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P\OneDrive\Desktop\KPMG final Project\"/>
    </mc:Choice>
  </mc:AlternateContent>
  <xr:revisionPtr revIDLastSave="0" documentId="8_{3E0AD937-7BF5-415E-8E9D-2B153130F89E}" xr6:coauthVersionLast="47" xr6:coauthVersionMax="47" xr10:uidLastSave="{00000000-0000-0000-0000-000000000000}"/>
  <bookViews>
    <workbookView xWindow="-108" yWindow="-108" windowWidth="23256" windowHeight="12456" xr2:uid="{00000000-000D-0000-FFFF-FFFF00000000}"/>
  </bookViews>
  <sheets>
    <sheet name="CLV Calculation" sheetId="12" r:id="rId1"/>
    <sheet name="average CLV by wealth_segment." sheetId="25" r:id="rId2"/>
    <sheet name="Average CLV by Gender" sheetId="26" r:id="rId3"/>
    <sheet name="Average CLV by Job Industry" sheetId="27" r:id="rId4"/>
  </sheets>
  <calcPr calcId="191029"/>
  <pivotCaches>
    <pivotCache cacheId="0" r:id="rId5"/>
    <pivotCache cacheId="1"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zk4KjZc9KK8CW/ANKVwCFYFnTDDB12tAMZIgaeUh5tM="/>
    </ext>
  </extLst>
</workbook>
</file>

<file path=xl/calcChain.xml><?xml version="1.0" encoding="utf-8"?>
<calcChain xmlns="http://schemas.openxmlformats.org/spreadsheetml/2006/main">
  <c r="G29" i="12" l="1"/>
  <c r="G39" i="12"/>
  <c r="G47" i="12"/>
  <c r="G48" i="12"/>
  <c r="G59" i="12"/>
  <c r="G61" i="12"/>
  <c r="G62" i="12"/>
  <c r="G64" i="12"/>
  <c r="G67" i="12"/>
  <c r="G81" i="12"/>
  <c r="G82" i="12"/>
  <c r="G85" i="12"/>
  <c r="G87" i="12"/>
  <c r="G94" i="12"/>
  <c r="G115" i="12"/>
  <c r="G116" i="12"/>
  <c r="G125" i="12"/>
  <c r="G126" i="12"/>
  <c r="G133" i="12"/>
  <c r="G141" i="12"/>
  <c r="G142" i="12"/>
  <c r="G143" i="12"/>
  <c r="G158" i="12"/>
  <c r="G173" i="12"/>
  <c r="G181" i="12"/>
  <c r="G183" i="12"/>
  <c r="G192" i="12"/>
  <c r="G193" i="12"/>
  <c r="G196" i="12"/>
  <c r="G201" i="12"/>
  <c r="G203" i="12"/>
  <c r="G205" i="12"/>
  <c r="G206" i="12"/>
  <c r="G237" i="12"/>
  <c r="G238" i="12"/>
  <c r="G239" i="12"/>
  <c r="G240" i="12"/>
  <c r="G241" i="12"/>
  <c r="G242" i="12"/>
  <c r="G243" i="12"/>
  <c r="G244" i="12"/>
  <c r="G253" i="12"/>
  <c r="G260" i="12"/>
  <c r="G261" i="12"/>
  <c r="G263" i="12"/>
  <c r="G269" i="12"/>
  <c r="G299" i="12"/>
  <c r="G301" i="12"/>
  <c r="G302" i="12"/>
  <c r="G305" i="12"/>
  <c r="G319" i="12"/>
  <c r="G327" i="12"/>
  <c r="G333" i="12"/>
  <c r="G334" i="12"/>
  <c r="G350" i="12"/>
  <c r="G365" i="12"/>
  <c r="G367" i="12"/>
  <c r="G369" i="12"/>
  <c r="G370" i="12"/>
  <c r="G373" i="12"/>
  <c r="G375" i="12"/>
  <c r="G382" i="12"/>
  <c r="G397" i="12"/>
  <c r="G398" i="12"/>
  <c r="G413" i="12"/>
  <c r="G414" i="12"/>
  <c r="G415" i="12"/>
  <c r="G416" i="12"/>
  <c r="G417" i="12"/>
  <c r="G423" i="12"/>
  <c r="G427" i="12"/>
  <c r="G435" i="12"/>
  <c r="G436" i="12"/>
  <c r="G439" i="12"/>
  <c r="G446" i="12"/>
  <c r="G463" i="12"/>
  <c r="G469" i="12"/>
  <c r="G471" i="12"/>
  <c r="G477" i="12"/>
  <c r="G478" i="12"/>
  <c r="G479" i="12"/>
  <c r="G480" i="12"/>
  <c r="G493" i="12"/>
  <c r="G494" i="12"/>
  <c r="G501" i="12"/>
  <c r="G509" i="12"/>
  <c r="G512" i="12"/>
  <c r="G513" i="12"/>
  <c r="G514" i="12"/>
  <c r="G525" i="12"/>
  <c r="G539" i="12"/>
  <c r="G551" i="12"/>
  <c r="G557" i="12"/>
  <c r="G558" i="12"/>
  <c r="G561" i="12"/>
  <c r="G567" i="12"/>
  <c r="G573" i="12"/>
  <c r="G574" i="12"/>
  <c r="G575" i="12"/>
  <c r="G578" i="12"/>
  <c r="G579" i="12"/>
  <c r="G580" i="12"/>
  <c r="G597" i="12"/>
  <c r="G599" i="12"/>
  <c r="G619" i="12"/>
  <c r="G629" i="12"/>
  <c r="G635" i="12"/>
  <c r="G640" i="12"/>
  <c r="G642" i="12"/>
  <c r="G644" i="12"/>
  <c r="G670" i="12"/>
  <c r="G677" i="12"/>
  <c r="G679" i="12"/>
  <c r="G683" i="12"/>
  <c r="G685" i="12"/>
  <c r="G686" i="12"/>
  <c r="G702" i="12"/>
  <c r="G717" i="12"/>
  <c r="G718" i="12"/>
  <c r="G733" i="12"/>
  <c r="G734" i="12"/>
  <c r="G735" i="12"/>
  <c r="G736" i="12"/>
  <c r="G737" i="12"/>
  <c r="G749" i="12"/>
  <c r="G750" i="12"/>
  <c r="G751" i="12"/>
  <c r="G752" i="12"/>
  <c r="G764" i="12"/>
  <c r="G765" i="12"/>
  <c r="G773" i="12"/>
  <c r="G775" i="12"/>
  <c r="G779" i="12"/>
  <c r="G781" i="12"/>
  <c r="G797" i="12"/>
  <c r="G798" i="12"/>
  <c r="G800" i="12"/>
  <c r="G802" i="12"/>
  <c r="G803" i="12"/>
  <c r="G804" i="12"/>
  <c r="G805" i="12"/>
  <c r="G821" i="12"/>
  <c r="G823" i="12"/>
  <c r="G829" i="12"/>
  <c r="G830" i="12"/>
  <c r="G836" i="12"/>
  <c r="G839" i="12"/>
  <c r="G847" i="12"/>
  <c r="G848" i="12"/>
  <c r="G849" i="12"/>
  <c r="G862" i="12"/>
  <c r="G877" i="12"/>
  <c r="G885" i="12"/>
  <c r="G887" i="12"/>
  <c r="G893" i="12"/>
  <c r="G896" i="12"/>
  <c r="G898" i="12"/>
  <c r="G907" i="12"/>
  <c r="G908" i="12"/>
  <c r="G909" i="12"/>
  <c r="G910" i="12"/>
  <c r="G933" i="12"/>
  <c r="G935" i="12"/>
  <c r="G941" i="12"/>
  <c r="G942" i="12"/>
  <c r="G943" i="12"/>
  <c r="G944" i="12"/>
  <c r="G949" i="12"/>
  <c r="G951" i="12"/>
  <c r="G957" i="12"/>
  <c r="G964" i="12"/>
  <c r="G965" i="12"/>
  <c r="G973" i="12"/>
  <c r="G981" i="12"/>
  <c r="G983" i="12"/>
  <c r="G997" i="12"/>
  <c r="G1005" i="12"/>
  <c r="G1006" i="12"/>
  <c r="G1007" i="12"/>
  <c r="G1037" i="12"/>
  <c r="G1038" i="12"/>
  <c r="G1044" i="12"/>
  <c r="G1045" i="12"/>
  <c r="G1049" i="12"/>
  <c r="G1057" i="12"/>
  <c r="G1058" i="12"/>
  <c r="G1059" i="12"/>
  <c r="G1060" i="12"/>
  <c r="G1061" i="12"/>
  <c r="G1085" i="12"/>
  <c r="G1087" i="12"/>
  <c r="G1088" i="12"/>
  <c r="G1095" i="12"/>
  <c r="G1099" i="12"/>
  <c r="G1100" i="12"/>
  <c r="G1101" i="12"/>
  <c r="G1103" i="12"/>
  <c r="G1105" i="12"/>
  <c r="G1106" i="12"/>
  <c r="G1107" i="12"/>
  <c r="G1117" i="12"/>
  <c r="G1118" i="12"/>
  <c r="G1125" i="12"/>
  <c r="G1127" i="12"/>
  <c r="G1131" i="12"/>
  <c r="G1133" i="12"/>
  <c r="G1136" i="12"/>
  <c r="G1141" i="12"/>
  <c r="G1143" i="12"/>
  <c r="G1151" i="12"/>
  <c r="G1152" i="12"/>
  <c r="G1165" i="12"/>
  <c r="G1166" i="12"/>
  <c r="G1181" i="12"/>
  <c r="G1182" i="12"/>
  <c r="G1183" i="12"/>
  <c r="G1184" i="12"/>
  <c r="G1187" i="12"/>
  <c r="G1188" i="12"/>
  <c r="G1197" i="12"/>
  <c r="G1200" i="12"/>
  <c r="G1201" i="12"/>
  <c r="G1213" i="12"/>
  <c r="G1221" i="12"/>
  <c r="G1223" i="12"/>
  <c r="G1245" i="12"/>
  <c r="G1246" i="12"/>
  <c r="G1247" i="12"/>
  <c r="G1249" i="12"/>
  <c r="G1251" i="12"/>
  <c r="G1252" i="12"/>
  <c r="G1253" i="12"/>
  <c r="G1255" i="12"/>
  <c r="G1277" i="12"/>
  <c r="G1278" i="12"/>
  <c r="G1285" i="12"/>
  <c r="G1291" i="12"/>
  <c r="G1293" i="12"/>
  <c r="G1294" i="12"/>
  <c r="G1295" i="12"/>
  <c r="G1296" i="12"/>
  <c r="G1309" i="12"/>
  <c r="G1310" i="12"/>
  <c r="G1311" i="12"/>
  <c r="G1326" i="12"/>
  <c r="G1343" i="12"/>
  <c r="G1346" i="12"/>
  <c r="G1347" i="12"/>
  <c r="G1348" i="12"/>
  <c r="G1349" i="12"/>
  <c r="G1357" i="12"/>
  <c r="G1359" i="12"/>
  <c r="G1381" i="12"/>
  <c r="G1403" i="12"/>
  <c r="G1404" i="12"/>
  <c r="G1405" i="12"/>
  <c r="G1407" i="12"/>
  <c r="G1409" i="12"/>
  <c r="G1410" i="12"/>
  <c r="G1421" i="12"/>
  <c r="G1431" i="12"/>
  <c r="G1451" i="12"/>
  <c r="G1452" i="12"/>
  <c r="G1453" i="12"/>
  <c r="G1477" i="12"/>
  <c r="G1478" i="12"/>
  <c r="G1483" i="12"/>
  <c r="G1484" i="12"/>
  <c r="G1489" i="12"/>
  <c r="G1490" i="12"/>
  <c r="G1491" i="12"/>
  <c r="G1494" i="12"/>
  <c r="G1501" i="12"/>
  <c r="G1517" i="12"/>
  <c r="G1519" i="12"/>
  <c r="G1531" i="12"/>
  <c r="G1543" i="12"/>
  <c r="G1544" i="12"/>
  <c r="G1545" i="12"/>
  <c r="G1548" i="12"/>
  <c r="G1549" i="12"/>
  <c r="G1574" i="12"/>
  <c r="G1575" i="12"/>
  <c r="G1576" i="12"/>
  <c r="G1589" i="12"/>
  <c r="G1590" i="12"/>
  <c r="G1591" i="12"/>
  <c r="G1595" i="12"/>
  <c r="G1597" i="12"/>
  <c r="G1613" i="12"/>
  <c r="G1622" i="12"/>
  <c r="G1623" i="12"/>
  <c r="G1624" i="12"/>
  <c r="G1627" i="12"/>
  <c r="G1628" i="12"/>
  <c r="G1633" i="12"/>
  <c r="G1634" i="12"/>
  <c r="G1669" i="12"/>
  <c r="G1670" i="12"/>
  <c r="G1671" i="12"/>
  <c r="G1685" i="12"/>
  <c r="G1686" i="12"/>
  <c r="G1697" i="12"/>
  <c r="G1698" i="12"/>
  <c r="G1709" i="12"/>
  <c r="G1725" i="12"/>
  <c r="G1727" i="12"/>
  <c r="G1733" i="12"/>
  <c r="G1734" i="12"/>
  <c r="G1735" i="12"/>
  <c r="G1757" i="12"/>
  <c r="G1765" i="12"/>
  <c r="G1768" i="12"/>
  <c r="G1779" i="12"/>
  <c r="G1780" i="12"/>
  <c r="G1781" i="12"/>
  <c r="G1782" i="12"/>
  <c r="G1783" i="12"/>
  <c r="G1789" i="12"/>
  <c r="G1805" i="12"/>
  <c r="G1807" i="12"/>
  <c r="G1815" i="12"/>
  <c r="G1831" i="12"/>
  <c r="G1835" i="12"/>
  <c r="G1837" i="12"/>
  <c r="G1845" i="12"/>
  <c r="G1846" i="12"/>
  <c r="G1847" i="12"/>
  <c r="G1853" i="12"/>
  <c r="G1860" i="12"/>
  <c r="G1861" i="12"/>
  <c r="G1867" i="12"/>
  <c r="G1871" i="12"/>
  <c r="G1885" i="12"/>
  <c r="G1893" i="12"/>
  <c r="G1894" i="12"/>
  <c r="G1895" i="12"/>
  <c r="G1900" i="12"/>
  <c r="G1901" i="12"/>
  <c r="G1908" i="12"/>
  <c r="G1909" i="12"/>
  <c r="G1910" i="12"/>
  <c r="G1911" i="12"/>
  <c r="G1917" i="12"/>
  <c r="G1933" i="12"/>
  <c r="G1935" i="12"/>
  <c r="G1937" i="12"/>
  <c r="G1941" i="12"/>
  <c r="G1949" i="12"/>
  <c r="G1958" i="12"/>
  <c r="G1959" i="12"/>
  <c r="G1964" i="12"/>
  <c r="G1965" i="12"/>
  <c r="G1974" i="12"/>
  <c r="G1975" i="12"/>
  <c r="G1976" i="12"/>
  <c r="G1981" i="12"/>
  <c r="G1985" i="12"/>
  <c r="G2005" i="12"/>
  <c r="G2006" i="12"/>
  <c r="G2013" i="12"/>
  <c r="G2021" i="12"/>
  <c r="G2022" i="12"/>
  <c r="G2023" i="12"/>
  <c r="G2024" i="12"/>
  <c r="G2025" i="12"/>
  <c r="G2026" i="12"/>
  <c r="G2029" i="12"/>
  <c r="G2045" i="12"/>
  <c r="G2051" i="12"/>
  <c r="G2052" i="12"/>
  <c r="G2054" i="12"/>
  <c r="G2055" i="12"/>
  <c r="G2061" i="12"/>
  <c r="G2065" i="12"/>
  <c r="G2077" i="12"/>
  <c r="G2079" i="12"/>
  <c r="G2088" i="12"/>
  <c r="G2090" i="12"/>
  <c r="G2091" i="12"/>
  <c r="G2092" i="12"/>
  <c r="G2093" i="12"/>
  <c r="G2095" i="12"/>
  <c r="G2101" i="12"/>
  <c r="G2102" i="12"/>
  <c r="G2109" i="12"/>
  <c r="G2117" i="12"/>
  <c r="G2118" i="12"/>
  <c r="G2119" i="12"/>
  <c r="G2134" i="12"/>
  <c r="G2135" i="12"/>
  <c r="G2136" i="12"/>
  <c r="G2137" i="12"/>
  <c r="G2138" i="12"/>
  <c r="G2139" i="12"/>
  <c r="G2140" i="12"/>
  <c r="G2141" i="12"/>
  <c r="G2149" i="12"/>
  <c r="G2157" i="12"/>
  <c r="G2167" i="12"/>
  <c r="G2173" i="12"/>
  <c r="G2177" i="12"/>
  <c r="G2178" i="12"/>
  <c r="G2189" i="12"/>
  <c r="G2198" i="12"/>
  <c r="G2200" i="12"/>
  <c r="G2201" i="12"/>
  <c r="G2202" i="12"/>
  <c r="G2205" i="12"/>
  <c r="G2207" i="12"/>
  <c r="G2209" i="12"/>
  <c r="G2221" i="12"/>
  <c r="G2229" i="12"/>
  <c r="G2230" i="12"/>
  <c r="G2231" i="12"/>
  <c r="G2236" i="12"/>
  <c r="G2249" i="12"/>
  <c r="G2250" i="12"/>
  <c r="G2251" i="12"/>
  <c r="G2252" i="12"/>
  <c r="G2255" i="12"/>
  <c r="G2257" i="12"/>
  <c r="G2269" i="12"/>
  <c r="G2277" i="12"/>
  <c r="G2278" i="12"/>
  <c r="G2279" i="12"/>
  <c r="G2285" i="12"/>
  <c r="G2289" i="12"/>
  <c r="G2290" i="12"/>
  <c r="G2293" i="12"/>
  <c r="G2294" i="12"/>
  <c r="G2311" i="12"/>
  <c r="G2315" i="12"/>
  <c r="G2316" i="12"/>
  <c r="G2317" i="12"/>
  <c r="G2319" i="12"/>
  <c r="G2325" i="12"/>
  <c r="G2333" i="12"/>
  <c r="G2337" i="12"/>
  <c r="G2343" i="12"/>
  <c r="G2348" i="12"/>
  <c r="G2357" i="12"/>
  <c r="G2365" i="12"/>
  <c r="G2367" i="12"/>
  <c r="G2369" i="12"/>
  <c r="G2370" i="12"/>
  <c r="G2371" i="12"/>
  <c r="G2392" i="12"/>
  <c r="G2405" i="12"/>
  <c r="G2406" i="12"/>
  <c r="G2407" i="12"/>
  <c r="G2413" i="12"/>
  <c r="G2429" i="12"/>
  <c r="G2431" i="12"/>
  <c r="G2433" i="12"/>
  <c r="G2434" i="12"/>
  <c r="G2435" i="12"/>
  <c r="G2436" i="12"/>
  <c r="G2444" i="12"/>
  <c r="G2445" i="12"/>
  <c r="G2447" i="12"/>
  <c r="G2469" i="12"/>
  <c r="G2470" i="12"/>
  <c r="G2471" i="12"/>
  <c r="G2482" i="12"/>
  <c r="G2483" i="12"/>
  <c r="G2488" i="12"/>
  <c r="G2493" i="12"/>
  <c r="G2501" i="12"/>
  <c r="G2502" i="12"/>
  <c r="G2503" i="12"/>
  <c r="G2514" i="12"/>
  <c r="G2518" i="12"/>
  <c r="G2519" i="12"/>
  <c r="G2525" i="12"/>
  <c r="G2533" i="12"/>
  <c r="G2534" i="12"/>
  <c r="G2541" i="12"/>
  <c r="G2543" i="12"/>
  <c r="G2545" i="12"/>
  <c r="G2546" i="12"/>
  <c r="G2548" i="12"/>
  <c r="G2549" i="12"/>
  <c r="G2556" i="12"/>
  <c r="G2557" i="12"/>
  <c r="G2559" i="12"/>
  <c r="G2581" i="12"/>
  <c r="G2582" i="12"/>
  <c r="G2587" i="12"/>
  <c r="G2588" i="12"/>
  <c r="G2589" i="12"/>
  <c r="G2605" i="12"/>
  <c r="G2611" i="12"/>
  <c r="G2612" i="12"/>
  <c r="G2615" i="12"/>
  <c r="G2616" i="12"/>
  <c r="G2621" i="12"/>
  <c r="G2623" i="12"/>
  <c r="G2625" i="12"/>
  <c r="G2629" i="12"/>
  <c r="G2630" i="12"/>
  <c r="G2645" i="12"/>
  <c r="G2646" i="12"/>
  <c r="G2647" i="12"/>
  <c r="G2648" i="12"/>
  <c r="G2649" i="12"/>
  <c r="G2650" i="12"/>
  <c r="G2653" i="12"/>
  <c r="G2659" i="12"/>
  <c r="G2660" i="12"/>
  <c r="G2661" i="12"/>
  <c r="G2666" i="12"/>
  <c r="G2669" i="12"/>
  <c r="G2677" i="12"/>
  <c r="G2678" i="12"/>
  <c r="G2679" i="12"/>
  <c r="G2685" i="12"/>
  <c r="G2694" i="12"/>
  <c r="G2695" i="12"/>
  <c r="G2696" i="12"/>
  <c r="G2697" i="12"/>
  <c r="G2701" i="12"/>
  <c r="G2717" i="12"/>
  <c r="G2719" i="12"/>
  <c r="G2721" i="12"/>
  <c r="G2722" i="12"/>
  <c r="G2725" i="12"/>
  <c r="G2726" i="12"/>
  <c r="G2733" i="12"/>
  <c r="G2743" i="12"/>
  <c r="G2748" i="12"/>
  <c r="G2757" i="12"/>
  <c r="G2758" i="12"/>
  <c r="G2759" i="12"/>
  <c r="G2760" i="12"/>
  <c r="G2761" i="12"/>
  <c r="G2762" i="12"/>
  <c r="G2763" i="12"/>
  <c r="G2781" i="12"/>
  <c r="G2783" i="12"/>
  <c r="G2791" i="12"/>
  <c r="G2797" i="12"/>
  <c r="G2804" i="12"/>
  <c r="G2813" i="12"/>
  <c r="G2815" i="12"/>
  <c r="G2817" i="12"/>
  <c r="G2823" i="12"/>
  <c r="G2824" i="12"/>
  <c r="G2825" i="12"/>
  <c r="G2829" i="12"/>
  <c r="G2845" i="12"/>
  <c r="G2853" i="12"/>
  <c r="G2854" i="12"/>
  <c r="G2859" i="12"/>
  <c r="G2860" i="12"/>
  <c r="G2869" i="12"/>
  <c r="G2870" i="12"/>
  <c r="G2871" i="12"/>
  <c r="G2872" i="12"/>
  <c r="G2877" i="12"/>
  <c r="G2892" i="12"/>
  <c r="G2895" i="12"/>
  <c r="G2901" i="12"/>
  <c r="G2902" i="12"/>
  <c r="G2903" i="12"/>
  <c r="G2909" i="12"/>
  <c r="G2919" i="12"/>
  <c r="G2922" i="12"/>
  <c r="G2923" i="12"/>
  <c r="G2927" i="12"/>
  <c r="G2929" i="12"/>
  <c r="G2935" i="12"/>
  <c r="G2936" i="12"/>
  <c r="G2939" i="12"/>
  <c r="G2941" i="12"/>
  <c r="G2950" i="12"/>
  <c r="G2951" i="12"/>
  <c r="G2957" i="12"/>
  <c r="G2958" i="12"/>
  <c r="G2959" i="12"/>
  <c r="G2960" i="12"/>
  <c r="G2961" i="12"/>
  <c r="G2964" i="12"/>
  <c r="G2966" i="12"/>
  <c r="G2967" i="12"/>
  <c r="G2968" i="12"/>
  <c r="G2973" i="12"/>
  <c r="G2974" i="12"/>
  <c r="G2982" i="12"/>
  <c r="G2983" i="12"/>
  <c r="G2987" i="12"/>
  <c r="G2988" i="12"/>
  <c r="G2989" i="12"/>
  <c r="G3000" i="12"/>
  <c r="G3001" i="12"/>
  <c r="G3002" i="12"/>
  <c r="G3005" i="12"/>
  <c r="G3006" i="12"/>
  <c r="G3017" i="12"/>
  <c r="G3018" i="12"/>
  <c r="G3019" i="12"/>
  <c r="G3021" i="12"/>
  <c r="G3022" i="12"/>
  <c r="G3023" i="12"/>
  <c r="G3024" i="12"/>
  <c r="G3037" i="12"/>
  <c r="G3038" i="12"/>
  <c r="G3039" i="12"/>
  <c r="G3040" i="12"/>
  <c r="G3041" i="12"/>
  <c r="G3042" i="12"/>
  <c r="G3047" i="12"/>
  <c r="G3053" i="12"/>
  <c r="G3054" i="12"/>
  <c r="G3055" i="12"/>
  <c r="G3056" i="12"/>
  <c r="G3063" i="12"/>
  <c r="G3078" i="12"/>
  <c r="G3079" i="12"/>
  <c r="G3080" i="12"/>
  <c r="G3081" i="12"/>
  <c r="G3084" i="12"/>
  <c r="G3085" i="12"/>
  <c r="G3086" i="12"/>
  <c r="G3087" i="12"/>
  <c r="G3101" i="12"/>
  <c r="G3102" i="12"/>
  <c r="G3103" i="12"/>
  <c r="G3104" i="12"/>
  <c r="G3115" i="12"/>
  <c r="G3118" i="12"/>
  <c r="G3119" i="12"/>
  <c r="G3120" i="12"/>
  <c r="G3138" i="12"/>
  <c r="G3139" i="12"/>
  <c r="G3140" i="12"/>
  <c r="G3142" i="12"/>
  <c r="G3143" i="12"/>
  <c r="G3149" i="12"/>
  <c r="G3159" i="12"/>
  <c r="G3163" i="12"/>
  <c r="G3164" i="12"/>
  <c r="G3177" i="12"/>
  <c r="G3178" i="12"/>
  <c r="G3179" i="12"/>
  <c r="G3180" i="12"/>
  <c r="G3181" i="12"/>
  <c r="G3182" i="12"/>
  <c r="G3196" i="12"/>
  <c r="G3197" i="12"/>
  <c r="G3198" i="12"/>
  <c r="G3200" i="12"/>
  <c r="G3211" i="12"/>
  <c r="G3212" i="12"/>
  <c r="G3213" i="12"/>
  <c r="G3214" i="12"/>
  <c r="G3222" i="12"/>
  <c r="G3229" i="12"/>
  <c r="G3230" i="12"/>
  <c r="G3231" i="12"/>
  <c r="G3232" i="12"/>
  <c r="G3233" i="12"/>
  <c r="G3238" i="12"/>
  <c r="G3239" i="12"/>
  <c r="G3245" i="12"/>
  <c r="G3246" i="12"/>
  <c r="G3255" i="12"/>
  <c r="G3256" i="12"/>
  <c r="G3257" i="12"/>
  <c r="G3258" i="12"/>
  <c r="G3259" i="12"/>
  <c r="G3260" i="12"/>
  <c r="G3261" i="12"/>
  <c r="G3262" i="12"/>
  <c r="G3267" i="12"/>
  <c r="G3268" i="12"/>
  <c r="G3277" i="12"/>
  <c r="G3278" i="12"/>
  <c r="G3291" i="12"/>
  <c r="G3292" i="12"/>
  <c r="G3293" i="12"/>
  <c r="G3294" i="12"/>
  <c r="G3295" i="12"/>
  <c r="G3296" i="12"/>
  <c r="G3300" i="12"/>
  <c r="G3309" i="12"/>
  <c r="G3310" i="12"/>
  <c r="G3315" i="12"/>
  <c r="G3316" i="12"/>
  <c r="G3318" i="12"/>
  <c r="G3319" i="12"/>
  <c r="G3325" i="12"/>
  <c r="G3326" i="12"/>
  <c r="G3328" i="12"/>
  <c r="G3334" i="12"/>
  <c r="G3335" i="12"/>
  <c r="G3340" i="12"/>
  <c r="G3341" i="12"/>
  <c r="G3346" i="12"/>
  <c r="G3347" i="12"/>
  <c r="G3352" i="12"/>
  <c r="G3353" i="12"/>
  <c r="G3354" i="12"/>
  <c r="G3357" i="12"/>
  <c r="G3358" i="12"/>
  <c r="G3367" i="12"/>
  <c r="G3371" i="12"/>
  <c r="G3374" i="12"/>
  <c r="G3387" i="12"/>
  <c r="G3388" i="12"/>
  <c r="G3405" i="12"/>
  <c r="G3408" i="12"/>
  <c r="G3409" i="12"/>
  <c r="G3410" i="12"/>
  <c r="G3411" i="12"/>
  <c r="G3414" i="12"/>
  <c r="G3415" i="12"/>
  <c r="G3421" i="12"/>
  <c r="G3422" i="12"/>
  <c r="G3430" i="12"/>
  <c r="G3431" i="12"/>
  <c r="G3433" i="12"/>
  <c r="G3434" i="12"/>
  <c r="G3435" i="12"/>
  <c r="G3436" i="12"/>
  <c r="G3437" i="12"/>
  <c r="G3444" i="12"/>
  <c r="G3446" i="12"/>
  <c r="G3447" i="12"/>
  <c r="G3453" i="12"/>
  <c r="G3454" i="12"/>
  <c r="G3467" i="12"/>
  <c r="G3468" i="12"/>
  <c r="G3469" i="12"/>
  <c r="G3470" i="12"/>
  <c r="G3471" i="12"/>
  <c r="G3478" i="12"/>
  <c r="G3483" i="12"/>
  <c r="G3484" i="12"/>
  <c r="G3485" i="12"/>
  <c r="G3486" i="12"/>
  <c r="G3494" i="12"/>
  <c r="G3495" i="12"/>
  <c r="F5" i="12"/>
  <c r="F6" i="12"/>
  <c r="F7" i="12"/>
  <c r="F8" i="12"/>
  <c r="F9" i="12"/>
  <c r="F10" i="12"/>
  <c r="F11" i="12"/>
  <c r="F12" i="12"/>
  <c r="F13" i="12"/>
  <c r="F14" i="12"/>
  <c r="F15" i="12"/>
  <c r="F16" i="12"/>
  <c r="F17" i="12"/>
  <c r="F18" i="12"/>
  <c r="F19" i="12"/>
  <c r="F20" i="12"/>
  <c r="F21" i="12"/>
  <c r="F22" i="12"/>
  <c r="F23" i="12"/>
  <c r="G23" i="12" s="1"/>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G57" i="12" s="1"/>
  <c r="F58" i="12"/>
  <c r="F59" i="12"/>
  <c r="F60" i="12"/>
  <c r="F61" i="12"/>
  <c r="F62" i="12"/>
  <c r="F63" i="12"/>
  <c r="G63" i="12" s="1"/>
  <c r="F64" i="12"/>
  <c r="F65" i="12"/>
  <c r="F66" i="12"/>
  <c r="F67" i="12"/>
  <c r="F68" i="12"/>
  <c r="F69" i="12"/>
  <c r="F70" i="12"/>
  <c r="F71" i="12"/>
  <c r="F72" i="12"/>
  <c r="F73" i="12"/>
  <c r="F74" i="12"/>
  <c r="F75" i="12"/>
  <c r="F76" i="12"/>
  <c r="F77" i="12"/>
  <c r="F78" i="12"/>
  <c r="F79" i="12"/>
  <c r="G79" i="12" s="1"/>
  <c r="F80" i="12"/>
  <c r="G80" i="12" s="1"/>
  <c r="F81" i="12"/>
  <c r="F82" i="12"/>
  <c r="F83" i="12"/>
  <c r="F84" i="12"/>
  <c r="F85" i="12"/>
  <c r="F86" i="12"/>
  <c r="F87" i="12"/>
  <c r="F88" i="12"/>
  <c r="F89" i="12"/>
  <c r="F90" i="12"/>
  <c r="F91" i="12"/>
  <c r="F92" i="12"/>
  <c r="F93" i="12"/>
  <c r="F94" i="12"/>
  <c r="F95" i="12"/>
  <c r="F96" i="12"/>
  <c r="F97" i="12"/>
  <c r="G97" i="12" s="1"/>
  <c r="F98" i="12"/>
  <c r="F99" i="12"/>
  <c r="F100" i="12"/>
  <c r="F101" i="12"/>
  <c r="F102" i="12"/>
  <c r="F103" i="12"/>
  <c r="F104" i="12"/>
  <c r="F105" i="12"/>
  <c r="F106" i="12"/>
  <c r="F107" i="12"/>
  <c r="F108" i="12"/>
  <c r="F109" i="12"/>
  <c r="F110" i="12"/>
  <c r="F111" i="12"/>
  <c r="F112" i="12"/>
  <c r="F113" i="12"/>
  <c r="G113" i="12" s="1"/>
  <c r="F114" i="12"/>
  <c r="F115" i="12"/>
  <c r="F116" i="12"/>
  <c r="F117" i="12"/>
  <c r="F118" i="12"/>
  <c r="F119" i="12"/>
  <c r="F120" i="12"/>
  <c r="F121" i="12"/>
  <c r="F122" i="12"/>
  <c r="F123" i="12"/>
  <c r="F124" i="12"/>
  <c r="F125" i="12"/>
  <c r="F126" i="12"/>
  <c r="F127" i="12"/>
  <c r="G127" i="12" s="1"/>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G159" i="12" s="1"/>
  <c r="F160" i="12"/>
  <c r="G160" i="12" s="1"/>
  <c r="F161" i="12"/>
  <c r="G161" i="12" s="1"/>
  <c r="F162" i="12"/>
  <c r="F163" i="12"/>
  <c r="F164" i="12"/>
  <c r="F165" i="12"/>
  <c r="F166" i="12"/>
  <c r="F167" i="12"/>
  <c r="F168" i="12"/>
  <c r="F169" i="12"/>
  <c r="F170" i="12"/>
  <c r="F171" i="12"/>
  <c r="F172" i="12"/>
  <c r="F173" i="12"/>
  <c r="F174" i="12"/>
  <c r="F175" i="12"/>
  <c r="F176" i="12"/>
  <c r="G176" i="12" s="1"/>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G215" i="12" s="1"/>
  <c r="F216" i="12"/>
  <c r="F217" i="12"/>
  <c r="F218" i="12"/>
  <c r="F219" i="12"/>
  <c r="F220" i="12"/>
  <c r="F221" i="12"/>
  <c r="F222" i="12"/>
  <c r="F223" i="12"/>
  <c r="F224" i="12"/>
  <c r="F225" i="12"/>
  <c r="F226" i="12"/>
  <c r="F227" i="12"/>
  <c r="F228" i="12"/>
  <c r="F229" i="12"/>
  <c r="F230" i="12"/>
  <c r="F231" i="12"/>
  <c r="G231" i="12" s="1"/>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G271" i="12" s="1"/>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G297" i="12" s="1"/>
  <c r="F298" i="12"/>
  <c r="F299" i="12"/>
  <c r="F300" i="12"/>
  <c r="F301" i="12"/>
  <c r="F302" i="12"/>
  <c r="F303" i="12"/>
  <c r="F304" i="12"/>
  <c r="F305" i="12"/>
  <c r="F306" i="12"/>
  <c r="F307" i="12"/>
  <c r="F308" i="12"/>
  <c r="F309" i="12"/>
  <c r="F310" i="12"/>
  <c r="F311" i="12"/>
  <c r="G311" i="12" s="1"/>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G335" i="12" s="1"/>
  <c r="F336" i="12"/>
  <c r="G336" i="12" s="1"/>
  <c r="F337" i="12"/>
  <c r="G337" i="12" s="1"/>
  <c r="F338" i="12"/>
  <c r="F339" i="12"/>
  <c r="F340" i="12"/>
  <c r="F341" i="12"/>
  <c r="F342" i="12"/>
  <c r="F343" i="12"/>
  <c r="F344" i="12"/>
  <c r="F345" i="12"/>
  <c r="G345" i="12" s="1"/>
  <c r="F346" i="12"/>
  <c r="F347" i="12"/>
  <c r="F348" i="12"/>
  <c r="F349" i="12"/>
  <c r="F350" i="12"/>
  <c r="F351" i="12"/>
  <c r="G351" i="12" s="1"/>
  <c r="F352" i="12"/>
  <c r="F353" i="12"/>
  <c r="F354" i="12"/>
  <c r="F355" i="12"/>
  <c r="F356" i="12"/>
  <c r="F357" i="12"/>
  <c r="F358" i="12"/>
  <c r="F359" i="12"/>
  <c r="G359" i="12" s="1"/>
  <c r="F360" i="12"/>
  <c r="F361" i="12"/>
  <c r="F362" i="12"/>
  <c r="F363" i="12"/>
  <c r="F364" i="12"/>
  <c r="F365" i="12"/>
  <c r="F366" i="12"/>
  <c r="F367" i="12"/>
  <c r="F368" i="12"/>
  <c r="F369" i="12"/>
  <c r="F370" i="12"/>
  <c r="F371" i="12"/>
  <c r="F372" i="12"/>
  <c r="F373" i="12"/>
  <c r="F374" i="12"/>
  <c r="F375" i="12"/>
  <c r="F376" i="12"/>
  <c r="F377" i="12"/>
  <c r="G377" i="12" s="1"/>
  <c r="F378" i="12"/>
  <c r="F379" i="12"/>
  <c r="F380" i="12"/>
  <c r="F381" i="12"/>
  <c r="F382" i="12"/>
  <c r="F383" i="12"/>
  <c r="F384" i="12"/>
  <c r="F385" i="12"/>
  <c r="F386" i="12"/>
  <c r="F387" i="12"/>
  <c r="F388" i="12"/>
  <c r="F389" i="12"/>
  <c r="F390" i="12"/>
  <c r="F391" i="12"/>
  <c r="G391" i="12" s="1"/>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G448" i="12" s="1"/>
  <c r="F449" i="12"/>
  <c r="G449" i="12" s="1"/>
  <c r="F450" i="12"/>
  <c r="F451" i="12"/>
  <c r="F452" i="12"/>
  <c r="F453" i="12"/>
  <c r="F454" i="12"/>
  <c r="F455" i="12"/>
  <c r="G455" i="12" s="1"/>
  <c r="F456" i="12"/>
  <c r="F457" i="12"/>
  <c r="F458" i="12"/>
  <c r="F459" i="12"/>
  <c r="F460" i="12"/>
  <c r="F461" i="12"/>
  <c r="F462" i="12"/>
  <c r="F463" i="12"/>
  <c r="F464" i="12"/>
  <c r="F465" i="12"/>
  <c r="G465" i="12" s="1"/>
  <c r="F466" i="12"/>
  <c r="F467" i="12"/>
  <c r="F468" i="12"/>
  <c r="F469" i="12"/>
  <c r="F470" i="12"/>
  <c r="F471" i="12"/>
  <c r="F472" i="12"/>
  <c r="F473" i="12"/>
  <c r="G473" i="12" s="1"/>
  <c r="F474" i="12"/>
  <c r="F475" i="12"/>
  <c r="F476" i="12"/>
  <c r="F477" i="12"/>
  <c r="F478" i="12"/>
  <c r="F479" i="12"/>
  <c r="F480" i="12"/>
  <c r="F481" i="12"/>
  <c r="F482" i="12"/>
  <c r="F483" i="12"/>
  <c r="F484" i="12"/>
  <c r="F485" i="12"/>
  <c r="F486" i="12"/>
  <c r="F487" i="12"/>
  <c r="G487" i="12" s="1"/>
  <c r="F488" i="12"/>
  <c r="F489" i="12"/>
  <c r="F490" i="12"/>
  <c r="F491" i="12"/>
  <c r="F492" i="12"/>
  <c r="F493" i="12"/>
  <c r="F494" i="12"/>
  <c r="F495" i="12"/>
  <c r="G495" i="12" s="1"/>
  <c r="F496" i="12"/>
  <c r="F497" i="12"/>
  <c r="F498" i="12"/>
  <c r="F499" i="12"/>
  <c r="F500" i="12"/>
  <c r="F501" i="12"/>
  <c r="F502" i="12"/>
  <c r="F503" i="12"/>
  <c r="F504" i="12"/>
  <c r="F505" i="12"/>
  <c r="G505" i="12" s="1"/>
  <c r="F506" i="12"/>
  <c r="F507" i="12"/>
  <c r="F508" i="12"/>
  <c r="F509" i="12"/>
  <c r="F510" i="12"/>
  <c r="F511" i="12"/>
  <c r="F512" i="12"/>
  <c r="F513" i="12"/>
  <c r="F514" i="12"/>
  <c r="F515" i="12"/>
  <c r="F516" i="12"/>
  <c r="F517" i="12"/>
  <c r="F518" i="12"/>
  <c r="F519" i="12"/>
  <c r="F520" i="12"/>
  <c r="F521" i="12"/>
  <c r="F522" i="12"/>
  <c r="F523" i="12"/>
  <c r="F524" i="12"/>
  <c r="F525" i="12"/>
  <c r="F526" i="12"/>
  <c r="F527" i="12"/>
  <c r="F528" i="12"/>
  <c r="F529" i="12"/>
  <c r="F530" i="12"/>
  <c r="F531" i="12"/>
  <c r="F532" i="12"/>
  <c r="F533" i="12"/>
  <c r="F534" i="12"/>
  <c r="F535" i="12"/>
  <c r="F536" i="12"/>
  <c r="F537" i="12"/>
  <c r="G537" i="12" s="1"/>
  <c r="F538" i="12"/>
  <c r="F539" i="12"/>
  <c r="F540" i="12"/>
  <c r="F541" i="12"/>
  <c r="F542" i="12"/>
  <c r="F543" i="12"/>
  <c r="F544" i="12"/>
  <c r="G544" i="12" s="1"/>
  <c r="F545" i="12"/>
  <c r="F546" i="12"/>
  <c r="F547" i="12"/>
  <c r="F548" i="12"/>
  <c r="F549" i="12"/>
  <c r="F550" i="12"/>
  <c r="F551" i="12"/>
  <c r="F552" i="12"/>
  <c r="F553" i="12"/>
  <c r="G553" i="12" s="1"/>
  <c r="F554" i="12"/>
  <c r="F555" i="12"/>
  <c r="F556" i="12"/>
  <c r="F557" i="12"/>
  <c r="F558" i="12"/>
  <c r="F559" i="12"/>
  <c r="F560" i="12"/>
  <c r="F561" i="12"/>
  <c r="F562" i="12"/>
  <c r="F563" i="12"/>
  <c r="F564" i="12"/>
  <c r="F565" i="12"/>
  <c r="F566" i="12"/>
  <c r="F567" i="12"/>
  <c r="F568" i="12"/>
  <c r="F569" i="12"/>
  <c r="F570" i="12"/>
  <c r="F571" i="12"/>
  <c r="F572" i="12"/>
  <c r="F573" i="12"/>
  <c r="F574" i="12"/>
  <c r="F575" i="12"/>
  <c r="F576" i="12"/>
  <c r="F577" i="12"/>
  <c r="F578" i="12"/>
  <c r="F579" i="12"/>
  <c r="F580" i="12"/>
  <c r="F581" i="12"/>
  <c r="F582" i="12"/>
  <c r="F583" i="12"/>
  <c r="F584" i="12"/>
  <c r="F585" i="12"/>
  <c r="F586" i="12"/>
  <c r="F587" i="12"/>
  <c r="F588" i="12"/>
  <c r="F589" i="12"/>
  <c r="F590" i="12"/>
  <c r="F591" i="12"/>
  <c r="F592" i="12"/>
  <c r="F593" i="12"/>
  <c r="F594" i="12"/>
  <c r="F595" i="12"/>
  <c r="F596" i="12"/>
  <c r="F597" i="12"/>
  <c r="F598" i="12"/>
  <c r="F599" i="12"/>
  <c r="F600" i="12"/>
  <c r="F601" i="12"/>
  <c r="G601" i="12" s="1"/>
  <c r="F602" i="12"/>
  <c r="F603" i="12"/>
  <c r="F604" i="12"/>
  <c r="F605" i="12"/>
  <c r="F606" i="12"/>
  <c r="F607" i="12"/>
  <c r="F608" i="12"/>
  <c r="F609" i="12"/>
  <c r="F610" i="12"/>
  <c r="F611" i="12"/>
  <c r="F612" i="12"/>
  <c r="F613" i="12"/>
  <c r="F614" i="12"/>
  <c r="F615" i="12"/>
  <c r="F616" i="12"/>
  <c r="F617" i="12"/>
  <c r="F618" i="12"/>
  <c r="F619" i="12"/>
  <c r="F620" i="12"/>
  <c r="F621" i="12"/>
  <c r="F622" i="12"/>
  <c r="F623" i="12"/>
  <c r="F624" i="12"/>
  <c r="F625" i="12"/>
  <c r="F626" i="12"/>
  <c r="F627" i="12"/>
  <c r="F628" i="12"/>
  <c r="F629" i="12"/>
  <c r="F630" i="12"/>
  <c r="F631" i="12"/>
  <c r="F632" i="12"/>
  <c r="F633" i="12"/>
  <c r="F634" i="12"/>
  <c r="F635" i="12"/>
  <c r="F636" i="12"/>
  <c r="F637" i="12"/>
  <c r="F638" i="12"/>
  <c r="F639" i="12"/>
  <c r="F640" i="12"/>
  <c r="F641" i="12"/>
  <c r="F642" i="12"/>
  <c r="F643" i="12"/>
  <c r="F644" i="12"/>
  <c r="F645" i="12"/>
  <c r="F646" i="12"/>
  <c r="F647" i="12"/>
  <c r="F648" i="12"/>
  <c r="F649" i="12"/>
  <c r="F650" i="12"/>
  <c r="F651" i="12"/>
  <c r="F652" i="12"/>
  <c r="F653" i="12"/>
  <c r="F654" i="12"/>
  <c r="F655" i="12"/>
  <c r="F656" i="12"/>
  <c r="F657" i="12"/>
  <c r="F658" i="12"/>
  <c r="F659" i="12"/>
  <c r="F660" i="12"/>
  <c r="F661" i="12"/>
  <c r="F662" i="12"/>
  <c r="F663" i="12"/>
  <c r="F664" i="12"/>
  <c r="F665" i="12"/>
  <c r="F666" i="12"/>
  <c r="F667" i="12"/>
  <c r="F668" i="12"/>
  <c r="F669" i="12"/>
  <c r="F670" i="12"/>
  <c r="F671" i="12"/>
  <c r="G671" i="12" s="1"/>
  <c r="F672" i="12"/>
  <c r="G672" i="12" s="1"/>
  <c r="F673" i="12"/>
  <c r="G673" i="12" s="1"/>
  <c r="F674" i="12"/>
  <c r="F675" i="12"/>
  <c r="F676" i="12"/>
  <c r="F677" i="12"/>
  <c r="F678" i="12"/>
  <c r="F679" i="12"/>
  <c r="F680" i="12"/>
  <c r="F681" i="12"/>
  <c r="F682" i="12"/>
  <c r="F683" i="12"/>
  <c r="F684" i="12"/>
  <c r="F685" i="12"/>
  <c r="F686" i="12"/>
  <c r="F687" i="12"/>
  <c r="F688" i="12"/>
  <c r="F689" i="12"/>
  <c r="F690" i="12"/>
  <c r="F691" i="12"/>
  <c r="F692" i="12"/>
  <c r="F693" i="12"/>
  <c r="F694" i="12"/>
  <c r="F695" i="12"/>
  <c r="F696" i="12"/>
  <c r="F697" i="12"/>
  <c r="G697" i="12" s="1"/>
  <c r="F698" i="12"/>
  <c r="F699" i="12"/>
  <c r="F700" i="12"/>
  <c r="F701" i="12"/>
  <c r="F702" i="12"/>
  <c r="F703" i="12"/>
  <c r="F704" i="12"/>
  <c r="F705" i="12"/>
  <c r="F706" i="12"/>
  <c r="F707" i="12"/>
  <c r="F708" i="12"/>
  <c r="F709" i="12"/>
  <c r="F710" i="12"/>
  <c r="F711" i="12"/>
  <c r="F712" i="12"/>
  <c r="F713" i="12"/>
  <c r="F714" i="12"/>
  <c r="F715" i="12"/>
  <c r="F716" i="12"/>
  <c r="F717" i="12"/>
  <c r="F718" i="12"/>
  <c r="F719" i="12"/>
  <c r="F720" i="12"/>
  <c r="F721" i="12"/>
  <c r="F722" i="12"/>
  <c r="F723" i="12"/>
  <c r="F724" i="12"/>
  <c r="F725" i="12"/>
  <c r="F726" i="12"/>
  <c r="F727" i="12"/>
  <c r="F728" i="12"/>
  <c r="F729" i="12"/>
  <c r="F730" i="12"/>
  <c r="F731" i="12"/>
  <c r="F732" i="12"/>
  <c r="F733" i="12"/>
  <c r="F734" i="12"/>
  <c r="F735" i="12"/>
  <c r="F736" i="12"/>
  <c r="F737" i="12"/>
  <c r="F738" i="12"/>
  <c r="F739" i="12"/>
  <c r="F740" i="12"/>
  <c r="F741" i="12"/>
  <c r="F742" i="12"/>
  <c r="F743" i="12"/>
  <c r="F744" i="12"/>
  <c r="F745" i="12"/>
  <c r="F746" i="12"/>
  <c r="F747" i="12"/>
  <c r="F748" i="12"/>
  <c r="F749" i="12"/>
  <c r="F750" i="12"/>
  <c r="F751" i="12"/>
  <c r="F752" i="12"/>
  <c r="F753" i="12"/>
  <c r="F754" i="12"/>
  <c r="F755" i="12"/>
  <c r="F756" i="12"/>
  <c r="F757" i="12"/>
  <c r="F758" i="12"/>
  <c r="F759" i="12"/>
  <c r="F760" i="12"/>
  <c r="F761" i="12"/>
  <c r="F762" i="12"/>
  <c r="F763" i="12"/>
  <c r="F764" i="12"/>
  <c r="F765" i="12"/>
  <c r="F766" i="12"/>
  <c r="F767" i="12"/>
  <c r="F768" i="12"/>
  <c r="F769" i="12"/>
  <c r="F770" i="12"/>
  <c r="F771" i="12"/>
  <c r="F772" i="12"/>
  <c r="F773" i="12"/>
  <c r="F774" i="12"/>
  <c r="F775" i="12"/>
  <c r="F776" i="12"/>
  <c r="F777" i="12"/>
  <c r="G777" i="12" s="1"/>
  <c r="F778" i="12"/>
  <c r="F779" i="12"/>
  <c r="F780" i="12"/>
  <c r="F781" i="12"/>
  <c r="F782" i="12"/>
  <c r="F783" i="12"/>
  <c r="F784" i="12"/>
  <c r="F785" i="12"/>
  <c r="F786" i="12"/>
  <c r="F787" i="12"/>
  <c r="F788" i="12"/>
  <c r="F789" i="12"/>
  <c r="F790" i="12"/>
  <c r="F791" i="12"/>
  <c r="F792" i="12"/>
  <c r="F793" i="12"/>
  <c r="F794" i="12"/>
  <c r="F795" i="12"/>
  <c r="F796" i="12"/>
  <c r="F797" i="12"/>
  <c r="F798" i="12"/>
  <c r="F799" i="12"/>
  <c r="F800" i="12"/>
  <c r="F801" i="12"/>
  <c r="F802" i="12"/>
  <c r="F803" i="12"/>
  <c r="F804" i="12"/>
  <c r="F805" i="12"/>
  <c r="F806" i="12"/>
  <c r="F807" i="12"/>
  <c r="F808" i="12"/>
  <c r="F809" i="12"/>
  <c r="F810" i="12"/>
  <c r="F811" i="12"/>
  <c r="F812" i="12"/>
  <c r="F813" i="12"/>
  <c r="F814" i="12"/>
  <c r="F815" i="12"/>
  <c r="G815" i="12" s="1"/>
  <c r="F816" i="12"/>
  <c r="G816" i="12" s="1"/>
  <c r="F817" i="12"/>
  <c r="F818" i="12"/>
  <c r="F819" i="12"/>
  <c r="F820" i="12"/>
  <c r="F821" i="12"/>
  <c r="F822" i="12"/>
  <c r="F823" i="12"/>
  <c r="F824" i="12"/>
  <c r="F825" i="12"/>
  <c r="F826" i="12"/>
  <c r="F827" i="12"/>
  <c r="F828" i="12"/>
  <c r="F829" i="12"/>
  <c r="F830" i="12"/>
  <c r="F831" i="12"/>
  <c r="G831" i="12" s="1"/>
  <c r="F832" i="12"/>
  <c r="G832" i="12" s="1"/>
  <c r="F833" i="12"/>
  <c r="F834" i="12"/>
  <c r="F835" i="12"/>
  <c r="F836" i="12"/>
  <c r="F837" i="12"/>
  <c r="F838" i="12"/>
  <c r="F839" i="12"/>
  <c r="F840" i="12"/>
  <c r="F841" i="12"/>
  <c r="F842" i="12"/>
  <c r="F843" i="12"/>
  <c r="F844" i="12"/>
  <c r="F845" i="12"/>
  <c r="F846" i="12"/>
  <c r="F847" i="12"/>
  <c r="F848" i="12"/>
  <c r="F849" i="12"/>
  <c r="F850" i="12"/>
  <c r="F851" i="12"/>
  <c r="F852" i="12"/>
  <c r="F853" i="12"/>
  <c r="F854" i="12"/>
  <c r="F855" i="12"/>
  <c r="F856" i="12"/>
  <c r="F857" i="12"/>
  <c r="F858" i="12"/>
  <c r="F859" i="12"/>
  <c r="F860" i="12"/>
  <c r="F861" i="12"/>
  <c r="F862" i="12"/>
  <c r="F863" i="12"/>
  <c r="G863" i="12" s="1"/>
  <c r="F864" i="12"/>
  <c r="G864" i="12" s="1"/>
  <c r="F865" i="12"/>
  <c r="G865" i="12" s="1"/>
  <c r="F866" i="12"/>
  <c r="F867" i="12"/>
  <c r="F868" i="12"/>
  <c r="F869" i="12"/>
  <c r="F870" i="12"/>
  <c r="F871" i="12"/>
  <c r="F872" i="12"/>
  <c r="F873" i="12"/>
  <c r="F874" i="12"/>
  <c r="F875" i="12"/>
  <c r="F876" i="12"/>
  <c r="F877" i="12"/>
  <c r="F878" i="12"/>
  <c r="F879" i="12"/>
  <c r="F880" i="12"/>
  <c r="F881" i="12"/>
  <c r="F882" i="12"/>
  <c r="F883" i="12"/>
  <c r="F884" i="12"/>
  <c r="F885" i="12"/>
  <c r="F886" i="12"/>
  <c r="F887" i="12"/>
  <c r="F888" i="12"/>
  <c r="F889" i="12"/>
  <c r="F890" i="12"/>
  <c r="F891" i="12"/>
  <c r="F892" i="12"/>
  <c r="F893" i="12"/>
  <c r="F894" i="12"/>
  <c r="F895" i="12"/>
  <c r="F896" i="12"/>
  <c r="F897" i="12"/>
  <c r="F898" i="12"/>
  <c r="F899" i="12"/>
  <c r="F900" i="12"/>
  <c r="F901" i="12"/>
  <c r="F902" i="12"/>
  <c r="F903" i="12"/>
  <c r="F904" i="12"/>
  <c r="F905" i="12"/>
  <c r="F906" i="12"/>
  <c r="F907" i="12"/>
  <c r="F908" i="12"/>
  <c r="F909" i="12"/>
  <c r="F910" i="12"/>
  <c r="F911" i="12"/>
  <c r="G911" i="12" s="1"/>
  <c r="F912" i="12"/>
  <c r="F913" i="12"/>
  <c r="F914" i="12"/>
  <c r="F915" i="12"/>
  <c r="F916" i="12"/>
  <c r="F917" i="12"/>
  <c r="F918" i="12"/>
  <c r="F919" i="12"/>
  <c r="F920" i="12"/>
  <c r="F921" i="12"/>
  <c r="F922" i="12"/>
  <c r="F923" i="12"/>
  <c r="F924" i="12"/>
  <c r="F925" i="12"/>
  <c r="F926" i="12"/>
  <c r="F927" i="12"/>
  <c r="F928" i="12"/>
  <c r="F929" i="12"/>
  <c r="F930" i="12"/>
  <c r="F931" i="12"/>
  <c r="F932" i="12"/>
  <c r="F933" i="12"/>
  <c r="F934" i="12"/>
  <c r="F935" i="12"/>
  <c r="F936" i="12"/>
  <c r="F937" i="12"/>
  <c r="F938" i="12"/>
  <c r="F939" i="12"/>
  <c r="F940" i="12"/>
  <c r="F941" i="12"/>
  <c r="F942" i="12"/>
  <c r="F943" i="12"/>
  <c r="F944" i="12"/>
  <c r="F945" i="12"/>
  <c r="F946" i="12"/>
  <c r="F947" i="12"/>
  <c r="F948" i="12"/>
  <c r="F949" i="12"/>
  <c r="F950" i="12"/>
  <c r="F951" i="12"/>
  <c r="F952" i="12"/>
  <c r="F953" i="12"/>
  <c r="F954" i="12"/>
  <c r="F955" i="12"/>
  <c r="F956" i="12"/>
  <c r="F957" i="12"/>
  <c r="F958" i="12"/>
  <c r="F959" i="12"/>
  <c r="F960" i="12"/>
  <c r="F961" i="12"/>
  <c r="F962" i="12"/>
  <c r="F963" i="12"/>
  <c r="F964" i="12"/>
  <c r="F965" i="12"/>
  <c r="F966" i="12"/>
  <c r="F967" i="12"/>
  <c r="F968" i="12"/>
  <c r="F969" i="12"/>
  <c r="F970" i="12"/>
  <c r="F971" i="12"/>
  <c r="F972" i="12"/>
  <c r="F973" i="12"/>
  <c r="F974" i="12"/>
  <c r="F975" i="12"/>
  <c r="G975" i="12" s="1"/>
  <c r="F976" i="12"/>
  <c r="F977" i="12"/>
  <c r="G977" i="12" s="1"/>
  <c r="F978" i="12"/>
  <c r="F979" i="12"/>
  <c r="F980" i="12"/>
  <c r="F981" i="12"/>
  <c r="F982" i="12"/>
  <c r="F983" i="12"/>
  <c r="F984" i="12"/>
  <c r="F985" i="12"/>
  <c r="F986" i="12"/>
  <c r="F987" i="12"/>
  <c r="F988" i="12"/>
  <c r="F989" i="12"/>
  <c r="F990" i="12"/>
  <c r="F991" i="12"/>
  <c r="F992" i="12"/>
  <c r="F993" i="12"/>
  <c r="F994" i="12"/>
  <c r="F995" i="12"/>
  <c r="F996" i="12"/>
  <c r="F997" i="12"/>
  <c r="F998" i="12"/>
  <c r="F999" i="12"/>
  <c r="F1000" i="12"/>
  <c r="F1001" i="12"/>
  <c r="F1002" i="12"/>
  <c r="F1003" i="12"/>
  <c r="F1004" i="12"/>
  <c r="F1005" i="12"/>
  <c r="F1006" i="12"/>
  <c r="F1007" i="12"/>
  <c r="F1008" i="12"/>
  <c r="F1009" i="12"/>
  <c r="F1010" i="12"/>
  <c r="F1011" i="12"/>
  <c r="F1012" i="12"/>
  <c r="F1013" i="12"/>
  <c r="F1014" i="12"/>
  <c r="F1015" i="12"/>
  <c r="F1016" i="12"/>
  <c r="F1017" i="12"/>
  <c r="G1017" i="12" s="1"/>
  <c r="F1018" i="12"/>
  <c r="F1019" i="12"/>
  <c r="F1020" i="12"/>
  <c r="F1021" i="12"/>
  <c r="F1022" i="12"/>
  <c r="F1023" i="12"/>
  <c r="F1024" i="12"/>
  <c r="F1025" i="12"/>
  <c r="G1025" i="12" s="1"/>
  <c r="F1026" i="12"/>
  <c r="F1027" i="12"/>
  <c r="F1028" i="12"/>
  <c r="F1029" i="12"/>
  <c r="F1030" i="12"/>
  <c r="F1031" i="12"/>
  <c r="F1032" i="12"/>
  <c r="F1033" i="12"/>
  <c r="F1034" i="12"/>
  <c r="F1035" i="12"/>
  <c r="F1036" i="12"/>
  <c r="F1037" i="12"/>
  <c r="F1038" i="12"/>
  <c r="F1039" i="12"/>
  <c r="F1040" i="12"/>
  <c r="F1041" i="12"/>
  <c r="F1042" i="12"/>
  <c r="F1043" i="12"/>
  <c r="F1044" i="12"/>
  <c r="F1045" i="12"/>
  <c r="F1046" i="12"/>
  <c r="F1047" i="12"/>
  <c r="F1048" i="12"/>
  <c r="F1049" i="12"/>
  <c r="F1050" i="12"/>
  <c r="F1051" i="12"/>
  <c r="F1052" i="12"/>
  <c r="F1053" i="12"/>
  <c r="F1054" i="12"/>
  <c r="F1055" i="12"/>
  <c r="F1056" i="12"/>
  <c r="F1057" i="12"/>
  <c r="F1058" i="12"/>
  <c r="F1059" i="12"/>
  <c r="F1060" i="12"/>
  <c r="F1061" i="12"/>
  <c r="F1062" i="12"/>
  <c r="F1063" i="12"/>
  <c r="F1064" i="12"/>
  <c r="F1065" i="12"/>
  <c r="F1066" i="12"/>
  <c r="F1067" i="12"/>
  <c r="F1068" i="12"/>
  <c r="F1069" i="12"/>
  <c r="F1070" i="12"/>
  <c r="F1071" i="12"/>
  <c r="G1071" i="12" s="1"/>
  <c r="F1072" i="12"/>
  <c r="F1073" i="12"/>
  <c r="F1074" i="12"/>
  <c r="F1075" i="12"/>
  <c r="F1076" i="12"/>
  <c r="F1077" i="12"/>
  <c r="F1078" i="12"/>
  <c r="F1079" i="12"/>
  <c r="F1080" i="12"/>
  <c r="F1081" i="12"/>
  <c r="F1082" i="12"/>
  <c r="F1083" i="12"/>
  <c r="F1084" i="12"/>
  <c r="F1085" i="12"/>
  <c r="F1086" i="12"/>
  <c r="F1087" i="12"/>
  <c r="F1088" i="12"/>
  <c r="F1089" i="12"/>
  <c r="F1090" i="12"/>
  <c r="F1091" i="12"/>
  <c r="F1092" i="12"/>
  <c r="F1093" i="12"/>
  <c r="F1094" i="12"/>
  <c r="F1095" i="12"/>
  <c r="F1096" i="12"/>
  <c r="F1097" i="12"/>
  <c r="F1098" i="12"/>
  <c r="F1099" i="12"/>
  <c r="F1100" i="12"/>
  <c r="F1101" i="12"/>
  <c r="F1102" i="12"/>
  <c r="F1103" i="12"/>
  <c r="F1104" i="12"/>
  <c r="F1105" i="12"/>
  <c r="F1106" i="12"/>
  <c r="F1107" i="12"/>
  <c r="F1108" i="12"/>
  <c r="F1109" i="12"/>
  <c r="F1110" i="12"/>
  <c r="F1111" i="12"/>
  <c r="F1112" i="12"/>
  <c r="F1113" i="12"/>
  <c r="F1114" i="12"/>
  <c r="F1115" i="12"/>
  <c r="F1116" i="12"/>
  <c r="F1117" i="12"/>
  <c r="F1118" i="12"/>
  <c r="F1119" i="12"/>
  <c r="G1119" i="12" s="1"/>
  <c r="F1120" i="12"/>
  <c r="F1121" i="12"/>
  <c r="G1121" i="12" s="1"/>
  <c r="F1122" i="12"/>
  <c r="F1123" i="12"/>
  <c r="F1124" i="12"/>
  <c r="F1125" i="12"/>
  <c r="F1126" i="12"/>
  <c r="F1127" i="12"/>
  <c r="F1128" i="12"/>
  <c r="F1129" i="12"/>
  <c r="G1129" i="12" s="1"/>
  <c r="F1130" i="12"/>
  <c r="G1130" i="12" s="1"/>
  <c r="F1131" i="12"/>
  <c r="F1132" i="12"/>
  <c r="F1133" i="12"/>
  <c r="F1134" i="12"/>
  <c r="F1135" i="12"/>
  <c r="F1136" i="12"/>
  <c r="F1137" i="12"/>
  <c r="F1138" i="12"/>
  <c r="F1139" i="12"/>
  <c r="F1140" i="12"/>
  <c r="F1141" i="12"/>
  <c r="F1142" i="12"/>
  <c r="F1143" i="12"/>
  <c r="F1144" i="12"/>
  <c r="F1145" i="12"/>
  <c r="F1146" i="12"/>
  <c r="F1147" i="12"/>
  <c r="F1148" i="12"/>
  <c r="F1149" i="12"/>
  <c r="F1150" i="12"/>
  <c r="F1151" i="12"/>
  <c r="F1152" i="12"/>
  <c r="F1153" i="12"/>
  <c r="F1154" i="12"/>
  <c r="F1155" i="12"/>
  <c r="F1156" i="12"/>
  <c r="F1157" i="12"/>
  <c r="F1158" i="12"/>
  <c r="F1159" i="12"/>
  <c r="F1160" i="12"/>
  <c r="F1161" i="12"/>
  <c r="F1162" i="12"/>
  <c r="F1163" i="12"/>
  <c r="F1164" i="12"/>
  <c r="F1165" i="12"/>
  <c r="F1166" i="12"/>
  <c r="F1167" i="12"/>
  <c r="G1167" i="12" s="1"/>
  <c r="F1168" i="12"/>
  <c r="G1168" i="12" s="1"/>
  <c r="F1169" i="12"/>
  <c r="G1169" i="12" s="1"/>
  <c r="F1170" i="12"/>
  <c r="F1171" i="12"/>
  <c r="F1172" i="12"/>
  <c r="F1173" i="12"/>
  <c r="F1174" i="12"/>
  <c r="F1175" i="12"/>
  <c r="F1176" i="12"/>
  <c r="F1177" i="12"/>
  <c r="F1178" i="12"/>
  <c r="F1179" i="12"/>
  <c r="F1180" i="12"/>
  <c r="F1181" i="12"/>
  <c r="F1182" i="12"/>
  <c r="F1183" i="12"/>
  <c r="F1184" i="12"/>
  <c r="F1185" i="12"/>
  <c r="F1186" i="12"/>
  <c r="F1187" i="12"/>
  <c r="F1188" i="12"/>
  <c r="F1189" i="12"/>
  <c r="F1190" i="12"/>
  <c r="F1191" i="12"/>
  <c r="F1192" i="12"/>
  <c r="F1193" i="12"/>
  <c r="F1194" i="12"/>
  <c r="F1195" i="12"/>
  <c r="F1196" i="12"/>
  <c r="F1197" i="12"/>
  <c r="F1198" i="12"/>
  <c r="F1199" i="12"/>
  <c r="F1200" i="12"/>
  <c r="F1201" i="12"/>
  <c r="F1202" i="12"/>
  <c r="F1203" i="12"/>
  <c r="F1204" i="12"/>
  <c r="F1205" i="12"/>
  <c r="F1206" i="12"/>
  <c r="F1207" i="12"/>
  <c r="F1208" i="12"/>
  <c r="F1209" i="12"/>
  <c r="F1210" i="12"/>
  <c r="F1211" i="12"/>
  <c r="F1212" i="12"/>
  <c r="F1213" i="12"/>
  <c r="F1214" i="12"/>
  <c r="F1215" i="12"/>
  <c r="G1215" i="12" s="1"/>
  <c r="F1216" i="12"/>
  <c r="G1216" i="12" s="1"/>
  <c r="F1217" i="12"/>
  <c r="G1217" i="12" s="1"/>
  <c r="F1218" i="12"/>
  <c r="F1219" i="12"/>
  <c r="F1220" i="12"/>
  <c r="F1221" i="12"/>
  <c r="F1222" i="12"/>
  <c r="F1223" i="12"/>
  <c r="F1224" i="12"/>
  <c r="F1225" i="12"/>
  <c r="G1225" i="12" s="1"/>
  <c r="F1226" i="12"/>
  <c r="F1227" i="12"/>
  <c r="F1228" i="12"/>
  <c r="F1229" i="12"/>
  <c r="F1230" i="12"/>
  <c r="F1231" i="12"/>
  <c r="F1232" i="12"/>
  <c r="F1233" i="12"/>
  <c r="F1234" i="12"/>
  <c r="F1235" i="12"/>
  <c r="F1236" i="12"/>
  <c r="F1237" i="12"/>
  <c r="F1238" i="12"/>
  <c r="F1239" i="12"/>
  <c r="F1240" i="12"/>
  <c r="F1241" i="12"/>
  <c r="F1242" i="12"/>
  <c r="F1243" i="12"/>
  <c r="F1244" i="12"/>
  <c r="F1245" i="12"/>
  <c r="F1246" i="12"/>
  <c r="F1247" i="12"/>
  <c r="F1248" i="12"/>
  <c r="F1249" i="12"/>
  <c r="F1250" i="12"/>
  <c r="F1251" i="12"/>
  <c r="F1252" i="12"/>
  <c r="F1253" i="12"/>
  <c r="F1254" i="12"/>
  <c r="F1255" i="12"/>
  <c r="F1256" i="12"/>
  <c r="F1257" i="12"/>
  <c r="F1258" i="12"/>
  <c r="F1259" i="12"/>
  <c r="F1260" i="12"/>
  <c r="F1261" i="12"/>
  <c r="F1262" i="12"/>
  <c r="F1263" i="12"/>
  <c r="G1263" i="12" s="1"/>
  <c r="F1264" i="12"/>
  <c r="G1264" i="12" s="1"/>
  <c r="F1265" i="12"/>
  <c r="G1265" i="12" s="1"/>
  <c r="F1266" i="12"/>
  <c r="F1267" i="12"/>
  <c r="F1268" i="12"/>
  <c r="F1269" i="12"/>
  <c r="F1270" i="12"/>
  <c r="F1271" i="12"/>
  <c r="F1272" i="12"/>
  <c r="F1273" i="12"/>
  <c r="F1274" i="12"/>
  <c r="F1275" i="12"/>
  <c r="F1276" i="12"/>
  <c r="F1277" i="12"/>
  <c r="F1278" i="12"/>
  <c r="F1279" i="12"/>
  <c r="F1280" i="12"/>
  <c r="F1281" i="12"/>
  <c r="F1282" i="12"/>
  <c r="F1283" i="12"/>
  <c r="F1284" i="12"/>
  <c r="F1285" i="12"/>
  <c r="F1286" i="12"/>
  <c r="F1287" i="12"/>
  <c r="F1288" i="12"/>
  <c r="F1289" i="12"/>
  <c r="F1290" i="12"/>
  <c r="F1291" i="12"/>
  <c r="F1292" i="12"/>
  <c r="F1293" i="12"/>
  <c r="F1294" i="12"/>
  <c r="F1295" i="12"/>
  <c r="F1296" i="12"/>
  <c r="F1297" i="12"/>
  <c r="F1298" i="12"/>
  <c r="F1299" i="12"/>
  <c r="F1300" i="12"/>
  <c r="F1301" i="12"/>
  <c r="F1302" i="12"/>
  <c r="F1303" i="12"/>
  <c r="F1304" i="12"/>
  <c r="F1305" i="12"/>
  <c r="F1306" i="12"/>
  <c r="F1307" i="12"/>
  <c r="F1308" i="12"/>
  <c r="F1309" i="12"/>
  <c r="F1310" i="12"/>
  <c r="F1311" i="12"/>
  <c r="F1312" i="12"/>
  <c r="F1313" i="12"/>
  <c r="F1314" i="12"/>
  <c r="F1315" i="12"/>
  <c r="F1316" i="12"/>
  <c r="F1317" i="12"/>
  <c r="F1318" i="12"/>
  <c r="F1319" i="12"/>
  <c r="F1320" i="12"/>
  <c r="F1321" i="12"/>
  <c r="F1322" i="12"/>
  <c r="F1323" i="12"/>
  <c r="F1324" i="12"/>
  <c r="F1325" i="12"/>
  <c r="F1326" i="12"/>
  <c r="F1327" i="12"/>
  <c r="G1327" i="12" s="1"/>
  <c r="F1328" i="12"/>
  <c r="G1328" i="12" s="1"/>
  <c r="F1329" i="12"/>
  <c r="F1330" i="12"/>
  <c r="F1331" i="12"/>
  <c r="F1332" i="12"/>
  <c r="F1333" i="12"/>
  <c r="F1334" i="12"/>
  <c r="F1335" i="12"/>
  <c r="F1336" i="12"/>
  <c r="F1337" i="12"/>
  <c r="G1337" i="12" s="1"/>
  <c r="F1338" i="12"/>
  <c r="G1338" i="12" s="1"/>
  <c r="F1339" i="12"/>
  <c r="F1340" i="12"/>
  <c r="F1341" i="12"/>
  <c r="F1342" i="12"/>
  <c r="F1343" i="12"/>
  <c r="F1344" i="12"/>
  <c r="F1345" i="12"/>
  <c r="F1346" i="12"/>
  <c r="F1347" i="12"/>
  <c r="F1348" i="12"/>
  <c r="F1349" i="12"/>
  <c r="F1350" i="12"/>
  <c r="F1351" i="12"/>
  <c r="F1352" i="12"/>
  <c r="F1353" i="12"/>
  <c r="F1354" i="12"/>
  <c r="F1355" i="12"/>
  <c r="F1356" i="12"/>
  <c r="F1357" i="12"/>
  <c r="F1358" i="12"/>
  <c r="F1359" i="12"/>
  <c r="F1360" i="12"/>
  <c r="F1361" i="12"/>
  <c r="F1362" i="12"/>
  <c r="F1363" i="12"/>
  <c r="F1364" i="12"/>
  <c r="F1365" i="12"/>
  <c r="F1366" i="12"/>
  <c r="F1367" i="12"/>
  <c r="F1368" i="12"/>
  <c r="F1369" i="12"/>
  <c r="G1369" i="12" s="1"/>
  <c r="F1370" i="12"/>
  <c r="G1370" i="12" s="1"/>
  <c r="F1371" i="12"/>
  <c r="F1372" i="12"/>
  <c r="F1373" i="12"/>
  <c r="F1374" i="12"/>
  <c r="F1375" i="12"/>
  <c r="F1376" i="12"/>
  <c r="F1377" i="12"/>
  <c r="G1377" i="12" s="1"/>
  <c r="F1378" i="12"/>
  <c r="F1379" i="12"/>
  <c r="F1380" i="12"/>
  <c r="F1381" i="12"/>
  <c r="F1382" i="12"/>
  <c r="F1383" i="12"/>
  <c r="F1384" i="12"/>
  <c r="G1384" i="12" s="1"/>
  <c r="F1385" i="12"/>
  <c r="G1385" i="12" s="1"/>
  <c r="F1386" i="12"/>
  <c r="F1387" i="12"/>
  <c r="F1388" i="12"/>
  <c r="F1389" i="12"/>
  <c r="F1390" i="12"/>
  <c r="F1391" i="12"/>
  <c r="F1392" i="12"/>
  <c r="F1393" i="12"/>
  <c r="F1394" i="12"/>
  <c r="F1395" i="12"/>
  <c r="F1396" i="12"/>
  <c r="F1397" i="12"/>
  <c r="F1398" i="12"/>
  <c r="F1399" i="12"/>
  <c r="F1400" i="12"/>
  <c r="F1401" i="12"/>
  <c r="F1402" i="12"/>
  <c r="G1402" i="12" s="1"/>
  <c r="F1403" i="12"/>
  <c r="F1404" i="12"/>
  <c r="F1405" i="12"/>
  <c r="F1406" i="12"/>
  <c r="F1407" i="12"/>
  <c r="F1408" i="12"/>
  <c r="F1409" i="12"/>
  <c r="F1410" i="12"/>
  <c r="F1411" i="12"/>
  <c r="F1412" i="12"/>
  <c r="F1413" i="12"/>
  <c r="F1414" i="12"/>
  <c r="F1415" i="12"/>
  <c r="F1416" i="12"/>
  <c r="F1417" i="12"/>
  <c r="F1418" i="12"/>
  <c r="F1419" i="12"/>
  <c r="F1420" i="12"/>
  <c r="F1421" i="12"/>
  <c r="F1422" i="12"/>
  <c r="F1423" i="12"/>
  <c r="G1423" i="12" s="1"/>
  <c r="F1424" i="12"/>
  <c r="F1425" i="12"/>
  <c r="G1425" i="12" s="1"/>
  <c r="F1426" i="12"/>
  <c r="F1427" i="12"/>
  <c r="F1428" i="12"/>
  <c r="F1429" i="12"/>
  <c r="F1430" i="12"/>
  <c r="F1431" i="12"/>
  <c r="F1432" i="12"/>
  <c r="G1432" i="12" s="1"/>
  <c r="F1433" i="12"/>
  <c r="G1433" i="12" s="1"/>
  <c r="F1434" i="12"/>
  <c r="G1434" i="12" s="1"/>
  <c r="F1435" i="12"/>
  <c r="F1436" i="12"/>
  <c r="F1437" i="12"/>
  <c r="F1438" i="12"/>
  <c r="F1439" i="12"/>
  <c r="F1440" i="12"/>
  <c r="F1441" i="12"/>
  <c r="F1442" i="12"/>
  <c r="F1443" i="12"/>
  <c r="F1444" i="12"/>
  <c r="F1445" i="12"/>
  <c r="F1446" i="12"/>
  <c r="F1447" i="12"/>
  <c r="F1448" i="12"/>
  <c r="G1448" i="12" s="1"/>
  <c r="F1449" i="12"/>
  <c r="G1449" i="12" s="1"/>
  <c r="F1450" i="12"/>
  <c r="G1450" i="12" s="1"/>
  <c r="F1451" i="12"/>
  <c r="F1452" i="12"/>
  <c r="F1453" i="12"/>
  <c r="F1454" i="12"/>
  <c r="F1455" i="12"/>
  <c r="F1456" i="12"/>
  <c r="F1457" i="12"/>
  <c r="F1458" i="12"/>
  <c r="F1459" i="12"/>
  <c r="F1460" i="12"/>
  <c r="F1461" i="12"/>
  <c r="F1462" i="12"/>
  <c r="F1463" i="12"/>
  <c r="F1464" i="12"/>
  <c r="F1465" i="12"/>
  <c r="F1466" i="12"/>
  <c r="F1467" i="12"/>
  <c r="F1468" i="12"/>
  <c r="F1469" i="12"/>
  <c r="F1470" i="12"/>
  <c r="F1471" i="12"/>
  <c r="F1472" i="12"/>
  <c r="F1473" i="12"/>
  <c r="F1474" i="12"/>
  <c r="F1475" i="12"/>
  <c r="F1476" i="12"/>
  <c r="F1477" i="12"/>
  <c r="F1478" i="12"/>
  <c r="F1479" i="12"/>
  <c r="F1480" i="12"/>
  <c r="F1481" i="12"/>
  <c r="G1481" i="12" s="1"/>
  <c r="F1482" i="12"/>
  <c r="G1482" i="12" s="1"/>
  <c r="F1483" i="12"/>
  <c r="F1484" i="12"/>
  <c r="F1485" i="12"/>
  <c r="F1486" i="12"/>
  <c r="F1487" i="12"/>
  <c r="F1488" i="12"/>
  <c r="F1489" i="12"/>
  <c r="F1490" i="12"/>
  <c r="F1491" i="12"/>
  <c r="F1492" i="12"/>
  <c r="F1493" i="12"/>
  <c r="F1494" i="12"/>
  <c r="F1495" i="12"/>
  <c r="F1496" i="12"/>
  <c r="G1496" i="12" s="1"/>
  <c r="F1497" i="12"/>
  <c r="F1498" i="12"/>
  <c r="F1499" i="12"/>
  <c r="F1500" i="12"/>
  <c r="F1501" i="12"/>
  <c r="F1502" i="12"/>
  <c r="F1503" i="12"/>
  <c r="G1503" i="12" s="1"/>
  <c r="F1504" i="12"/>
  <c r="F1505" i="12"/>
  <c r="G1505" i="12" s="1"/>
  <c r="F1506" i="12"/>
  <c r="F1507" i="12"/>
  <c r="F1508" i="12"/>
  <c r="F1509" i="12"/>
  <c r="F1510" i="12"/>
  <c r="F1511" i="12"/>
  <c r="F1512" i="12"/>
  <c r="F1513" i="12"/>
  <c r="F1514" i="12"/>
  <c r="F1515" i="12"/>
  <c r="F1516" i="12"/>
  <c r="F1517" i="12"/>
  <c r="F1518" i="12"/>
  <c r="F1519" i="12"/>
  <c r="F1520" i="12"/>
  <c r="F1521" i="12"/>
  <c r="F1522" i="12"/>
  <c r="F1523" i="12"/>
  <c r="F1524" i="12"/>
  <c r="F1525" i="12"/>
  <c r="F1526" i="12"/>
  <c r="F1527" i="12"/>
  <c r="F1528" i="12"/>
  <c r="F1529" i="12"/>
  <c r="F1530" i="12"/>
  <c r="F1531" i="12"/>
  <c r="F1532" i="12"/>
  <c r="F1533" i="12"/>
  <c r="F1534" i="12"/>
  <c r="F1535" i="12"/>
  <c r="F1536" i="12"/>
  <c r="F1537" i="12"/>
  <c r="F1538" i="12"/>
  <c r="F1539" i="12"/>
  <c r="F1540" i="12"/>
  <c r="F1541" i="12"/>
  <c r="F1542" i="12"/>
  <c r="F1543" i="12"/>
  <c r="F1544" i="12"/>
  <c r="F1545" i="12"/>
  <c r="F1546" i="12"/>
  <c r="F1547" i="12"/>
  <c r="F1548" i="12"/>
  <c r="F1549" i="12"/>
  <c r="F1550" i="12"/>
  <c r="F1551" i="12"/>
  <c r="G1551" i="12" s="1"/>
  <c r="F1552" i="12"/>
  <c r="F1553" i="12"/>
  <c r="F1554" i="12"/>
  <c r="F1555" i="12"/>
  <c r="F1556" i="12"/>
  <c r="F1557" i="12"/>
  <c r="F1558" i="12"/>
  <c r="F1559" i="12"/>
  <c r="F1560" i="12"/>
  <c r="G1560" i="12" s="1"/>
  <c r="F1561" i="12"/>
  <c r="F1562" i="12"/>
  <c r="F1563" i="12"/>
  <c r="F1564" i="12"/>
  <c r="F1565" i="12"/>
  <c r="F1566" i="12"/>
  <c r="F1567" i="12"/>
  <c r="G1567" i="12" s="1"/>
  <c r="F1568" i="12"/>
  <c r="F1569" i="12"/>
  <c r="G1569" i="12" s="1"/>
  <c r="F1570" i="12"/>
  <c r="F1571" i="12"/>
  <c r="F1572" i="12"/>
  <c r="F1573" i="12"/>
  <c r="F1574" i="12"/>
  <c r="F1575" i="12"/>
  <c r="F1576" i="12"/>
  <c r="F1577" i="12"/>
  <c r="F1578" i="12"/>
  <c r="F1579" i="12"/>
  <c r="F1580" i="12"/>
  <c r="F1581" i="12"/>
  <c r="F1582" i="12"/>
  <c r="F1583" i="12"/>
  <c r="F1584" i="12"/>
  <c r="F1585" i="12"/>
  <c r="F1586" i="12"/>
  <c r="F1587" i="12"/>
  <c r="F1588" i="12"/>
  <c r="F1589" i="12"/>
  <c r="F1590" i="12"/>
  <c r="F1591" i="12"/>
  <c r="F1592" i="12"/>
  <c r="G1592" i="12" s="1"/>
  <c r="F1593" i="12"/>
  <c r="G1593" i="12" s="1"/>
  <c r="F1594" i="12"/>
  <c r="G1594" i="12" s="1"/>
  <c r="F1595" i="12"/>
  <c r="F1596" i="12"/>
  <c r="F1597" i="12"/>
  <c r="F1598" i="12"/>
  <c r="F1599" i="12"/>
  <c r="G1599" i="12" s="1"/>
  <c r="F1600" i="12"/>
  <c r="F1601" i="12"/>
  <c r="F1602" i="12"/>
  <c r="F1603" i="12"/>
  <c r="F1604" i="12"/>
  <c r="F1605" i="12"/>
  <c r="F1606" i="12"/>
  <c r="F1607" i="12"/>
  <c r="F1608" i="12"/>
  <c r="F1609" i="12"/>
  <c r="F1610" i="12"/>
  <c r="F1611" i="12"/>
  <c r="F1612" i="12"/>
  <c r="F1613" i="12"/>
  <c r="F1614" i="12"/>
  <c r="F1615" i="12"/>
  <c r="G1615" i="12" s="1"/>
  <c r="F1616" i="12"/>
  <c r="F1617" i="12"/>
  <c r="G1617" i="12" s="1"/>
  <c r="F1618" i="12"/>
  <c r="F1619" i="12"/>
  <c r="F1620" i="12"/>
  <c r="F1621" i="12"/>
  <c r="F1622" i="12"/>
  <c r="F1623" i="12"/>
  <c r="F1624" i="12"/>
  <c r="F1625" i="12"/>
  <c r="F1626" i="12"/>
  <c r="F1627" i="12"/>
  <c r="F1628" i="12"/>
  <c r="F1629" i="12"/>
  <c r="F1630" i="12"/>
  <c r="F1631" i="12"/>
  <c r="F1632" i="12"/>
  <c r="F1633" i="12"/>
  <c r="F1634" i="12"/>
  <c r="F1635" i="12"/>
  <c r="F1636" i="12"/>
  <c r="F1637" i="12"/>
  <c r="F1638" i="12"/>
  <c r="F1639" i="12"/>
  <c r="F1640" i="12"/>
  <c r="G1640" i="12" s="1"/>
  <c r="F1641" i="12"/>
  <c r="G1641" i="12" s="1"/>
  <c r="F1642" i="12"/>
  <c r="F1643" i="12"/>
  <c r="F1644" i="12"/>
  <c r="F1645" i="12"/>
  <c r="F1646" i="12"/>
  <c r="F1647" i="12"/>
  <c r="F1648" i="12"/>
  <c r="F1649" i="12"/>
  <c r="G1649" i="12" s="1"/>
  <c r="F1650" i="12"/>
  <c r="F1651" i="12"/>
  <c r="F1652" i="12"/>
  <c r="F1653" i="12"/>
  <c r="F1654" i="12"/>
  <c r="F1655" i="12"/>
  <c r="F1656" i="12"/>
  <c r="F1657" i="12"/>
  <c r="F1658" i="12"/>
  <c r="F1659" i="12"/>
  <c r="F1660" i="12"/>
  <c r="F1661" i="12"/>
  <c r="F1662" i="12"/>
  <c r="F1663" i="12"/>
  <c r="F1664" i="12"/>
  <c r="F1665" i="12"/>
  <c r="F1666" i="12"/>
  <c r="F1667" i="12"/>
  <c r="F1668" i="12"/>
  <c r="F1669" i="12"/>
  <c r="F1670" i="12"/>
  <c r="F1671" i="12"/>
  <c r="F1672" i="12"/>
  <c r="G1672" i="12" s="1"/>
  <c r="F1673" i="12"/>
  <c r="G1673" i="12" s="1"/>
  <c r="F1674" i="12"/>
  <c r="F1675" i="12"/>
  <c r="F1676" i="12"/>
  <c r="F1677" i="12"/>
  <c r="F1678" i="12"/>
  <c r="F1679" i="12"/>
  <c r="F1680" i="12"/>
  <c r="F1681" i="12"/>
  <c r="F1682" i="12"/>
  <c r="F1683" i="12"/>
  <c r="F1684" i="12"/>
  <c r="F1685" i="12"/>
  <c r="F1686" i="12"/>
  <c r="F1687" i="12"/>
  <c r="F1688" i="12"/>
  <c r="F1689" i="12"/>
  <c r="F1690" i="12"/>
  <c r="F1691" i="12"/>
  <c r="F1692" i="12"/>
  <c r="F1693" i="12"/>
  <c r="F1694" i="12"/>
  <c r="F1695" i="12"/>
  <c r="G1695" i="12" s="1"/>
  <c r="F1696" i="12"/>
  <c r="F1697" i="12"/>
  <c r="F1698" i="12"/>
  <c r="F1699" i="12"/>
  <c r="F1700" i="12"/>
  <c r="F1701" i="12"/>
  <c r="F1702" i="12"/>
  <c r="F1703" i="12"/>
  <c r="F1704" i="12"/>
  <c r="G1704" i="12" s="1"/>
  <c r="F1705" i="12"/>
  <c r="F1706" i="12"/>
  <c r="F1707" i="12"/>
  <c r="F1708" i="12"/>
  <c r="F1709" i="12"/>
  <c r="F1710" i="12"/>
  <c r="F1711" i="12"/>
  <c r="F1712" i="12"/>
  <c r="F1713" i="12"/>
  <c r="F1714" i="12"/>
  <c r="F1715" i="12"/>
  <c r="F1716" i="12"/>
  <c r="F1717" i="12"/>
  <c r="F1718" i="12"/>
  <c r="F1719" i="12"/>
  <c r="F1720" i="12"/>
  <c r="G1720" i="12" s="1"/>
  <c r="F1721" i="12"/>
  <c r="F1722" i="12"/>
  <c r="G1722" i="12" s="1"/>
  <c r="F1723" i="12"/>
  <c r="F1724" i="12"/>
  <c r="F1725" i="12"/>
  <c r="F1726" i="12"/>
  <c r="F1727" i="12"/>
  <c r="F1728" i="12"/>
  <c r="F1729" i="12"/>
  <c r="F1730" i="12"/>
  <c r="F1731" i="12"/>
  <c r="F1732" i="12"/>
  <c r="F1733" i="12"/>
  <c r="F1734" i="12"/>
  <c r="F1735" i="12"/>
  <c r="F1736" i="12"/>
  <c r="G1736" i="12" s="1"/>
  <c r="F1737" i="12"/>
  <c r="G1737" i="12" s="1"/>
  <c r="F1738" i="12"/>
  <c r="G1738" i="12" s="1"/>
  <c r="F1739" i="12"/>
  <c r="F1740" i="12"/>
  <c r="F1741" i="12"/>
  <c r="F1742" i="12"/>
  <c r="F1743" i="12"/>
  <c r="F1744" i="12"/>
  <c r="F1745" i="12"/>
  <c r="F1746" i="12"/>
  <c r="F1747" i="12"/>
  <c r="F1748" i="12"/>
  <c r="F1749" i="12"/>
  <c r="F1750" i="12"/>
  <c r="F1751" i="12"/>
  <c r="F1752" i="12"/>
  <c r="F1753" i="12"/>
  <c r="F1754" i="12"/>
  <c r="F1755" i="12"/>
  <c r="F1756" i="12"/>
  <c r="F1757" i="12"/>
  <c r="F1758" i="12"/>
  <c r="F1759" i="12"/>
  <c r="G1759" i="12" s="1"/>
  <c r="F1760" i="12"/>
  <c r="F1761" i="12"/>
  <c r="G1761" i="12" s="1"/>
  <c r="F1762" i="12"/>
  <c r="F1763" i="12"/>
  <c r="F1764" i="12"/>
  <c r="F1765" i="12"/>
  <c r="F1766" i="12"/>
  <c r="F1767" i="12"/>
  <c r="F1768" i="12"/>
  <c r="F1769" i="12"/>
  <c r="F1770" i="12"/>
  <c r="F1771" i="12"/>
  <c r="F1772" i="12"/>
  <c r="F1773" i="12"/>
  <c r="F1774" i="12"/>
  <c r="F1775" i="12"/>
  <c r="F1776" i="12"/>
  <c r="F1777" i="12"/>
  <c r="F1778" i="12"/>
  <c r="F1779" i="12"/>
  <c r="F1780" i="12"/>
  <c r="F1781" i="12"/>
  <c r="F1782" i="12"/>
  <c r="F1783" i="12"/>
  <c r="F1784" i="12"/>
  <c r="F1785" i="12"/>
  <c r="F1786" i="12"/>
  <c r="F1787" i="12"/>
  <c r="F1788" i="12"/>
  <c r="F1789" i="12"/>
  <c r="F1790" i="12"/>
  <c r="F1791" i="12"/>
  <c r="G1791" i="12" s="1"/>
  <c r="F1792" i="12"/>
  <c r="F1793" i="12"/>
  <c r="F1794" i="12"/>
  <c r="F1795" i="12"/>
  <c r="F1796" i="12"/>
  <c r="F1797" i="12"/>
  <c r="F1798" i="12"/>
  <c r="F1799" i="12"/>
  <c r="F1800" i="12"/>
  <c r="G1800" i="12" s="1"/>
  <c r="F1801" i="12"/>
  <c r="F1802" i="12"/>
  <c r="F1803" i="12"/>
  <c r="F1804" i="12"/>
  <c r="F1805" i="12"/>
  <c r="F1806" i="12"/>
  <c r="F1807" i="12"/>
  <c r="F1808" i="12"/>
  <c r="F1809" i="12"/>
  <c r="G1809" i="12" s="1"/>
  <c r="F1810" i="12"/>
  <c r="F1811" i="12"/>
  <c r="F1812" i="12"/>
  <c r="F1813" i="12"/>
  <c r="F1814" i="12"/>
  <c r="F1815" i="12"/>
  <c r="F1816" i="12"/>
  <c r="G1816" i="12" s="1"/>
  <c r="F1817" i="12"/>
  <c r="G1817" i="12" s="1"/>
  <c r="F1818" i="12"/>
  <c r="F1819" i="12"/>
  <c r="F1820" i="12"/>
  <c r="F1821" i="12"/>
  <c r="F1822" i="12"/>
  <c r="F1823" i="12"/>
  <c r="G1823" i="12" s="1"/>
  <c r="F1824" i="12"/>
  <c r="F1825" i="12"/>
  <c r="F1826" i="12"/>
  <c r="F1827" i="12"/>
  <c r="F1828" i="12"/>
  <c r="F1829" i="12"/>
  <c r="F1830" i="12"/>
  <c r="F1831" i="12"/>
  <c r="F1832" i="12"/>
  <c r="F1833" i="12"/>
  <c r="F1834" i="12"/>
  <c r="G1834" i="12" s="1"/>
  <c r="F1835" i="12"/>
  <c r="F1836" i="12"/>
  <c r="F1837" i="12"/>
  <c r="F1838" i="12"/>
  <c r="F1839" i="12"/>
  <c r="G1839" i="12" s="1"/>
  <c r="F1840" i="12"/>
  <c r="F1841" i="12"/>
  <c r="G1841" i="12" s="1"/>
  <c r="F1842" i="12"/>
  <c r="F1843" i="12"/>
  <c r="F1844" i="12"/>
  <c r="F1845" i="12"/>
  <c r="F1846" i="12"/>
  <c r="F1847" i="12"/>
  <c r="F1848" i="12"/>
  <c r="G1848" i="12" s="1"/>
  <c r="F1849" i="12"/>
  <c r="F1850" i="12"/>
  <c r="F1851" i="12"/>
  <c r="F1852" i="12"/>
  <c r="F1853" i="12"/>
  <c r="F1854" i="12"/>
  <c r="F1855" i="12"/>
  <c r="G1855" i="12" s="1"/>
  <c r="F1856" i="12"/>
  <c r="F1857" i="12"/>
  <c r="F1858" i="12"/>
  <c r="F1859" i="12"/>
  <c r="F1860" i="12"/>
  <c r="F1861" i="12"/>
  <c r="F1862" i="12"/>
  <c r="F1863" i="12"/>
  <c r="F1864" i="12"/>
  <c r="G1864" i="12" s="1"/>
  <c r="F1865" i="12"/>
  <c r="G1865" i="12" s="1"/>
  <c r="F1866" i="12"/>
  <c r="G1866" i="12" s="1"/>
  <c r="F1867" i="12"/>
  <c r="F1868" i="12"/>
  <c r="F1869" i="12"/>
  <c r="F1870" i="12"/>
  <c r="F1871" i="12"/>
  <c r="F1872" i="12"/>
  <c r="F1873" i="12"/>
  <c r="G1873" i="12" s="1"/>
  <c r="F1874" i="12"/>
  <c r="F1875" i="12"/>
  <c r="F1876" i="12"/>
  <c r="F1877" i="12"/>
  <c r="F1878" i="12"/>
  <c r="F1879" i="12"/>
  <c r="F1880" i="12"/>
  <c r="G1880" i="12" s="1"/>
  <c r="F1881" i="12"/>
  <c r="F1882" i="12"/>
  <c r="F1883" i="12"/>
  <c r="F1884" i="12"/>
  <c r="F1885" i="12"/>
  <c r="F1886" i="12"/>
  <c r="F1887" i="12"/>
  <c r="F1888" i="12"/>
  <c r="F1889" i="12"/>
  <c r="F1890" i="12"/>
  <c r="F1891" i="12"/>
  <c r="F1892" i="12"/>
  <c r="F1893" i="12"/>
  <c r="F1894" i="12"/>
  <c r="F1895" i="12"/>
  <c r="F1896" i="12"/>
  <c r="G1896" i="12" s="1"/>
  <c r="F1897" i="12"/>
  <c r="F1898" i="12"/>
  <c r="F1899" i="12"/>
  <c r="F1900" i="12"/>
  <c r="F1901" i="12"/>
  <c r="F1902" i="12"/>
  <c r="F1903" i="12"/>
  <c r="F1904" i="12"/>
  <c r="F1905" i="12"/>
  <c r="F1906" i="12"/>
  <c r="F1907" i="12"/>
  <c r="F1908" i="12"/>
  <c r="F1909" i="12"/>
  <c r="F1910" i="12"/>
  <c r="F1911" i="12"/>
  <c r="F1912" i="12"/>
  <c r="G1912" i="12" s="1"/>
  <c r="F1913" i="12"/>
  <c r="F1914" i="12"/>
  <c r="F1915" i="12"/>
  <c r="F1916" i="12"/>
  <c r="F1917" i="12"/>
  <c r="F1918" i="12"/>
  <c r="F1919" i="12"/>
  <c r="F1920" i="12"/>
  <c r="F1921" i="12"/>
  <c r="F1922" i="12"/>
  <c r="F1923" i="12"/>
  <c r="F1924" i="12"/>
  <c r="F1925" i="12"/>
  <c r="F1926" i="12"/>
  <c r="F1927" i="12"/>
  <c r="F1928" i="12"/>
  <c r="G1928" i="12" s="1"/>
  <c r="F1929" i="12"/>
  <c r="F1930" i="12"/>
  <c r="F1931" i="12"/>
  <c r="F1932" i="12"/>
  <c r="F1933" i="12"/>
  <c r="F1934" i="12"/>
  <c r="F1935" i="12"/>
  <c r="F1936" i="12"/>
  <c r="F1937" i="12"/>
  <c r="F1938" i="12"/>
  <c r="F1939" i="12"/>
  <c r="F1940" i="12"/>
  <c r="F1941" i="12"/>
  <c r="F1942" i="12"/>
  <c r="F1943" i="12"/>
  <c r="F1944" i="12"/>
  <c r="G1944" i="12" s="1"/>
  <c r="F1945" i="12"/>
  <c r="F1946" i="12"/>
  <c r="F1947" i="12"/>
  <c r="F1948" i="12"/>
  <c r="F1949" i="12"/>
  <c r="F1950" i="12"/>
  <c r="F1951" i="12"/>
  <c r="G1951" i="12" s="1"/>
  <c r="F1952" i="12"/>
  <c r="F1953" i="12"/>
  <c r="F1954" i="12"/>
  <c r="F1955" i="12"/>
  <c r="F1956" i="12"/>
  <c r="F1957" i="12"/>
  <c r="F1958" i="12"/>
  <c r="F1959" i="12"/>
  <c r="F1960" i="12"/>
  <c r="F1961" i="12"/>
  <c r="F1962" i="12"/>
  <c r="F1963" i="12"/>
  <c r="F1964" i="12"/>
  <c r="F1965" i="12"/>
  <c r="F1966" i="12"/>
  <c r="F1967" i="12"/>
  <c r="F1968" i="12"/>
  <c r="F1969" i="12"/>
  <c r="F1970" i="12"/>
  <c r="F1971" i="12"/>
  <c r="F1972" i="12"/>
  <c r="F1973" i="12"/>
  <c r="F1974" i="12"/>
  <c r="F1975" i="12"/>
  <c r="F1976" i="12"/>
  <c r="F1977" i="12"/>
  <c r="F1978" i="12"/>
  <c r="F1979" i="12"/>
  <c r="F1980" i="12"/>
  <c r="F1981" i="12"/>
  <c r="F1982" i="12"/>
  <c r="F1983" i="12"/>
  <c r="G1983" i="12" s="1"/>
  <c r="F1984" i="12"/>
  <c r="F1985" i="12"/>
  <c r="F1986" i="12"/>
  <c r="F1987" i="12"/>
  <c r="F1988" i="12"/>
  <c r="F1989" i="12"/>
  <c r="F1990" i="12"/>
  <c r="F1991" i="12"/>
  <c r="F1992" i="12"/>
  <c r="G1992" i="12" s="1"/>
  <c r="F1993" i="12"/>
  <c r="F1994" i="12"/>
  <c r="F1995" i="12"/>
  <c r="F1996" i="12"/>
  <c r="F1997" i="12"/>
  <c r="F1998" i="12"/>
  <c r="F1999" i="12"/>
  <c r="G1999" i="12" s="1"/>
  <c r="F2000" i="12"/>
  <c r="F2001" i="12"/>
  <c r="G2001" i="12" s="1"/>
  <c r="F2002" i="12"/>
  <c r="F2003" i="12"/>
  <c r="F2004" i="12"/>
  <c r="F2005" i="12"/>
  <c r="F2006" i="12"/>
  <c r="F2007" i="12"/>
  <c r="F2008" i="12"/>
  <c r="F2009" i="12"/>
  <c r="F2010" i="12"/>
  <c r="F2011" i="12"/>
  <c r="F2012" i="12"/>
  <c r="F2013" i="12"/>
  <c r="F2014" i="12"/>
  <c r="F2015" i="12"/>
  <c r="F2016" i="12"/>
  <c r="F2017" i="12"/>
  <c r="F2018" i="12"/>
  <c r="F2019" i="12"/>
  <c r="F2020" i="12"/>
  <c r="F2021" i="12"/>
  <c r="F2022" i="12"/>
  <c r="F2023" i="12"/>
  <c r="F2024" i="12"/>
  <c r="F2025" i="12"/>
  <c r="F2026" i="12"/>
  <c r="F2027" i="12"/>
  <c r="F2028" i="12"/>
  <c r="F2029" i="12"/>
  <c r="F2030" i="12"/>
  <c r="F2031" i="12"/>
  <c r="G2031" i="12" s="1"/>
  <c r="F2032" i="12"/>
  <c r="F2033" i="12"/>
  <c r="G2033" i="12" s="1"/>
  <c r="F2034" i="12"/>
  <c r="F2035" i="12"/>
  <c r="F2036" i="12"/>
  <c r="F2037" i="12"/>
  <c r="F2038" i="12"/>
  <c r="F2039" i="12"/>
  <c r="F2040" i="12"/>
  <c r="G2040" i="12" s="1"/>
  <c r="F2041" i="12"/>
  <c r="F2042" i="12"/>
  <c r="F2043" i="12"/>
  <c r="F2044" i="12"/>
  <c r="F2045" i="12"/>
  <c r="F2046" i="12"/>
  <c r="F2047" i="12"/>
  <c r="F2048" i="12"/>
  <c r="F2049" i="12"/>
  <c r="F2050" i="12"/>
  <c r="F2051" i="12"/>
  <c r="F2052" i="12"/>
  <c r="F2053" i="12"/>
  <c r="F2054" i="12"/>
  <c r="F2055" i="12"/>
  <c r="F2056" i="12"/>
  <c r="G2056" i="12" s="1"/>
  <c r="F2057" i="12"/>
  <c r="G2057" i="12" s="1"/>
  <c r="F2058" i="12"/>
  <c r="G2058" i="12" s="1"/>
  <c r="F2059" i="12"/>
  <c r="F2060" i="12"/>
  <c r="F2061" i="12"/>
  <c r="F2062" i="12"/>
  <c r="F2063" i="12"/>
  <c r="G2063" i="12" s="1"/>
  <c r="F2064" i="12"/>
  <c r="F2065" i="12"/>
  <c r="F2066" i="12"/>
  <c r="F2067" i="12"/>
  <c r="F2068" i="12"/>
  <c r="F2069" i="12"/>
  <c r="F2070" i="12"/>
  <c r="F2071" i="12"/>
  <c r="F2072" i="12"/>
  <c r="G2072" i="12" s="1"/>
  <c r="F2073" i="12"/>
  <c r="F2074" i="12"/>
  <c r="F2075" i="12"/>
  <c r="F2076" i="12"/>
  <c r="F2077" i="12"/>
  <c r="F2078" i="12"/>
  <c r="F2079" i="12"/>
  <c r="F2080" i="12"/>
  <c r="F2081" i="12"/>
  <c r="G2081" i="12" s="1"/>
  <c r="F2082" i="12"/>
  <c r="F2083" i="12"/>
  <c r="F2084" i="12"/>
  <c r="F2085" i="12"/>
  <c r="F2086" i="12"/>
  <c r="F2087" i="12"/>
  <c r="F2088" i="12"/>
  <c r="F2089" i="12"/>
  <c r="F2090" i="12"/>
  <c r="F2091" i="12"/>
  <c r="F2092" i="12"/>
  <c r="F2093" i="12"/>
  <c r="F2094" i="12"/>
  <c r="F2095" i="12"/>
  <c r="F2096" i="12"/>
  <c r="F2097" i="12"/>
  <c r="F2098" i="12"/>
  <c r="F2099" i="12"/>
  <c r="F2100" i="12"/>
  <c r="F2101" i="12"/>
  <c r="F2102" i="12"/>
  <c r="F2103" i="12"/>
  <c r="F2104" i="12"/>
  <c r="G2104" i="12" s="1"/>
  <c r="F2105" i="12"/>
  <c r="F2106" i="12"/>
  <c r="F2107" i="12"/>
  <c r="F2108" i="12"/>
  <c r="F2109" i="12"/>
  <c r="F2110" i="12"/>
  <c r="F2111" i="12"/>
  <c r="G2111" i="12" s="1"/>
  <c r="F2112" i="12"/>
  <c r="F2113" i="12"/>
  <c r="G2113" i="12" s="1"/>
  <c r="F2114" i="12"/>
  <c r="F2115" i="12"/>
  <c r="F2116" i="12"/>
  <c r="F2117" i="12"/>
  <c r="F2118" i="12"/>
  <c r="F2119" i="12"/>
  <c r="F2120" i="12"/>
  <c r="G2120" i="12" s="1"/>
  <c r="F2121" i="12"/>
  <c r="F2122" i="12"/>
  <c r="F2123" i="12"/>
  <c r="F2124" i="12"/>
  <c r="F2125" i="12"/>
  <c r="F2126" i="12"/>
  <c r="F2127" i="12"/>
  <c r="F2128" i="12"/>
  <c r="F2129" i="12"/>
  <c r="F2130" i="12"/>
  <c r="F2131" i="12"/>
  <c r="F2132" i="12"/>
  <c r="F2133" i="12"/>
  <c r="F2134" i="12"/>
  <c r="F2135" i="12"/>
  <c r="F2136" i="12"/>
  <c r="F2137" i="12"/>
  <c r="F2138" i="12"/>
  <c r="F2139" i="12"/>
  <c r="F2140" i="12"/>
  <c r="F2141" i="12"/>
  <c r="F2142" i="12"/>
  <c r="F2143" i="12"/>
  <c r="G2143" i="12" s="1"/>
  <c r="F2144" i="12"/>
  <c r="F2145" i="12"/>
  <c r="F2146" i="12"/>
  <c r="F2147" i="12"/>
  <c r="F2148" i="12"/>
  <c r="F2149" i="12"/>
  <c r="F2150" i="12"/>
  <c r="F2151" i="12"/>
  <c r="F2152" i="12"/>
  <c r="G2152" i="12" s="1"/>
  <c r="F2153" i="12"/>
  <c r="F2154" i="12"/>
  <c r="F2155" i="12"/>
  <c r="F2156" i="12"/>
  <c r="F2157" i="12"/>
  <c r="F2158" i="12"/>
  <c r="F2159" i="12"/>
  <c r="G2159" i="12" s="1"/>
  <c r="F2160" i="12"/>
  <c r="F2161" i="12"/>
  <c r="G2161" i="12" s="1"/>
  <c r="F2162" i="12"/>
  <c r="F2163" i="12"/>
  <c r="F2164" i="12"/>
  <c r="F2165" i="12"/>
  <c r="F2166" i="12"/>
  <c r="F2167" i="12"/>
  <c r="F2168" i="12"/>
  <c r="G2168" i="12" s="1"/>
  <c r="F2169" i="12"/>
  <c r="G2169" i="12" s="1"/>
  <c r="F2170" i="12"/>
  <c r="G2170" i="12" s="1"/>
  <c r="F2171" i="12"/>
  <c r="F2172" i="12"/>
  <c r="F2173" i="12"/>
  <c r="F2174" i="12"/>
  <c r="F2175" i="12"/>
  <c r="G2175" i="12" s="1"/>
  <c r="F2176" i="12"/>
  <c r="F2177" i="12"/>
  <c r="F2178" i="12"/>
  <c r="F2179" i="12"/>
  <c r="F2180" i="12"/>
  <c r="F2181" i="12"/>
  <c r="F2182" i="12"/>
  <c r="F2183" i="12"/>
  <c r="F2184" i="12"/>
  <c r="F2185" i="12"/>
  <c r="F2186" i="12"/>
  <c r="F2187" i="12"/>
  <c r="F2188" i="12"/>
  <c r="F2189" i="12"/>
  <c r="F2190" i="12"/>
  <c r="F2191" i="12"/>
  <c r="G2191" i="12" s="1"/>
  <c r="F2192" i="12"/>
  <c r="F2193" i="12"/>
  <c r="F2194" i="12"/>
  <c r="F2195" i="12"/>
  <c r="F2196" i="12"/>
  <c r="F2197" i="12"/>
  <c r="F2198" i="12"/>
  <c r="F2199" i="12"/>
  <c r="F2200" i="12"/>
  <c r="F2201" i="12"/>
  <c r="F2202" i="12"/>
  <c r="F2203" i="12"/>
  <c r="F2204" i="12"/>
  <c r="F2205" i="12"/>
  <c r="F2206" i="12"/>
  <c r="F2207" i="12"/>
  <c r="F2208" i="12"/>
  <c r="F2209" i="12"/>
  <c r="F2210" i="12"/>
  <c r="F2211" i="12"/>
  <c r="F2212" i="12"/>
  <c r="F2213" i="12"/>
  <c r="F2214" i="12"/>
  <c r="F2215" i="12"/>
  <c r="F2216" i="12"/>
  <c r="G2216" i="12" s="1"/>
  <c r="F2217" i="12"/>
  <c r="F2218" i="12"/>
  <c r="F2219" i="12"/>
  <c r="F2220" i="12"/>
  <c r="F2221" i="12"/>
  <c r="F2222" i="12"/>
  <c r="F2223" i="12"/>
  <c r="F2224" i="12"/>
  <c r="F2225" i="12"/>
  <c r="F2226" i="12"/>
  <c r="F2227" i="12"/>
  <c r="F2228" i="12"/>
  <c r="F2229" i="12"/>
  <c r="F2230" i="12"/>
  <c r="F2231" i="12"/>
  <c r="F2232" i="12"/>
  <c r="G2232" i="12" s="1"/>
  <c r="F2233" i="12"/>
  <c r="G2233" i="12" s="1"/>
  <c r="F2234" i="12"/>
  <c r="G2234" i="12" s="1"/>
  <c r="F2235" i="12"/>
  <c r="F2236" i="12"/>
  <c r="F2237" i="12"/>
  <c r="F2238" i="12"/>
  <c r="F2239" i="12"/>
  <c r="F2240" i="12"/>
  <c r="F2241" i="12"/>
  <c r="F2242" i="12"/>
  <c r="F2243" i="12"/>
  <c r="F2244" i="12"/>
  <c r="F2245" i="12"/>
  <c r="F2246" i="12"/>
  <c r="F2247" i="12"/>
  <c r="F2248" i="12"/>
  <c r="G2248" i="12" s="1"/>
  <c r="F2249" i="12"/>
  <c r="F2250" i="12"/>
  <c r="F2251" i="12"/>
  <c r="F2252" i="12"/>
  <c r="F2253" i="12"/>
  <c r="F2254" i="12"/>
  <c r="F2255" i="12"/>
  <c r="F2256" i="12"/>
  <c r="F2257" i="12"/>
  <c r="F2258" i="12"/>
  <c r="F2259" i="12"/>
  <c r="F2260" i="12"/>
  <c r="F2261" i="12"/>
  <c r="F2262" i="12"/>
  <c r="F2263" i="12"/>
  <c r="F2264" i="12"/>
  <c r="G2264" i="12" s="1"/>
  <c r="F2265" i="12"/>
  <c r="F2266" i="12"/>
  <c r="F2267" i="12"/>
  <c r="F2268" i="12"/>
  <c r="F2269" i="12"/>
  <c r="F2270" i="12"/>
  <c r="F2271" i="12"/>
  <c r="G2271" i="12" s="1"/>
  <c r="F2272" i="12"/>
  <c r="F2273" i="12"/>
  <c r="F2274" i="12"/>
  <c r="F2275" i="12"/>
  <c r="F2276" i="12"/>
  <c r="F2277" i="12"/>
  <c r="F2278" i="12"/>
  <c r="F2279" i="12"/>
  <c r="F2280" i="12"/>
  <c r="G2280" i="12" s="1"/>
  <c r="F2281" i="12"/>
  <c r="F2282" i="12"/>
  <c r="F2283" i="12"/>
  <c r="F2284" i="12"/>
  <c r="F2285" i="12"/>
  <c r="F2286" i="12"/>
  <c r="F2287" i="12"/>
  <c r="G2287" i="12" s="1"/>
  <c r="F2288" i="12"/>
  <c r="F2289" i="12"/>
  <c r="F2290" i="12"/>
  <c r="F2291" i="12"/>
  <c r="F2292" i="12"/>
  <c r="F2293" i="12"/>
  <c r="F2294" i="12"/>
  <c r="F2295" i="12"/>
  <c r="F2296" i="12"/>
  <c r="G2296" i="12" s="1"/>
  <c r="F2297" i="12"/>
  <c r="F2298" i="12"/>
  <c r="F2299" i="12"/>
  <c r="F2300" i="12"/>
  <c r="F2301" i="12"/>
  <c r="F2302" i="12"/>
  <c r="F2303" i="12"/>
  <c r="G2303" i="12" s="1"/>
  <c r="F2304" i="12"/>
  <c r="F2305" i="12"/>
  <c r="G2305" i="12" s="1"/>
  <c r="F2306" i="12"/>
  <c r="F2307" i="12"/>
  <c r="F2308" i="12"/>
  <c r="F2309" i="12"/>
  <c r="F2310" i="12"/>
  <c r="F2311" i="12"/>
  <c r="F2312" i="12"/>
  <c r="G2312" i="12" s="1"/>
  <c r="F2313" i="12"/>
  <c r="G2313" i="12" s="1"/>
  <c r="F2314" i="12"/>
  <c r="G2314" i="12" s="1"/>
  <c r="F2315" i="12"/>
  <c r="F2316" i="12"/>
  <c r="F2317" i="12"/>
  <c r="F2318" i="12"/>
  <c r="F2319" i="12"/>
  <c r="F2320" i="12"/>
  <c r="F2321" i="12"/>
  <c r="F2322" i="12"/>
  <c r="F2323" i="12"/>
  <c r="F2324" i="12"/>
  <c r="F2325" i="12"/>
  <c r="F2326" i="12"/>
  <c r="F2327" i="12"/>
  <c r="F2328" i="12"/>
  <c r="G2328" i="12" s="1"/>
  <c r="F2329" i="12"/>
  <c r="F2330" i="12"/>
  <c r="F2331" i="12"/>
  <c r="F2332" i="12"/>
  <c r="F2333" i="12"/>
  <c r="F2334" i="12"/>
  <c r="F2335" i="12"/>
  <c r="G2335" i="12" s="1"/>
  <c r="F2336" i="12"/>
  <c r="F2337" i="12"/>
  <c r="F2338" i="12"/>
  <c r="F2339" i="12"/>
  <c r="F2340" i="12"/>
  <c r="F2341" i="12"/>
  <c r="F2342" i="12"/>
  <c r="F2343" i="12"/>
  <c r="F2344" i="12"/>
  <c r="G2344" i="12" s="1"/>
  <c r="F2345" i="12"/>
  <c r="F2346" i="12"/>
  <c r="F2347" i="12"/>
  <c r="F2348" i="12"/>
  <c r="F2349" i="12"/>
  <c r="F2350" i="12"/>
  <c r="F2351" i="12"/>
  <c r="F2352" i="12"/>
  <c r="F2353" i="12"/>
  <c r="F2354" i="12"/>
  <c r="F2355" i="12"/>
  <c r="F2356" i="12"/>
  <c r="F2357" i="12"/>
  <c r="F2358" i="12"/>
  <c r="F2359" i="12"/>
  <c r="F2360" i="12"/>
  <c r="F2361" i="12"/>
  <c r="F2362" i="12"/>
  <c r="F2363" i="12"/>
  <c r="F2364" i="12"/>
  <c r="F2365" i="12"/>
  <c r="F2366" i="12"/>
  <c r="F2367" i="12"/>
  <c r="F2368" i="12"/>
  <c r="F2369" i="12"/>
  <c r="F2370" i="12"/>
  <c r="F2371" i="12"/>
  <c r="F2372" i="12"/>
  <c r="F2373" i="12"/>
  <c r="F2374" i="12"/>
  <c r="F2375" i="12"/>
  <c r="F2376" i="12"/>
  <c r="G2376" i="12" s="1"/>
  <c r="F2377" i="12"/>
  <c r="F2378" i="12"/>
  <c r="F2379" i="12"/>
  <c r="F2380" i="12"/>
  <c r="F2381" i="12"/>
  <c r="F2382" i="12"/>
  <c r="F2383" i="12"/>
  <c r="G2383" i="12" s="1"/>
  <c r="F2384" i="12"/>
  <c r="F2385" i="12"/>
  <c r="G2385" i="12" s="1"/>
  <c r="F2386" i="12"/>
  <c r="F2387" i="12"/>
  <c r="F2388" i="12"/>
  <c r="F2389" i="12"/>
  <c r="F2390" i="12"/>
  <c r="F2391" i="12"/>
  <c r="F2392" i="12"/>
  <c r="F2393" i="12"/>
  <c r="F2394" i="12"/>
  <c r="F2395" i="12"/>
  <c r="F2396" i="12"/>
  <c r="F2397" i="12"/>
  <c r="F2398" i="12"/>
  <c r="F2399" i="12"/>
  <c r="F2400" i="12"/>
  <c r="F2401" i="12"/>
  <c r="F2402" i="12"/>
  <c r="F2403" i="12"/>
  <c r="F2404" i="12"/>
  <c r="F2405" i="12"/>
  <c r="F2406" i="12"/>
  <c r="F2407" i="12"/>
  <c r="F2408" i="12"/>
  <c r="G2408" i="12" s="1"/>
  <c r="F2409" i="12"/>
  <c r="G2409" i="12" s="1"/>
  <c r="F2410" i="12"/>
  <c r="F2411" i="12"/>
  <c r="F2412" i="12"/>
  <c r="F2413" i="12"/>
  <c r="F2414" i="12"/>
  <c r="F2415" i="12"/>
  <c r="F2416" i="12"/>
  <c r="F2417" i="12"/>
  <c r="F2418" i="12"/>
  <c r="F2419" i="12"/>
  <c r="F2420" i="12"/>
  <c r="F2421" i="12"/>
  <c r="F2422" i="12"/>
  <c r="F2423" i="12"/>
  <c r="F2424" i="12"/>
  <c r="G2424" i="12" s="1"/>
  <c r="F2425" i="12"/>
  <c r="F2426" i="12"/>
  <c r="F2427" i="12"/>
  <c r="F2428" i="12"/>
  <c r="F2429" i="12"/>
  <c r="F2430" i="12"/>
  <c r="F2431" i="12"/>
  <c r="F2432" i="12"/>
  <c r="F2433" i="12"/>
  <c r="F2434" i="12"/>
  <c r="F2435" i="12"/>
  <c r="F2436" i="12"/>
  <c r="F2437" i="12"/>
  <c r="F2438" i="12"/>
  <c r="F2439" i="12"/>
  <c r="F2440" i="12"/>
  <c r="G2440" i="12" s="1"/>
  <c r="F2441" i="12"/>
  <c r="F2442" i="12"/>
  <c r="F2443" i="12"/>
  <c r="F2444" i="12"/>
  <c r="F2445" i="12"/>
  <c r="F2446" i="12"/>
  <c r="F2447" i="12"/>
  <c r="F2448" i="12"/>
  <c r="F2449" i="12"/>
  <c r="F2450" i="12"/>
  <c r="F2451" i="12"/>
  <c r="F2452" i="12"/>
  <c r="F2453" i="12"/>
  <c r="F2454" i="12"/>
  <c r="F2455" i="12"/>
  <c r="F2456" i="12"/>
  <c r="G2456" i="12" s="1"/>
  <c r="F2457" i="12"/>
  <c r="F2458" i="12"/>
  <c r="F2459" i="12"/>
  <c r="F2460" i="12"/>
  <c r="F2461" i="12"/>
  <c r="F2462" i="12"/>
  <c r="F2463" i="12"/>
  <c r="F2464" i="12"/>
  <c r="F2465" i="12"/>
  <c r="F2466" i="12"/>
  <c r="F2467" i="12"/>
  <c r="F2468" i="12"/>
  <c r="F2469" i="12"/>
  <c r="F2470" i="12"/>
  <c r="F2471" i="12"/>
  <c r="F2472" i="12"/>
  <c r="G2472" i="12" s="1"/>
  <c r="F2473" i="12"/>
  <c r="F2474" i="12"/>
  <c r="G2474" i="12" s="1"/>
  <c r="F2475" i="12"/>
  <c r="F2476" i="12"/>
  <c r="F2477" i="12"/>
  <c r="F2478" i="12"/>
  <c r="F2479" i="12"/>
  <c r="G2479" i="12" s="1"/>
  <c r="F2480" i="12"/>
  <c r="F2481" i="12"/>
  <c r="F2482" i="12"/>
  <c r="F2483" i="12"/>
  <c r="F2484" i="12"/>
  <c r="F2485" i="12"/>
  <c r="F2486" i="12"/>
  <c r="F2487" i="12"/>
  <c r="F2488" i="12"/>
  <c r="F2489" i="12"/>
  <c r="F2490" i="12"/>
  <c r="F2491" i="12"/>
  <c r="F2492" i="12"/>
  <c r="F2493" i="12"/>
  <c r="F2494" i="12"/>
  <c r="F2495" i="12"/>
  <c r="G2495" i="12" s="1"/>
  <c r="F2496" i="12"/>
  <c r="F2497" i="12"/>
  <c r="F2498" i="12"/>
  <c r="F2499" i="12"/>
  <c r="F2500" i="12"/>
  <c r="F2501" i="12"/>
  <c r="F2502" i="12"/>
  <c r="F2503" i="12"/>
  <c r="F2504" i="12"/>
  <c r="G2504" i="12" s="1"/>
  <c r="F2505" i="12"/>
  <c r="F2506" i="12"/>
  <c r="F2507" i="12"/>
  <c r="F2508" i="12"/>
  <c r="F2509" i="12"/>
  <c r="F2510" i="12"/>
  <c r="F2511" i="12"/>
  <c r="G2511" i="12" s="1"/>
  <c r="F2512" i="12"/>
  <c r="F2513" i="12"/>
  <c r="F2514" i="12"/>
  <c r="F2515" i="12"/>
  <c r="F2516" i="12"/>
  <c r="F2517" i="12"/>
  <c r="F2518" i="12"/>
  <c r="F2519" i="12"/>
  <c r="F2520" i="12"/>
  <c r="G2520" i="12" s="1"/>
  <c r="F2521" i="12"/>
  <c r="G2521" i="12" s="1"/>
  <c r="F2522" i="12"/>
  <c r="F2523" i="12"/>
  <c r="F2524" i="12"/>
  <c r="F2525" i="12"/>
  <c r="F2526" i="12"/>
  <c r="F2527" i="12"/>
  <c r="F2528" i="12"/>
  <c r="F2529" i="12"/>
  <c r="F2530" i="12"/>
  <c r="F2531" i="12"/>
  <c r="F2532" i="12"/>
  <c r="F2533" i="12"/>
  <c r="F2534" i="12"/>
  <c r="F2535" i="12"/>
  <c r="F2536" i="12"/>
  <c r="F2537" i="12"/>
  <c r="G2537" i="12" s="1"/>
  <c r="F2538" i="12"/>
  <c r="F2539" i="12"/>
  <c r="F2540" i="12"/>
  <c r="F2541" i="12"/>
  <c r="F2542" i="12"/>
  <c r="F2543" i="12"/>
  <c r="F2544" i="12"/>
  <c r="F2545" i="12"/>
  <c r="F2546" i="12"/>
  <c r="F2547" i="12"/>
  <c r="F2548" i="12"/>
  <c r="F2549" i="12"/>
  <c r="F2550" i="12"/>
  <c r="F2551" i="12"/>
  <c r="F2552" i="12"/>
  <c r="G2552" i="12" s="1"/>
  <c r="F2553" i="12"/>
  <c r="F2554" i="12"/>
  <c r="F2555" i="12"/>
  <c r="F2556" i="12"/>
  <c r="F2557" i="12"/>
  <c r="F2558" i="12"/>
  <c r="F2559" i="12"/>
  <c r="F2560" i="12"/>
  <c r="F2561" i="12"/>
  <c r="G2561" i="12" s="1"/>
  <c r="F2562" i="12"/>
  <c r="F2563" i="12"/>
  <c r="F2564" i="12"/>
  <c r="F2565" i="12"/>
  <c r="F2566" i="12"/>
  <c r="F2567" i="12"/>
  <c r="F2568" i="12"/>
  <c r="G2568" i="12" s="1"/>
  <c r="F2569" i="12"/>
  <c r="F2570" i="12"/>
  <c r="F2571" i="12"/>
  <c r="F2572" i="12"/>
  <c r="F2573" i="12"/>
  <c r="F2574" i="12"/>
  <c r="F2575" i="12"/>
  <c r="F2576" i="12"/>
  <c r="F2577" i="12"/>
  <c r="F2578" i="12"/>
  <c r="F2579" i="12"/>
  <c r="F2580" i="12"/>
  <c r="F2581" i="12"/>
  <c r="F2582" i="12"/>
  <c r="F2583" i="12"/>
  <c r="F2584" i="12"/>
  <c r="G2584" i="12" s="1"/>
  <c r="F2585" i="12"/>
  <c r="G2585" i="12" s="1"/>
  <c r="F2586" i="12"/>
  <c r="G2586" i="12" s="1"/>
  <c r="F2587" i="12"/>
  <c r="F2588" i="12"/>
  <c r="F2589" i="12"/>
  <c r="F2590" i="12"/>
  <c r="F2591" i="12"/>
  <c r="G2591" i="12" s="1"/>
  <c r="F2592" i="12"/>
  <c r="F2593" i="12"/>
  <c r="F2594" i="12"/>
  <c r="F2595" i="12"/>
  <c r="F2596" i="12"/>
  <c r="F2597" i="12"/>
  <c r="F2598" i="12"/>
  <c r="F2599" i="12"/>
  <c r="F2600" i="12"/>
  <c r="G2600" i="12" s="1"/>
  <c r="F2601" i="12"/>
  <c r="F2602" i="12"/>
  <c r="F2603" i="12"/>
  <c r="F2604" i="12"/>
  <c r="F2605" i="12"/>
  <c r="F2606" i="12"/>
  <c r="F2607" i="12"/>
  <c r="G2607" i="12" s="1"/>
  <c r="F2608" i="12"/>
  <c r="F2609" i="12"/>
  <c r="G2609" i="12" s="1"/>
  <c r="F2610" i="12"/>
  <c r="F2611" i="12"/>
  <c r="F2612" i="12"/>
  <c r="F2613" i="12"/>
  <c r="F2614" i="12"/>
  <c r="F2615" i="12"/>
  <c r="F2616" i="12"/>
  <c r="F2617" i="12"/>
  <c r="F2618" i="12"/>
  <c r="F2619" i="12"/>
  <c r="F2620" i="12"/>
  <c r="F2621" i="12"/>
  <c r="F2622" i="12"/>
  <c r="F2623" i="12"/>
  <c r="F2624" i="12"/>
  <c r="F2625" i="12"/>
  <c r="F2626" i="12"/>
  <c r="F2627" i="12"/>
  <c r="F2628" i="12"/>
  <c r="F2629" i="12"/>
  <c r="F2630" i="12"/>
  <c r="F2631" i="12"/>
  <c r="F2632" i="12"/>
  <c r="F2633" i="12"/>
  <c r="F2634" i="12"/>
  <c r="F2635" i="12"/>
  <c r="F2636" i="12"/>
  <c r="F2637" i="12"/>
  <c r="F2638" i="12"/>
  <c r="F2639" i="12"/>
  <c r="G2639" i="12" s="1"/>
  <c r="F2640" i="12"/>
  <c r="F2641" i="12"/>
  <c r="F2642" i="12"/>
  <c r="F2643" i="12"/>
  <c r="F2644" i="12"/>
  <c r="F2645" i="12"/>
  <c r="F2646" i="12"/>
  <c r="F2647" i="12"/>
  <c r="F2648" i="12"/>
  <c r="F2649" i="12"/>
  <c r="F2650" i="12"/>
  <c r="F2651" i="12"/>
  <c r="F2652" i="12"/>
  <c r="F2653" i="12"/>
  <c r="F2654" i="12"/>
  <c r="F2655" i="12"/>
  <c r="G2655" i="12" s="1"/>
  <c r="F2656" i="12"/>
  <c r="F2657" i="12"/>
  <c r="F2658" i="12"/>
  <c r="F2659" i="12"/>
  <c r="F2660" i="12"/>
  <c r="F2661" i="12"/>
  <c r="F2662" i="12"/>
  <c r="F2663" i="12"/>
  <c r="F2664" i="12"/>
  <c r="G2664" i="12" s="1"/>
  <c r="F2665" i="12"/>
  <c r="F2666" i="12"/>
  <c r="F2667" i="12"/>
  <c r="F2668" i="12"/>
  <c r="F2669" i="12"/>
  <c r="F2670" i="12"/>
  <c r="F2671" i="12"/>
  <c r="F2672" i="12"/>
  <c r="F2673" i="12"/>
  <c r="F2674" i="12"/>
  <c r="F2675" i="12"/>
  <c r="F2676" i="12"/>
  <c r="F2677" i="12"/>
  <c r="F2678" i="12"/>
  <c r="F2679" i="12"/>
  <c r="F2680" i="12"/>
  <c r="G2680" i="12" s="1"/>
  <c r="F2681" i="12"/>
  <c r="F2682" i="12"/>
  <c r="F2683" i="12"/>
  <c r="F2684" i="12"/>
  <c r="F2685" i="12"/>
  <c r="F2686" i="12"/>
  <c r="F2687" i="12"/>
  <c r="G2687" i="12" s="1"/>
  <c r="F2688" i="12"/>
  <c r="F2689" i="12"/>
  <c r="F2690" i="12"/>
  <c r="F2691" i="12"/>
  <c r="F2692" i="12"/>
  <c r="F2693" i="12"/>
  <c r="F2694" i="12"/>
  <c r="F2695" i="12"/>
  <c r="F2696" i="12"/>
  <c r="F2697" i="12"/>
  <c r="F2698" i="12"/>
  <c r="F2699" i="12"/>
  <c r="F2700" i="12"/>
  <c r="F2701" i="12"/>
  <c r="F2702" i="12"/>
  <c r="F2703" i="12"/>
  <c r="G2703" i="12" s="1"/>
  <c r="F2704" i="12"/>
  <c r="F2705" i="12"/>
  <c r="F2706" i="12"/>
  <c r="F2707" i="12"/>
  <c r="F2708" i="12"/>
  <c r="F2709" i="12"/>
  <c r="F2710" i="12"/>
  <c r="F2711" i="12"/>
  <c r="F2712" i="12"/>
  <c r="F2713" i="12"/>
  <c r="G2713" i="12" s="1"/>
  <c r="F2714" i="12"/>
  <c r="F2715" i="12"/>
  <c r="F2716" i="12"/>
  <c r="F2717" i="12"/>
  <c r="F2718" i="12"/>
  <c r="F2719" i="12"/>
  <c r="F2720" i="12"/>
  <c r="F2721" i="12"/>
  <c r="F2722" i="12"/>
  <c r="F2723" i="12"/>
  <c r="F2724" i="12"/>
  <c r="F2725" i="12"/>
  <c r="F2726" i="12"/>
  <c r="F2727" i="12"/>
  <c r="F2728" i="12"/>
  <c r="G2728" i="12" s="1"/>
  <c r="F2729" i="12"/>
  <c r="F2730" i="12"/>
  <c r="F2731" i="12"/>
  <c r="F2732" i="12"/>
  <c r="F2733" i="12"/>
  <c r="F2734" i="12"/>
  <c r="F2735" i="12"/>
  <c r="G2735" i="12" s="1"/>
  <c r="F2736" i="12"/>
  <c r="F2737" i="12"/>
  <c r="F2738" i="12"/>
  <c r="F2739" i="12"/>
  <c r="F2740" i="12"/>
  <c r="F2741" i="12"/>
  <c r="F2742" i="12"/>
  <c r="F2743" i="12"/>
  <c r="F2744" i="12"/>
  <c r="G2744" i="12" s="1"/>
  <c r="F2745" i="12"/>
  <c r="G2745" i="12" s="1"/>
  <c r="F2746" i="12"/>
  <c r="G2746" i="12" s="1"/>
  <c r="F2747" i="12"/>
  <c r="F2748" i="12"/>
  <c r="F2749" i="12"/>
  <c r="F2750" i="12"/>
  <c r="F2751" i="12"/>
  <c r="F2752" i="12"/>
  <c r="F2753" i="12"/>
  <c r="F2754" i="12"/>
  <c r="F2755" i="12"/>
  <c r="F2756" i="12"/>
  <c r="F2757" i="12"/>
  <c r="F2758" i="12"/>
  <c r="F2759" i="12"/>
  <c r="F2760" i="12"/>
  <c r="F2761" i="12"/>
  <c r="F2762" i="12"/>
  <c r="F2763" i="12"/>
  <c r="F2764" i="12"/>
  <c r="F2765" i="12"/>
  <c r="F2766" i="12"/>
  <c r="F2767" i="12"/>
  <c r="G2767" i="12" s="1"/>
  <c r="F2768" i="12"/>
  <c r="F2769" i="12"/>
  <c r="F2770" i="12"/>
  <c r="F2771" i="12"/>
  <c r="F2772" i="12"/>
  <c r="F2773" i="12"/>
  <c r="F2774" i="12"/>
  <c r="F2775" i="12"/>
  <c r="F2776" i="12"/>
  <c r="G2776" i="12" s="1"/>
  <c r="F2777" i="12"/>
  <c r="F2778" i="12"/>
  <c r="F2779" i="12"/>
  <c r="F2780" i="12"/>
  <c r="F2781" i="12"/>
  <c r="F2782" i="12"/>
  <c r="F2783" i="12"/>
  <c r="F2784" i="12"/>
  <c r="F2785" i="12"/>
  <c r="F2786" i="12"/>
  <c r="F2787" i="12"/>
  <c r="F2788" i="12"/>
  <c r="F2789" i="12"/>
  <c r="F2790" i="12"/>
  <c r="F2791" i="12"/>
  <c r="F2792" i="12"/>
  <c r="G2792" i="12" s="1"/>
  <c r="F2793" i="12"/>
  <c r="G2793" i="12" s="1"/>
  <c r="F2794" i="12"/>
  <c r="G2794" i="12" s="1"/>
  <c r="F2795" i="12"/>
  <c r="F2796" i="12"/>
  <c r="F2797" i="12"/>
  <c r="F2798" i="12"/>
  <c r="F2799" i="12"/>
  <c r="G2799" i="12" s="1"/>
  <c r="F2800" i="12"/>
  <c r="F2801" i="12"/>
  <c r="F2802" i="12"/>
  <c r="F2803" i="12"/>
  <c r="F2804" i="12"/>
  <c r="F2805" i="12"/>
  <c r="F2806" i="12"/>
  <c r="F2807" i="12"/>
  <c r="F2808" i="12"/>
  <c r="F2809" i="12"/>
  <c r="F2810" i="12"/>
  <c r="F2811" i="12"/>
  <c r="F2812" i="12"/>
  <c r="F2813" i="12"/>
  <c r="F2814" i="12"/>
  <c r="F2815" i="12"/>
  <c r="F2816" i="12"/>
  <c r="F2817" i="12"/>
  <c r="F2818" i="12"/>
  <c r="F2819" i="12"/>
  <c r="F2820" i="12"/>
  <c r="F2821" i="12"/>
  <c r="F2822" i="12"/>
  <c r="F2823" i="12"/>
  <c r="F2824" i="12"/>
  <c r="F2825" i="12"/>
  <c r="F2826" i="12"/>
  <c r="F2827" i="12"/>
  <c r="F2828" i="12"/>
  <c r="F2829" i="12"/>
  <c r="F2830" i="12"/>
  <c r="F2831" i="12"/>
  <c r="G2831" i="12" s="1"/>
  <c r="F2832" i="12"/>
  <c r="F2833" i="12"/>
  <c r="F2834" i="12"/>
  <c r="F2835" i="12"/>
  <c r="F2836" i="12"/>
  <c r="F2837" i="12"/>
  <c r="F2838" i="12"/>
  <c r="F2839" i="12"/>
  <c r="F2840" i="12"/>
  <c r="G2840" i="12" s="1"/>
  <c r="F2841" i="12"/>
  <c r="F2842" i="12"/>
  <c r="F2843" i="12"/>
  <c r="F2844" i="12"/>
  <c r="F2845" i="12"/>
  <c r="F2846" i="12"/>
  <c r="F2847" i="12"/>
  <c r="F2848" i="12"/>
  <c r="F2849" i="12"/>
  <c r="F2850" i="12"/>
  <c r="F2851" i="12"/>
  <c r="F2852" i="12"/>
  <c r="F2853" i="12"/>
  <c r="F2854" i="12"/>
  <c r="F2855" i="12"/>
  <c r="F2856" i="12"/>
  <c r="G2856" i="12" s="1"/>
  <c r="F2857" i="12"/>
  <c r="F2858" i="12"/>
  <c r="F2859" i="12"/>
  <c r="F2860" i="12"/>
  <c r="F2861" i="12"/>
  <c r="F2862" i="12"/>
  <c r="F2863" i="12"/>
  <c r="F2864" i="12"/>
  <c r="F2865" i="12"/>
  <c r="F2866" i="12"/>
  <c r="F2867" i="12"/>
  <c r="F2868" i="12"/>
  <c r="F2869" i="12"/>
  <c r="F2870" i="12"/>
  <c r="F2871" i="12"/>
  <c r="F2872" i="12"/>
  <c r="F2873" i="12"/>
  <c r="F2874" i="12"/>
  <c r="F2875" i="12"/>
  <c r="F2876" i="12"/>
  <c r="F2877" i="12"/>
  <c r="F2878" i="12"/>
  <c r="F2879" i="12"/>
  <c r="G2879" i="12" s="1"/>
  <c r="F2880" i="12"/>
  <c r="F2881" i="12"/>
  <c r="F2882" i="12"/>
  <c r="F2883" i="12"/>
  <c r="F2884" i="12"/>
  <c r="F2885" i="12"/>
  <c r="F2886" i="12"/>
  <c r="F2887" i="12"/>
  <c r="F2888" i="12"/>
  <c r="G2888" i="12" s="1"/>
  <c r="F2889" i="12"/>
  <c r="F2890" i="12"/>
  <c r="F2891" i="12"/>
  <c r="F2892" i="12"/>
  <c r="F2893" i="12"/>
  <c r="F2894" i="12"/>
  <c r="F2895" i="12"/>
  <c r="F2896" i="12"/>
  <c r="F2897" i="12"/>
  <c r="F2898" i="12"/>
  <c r="F2899" i="12"/>
  <c r="F2900" i="12"/>
  <c r="F2901" i="12"/>
  <c r="F2902" i="12"/>
  <c r="F2903" i="12"/>
  <c r="F2904" i="12"/>
  <c r="G2904" i="12" s="1"/>
  <c r="F2905" i="12"/>
  <c r="F2906" i="12"/>
  <c r="F2907" i="12"/>
  <c r="F2908" i="12"/>
  <c r="F2909" i="12"/>
  <c r="F2910" i="12"/>
  <c r="F2911" i="12"/>
  <c r="G2911" i="12" s="1"/>
  <c r="F2912" i="12"/>
  <c r="F2913" i="12"/>
  <c r="F2914" i="12"/>
  <c r="F2915" i="12"/>
  <c r="F2916" i="12"/>
  <c r="F2917" i="12"/>
  <c r="F2918" i="12"/>
  <c r="F2919" i="12"/>
  <c r="F2920" i="12"/>
  <c r="G2920" i="12" s="1"/>
  <c r="F2921" i="12"/>
  <c r="G2921" i="12" s="1"/>
  <c r="F2922" i="12"/>
  <c r="F2923" i="12"/>
  <c r="F2924" i="12"/>
  <c r="F2925" i="12"/>
  <c r="F2926" i="12"/>
  <c r="F2927" i="12"/>
  <c r="F2928" i="12"/>
  <c r="F2929" i="12"/>
  <c r="F2930" i="12"/>
  <c r="F2931" i="12"/>
  <c r="F2932" i="12"/>
  <c r="F2933" i="12"/>
  <c r="F2934" i="12"/>
  <c r="F2935" i="12"/>
  <c r="F2936" i="12"/>
  <c r="F2937" i="12"/>
  <c r="G2937" i="12" s="1"/>
  <c r="F2938" i="12"/>
  <c r="G2938" i="12" s="1"/>
  <c r="F2939" i="12"/>
  <c r="F2940" i="12"/>
  <c r="F2941" i="12"/>
  <c r="F2942" i="12"/>
  <c r="F2943" i="12"/>
  <c r="G2943" i="12" s="1"/>
  <c r="F2944" i="12"/>
  <c r="F2945" i="12"/>
  <c r="F2946" i="12"/>
  <c r="F2947" i="12"/>
  <c r="F2948" i="12"/>
  <c r="F2949" i="12"/>
  <c r="F2950" i="12"/>
  <c r="F2951" i="12"/>
  <c r="F2952" i="12"/>
  <c r="G2952" i="12" s="1"/>
  <c r="F2953" i="12"/>
  <c r="F2954" i="12"/>
  <c r="F2955" i="12"/>
  <c r="F2956" i="12"/>
  <c r="F2957" i="12"/>
  <c r="F2958" i="12"/>
  <c r="F2959" i="12"/>
  <c r="F2960" i="12"/>
  <c r="F2961" i="12"/>
  <c r="F2962" i="12"/>
  <c r="F2963" i="12"/>
  <c r="F2964" i="12"/>
  <c r="F2965" i="12"/>
  <c r="F2966" i="12"/>
  <c r="F2967" i="12"/>
  <c r="F2968" i="12"/>
  <c r="F2969" i="12"/>
  <c r="F2970" i="12"/>
  <c r="F2971" i="12"/>
  <c r="F2972" i="12"/>
  <c r="F2973" i="12"/>
  <c r="F2974" i="12"/>
  <c r="F2975" i="12"/>
  <c r="G2975" i="12" s="1"/>
  <c r="F2976" i="12"/>
  <c r="G2976" i="12" s="1"/>
  <c r="F2977" i="12"/>
  <c r="F2978" i="12"/>
  <c r="F2979" i="12"/>
  <c r="F2980" i="12"/>
  <c r="F2981" i="12"/>
  <c r="F2982" i="12"/>
  <c r="F2983" i="12"/>
  <c r="F2984" i="12"/>
  <c r="G2984" i="12" s="1"/>
  <c r="F2985" i="12"/>
  <c r="G2985" i="12" s="1"/>
  <c r="F2986" i="12"/>
  <c r="G2986" i="12" s="1"/>
  <c r="F2987" i="12"/>
  <c r="F2988" i="12"/>
  <c r="F2989" i="12"/>
  <c r="F2990" i="12"/>
  <c r="F2991" i="12"/>
  <c r="F2992" i="12"/>
  <c r="F2993" i="12"/>
  <c r="F2994" i="12"/>
  <c r="F2995" i="12"/>
  <c r="F2996" i="12"/>
  <c r="F2997" i="12"/>
  <c r="F2998" i="12"/>
  <c r="F2999" i="12"/>
  <c r="F3000" i="12"/>
  <c r="F3001" i="12"/>
  <c r="F3002" i="12"/>
  <c r="F3003" i="12"/>
  <c r="F3004" i="12"/>
  <c r="F3005" i="12"/>
  <c r="F3006" i="12"/>
  <c r="F3007" i="12"/>
  <c r="G3007" i="12" s="1"/>
  <c r="F3008" i="12"/>
  <c r="G3008" i="12" s="1"/>
  <c r="F3009" i="12"/>
  <c r="F3010" i="12"/>
  <c r="F3011" i="12"/>
  <c r="F3012" i="12"/>
  <c r="F3013" i="12"/>
  <c r="F3014" i="12"/>
  <c r="F3015" i="12"/>
  <c r="F3016" i="12"/>
  <c r="G3016" i="12" s="1"/>
  <c r="F3017" i="12"/>
  <c r="F3018" i="12"/>
  <c r="F3019" i="12"/>
  <c r="F3020" i="12"/>
  <c r="F3021" i="12"/>
  <c r="F3022" i="12"/>
  <c r="F3023" i="12"/>
  <c r="F3024" i="12"/>
  <c r="F3025" i="12"/>
  <c r="F3026" i="12"/>
  <c r="F3027" i="12"/>
  <c r="F3028" i="12"/>
  <c r="F3029" i="12"/>
  <c r="F3030" i="12"/>
  <c r="F3031" i="12"/>
  <c r="F3032" i="12"/>
  <c r="F3033" i="12"/>
  <c r="F3034" i="12"/>
  <c r="F3035" i="12"/>
  <c r="F3036" i="12"/>
  <c r="F3037" i="12"/>
  <c r="F3038" i="12"/>
  <c r="F3039" i="12"/>
  <c r="F3040" i="12"/>
  <c r="F3041" i="12"/>
  <c r="F3042" i="12"/>
  <c r="F3043" i="12"/>
  <c r="F3044" i="12"/>
  <c r="F3045" i="12"/>
  <c r="F3046" i="12"/>
  <c r="F3047" i="12"/>
  <c r="F3048" i="12"/>
  <c r="F3049" i="12"/>
  <c r="F3050" i="12"/>
  <c r="F3051" i="12"/>
  <c r="F3052" i="12"/>
  <c r="F3053" i="12"/>
  <c r="F3054" i="12"/>
  <c r="F3055" i="12"/>
  <c r="F3056" i="12"/>
  <c r="F3057" i="12"/>
  <c r="F3058" i="12"/>
  <c r="F3059" i="12"/>
  <c r="F3060" i="12"/>
  <c r="F3061" i="12"/>
  <c r="F3062" i="12"/>
  <c r="F3063" i="12"/>
  <c r="F3064" i="12"/>
  <c r="G3064" i="12" s="1"/>
  <c r="F3065" i="12"/>
  <c r="F3066" i="12"/>
  <c r="F3067" i="12"/>
  <c r="F3068" i="12"/>
  <c r="F3069" i="12"/>
  <c r="F3070" i="12"/>
  <c r="F3071" i="12"/>
  <c r="F3072" i="12"/>
  <c r="F3073" i="12"/>
  <c r="F3074" i="12"/>
  <c r="F3075" i="12"/>
  <c r="F3076" i="12"/>
  <c r="F3077" i="12"/>
  <c r="F3078" i="12"/>
  <c r="F3079" i="12"/>
  <c r="F3080" i="12"/>
  <c r="F3081" i="12"/>
  <c r="F3082" i="12"/>
  <c r="F3083" i="12"/>
  <c r="F3084" i="12"/>
  <c r="F3085" i="12"/>
  <c r="F3086" i="12"/>
  <c r="F3087" i="12"/>
  <c r="F3088" i="12"/>
  <c r="F3089" i="12"/>
  <c r="F3090" i="12"/>
  <c r="F3091" i="12"/>
  <c r="F3092" i="12"/>
  <c r="F3093" i="12"/>
  <c r="F3094" i="12"/>
  <c r="F3095" i="12"/>
  <c r="F3096" i="12"/>
  <c r="G3096" i="12" s="1"/>
  <c r="F3097" i="12"/>
  <c r="F3098" i="12"/>
  <c r="F3099" i="12"/>
  <c r="F3100" i="12"/>
  <c r="F3101" i="12"/>
  <c r="F3102" i="12"/>
  <c r="F3103" i="12"/>
  <c r="F3104" i="12"/>
  <c r="F3105" i="12"/>
  <c r="F3106" i="12"/>
  <c r="F3107" i="12"/>
  <c r="F3108" i="12"/>
  <c r="F3109" i="12"/>
  <c r="F3110" i="12"/>
  <c r="F3111" i="12"/>
  <c r="F3112" i="12"/>
  <c r="G3112" i="12" s="1"/>
  <c r="F3113" i="12"/>
  <c r="G3113" i="12" s="1"/>
  <c r="F3114" i="12"/>
  <c r="G3114" i="12" s="1"/>
  <c r="F3115" i="12"/>
  <c r="F3116" i="12"/>
  <c r="F3117" i="12"/>
  <c r="F3118" i="12"/>
  <c r="F3119" i="12"/>
  <c r="F3120" i="12"/>
  <c r="F3121" i="12"/>
  <c r="F3122" i="12"/>
  <c r="F3123" i="12"/>
  <c r="F3124" i="12"/>
  <c r="F3125" i="12"/>
  <c r="F3126" i="12"/>
  <c r="F3127" i="12"/>
  <c r="F3128" i="12"/>
  <c r="G3128" i="12" s="1"/>
  <c r="F3129" i="12"/>
  <c r="F3130" i="12"/>
  <c r="F3131" i="12"/>
  <c r="F3132" i="12"/>
  <c r="F3133" i="12"/>
  <c r="F3134" i="12"/>
  <c r="F3135" i="12"/>
  <c r="G3135" i="12" s="1"/>
  <c r="F3136" i="12"/>
  <c r="G3136" i="12" s="1"/>
  <c r="F3137" i="12"/>
  <c r="F3138" i="12"/>
  <c r="F3139" i="12"/>
  <c r="F3140" i="12"/>
  <c r="F3141" i="12"/>
  <c r="F3142" i="12"/>
  <c r="F3143" i="12"/>
  <c r="F3144" i="12"/>
  <c r="G3144" i="12" s="1"/>
  <c r="F3145" i="12"/>
  <c r="F3146" i="12"/>
  <c r="F3147" i="12"/>
  <c r="F3148" i="12"/>
  <c r="F3149" i="12"/>
  <c r="F3150" i="12"/>
  <c r="F3151" i="12"/>
  <c r="F3152" i="12"/>
  <c r="F3153" i="12"/>
  <c r="F3154" i="12"/>
  <c r="F3155" i="12"/>
  <c r="F3156" i="12"/>
  <c r="F3157" i="12"/>
  <c r="F3158" i="12"/>
  <c r="F3159" i="12"/>
  <c r="F3160" i="12"/>
  <c r="G3160" i="12" s="1"/>
  <c r="F3161" i="12"/>
  <c r="G3161" i="12" s="1"/>
  <c r="F3162" i="12"/>
  <c r="G3162" i="12" s="1"/>
  <c r="F3163" i="12"/>
  <c r="F3164" i="12"/>
  <c r="F3165" i="12"/>
  <c r="F3166" i="12"/>
  <c r="F3167" i="12"/>
  <c r="F3168" i="12"/>
  <c r="F3169" i="12"/>
  <c r="F3170" i="12"/>
  <c r="F3171" i="12"/>
  <c r="F3172" i="12"/>
  <c r="F3173" i="12"/>
  <c r="F3174" i="12"/>
  <c r="F3175" i="12"/>
  <c r="F3176" i="12"/>
  <c r="G3176" i="12" s="1"/>
  <c r="F3177" i="12"/>
  <c r="F3178" i="12"/>
  <c r="F3179" i="12"/>
  <c r="F3180" i="12"/>
  <c r="F3181" i="12"/>
  <c r="F3182" i="12"/>
  <c r="F3183" i="12"/>
  <c r="G3183" i="12" s="1"/>
  <c r="F3184" i="12"/>
  <c r="F3185" i="12"/>
  <c r="F3186" i="12"/>
  <c r="F3187" i="12"/>
  <c r="F3188" i="12"/>
  <c r="F3189" i="12"/>
  <c r="F3190" i="12"/>
  <c r="F3191" i="12"/>
  <c r="F3192" i="12"/>
  <c r="G3192" i="12" s="1"/>
  <c r="F3193" i="12"/>
  <c r="F3194" i="12"/>
  <c r="F3195" i="12"/>
  <c r="F3196" i="12"/>
  <c r="F3197" i="12"/>
  <c r="F3198" i="12"/>
  <c r="F3199" i="12"/>
  <c r="G3199" i="12" s="1"/>
  <c r="F3200" i="12"/>
  <c r="F3201" i="12"/>
  <c r="F3202" i="12"/>
  <c r="F3203" i="12"/>
  <c r="F3204" i="12"/>
  <c r="F3205" i="12"/>
  <c r="F3206" i="12"/>
  <c r="F3207" i="12"/>
  <c r="F3208" i="12"/>
  <c r="G3208" i="12" s="1"/>
  <c r="F3209" i="12"/>
  <c r="F3210" i="12"/>
  <c r="G3210" i="12" s="1"/>
  <c r="F3211" i="12"/>
  <c r="F3212" i="12"/>
  <c r="F3213" i="12"/>
  <c r="F3214" i="12"/>
  <c r="F3215" i="12"/>
  <c r="G3215" i="12" s="1"/>
  <c r="F3216" i="12"/>
  <c r="G3216" i="12" s="1"/>
  <c r="F3217" i="12"/>
  <c r="F3218" i="12"/>
  <c r="F3219" i="12"/>
  <c r="F3220" i="12"/>
  <c r="F3221" i="12"/>
  <c r="F3222" i="12"/>
  <c r="F3223" i="12"/>
  <c r="F3224" i="12"/>
  <c r="G3224" i="12" s="1"/>
  <c r="F3225" i="12"/>
  <c r="F3226" i="12"/>
  <c r="F3227" i="12"/>
  <c r="F3228" i="12"/>
  <c r="F3229" i="12"/>
  <c r="F3230" i="12"/>
  <c r="F3231" i="12"/>
  <c r="F3232" i="12"/>
  <c r="F3233" i="12"/>
  <c r="F3234" i="12"/>
  <c r="F3235" i="12"/>
  <c r="F3236" i="12"/>
  <c r="F3237" i="12"/>
  <c r="F3238" i="12"/>
  <c r="F3239" i="12"/>
  <c r="F3240" i="12"/>
  <c r="G3240" i="12" s="1"/>
  <c r="F3241" i="12"/>
  <c r="F3242" i="12"/>
  <c r="F3243" i="12"/>
  <c r="F3244" i="12"/>
  <c r="F3245" i="12"/>
  <c r="F3246" i="12"/>
  <c r="F3247" i="12"/>
  <c r="G3247" i="12" s="1"/>
  <c r="F3248" i="12"/>
  <c r="F3249" i="12"/>
  <c r="F3250" i="12"/>
  <c r="F3251" i="12"/>
  <c r="F3252" i="12"/>
  <c r="F3253" i="12"/>
  <c r="F3254" i="12"/>
  <c r="F3255" i="12"/>
  <c r="F3256" i="12"/>
  <c r="F3257" i="12"/>
  <c r="F3258" i="12"/>
  <c r="F3259" i="12"/>
  <c r="F3260" i="12"/>
  <c r="F3261" i="12"/>
  <c r="F3262" i="12"/>
  <c r="F3263" i="12"/>
  <c r="F3264" i="12"/>
  <c r="F3265" i="12"/>
  <c r="F3266" i="12"/>
  <c r="F3267" i="12"/>
  <c r="F3268" i="12"/>
  <c r="F3269" i="12"/>
  <c r="F3270" i="12"/>
  <c r="F3271" i="12"/>
  <c r="F3272" i="12"/>
  <c r="G3272" i="12" s="1"/>
  <c r="F3273" i="12"/>
  <c r="F3274" i="12"/>
  <c r="F3275" i="12"/>
  <c r="F3276" i="12"/>
  <c r="F3277" i="12"/>
  <c r="F3278" i="12"/>
  <c r="F3279" i="12"/>
  <c r="G3279" i="12" s="1"/>
  <c r="F3280" i="12"/>
  <c r="G3280" i="12" s="1"/>
  <c r="F3281" i="12"/>
  <c r="F3282" i="12"/>
  <c r="F3283" i="12"/>
  <c r="F3284" i="12"/>
  <c r="F3285" i="12"/>
  <c r="F3286" i="12"/>
  <c r="F3287" i="12"/>
  <c r="F3288" i="12"/>
  <c r="F3289" i="12"/>
  <c r="G3289" i="12" s="1"/>
  <c r="F3290" i="12"/>
  <c r="G3290" i="12" s="1"/>
  <c r="F3291" i="12"/>
  <c r="F3292" i="12"/>
  <c r="F3293" i="12"/>
  <c r="F3294" i="12"/>
  <c r="F3295" i="12"/>
  <c r="F3296" i="12"/>
  <c r="F3297" i="12"/>
  <c r="F3298" i="12"/>
  <c r="F3299" i="12"/>
  <c r="F3300" i="12"/>
  <c r="F3301" i="12"/>
  <c r="F3302" i="12"/>
  <c r="F3303" i="12"/>
  <c r="F3304" i="12"/>
  <c r="F3305" i="12"/>
  <c r="F3306" i="12"/>
  <c r="F3307" i="12"/>
  <c r="F3308" i="12"/>
  <c r="F3309" i="12"/>
  <c r="F3310" i="12"/>
  <c r="F3311" i="12"/>
  <c r="G3311" i="12" s="1"/>
  <c r="F3312" i="12"/>
  <c r="G3312" i="12" s="1"/>
  <c r="F3313" i="12"/>
  <c r="F3314" i="12"/>
  <c r="F3315" i="12"/>
  <c r="F3316" i="12"/>
  <c r="F3317" i="12"/>
  <c r="F3318" i="12"/>
  <c r="F3319" i="12"/>
  <c r="F3320" i="12"/>
  <c r="G3320" i="12" s="1"/>
  <c r="F3321" i="12"/>
  <c r="F3322" i="12"/>
  <c r="F3323" i="12"/>
  <c r="F3324" i="12"/>
  <c r="F3325" i="12"/>
  <c r="F3326" i="12"/>
  <c r="F3327" i="12"/>
  <c r="G3327" i="12" s="1"/>
  <c r="F3328" i="12"/>
  <c r="F3329" i="12"/>
  <c r="F3330" i="12"/>
  <c r="F3331" i="12"/>
  <c r="F3332" i="12"/>
  <c r="F3333" i="12"/>
  <c r="F3334" i="12"/>
  <c r="F3335" i="12"/>
  <c r="F3336" i="12"/>
  <c r="G3336" i="12" s="1"/>
  <c r="F3337" i="12"/>
  <c r="G3337" i="12" s="1"/>
  <c r="F3338" i="12"/>
  <c r="F3339" i="12"/>
  <c r="F3340" i="12"/>
  <c r="F3341" i="12"/>
  <c r="F3342" i="12"/>
  <c r="F3343" i="12"/>
  <c r="F3344" i="12"/>
  <c r="F3345" i="12"/>
  <c r="F3346" i="12"/>
  <c r="F3347" i="12"/>
  <c r="F3348" i="12"/>
  <c r="F3349" i="12"/>
  <c r="F3350" i="12"/>
  <c r="F3351" i="12"/>
  <c r="F3352" i="12"/>
  <c r="F3353" i="12"/>
  <c r="F3354" i="12"/>
  <c r="F3355" i="12"/>
  <c r="F3356" i="12"/>
  <c r="F3357" i="12"/>
  <c r="F3358" i="12"/>
  <c r="F3359" i="12"/>
  <c r="G3359" i="12" s="1"/>
  <c r="F3360" i="12"/>
  <c r="G3360" i="12" s="1"/>
  <c r="F3361" i="12"/>
  <c r="F3362" i="12"/>
  <c r="F3363" i="12"/>
  <c r="F3364" i="12"/>
  <c r="F3365" i="12"/>
  <c r="F3366" i="12"/>
  <c r="F3367" i="12"/>
  <c r="F3368" i="12"/>
  <c r="G3368" i="12" s="1"/>
  <c r="F3369" i="12"/>
  <c r="G3369" i="12" s="1"/>
  <c r="F3370" i="12"/>
  <c r="G3370" i="12" s="1"/>
  <c r="F3371" i="12"/>
  <c r="F3372" i="12"/>
  <c r="F3373" i="12"/>
  <c r="F3374" i="12"/>
  <c r="F3375" i="12"/>
  <c r="G3375" i="12" s="1"/>
  <c r="F3376" i="12"/>
  <c r="F3377" i="12"/>
  <c r="F3378" i="12"/>
  <c r="F3379" i="12"/>
  <c r="F3380" i="12"/>
  <c r="F3381" i="12"/>
  <c r="F3382" i="12"/>
  <c r="F3383" i="12"/>
  <c r="F3384" i="12"/>
  <c r="G3384" i="12" s="1"/>
  <c r="F3385" i="12"/>
  <c r="G3385" i="12" s="1"/>
  <c r="F3386" i="12"/>
  <c r="G3386" i="12" s="1"/>
  <c r="F3387" i="12"/>
  <c r="F3388" i="12"/>
  <c r="F3389" i="12"/>
  <c r="F3390" i="12"/>
  <c r="F3391" i="12"/>
  <c r="G3391" i="12" s="1"/>
  <c r="F3392" i="12"/>
  <c r="G3392" i="12" s="1"/>
  <c r="F3393" i="12"/>
  <c r="F3394" i="12"/>
  <c r="F3395" i="12"/>
  <c r="F3396" i="12"/>
  <c r="F3397" i="12"/>
  <c r="F3398" i="12"/>
  <c r="F3399" i="12"/>
  <c r="F3400" i="12"/>
  <c r="G3400" i="12" s="1"/>
  <c r="F3401" i="12"/>
  <c r="F3402" i="12"/>
  <c r="F3403" i="12"/>
  <c r="F3404" i="12"/>
  <c r="F3405" i="12"/>
  <c r="F3406" i="12"/>
  <c r="F3407" i="12"/>
  <c r="F3408" i="12"/>
  <c r="F3409" i="12"/>
  <c r="F3410" i="12"/>
  <c r="F3411" i="12"/>
  <c r="F3412" i="12"/>
  <c r="F3413" i="12"/>
  <c r="F3414" i="12"/>
  <c r="F3415" i="12"/>
  <c r="F3416" i="12"/>
  <c r="G3416" i="12" s="1"/>
  <c r="F3417" i="12"/>
  <c r="G3417" i="12" s="1"/>
  <c r="F3418" i="12"/>
  <c r="F3419" i="12"/>
  <c r="F3420" i="12"/>
  <c r="F3421" i="12"/>
  <c r="F3422" i="12"/>
  <c r="F3423" i="12"/>
  <c r="F3424" i="12"/>
  <c r="F3425" i="12"/>
  <c r="F3426" i="12"/>
  <c r="F3427" i="12"/>
  <c r="F3428" i="12"/>
  <c r="F3429" i="12"/>
  <c r="F3430" i="12"/>
  <c r="F3431" i="12"/>
  <c r="F3432" i="12"/>
  <c r="G3432" i="12" s="1"/>
  <c r="F3433" i="12"/>
  <c r="F3434" i="12"/>
  <c r="F3435" i="12"/>
  <c r="F3436" i="12"/>
  <c r="F3437" i="12"/>
  <c r="F3438" i="12"/>
  <c r="F3439" i="12"/>
  <c r="F3440" i="12"/>
  <c r="F3441" i="12"/>
  <c r="F3442" i="12"/>
  <c r="F3443" i="12"/>
  <c r="F3444" i="12"/>
  <c r="F3445" i="12"/>
  <c r="F3446" i="12"/>
  <c r="F3447" i="12"/>
  <c r="F3448" i="12"/>
  <c r="G3448" i="12" s="1"/>
  <c r="F3449" i="12"/>
  <c r="F3450" i="12"/>
  <c r="F3451" i="12"/>
  <c r="F3452" i="12"/>
  <c r="F3453" i="12"/>
  <c r="F3454" i="12"/>
  <c r="F3455" i="12"/>
  <c r="G3455" i="12" s="1"/>
  <c r="F3456" i="12"/>
  <c r="G3456" i="12" s="1"/>
  <c r="F3457" i="12"/>
  <c r="F3458" i="12"/>
  <c r="F3459" i="12"/>
  <c r="F3460" i="12"/>
  <c r="F3461" i="12"/>
  <c r="F3462" i="12"/>
  <c r="F3463" i="12"/>
  <c r="F3464" i="12"/>
  <c r="G3464" i="12" s="1"/>
  <c r="F3465" i="12"/>
  <c r="G3465" i="12" s="1"/>
  <c r="F3466" i="12"/>
  <c r="G3466" i="12" s="1"/>
  <c r="F3467" i="12"/>
  <c r="F3468" i="12"/>
  <c r="F3469" i="12"/>
  <c r="F3470" i="12"/>
  <c r="F3471" i="12"/>
  <c r="F3472" i="12"/>
  <c r="F3473" i="12"/>
  <c r="F3474" i="12"/>
  <c r="F3475" i="12"/>
  <c r="F3476" i="12"/>
  <c r="F3477" i="12"/>
  <c r="F3478" i="12"/>
  <c r="F3479" i="12"/>
  <c r="F3480" i="12"/>
  <c r="G3480" i="12" s="1"/>
  <c r="F3481" i="12"/>
  <c r="F3482" i="12"/>
  <c r="F3483" i="12"/>
  <c r="F3484" i="12"/>
  <c r="F3485" i="12"/>
  <c r="F3486" i="12"/>
  <c r="F3487" i="12"/>
  <c r="G3487" i="12" s="1"/>
  <c r="F3488" i="12"/>
  <c r="G3488" i="12" s="1"/>
  <c r="F3489" i="12"/>
  <c r="F3490" i="12"/>
  <c r="F3491" i="12"/>
  <c r="F3492" i="12"/>
  <c r="F3493" i="12"/>
  <c r="F3494" i="12"/>
  <c r="F3495" i="12"/>
  <c r="F3496" i="12"/>
  <c r="G3496" i="12" s="1"/>
  <c r="F3497" i="12"/>
  <c r="G3497" i="12" s="1"/>
  <c r="E5" i="12"/>
  <c r="G5" i="12" s="1"/>
  <c r="E6" i="12"/>
  <c r="G6" i="12" s="1"/>
  <c r="E7" i="12"/>
  <c r="E8" i="12"/>
  <c r="E9" i="12"/>
  <c r="E10" i="12"/>
  <c r="E11" i="12"/>
  <c r="G11" i="12" s="1"/>
  <c r="E12" i="12"/>
  <c r="G12" i="12" s="1"/>
  <c r="E13" i="12"/>
  <c r="G13" i="12" s="1"/>
  <c r="E14" i="12"/>
  <c r="G14" i="12" s="1"/>
  <c r="E15" i="12"/>
  <c r="E16" i="12"/>
  <c r="E17" i="12"/>
  <c r="E18" i="12"/>
  <c r="G18" i="12" s="1"/>
  <c r="E19" i="12"/>
  <c r="G19" i="12" s="1"/>
  <c r="E20" i="12"/>
  <c r="G20" i="12" s="1"/>
  <c r="E21" i="12"/>
  <c r="G21" i="12" s="1"/>
  <c r="E22" i="12"/>
  <c r="G22" i="12" s="1"/>
  <c r="E23" i="12"/>
  <c r="E24" i="12"/>
  <c r="E25" i="12"/>
  <c r="E26" i="12"/>
  <c r="E27" i="12"/>
  <c r="G27" i="12" s="1"/>
  <c r="E28" i="12"/>
  <c r="G28" i="12" s="1"/>
  <c r="E29" i="12"/>
  <c r="E30" i="12"/>
  <c r="G30" i="12" s="1"/>
  <c r="E31" i="12"/>
  <c r="E32" i="12"/>
  <c r="E33" i="12"/>
  <c r="E34" i="12"/>
  <c r="G34" i="12" s="1"/>
  <c r="E35" i="12"/>
  <c r="G35" i="12" s="1"/>
  <c r="E36" i="12"/>
  <c r="G36" i="12" s="1"/>
  <c r="E37" i="12"/>
  <c r="G37" i="12" s="1"/>
  <c r="E38" i="12"/>
  <c r="G38" i="12" s="1"/>
  <c r="E39" i="12"/>
  <c r="E40" i="12"/>
  <c r="E41" i="12"/>
  <c r="E42" i="12"/>
  <c r="E43" i="12"/>
  <c r="G43" i="12" s="1"/>
  <c r="E44" i="12"/>
  <c r="G44" i="12" s="1"/>
  <c r="E45" i="12"/>
  <c r="G45" i="12" s="1"/>
  <c r="E46" i="12"/>
  <c r="G46" i="12" s="1"/>
  <c r="E47" i="12"/>
  <c r="E48" i="12"/>
  <c r="E49" i="12"/>
  <c r="E50" i="12"/>
  <c r="G50" i="12" s="1"/>
  <c r="E51" i="12"/>
  <c r="G51" i="12" s="1"/>
  <c r="E52" i="12"/>
  <c r="G52" i="12" s="1"/>
  <c r="E53" i="12"/>
  <c r="G53" i="12" s="1"/>
  <c r="E54" i="12"/>
  <c r="G54" i="12" s="1"/>
  <c r="E55" i="12"/>
  <c r="G55" i="12" s="1"/>
  <c r="E56" i="12"/>
  <c r="E57" i="12"/>
  <c r="E58" i="12"/>
  <c r="E59" i="12"/>
  <c r="E60" i="12"/>
  <c r="G60" i="12" s="1"/>
  <c r="E61" i="12"/>
  <c r="E62" i="12"/>
  <c r="E63" i="12"/>
  <c r="E64" i="12"/>
  <c r="E65" i="12"/>
  <c r="E66" i="12"/>
  <c r="G66" i="12" s="1"/>
  <c r="E67" i="12"/>
  <c r="E68" i="12"/>
  <c r="G68" i="12" s="1"/>
  <c r="E69" i="12"/>
  <c r="G69" i="12" s="1"/>
  <c r="E70" i="12"/>
  <c r="G70" i="12" s="1"/>
  <c r="E71" i="12"/>
  <c r="E72" i="12"/>
  <c r="E73" i="12"/>
  <c r="E74" i="12"/>
  <c r="E75" i="12"/>
  <c r="G75" i="12" s="1"/>
  <c r="E76" i="12"/>
  <c r="G76" i="12" s="1"/>
  <c r="E77" i="12"/>
  <c r="G77" i="12" s="1"/>
  <c r="E78" i="12"/>
  <c r="G78" i="12" s="1"/>
  <c r="E79" i="12"/>
  <c r="E80" i="12"/>
  <c r="E81" i="12"/>
  <c r="E82" i="12"/>
  <c r="E83" i="12"/>
  <c r="G83" i="12" s="1"/>
  <c r="E84" i="12"/>
  <c r="G84" i="12" s="1"/>
  <c r="E85" i="12"/>
  <c r="E86" i="12"/>
  <c r="G86" i="12" s="1"/>
  <c r="E87" i="12"/>
  <c r="E88" i="12"/>
  <c r="E89" i="12"/>
  <c r="E90" i="12"/>
  <c r="E91" i="12"/>
  <c r="G91" i="12" s="1"/>
  <c r="E92" i="12"/>
  <c r="G92" i="12" s="1"/>
  <c r="E93" i="12"/>
  <c r="G93" i="12" s="1"/>
  <c r="E94" i="12"/>
  <c r="E95" i="12"/>
  <c r="E96" i="12"/>
  <c r="E97" i="12"/>
  <c r="E98" i="12"/>
  <c r="G98" i="12" s="1"/>
  <c r="E99" i="12"/>
  <c r="G99" i="12" s="1"/>
  <c r="E100" i="12"/>
  <c r="G100" i="12" s="1"/>
  <c r="E101" i="12"/>
  <c r="G101" i="12" s="1"/>
  <c r="E102" i="12"/>
  <c r="G102" i="12" s="1"/>
  <c r="E103" i="12"/>
  <c r="E104" i="12"/>
  <c r="E105" i="12"/>
  <c r="E106" i="12"/>
  <c r="E107" i="12"/>
  <c r="G107" i="12" s="1"/>
  <c r="E108" i="12"/>
  <c r="G108" i="12" s="1"/>
  <c r="E109" i="12"/>
  <c r="G109" i="12" s="1"/>
  <c r="E110" i="12"/>
  <c r="G110" i="12" s="1"/>
  <c r="E111" i="12"/>
  <c r="E112" i="12"/>
  <c r="E113" i="12"/>
  <c r="E114" i="12"/>
  <c r="G114" i="12" s="1"/>
  <c r="E115" i="12"/>
  <c r="E116" i="12"/>
  <c r="E117" i="12"/>
  <c r="G117" i="12" s="1"/>
  <c r="E118" i="12"/>
  <c r="G118" i="12" s="1"/>
  <c r="E119" i="12"/>
  <c r="E120" i="12"/>
  <c r="E121" i="12"/>
  <c r="E122" i="12"/>
  <c r="E123" i="12"/>
  <c r="G123" i="12" s="1"/>
  <c r="E124" i="12"/>
  <c r="G124" i="12" s="1"/>
  <c r="E125" i="12"/>
  <c r="E126" i="12"/>
  <c r="E127" i="12"/>
  <c r="E128" i="12"/>
  <c r="E129" i="12"/>
  <c r="E130" i="12"/>
  <c r="G130" i="12" s="1"/>
  <c r="E131" i="12"/>
  <c r="G131" i="12" s="1"/>
  <c r="E132" i="12"/>
  <c r="G132" i="12" s="1"/>
  <c r="E133" i="12"/>
  <c r="E134" i="12"/>
  <c r="G134" i="12" s="1"/>
  <c r="E135" i="12"/>
  <c r="E136" i="12"/>
  <c r="E137" i="12"/>
  <c r="E138" i="12"/>
  <c r="E139" i="12"/>
  <c r="G139" i="12" s="1"/>
  <c r="E140" i="12"/>
  <c r="G140" i="12" s="1"/>
  <c r="E141" i="12"/>
  <c r="E142" i="12"/>
  <c r="E143" i="12"/>
  <c r="E144" i="12"/>
  <c r="E145" i="12"/>
  <c r="E146" i="12"/>
  <c r="G146" i="12" s="1"/>
  <c r="E147" i="12"/>
  <c r="G147" i="12" s="1"/>
  <c r="E148" i="12"/>
  <c r="G148" i="12" s="1"/>
  <c r="E149" i="12"/>
  <c r="G149" i="12" s="1"/>
  <c r="E150" i="12"/>
  <c r="G150" i="12" s="1"/>
  <c r="E151" i="12"/>
  <c r="E152" i="12"/>
  <c r="E153" i="12"/>
  <c r="G153" i="12" s="1"/>
  <c r="E154" i="12"/>
  <c r="E155" i="12"/>
  <c r="G155" i="12" s="1"/>
  <c r="E156" i="12"/>
  <c r="G156" i="12" s="1"/>
  <c r="E157" i="12"/>
  <c r="G157" i="12" s="1"/>
  <c r="E158" i="12"/>
  <c r="E159" i="12"/>
  <c r="E160" i="12"/>
  <c r="E161" i="12"/>
  <c r="E162" i="12"/>
  <c r="G162" i="12" s="1"/>
  <c r="E163" i="12"/>
  <c r="G163" i="12" s="1"/>
  <c r="E164" i="12"/>
  <c r="G164" i="12" s="1"/>
  <c r="E165" i="12"/>
  <c r="G165" i="12" s="1"/>
  <c r="E166" i="12"/>
  <c r="G166" i="12" s="1"/>
  <c r="E167" i="12"/>
  <c r="E168" i="12"/>
  <c r="E169" i="12"/>
  <c r="E170" i="12"/>
  <c r="E171" i="12"/>
  <c r="G171" i="12" s="1"/>
  <c r="E172" i="12"/>
  <c r="G172" i="12" s="1"/>
  <c r="E173" i="12"/>
  <c r="E174" i="12"/>
  <c r="G174" i="12" s="1"/>
  <c r="E175" i="12"/>
  <c r="E176" i="12"/>
  <c r="E177" i="12"/>
  <c r="E178" i="12"/>
  <c r="G178" i="12" s="1"/>
  <c r="E179" i="12"/>
  <c r="G179" i="12" s="1"/>
  <c r="E180" i="12"/>
  <c r="G180" i="12" s="1"/>
  <c r="E181" i="12"/>
  <c r="E182" i="12"/>
  <c r="G182" i="12" s="1"/>
  <c r="E183" i="12"/>
  <c r="E184" i="12"/>
  <c r="E185" i="12"/>
  <c r="E186" i="12"/>
  <c r="E187" i="12"/>
  <c r="G187" i="12" s="1"/>
  <c r="E188" i="12"/>
  <c r="G188" i="12" s="1"/>
  <c r="E189" i="12"/>
  <c r="G189" i="12" s="1"/>
  <c r="E190" i="12"/>
  <c r="G190" i="12" s="1"/>
  <c r="E191" i="12"/>
  <c r="E192" i="12"/>
  <c r="E193" i="12"/>
  <c r="E194" i="12"/>
  <c r="G194" i="12" s="1"/>
  <c r="E195" i="12"/>
  <c r="G195" i="12" s="1"/>
  <c r="E196" i="12"/>
  <c r="E197" i="12"/>
  <c r="G197" i="12" s="1"/>
  <c r="E198" i="12"/>
  <c r="G198" i="12" s="1"/>
  <c r="E199" i="12"/>
  <c r="E200" i="12"/>
  <c r="E201" i="12"/>
  <c r="E202" i="12"/>
  <c r="E203" i="12"/>
  <c r="E204" i="12"/>
  <c r="G204" i="12" s="1"/>
  <c r="E205" i="12"/>
  <c r="E206" i="12"/>
  <c r="E207" i="12"/>
  <c r="E208" i="12"/>
  <c r="E209" i="12"/>
  <c r="E210" i="12"/>
  <c r="G210" i="12" s="1"/>
  <c r="E211" i="12"/>
  <c r="G211" i="12" s="1"/>
  <c r="E212" i="12"/>
  <c r="G212" i="12" s="1"/>
  <c r="E213" i="12"/>
  <c r="G213" i="12" s="1"/>
  <c r="E214" i="12"/>
  <c r="G214" i="12" s="1"/>
  <c r="E215" i="12"/>
  <c r="E216" i="12"/>
  <c r="E217" i="12"/>
  <c r="E218" i="12"/>
  <c r="E219" i="12"/>
  <c r="G219" i="12" s="1"/>
  <c r="E220" i="12"/>
  <c r="G220" i="12" s="1"/>
  <c r="E221" i="12"/>
  <c r="G221" i="12" s="1"/>
  <c r="E222" i="12"/>
  <c r="G222" i="12" s="1"/>
  <c r="E223" i="12"/>
  <c r="E224" i="12"/>
  <c r="E225" i="12"/>
  <c r="E226" i="12"/>
  <c r="G226" i="12" s="1"/>
  <c r="E227" i="12"/>
  <c r="G227" i="12" s="1"/>
  <c r="E228" i="12"/>
  <c r="G228" i="12" s="1"/>
  <c r="E229" i="12"/>
  <c r="G229" i="12" s="1"/>
  <c r="E230" i="12"/>
  <c r="G230" i="12" s="1"/>
  <c r="E231" i="12"/>
  <c r="E232" i="12"/>
  <c r="E233" i="12"/>
  <c r="E234" i="12"/>
  <c r="E235" i="12"/>
  <c r="G235" i="12" s="1"/>
  <c r="E236" i="12"/>
  <c r="G236" i="12" s="1"/>
  <c r="E237" i="12"/>
  <c r="E238" i="12"/>
  <c r="E239" i="12"/>
  <c r="E240" i="12"/>
  <c r="E241" i="12"/>
  <c r="E242" i="12"/>
  <c r="E243" i="12"/>
  <c r="E244" i="12"/>
  <c r="E245" i="12"/>
  <c r="G245" i="12" s="1"/>
  <c r="E246" i="12"/>
  <c r="G246" i="12" s="1"/>
  <c r="E247" i="12"/>
  <c r="E248" i="12"/>
  <c r="E249" i="12"/>
  <c r="E250" i="12"/>
  <c r="E251" i="12"/>
  <c r="G251" i="12" s="1"/>
  <c r="E252" i="12"/>
  <c r="G252" i="12" s="1"/>
  <c r="E253" i="12"/>
  <c r="E254" i="12"/>
  <c r="G254" i="12" s="1"/>
  <c r="E255" i="12"/>
  <c r="E256" i="12"/>
  <c r="E257" i="12"/>
  <c r="E258" i="12"/>
  <c r="G258" i="12" s="1"/>
  <c r="E259" i="12"/>
  <c r="G259" i="12" s="1"/>
  <c r="E260" i="12"/>
  <c r="E261" i="12"/>
  <c r="E262" i="12"/>
  <c r="G262" i="12" s="1"/>
  <c r="E263" i="12"/>
  <c r="E264" i="12"/>
  <c r="E265" i="12"/>
  <c r="E266" i="12"/>
  <c r="E267" i="12"/>
  <c r="G267" i="12" s="1"/>
  <c r="E268" i="12"/>
  <c r="G268" i="12" s="1"/>
  <c r="E269" i="12"/>
  <c r="E270" i="12"/>
  <c r="G270" i="12" s="1"/>
  <c r="E271" i="12"/>
  <c r="E272" i="12"/>
  <c r="E273" i="12"/>
  <c r="E274" i="12"/>
  <c r="G274" i="12" s="1"/>
  <c r="E275" i="12"/>
  <c r="G275" i="12" s="1"/>
  <c r="E276" i="12"/>
  <c r="G276" i="12" s="1"/>
  <c r="E277" i="12"/>
  <c r="G277" i="12" s="1"/>
  <c r="E278" i="12"/>
  <c r="G278" i="12" s="1"/>
  <c r="E279" i="12"/>
  <c r="E280" i="12"/>
  <c r="E281" i="12"/>
  <c r="G281" i="12" s="1"/>
  <c r="E282" i="12"/>
  <c r="E283" i="12"/>
  <c r="G283" i="12" s="1"/>
  <c r="E284" i="12"/>
  <c r="G284" i="12" s="1"/>
  <c r="E285" i="12"/>
  <c r="G285" i="12" s="1"/>
  <c r="E286" i="12"/>
  <c r="G286" i="12" s="1"/>
  <c r="E287" i="12"/>
  <c r="E288" i="12"/>
  <c r="E289" i="12"/>
  <c r="E290" i="12"/>
  <c r="G290" i="12" s="1"/>
  <c r="E291" i="12"/>
  <c r="G291" i="12" s="1"/>
  <c r="E292" i="12"/>
  <c r="G292" i="12" s="1"/>
  <c r="E293" i="12"/>
  <c r="G293" i="12" s="1"/>
  <c r="E294" i="12"/>
  <c r="G294" i="12" s="1"/>
  <c r="E295" i="12"/>
  <c r="E296" i="12"/>
  <c r="E297" i="12"/>
  <c r="E298" i="12"/>
  <c r="E299" i="12"/>
  <c r="E300" i="12"/>
  <c r="G300" i="12" s="1"/>
  <c r="E301" i="12"/>
  <c r="E302" i="12"/>
  <c r="E303" i="12"/>
  <c r="E304" i="12"/>
  <c r="E305" i="12"/>
  <c r="E306" i="12"/>
  <c r="G306" i="12" s="1"/>
  <c r="E307" i="12"/>
  <c r="G307" i="12" s="1"/>
  <c r="E308" i="12"/>
  <c r="G308" i="12" s="1"/>
  <c r="E309" i="12"/>
  <c r="G309" i="12" s="1"/>
  <c r="E310" i="12"/>
  <c r="G310" i="12" s="1"/>
  <c r="E311" i="12"/>
  <c r="E312" i="12"/>
  <c r="E313" i="12"/>
  <c r="E314" i="12"/>
  <c r="E315" i="12"/>
  <c r="G315" i="12" s="1"/>
  <c r="E316" i="12"/>
  <c r="G316" i="12" s="1"/>
  <c r="E317" i="12"/>
  <c r="G317" i="12" s="1"/>
  <c r="E318" i="12"/>
  <c r="G318" i="12" s="1"/>
  <c r="E319" i="12"/>
  <c r="E320" i="12"/>
  <c r="E321" i="12"/>
  <c r="E322" i="12"/>
  <c r="G322" i="12" s="1"/>
  <c r="E323" i="12"/>
  <c r="G323" i="12" s="1"/>
  <c r="E324" i="12"/>
  <c r="G324" i="12" s="1"/>
  <c r="E325" i="12"/>
  <c r="G325" i="12" s="1"/>
  <c r="E326" i="12"/>
  <c r="G326" i="12" s="1"/>
  <c r="E327" i="12"/>
  <c r="E328" i="12"/>
  <c r="E329" i="12"/>
  <c r="E330" i="12"/>
  <c r="E331" i="12"/>
  <c r="G331" i="12" s="1"/>
  <c r="E332" i="12"/>
  <c r="G332" i="12" s="1"/>
  <c r="E333" i="12"/>
  <c r="E334" i="12"/>
  <c r="E335" i="12"/>
  <c r="E336" i="12"/>
  <c r="E337" i="12"/>
  <c r="E338" i="12"/>
  <c r="G338" i="12" s="1"/>
  <c r="E339" i="12"/>
  <c r="G339" i="12" s="1"/>
  <c r="E340" i="12"/>
  <c r="G340" i="12" s="1"/>
  <c r="E341" i="12"/>
  <c r="G341" i="12" s="1"/>
  <c r="E342" i="12"/>
  <c r="G342" i="12" s="1"/>
  <c r="E343" i="12"/>
  <c r="G343" i="12" s="1"/>
  <c r="E344" i="12"/>
  <c r="E345" i="12"/>
  <c r="E346" i="12"/>
  <c r="E347" i="12"/>
  <c r="G347" i="12" s="1"/>
  <c r="E348" i="12"/>
  <c r="G348" i="12" s="1"/>
  <c r="E349" i="12"/>
  <c r="G349" i="12" s="1"/>
  <c r="E350" i="12"/>
  <c r="E351" i="12"/>
  <c r="E352" i="12"/>
  <c r="E353" i="12"/>
  <c r="E354" i="12"/>
  <c r="G354" i="12" s="1"/>
  <c r="E355" i="12"/>
  <c r="G355" i="12" s="1"/>
  <c r="E356" i="12"/>
  <c r="G356" i="12" s="1"/>
  <c r="E357" i="12"/>
  <c r="G357" i="12" s="1"/>
  <c r="E358" i="12"/>
  <c r="G358" i="12" s="1"/>
  <c r="E359" i="12"/>
  <c r="E360" i="12"/>
  <c r="E361" i="12"/>
  <c r="E362" i="12"/>
  <c r="E363" i="12"/>
  <c r="G363" i="12" s="1"/>
  <c r="E364" i="12"/>
  <c r="G364" i="12" s="1"/>
  <c r="E365" i="12"/>
  <c r="E366" i="12"/>
  <c r="G366" i="12" s="1"/>
  <c r="E367" i="12"/>
  <c r="E368" i="12"/>
  <c r="E369" i="12"/>
  <c r="E370" i="12"/>
  <c r="E371" i="12"/>
  <c r="G371" i="12" s="1"/>
  <c r="E372" i="12"/>
  <c r="G372" i="12" s="1"/>
  <c r="E373" i="12"/>
  <c r="E374" i="12"/>
  <c r="G374" i="12" s="1"/>
  <c r="E375" i="12"/>
  <c r="E376" i="12"/>
  <c r="E377" i="12"/>
  <c r="E378" i="12"/>
  <c r="E379" i="12"/>
  <c r="G379" i="12" s="1"/>
  <c r="E380" i="12"/>
  <c r="G380" i="12" s="1"/>
  <c r="E381" i="12"/>
  <c r="G381" i="12" s="1"/>
  <c r="E382" i="12"/>
  <c r="E383" i="12"/>
  <c r="E384" i="12"/>
  <c r="E385" i="12"/>
  <c r="E386" i="12"/>
  <c r="G386" i="12" s="1"/>
  <c r="E387" i="12"/>
  <c r="G387" i="12" s="1"/>
  <c r="E388" i="12"/>
  <c r="G388" i="12" s="1"/>
  <c r="E389" i="12"/>
  <c r="G389" i="12" s="1"/>
  <c r="E390" i="12"/>
  <c r="G390" i="12" s="1"/>
  <c r="E391" i="12"/>
  <c r="E392" i="12"/>
  <c r="E393" i="12"/>
  <c r="E394" i="12"/>
  <c r="E395" i="12"/>
  <c r="G395" i="12" s="1"/>
  <c r="E396" i="12"/>
  <c r="G396" i="12" s="1"/>
  <c r="E397" i="12"/>
  <c r="E398" i="12"/>
  <c r="E399" i="12"/>
  <c r="E400" i="12"/>
  <c r="E401" i="12"/>
  <c r="G401" i="12" s="1"/>
  <c r="E402" i="12"/>
  <c r="G402" i="12" s="1"/>
  <c r="E403" i="12"/>
  <c r="G403" i="12" s="1"/>
  <c r="E404" i="12"/>
  <c r="G404" i="12" s="1"/>
  <c r="E405" i="12"/>
  <c r="G405" i="12" s="1"/>
  <c r="E406" i="12"/>
  <c r="G406" i="12" s="1"/>
  <c r="E407" i="12"/>
  <c r="E408" i="12"/>
  <c r="E409" i="12"/>
  <c r="E410" i="12"/>
  <c r="E411" i="12"/>
  <c r="G411" i="12" s="1"/>
  <c r="E412" i="12"/>
  <c r="G412" i="12" s="1"/>
  <c r="E413" i="12"/>
  <c r="E414" i="12"/>
  <c r="E415" i="12"/>
  <c r="E416" i="12"/>
  <c r="E417" i="12"/>
  <c r="E418" i="12"/>
  <c r="G418" i="12" s="1"/>
  <c r="E419" i="12"/>
  <c r="G419" i="12" s="1"/>
  <c r="E420" i="12"/>
  <c r="G420" i="12" s="1"/>
  <c r="E421" i="12"/>
  <c r="G421" i="12" s="1"/>
  <c r="E422" i="12"/>
  <c r="G422" i="12" s="1"/>
  <c r="E423" i="12"/>
  <c r="E424" i="12"/>
  <c r="E425" i="12"/>
  <c r="E426" i="12"/>
  <c r="E427" i="12"/>
  <c r="E428" i="12"/>
  <c r="G428" i="12" s="1"/>
  <c r="E429" i="12"/>
  <c r="G429" i="12" s="1"/>
  <c r="E430" i="12"/>
  <c r="G430" i="12" s="1"/>
  <c r="E431" i="12"/>
  <c r="E432" i="12"/>
  <c r="E433" i="12"/>
  <c r="E434" i="12"/>
  <c r="G434" i="12" s="1"/>
  <c r="E435" i="12"/>
  <c r="E436" i="12"/>
  <c r="E437" i="12"/>
  <c r="G437" i="12" s="1"/>
  <c r="E438" i="12"/>
  <c r="G438" i="12" s="1"/>
  <c r="E439" i="12"/>
  <c r="E440" i="12"/>
  <c r="E441" i="12"/>
  <c r="G441" i="12" s="1"/>
  <c r="E442" i="12"/>
  <c r="E443" i="12"/>
  <c r="G443" i="12" s="1"/>
  <c r="E444" i="12"/>
  <c r="G444" i="12" s="1"/>
  <c r="E445" i="12"/>
  <c r="G445" i="12" s="1"/>
  <c r="E446" i="12"/>
  <c r="E447" i="12"/>
  <c r="E448" i="12"/>
  <c r="E449" i="12"/>
  <c r="E450" i="12"/>
  <c r="G450" i="12" s="1"/>
  <c r="E451" i="12"/>
  <c r="G451" i="12" s="1"/>
  <c r="E452" i="12"/>
  <c r="G452" i="12" s="1"/>
  <c r="E453" i="12"/>
  <c r="G453" i="12" s="1"/>
  <c r="E454" i="12"/>
  <c r="G454" i="12" s="1"/>
  <c r="E455" i="12"/>
  <c r="E456" i="12"/>
  <c r="E457" i="12"/>
  <c r="E458" i="12"/>
  <c r="E459" i="12"/>
  <c r="G459" i="12" s="1"/>
  <c r="E460" i="12"/>
  <c r="G460" i="12" s="1"/>
  <c r="E461" i="12"/>
  <c r="G461" i="12" s="1"/>
  <c r="E462" i="12"/>
  <c r="G462" i="12" s="1"/>
  <c r="E463" i="12"/>
  <c r="E464" i="12"/>
  <c r="E465" i="12"/>
  <c r="E466" i="12"/>
  <c r="G466" i="12" s="1"/>
  <c r="E467" i="12"/>
  <c r="G467" i="12" s="1"/>
  <c r="E468" i="12"/>
  <c r="G468" i="12" s="1"/>
  <c r="E469" i="12"/>
  <c r="E470" i="12"/>
  <c r="G470" i="12" s="1"/>
  <c r="E471" i="12"/>
  <c r="E472" i="12"/>
  <c r="E473" i="12"/>
  <c r="E474" i="12"/>
  <c r="E475" i="12"/>
  <c r="G475" i="12" s="1"/>
  <c r="E476" i="12"/>
  <c r="G476" i="12" s="1"/>
  <c r="E477" i="12"/>
  <c r="E478" i="12"/>
  <c r="E479" i="12"/>
  <c r="E480" i="12"/>
  <c r="E481" i="12"/>
  <c r="G481" i="12" s="1"/>
  <c r="E482" i="12"/>
  <c r="G482" i="12" s="1"/>
  <c r="E483" i="12"/>
  <c r="G483" i="12" s="1"/>
  <c r="E484" i="12"/>
  <c r="G484" i="12" s="1"/>
  <c r="E485" i="12"/>
  <c r="G485" i="12" s="1"/>
  <c r="E486" i="12"/>
  <c r="G486" i="12" s="1"/>
  <c r="E487" i="12"/>
  <c r="E488" i="12"/>
  <c r="E489" i="12"/>
  <c r="E490" i="12"/>
  <c r="E491" i="12"/>
  <c r="G491" i="12" s="1"/>
  <c r="E492" i="12"/>
  <c r="G492" i="12" s="1"/>
  <c r="E493" i="12"/>
  <c r="E494" i="12"/>
  <c r="E495" i="12"/>
  <c r="E496" i="12"/>
  <c r="E497" i="12"/>
  <c r="E498" i="12"/>
  <c r="G498" i="12" s="1"/>
  <c r="E499" i="12"/>
  <c r="G499" i="12" s="1"/>
  <c r="E500" i="12"/>
  <c r="G500" i="12" s="1"/>
  <c r="E501" i="12"/>
  <c r="E502" i="12"/>
  <c r="G502" i="12" s="1"/>
  <c r="E503" i="12"/>
  <c r="E504" i="12"/>
  <c r="E505" i="12"/>
  <c r="E506" i="12"/>
  <c r="E507" i="12"/>
  <c r="G507" i="12" s="1"/>
  <c r="E508" i="12"/>
  <c r="G508" i="12" s="1"/>
  <c r="E509" i="12"/>
  <c r="E510" i="12"/>
  <c r="G510" i="12" s="1"/>
  <c r="E511" i="12"/>
  <c r="E512" i="12"/>
  <c r="E513" i="12"/>
  <c r="E514" i="12"/>
  <c r="E515" i="12"/>
  <c r="G515" i="12" s="1"/>
  <c r="E516" i="12"/>
  <c r="G516" i="12" s="1"/>
  <c r="E517" i="12"/>
  <c r="G517" i="12" s="1"/>
  <c r="E518" i="12"/>
  <c r="G518" i="12" s="1"/>
  <c r="E519" i="12"/>
  <c r="E520" i="12"/>
  <c r="E521" i="12"/>
  <c r="E522" i="12"/>
  <c r="E523" i="12"/>
  <c r="G523" i="12" s="1"/>
  <c r="E524" i="12"/>
  <c r="G524" i="12" s="1"/>
  <c r="E525" i="12"/>
  <c r="E526" i="12"/>
  <c r="G526" i="12" s="1"/>
  <c r="E527" i="12"/>
  <c r="E528" i="12"/>
  <c r="E529" i="12"/>
  <c r="G529" i="12" s="1"/>
  <c r="E530" i="12"/>
  <c r="G530" i="12" s="1"/>
  <c r="E531" i="12"/>
  <c r="G531" i="12" s="1"/>
  <c r="E532" i="12"/>
  <c r="G532" i="12" s="1"/>
  <c r="E533" i="12"/>
  <c r="G533" i="12" s="1"/>
  <c r="E534" i="12"/>
  <c r="G534" i="12" s="1"/>
  <c r="E535" i="12"/>
  <c r="E536" i="12"/>
  <c r="E537" i="12"/>
  <c r="E538" i="12"/>
  <c r="E539" i="12"/>
  <c r="E540" i="12"/>
  <c r="G540" i="12" s="1"/>
  <c r="E541" i="12"/>
  <c r="G541" i="12" s="1"/>
  <c r="E542" i="12"/>
  <c r="G542" i="12" s="1"/>
  <c r="E543" i="12"/>
  <c r="E544" i="12"/>
  <c r="E545" i="12"/>
  <c r="E546" i="12"/>
  <c r="G546" i="12" s="1"/>
  <c r="E547" i="12"/>
  <c r="G547" i="12" s="1"/>
  <c r="E548" i="12"/>
  <c r="G548" i="12" s="1"/>
  <c r="E549" i="12"/>
  <c r="G549" i="12" s="1"/>
  <c r="E550" i="12"/>
  <c r="G550" i="12" s="1"/>
  <c r="E551" i="12"/>
  <c r="E552" i="12"/>
  <c r="E553" i="12"/>
  <c r="E554" i="12"/>
  <c r="E555" i="12"/>
  <c r="G555" i="12" s="1"/>
  <c r="E556" i="12"/>
  <c r="G556" i="12" s="1"/>
  <c r="E557" i="12"/>
  <c r="E558" i="12"/>
  <c r="E559" i="12"/>
  <c r="E560" i="12"/>
  <c r="E561" i="12"/>
  <c r="E562" i="12"/>
  <c r="G562" i="12" s="1"/>
  <c r="E563" i="12"/>
  <c r="G563" i="12" s="1"/>
  <c r="E564" i="12"/>
  <c r="G564" i="12" s="1"/>
  <c r="E565" i="12"/>
  <c r="G565" i="12" s="1"/>
  <c r="E566" i="12"/>
  <c r="G566" i="12" s="1"/>
  <c r="E567" i="12"/>
  <c r="E568" i="12"/>
  <c r="E569" i="12"/>
  <c r="E570" i="12"/>
  <c r="E571" i="12"/>
  <c r="G571" i="12" s="1"/>
  <c r="E572" i="12"/>
  <c r="G572" i="12" s="1"/>
  <c r="E573" i="12"/>
  <c r="E574" i="12"/>
  <c r="E575" i="12"/>
  <c r="E576" i="12"/>
  <c r="E577" i="12"/>
  <c r="E578" i="12"/>
  <c r="E579" i="12"/>
  <c r="E580" i="12"/>
  <c r="E581" i="12"/>
  <c r="G581" i="12" s="1"/>
  <c r="E582" i="12"/>
  <c r="G582" i="12" s="1"/>
  <c r="E583" i="12"/>
  <c r="G583" i="12" s="1"/>
  <c r="E584" i="12"/>
  <c r="E585" i="12"/>
  <c r="E586" i="12"/>
  <c r="E587" i="12"/>
  <c r="G587" i="12" s="1"/>
  <c r="E588" i="12"/>
  <c r="G588" i="12" s="1"/>
  <c r="E589" i="12"/>
  <c r="G589" i="12" s="1"/>
  <c r="E590" i="12"/>
  <c r="G590" i="12" s="1"/>
  <c r="E591" i="12"/>
  <c r="E592" i="12"/>
  <c r="E593" i="12"/>
  <c r="E594" i="12"/>
  <c r="G594" i="12" s="1"/>
  <c r="E595" i="12"/>
  <c r="G595" i="12" s="1"/>
  <c r="E596" i="12"/>
  <c r="G596" i="12" s="1"/>
  <c r="E597" i="12"/>
  <c r="E598" i="12"/>
  <c r="G598" i="12" s="1"/>
  <c r="E599" i="12"/>
  <c r="E600" i="12"/>
  <c r="E601" i="12"/>
  <c r="E602" i="12"/>
  <c r="E603" i="12"/>
  <c r="G603" i="12" s="1"/>
  <c r="E604" i="12"/>
  <c r="G604" i="12" s="1"/>
  <c r="E605" i="12"/>
  <c r="G605" i="12" s="1"/>
  <c r="E606" i="12"/>
  <c r="G606" i="12" s="1"/>
  <c r="E607" i="12"/>
  <c r="E608" i="12"/>
  <c r="G608" i="12" s="1"/>
  <c r="E609" i="12"/>
  <c r="E610" i="12"/>
  <c r="G610" i="12" s="1"/>
  <c r="E611" i="12"/>
  <c r="G611" i="12" s="1"/>
  <c r="E612" i="12"/>
  <c r="G612" i="12" s="1"/>
  <c r="E613" i="12"/>
  <c r="G613" i="12" s="1"/>
  <c r="E614" i="12"/>
  <c r="G614" i="12" s="1"/>
  <c r="E615" i="12"/>
  <c r="G615" i="12" s="1"/>
  <c r="E616" i="12"/>
  <c r="E617" i="12"/>
  <c r="E618" i="12"/>
  <c r="E619" i="12"/>
  <c r="E620" i="12"/>
  <c r="G620" i="12" s="1"/>
  <c r="E621" i="12"/>
  <c r="G621" i="12" s="1"/>
  <c r="E622" i="12"/>
  <c r="G622" i="12" s="1"/>
  <c r="E623" i="12"/>
  <c r="E624" i="12"/>
  <c r="E625" i="12"/>
  <c r="E626" i="12"/>
  <c r="G626" i="12" s="1"/>
  <c r="E627" i="12"/>
  <c r="G627" i="12" s="1"/>
  <c r="E628" i="12"/>
  <c r="G628" i="12" s="1"/>
  <c r="E629" i="12"/>
  <c r="E630" i="12"/>
  <c r="G630" i="12" s="1"/>
  <c r="E631" i="12"/>
  <c r="G631" i="12" s="1"/>
  <c r="E632" i="12"/>
  <c r="E633" i="12"/>
  <c r="E634" i="12"/>
  <c r="E635" i="12"/>
  <c r="E636" i="12"/>
  <c r="G636" i="12" s="1"/>
  <c r="E637" i="12"/>
  <c r="G637" i="12" s="1"/>
  <c r="E638" i="12"/>
  <c r="G638" i="12" s="1"/>
  <c r="E639" i="12"/>
  <c r="E640" i="12"/>
  <c r="E641" i="12"/>
  <c r="E642" i="12"/>
  <c r="E643" i="12"/>
  <c r="G643" i="12" s="1"/>
  <c r="E644" i="12"/>
  <c r="E645" i="12"/>
  <c r="G645" i="12" s="1"/>
  <c r="E646" i="12"/>
  <c r="G646" i="12" s="1"/>
  <c r="E647" i="12"/>
  <c r="G647" i="12" s="1"/>
  <c r="E648" i="12"/>
  <c r="E649" i="12"/>
  <c r="G649" i="12" s="1"/>
  <c r="E650" i="12"/>
  <c r="E651" i="12"/>
  <c r="G651" i="12" s="1"/>
  <c r="E652" i="12"/>
  <c r="G652" i="12" s="1"/>
  <c r="E653" i="12"/>
  <c r="G653" i="12" s="1"/>
  <c r="E654" i="12"/>
  <c r="G654" i="12" s="1"/>
  <c r="E655" i="12"/>
  <c r="E656" i="12"/>
  <c r="E657" i="12"/>
  <c r="E658" i="12"/>
  <c r="G658" i="12" s="1"/>
  <c r="E659" i="12"/>
  <c r="G659" i="12" s="1"/>
  <c r="E660" i="12"/>
  <c r="G660" i="12" s="1"/>
  <c r="E661" i="12"/>
  <c r="G661" i="12" s="1"/>
  <c r="E662" i="12"/>
  <c r="G662" i="12" s="1"/>
  <c r="E663" i="12"/>
  <c r="G663" i="12" s="1"/>
  <c r="E664" i="12"/>
  <c r="E665" i="12"/>
  <c r="E666" i="12"/>
  <c r="E667" i="12"/>
  <c r="G667" i="12" s="1"/>
  <c r="E668" i="12"/>
  <c r="G668" i="12" s="1"/>
  <c r="E669" i="12"/>
  <c r="G669" i="12" s="1"/>
  <c r="E670" i="12"/>
  <c r="E671" i="12"/>
  <c r="E672" i="12"/>
  <c r="E673" i="12"/>
  <c r="E674" i="12"/>
  <c r="G674" i="12" s="1"/>
  <c r="E675" i="12"/>
  <c r="G675" i="12" s="1"/>
  <c r="E676" i="12"/>
  <c r="G676" i="12" s="1"/>
  <c r="E677" i="12"/>
  <c r="E678" i="12"/>
  <c r="G678" i="12" s="1"/>
  <c r="E679" i="12"/>
  <c r="E680" i="12"/>
  <c r="E681" i="12"/>
  <c r="E682" i="12"/>
  <c r="E683" i="12"/>
  <c r="E684" i="12"/>
  <c r="G684" i="12" s="1"/>
  <c r="E685" i="12"/>
  <c r="E686" i="12"/>
  <c r="E687" i="12"/>
  <c r="E688" i="12"/>
  <c r="E689" i="12"/>
  <c r="E690" i="12"/>
  <c r="G690" i="12" s="1"/>
  <c r="E691" i="12"/>
  <c r="G691" i="12" s="1"/>
  <c r="E692" i="12"/>
  <c r="G692" i="12" s="1"/>
  <c r="E693" i="12"/>
  <c r="G693" i="12" s="1"/>
  <c r="E694" i="12"/>
  <c r="G694" i="12" s="1"/>
  <c r="E695" i="12"/>
  <c r="G695" i="12" s="1"/>
  <c r="E696" i="12"/>
  <c r="E697" i="12"/>
  <c r="E698" i="12"/>
  <c r="E699" i="12"/>
  <c r="G699" i="12" s="1"/>
  <c r="E700" i="12"/>
  <c r="G700" i="12" s="1"/>
  <c r="E701" i="12"/>
  <c r="G701" i="12" s="1"/>
  <c r="E702" i="12"/>
  <c r="E703" i="12"/>
  <c r="E704" i="12"/>
  <c r="G704" i="12" s="1"/>
  <c r="E705" i="12"/>
  <c r="G705" i="12" s="1"/>
  <c r="E706" i="12"/>
  <c r="G706" i="12" s="1"/>
  <c r="E707" i="12"/>
  <c r="G707" i="12" s="1"/>
  <c r="E708" i="12"/>
  <c r="G708" i="12" s="1"/>
  <c r="E709" i="12"/>
  <c r="G709" i="12" s="1"/>
  <c r="E710" i="12"/>
  <c r="G710" i="12" s="1"/>
  <c r="E711" i="12"/>
  <c r="G711" i="12" s="1"/>
  <c r="E712" i="12"/>
  <c r="E713" i="12"/>
  <c r="G713" i="12" s="1"/>
  <c r="E714" i="12"/>
  <c r="E715" i="12"/>
  <c r="G715" i="12" s="1"/>
  <c r="E716" i="12"/>
  <c r="G716" i="12" s="1"/>
  <c r="E717" i="12"/>
  <c r="E718" i="12"/>
  <c r="E719" i="12"/>
  <c r="E720" i="12"/>
  <c r="E721" i="12"/>
  <c r="E722" i="12"/>
  <c r="G722" i="12" s="1"/>
  <c r="E723" i="12"/>
  <c r="G723" i="12" s="1"/>
  <c r="E724" i="12"/>
  <c r="G724" i="12" s="1"/>
  <c r="E725" i="12"/>
  <c r="G725" i="12" s="1"/>
  <c r="E726" i="12"/>
  <c r="G726" i="12" s="1"/>
  <c r="E727" i="12"/>
  <c r="G727" i="12" s="1"/>
  <c r="E728" i="12"/>
  <c r="E729" i="12"/>
  <c r="E730" i="12"/>
  <c r="E731" i="12"/>
  <c r="G731" i="12" s="1"/>
  <c r="E732" i="12"/>
  <c r="G732" i="12" s="1"/>
  <c r="E733" i="12"/>
  <c r="E734" i="12"/>
  <c r="E735" i="12"/>
  <c r="E736" i="12"/>
  <c r="E737" i="12"/>
  <c r="E738" i="12"/>
  <c r="G738" i="12" s="1"/>
  <c r="E739" i="12"/>
  <c r="G739" i="12" s="1"/>
  <c r="E740" i="12"/>
  <c r="G740" i="12" s="1"/>
  <c r="E741" i="12"/>
  <c r="G741" i="12" s="1"/>
  <c r="E742" i="12"/>
  <c r="G742" i="12" s="1"/>
  <c r="E743" i="12"/>
  <c r="G743" i="12" s="1"/>
  <c r="E744" i="12"/>
  <c r="E745" i="12"/>
  <c r="E746" i="12"/>
  <c r="E747" i="12"/>
  <c r="G747" i="12" s="1"/>
  <c r="E748" i="12"/>
  <c r="G748" i="12" s="1"/>
  <c r="E749" i="12"/>
  <c r="E750" i="12"/>
  <c r="E751" i="12"/>
  <c r="E752" i="12"/>
  <c r="E753" i="12"/>
  <c r="E754" i="12"/>
  <c r="G754" i="12" s="1"/>
  <c r="E755" i="12"/>
  <c r="G755" i="12" s="1"/>
  <c r="E756" i="12"/>
  <c r="G756" i="12" s="1"/>
  <c r="E757" i="12"/>
  <c r="G757" i="12" s="1"/>
  <c r="E758" i="12"/>
  <c r="G758" i="12" s="1"/>
  <c r="E759" i="12"/>
  <c r="G759" i="12" s="1"/>
  <c r="E760" i="12"/>
  <c r="E761" i="12"/>
  <c r="E762" i="12"/>
  <c r="E763" i="12"/>
  <c r="G763" i="12" s="1"/>
  <c r="E764" i="12"/>
  <c r="E765" i="12"/>
  <c r="E766" i="12"/>
  <c r="G766" i="12" s="1"/>
  <c r="E767" i="12"/>
  <c r="E768" i="12"/>
  <c r="E769" i="12"/>
  <c r="E770" i="12"/>
  <c r="G770" i="12" s="1"/>
  <c r="E771" i="12"/>
  <c r="G771" i="12" s="1"/>
  <c r="E772" i="12"/>
  <c r="G772" i="12" s="1"/>
  <c r="E773" i="12"/>
  <c r="E774" i="12"/>
  <c r="G774" i="12" s="1"/>
  <c r="E775" i="12"/>
  <c r="E776" i="12"/>
  <c r="E777" i="12"/>
  <c r="E778" i="12"/>
  <c r="E779" i="12"/>
  <c r="E780" i="12"/>
  <c r="G780" i="12" s="1"/>
  <c r="E781" i="12"/>
  <c r="E782" i="12"/>
  <c r="G782" i="12" s="1"/>
  <c r="E783" i="12"/>
  <c r="E784" i="12"/>
  <c r="E785" i="12"/>
  <c r="G785" i="12" s="1"/>
  <c r="E786" i="12"/>
  <c r="G786" i="12" s="1"/>
  <c r="E787" i="12"/>
  <c r="G787" i="12" s="1"/>
  <c r="E788" i="12"/>
  <c r="G788" i="12" s="1"/>
  <c r="E789" i="12"/>
  <c r="G789" i="12" s="1"/>
  <c r="E790" i="12"/>
  <c r="G790" i="12" s="1"/>
  <c r="E791" i="12"/>
  <c r="G791" i="12" s="1"/>
  <c r="E792" i="12"/>
  <c r="E793" i="12"/>
  <c r="E794" i="12"/>
  <c r="E795" i="12"/>
  <c r="G795" i="12" s="1"/>
  <c r="E796" i="12"/>
  <c r="G796" i="12" s="1"/>
  <c r="E797" i="12"/>
  <c r="E798" i="12"/>
  <c r="E799" i="12"/>
  <c r="E800" i="12"/>
  <c r="E801" i="12"/>
  <c r="E802" i="12"/>
  <c r="E803" i="12"/>
  <c r="E804" i="12"/>
  <c r="E805" i="12"/>
  <c r="E806" i="12"/>
  <c r="G806" i="12" s="1"/>
  <c r="E807" i="12"/>
  <c r="G807" i="12" s="1"/>
  <c r="E808" i="12"/>
  <c r="E809" i="12"/>
  <c r="G809" i="12" s="1"/>
  <c r="E810" i="12"/>
  <c r="E811" i="12"/>
  <c r="G811" i="12" s="1"/>
  <c r="E812" i="12"/>
  <c r="G812" i="12" s="1"/>
  <c r="E813" i="12"/>
  <c r="G813" i="12" s="1"/>
  <c r="E814" i="12"/>
  <c r="G814" i="12" s="1"/>
  <c r="E815" i="12"/>
  <c r="E816" i="12"/>
  <c r="E817" i="12"/>
  <c r="E818" i="12"/>
  <c r="G818" i="12" s="1"/>
  <c r="E819" i="12"/>
  <c r="G819" i="12" s="1"/>
  <c r="E820" i="12"/>
  <c r="G820" i="12" s="1"/>
  <c r="E821" i="12"/>
  <c r="E822" i="12"/>
  <c r="G822" i="12" s="1"/>
  <c r="E823" i="12"/>
  <c r="E824" i="12"/>
  <c r="E825" i="12"/>
  <c r="E826" i="12"/>
  <c r="E827" i="12"/>
  <c r="G827" i="12" s="1"/>
  <c r="E828" i="12"/>
  <c r="G828" i="12" s="1"/>
  <c r="E829" i="12"/>
  <c r="E830" i="12"/>
  <c r="E831" i="12"/>
  <c r="E832" i="12"/>
  <c r="E833" i="12"/>
  <c r="E834" i="12"/>
  <c r="G834" i="12" s="1"/>
  <c r="E835" i="12"/>
  <c r="G835" i="12" s="1"/>
  <c r="E836" i="12"/>
  <c r="E837" i="12"/>
  <c r="G837" i="12" s="1"/>
  <c r="E838" i="12"/>
  <c r="G838" i="12" s="1"/>
  <c r="E839" i="12"/>
  <c r="E840" i="12"/>
  <c r="E841" i="12"/>
  <c r="E842" i="12"/>
  <c r="E843" i="12"/>
  <c r="G843" i="12" s="1"/>
  <c r="E844" i="12"/>
  <c r="G844" i="12" s="1"/>
  <c r="E845" i="12"/>
  <c r="G845" i="12" s="1"/>
  <c r="E846" i="12"/>
  <c r="G846" i="12" s="1"/>
  <c r="E847" i="12"/>
  <c r="E848" i="12"/>
  <c r="E849" i="12"/>
  <c r="E850" i="12"/>
  <c r="G850" i="12" s="1"/>
  <c r="E851" i="12"/>
  <c r="G851" i="12" s="1"/>
  <c r="E852" i="12"/>
  <c r="G852" i="12" s="1"/>
  <c r="E853" i="12"/>
  <c r="G853" i="12" s="1"/>
  <c r="E854" i="12"/>
  <c r="G854" i="12" s="1"/>
  <c r="E855" i="12"/>
  <c r="G855" i="12" s="1"/>
  <c r="E856" i="12"/>
  <c r="E857" i="12"/>
  <c r="E858" i="12"/>
  <c r="E859" i="12"/>
  <c r="G859" i="12" s="1"/>
  <c r="E860" i="12"/>
  <c r="G860" i="12" s="1"/>
  <c r="E861" i="12"/>
  <c r="G861" i="12" s="1"/>
  <c r="E862" i="12"/>
  <c r="E863" i="12"/>
  <c r="E864" i="12"/>
  <c r="E865" i="12"/>
  <c r="E866" i="12"/>
  <c r="G866" i="12" s="1"/>
  <c r="E867" i="12"/>
  <c r="G867" i="12" s="1"/>
  <c r="E868" i="12"/>
  <c r="G868" i="12" s="1"/>
  <c r="E869" i="12"/>
  <c r="G869" i="12" s="1"/>
  <c r="E870" i="12"/>
  <c r="G870" i="12" s="1"/>
  <c r="E871" i="12"/>
  <c r="G871" i="12" s="1"/>
  <c r="E872" i="12"/>
  <c r="E873" i="12"/>
  <c r="E874" i="12"/>
  <c r="E875" i="12"/>
  <c r="G875" i="12" s="1"/>
  <c r="E876" i="12"/>
  <c r="G876" i="12" s="1"/>
  <c r="E877" i="12"/>
  <c r="E878" i="12"/>
  <c r="G878" i="12" s="1"/>
  <c r="E879" i="12"/>
  <c r="E880" i="12"/>
  <c r="E881" i="12"/>
  <c r="E882" i="12"/>
  <c r="G882" i="12" s="1"/>
  <c r="E883" i="12"/>
  <c r="G883" i="12" s="1"/>
  <c r="E884" i="12"/>
  <c r="G884" i="12" s="1"/>
  <c r="E885" i="12"/>
  <c r="E886" i="12"/>
  <c r="G886" i="12" s="1"/>
  <c r="E887" i="12"/>
  <c r="E888" i="12"/>
  <c r="E889" i="12"/>
  <c r="E890" i="12"/>
  <c r="E891" i="12"/>
  <c r="G891" i="12" s="1"/>
  <c r="E892" i="12"/>
  <c r="G892" i="12" s="1"/>
  <c r="E893" i="12"/>
  <c r="E894" i="12"/>
  <c r="G894" i="12" s="1"/>
  <c r="E895" i="12"/>
  <c r="E896" i="12"/>
  <c r="E897" i="12"/>
  <c r="E898" i="12"/>
  <c r="E899" i="12"/>
  <c r="G899" i="12" s="1"/>
  <c r="E900" i="12"/>
  <c r="G900" i="12" s="1"/>
  <c r="E901" i="12"/>
  <c r="G901" i="12" s="1"/>
  <c r="E902" i="12"/>
  <c r="G902" i="12" s="1"/>
  <c r="E903" i="12"/>
  <c r="G903" i="12" s="1"/>
  <c r="E904" i="12"/>
  <c r="E905" i="12"/>
  <c r="E906" i="12"/>
  <c r="E907" i="12"/>
  <c r="E908" i="12"/>
  <c r="E909" i="12"/>
  <c r="E910" i="12"/>
  <c r="E911" i="12"/>
  <c r="E912" i="12"/>
  <c r="G912" i="12" s="1"/>
  <c r="E913" i="12"/>
  <c r="G913" i="12" s="1"/>
  <c r="E914" i="12"/>
  <c r="G914" i="12" s="1"/>
  <c r="E915" i="12"/>
  <c r="G915" i="12" s="1"/>
  <c r="E916" i="12"/>
  <c r="G916" i="12" s="1"/>
  <c r="E917" i="12"/>
  <c r="G917" i="12" s="1"/>
  <c r="E918" i="12"/>
  <c r="G918" i="12" s="1"/>
  <c r="E919" i="12"/>
  <c r="G919" i="12" s="1"/>
  <c r="E920" i="12"/>
  <c r="E921" i="12"/>
  <c r="E922" i="12"/>
  <c r="E923" i="12"/>
  <c r="G923" i="12" s="1"/>
  <c r="E924" i="12"/>
  <c r="G924" i="12" s="1"/>
  <c r="E925" i="12"/>
  <c r="G925" i="12" s="1"/>
  <c r="E926" i="12"/>
  <c r="G926" i="12" s="1"/>
  <c r="E927" i="12"/>
  <c r="E928" i="12"/>
  <c r="E929" i="12"/>
  <c r="E930" i="12"/>
  <c r="G930" i="12" s="1"/>
  <c r="E931" i="12"/>
  <c r="G931" i="12" s="1"/>
  <c r="E932" i="12"/>
  <c r="G932" i="12" s="1"/>
  <c r="E933" i="12"/>
  <c r="E934" i="12"/>
  <c r="G934" i="12" s="1"/>
  <c r="E935" i="12"/>
  <c r="E936" i="12"/>
  <c r="E937" i="12"/>
  <c r="E938" i="12"/>
  <c r="E939" i="12"/>
  <c r="G939" i="12" s="1"/>
  <c r="E940" i="12"/>
  <c r="G940" i="12" s="1"/>
  <c r="E941" i="12"/>
  <c r="E942" i="12"/>
  <c r="E943" i="12"/>
  <c r="E944" i="12"/>
  <c r="E945" i="12"/>
  <c r="E946" i="12"/>
  <c r="G946" i="12" s="1"/>
  <c r="E947" i="12"/>
  <c r="G947" i="12" s="1"/>
  <c r="E948" i="12"/>
  <c r="G948" i="12" s="1"/>
  <c r="E949" i="12"/>
  <c r="E950" i="12"/>
  <c r="G950" i="12" s="1"/>
  <c r="E951" i="12"/>
  <c r="E952" i="12"/>
  <c r="E953" i="12"/>
  <c r="E954" i="12"/>
  <c r="E955" i="12"/>
  <c r="G955" i="12" s="1"/>
  <c r="E956" i="12"/>
  <c r="G956" i="12" s="1"/>
  <c r="E957" i="12"/>
  <c r="E958" i="12"/>
  <c r="G958" i="12" s="1"/>
  <c r="E959" i="12"/>
  <c r="E960" i="12"/>
  <c r="E961" i="12"/>
  <c r="E962" i="12"/>
  <c r="G962" i="12" s="1"/>
  <c r="E963" i="12"/>
  <c r="G963" i="12" s="1"/>
  <c r="E964" i="12"/>
  <c r="E965" i="12"/>
  <c r="E966" i="12"/>
  <c r="G966" i="12" s="1"/>
  <c r="E967" i="12"/>
  <c r="G967" i="12" s="1"/>
  <c r="E968" i="12"/>
  <c r="E969" i="12"/>
  <c r="E970" i="12"/>
  <c r="G970" i="12" s="1"/>
  <c r="E971" i="12"/>
  <c r="G971" i="12" s="1"/>
  <c r="E972" i="12"/>
  <c r="G972" i="12" s="1"/>
  <c r="E973" i="12"/>
  <c r="E974" i="12"/>
  <c r="G974" i="12" s="1"/>
  <c r="E975" i="12"/>
  <c r="E976" i="12"/>
  <c r="E977" i="12"/>
  <c r="E978" i="12"/>
  <c r="G978" i="12" s="1"/>
  <c r="E979" i="12"/>
  <c r="G979" i="12" s="1"/>
  <c r="E980" i="12"/>
  <c r="G980" i="12" s="1"/>
  <c r="E981" i="12"/>
  <c r="E982" i="12"/>
  <c r="G982" i="12" s="1"/>
  <c r="E983" i="12"/>
  <c r="E984" i="12"/>
  <c r="E985" i="12"/>
  <c r="E986" i="12"/>
  <c r="E987" i="12"/>
  <c r="G987" i="12" s="1"/>
  <c r="E988" i="12"/>
  <c r="G988" i="12" s="1"/>
  <c r="E989" i="12"/>
  <c r="G989" i="12" s="1"/>
  <c r="E990" i="12"/>
  <c r="G990" i="12" s="1"/>
  <c r="E991" i="12"/>
  <c r="E992" i="12"/>
  <c r="E993" i="12"/>
  <c r="E994" i="12"/>
  <c r="G994" i="12" s="1"/>
  <c r="E995" i="12"/>
  <c r="G995" i="12" s="1"/>
  <c r="E996" i="12"/>
  <c r="G996" i="12" s="1"/>
  <c r="E997" i="12"/>
  <c r="E998" i="12"/>
  <c r="G998" i="12" s="1"/>
  <c r="E999" i="12"/>
  <c r="G999" i="12" s="1"/>
  <c r="E1000" i="12"/>
  <c r="E1001" i="12"/>
  <c r="E1002" i="12"/>
  <c r="E1003" i="12"/>
  <c r="G1003" i="12" s="1"/>
  <c r="E1004" i="12"/>
  <c r="G1004" i="12" s="1"/>
  <c r="E1005" i="12"/>
  <c r="E1006" i="12"/>
  <c r="E1007" i="12"/>
  <c r="E1008" i="12"/>
  <c r="E1009" i="12"/>
  <c r="E1010" i="12"/>
  <c r="G1010" i="12" s="1"/>
  <c r="E1011" i="12"/>
  <c r="G1011" i="12" s="1"/>
  <c r="E1012" i="12"/>
  <c r="G1012" i="12" s="1"/>
  <c r="E1013" i="12"/>
  <c r="G1013" i="12" s="1"/>
  <c r="E1014" i="12"/>
  <c r="G1014" i="12" s="1"/>
  <c r="E1015" i="12"/>
  <c r="G1015" i="12" s="1"/>
  <c r="E1016" i="12"/>
  <c r="E1017" i="12"/>
  <c r="E1018" i="12"/>
  <c r="G1018" i="12" s="1"/>
  <c r="E1019" i="12"/>
  <c r="G1019" i="12" s="1"/>
  <c r="E1020" i="12"/>
  <c r="G1020" i="12" s="1"/>
  <c r="E1021" i="12"/>
  <c r="G1021" i="12" s="1"/>
  <c r="E1022" i="12"/>
  <c r="G1022" i="12" s="1"/>
  <c r="E1023" i="12"/>
  <c r="E1024" i="12"/>
  <c r="E1025" i="12"/>
  <c r="E1026" i="12"/>
  <c r="G1026" i="12" s="1"/>
  <c r="E1027" i="12"/>
  <c r="G1027" i="12" s="1"/>
  <c r="E1028" i="12"/>
  <c r="G1028" i="12" s="1"/>
  <c r="E1029" i="12"/>
  <c r="G1029" i="12" s="1"/>
  <c r="E1030" i="12"/>
  <c r="G1030" i="12" s="1"/>
  <c r="E1031" i="12"/>
  <c r="G1031" i="12" s="1"/>
  <c r="E1032" i="12"/>
  <c r="E1033" i="12"/>
  <c r="E1034" i="12"/>
  <c r="G1034" i="12" s="1"/>
  <c r="E1035" i="12"/>
  <c r="G1035" i="12" s="1"/>
  <c r="E1036" i="12"/>
  <c r="G1036" i="12" s="1"/>
  <c r="E1037" i="12"/>
  <c r="E1038" i="12"/>
  <c r="E1039" i="12"/>
  <c r="E1040" i="12"/>
  <c r="E1041" i="12"/>
  <c r="E1042" i="12"/>
  <c r="G1042" i="12" s="1"/>
  <c r="E1043" i="12"/>
  <c r="G1043" i="12" s="1"/>
  <c r="E1044" i="12"/>
  <c r="E1045" i="12"/>
  <c r="E1046" i="12"/>
  <c r="G1046" i="12" s="1"/>
  <c r="E1047" i="12"/>
  <c r="G1047" i="12" s="1"/>
  <c r="E1048" i="12"/>
  <c r="E1049" i="12"/>
  <c r="E1050" i="12"/>
  <c r="E1051" i="12"/>
  <c r="G1051" i="12" s="1"/>
  <c r="E1052" i="12"/>
  <c r="G1052" i="12" s="1"/>
  <c r="E1053" i="12"/>
  <c r="G1053" i="12" s="1"/>
  <c r="E1054" i="12"/>
  <c r="G1054" i="12" s="1"/>
  <c r="E1055" i="12"/>
  <c r="E1056" i="12"/>
  <c r="E1057" i="12"/>
  <c r="E1058" i="12"/>
  <c r="E1059" i="12"/>
  <c r="E1060" i="12"/>
  <c r="E1061" i="12"/>
  <c r="E1062" i="12"/>
  <c r="G1062" i="12" s="1"/>
  <c r="E1063" i="12"/>
  <c r="G1063" i="12" s="1"/>
  <c r="E1064" i="12"/>
  <c r="E1065" i="12"/>
  <c r="E1066" i="12"/>
  <c r="E1067" i="12"/>
  <c r="G1067" i="12" s="1"/>
  <c r="E1068" i="12"/>
  <c r="G1068" i="12" s="1"/>
  <c r="E1069" i="12"/>
  <c r="G1069" i="12" s="1"/>
  <c r="E1070" i="12"/>
  <c r="G1070" i="12" s="1"/>
  <c r="E1071" i="12"/>
  <c r="E1072" i="12"/>
  <c r="E1073" i="12"/>
  <c r="E1074" i="12"/>
  <c r="G1074" i="12" s="1"/>
  <c r="E1075" i="12"/>
  <c r="G1075" i="12" s="1"/>
  <c r="E1076" i="12"/>
  <c r="G1076" i="12" s="1"/>
  <c r="E1077" i="12"/>
  <c r="G1077" i="12" s="1"/>
  <c r="E1078" i="12"/>
  <c r="G1078" i="12" s="1"/>
  <c r="E1079" i="12"/>
  <c r="G1079" i="12" s="1"/>
  <c r="E1080" i="12"/>
  <c r="E1081" i="12"/>
  <c r="E1082" i="12"/>
  <c r="E1083" i="12"/>
  <c r="G1083" i="12" s="1"/>
  <c r="E1084" i="12"/>
  <c r="G1084" i="12" s="1"/>
  <c r="E1085" i="12"/>
  <c r="E1086" i="12"/>
  <c r="G1086" i="12" s="1"/>
  <c r="E1087" i="12"/>
  <c r="E1088" i="12"/>
  <c r="E1089" i="12"/>
  <c r="E1090" i="12"/>
  <c r="G1090" i="12" s="1"/>
  <c r="E1091" i="12"/>
  <c r="G1091" i="12" s="1"/>
  <c r="E1092" i="12"/>
  <c r="G1092" i="12" s="1"/>
  <c r="E1093" i="12"/>
  <c r="G1093" i="12" s="1"/>
  <c r="E1094" i="12"/>
  <c r="G1094" i="12" s="1"/>
  <c r="E1095" i="12"/>
  <c r="E1096" i="12"/>
  <c r="E1097" i="12"/>
  <c r="E1098" i="12"/>
  <c r="E1099" i="12"/>
  <c r="E1100" i="12"/>
  <c r="E1101" i="12"/>
  <c r="E1102" i="12"/>
  <c r="G1102" i="12" s="1"/>
  <c r="E1103" i="12"/>
  <c r="E1104" i="12"/>
  <c r="E1105" i="12"/>
  <c r="E1106" i="12"/>
  <c r="E1107" i="12"/>
  <c r="E1108" i="12"/>
  <c r="G1108" i="12" s="1"/>
  <c r="E1109" i="12"/>
  <c r="G1109" i="12" s="1"/>
  <c r="E1110" i="12"/>
  <c r="G1110" i="12" s="1"/>
  <c r="E1111" i="12"/>
  <c r="G1111" i="12" s="1"/>
  <c r="E1112" i="12"/>
  <c r="E1113" i="12"/>
  <c r="E1114" i="12"/>
  <c r="E1115" i="12"/>
  <c r="G1115" i="12" s="1"/>
  <c r="E1116" i="12"/>
  <c r="G1116" i="12" s="1"/>
  <c r="E1117" i="12"/>
  <c r="E1118" i="12"/>
  <c r="E1119" i="12"/>
  <c r="E1120" i="12"/>
  <c r="E1121" i="12"/>
  <c r="E1122" i="12"/>
  <c r="G1122" i="12" s="1"/>
  <c r="E1123" i="12"/>
  <c r="G1123" i="12" s="1"/>
  <c r="E1124" i="12"/>
  <c r="G1124" i="12" s="1"/>
  <c r="E1125" i="12"/>
  <c r="E1126" i="12"/>
  <c r="G1126" i="12" s="1"/>
  <c r="E1127" i="12"/>
  <c r="E1128" i="12"/>
  <c r="E1129" i="12"/>
  <c r="E1130" i="12"/>
  <c r="E1131" i="12"/>
  <c r="E1132" i="12"/>
  <c r="G1132" i="12" s="1"/>
  <c r="E1133" i="12"/>
  <c r="E1134" i="12"/>
  <c r="G1134" i="12" s="1"/>
  <c r="E1135" i="12"/>
  <c r="E1136" i="12"/>
  <c r="E1137" i="12"/>
  <c r="E1138" i="12"/>
  <c r="G1138" i="12" s="1"/>
  <c r="E1139" i="12"/>
  <c r="G1139" i="12" s="1"/>
  <c r="E1140" i="12"/>
  <c r="G1140" i="12" s="1"/>
  <c r="E1141" i="12"/>
  <c r="E1142" i="12"/>
  <c r="G1142" i="12" s="1"/>
  <c r="E1143" i="12"/>
  <c r="E1144" i="12"/>
  <c r="E1145" i="12"/>
  <c r="E1146" i="12"/>
  <c r="E1147" i="12"/>
  <c r="G1147" i="12" s="1"/>
  <c r="E1148" i="12"/>
  <c r="G1148" i="12" s="1"/>
  <c r="E1149" i="12"/>
  <c r="G1149" i="12" s="1"/>
  <c r="E1150" i="12"/>
  <c r="G1150" i="12" s="1"/>
  <c r="E1151" i="12"/>
  <c r="E1152" i="12"/>
  <c r="E1153" i="12"/>
  <c r="G1153" i="12" s="1"/>
  <c r="E1154" i="12"/>
  <c r="G1154" i="12" s="1"/>
  <c r="E1155" i="12"/>
  <c r="G1155" i="12" s="1"/>
  <c r="E1156" i="12"/>
  <c r="G1156" i="12" s="1"/>
  <c r="E1157" i="12"/>
  <c r="G1157" i="12" s="1"/>
  <c r="E1158" i="12"/>
  <c r="G1158" i="12" s="1"/>
  <c r="E1159" i="12"/>
  <c r="G1159" i="12" s="1"/>
  <c r="E1160" i="12"/>
  <c r="E1161" i="12"/>
  <c r="E1162" i="12"/>
  <c r="E1163" i="12"/>
  <c r="G1163" i="12" s="1"/>
  <c r="E1164" i="12"/>
  <c r="G1164" i="12" s="1"/>
  <c r="E1165" i="12"/>
  <c r="E1166" i="12"/>
  <c r="E1167" i="12"/>
  <c r="E1168" i="12"/>
  <c r="E1169" i="12"/>
  <c r="E1170" i="12"/>
  <c r="G1170" i="12" s="1"/>
  <c r="E1171" i="12"/>
  <c r="G1171" i="12" s="1"/>
  <c r="E1172" i="12"/>
  <c r="G1172" i="12" s="1"/>
  <c r="E1173" i="12"/>
  <c r="G1173" i="12" s="1"/>
  <c r="E1174" i="12"/>
  <c r="G1174" i="12" s="1"/>
  <c r="E1175" i="12"/>
  <c r="G1175" i="12" s="1"/>
  <c r="E1176" i="12"/>
  <c r="E1177" i="12"/>
  <c r="E1178" i="12"/>
  <c r="E1179" i="12"/>
  <c r="G1179" i="12" s="1"/>
  <c r="E1180" i="12"/>
  <c r="G1180" i="12" s="1"/>
  <c r="E1181" i="12"/>
  <c r="E1182" i="12"/>
  <c r="E1183" i="12"/>
  <c r="E1184" i="12"/>
  <c r="E1185" i="12"/>
  <c r="E1186" i="12"/>
  <c r="G1186" i="12" s="1"/>
  <c r="E1187" i="12"/>
  <c r="E1188" i="12"/>
  <c r="E1189" i="12"/>
  <c r="G1189" i="12" s="1"/>
  <c r="E1190" i="12"/>
  <c r="G1190" i="12" s="1"/>
  <c r="E1191" i="12"/>
  <c r="G1191" i="12" s="1"/>
  <c r="E1192" i="12"/>
  <c r="E1193" i="12"/>
  <c r="E1194" i="12"/>
  <c r="E1195" i="12"/>
  <c r="G1195" i="12" s="1"/>
  <c r="E1196" i="12"/>
  <c r="G1196" i="12" s="1"/>
  <c r="E1197" i="12"/>
  <c r="E1198" i="12"/>
  <c r="G1198" i="12" s="1"/>
  <c r="E1199" i="12"/>
  <c r="E1200" i="12"/>
  <c r="E1201" i="12"/>
  <c r="E1202" i="12"/>
  <c r="G1202" i="12" s="1"/>
  <c r="E1203" i="12"/>
  <c r="G1203" i="12" s="1"/>
  <c r="E1204" i="12"/>
  <c r="G1204" i="12" s="1"/>
  <c r="E1205" i="12"/>
  <c r="G1205" i="12" s="1"/>
  <c r="E1206" i="12"/>
  <c r="G1206" i="12" s="1"/>
  <c r="E1207" i="12"/>
  <c r="G1207" i="12" s="1"/>
  <c r="E1208" i="12"/>
  <c r="E1209" i="12"/>
  <c r="E1210" i="12"/>
  <c r="E1211" i="12"/>
  <c r="G1211" i="12" s="1"/>
  <c r="E1212" i="12"/>
  <c r="G1212" i="12" s="1"/>
  <c r="E1213" i="12"/>
  <c r="E1214" i="12"/>
  <c r="G1214" i="12" s="1"/>
  <c r="E1215" i="12"/>
  <c r="E1216" i="12"/>
  <c r="E1217" i="12"/>
  <c r="E1218" i="12"/>
  <c r="G1218" i="12" s="1"/>
  <c r="E1219" i="12"/>
  <c r="G1219" i="12" s="1"/>
  <c r="E1220" i="12"/>
  <c r="G1220" i="12" s="1"/>
  <c r="E1221" i="12"/>
  <c r="E1222" i="12"/>
  <c r="G1222" i="12" s="1"/>
  <c r="E1223" i="12"/>
  <c r="E1224" i="12"/>
  <c r="E1225" i="12"/>
  <c r="E1226" i="12"/>
  <c r="E1227" i="12"/>
  <c r="G1227" i="12" s="1"/>
  <c r="E1228" i="12"/>
  <c r="G1228" i="12" s="1"/>
  <c r="E1229" i="12"/>
  <c r="G1229" i="12" s="1"/>
  <c r="E1230" i="12"/>
  <c r="G1230" i="12" s="1"/>
  <c r="E1231" i="12"/>
  <c r="E1232" i="12"/>
  <c r="E1233" i="12"/>
  <c r="E1234" i="12"/>
  <c r="G1234" i="12" s="1"/>
  <c r="E1235" i="12"/>
  <c r="G1235" i="12" s="1"/>
  <c r="E1236" i="12"/>
  <c r="G1236" i="12" s="1"/>
  <c r="E1237" i="12"/>
  <c r="G1237" i="12" s="1"/>
  <c r="E1238" i="12"/>
  <c r="G1238" i="12" s="1"/>
  <c r="E1239" i="12"/>
  <c r="G1239" i="12" s="1"/>
  <c r="E1240" i="12"/>
  <c r="E1241" i="12"/>
  <c r="E1242" i="12"/>
  <c r="E1243" i="12"/>
  <c r="G1243" i="12" s="1"/>
  <c r="E1244" i="12"/>
  <c r="G1244" i="12" s="1"/>
  <c r="E1245" i="12"/>
  <c r="E1246" i="12"/>
  <c r="E1247" i="12"/>
  <c r="E1248" i="12"/>
  <c r="E1249" i="12"/>
  <c r="E1250" i="12"/>
  <c r="G1250" i="12" s="1"/>
  <c r="E1251" i="12"/>
  <c r="E1252" i="12"/>
  <c r="E1253" i="12"/>
  <c r="E1254" i="12"/>
  <c r="G1254" i="12" s="1"/>
  <c r="E1255" i="12"/>
  <c r="E1256" i="12"/>
  <c r="E1257" i="12"/>
  <c r="E1258" i="12"/>
  <c r="E1259" i="12"/>
  <c r="G1259" i="12" s="1"/>
  <c r="E1260" i="12"/>
  <c r="G1260" i="12" s="1"/>
  <c r="E1261" i="12"/>
  <c r="G1261" i="12" s="1"/>
  <c r="E1262" i="12"/>
  <c r="G1262" i="12" s="1"/>
  <c r="E1263" i="12"/>
  <c r="E1264" i="12"/>
  <c r="E1265" i="12"/>
  <c r="E1266" i="12"/>
  <c r="G1266" i="12" s="1"/>
  <c r="E1267" i="12"/>
  <c r="G1267" i="12" s="1"/>
  <c r="E1268" i="12"/>
  <c r="G1268" i="12" s="1"/>
  <c r="E1269" i="12"/>
  <c r="G1269" i="12" s="1"/>
  <c r="E1270" i="12"/>
  <c r="G1270" i="12" s="1"/>
  <c r="E1271" i="12"/>
  <c r="G1271" i="12" s="1"/>
  <c r="E1272" i="12"/>
  <c r="E1273" i="12"/>
  <c r="E1274" i="12"/>
  <c r="E1275" i="12"/>
  <c r="G1275" i="12" s="1"/>
  <c r="E1276" i="12"/>
  <c r="G1276" i="12" s="1"/>
  <c r="E1277" i="12"/>
  <c r="E1278" i="12"/>
  <c r="E1279" i="12"/>
  <c r="E1280" i="12"/>
  <c r="E1281" i="12"/>
  <c r="E1282" i="12"/>
  <c r="G1282" i="12" s="1"/>
  <c r="E1283" i="12"/>
  <c r="G1283" i="12" s="1"/>
  <c r="E1284" i="12"/>
  <c r="G1284" i="12" s="1"/>
  <c r="E1285" i="12"/>
  <c r="E1286" i="12"/>
  <c r="G1286" i="12" s="1"/>
  <c r="E1287" i="12"/>
  <c r="G1287" i="12" s="1"/>
  <c r="E1288" i="12"/>
  <c r="E1289" i="12"/>
  <c r="E1290" i="12"/>
  <c r="E1291" i="12"/>
  <c r="E1292" i="12"/>
  <c r="G1292" i="12" s="1"/>
  <c r="E1293" i="12"/>
  <c r="E1294" i="12"/>
  <c r="E1295" i="12"/>
  <c r="E1296" i="12"/>
  <c r="E1297" i="12"/>
  <c r="E1298" i="12"/>
  <c r="G1298" i="12" s="1"/>
  <c r="E1299" i="12"/>
  <c r="G1299" i="12" s="1"/>
  <c r="E1300" i="12"/>
  <c r="G1300" i="12" s="1"/>
  <c r="E1301" i="12"/>
  <c r="G1301" i="12" s="1"/>
  <c r="E1302" i="12"/>
  <c r="G1302" i="12" s="1"/>
  <c r="E1303" i="12"/>
  <c r="G1303" i="12" s="1"/>
  <c r="E1304" i="12"/>
  <c r="E1305" i="12"/>
  <c r="E1306" i="12"/>
  <c r="E1307" i="12"/>
  <c r="G1307" i="12" s="1"/>
  <c r="E1308" i="12"/>
  <c r="G1308" i="12" s="1"/>
  <c r="E1309" i="12"/>
  <c r="E1310" i="12"/>
  <c r="E1311" i="12"/>
  <c r="E1312" i="12"/>
  <c r="G1312" i="12" s="1"/>
  <c r="E1313" i="12"/>
  <c r="E1314" i="12"/>
  <c r="G1314" i="12" s="1"/>
  <c r="E1315" i="12"/>
  <c r="G1315" i="12" s="1"/>
  <c r="E1316" i="12"/>
  <c r="G1316" i="12" s="1"/>
  <c r="E1317" i="12"/>
  <c r="G1317" i="12" s="1"/>
  <c r="E1318" i="12"/>
  <c r="G1318" i="12" s="1"/>
  <c r="E1319" i="12"/>
  <c r="G1319" i="12" s="1"/>
  <c r="E1320" i="12"/>
  <c r="E1321" i="12"/>
  <c r="G1321" i="12" s="1"/>
  <c r="E1322" i="12"/>
  <c r="E1323" i="12"/>
  <c r="G1323" i="12" s="1"/>
  <c r="E1324" i="12"/>
  <c r="G1324" i="12" s="1"/>
  <c r="E1325" i="12"/>
  <c r="G1325" i="12" s="1"/>
  <c r="E1326" i="12"/>
  <c r="E1327" i="12"/>
  <c r="E1328" i="12"/>
  <c r="E1329" i="12"/>
  <c r="E1330" i="12"/>
  <c r="G1330" i="12" s="1"/>
  <c r="E1331" i="12"/>
  <c r="G1331" i="12" s="1"/>
  <c r="E1332" i="12"/>
  <c r="G1332" i="12" s="1"/>
  <c r="E1333" i="12"/>
  <c r="G1333" i="12" s="1"/>
  <c r="E1334" i="12"/>
  <c r="G1334" i="12" s="1"/>
  <c r="E1335" i="12"/>
  <c r="G1335" i="12" s="1"/>
  <c r="E1336" i="12"/>
  <c r="E1337" i="12"/>
  <c r="E1338" i="12"/>
  <c r="E1339" i="12"/>
  <c r="G1339" i="12" s="1"/>
  <c r="E1340" i="12"/>
  <c r="G1340" i="12" s="1"/>
  <c r="E1341" i="12"/>
  <c r="G1341" i="12" s="1"/>
  <c r="E1342" i="12"/>
  <c r="G1342" i="12" s="1"/>
  <c r="E1343" i="12"/>
  <c r="E1344" i="12"/>
  <c r="E1345" i="12"/>
  <c r="E1346" i="12"/>
  <c r="E1347" i="12"/>
  <c r="E1348" i="12"/>
  <c r="E1349" i="12"/>
  <c r="E1350" i="12"/>
  <c r="G1350" i="12" s="1"/>
  <c r="E1351" i="12"/>
  <c r="G1351" i="12" s="1"/>
  <c r="E1352" i="12"/>
  <c r="E1353" i="12"/>
  <c r="E1354" i="12"/>
  <c r="E1355" i="12"/>
  <c r="G1355" i="12" s="1"/>
  <c r="E1356" i="12"/>
  <c r="G1356" i="12" s="1"/>
  <c r="E1357" i="12"/>
  <c r="E1358" i="12"/>
  <c r="G1358" i="12" s="1"/>
  <c r="E1359" i="12"/>
  <c r="E1360" i="12"/>
  <c r="E1361" i="12"/>
  <c r="E1362" i="12"/>
  <c r="G1362" i="12" s="1"/>
  <c r="E1363" i="12"/>
  <c r="G1363" i="12" s="1"/>
  <c r="E1364" i="12"/>
  <c r="G1364" i="12" s="1"/>
  <c r="E1365" i="12"/>
  <c r="G1365" i="12" s="1"/>
  <c r="E1366" i="12"/>
  <c r="G1366" i="12" s="1"/>
  <c r="E1367" i="12"/>
  <c r="G1367" i="12" s="1"/>
  <c r="E1368" i="12"/>
  <c r="E1369" i="12"/>
  <c r="E1370" i="12"/>
  <c r="E1371" i="12"/>
  <c r="G1371" i="12" s="1"/>
  <c r="E1372" i="12"/>
  <c r="G1372" i="12" s="1"/>
  <c r="E1373" i="12"/>
  <c r="G1373" i="12" s="1"/>
  <c r="E1374" i="12"/>
  <c r="G1374" i="12" s="1"/>
  <c r="E1375" i="12"/>
  <c r="E1376" i="12"/>
  <c r="E1377" i="12"/>
  <c r="E1378" i="12"/>
  <c r="G1378" i="12" s="1"/>
  <c r="E1379" i="12"/>
  <c r="G1379" i="12" s="1"/>
  <c r="E1380" i="12"/>
  <c r="G1380" i="12" s="1"/>
  <c r="E1381" i="12"/>
  <c r="E1382" i="12"/>
  <c r="G1382" i="12" s="1"/>
  <c r="E1383" i="12"/>
  <c r="G1383" i="12" s="1"/>
  <c r="E1384" i="12"/>
  <c r="E1385" i="12"/>
  <c r="E1386" i="12"/>
  <c r="E1387" i="12"/>
  <c r="G1387" i="12" s="1"/>
  <c r="E1388" i="12"/>
  <c r="G1388" i="12" s="1"/>
  <c r="E1389" i="12"/>
  <c r="G1389" i="12" s="1"/>
  <c r="E1390" i="12"/>
  <c r="G1390" i="12" s="1"/>
  <c r="E1391" i="12"/>
  <c r="E1392" i="12"/>
  <c r="E1393" i="12"/>
  <c r="E1394" i="12"/>
  <c r="G1394" i="12" s="1"/>
  <c r="E1395" i="12"/>
  <c r="G1395" i="12" s="1"/>
  <c r="E1396" i="12"/>
  <c r="G1396" i="12" s="1"/>
  <c r="E1397" i="12"/>
  <c r="G1397" i="12" s="1"/>
  <c r="E1398" i="12"/>
  <c r="G1398" i="12" s="1"/>
  <c r="E1399" i="12"/>
  <c r="G1399" i="12" s="1"/>
  <c r="E1400" i="12"/>
  <c r="E1401" i="12"/>
  <c r="E1402" i="12"/>
  <c r="E1403" i="12"/>
  <c r="E1404" i="12"/>
  <c r="E1405" i="12"/>
  <c r="E1406" i="12"/>
  <c r="G1406" i="12" s="1"/>
  <c r="E1407" i="12"/>
  <c r="E1408" i="12"/>
  <c r="E1409" i="12"/>
  <c r="E1410" i="12"/>
  <c r="E1411" i="12"/>
  <c r="G1411" i="12" s="1"/>
  <c r="E1412" i="12"/>
  <c r="G1412" i="12" s="1"/>
  <c r="E1413" i="12"/>
  <c r="G1413" i="12" s="1"/>
  <c r="E1414" i="12"/>
  <c r="G1414" i="12" s="1"/>
  <c r="E1415" i="12"/>
  <c r="G1415" i="12" s="1"/>
  <c r="E1416" i="12"/>
  <c r="E1417" i="12"/>
  <c r="E1418" i="12"/>
  <c r="E1419" i="12"/>
  <c r="G1419" i="12" s="1"/>
  <c r="E1420" i="12"/>
  <c r="G1420" i="12" s="1"/>
  <c r="E1421" i="12"/>
  <c r="E1422" i="12"/>
  <c r="G1422" i="12" s="1"/>
  <c r="E1423" i="12"/>
  <c r="E1424" i="12"/>
  <c r="E1425" i="12"/>
  <c r="E1426" i="12"/>
  <c r="G1426" i="12" s="1"/>
  <c r="E1427" i="12"/>
  <c r="G1427" i="12" s="1"/>
  <c r="E1428" i="12"/>
  <c r="G1428" i="12" s="1"/>
  <c r="E1429" i="12"/>
  <c r="G1429" i="12" s="1"/>
  <c r="E1430" i="12"/>
  <c r="G1430" i="12" s="1"/>
  <c r="E1431" i="12"/>
  <c r="E1432" i="12"/>
  <c r="E1433" i="12"/>
  <c r="E1434" i="12"/>
  <c r="E1435" i="12"/>
  <c r="G1435" i="12" s="1"/>
  <c r="E1436" i="12"/>
  <c r="G1436" i="12" s="1"/>
  <c r="E1437" i="12"/>
  <c r="G1437" i="12" s="1"/>
  <c r="E1438" i="12"/>
  <c r="G1438" i="12" s="1"/>
  <c r="E1439" i="12"/>
  <c r="E1440" i="12"/>
  <c r="E1441" i="12"/>
  <c r="E1442" i="12"/>
  <c r="G1442" i="12" s="1"/>
  <c r="E1443" i="12"/>
  <c r="G1443" i="12" s="1"/>
  <c r="E1444" i="12"/>
  <c r="G1444" i="12" s="1"/>
  <c r="E1445" i="12"/>
  <c r="G1445" i="12" s="1"/>
  <c r="E1446" i="12"/>
  <c r="G1446" i="12" s="1"/>
  <c r="E1447" i="12"/>
  <c r="G1447" i="12" s="1"/>
  <c r="E1448" i="12"/>
  <c r="E1449" i="12"/>
  <c r="E1450" i="12"/>
  <c r="E1451" i="12"/>
  <c r="E1452" i="12"/>
  <c r="E1453" i="12"/>
  <c r="E1454" i="12"/>
  <c r="G1454" i="12" s="1"/>
  <c r="E1455" i="12"/>
  <c r="E1456" i="12"/>
  <c r="E1457" i="12"/>
  <c r="E1458" i="12"/>
  <c r="G1458" i="12" s="1"/>
  <c r="E1459" i="12"/>
  <c r="G1459" i="12" s="1"/>
  <c r="E1460" i="12"/>
  <c r="G1460" i="12" s="1"/>
  <c r="E1461" i="12"/>
  <c r="G1461" i="12" s="1"/>
  <c r="E1462" i="12"/>
  <c r="G1462" i="12" s="1"/>
  <c r="E1463" i="12"/>
  <c r="G1463" i="12" s="1"/>
  <c r="E1464" i="12"/>
  <c r="E1465" i="12"/>
  <c r="E1466" i="12"/>
  <c r="E1467" i="12"/>
  <c r="G1467" i="12" s="1"/>
  <c r="E1468" i="12"/>
  <c r="G1468" i="12" s="1"/>
  <c r="E1469" i="12"/>
  <c r="G1469" i="12" s="1"/>
  <c r="E1470" i="12"/>
  <c r="G1470" i="12" s="1"/>
  <c r="E1471" i="12"/>
  <c r="E1472" i="12"/>
  <c r="E1473" i="12"/>
  <c r="E1474" i="12"/>
  <c r="G1474" i="12" s="1"/>
  <c r="E1475" i="12"/>
  <c r="G1475" i="12" s="1"/>
  <c r="E1476" i="12"/>
  <c r="G1476" i="12" s="1"/>
  <c r="E1477" i="12"/>
  <c r="E1478" i="12"/>
  <c r="E1479" i="12"/>
  <c r="G1479" i="12" s="1"/>
  <c r="E1480" i="12"/>
  <c r="E1481" i="12"/>
  <c r="E1482" i="12"/>
  <c r="E1483" i="12"/>
  <c r="E1484" i="12"/>
  <c r="E1485" i="12"/>
  <c r="G1485" i="12" s="1"/>
  <c r="E1486" i="12"/>
  <c r="G1486" i="12" s="1"/>
  <c r="E1487" i="12"/>
  <c r="E1488" i="12"/>
  <c r="E1489" i="12"/>
  <c r="E1490" i="12"/>
  <c r="E1491" i="12"/>
  <c r="E1492" i="12"/>
  <c r="G1492" i="12" s="1"/>
  <c r="E1493" i="12"/>
  <c r="G1493" i="12" s="1"/>
  <c r="E1494" i="12"/>
  <c r="E1495" i="12"/>
  <c r="G1495" i="12" s="1"/>
  <c r="E1496" i="12"/>
  <c r="E1497" i="12"/>
  <c r="E1498" i="12"/>
  <c r="E1499" i="12"/>
  <c r="G1499" i="12" s="1"/>
  <c r="E1500" i="12"/>
  <c r="G1500" i="12" s="1"/>
  <c r="E1501" i="12"/>
  <c r="E1502" i="12"/>
  <c r="G1502" i="12" s="1"/>
  <c r="E1503" i="12"/>
  <c r="E1504" i="12"/>
  <c r="E1505" i="12"/>
  <c r="E1506" i="12"/>
  <c r="G1506" i="12" s="1"/>
  <c r="E1507" i="12"/>
  <c r="G1507" i="12" s="1"/>
  <c r="E1508" i="12"/>
  <c r="G1508" i="12" s="1"/>
  <c r="E1509" i="12"/>
  <c r="G1509" i="12" s="1"/>
  <c r="E1510" i="12"/>
  <c r="G1510" i="12" s="1"/>
  <c r="E1511" i="12"/>
  <c r="G1511" i="12" s="1"/>
  <c r="E1512" i="12"/>
  <c r="E1513" i="12"/>
  <c r="G1513" i="12" s="1"/>
  <c r="E1514" i="12"/>
  <c r="G1514" i="12" s="1"/>
  <c r="E1515" i="12"/>
  <c r="G1515" i="12" s="1"/>
  <c r="E1516" i="12"/>
  <c r="G1516" i="12" s="1"/>
  <c r="E1517" i="12"/>
  <c r="E1518" i="12"/>
  <c r="G1518" i="12" s="1"/>
  <c r="E1519" i="12"/>
  <c r="E1520" i="12"/>
  <c r="E1521" i="12"/>
  <c r="E1522" i="12"/>
  <c r="G1522" i="12" s="1"/>
  <c r="E1523" i="12"/>
  <c r="G1523" i="12" s="1"/>
  <c r="E1524" i="12"/>
  <c r="G1524" i="12" s="1"/>
  <c r="E1525" i="12"/>
  <c r="G1525" i="12" s="1"/>
  <c r="E1526" i="12"/>
  <c r="G1526" i="12" s="1"/>
  <c r="E1527" i="12"/>
  <c r="G1527" i="12" s="1"/>
  <c r="E1528" i="12"/>
  <c r="E1529" i="12"/>
  <c r="E1530" i="12"/>
  <c r="E1531" i="12"/>
  <c r="E1532" i="12"/>
  <c r="G1532" i="12" s="1"/>
  <c r="E1533" i="12"/>
  <c r="G1533" i="12" s="1"/>
  <c r="E1534" i="12"/>
  <c r="G1534" i="12" s="1"/>
  <c r="E1535" i="12"/>
  <c r="E1536" i="12"/>
  <c r="E1537" i="12"/>
  <c r="G1537" i="12" s="1"/>
  <c r="E1538" i="12"/>
  <c r="G1538" i="12" s="1"/>
  <c r="E1539" i="12"/>
  <c r="G1539" i="12" s="1"/>
  <c r="E1540" i="12"/>
  <c r="G1540" i="12" s="1"/>
  <c r="E1541" i="12"/>
  <c r="G1541" i="12" s="1"/>
  <c r="E1542" i="12"/>
  <c r="G1542" i="12" s="1"/>
  <c r="E1543" i="12"/>
  <c r="E1544" i="12"/>
  <c r="E1545" i="12"/>
  <c r="E1546" i="12"/>
  <c r="E1547" i="12"/>
  <c r="G1547" i="12" s="1"/>
  <c r="E1548" i="12"/>
  <c r="E1549" i="12"/>
  <c r="E1550" i="12"/>
  <c r="G1550" i="12" s="1"/>
  <c r="E1551" i="12"/>
  <c r="E1552" i="12"/>
  <c r="E1553" i="12"/>
  <c r="E1554" i="12"/>
  <c r="G1554" i="12" s="1"/>
  <c r="E1555" i="12"/>
  <c r="G1555" i="12" s="1"/>
  <c r="E1556" i="12"/>
  <c r="G1556" i="12" s="1"/>
  <c r="E1557" i="12"/>
  <c r="G1557" i="12" s="1"/>
  <c r="E1558" i="12"/>
  <c r="G1558" i="12" s="1"/>
  <c r="E1559" i="12"/>
  <c r="G1559" i="12" s="1"/>
  <c r="E1560" i="12"/>
  <c r="E1561" i="12"/>
  <c r="E1562" i="12"/>
  <c r="E1563" i="12"/>
  <c r="G1563" i="12" s="1"/>
  <c r="E1564" i="12"/>
  <c r="G1564" i="12" s="1"/>
  <c r="E1565" i="12"/>
  <c r="G1565" i="12" s="1"/>
  <c r="E1566" i="12"/>
  <c r="G1566" i="12" s="1"/>
  <c r="E1567" i="12"/>
  <c r="E1568" i="12"/>
  <c r="E1569" i="12"/>
  <c r="E1570" i="12"/>
  <c r="G1570" i="12" s="1"/>
  <c r="E1571" i="12"/>
  <c r="G1571" i="12" s="1"/>
  <c r="E1572" i="12"/>
  <c r="G1572" i="12" s="1"/>
  <c r="E1573" i="12"/>
  <c r="G1573" i="12" s="1"/>
  <c r="E1574" i="12"/>
  <c r="E1575" i="12"/>
  <c r="E1576" i="12"/>
  <c r="E1577" i="12"/>
  <c r="E1578" i="12"/>
  <c r="E1579" i="12"/>
  <c r="G1579" i="12" s="1"/>
  <c r="E1580" i="12"/>
  <c r="G1580" i="12" s="1"/>
  <c r="E1581" i="12"/>
  <c r="G1581" i="12" s="1"/>
  <c r="E1582" i="12"/>
  <c r="G1582" i="12" s="1"/>
  <c r="E1583" i="12"/>
  <c r="E1584" i="12"/>
  <c r="E1585" i="12"/>
  <c r="E1586" i="12"/>
  <c r="G1586" i="12" s="1"/>
  <c r="E1587" i="12"/>
  <c r="G1587" i="12" s="1"/>
  <c r="E1588" i="12"/>
  <c r="G1588" i="12" s="1"/>
  <c r="E1589" i="12"/>
  <c r="E1590" i="12"/>
  <c r="E1591" i="12"/>
  <c r="E1592" i="12"/>
  <c r="E1593" i="12"/>
  <c r="E1594" i="12"/>
  <c r="E1595" i="12"/>
  <c r="E1596" i="12"/>
  <c r="G1596" i="12" s="1"/>
  <c r="E1597" i="12"/>
  <c r="E1598" i="12"/>
  <c r="G1598" i="12" s="1"/>
  <c r="E1599" i="12"/>
  <c r="E1600" i="12"/>
  <c r="E1601" i="12"/>
  <c r="G1601" i="12" s="1"/>
  <c r="E1602" i="12"/>
  <c r="G1602" i="12" s="1"/>
  <c r="E1603" i="12"/>
  <c r="G1603" i="12" s="1"/>
  <c r="E1604" i="12"/>
  <c r="G1604" i="12" s="1"/>
  <c r="E1605" i="12"/>
  <c r="G1605" i="12" s="1"/>
  <c r="E1606" i="12"/>
  <c r="G1606" i="12" s="1"/>
  <c r="E1607" i="12"/>
  <c r="G1607" i="12" s="1"/>
  <c r="E1608" i="12"/>
  <c r="E1609" i="12"/>
  <c r="E1610" i="12"/>
  <c r="E1611" i="12"/>
  <c r="G1611" i="12" s="1"/>
  <c r="E1612" i="12"/>
  <c r="G1612" i="12" s="1"/>
  <c r="E1613" i="12"/>
  <c r="E1614" i="12"/>
  <c r="G1614" i="12" s="1"/>
  <c r="E1615" i="12"/>
  <c r="E1616" i="12"/>
  <c r="E1617" i="12"/>
  <c r="E1618" i="12"/>
  <c r="G1618" i="12" s="1"/>
  <c r="E1619" i="12"/>
  <c r="G1619" i="12" s="1"/>
  <c r="E1620" i="12"/>
  <c r="G1620" i="12" s="1"/>
  <c r="E1621" i="12"/>
  <c r="G1621" i="12" s="1"/>
  <c r="E1622" i="12"/>
  <c r="E1623" i="12"/>
  <c r="E1624" i="12"/>
  <c r="E1625" i="12"/>
  <c r="E1626" i="12"/>
  <c r="E1627" i="12"/>
  <c r="E1628" i="12"/>
  <c r="E1629" i="12"/>
  <c r="G1629" i="12" s="1"/>
  <c r="E1630" i="12"/>
  <c r="G1630" i="12" s="1"/>
  <c r="E1631" i="12"/>
  <c r="E1632" i="12"/>
  <c r="E1633" i="12"/>
  <c r="E1634" i="12"/>
  <c r="E1635" i="12"/>
  <c r="G1635" i="12" s="1"/>
  <c r="E1636" i="12"/>
  <c r="G1636" i="12" s="1"/>
  <c r="E1637" i="12"/>
  <c r="G1637" i="12" s="1"/>
  <c r="E1638" i="12"/>
  <c r="G1638" i="12" s="1"/>
  <c r="E1639" i="12"/>
  <c r="G1639" i="12" s="1"/>
  <c r="E1640" i="12"/>
  <c r="E1641" i="12"/>
  <c r="E1642" i="12"/>
  <c r="E1643" i="12"/>
  <c r="G1643" i="12" s="1"/>
  <c r="E1644" i="12"/>
  <c r="G1644" i="12" s="1"/>
  <c r="E1645" i="12"/>
  <c r="G1645" i="12" s="1"/>
  <c r="E1646" i="12"/>
  <c r="G1646" i="12" s="1"/>
  <c r="E1647" i="12"/>
  <c r="E1648" i="12"/>
  <c r="E1649" i="12"/>
  <c r="E1650" i="12"/>
  <c r="G1650" i="12" s="1"/>
  <c r="E1651" i="12"/>
  <c r="G1651" i="12" s="1"/>
  <c r="E1652" i="12"/>
  <c r="G1652" i="12" s="1"/>
  <c r="E1653" i="12"/>
  <c r="G1653" i="12" s="1"/>
  <c r="E1654" i="12"/>
  <c r="G1654" i="12" s="1"/>
  <c r="E1655" i="12"/>
  <c r="G1655" i="12" s="1"/>
  <c r="E1656" i="12"/>
  <c r="E1657" i="12"/>
  <c r="E1658" i="12"/>
  <c r="G1658" i="12" s="1"/>
  <c r="E1659" i="12"/>
  <c r="G1659" i="12" s="1"/>
  <c r="E1660" i="12"/>
  <c r="G1660" i="12" s="1"/>
  <c r="E1661" i="12"/>
  <c r="G1661" i="12" s="1"/>
  <c r="E1662" i="12"/>
  <c r="G1662" i="12" s="1"/>
  <c r="E1663" i="12"/>
  <c r="E1664" i="12"/>
  <c r="E1665" i="12"/>
  <c r="E1666" i="12"/>
  <c r="G1666" i="12" s="1"/>
  <c r="E1667" i="12"/>
  <c r="G1667" i="12" s="1"/>
  <c r="E1668" i="12"/>
  <c r="G1668" i="12" s="1"/>
  <c r="E1669" i="12"/>
  <c r="E1670" i="12"/>
  <c r="E1671" i="12"/>
  <c r="E1672" i="12"/>
  <c r="E1673" i="12"/>
  <c r="E1674" i="12"/>
  <c r="E1675" i="12"/>
  <c r="G1675" i="12" s="1"/>
  <c r="E1676" i="12"/>
  <c r="G1676" i="12" s="1"/>
  <c r="E1677" i="12"/>
  <c r="G1677" i="12" s="1"/>
  <c r="E1678" i="12"/>
  <c r="G1678" i="12" s="1"/>
  <c r="E1679" i="12"/>
  <c r="E1680" i="12"/>
  <c r="E1681" i="12"/>
  <c r="G1681" i="12" s="1"/>
  <c r="E1682" i="12"/>
  <c r="G1682" i="12" s="1"/>
  <c r="E1683" i="12"/>
  <c r="G1683" i="12" s="1"/>
  <c r="E1684" i="12"/>
  <c r="G1684" i="12" s="1"/>
  <c r="E1685" i="12"/>
  <c r="E1686" i="12"/>
  <c r="E1687" i="12"/>
  <c r="G1687" i="12" s="1"/>
  <c r="E1688" i="12"/>
  <c r="E1689" i="12"/>
  <c r="E1690" i="12"/>
  <c r="E1691" i="12"/>
  <c r="G1691" i="12" s="1"/>
  <c r="E1692" i="12"/>
  <c r="G1692" i="12" s="1"/>
  <c r="E1693" i="12"/>
  <c r="G1693" i="12" s="1"/>
  <c r="E1694" i="12"/>
  <c r="G1694" i="12" s="1"/>
  <c r="E1695" i="12"/>
  <c r="E1696" i="12"/>
  <c r="E1697" i="12"/>
  <c r="E1698" i="12"/>
  <c r="E1699" i="12"/>
  <c r="G1699" i="12" s="1"/>
  <c r="E1700" i="12"/>
  <c r="G1700" i="12" s="1"/>
  <c r="E1701" i="12"/>
  <c r="G1701" i="12" s="1"/>
  <c r="E1702" i="12"/>
  <c r="G1702" i="12" s="1"/>
  <c r="E1703" i="12"/>
  <c r="G1703" i="12" s="1"/>
  <c r="E1704" i="12"/>
  <c r="E1705" i="12"/>
  <c r="G1705" i="12" s="1"/>
  <c r="E1706" i="12"/>
  <c r="G1706" i="12" s="1"/>
  <c r="E1707" i="12"/>
  <c r="G1707" i="12" s="1"/>
  <c r="E1708" i="12"/>
  <c r="G1708" i="12" s="1"/>
  <c r="E1709" i="12"/>
  <c r="E1710" i="12"/>
  <c r="G1710" i="12" s="1"/>
  <c r="E1711" i="12"/>
  <c r="E1712" i="12"/>
  <c r="E1713" i="12"/>
  <c r="E1714" i="12"/>
  <c r="G1714" i="12" s="1"/>
  <c r="E1715" i="12"/>
  <c r="G1715" i="12" s="1"/>
  <c r="E1716" i="12"/>
  <c r="G1716" i="12" s="1"/>
  <c r="E1717" i="12"/>
  <c r="G1717" i="12" s="1"/>
  <c r="E1718" i="12"/>
  <c r="G1718" i="12" s="1"/>
  <c r="E1719" i="12"/>
  <c r="G1719" i="12" s="1"/>
  <c r="E1720" i="12"/>
  <c r="E1721" i="12"/>
  <c r="E1722" i="12"/>
  <c r="E1723" i="12"/>
  <c r="G1723" i="12" s="1"/>
  <c r="E1724" i="12"/>
  <c r="G1724" i="12" s="1"/>
  <c r="E1725" i="12"/>
  <c r="E1726" i="12"/>
  <c r="G1726" i="12" s="1"/>
  <c r="E1727" i="12"/>
  <c r="E1728" i="12"/>
  <c r="E1729" i="12"/>
  <c r="E1730" i="12"/>
  <c r="G1730" i="12" s="1"/>
  <c r="E1731" i="12"/>
  <c r="G1731" i="12" s="1"/>
  <c r="E1732" i="12"/>
  <c r="G1732" i="12" s="1"/>
  <c r="E1733" i="12"/>
  <c r="E1734" i="12"/>
  <c r="E1735" i="12"/>
  <c r="E1736" i="12"/>
  <c r="E1737" i="12"/>
  <c r="E1738" i="12"/>
  <c r="E1739" i="12"/>
  <c r="G1739" i="12" s="1"/>
  <c r="E1740" i="12"/>
  <c r="G1740" i="12" s="1"/>
  <c r="E1741" i="12"/>
  <c r="G1741" i="12" s="1"/>
  <c r="E1742" i="12"/>
  <c r="G1742" i="12" s="1"/>
  <c r="E1743" i="12"/>
  <c r="E1744" i="12"/>
  <c r="E1745" i="12"/>
  <c r="E1746" i="12"/>
  <c r="G1746" i="12" s="1"/>
  <c r="E1747" i="12"/>
  <c r="G1747" i="12" s="1"/>
  <c r="E1748" i="12"/>
  <c r="G1748" i="12" s="1"/>
  <c r="E1749" i="12"/>
  <c r="G1749" i="12" s="1"/>
  <c r="E1750" i="12"/>
  <c r="G1750" i="12" s="1"/>
  <c r="E1751" i="12"/>
  <c r="G1751" i="12" s="1"/>
  <c r="E1752" i="12"/>
  <c r="E1753" i="12"/>
  <c r="G1753" i="12" s="1"/>
  <c r="E1754" i="12"/>
  <c r="E1755" i="12"/>
  <c r="G1755" i="12" s="1"/>
  <c r="E1756" i="12"/>
  <c r="G1756" i="12" s="1"/>
  <c r="E1757" i="12"/>
  <c r="E1758" i="12"/>
  <c r="G1758" i="12" s="1"/>
  <c r="E1759" i="12"/>
  <c r="E1760" i="12"/>
  <c r="E1761" i="12"/>
  <c r="E1762" i="12"/>
  <c r="G1762" i="12" s="1"/>
  <c r="E1763" i="12"/>
  <c r="G1763" i="12" s="1"/>
  <c r="E1764" i="12"/>
  <c r="G1764" i="12" s="1"/>
  <c r="E1765" i="12"/>
  <c r="E1766" i="12"/>
  <c r="G1766" i="12" s="1"/>
  <c r="E1767" i="12"/>
  <c r="G1767" i="12" s="1"/>
  <c r="E1768" i="12"/>
  <c r="E1769" i="12"/>
  <c r="E1770" i="12"/>
  <c r="E1771" i="12"/>
  <c r="G1771" i="12" s="1"/>
  <c r="E1772" i="12"/>
  <c r="G1772" i="12" s="1"/>
  <c r="E1773" i="12"/>
  <c r="G1773" i="12" s="1"/>
  <c r="E1774" i="12"/>
  <c r="G1774" i="12" s="1"/>
  <c r="E1775" i="12"/>
  <c r="E1776" i="12"/>
  <c r="E1777" i="12"/>
  <c r="E1778" i="12"/>
  <c r="G1778" i="12" s="1"/>
  <c r="E1779" i="12"/>
  <c r="E1780" i="12"/>
  <c r="E1781" i="12"/>
  <c r="E1782" i="12"/>
  <c r="E1783" i="12"/>
  <c r="E1784" i="12"/>
  <c r="E1785" i="12"/>
  <c r="E1786" i="12"/>
  <c r="E1787" i="12"/>
  <c r="G1787" i="12" s="1"/>
  <c r="E1788" i="12"/>
  <c r="G1788" i="12" s="1"/>
  <c r="E1789" i="12"/>
  <c r="E1790" i="12"/>
  <c r="G1790" i="12" s="1"/>
  <c r="E1791" i="12"/>
  <c r="E1792" i="12"/>
  <c r="E1793" i="12"/>
  <c r="E1794" i="12"/>
  <c r="G1794" i="12" s="1"/>
  <c r="E1795" i="12"/>
  <c r="G1795" i="12" s="1"/>
  <c r="E1796" i="12"/>
  <c r="G1796" i="12" s="1"/>
  <c r="E1797" i="12"/>
  <c r="G1797" i="12" s="1"/>
  <c r="E1798" i="12"/>
  <c r="G1798" i="12" s="1"/>
  <c r="E1799" i="12"/>
  <c r="G1799" i="12" s="1"/>
  <c r="E1800" i="12"/>
  <c r="E1801" i="12"/>
  <c r="E1802" i="12"/>
  <c r="E1803" i="12"/>
  <c r="G1803" i="12" s="1"/>
  <c r="E1804" i="12"/>
  <c r="G1804" i="12" s="1"/>
  <c r="E1805" i="12"/>
  <c r="E1806" i="12"/>
  <c r="G1806" i="12" s="1"/>
  <c r="E1807" i="12"/>
  <c r="E1808" i="12"/>
  <c r="E1809" i="12"/>
  <c r="E1810" i="12"/>
  <c r="G1810" i="12" s="1"/>
  <c r="E1811" i="12"/>
  <c r="G1811" i="12" s="1"/>
  <c r="E1812" i="12"/>
  <c r="G1812" i="12" s="1"/>
  <c r="E1813" i="12"/>
  <c r="G1813" i="12" s="1"/>
  <c r="E1814" i="12"/>
  <c r="G1814" i="12" s="1"/>
  <c r="E1815" i="12"/>
  <c r="E1816" i="12"/>
  <c r="E1817" i="12"/>
  <c r="E1818" i="12"/>
  <c r="E1819" i="12"/>
  <c r="G1819" i="12" s="1"/>
  <c r="E1820" i="12"/>
  <c r="G1820" i="12" s="1"/>
  <c r="E1821" i="12"/>
  <c r="G1821" i="12" s="1"/>
  <c r="E1822" i="12"/>
  <c r="G1822" i="12" s="1"/>
  <c r="E1823" i="12"/>
  <c r="E1824" i="12"/>
  <c r="E1825" i="12"/>
  <c r="G1825" i="12" s="1"/>
  <c r="E1826" i="12"/>
  <c r="G1826" i="12" s="1"/>
  <c r="E1827" i="12"/>
  <c r="G1827" i="12" s="1"/>
  <c r="E1828" i="12"/>
  <c r="G1828" i="12" s="1"/>
  <c r="E1829" i="12"/>
  <c r="G1829" i="12" s="1"/>
  <c r="E1830" i="12"/>
  <c r="G1830" i="12" s="1"/>
  <c r="E1831" i="12"/>
  <c r="E1832" i="12"/>
  <c r="E1833" i="12"/>
  <c r="E1834" i="12"/>
  <c r="E1835" i="12"/>
  <c r="E1836" i="12"/>
  <c r="G1836" i="12" s="1"/>
  <c r="E1837" i="12"/>
  <c r="E1838" i="12"/>
  <c r="G1838" i="12" s="1"/>
  <c r="E1839" i="12"/>
  <c r="E1840" i="12"/>
  <c r="E1841" i="12"/>
  <c r="E1842" i="12"/>
  <c r="G1842" i="12" s="1"/>
  <c r="E1843" i="12"/>
  <c r="G1843" i="12" s="1"/>
  <c r="E1844" i="12"/>
  <c r="G1844" i="12" s="1"/>
  <c r="E1845" i="12"/>
  <c r="E1846" i="12"/>
  <c r="E1847" i="12"/>
  <c r="E1848" i="12"/>
  <c r="E1849" i="12"/>
  <c r="E1850" i="12"/>
  <c r="E1851" i="12"/>
  <c r="G1851" i="12" s="1"/>
  <c r="E1852" i="12"/>
  <c r="G1852" i="12" s="1"/>
  <c r="E1853" i="12"/>
  <c r="E1854" i="12"/>
  <c r="G1854" i="12" s="1"/>
  <c r="E1855" i="12"/>
  <c r="E1856" i="12"/>
  <c r="E1857" i="12"/>
  <c r="G1857" i="12" s="1"/>
  <c r="E1858" i="12"/>
  <c r="G1858" i="12" s="1"/>
  <c r="E1859" i="12"/>
  <c r="G1859" i="12" s="1"/>
  <c r="E1860" i="12"/>
  <c r="E1861" i="12"/>
  <c r="E1862" i="12"/>
  <c r="G1862" i="12" s="1"/>
  <c r="E1863" i="12"/>
  <c r="G1863" i="12" s="1"/>
  <c r="E1864" i="12"/>
  <c r="E1865" i="12"/>
  <c r="E1866" i="12"/>
  <c r="E1867" i="12"/>
  <c r="E1868" i="12"/>
  <c r="G1868" i="12" s="1"/>
  <c r="E1869" i="12"/>
  <c r="G1869" i="12" s="1"/>
  <c r="E1870" i="12"/>
  <c r="G1870" i="12" s="1"/>
  <c r="E1871" i="12"/>
  <c r="E1872" i="12"/>
  <c r="E1873" i="12"/>
  <c r="E1874" i="12"/>
  <c r="G1874" i="12" s="1"/>
  <c r="E1875" i="12"/>
  <c r="G1875" i="12" s="1"/>
  <c r="E1876" i="12"/>
  <c r="G1876" i="12" s="1"/>
  <c r="E1877" i="12"/>
  <c r="G1877" i="12" s="1"/>
  <c r="E1878" i="12"/>
  <c r="G1878" i="12" s="1"/>
  <c r="E1879" i="12"/>
  <c r="G1879" i="12" s="1"/>
  <c r="E1880" i="12"/>
  <c r="E1881" i="12"/>
  <c r="G1881" i="12" s="1"/>
  <c r="E1882" i="12"/>
  <c r="E1883" i="12"/>
  <c r="G1883" i="12" s="1"/>
  <c r="E1884" i="12"/>
  <c r="G1884" i="12" s="1"/>
  <c r="E1885" i="12"/>
  <c r="E1886" i="12"/>
  <c r="G1886" i="12" s="1"/>
  <c r="E1887" i="12"/>
  <c r="E1888" i="12"/>
  <c r="E1889" i="12"/>
  <c r="E1890" i="12"/>
  <c r="G1890" i="12" s="1"/>
  <c r="E1891" i="12"/>
  <c r="G1891" i="12" s="1"/>
  <c r="E1892" i="12"/>
  <c r="G1892" i="12" s="1"/>
  <c r="E1893" i="12"/>
  <c r="E1894" i="12"/>
  <c r="E1895" i="12"/>
  <c r="E1896" i="12"/>
  <c r="E1897" i="12"/>
  <c r="E1898" i="12"/>
  <c r="E1899" i="12"/>
  <c r="G1899" i="12" s="1"/>
  <c r="E1900" i="12"/>
  <c r="E1901" i="12"/>
  <c r="E1902" i="12"/>
  <c r="G1902" i="12" s="1"/>
  <c r="E1903" i="12"/>
  <c r="E1904" i="12"/>
  <c r="E1905" i="12"/>
  <c r="E1906" i="12"/>
  <c r="G1906" i="12" s="1"/>
  <c r="E1907" i="12"/>
  <c r="G1907" i="12" s="1"/>
  <c r="E1908" i="12"/>
  <c r="E1909" i="12"/>
  <c r="E1910" i="12"/>
  <c r="E1911" i="12"/>
  <c r="E1912" i="12"/>
  <c r="E1913" i="12"/>
  <c r="G1913" i="12" s="1"/>
  <c r="E1914" i="12"/>
  <c r="E1915" i="12"/>
  <c r="G1915" i="12" s="1"/>
  <c r="E1916" i="12"/>
  <c r="G1916" i="12" s="1"/>
  <c r="E1917" i="12"/>
  <c r="E1918" i="12"/>
  <c r="G1918" i="12" s="1"/>
  <c r="E1919" i="12"/>
  <c r="E1920" i="12"/>
  <c r="E1921" i="12"/>
  <c r="E1922" i="12"/>
  <c r="G1922" i="12" s="1"/>
  <c r="E1923" i="12"/>
  <c r="G1923" i="12" s="1"/>
  <c r="E1924" i="12"/>
  <c r="G1924" i="12" s="1"/>
  <c r="E1925" i="12"/>
  <c r="G1925" i="12" s="1"/>
  <c r="E1926" i="12"/>
  <c r="G1926" i="12" s="1"/>
  <c r="E1927" i="12"/>
  <c r="G1927" i="12" s="1"/>
  <c r="E1928" i="12"/>
  <c r="E1929" i="12"/>
  <c r="G1929" i="12" s="1"/>
  <c r="E1930" i="12"/>
  <c r="G1930" i="12" s="1"/>
  <c r="E1931" i="12"/>
  <c r="G1931" i="12" s="1"/>
  <c r="E1932" i="12"/>
  <c r="G1932" i="12" s="1"/>
  <c r="E1933" i="12"/>
  <c r="E1934" i="12"/>
  <c r="G1934" i="12" s="1"/>
  <c r="E1935" i="12"/>
  <c r="E1936" i="12"/>
  <c r="E1937" i="12"/>
  <c r="E1938" i="12"/>
  <c r="G1938" i="12" s="1"/>
  <c r="E1939" i="12"/>
  <c r="G1939" i="12" s="1"/>
  <c r="E1940" i="12"/>
  <c r="G1940" i="12" s="1"/>
  <c r="E1941" i="12"/>
  <c r="E1942" i="12"/>
  <c r="G1942" i="12" s="1"/>
  <c r="E1943" i="12"/>
  <c r="G1943" i="12" s="1"/>
  <c r="E1944" i="12"/>
  <c r="E1945" i="12"/>
  <c r="E1946" i="12"/>
  <c r="E1947" i="12"/>
  <c r="G1947" i="12" s="1"/>
  <c r="E1948" i="12"/>
  <c r="G1948" i="12" s="1"/>
  <c r="E1949" i="12"/>
  <c r="E1950" i="12"/>
  <c r="G1950" i="12" s="1"/>
  <c r="E1951" i="12"/>
  <c r="E1952" i="12"/>
  <c r="E1953" i="12"/>
  <c r="G1953" i="12" s="1"/>
  <c r="E1954" i="12"/>
  <c r="G1954" i="12" s="1"/>
  <c r="E1955" i="12"/>
  <c r="G1955" i="12" s="1"/>
  <c r="E1956" i="12"/>
  <c r="G1956" i="12" s="1"/>
  <c r="E1957" i="12"/>
  <c r="G1957" i="12" s="1"/>
  <c r="E1958" i="12"/>
  <c r="E1959" i="12"/>
  <c r="E1960" i="12"/>
  <c r="E1961" i="12"/>
  <c r="E1962" i="12"/>
  <c r="G1962" i="12" s="1"/>
  <c r="E1963" i="12"/>
  <c r="G1963" i="12" s="1"/>
  <c r="E1964" i="12"/>
  <c r="E1965" i="12"/>
  <c r="E1966" i="12"/>
  <c r="G1966" i="12" s="1"/>
  <c r="E1967" i="12"/>
  <c r="E1968" i="12"/>
  <c r="E1969" i="12"/>
  <c r="E1970" i="12"/>
  <c r="G1970" i="12" s="1"/>
  <c r="E1971" i="12"/>
  <c r="G1971" i="12" s="1"/>
  <c r="E1972" i="12"/>
  <c r="G1972" i="12" s="1"/>
  <c r="E1973" i="12"/>
  <c r="G1973" i="12" s="1"/>
  <c r="E1974" i="12"/>
  <c r="E1975" i="12"/>
  <c r="E1976" i="12"/>
  <c r="E1977" i="12"/>
  <c r="E1978" i="12"/>
  <c r="E1979" i="12"/>
  <c r="G1979" i="12" s="1"/>
  <c r="E1980" i="12"/>
  <c r="G1980" i="12" s="1"/>
  <c r="E1981" i="12"/>
  <c r="E1982" i="12"/>
  <c r="G1982" i="12" s="1"/>
  <c r="E1983" i="12"/>
  <c r="E1984" i="12"/>
  <c r="E1985" i="12"/>
  <c r="E1986" i="12"/>
  <c r="G1986" i="12" s="1"/>
  <c r="E1987" i="12"/>
  <c r="G1987" i="12" s="1"/>
  <c r="E1988" i="12"/>
  <c r="G1988" i="12" s="1"/>
  <c r="E1989" i="12"/>
  <c r="G1989" i="12" s="1"/>
  <c r="E1990" i="12"/>
  <c r="G1990" i="12" s="1"/>
  <c r="E1991" i="12"/>
  <c r="G1991" i="12" s="1"/>
  <c r="E1992" i="12"/>
  <c r="E1993" i="12"/>
  <c r="E1994" i="12"/>
  <c r="E1995" i="12"/>
  <c r="G1995" i="12" s="1"/>
  <c r="E1996" i="12"/>
  <c r="G1996" i="12" s="1"/>
  <c r="E1997" i="12"/>
  <c r="G1997" i="12" s="1"/>
  <c r="E1998" i="12"/>
  <c r="G1998" i="12" s="1"/>
  <c r="E1999" i="12"/>
  <c r="E2000" i="12"/>
  <c r="E2001" i="12"/>
  <c r="E2002" i="12"/>
  <c r="G2002" i="12" s="1"/>
  <c r="E2003" i="12"/>
  <c r="G2003" i="12" s="1"/>
  <c r="E2004" i="12"/>
  <c r="G2004" i="12" s="1"/>
  <c r="E2005" i="12"/>
  <c r="E2006" i="12"/>
  <c r="E2007" i="12"/>
  <c r="G2007" i="12" s="1"/>
  <c r="E2008" i="12"/>
  <c r="E2009" i="12"/>
  <c r="E2010" i="12"/>
  <c r="E2011" i="12"/>
  <c r="G2011" i="12" s="1"/>
  <c r="E2012" i="12"/>
  <c r="G2012" i="12" s="1"/>
  <c r="E2013" i="12"/>
  <c r="E2014" i="12"/>
  <c r="G2014" i="12" s="1"/>
  <c r="E2015" i="12"/>
  <c r="E2016" i="12"/>
  <c r="E2017" i="12"/>
  <c r="E2018" i="12"/>
  <c r="G2018" i="12" s="1"/>
  <c r="E2019" i="12"/>
  <c r="G2019" i="12" s="1"/>
  <c r="E2020" i="12"/>
  <c r="G2020" i="12" s="1"/>
  <c r="E2021" i="12"/>
  <c r="E2022" i="12"/>
  <c r="E2023" i="12"/>
  <c r="E2024" i="12"/>
  <c r="E2025" i="12"/>
  <c r="E2026" i="12"/>
  <c r="E2027" i="12"/>
  <c r="G2027" i="12" s="1"/>
  <c r="E2028" i="12"/>
  <c r="G2028" i="12" s="1"/>
  <c r="E2029" i="12"/>
  <c r="E2030" i="12"/>
  <c r="G2030" i="12" s="1"/>
  <c r="E2031" i="12"/>
  <c r="E2032" i="12"/>
  <c r="E2033" i="12"/>
  <c r="E2034" i="12"/>
  <c r="G2034" i="12" s="1"/>
  <c r="E2035" i="12"/>
  <c r="G2035" i="12" s="1"/>
  <c r="E2036" i="12"/>
  <c r="G2036" i="12" s="1"/>
  <c r="E2037" i="12"/>
  <c r="G2037" i="12" s="1"/>
  <c r="E2038" i="12"/>
  <c r="G2038" i="12" s="1"/>
  <c r="E2039" i="12"/>
  <c r="G2039" i="12" s="1"/>
  <c r="E2040" i="12"/>
  <c r="E2041" i="12"/>
  <c r="E2042" i="12"/>
  <c r="E2043" i="12"/>
  <c r="G2043" i="12" s="1"/>
  <c r="E2044" i="12"/>
  <c r="G2044" i="12" s="1"/>
  <c r="E2045" i="12"/>
  <c r="E2046" i="12"/>
  <c r="G2046" i="12" s="1"/>
  <c r="E2047" i="12"/>
  <c r="E2048" i="12"/>
  <c r="E2049" i="12"/>
  <c r="E2050" i="12"/>
  <c r="G2050" i="12" s="1"/>
  <c r="E2051" i="12"/>
  <c r="E2052" i="12"/>
  <c r="E2053" i="12"/>
  <c r="G2053" i="12" s="1"/>
  <c r="E2054" i="12"/>
  <c r="E2055" i="12"/>
  <c r="E2056" i="12"/>
  <c r="E2057" i="12"/>
  <c r="E2058" i="12"/>
  <c r="E2059" i="12"/>
  <c r="G2059" i="12" s="1"/>
  <c r="E2060" i="12"/>
  <c r="G2060" i="12" s="1"/>
  <c r="E2061" i="12"/>
  <c r="E2062" i="12"/>
  <c r="G2062" i="12" s="1"/>
  <c r="E2063" i="12"/>
  <c r="E2064" i="12"/>
  <c r="E2065" i="12"/>
  <c r="E2066" i="12"/>
  <c r="G2066" i="12" s="1"/>
  <c r="E2067" i="12"/>
  <c r="G2067" i="12" s="1"/>
  <c r="E2068" i="12"/>
  <c r="G2068" i="12" s="1"/>
  <c r="E2069" i="12"/>
  <c r="G2069" i="12" s="1"/>
  <c r="E2070" i="12"/>
  <c r="G2070" i="12" s="1"/>
  <c r="E2071" i="12"/>
  <c r="G2071" i="12" s="1"/>
  <c r="E2072" i="12"/>
  <c r="E2073" i="12"/>
  <c r="E2074" i="12"/>
  <c r="G2074" i="12" s="1"/>
  <c r="E2075" i="12"/>
  <c r="G2075" i="12" s="1"/>
  <c r="E2076" i="12"/>
  <c r="G2076" i="12" s="1"/>
  <c r="E2077" i="12"/>
  <c r="E2078" i="12"/>
  <c r="G2078" i="12" s="1"/>
  <c r="E2079" i="12"/>
  <c r="E2080" i="12"/>
  <c r="E2081" i="12"/>
  <c r="E2082" i="12"/>
  <c r="G2082" i="12" s="1"/>
  <c r="E2083" i="12"/>
  <c r="G2083" i="12" s="1"/>
  <c r="E2084" i="12"/>
  <c r="G2084" i="12" s="1"/>
  <c r="E2085" i="12"/>
  <c r="G2085" i="12" s="1"/>
  <c r="E2086" i="12"/>
  <c r="G2086" i="12" s="1"/>
  <c r="E2087" i="12"/>
  <c r="G2087" i="12" s="1"/>
  <c r="E2088" i="12"/>
  <c r="E2089" i="12"/>
  <c r="E2090" i="12"/>
  <c r="E2091" i="12"/>
  <c r="E2092" i="12"/>
  <c r="E2093" i="12"/>
  <c r="E2094" i="12"/>
  <c r="G2094" i="12" s="1"/>
  <c r="E2095" i="12"/>
  <c r="E2096" i="12"/>
  <c r="E2097" i="12"/>
  <c r="G2097" i="12" s="1"/>
  <c r="E2098" i="12"/>
  <c r="G2098" i="12" s="1"/>
  <c r="E2099" i="12"/>
  <c r="G2099" i="12" s="1"/>
  <c r="E2100" i="12"/>
  <c r="G2100" i="12" s="1"/>
  <c r="E2101" i="12"/>
  <c r="E2102" i="12"/>
  <c r="E2103" i="12"/>
  <c r="G2103" i="12" s="1"/>
  <c r="E2104" i="12"/>
  <c r="E2105" i="12"/>
  <c r="E2106" i="12"/>
  <c r="E2107" i="12"/>
  <c r="G2107" i="12" s="1"/>
  <c r="E2108" i="12"/>
  <c r="G2108" i="12" s="1"/>
  <c r="E2109" i="12"/>
  <c r="E2110" i="12"/>
  <c r="G2110" i="12" s="1"/>
  <c r="E2111" i="12"/>
  <c r="E2112" i="12"/>
  <c r="E2113" i="12"/>
  <c r="E2114" i="12"/>
  <c r="G2114" i="12" s="1"/>
  <c r="E2115" i="12"/>
  <c r="G2115" i="12" s="1"/>
  <c r="E2116" i="12"/>
  <c r="G2116" i="12" s="1"/>
  <c r="E2117" i="12"/>
  <c r="E2118" i="12"/>
  <c r="E2119" i="12"/>
  <c r="E2120" i="12"/>
  <c r="E2121" i="12"/>
  <c r="E2122" i="12"/>
  <c r="E2123" i="12"/>
  <c r="G2123" i="12" s="1"/>
  <c r="E2124" i="12"/>
  <c r="G2124" i="12" s="1"/>
  <c r="E2125" i="12"/>
  <c r="G2125" i="12" s="1"/>
  <c r="E2126" i="12"/>
  <c r="G2126" i="12" s="1"/>
  <c r="E2127" i="12"/>
  <c r="E2128" i="12"/>
  <c r="E2129" i="12"/>
  <c r="E2130" i="12"/>
  <c r="G2130" i="12" s="1"/>
  <c r="E2131" i="12"/>
  <c r="G2131" i="12" s="1"/>
  <c r="E2132" i="12"/>
  <c r="G2132" i="12" s="1"/>
  <c r="E2133" i="12"/>
  <c r="G2133" i="12" s="1"/>
  <c r="E2134" i="12"/>
  <c r="E2135" i="12"/>
  <c r="E2136" i="12"/>
  <c r="E2137" i="12"/>
  <c r="E2138" i="12"/>
  <c r="E2139" i="12"/>
  <c r="E2140" i="12"/>
  <c r="E2141" i="12"/>
  <c r="E2142" i="12"/>
  <c r="G2142" i="12" s="1"/>
  <c r="E2143" i="12"/>
  <c r="E2144" i="12"/>
  <c r="E2145" i="12"/>
  <c r="E2146" i="12"/>
  <c r="G2146" i="12" s="1"/>
  <c r="E2147" i="12"/>
  <c r="G2147" i="12" s="1"/>
  <c r="E2148" i="12"/>
  <c r="G2148" i="12" s="1"/>
  <c r="E2149" i="12"/>
  <c r="E2150" i="12"/>
  <c r="G2150" i="12" s="1"/>
  <c r="E2151" i="12"/>
  <c r="G2151" i="12" s="1"/>
  <c r="E2152" i="12"/>
  <c r="E2153" i="12"/>
  <c r="E2154" i="12"/>
  <c r="G2154" i="12" s="1"/>
  <c r="E2155" i="12"/>
  <c r="G2155" i="12" s="1"/>
  <c r="E2156" i="12"/>
  <c r="G2156" i="12" s="1"/>
  <c r="E2157" i="12"/>
  <c r="E2158" i="12"/>
  <c r="G2158" i="12" s="1"/>
  <c r="E2159" i="12"/>
  <c r="E2160" i="12"/>
  <c r="E2161" i="12"/>
  <c r="E2162" i="12"/>
  <c r="G2162" i="12" s="1"/>
  <c r="E2163" i="12"/>
  <c r="G2163" i="12" s="1"/>
  <c r="E2164" i="12"/>
  <c r="G2164" i="12" s="1"/>
  <c r="E2165" i="12"/>
  <c r="G2165" i="12" s="1"/>
  <c r="E2166" i="12"/>
  <c r="G2166" i="12" s="1"/>
  <c r="E2167" i="12"/>
  <c r="E2168" i="12"/>
  <c r="E2169" i="12"/>
  <c r="E2170" i="12"/>
  <c r="E2171" i="12"/>
  <c r="G2171" i="12" s="1"/>
  <c r="E2172" i="12"/>
  <c r="G2172" i="12" s="1"/>
  <c r="E2173" i="12"/>
  <c r="E2174" i="12"/>
  <c r="G2174" i="12" s="1"/>
  <c r="E2175" i="12"/>
  <c r="E2176" i="12"/>
  <c r="E2177" i="12"/>
  <c r="E2178" i="12"/>
  <c r="E2179" i="12"/>
  <c r="G2179" i="12" s="1"/>
  <c r="E2180" i="12"/>
  <c r="G2180" i="12" s="1"/>
  <c r="E2181" i="12"/>
  <c r="G2181" i="12" s="1"/>
  <c r="E2182" i="12"/>
  <c r="G2182" i="12" s="1"/>
  <c r="E2183" i="12"/>
  <c r="G2183" i="12" s="1"/>
  <c r="E2184" i="12"/>
  <c r="E2185" i="12"/>
  <c r="E2186" i="12"/>
  <c r="E2187" i="12"/>
  <c r="G2187" i="12" s="1"/>
  <c r="E2188" i="12"/>
  <c r="G2188" i="12" s="1"/>
  <c r="E2189" i="12"/>
  <c r="E2190" i="12"/>
  <c r="G2190" i="12" s="1"/>
  <c r="E2191" i="12"/>
  <c r="E2192" i="12"/>
  <c r="E2193" i="12"/>
  <c r="G2193" i="12" s="1"/>
  <c r="E2194" i="12"/>
  <c r="G2194" i="12" s="1"/>
  <c r="E2195" i="12"/>
  <c r="G2195" i="12" s="1"/>
  <c r="E2196" i="12"/>
  <c r="G2196" i="12" s="1"/>
  <c r="E2197" i="12"/>
  <c r="G2197" i="12" s="1"/>
  <c r="E2198" i="12"/>
  <c r="E2199" i="12"/>
  <c r="G2199" i="12" s="1"/>
  <c r="E2200" i="12"/>
  <c r="E2201" i="12"/>
  <c r="E2202" i="12"/>
  <c r="E2203" i="12"/>
  <c r="G2203" i="12" s="1"/>
  <c r="E2204" i="12"/>
  <c r="G2204" i="12" s="1"/>
  <c r="E2205" i="12"/>
  <c r="E2206" i="12"/>
  <c r="G2206" i="12" s="1"/>
  <c r="E2207" i="12"/>
  <c r="E2208" i="12"/>
  <c r="E2209" i="12"/>
  <c r="E2210" i="12"/>
  <c r="G2210" i="12" s="1"/>
  <c r="E2211" i="12"/>
  <c r="G2211" i="12" s="1"/>
  <c r="E2212" i="12"/>
  <c r="G2212" i="12" s="1"/>
  <c r="E2213" i="12"/>
  <c r="G2213" i="12" s="1"/>
  <c r="E2214" i="12"/>
  <c r="G2214" i="12" s="1"/>
  <c r="E2215" i="12"/>
  <c r="G2215" i="12" s="1"/>
  <c r="E2216" i="12"/>
  <c r="E2217" i="12"/>
  <c r="E2218" i="12"/>
  <c r="E2219" i="12"/>
  <c r="G2219" i="12" s="1"/>
  <c r="E2220" i="12"/>
  <c r="G2220" i="12" s="1"/>
  <c r="E2221" i="12"/>
  <c r="E2222" i="12"/>
  <c r="G2222" i="12" s="1"/>
  <c r="E2223" i="12"/>
  <c r="E2224" i="12"/>
  <c r="E2225" i="12"/>
  <c r="E2226" i="12"/>
  <c r="G2226" i="12" s="1"/>
  <c r="E2227" i="12"/>
  <c r="G2227" i="12" s="1"/>
  <c r="E2228" i="12"/>
  <c r="G2228" i="12" s="1"/>
  <c r="E2229" i="12"/>
  <c r="E2230" i="12"/>
  <c r="E2231" i="12"/>
  <c r="E2232" i="12"/>
  <c r="E2233" i="12"/>
  <c r="E2234" i="12"/>
  <c r="E2235" i="12"/>
  <c r="G2235" i="12" s="1"/>
  <c r="E2236" i="12"/>
  <c r="E2237" i="12"/>
  <c r="G2237" i="12" s="1"/>
  <c r="E2238" i="12"/>
  <c r="G2238" i="12" s="1"/>
  <c r="E2239" i="12"/>
  <c r="E2240" i="12"/>
  <c r="E2241" i="12"/>
  <c r="E2242" i="12"/>
  <c r="G2242" i="12" s="1"/>
  <c r="E2243" i="12"/>
  <c r="G2243" i="12" s="1"/>
  <c r="E2244" i="12"/>
  <c r="G2244" i="12" s="1"/>
  <c r="E2245" i="12"/>
  <c r="G2245" i="12" s="1"/>
  <c r="E2246" i="12"/>
  <c r="G2246" i="12" s="1"/>
  <c r="E2247" i="12"/>
  <c r="G2247" i="12" s="1"/>
  <c r="E2248" i="12"/>
  <c r="E2249" i="12"/>
  <c r="E2250" i="12"/>
  <c r="E2251" i="12"/>
  <c r="E2252" i="12"/>
  <c r="E2253" i="12"/>
  <c r="G2253" i="12" s="1"/>
  <c r="E2254" i="12"/>
  <c r="G2254" i="12" s="1"/>
  <c r="E2255" i="12"/>
  <c r="E2256" i="12"/>
  <c r="E2257" i="12"/>
  <c r="E2258" i="12"/>
  <c r="G2258" i="12" s="1"/>
  <c r="E2259" i="12"/>
  <c r="G2259" i="12" s="1"/>
  <c r="E2260" i="12"/>
  <c r="G2260" i="12" s="1"/>
  <c r="E2261" i="12"/>
  <c r="G2261" i="12" s="1"/>
  <c r="E2262" i="12"/>
  <c r="G2262" i="12" s="1"/>
  <c r="E2263" i="12"/>
  <c r="G2263" i="12" s="1"/>
  <c r="E2264" i="12"/>
  <c r="E2265" i="12"/>
  <c r="E2266" i="12"/>
  <c r="G2266" i="12" s="1"/>
  <c r="E2267" i="12"/>
  <c r="G2267" i="12" s="1"/>
  <c r="E2268" i="12"/>
  <c r="G2268" i="12" s="1"/>
  <c r="E2269" i="12"/>
  <c r="E2270" i="12"/>
  <c r="G2270" i="12" s="1"/>
  <c r="E2271" i="12"/>
  <c r="E2272" i="12"/>
  <c r="E2273" i="12"/>
  <c r="E2274" i="12"/>
  <c r="G2274" i="12" s="1"/>
  <c r="E2275" i="12"/>
  <c r="G2275" i="12" s="1"/>
  <c r="E2276" i="12"/>
  <c r="G2276" i="12" s="1"/>
  <c r="E2277" i="12"/>
  <c r="E2278" i="12"/>
  <c r="E2279" i="12"/>
  <c r="E2280" i="12"/>
  <c r="E2281" i="12"/>
  <c r="E2282" i="12"/>
  <c r="E2283" i="12"/>
  <c r="G2283" i="12" s="1"/>
  <c r="E2284" i="12"/>
  <c r="G2284" i="12" s="1"/>
  <c r="E2285" i="12"/>
  <c r="E2286" i="12"/>
  <c r="G2286" i="12" s="1"/>
  <c r="E2287" i="12"/>
  <c r="E2288" i="12"/>
  <c r="E2289" i="12"/>
  <c r="E2290" i="12"/>
  <c r="E2291" i="12"/>
  <c r="G2291" i="12" s="1"/>
  <c r="E2292" i="12"/>
  <c r="G2292" i="12" s="1"/>
  <c r="E2293" i="12"/>
  <c r="E2294" i="12"/>
  <c r="E2295" i="12"/>
  <c r="G2295" i="12" s="1"/>
  <c r="E2296" i="12"/>
  <c r="E2297" i="12"/>
  <c r="E2298" i="12"/>
  <c r="E2299" i="12"/>
  <c r="G2299" i="12" s="1"/>
  <c r="E2300" i="12"/>
  <c r="G2300" i="12" s="1"/>
  <c r="E2301" i="12"/>
  <c r="G2301" i="12" s="1"/>
  <c r="E2302" i="12"/>
  <c r="G2302" i="12" s="1"/>
  <c r="E2303" i="12"/>
  <c r="E2304" i="12"/>
  <c r="E2305" i="12"/>
  <c r="E2306" i="12"/>
  <c r="G2306" i="12" s="1"/>
  <c r="E2307" i="12"/>
  <c r="G2307" i="12" s="1"/>
  <c r="E2308" i="12"/>
  <c r="G2308" i="12" s="1"/>
  <c r="E2309" i="12"/>
  <c r="G2309" i="12" s="1"/>
  <c r="E2310" i="12"/>
  <c r="G2310" i="12" s="1"/>
  <c r="E2311" i="12"/>
  <c r="E2312" i="12"/>
  <c r="E2313" i="12"/>
  <c r="E2314" i="12"/>
  <c r="E2315" i="12"/>
  <c r="E2316" i="12"/>
  <c r="E2317" i="12"/>
  <c r="E2318" i="12"/>
  <c r="G2318" i="12" s="1"/>
  <c r="E2319" i="12"/>
  <c r="E2320" i="12"/>
  <c r="E2321" i="12"/>
  <c r="E2322" i="12"/>
  <c r="G2322" i="12" s="1"/>
  <c r="E2323" i="12"/>
  <c r="G2323" i="12" s="1"/>
  <c r="E2324" i="12"/>
  <c r="G2324" i="12" s="1"/>
  <c r="E2325" i="12"/>
  <c r="E2326" i="12"/>
  <c r="G2326" i="12" s="1"/>
  <c r="E2327" i="12"/>
  <c r="G2327" i="12" s="1"/>
  <c r="E2328" i="12"/>
  <c r="E2329" i="12"/>
  <c r="E2330" i="12"/>
  <c r="E2331" i="12"/>
  <c r="G2331" i="12" s="1"/>
  <c r="E2332" i="12"/>
  <c r="G2332" i="12" s="1"/>
  <c r="E2333" i="12"/>
  <c r="E2334" i="12"/>
  <c r="G2334" i="12" s="1"/>
  <c r="E2335" i="12"/>
  <c r="E2336" i="12"/>
  <c r="E2337" i="12"/>
  <c r="E2338" i="12"/>
  <c r="G2338" i="12" s="1"/>
  <c r="E2339" i="12"/>
  <c r="G2339" i="12" s="1"/>
  <c r="E2340" i="12"/>
  <c r="G2340" i="12" s="1"/>
  <c r="E2341" i="12"/>
  <c r="G2341" i="12" s="1"/>
  <c r="E2342" i="12"/>
  <c r="G2342" i="12" s="1"/>
  <c r="E2343" i="12"/>
  <c r="E2344" i="12"/>
  <c r="E2345" i="12"/>
  <c r="E2346" i="12"/>
  <c r="G2346" i="12" s="1"/>
  <c r="E2347" i="12"/>
  <c r="G2347" i="12" s="1"/>
  <c r="E2348" i="12"/>
  <c r="E2349" i="12"/>
  <c r="G2349" i="12" s="1"/>
  <c r="E2350" i="12"/>
  <c r="G2350" i="12" s="1"/>
  <c r="E2351" i="12"/>
  <c r="E2352" i="12"/>
  <c r="E2353" i="12"/>
  <c r="E2354" i="12"/>
  <c r="G2354" i="12" s="1"/>
  <c r="E2355" i="12"/>
  <c r="G2355" i="12" s="1"/>
  <c r="E2356" i="12"/>
  <c r="G2356" i="12" s="1"/>
  <c r="E2357" i="12"/>
  <c r="E2358" i="12"/>
  <c r="G2358" i="12" s="1"/>
  <c r="E2359" i="12"/>
  <c r="G2359" i="12" s="1"/>
  <c r="E2360" i="12"/>
  <c r="E2361" i="12"/>
  <c r="E2362" i="12"/>
  <c r="E2363" i="12"/>
  <c r="G2363" i="12" s="1"/>
  <c r="E2364" i="12"/>
  <c r="G2364" i="12" s="1"/>
  <c r="E2365" i="12"/>
  <c r="E2366" i="12"/>
  <c r="G2366" i="12" s="1"/>
  <c r="E2367" i="12"/>
  <c r="E2368" i="12"/>
  <c r="E2369" i="12"/>
  <c r="E2370" i="12"/>
  <c r="E2371" i="12"/>
  <c r="E2372" i="12"/>
  <c r="G2372" i="12" s="1"/>
  <c r="E2373" i="12"/>
  <c r="G2373" i="12" s="1"/>
  <c r="E2374" i="12"/>
  <c r="G2374" i="12" s="1"/>
  <c r="E2375" i="12"/>
  <c r="G2375" i="12" s="1"/>
  <c r="E2376" i="12"/>
  <c r="E2377" i="12"/>
  <c r="G2377" i="12" s="1"/>
  <c r="E2378" i="12"/>
  <c r="E2379" i="12"/>
  <c r="G2379" i="12" s="1"/>
  <c r="E2380" i="12"/>
  <c r="G2380" i="12" s="1"/>
  <c r="E2381" i="12"/>
  <c r="G2381" i="12" s="1"/>
  <c r="E2382" i="12"/>
  <c r="G2382" i="12" s="1"/>
  <c r="E2383" i="12"/>
  <c r="E2384" i="12"/>
  <c r="E2385" i="12"/>
  <c r="E2386" i="12"/>
  <c r="G2386" i="12" s="1"/>
  <c r="E2387" i="12"/>
  <c r="G2387" i="12" s="1"/>
  <c r="E2388" i="12"/>
  <c r="G2388" i="12" s="1"/>
  <c r="E2389" i="12"/>
  <c r="G2389" i="12" s="1"/>
  <c r="E2390" i="12"/>
  <c r="G2390" i="12" s="1"/>
  <c r="E2391" i="12"/>
  <c r="G2391" i="12" s="1"/>
  <c r="E2392" i="12"/>
  <c r="E2393" i="12"/>
  <c r="E2394" i="12"/>
  <c r="E2395" i="12"/>
  <c r="G2395" i="12" s="1"/>
  <c r="E2396" i="12"/>
  <c r="G2396" i="12" s="1"/>
  <c r="E2397" i="12"/>
  <c r="G2397" i="12" s="1"/>
  <c r="E2398" i="12"/>
  <c r="G2398" i="12" s="1"/>
  <c r="E2399" i="12"/>
  <c r="E2400" i="12"/>
  <c r="E2401" i="12"/>
  <c r="E2402" i="12"/>
  <c r="G2402" i="12" s="1"/>
  <c r="E2403" i="12"/>
  <c r="G2403" i="12" s="1"/>
  <c r="E2404" i="12"/>
  <c r="G2404" i="12" s="1"/>
  <c r="E2405" i="12"/>
  <c r="E2406" i="12"/>
  <c r="E2407" i="12"/>
  <c r="E2408" i="12"/>
  <c r="E2409" i="12"/>
  <c r="E2410" i="12"/>
  <c r="G2410" i="12" s="1"/>
  <c r="E2411" i="12"/>
  <c r="G2411" i="12" s="1"/>
  <c r="E2412" i="12"/>
  <c r="G2412" i="12" s="1"/>
  <c r="E2413" i="12"/>
  <c r="E2414" i="12"/>
  <c r="G2414" i="12" s="1"/>
  <c r="E2415" i="12"/>
  <c r="E2416" i="12"/>
  <c r="E2417" i="12"/>
  <c r="E2418" i="12"/>
  <c r="G2418" i="12" s="1"/>
  <c r="E2419" i="12"/>
  <c r="G2419" i="12" s="1"/>
  <c r="E2420" i="12"/>
  <c r="G2420" i="12" s="1"/>
  <c r="E2421" i="12"/>
  <c r="G2421" i="12" s="1"/>
  <c r="E2422" i="12"/>
  <c r="G2422" i="12" s="1"/>
  <c r="E2423" i="12"/>
  <c r="G2423" i="12" s="1"/>
  <c r="E2424" i="12"/>
  <c r="E2425" i="12"/>
  <c r="E2426" i="12"/>
  <c r="G2426" i="12" s="1"/>
  <c r="E2427" i="12"/>
  <c r="G2427" i="12" s="1"/>
  <c r="E2428" i="12"/>
  <c r="G2428" i="12" s="1"/>
  <c r="E2429" i="12"/>
  <c r="E2430" i="12"/>
  <c r="G2430" i="12" s="1"/>
  <c r="E2431" i="12"/>
  <c r="E2432" i="12"/>
  <c r="E2433" i="12"/>
  <c r="E2434" i="12"/>
  <c r="E2435" i="12"/>
  <c r="E2436" i="12"/>
  <c r="E2437" i="12"/>
  <c r="G2437" i="12" s="1"/>
  <c r="E2438" i="12"/>
  <c r="G2438" i="12" s="1"/>
  <c r="E2439" i="12"/>
  <c r="G2439" i="12" s="1"/>
  <c r="E2440" i="12"/>
  <c r="E2441" i="12"/>
  <c r="E2442" i="12"/>
  <c r="E2443" i="12"/>
  <c r="G2443" i="12" s="1"/>
  <c r="E2444" i="12"/>
  <c r="E2445" i="12"/>
  <c r="E2446" i="12"/>
  <c r="G2446" i="12" s="1"/>
  <c r="E2447" i="12"/>
  <c r="E2448" i="12"/>
  <c r="E2449" i="12"/>
  <c r="G2449" i="12" s="1"/>
  <c r="E2450" i="12"/>
  <c r="G2450" i="12" s="1"/>
  <c r="E2451" i="12"/>
  <c r="G2451" i="12" s="1"/>
  <c r="E2452" i="12"/>
  <c r="G2452" i="12" s="1"/>
  <c r="E2453" i="12"/>
  <c r="G2453" i="12" s="1"/>
  <c r="E2454" i="12"/>
  <c r="G2454" i="12" s="1"/>
  <c r="E2455" i="12"/>
  <c r="G2455" i="12" s="1"/>
  <c r="E2456" i="12"/>
  <c r="E2457" i="12"/>
  <c r="E2458" i="12"/>
  <c r="E2459" i="12"/>
  <c r="G2459" i="12" s="1"/>
  <c r="E2460" i="12"/>
  <c r="G2460" i="12" s="1"/>
  <c r="E2461" i="12"/>
  <c r="G2461" i="12" s="1"/>
  <c r="E2462" i="12"/>
  <c r="G2462" i="12" s="1"/>
  <c r="E2463" i="12"/>
  <c r="E2464" i="12"/>
  <c r="E2465" i="12"/>
  <c r="E2466" i="12"/>
  <c r="G2466" i="12" s="1"/>
  <c r="E2467" i="12"/>
  <c r="G2467" i="12" s="1"/>
  <c r="E2468" i="12"/>
  <c r="G2468" i="12" s="1"/>
  <c r="E2469" i="12"/>
  <c r="E2470" i="12"/>
  <c r="E2471" i="12"/>
  <c r="E2472" i="12"/>
  <c r="E2473" i="12"/>
  <c r="E2474" i="12"/>
  <c r="E2475" i="12"/>
  <c r="G2475" i="12" s="1"/>
  <c r="E2476" i="12"/>
  <c r="G2476" i="12" s="1"/>
  <c r="E2477" i="12"/>
  <c r="G2477" i="12" s="1"/>
  <c r="E2478" i="12"/>
  <c r="G2478" i="12" s="1"/>
  <c r="E2479" i="12"/>
  <c r="E2480" i="12"/>
  <c r="E2481" i="12"/>
  <c r="G2481" i="12" s="1"/>
  <c r="E2482" i="12"/>
  <c r="E2483" i="12"/>
  <c r="E2484" i="12"/>
  <c r="G2484" i="12" s="1"/>
  <c r="E2485" i="12"/>
  <c r="G2485" i="12" s="1"/>
  <c r="E2486" i="12"/>
  <c r="G2486" i="12" s="1"/>
  <c r="E2487" i="12"/>
  <c r="G2487" i="12" s="1"/>
  <c r="E2488" i="12"/>
  <c r="E2489" i="12"/>
  <c r="G2489" i="12" s="1"/>
  <c r="E2490" i="12"/>
  <c r="G2490" i="12" s="1"/>
  <c r="E2491" i="12"/>
  <c r="G2491" i="12" s="1"/>
  <c r="E2492" i="12"/>
  <c r="G2492" i="12" s="1"/>
  <c r="E2493" i="12"/>
  <c r="E2494" i="12"/>
  <c r="G2494" i="12" s="1"/>
  <c r="E2495" i="12"/>
  <c r="E2496" i="12"/>
  <c r="E2497" i="12"/>
  <c r="E2498" i="12"/>
  <c r="G2498" i="12" s="1"/>
  <c r="E2499" i="12"/>
  <c r="G2499" i="12" s="1"/>
  <c r="E2500" i="12"/>
  <c r="G2500" i="12" s="1"/>
  <c r="E2501" i="12"/>
  <c r="E2502" i="12"/>
  <c r="E2503" i="12"/>
  <c r="E2504" i="12"/>
  <c r="E2505" i="12"/>
  <c r="E2506" i="12"/>
  <c r="E2507" i="12"/>
  <c r="G2507" i="12" s="1"/>
  <c r="E2508" i="12"/>
  <c r="G2508" i="12" s="1"/>
  <c r="E2509" i="12"/>
  <c r="G2509" i="12" s="1"/>
  <c r="E2510" i="12"/>
  <c r="G2510" i="12" s="1"/>
  <c r="E2511" i="12"/>
  <c r="E2512" i="12"/>
  <c r="E2513" i="12"/>
  <c r="G2513" i="12" s="1"/>
  <c r="E2514" i="12"/>
  <c r="E2515" i="12"/>
  <c r="G2515" i="12" s="1"/>
  <c r="E2516" i="12"/>
  <c r="G2516" i="12" s="1"/>
  <c r="E2517" i="12"/>
  <c r="G2517" i="12" s="1"/>
  <c r="E2518" i="12"/>
  <c r="E2519" i="12"/>
  <c r="E2520" i="12"/>
  <c r="E2521" i="12"/>
  <c r="E2522" i="12"/>
  <c r="G2522" i="12" s="1"/>
  <c r="E2523" i="12"/>
  <c r="G2523" i="12" s="1"/>
  <c r="E2524" i="12"/>
  <c r="G2524" i="12" s="1"/>
  <c r="E2525" i="12"/>
  <c r="E2526" i="12"/>
  <c r="G2526" i="12" s="1"/>
  <c r="E2527" i="12"/>
  <c r="E2528" i="12"/>
  <c r="E2529" i="12"/>
  <c r="E2530" i="12"/>
  <c r="G2530" i="12" s="1"/>
  <c r="E2531" i="12"/>
  <c r="G2531" i="12" s="1"/>
  <c r="E2532" i="12"/>
  <c r="G2532" i="12" s="1"/>
  <c r="E2533" i="12"/>
  <c r="E2534" i="12"/>
  <c r="E2535" i="12"/>
  <c r="G2535" i="12" s="1"/>
  <c r="E2536" i="12"/>
  <c r="E2537" i="12"/>
  <c r="E2538" i="12"/>
  <c r="E2539" i="12"/>
  <c r="G2539" i="12" s="1"/>
  <c r="E2540" i="12"/>
  <c r="G2540" i="12" s="1"/>
  <c r="E2541" i="12"/>
  <c r="E2542" i="12"/>
  <c r="G2542" i="12" s="1"/>
  <c r="E2543" i="12"/>
  <c r="E2544" i="12"/>
  <c r="E2545" i="12"/>
  <c r="E2546" i="12"/>
  <c r="E2547" i="12"/>
  <c r="G2547" i="12" s="1"/>
  <c r="E2548" i="12"/>
  <c r="E2549" i="12"/>
  <c r="E2550" i="12"/>
  <c r="G2550" i="12" s="1"/>
  <c r="E2551" i="12"/>
  <c r="G2551" i="12" s="1"/>
  <c r="E2552" i="12"/>
  <c r="E2553" i="12"/>
  <c r="E2554" i="12"/>
  <c r="E2555" i="12"/>
  <c r="G2555" i="12" s="1"/>
  <c r="E2556" i="12"/>
  <c r="E2557" i="12"/>
  <c r="E2558" i="12"/>
  <c r="G2558" i="12" s="1"/>
  <c r="E2559" i="12"/>
  <c r="E2560" i="12"/>
  <c r="E2561" i="12"/>
  <c r="E2562" i="12"/>
  <c r="G2562" i="12" s="1"/>
  <c r="E2563" i="12"/>
  <c r="G2563" i="12" s="1"/>
  <c r="E2564" i="12"/>
  <c r="G2564" i="12" s="1"/>
  <c r="E2565" i="12"/>
  <c r="G2565" i="12" s="1"/>
  <c r="E2566" i="12"/>
  <c r="G2566" i="12" s="1"/>
  <c r="E2567" i="12"/>
  <c r="G2567" i="12" s="1"/>
  <c r="E2568" i="12"/>
  <c r="E2569" i="12"/>
  <c r="G2569" i="12" s="1"/>
  <c r="E2570" i="12"/>
  <c r="G2570" i="12" s="1"/>
  <c r="E2571" i="12"/>
  <c r="G2571" i="12" s="1"/>
  <c r="E2572" i="12"/>
  <c r="G2572" i="12" s="1"/>
  <c r="E2573" i="12"/>
  <c r="G2573" i="12" s="1"/>
  <c r="E2574" i="12"/>
  <c r="G2574" i="12" s="1"/>
  <c r="E2575" i="12"/>
  <c r="E2576" i="12"/>
  <c r="E2577" i="12"/>
  <c r="E2578" i="12"/>
  <c r="G2578" i="12" s="1"/>
  <c r="E2579" i="12"/>
  <c r="G2579" i="12" s="1"/>
  <c r="E2580" i="12"/>
  <c r="G2580" i="12" s="1"/>
  <c r="E2581" i="12"/>
  <c r="E2582" i="12"/>
  <c r="E2583" i="12"/>
  <c r="G2583" i="12" s="1"/>
  <c r="E2584" i="12"/>
  <c r="E2585" i="12"/>
  <c r="E2586" i="12"/>
  <c r="E2587" i="12"/>
  <c r="E2588" i="12"/>
  <c r="E2589" i="12"/>
  <c r="E2590" i="12"/>
  <c r="G2590" i="12" s="1"/>
  <c r="E2591" i="12"/>
  <c r="E2592" i="12"/>
  <c r="E2593" i="12"/>
  <c r="G2593" i="12" s="1"/>
  <c r="E2594" i="12"/>
  <c r="G2594" i="12" s="1"/>
  <c r="E2595" i="12"/>
  <c r="G2595" i="12" s="1"/>
  <c r="E2596" i="12"/>
  <c r="G2596" i="12" s="1"/>
  <c r="E2597" i="12"/>
  <c r="G2597" i="12" s="1"/>
  <c r="E2598" i="12"/>
  <c r="G2598" i="12" s="1"/>
  <c r="E2599" i="12"/>
  <c r="G2599" i="12" s="1"/>
  <c r="E2600" i="12"/>
  <c r="E2601" i="12"/>
  <c r="E2602" i="12"/>
  <c r="E2603" i="12"/>
  <c r="G2603" i="12" s="1"/>
  <c r="E2604" i="12"/>
  <c r="G2604" i="12" s="1"/>
  <c r="E2605" i="12"/>
  <c r="E2606" i="12"/>
  <c r="G2606" i="12" s="1"/>
  <c r="E2607" i="12"/>
  <c r="E2608" i="12"/>
  <c r="E2609" i="12"/>
  <c r="E2610" i="12"/>
  <c r="G2610" i="12" s="1"/>
  <c r="E2611" i="12"/>
  <c r="E2612" i="12"/>
  <c r="E2613" i="12"/>
  <c r="G2613" i="12" s="1"/>
  <c r="E2614" i="12"/>
  <c r="G2614" i="12" s="1"/>
  <c r="E2615" i="12"/>
  <c r="E2616" i="12"/>
  <c r="E2617" i="12"/>
  <c r="E2618" i="12"/>
  <c r="E2619" i="12"/>
  <c r="G2619" i="12" s="1"/>
  <c r="E2620" i="12"/>
  <c r="G2620" i="12" s="1"/>
  <c r="E2621" i="12"/>
  <c r="E2622" i="12"/>
  <c r="G2622" i="12" s="1"/>
  <c r="E2623" i="12"/>
  <c r="E2624" i="12"/>
  <c r="E2625" i="12"/>
  <c r="E2626" i="12"/>
  <c r="G2626" i="12" s="1"/>
  <c r="E2627" i="12"/>
  <c r="G2627" i="12" s="1"/>
  <c r="E2628" i="12"/>
  <c r="G2628" i="12" s="1"/>
  <c r="E2629" i="12"/>
  <c r="E2630" i="12"/>
  <c r="E2631" i="12"/>
  <c r="G2631" i="12" s="1"/>
  <c r="E2632" i="12"/>
  <c r="E2633" i="12"/>
  <c r="E2634" i="12"/>
  <c r="G2634" i="12" s="1"/>
  <c r="E2635" i="12"/>
  <c r="G2635" i="12" s="1"/>
  <c r="E2636" i="12"/>
  <c r="G2636" i="12" s="1"/>
  <c r="E2637" i="12"/>
  <c r="G2637" i="12" s="1"/>
  <c r="E2638" i="12"/>
  <c r="G2638" i="12" s="1"/>
  <c r="E2639" i="12"/>
  <c r="E2640" i="12"/>
  <c r="E2641" i="12"/>
  <c r="E2642" i="12"/>
  <c r="G2642" i="12" s="1"/>
  <c r="E2643" i="12"/>
  <c r="G2643" i="12" s="1"/>
  <c r="E2644" i="12"/>
  <c r="G2644" i="12" s="1"/>
  <c r="E2645" i="12"/>
  <c r="E2646" i="12"/>
  <c r="E2647" i="12"/>
  <c r="E2648" i="12"/>
  <c r="E2649" i="12"/>
  <c r="E2650" i="12"/>
  <c r="E2651" i="12"/>
  <c r="G2651" i="12" s="1"/>
  <c r="E2652" i="12"/>
  <c r="G2652" i="12" s="1"/>
  <c r="E2653" i="12"/>
  <c r="E2654" i="12"/>
  <c r="G2654" i="12" s="1"/>
  <c r="E2655" i="12"/>
  <c r="E2656" i="12"/>
  <c r="E2657" i="12"/>
  <c r="G2657" i="12" s="1"/>
  <c r="E2658" i="12"/>
  <c r="G2658" i="12" s="1"/>
  <c r="E2659" i="12"/>
  <c r="E2660" i="12"/>
  <c r="E2661" i="12"/>
  <c r="E2662" i="12"/>
  <c r="G2662" i="12" s="1"/>
  <c r="E2663" i="12"/>
  <c r="G2663" i="12" s="1"/>
  <c r="E2664" i="12"/>
  <c r="E2665" i="12"/>
  <c r="E2666" i="12"/>
  <c r="E2667" i="12"/>
  <c r="G2667" i="12" s="1"/>
  <c r="E2668" i="12"/>
  <c r="G2668" i="12" s="1"/>
  <c r="E2669" i="12"/>
  <c r="E2670" i="12"/>
  <c r="G2670" i="12" s="1"/>
  <c r="E2671" i="12"/>
  <c r="E2672" i="12"/>
  <c r="E2673" i="12"/>
  <c r="G2673" i="12" s="1"/>
  <c r="E2674" i="12"/>
  <c r="G2674" i="12" s="1"/>
  <c r="E2675" i="12"/>
  <c r="G2675" i="12" s="1"/>
  <c r="E2676" i="12"/>
  <c r="G2676" i="12" s="1"/>
  <c r="E2677" i="12"/>
  <c r="E2678" i="12"/>
  <c r="E2679" i="12"/>
  <c r="E2680" i="12"/>
  <c r="E2681" i="12"/>
  <c r="E2682" i="12"/>
  <c r="E2683" i="12"/>
  <c r="G2683" i="12" s="1"/>
  <c r="E2684" i="12"/>
  <c r="G2684" i="12" s="1"/>
  <c r="E2685" i="12"/>
  <c r="E2686" i="12"/>
  <c r="G2686" i="12" s="1"/>
  <c r="E2687" i="12"/>
  <c r="E2688" i="12"/>
  <c r="E2689" i="12"/>
  <c r="G2689" i="12" s="1"/>
  <c r="E2690" i="12"/>
  <c r="G2690" i="12" s="1"/>
  <c r="E2691" i="12"/>
  <c r="G2691" i="12" s="1"/>
  <c r="E2692" i="12"/>
  <c r="G2692" i="12" s="1"/>
  <c r="E2693" i="12"/>
  <c r="G2693" i="12" s="1"/>
  <c r="E2694" i="12"/>
  <c r="E2695" i="12"/>
  <c r="E2696" i="12"/>
  <c r="E2697" i="12"/>
  <c r="E2698" i="12"/>
  <c r="G2698" i="12" s="1"/>
  <c r="E2699" i="12"/>
  <c r="G2699" i="12" s="1"/>
  <c r="E2700" i="12"/>
  <c r="G2700" i="12" s="1"/>
  <c r="E2701" i="12"/>
  <c r="E2702" i="12"/>
  <c r="G2702" i="12" s="1"/>
  <c r="E2703" i="12"/>
  <c r="E2704" i="12"/>
  <c r="E2705" i="12"/>
  <c r="G2705" i="12" s="1"/>
  <c r="E2706" i="12"/>
  <c r="G2706" i="12" s="1"/>
  <c r="E2707" i="12"/>
  <c r="G2707" i="12" s="1"/>
  <c r="E2708" i="12"/>
  <c r="G2708" i="12" s="1"/>
  <c r="E2709" i="12"/>
  <c r="G2709" i="12" s="1"/>
  <c r="E2710" i="12"/>
  <c r="G2710" i="12" s="1"/>
  <c r="E2711" i="12"/>
  <c r="G2711" i="12" s="1"/>
  <c r="E2712" i="12"/>
  <c r="E2713" i="12"/>
  <c r="E2714" i="12"/>
  <c r="E2715" i="12"/>
  <c r="G2715" i="12" s="1"/>
  <c r="E2716" i="12"/>
  <c r="G2716" i="12" s="1"/>
  <c r="E2717" i="12"/>
  <c r="E2718" i="12"/>
  <c r="G2718" i="12" s="1"/>
  <c r="E2719" i="12"/>
  <c r="E2720" i="12"/>
  <c r="E2721" i="12"/>
  <c r="E2722" i="12"/>
  <c r="E2723" i="12"/>
  <c r="G2723" i="12" s="1"/>
  <c r="E2724" i="12"/>
  <c r="G2724" i="12" s="1"/>
  <c r="E2725" i="12"/>
  <c r="E2726" i="12"/>
  <c r="E2727" i="12"/>
  <c r="G2727" i="12" s="1"/>
  <c r="E2728" i="12"/>
  <c r="E2729" i="12"/>
  <c r="E2730" i="12"/>
  <c r="E2731" i="12"/>
  <c r="G2731" i="12" s="1"/>
  <c r="E2732" i="12"/>
  <c r="G2732" i="12" s="1"/>
  <c r="E2733" i="12"/>
  <c r="E2734" i="12"/>
  <c r="G2734" i="12" s="1"/>
  <c r="E2735" i="12"/>
  <c r="E2736" i="12"/>
  <c r="E2737" i="12"/>
  <c r="G2737" i="12" s="1"/>
  <c r="E2738" i="12"/>
  <c r="G2738" i="12" s="1"/>
  <c r="E2739" i="12"/>
  <c r="G2739" i="12" s="1"/>
  <c r="E2740" i="12"/>
  <c r="G2740" i="12" s="1"/>
  <c r="E2741" i="12"/>
  <c r="G2741" i="12" s="1"/>
  <c r="E2742" i="12"/>
  <c r="G2742" i="12" s="1"/>
  <c r="E2743" i="12"/>
  <c r="E2744" i="12"/>
  <c r="E2745" i="12"/>
  <c r="E2746" i="12"/>
  <c r="E2747" i="12"/>
  <c r="G2747" i="12" s="1"/>
  <c r="E2748" i="12"/>
  <c r="E2749" i="12"/>
  <c r="G2749" i="12" s="1"/>
  <c r="E2750" i="12"/>
  <c r="G2750" i="12" s="1"/>
  <c r="E2751" i="12"/>
  <c r="E2752" i="12"/>
  <c r="E2753" i="12"/>
  <c r="G2753" i="12" s="1"/>
  <c r="E2754" i="12"/>
  <c r="G2754" i="12" s="1"/>
  <c r="E2755" i="12"/>
  <c r="G2755" i="12" s="1"/>
  <c r="E2756" i="12"/>
  <c r="G2756" i="12" s="1"/>
  <c r="E2757" i="12"/>
  <c r="E2758" i="12"/>
  <c r="E2759" i="12"/>
  <c r="E2760" i="12"/>
  <c r="E2761" i="12"/>
  <c r="E2762" i="12"/>
  <c r="E2763" i="12"/>
  <c r="E2764" i="12"/>
  <c r="G2764" i="12" s="1"/>
  <c r="E2765" i="12"/>
  <c r="G2765" i="12" s="1"/>
  <c r="E2766" i="12"/>
  <c r="G2766" i="12" s="1"/>
  <c r="E2767" i="12"/>
  <c r="E2768" i="12"/>
  <c r="E2769" i="12"/>
  <c r="G2769" i="12" s="1"/>
  <c r="E2770" i="12"/>
  <c r="G2770" i="12" s="1"/>
  <c r="E2771" i="12"/>
  <c r="G2771" i="12" s="1"/>
  <c r="E2772" i="12"/>
  <c r="G2772" i="12" s="1"/>
  <c r="E2773" i="12"/>
  <c r="G2773" i="12" s="1"/>
  <c r="E2774" i="12"/>
  <c r="G2774" i="12" s="1"/>
  <c r="E2775" i="12"/>
  <c r="G2775" i="12" s="1"/>
  <c r="E2776" i="12"/>
  <c r="E2777" i="12"/>
  <c r="E2778" i="12"/>
  <c r="G2778" i="12" s="1"/>
  <c r="E2779" i="12"/>
  <c r="G2779" i="12" s="1"/>
  <c r="E2780" i="12"/>
  <c r="G2780" i="12" s="1"/>
  <c r="E2781" i="12"/>
  <c r="E2782" i="12"/>
  <c r="G2782" i="12" s="1"/>
  <c r="E2783" i="12"/>
  <c r="E2784" i="12"/>
  <c r="E2785" i="12"/>
  <c r="G2785" i="12" s="1"/>
  <c r="E2786" i="12"/>
  <c r="G2786" i="12" s="1"/>
  <c r="E2787" i="12"/>
  <c r="G2787" i="12" s="1"/>
  <c r="E2788" i="12"/>
  <c r="G2788" i="12" s="1"/>
  <c r="E2789" i="12"/>
  <c r="G2789" i="12" s="1"/>
  <c r="E2790" i="12"/>
  <c r="G2790" i="12" s="1"/>
  <c r="E2791" i="12"/>
  <c r="E2792" i="12"/>
  <c r="E2793" i="12"/>
  <c r="E2794" i="12"/>
  <c r="E2795" i="12"/>
  <c r="G2795" i="12" s="1"/>
  <c r="E2796" i="12"/>
  <c r="G2796" i="12" s="1"/>
  <c r="E2797" i="12"/>
  <c r="E2798" i="12"/>
  <c r="G2798" i="12" s="1"/>
  <c r="E2799" i="12"/>
  <c r="E2800" i="12"/>
  <c r="E2801" i="12"/>
  <c r="G2801" i="12" s="1"/>
  <c r="E2802" i="12"/>
  <c r="G2802" i="12" s="1"/>
  <c r="E2803" i="12"/>
  <c r="G2803" i="12" s="1"/>
  <c r="E2804" i="12"/>
  <c r="E2805" i="12"/>
  <c r="G2805" i="12" s="1"/>
  <c r="E2806" i="12"/>
  <c r="G2806" i="12" s="1"/>
  <c r="E2807" i="12"/>
  <c r="G2807" i="12" s="1"/>
  <c r="E2808" i="12"/>
  <c r="E2809" i="12"/>
  <c r="E2810" i="12"/>
  <c r="G2810" i="12" s="1"/>
  <c r="E2811" i="12"/>
  <c r="G2811" i="12" s="1"/>
  <c r="E2812" i="12"/>
  <c r="G2812" i="12" s="1"/>
  <c r="E2813" i="12"/>
  <c r="E2814" i="12"/>
  <c r="G2814" i="12" s="1"/>
  <c r="E2815" i="12"/>
  <c r="E2816" i="12"/>
  <c r="E2817" i="12"/>
  <c r="E2818" i="12"/>
  <c r="G2818" i="12" s="1"/>
  <c r="E2819" i="12"/>
  <c r="G2819" i="12" s="1"/>
  <c r="E2820" i="12"/>
  <c r="G2820" i="12" s="1"/>
  <c r="E2821" i="12"/>
  <c r="G2821" i="12" s="1"/>
  <c r="E2822" i="12"/>
  <c r="G2822" i="12" s="1"/>
  <c r="E2823" i="12"/>
  <c r="E2824" i="12"/>
  <c r="E2825" i="12"/>
  <c r="E2826" i="12"/>
  <c r="E2827" i="12"/>
  <c r="G2827" i="12" s="1"/>
  <c r="E2828" i="12"/>
  <c r="G2828" i="12" s="1"/>
  <c r="E2829" i="12"/>
  <c r="E2830" i="12"/>
  <c r="G2830" i="12" s="1"/>
  <c r="E2831" i="12"/>
  <c r="E2832" i="12"/>
  <c r="E2833" i="12"/>
  <c r="G2833" i="12" s="1"/>
  <c r="E2834" i="12"/>
  <c r="G2834" i="12" s="1"/>
  <c r="E2835" i="12"/>
  <c r="G2835" i="12" s="1"/>
  <c r="E2836" i="12"/>
  <c r="G2836" i="12" s="1"/>
  <c r="E2837" i="12"/>
  <c r="G2837" i="12" s="1"/>
  <c r="E2838" i="12"/>
  <c r="G2838" i="12" s="1"/>
  <c r="E2839" i="12"/>
  <c r="G2839" i="12" s="1"/>
  <c r="E2840" i="12"/>
  <c r="E2841" i="12"/>
  <c r="E2842" i="12"/>
  <c r="E2843" i="12"/>
  <c r="G2843" i="12" s="1"/>
  <c r="E2844" i="12"/>
  <c r="G2844" i="12" s="1"/>
  <c r="E2845" i="12"/>
  <c r="E2846" i="12"/>
  <c r="G2846" i="12" s="1"/>
  <c r="E2847" i="12"/>
  <c r="E2848" i="12"/>
  <c r="E2849" i="12"/>
  <c r="G2849" i="12" s="1"/>
  <c r="E2850" i="12"/>
  <c r="G2850" i="12" s="1"/>
  <c r="E2851" i="12"/>
  <c r="G2851" i="12" s="1"/>
  <c r="E2852" i="12"/>
  <c r="G2852" i="12" s="1"/>
  <c r="E2853" i="12"/>
  <c r="E2854" i="12"/>
  <c r="E2855" i="12"/>
  <c r="G2855" i="12" s="1"/>
  <c r="E2856" i="12"/>
  <c r="E2857" i="12"/>
  <c r="E2858" i="12"/>
  <c r="E2859" i="12"/>
  <c r="E2860" i="12"/>
  <c r="E2861" i="12"/>
  <c r="G2861" i="12" s="1"/>
  <c r="E2862" i="12"/>
  <c r="G2862" i="12" s="1"/>
  <c r="E2863" i="12"/>
  <c r="E2864" i="12"/>
  <c r="E2865" i="12"/>
  <c r="G2865" i="12" s="1"/>
  <c r="E2866" i="12"/>
  <c r="G2866" i="12" s="1"/>
  <c r="E2867" i="12"/>
  <c r="G2867" i="12" s="1"/>
  <c r="E2868" i="12"/>
  <c r="G2868" i="12" s="1"/>
  <c r="E2869" i="12"/>
  <c r="E2870" i="12"/>
  <c r="E2871" i="12"/>
  <c r="E2872" i="12"/>
  <c r="E2873" i="12"/>
  <c r="G2873" i="12" s="1"/>
  <c r="E2874" i="12"/>
  <c r="G2874" i="12" s="1"/>
  <c r="E2875" i="12"/>
  <c r="G2875" i="12" s="1"/>
  <c r="E2876" i="12"/>
  <c r="G2876" i="12" s="1"/>
  <c r="E2877" i="12"/>
  <c r="E2878" i="12"/>
  <c r="G2878" i="12" s="1"/>
  <c r="E2879" i="12"/>
  <c r="E2880" i="12"/>
  <c r="E2881" i="12"/>
  <c r="G2881" i="12" s="1"/>
  <c r="E2882" i="12"/>
  <c r="G2882" i="12" s="1"/>
  <c r="E2883" i="12"/>
  <c r="G2883" i="12" s="1"/>
  <c r="E2884" i="12"/>
  <c r="G2884" i="12" s="1"/>
  <c r="E2885" i="12"/>
  <c r="G2885" i="12" s="1"/>
  <c r="E2886" i="12"/>
  <c r="G2886" i="12" s="1"/>
  <c r="E2887" i="12"/>
  <c r="G2887" i="12" s="1"/>
  <c r="E2888" i="12"/>
  <c r="E2889" i="12"/>
  <c r="E2890" i="12"/>
  <c r="E2891" i="12"/>
  <c r="G2891" i="12" s="1"/>
  <c r="E2892" i="12"/>
  <c r="E2893" i="12"/>
  <c r="G2893" i="12" s="1"/>
  <c r="E2894" i="12"/>
  <c r="G2894" i="12" s="1"/>
  <c r="E2895" i="12"/>
  <c r="E2896" i="12"/>
  <c r="E2897" i="12"/>
  <c r="G2897" i="12" s="1"/>
  <c r="E2898" i="12"/>
  <c r="G2898" i="12" s="1"/>
  <c r="E2899" i="12"/>
  <c r="G2899" i="12" s="1"/>
  <c r="E2900" i="12"/>
  <c r="G2900" i="12" s="1"/>
  <c r="E2901" i="12"/>
  <c r="E2902" i="12"/>
  <c r="E2903" i="12"/>
  <c r="E2904" i="12"/>
  <c r="E2905" i="12"/>
  <c r="E2906" i="12"/>
  <c r="E2907" i="12"/>
  <c r="G2907" i="12" s="1"/>
  <c r="E2908" i="12"/>
  <c r="G2908" i="12" s="1"/>
  <c r="E2909" i="12"/>
  <c r="E2910" i="12"/>
  <c r="G2910" i="12" s="1"/>
  <c r="E2911" i="12"/>
  <c r="E2912" i="12"/>
  <c r="E2913" i="12"/>
  <c r="G2913" i="12" s="1"/>
  <c r="E2914" i="12"/>
  <c r="G2914" i="12" s="1"/>
  <c r="E2915" i="12"/>
  <c r="G2915" i="12" s="1"/>
  <c r="E2916" i="12"/>
  <c r="G2916" i="12" s="1"/>
  <c r="E2917" i="12"/>
  <c r="G2917" i="12" s="1"/>
  <c r="E2918" i="12"/>
  <c r="G2918" i="12" s="1"/>
  <c r="E2919" i="12"/>
  <c r="E2920" i="12"/>
  <c r="E2921" i="12"/>
  <c r="E2922" i="12"/>
  <c r="E2923" i="12"/>
  <c r="E2924" i="12"/>
  <c r="G2924" i="12" s="1"/>
  <c r="E2925" i="12"/>
  <c r="G2925" i="12" s="1"/>
  <c r="E2926" i="12"/>
  <c r="G2926" i="12" s="1"/>
  <c r="E2927" i="12"/>
  <c r="E2928" i="12"/>
  <c r="E2929" i="12"/>
  <c r="E2930" i="12"/>
  <c r="G2930" i="12" s="1"/>
  <c r="E2931" i="12"/>
  <c r="G2931" i="12" s="1"/>
  <c r="E2932" i="12"/>
  <c r="G2932" i="12" s="1"/>
  <c r="E2933" i="12"/>
  <c r="G2933" i="12" s="1"/>
  <c r="E2934" i="12"/>
  <c r="G2934" i="12" s="1"/>
  <c r="E2935" i="12"/>
  <c r="E2936" i="12"/>
  <c r="E2937" i="12"/>
  <c r="E2938" i="12"/>
  <c r="E2939" i="12"/>
  <c r="E2940" i="12"/>
  <c r="G2940" i="12" s="1"/>
  <c r="E2941" i="12"/>
  <c r="E2942" i="12"/>
  <c r="G2942" i="12" s="1"/>
  <c r="E2943" i="12"/>
  <c r="E2944" i="12"/>
  <c r="E2945" i="12"/>
  <c r="G2945" i="12" s="1"/>
  <c r="E2946" i="12"/>
  <c r="G2946" i="12" s="1"/>
  <c r="E2947" i="12"/>
  <c r="G2947" i="12" s="1"/>
  <c r="E2948" i="12"/>
  <c r="G2948" i="12" s="1"/>
  <c r="E2949" i="12"/>
  <c r="G2949" i="12" s="1"/>
  <c r="E2950" i="12"/>
  <c r="E2951" i="12"/>
  <c r="E2952" i="12"/>
  <c r="E2953" i="12"/>
  <c r="E2954" i="12"/>
  <c r="E2955" i="12"/>
  <c r="G2955" i="12" s="1"/>
  <c r="E2956" i="12"/>
  <c r="G2956" i="12" s="1"/>
  <c r="E2957" i="12"/>
  <c r="E2958" i="12"/>
  <c r="E2959" i="12"/>
  <c r="E2960" i="12"/>
  <c r="E2961" i="12"/>
  <c r="E2962" i="12"/>
  <c r="G2962" i="12" s="1"/>
  <c r="E2963" i="12"/>
  <c r="G2963" i="12" s="1"/>
  <c r="E2964" i="12"/>
  <c r="E2965" i="12"/>
  <c r="G2965" i="12" s="1"/>
  <c r="E2966" i="12"/>
  <c r="E2967" i="12"/>
  <c r="E2968" i="12"/>
  <c r="E2969" i="12"/>
  <c r="E2970" i="12"/>
  <c r="E2971" i="12"/>
  <c r="G2971" i="12" s="1"/>
  <c r="E2972" i="12"/>
  <c r="G2972" i="12" s="1"/>
  <c r="E2973" i="12"/>
  <c r="E2974" i="12"/>
  <c r="E2975" i="12"/>
  <c r="E2976" i="12"/>
  <c r="E2977" i="12"/>
  <c r="G2977" i="12" s="1"/>
  <c r="E2978" i="12"/>
  <c r="G2978" i="12" s="1"/>
  <c r="E2979" i="12"/>
  <c r="G2979" i="12" s="1"/>
  <c r="E2980" i="12"/>
  <c r="G2980" i="12" s="1"/>
  <c r="E2981" i="12"/>
  <c r="G2981" i="12" s="1"/>
  <c r="E2982" i="12"/>
  <c r="E2983" i="12"/>
  <c r="E2984" i="12"/>
  <c r="E2985" i="12"/>
  <c r="E2986" i="12"/>
  <c r="E2987" i="12"/>
  <c r="E2988" i="12"/>
  <c r="E2989" i="12"/>
  <c r="E2990" i="12"/>
  <c r="G2990" i="12" s="1"/>
  <c r="E2991" i="12"/>
  <c r="E2992" i="12"/>
  <c r="E2993" i="12"/>
  <c r="G2993" i="12" s="1"/>
  <c r="E2994" i="12"/>
  <c r="G2994" i="12" s="1"/>
  <c r="E2995" i="12"/>
  <c r="G2995" i="12" s="1"/>
  <c r="E2996" i="12"/>
  <c r="G2996" i="12" s="1"/>
  <c r="E2997" i="12"/>
  <c r="G2997" i="12" s="1"/>
  <c r="E2998" i="12"/>
  <c r="G2998" i="12" s="1"/>
  <c r="E2999" i="12"/>
  <c r="G2999" i="12" s="1"/>
  <c r="E3000" i="12"/>
  <c r="E3001" i="12"/>
  <c r="E3002" i="12"/>
  <c r="E3003" i="12"/>
  <c r="G3003" i="12" s="1"/>
  <c r="E3004" i="12"/>
  <c r="G3004" i="12" s="1"/>
  <c r="E3005" i="12"/>
  <c r="E3006" i="12"/>
  <c r="E3007" i="12"/>
  <c r="E3008" i="12"/>
  <c r="E3009" i="12"/>
  <c r="G3009" i="12" s="1"/>
  <c r="E3010" i="12"/>
  <c r="G3010" i="12" s="1"/>
  <c r="E3011" i="12"/>
  <c r="G3011" i="12" s="1"/>
  <c r="E3012" i="12"/>
  <c r="G3012" i="12" s="1"/>
  <c r="E3013" i="12"/>
  <c r="G3013" i="12" s="1"/>
  <c r="E3014" i="12"/>
  <c r="G3014" i="12" s="1"/>
  <c r="E3015" i="12"/>
  <c r="G3015" i="12" s="1"/>
  <c r="E3016" i="12"/>
  <c r="E3017" i="12"/>
  <c r="E3018" i="12"/>
  <c r="E3019" i="12"/>
  <c r="E3020" i="12"/>
  <c r="G3020" i="12" s="1"/>
  <c r="E3021" i="12"/>
  <c r="E3022" i="12"/>
  <c r="E3023" i="12"/>
  <c r="E3024" i="12"/>
  <c r="E3025" i="12"/>
  <c r="G3025" i="12" s="1"/>
  <c r="E3026" i="12"/>
  <c r="G3026" i="12" s="1"/>
  <c r="E3027" i="12"/>
  <c r="G3027" i="12" s="1"/>
  <c r="E3028" i="12"/>
  <c r="G3028" i="12" s="1"/>
  <c r="E3029" i="12"/>
  <c r="G3029" i="12" s="1"/>
  <c r="E3030" i="12"/>
  <c r="G3030" i="12" s="1"/>
  <c r="E3031" i="12"/>
  <c r="G3031" i="12" s="1"/>
  <c r="E3032" i="12"/>
  <c r="E3033" i="12"/>
  <c r="E3034" i="12"/>
  <c r="E3035" i="12"/>
  <c r="G3035" i="12" s="1"/>
  <c r="E3036" i="12"/>
  <c r="G3036" i="12" s="1"/>
  <c r="E3037" i="12"/>
  <c r="E3038" i="12"/>
  <c r="E3039" i="12"/>
  <c r="E3040" i="12"/>
  <c r="E3041" i="12"/>
  <c r="E3042" i="12"/>
  <c r="E3043" i="12"/>
  <c r="G3043" i="12" s="1"/>
  <c r="E3044" i="12"/>
  <c r="G3044" i="12" s="1"/>
  <c r="E3045" i="12"/>
  <c r="G3045" i="12" s="1"/>
  <c r="E3046" i="12"/>
  <c r="G3046" i="12" s="1"/>
  <c r="E3047" i="12"/>
  <c r="E3048" i="12"/>
  <c r="E3049" i="12"/>
  <c r="E3050" i="12"/>
  <c r="E3051" i="12"/>
  <c r="G3051" i="12" s="1"/>
  <c r="E3052" i="12"/>
  <c r="G3052" i="12" s="1"/>
  <c r="E3053" i="12"/>
  <c r="E3054" i="12"/>
  <c r="E3055" i="12"/>
  <c r="E3056" i="12"/>
  <c r="E3057" i="12"/>
  <c r="G3057" i="12" s="1"/>
  <c r="E3058" i="12"/>
  <c r="G3058" i="12" s="1"/>
  <c r="E3059" i="12"/>
  <c r="G3059" i="12" s="1"/>
  <c r="E3060" i="12"/>
  <c r="G3060" i="12" s="1"/>
  <c r="E3061" i="12"/>
  <c r="G3061" i="12" s="1"/>
  <c r="E3062" i="12"/>
  <c r="G3062" i="12" s="1"/>
  <c r="E3063" i="12"/>
  <c r="E3064" i="12"/>
  <c r="E3065" i="12"/>
  <c r="E3066" i="12"/>
  <c r="E3067" i="12"/>
  <c r="G3067" i="12" s="1"/>
  <c r="E3068" i="12"/>
  <c r="G3068" i="12" s="1"/>
  <c r="E3069" i="12"/>
  <c r="G3069" i="12" s="1"/>
  <c r="E3070" i="12"/>
  <c r="G3070" i="12" s="1"/>
  <c r="E3071" i="12"/>
  <c r="E3072" i="12"/>
  <c r="E3073" i="12"/>
  <c r="G3073" i="12" s="1"/>
  <c r="E3074" i="12"/>
  <c r="G3074" i="12" s="1"/>
  <c r="E3075" i="12"/>
  <c r="G3075" i="12" s="1"/>
  <c r="E3076" i="12"/>
  <c r="G3076" i="12" s="1"/>
  <c r="E3077" i="12"/>
  <c r="G3077" i="12" s="1"/>
  <c r="E3078" i="12"/>
  <c r="E3079" i="12"/>
  <c r="E3080" i="12"/>
  <c r="E3081" i="12"/>
  <c r="E3082" i="12"/>
  <c r="E3083" i="12"/>
  <c r="G3083" i="12" s="1"/>
  <c r="E3084" i="12"/>
  <c r="E3085" i="12"/>
  <c r="E3086" i="12"/>
  <c r="E3087" i="12"/>
  <c r="E3088" i="12"/>
  <c r="E3089" i="12"/>
  <c r="G3089" i="12" s="1"/>
  <c r="E3090" i="12"/>
  <c r="G3090" i="12" s="1"/>
  <c r="E3091" i="12"/>
  <c r="G3091" i="12" s="1"/>
  <c r="E3092" i="12"/>
  <c r="G3092" i="12" s="1"/>
  <c r="E3093" i="12"/>
  <c r="G3093" i="12" s="1"/>
  <c r="E3094" i="12"/>
  <c r="G3094" i="12" s="1"/>
  <c r="E3095" i="12"/>
  <c r="G3095" i="12" s="1"/>
  <c r="E3096" i="12"/>
  <c r="E3097" i="12"/>
  <c r="E3098" i="12"/>
  <c r="E3099" i="12"/>
  <c r="G3099" i="12" s="1"/>
  <c r="E3100" i="12"/>
  <c r="G3100" i="12" s="1"/>
  <c r="E3101" i="12"/>
  <c r="E3102" i="12"/>
  <c r="E3103" i="12"/>
  <c r="E3104" i="12"/>
  <c r="E3105" i="12"/>
  <c r="G3105" i="12" s="1"/>
  <c r="E3106" i="12"/>
  <c r="G3106" i="12" s="1"/>
  <c r="E3107" i="12"/>
  <c r="G3107" i="12" s="1"/>
  <c r="E3108" i="12"/>
  <c r="G3108" i="12" s="1"/>
  <c r="E3109" i="12"/>
  <c r="G3109" i="12" s="1"/>
  <c r="E3110" i="12"/>
  <c r="G3110" i="12" s="1"/>
  <c r="E3111" i="12"/>
  <c r="G3111" i="12" s="1"/>
  <c r="E3112" i="12"/>
  <c r="E3113" i="12"/>
  <c r="E3114" i="12"/>
  <c r="E3115" i="12"/>
  <c r="E3116" i="12"/>
  <c r="G3116" i="12" s="1"/>
  <c r="E3117" i="12"/>
  <c r="G3117" i="12" s="1"/>
  <c r="E3118" i="12"/>
  <c r="E3119" i="12"/>
  <c r="E3120" i="12"/>
  <c r="E3121" i="12"/>
  <c r="G3121" i="12" s="1"/>
  <c r="E3122" i="12"/>
  <c r="G3122" i="12" s="1"/>
  <c r="E3123" i="12"/>
  <c r="G3123" i="12" s="1"/>
  <c r="E3124" i="12"/>
  <c r="G3124" i="12" s="1"/>
  <c r="E3125" i="12"/>
  <c r="G3125" i="12" s="1"/>
  <c r="E3126" i="12"/>
  <c r="G3126" i="12" s="1"/>
  <c r="E3127" i="12"/>
  <c r="G3127" i="12" s="1"/>
  <c r="E3128" i="12"/>
  <c r="E3129" i="12"/>
  <c r="E3130" i="12"/>
  <c r="E3131" i="12"/>
  <c r="G3131" i="12" s="1"/>
  <c r="E3132" i="12"/>
  <c r="G3132" i="12" s="1"/>
  <c r="E3133" i="12"/>
  <c r="G3133" i="12" s="1"/>
  <c r="E3134" i="12"/>
  <c r="G3134" i="12" s="1"/>
  <c r="E3135" i="12"/>
  <c r="E3136" i="12"/>
  <c r="E3137" i="12"/>
  <c r="G3137" i="12" s="1"/>
  <c r="E3138" i="12"/>
  <c r="E3139" i="12"/>
  <c r="E3140" i="12"/>
  <c r="E3141" i="12"/>
  <c r="G3141" i="12" s="1"/>
  <c r="E3142" i="12"/>
  <c r="E3143" i="12"/>
  <c r="E3144" i="12"/>
  <c r="E3145" i="12"/>
  <c r="E3146" i="12"/>
  <c r="E3147" i="12"/>
  <c r="G3147" i="12" s="1"/>
  <c r="E3148" i="12"/>
  <c r="G3148" i="12" s="1"/>
  <c r="E3149" i="12"/>
  <c r="E3150" i="12"/>
  <c r="G3150" i="12" s="1"/>
  <c r="E3151" i="12"/>
  <c r="E3152" i="12"/>
  <c r="G3152" i="12" s="1"/>
  <c r="E3153" i="12"/>
  <c r="G3153" i="12" s="1"/>
  <c r="E3154" i="12"/>
  <c r="G3154" i="12" s="1"/>
  <c r="E3155" i="12"/>
  <c r="G3155" i="12" s="1"/>
  <c r="E3156" i="12"/>
  <c r="G3156" i="12" s="1"/>
  <c r="E3157" i="12"/>
  <c r="G3157" i="12" s="1"/>
  <c r="E3158" i="12"/>
  <c r="G3158" i="12" s="1"/>
  <c r="E3159" i="12"/>
  <c r="E3160" i="12"/>
  <c r="E3161" i="12"/>
  <c r="E3162" i="12"/>
  <c r="E3163" i="12"/>
  <c r="E3164" i="12"/>
  <c r="E3165" i="12"/>
  <c r="G3165" i="12" s="1"/>
  <c r="E3166" i="12"/>
  <c r="G3166" i="12" s="1"/>
  <c r="E3167" i="12"/>
  <c r="E3168" i="12"/>
  <c r="E3169" i="12"/>
  <c r="G3169" i="12" s="1"/>
  <c r="E3170" i="12"/>
  <c r="G3170" i="12" s="1"/>
  <c r="E3171" i="12"/>
  <c r="G3171" i="12" s="1"/>
  <c r="E3172" i="12"/>
  <c r="G3172" i="12" s="1"/>
  <c r="E3173" i="12"/>
  <c r="G3173" i="12" s="1"/>
  <c r="E3174" i="12"/>
  <c r="G3174" i="12" s="1"/>
  <c r="E3175" i="12"/>
  <c r="G3175" i="12" s="1"/>
  <c r="E3176" i="12"/>
  <c r="E3177" i="12"/>
  <c r="E3178" i="12"/>
  <c r="E3179" i="12"/>
  <c r="E3180" i="12"/>
  <c r="E3181" i="12"/>
  <c r="E3182" i="12"/>
  <c r="E3183" i="12"/>
  <c r="E3184" i="12"/>
  <c r="E3185" i="12"/>
  <c r="G3185" i="12" s="1"/>
  <c r="E3186" i="12"/>
  <c r="G3186" i="12" s="1"/>
  <c r="E3187" i="12"/>
  <c r="G3187" i="12" s="1"/>
  <c r="E3188" i="12"/>
  <c r="G3188" i="12" s="1"/>
  <c r="E3189" i="12"/>
  <c r="G3189" i="12" s="1"/>
  <c r="E3190" i="12"/>
  <c r="G3190" i="12" s="1"/>
  <c r="E3191" i="12"/>
  <c r="G3191" i="12" s="1"/>
  <c r="E3192" i="12"/>
  <c r="E3193" i="12"/>
  <c r="G3193" i="12" s="1"/>
  <c r="E3194" i="12"/>
  <c r="G3194" i="12" s="1"/>
  <c r="E3195" i="12"/>
  <c r="G3195" i="12" s="1"/>
  <c r="E3196" i="12"/>
  <c r="E3197" i="12"/>
  <c r="E3198" i="12"/>
  <c r="E3199" i="12"/>
  <c r="E3200" i="12"/>
  <c r="E3201" i="12"/>
  <c r="G3201" i="12" s="1"/>
  <c r="E3202" i="12"/>
  <c r="G3202" i="12" s="1"/>
  <c r="E3203" i="12"/>
  <c r="G3203" i="12" s="1"/>
  <c r="E3204" i="12"/>
  <c r="G3204" i="12" s="1"/>
  <c r="E3205" i="12"/>
  <c r="G3205" i="12" s="1"/>
  <c r="E3206" i="12"/>
  <c r="G3206" i="12" s="1"/>
  <c r="E3207" i="12"/>
  <c r="G3207" i="12" s="1"/>
  <c r="E3208" i="12"/>
  <c r="E3209" i="12"/>
  <c r="E3210" i="12"/>
  <c r="E3211" i="12"/>
  <c r="E3212" i="12"/>
  <c r="E3213" i="12"/>
  <c r="E3214" i="12"/>
  <c r="E3215" i="12"/>
  <c r="E3216" i="12"/>
  <c r="E3217" i="12"/>
  <c r="G3217" i="12" s="1"/>
  <c r="E3218" i="12"/>
  <c r="G3218" i="12" s="1"/>
  <c r="E3219" i="12"/>
  <c r="G3219" i="12" s="1"/>
  <c r="E3220" i="12"/>
  <c r="G3220" i="12" s="1"/>
  <c r="E3221" i="12"/>
  <c r="G3221" i="12" s="1"/>
  <c r="E3222" i="12"/>
  <c r="E3223" i="12"/>
  <c r="G3223" i="12" s="1"/>
  <c r="E3224" i="12"/>
  <c r="E3225" i="12"/>
  <c r="E3226" i="12"/>
  <c r="E3227" i="12"/>
  <c r="G3227" i="12" s="1"/>
  <c r="E3228" i="12"/>
  <c r="G3228" i="12" s="1"/>
  <c r="E3229" i="12"/>
  <c r="E3230" i="12"/>
  <c r="E3231" i="12"/>
  <c r="E3232" i="12"/>
  <c r="E3233" i="12"/>
  <c r="E3234" i="12"/>
  <c r="G3234" i="12" s="1"/>
  <c r="E3235" i="12"/>
  <c r="G3235" i="12" s="1"/>
  <c r="E3236" i="12"/>
  <c r="G3236" i="12" s="1"/>
  <c r="E3237" i="12"/>
  <c r="G3237" i="12" s="1"/>
  <c r="E3238" i="12"/>
  <c r="E3239" i="12"/>
  <c r="E3240" i="12"/>
  <c r="E3241" i="12"/>
  <c r="G3241" i="12" s="1"/>
  <c r="E3242" i="12"/>
  <c r="G3242" i="12" s="1"/>
  <c r="E3243" i="12"/>
  <c r="G3243" i="12" s="1"/>
  <c r="E3244" i="12"/>
  <c r="G3244" i="12" s="1"/>
  <c r="E3245" i="12"/>
  <c r="E3246" i="12"/>
  <c r="E3247" i="12"/>
  <c r="E3248" i="12"/>
  <c r="G3248" i="12" s="1"/>
  <c r="E3249" i="12"/>
  <c r="G3249" i="12" s="1"/>
  <c r="E3250" i="12"/>
  <c r="G3250" i="12" s="1"/>
  <c r="E3251" i="12"/>
  <c r="G3251" i="12" s="1"/>
  <c r="E3252" i="12"/>
  <c r="G3252" i="12" s="1"/>
  <c r="E3253" i="12"/>
  <c r="G3253" i="12" s="1"/>
  <c r="E3254" i="12"/>
  <c r="G3254" i="12" s="1"/>
  <c r="E3255" i="12"/>
  <c r="E3256" i="12"/>
  <c r="E3257" i="12"/>
  <c r="E3258" i="12"/>
  <c r="E3259" i="12"/>
  <c r="E3260" i="12"/>
  <c r="E3261" i="12"/>
  <c r="E3262" i="12"/>
  <c r="E3263" i="12"/>
  <c r="E3264" i="12"/>
  <c r="E3265" i="12"/>
  <c r="G3265" i="12" s="1"/>
  <c r="E3266" i="12"/>
  <c r="G3266" i="12" s="1"/>
  <c r="E3267" i="12"/>
  <c r="E3268" i="12"/>
  <c r="E3269" i="12"/>
  <c r="G3269" i="12" s="1"/>
  <c r="E3270" i="12"/>
  <c r="G3270" i="12" s="1"/>
  <c r="E3271" i="12"/>
  <c r="G3271" i="12" s="1"/>
  <c r="E3272" i="12"/>
  <c r="E3273" i="12"/>
  <c r="G3273" i="12" s="1"/>
  <c r="E3274" i="12"/>
  <c r="E3275" i="12"/>
  <c r="G3275" i="12" s="1"/>
  <c r="E3276" i="12"/>
  <c r="G3276" i="12" s="1"/>
  <c r="E3277" i="12"/>
  <c r="E3278" i="12"/>
  <c r="E3279" i="12"/>
  <c r="E3280" i="12"/>
  <c r="E3281" i="12"/>
  <c r="G3281" i="12" s="1"/>
  <c r="E3282" i="12"/>
  <c r="G3282" i="12" s="1"/>
  <c r="E3283" i="12"/>
  <c r="G3283" i="12" s="1"/>
  <c r="E3284" i="12"/>
  <c r="G3284" i="12" s="1"/>
  <c r="E3285" i="12"/>
  <c r="G3285" i="12" s="1"/>
  <c r="E3286" i="12"/>
  <c r="G3286" i="12" s="1"/>
  <c r="E3287" i="12"/>
  <c r="G3287" i="12" s="1"/>
  <c r="E3288" i="12"/>
  <c r="E3289" i="12"/>
  <c r="E3290" i="12"/>
  <c r="E3291" i="12"/>
  <c r="E3292" i="12"/>
  <c r="E3293" i="12"/>
  <c r="E3294" i="12"/>
  <c r="E3295" i="12"/>
  <c r="E3296" i="12"/>
  <c r="E3297" i="12"/>
  <c r="G3297" i="12" s="1"/>
  <c r="E3298" i="12"/>
  <c r="G3298" i="12" s="1"/>
  <c r="E3299" i="12"/>
  <c r="G3299" i="12" s="1"/>
  <c r="E3300" i="12"/>
  <c r="E3301" i="12"/>
  <c r="G3301" i="12" s="1"/>
  <c r="E3302" i="12"/>
  <c r="G3302" i="12" s="1"/>
  <c r="E3303" i="12"/>
  <c r="G3303" i="12" s="1"/>
  <c r="E3304" i="12"/>
  <c r="E3305" i="12"/>
  <c r="E3306" i="12"/>
  <c r="E3307" i="12"/>
  <c r="G3307" i="12" s="1"/>
  <c r="E3308" i="12"/>
  <c r="G3308" i="12" s="1"/>
  <c r="E3309" i="12"/>
  <c r="E3310" i="12"/>
  <c r="E3311" i="12"/>
  <c r="E3312" i="12"/>
  <c r="E3313" i="12"/>
  <c r="G3313" i="12" s="1"/>
  <c r="E3314" i="12"/>
  <c r="G3314" i="12" s="1"/>
  <c r="E3315" i="12"/>
  <c r="E3316" i="12"/>
  <c r="E3317" i="12"/>
  <c r="G3317" i="12" s="1"/>
  <c r="E3318" i="12"/>
  <c r="E3319" i="12"/>
  <c r="E3320" i="12"/>
  <c r="E3321" i="12"/>
  <c r="E3322" i="12"/>
  <c r="E3323" i="12"/>
  <c r="G3323" i="12" s="1"/>
  <c r="E3324" i="12"/>
  <c r="G3324" i="12" s="1"/>
  <c r="E3325" i="12"/>
  <c r="E3326" i="12"/>
  <c r="E3327" i="12"/>
  <c r="E3328" i="12"/>
  <c r="E3329" i="12"/>
  <c r="G3329" i="12" s="1"/>
  <c r="E3330" i="12"/>
  <c r="G3330" i="12" s="1"/>
  <c r="E3331" i="12"/>
  <c r="G3331" i="12" s="1"/>
  <c r="E3332" i="12"/>
  <c r="G3332" i="12" s="1"/>
  <c r="E3333" i="12"/>
  <c r="G3333" i="12" s="1"/>
  <c r="E3334" i="12"/>
  <c r="E3335" i="12"/>
  <c r="E3336" i="12"/>
  <c r="E3337" i="12"/>
  <c r="E3338" i="12"/>
  <c r="E3339" i="12"/>
  <c r="G3339" i="12" s="1"/>
  <c r="E3340" i="12"/>
  <c r="E3341" i="12"/>
  <c r="E3342" i="12"/>
  <c r="G3342" i="12" s="1"/>
  <c r="E3343" i="12"/>
  <c r="E3344" i="12"/>
  <c r="E3345" i="12"/>
  <c r="G3345" i="12" s="1"/>
  <c r="E3346" i="12"/>
  <c r="E3347" i="12"/>
  <c r="E3348" i="12"/>
  <c r="G3348" i="12" s="1"/>
  <c r="E3349" i="12"/>
  <c r="G3349" i="12" s="1"/>
  <c r="E3350" i="12"/>
  <c r="G3350" i="12" s="1"/>
  <c r="E3351" i="12"/>
  <c r="G3351" i="12" s="1"/>
  <c r="E3352" i="12"/>
  <c r="E3353" i="12"/>
  <c r="E3354" i="12"/>
  <c r="E3355" i="12"/>
  <c r="G3355" i="12" s="1"/>
  <c r="E3356" i="12"/>
  <c r="G3356" i="12" s="1"/>
  <c r="E3357" i="12"/>
  <c r="E3358" i="12"/>
  <c r="E3359" i="12"/>
  <c r="E3360" i="12"/>
  <c r="E3361" i="12"/>
  <c r="G3361" i="12" s="1"/>
  <c r="E3362" i="12"/>
  <c r="G3362" i="12" s="1"/>
  <c r="E3363" i="12"/>
  <c r="G3363" i="12" s="1"/>
  <c r="E3364" i="12"/>
  <c r="G3364" i="12" s="1"/>
  <c r="E3365" i="12"/>
  <c r="G3365" i="12" s="1"/>
  <c r="E3366" i="12"/>
  <c r="G3366" i="12" s="1"/>
  <c r="E3367" i="12"/>
  <c r="E3368" i="12"/>
  <c r="E3369" i="12"/>
  <c r="E3370" i="12"/>
  <c r="E3371" i="12"/>
  <c r="E3372" i="12"/>
  <c r="G3372" i="12" s="1"/>
  <c r="E3373" i="12"/>
  <c r="G3373" i="12" s="1"/>
  <c r="E3374" i="12"/>
  <c r="E3375" i="12"/>
  <c r="E3376" i="12"/>
  <c r="G3376" i="12" s="1"/>
  <c r="E3377" i="12"/>
  <c r="G3377" i="12" s="1"/>
  <c r="E3378" i="12"/>
  <c r="G3378" i="12" s="1"/>
  <c r="E3379" i="12"/>
  <c r="G3379" i="12" s="1"/>
  <c r="E3380" i="12"/>
  <c r="G3380" i="12" s="1"/>
  <c r="E3381" i="12"/>
  <c r="G3381" i="12" s="1"/>
  <c r="E3382" i="12"/>
  <c r="G3382" i="12" s="1"/>
  <c r="E3383" i="12"/>
  <c r="G3383" i="12" s="1"/>
  <c r="E3384" i="12"/>
  <c r="E3385" i="12"/>
  <c r="E3386" i="12"/>
  <c r="E3387" i="12"/>
  <c r="E3388" i="12"/>
  <c r="E3389" i="12"/>
  <c r="G3389" i="12" s="1"/>
  <c r="E3390" i="12"/>
  <c r="G3390" i="12" s="1"/>
  <c r="E3391" i="12"/>
  <c r="E3392" i="12"/>
  <c r="E3393" i="12"/>
  <c r="G3393" i="12" s="1"/>
  <c r="E3394" i="12"/>
  <c r="G3394" i="12" s="1"/>
  <c r="E3395" i="12"/>
  <c r="G3395" i="12" s="1"/>
  <c r="E3396" i="12"/>
  <c r="G3396" i="12" s="1"/>
  <c r="E3397" i="12"/>
  <c r="G3397" i="12" s="1"/>
  <c r="E3398" i="12"/>
  <c r="G3398" i="12" s="1"/>
  <c r="E3399" i="12"/>
  <c r="G3399" i="12" s="1"/>
  <c r="E3400" i="12"/>
  <c r="E3401" i="12"/>
  <c r="E3402" i="12"/>
  <c r="E3403" i="12"/>
  <c r="G3403" i="12" s="1"/>
  <c r="E3404" i="12"/>
  <c r="G3404" i="12" s="1"/>
  <c r="E3405" i="12"/>
  <c r="E3406" i="12"/>
  <c r="G3406" i="12" s="1"/>
  <c r="E3407" i="12"/>
  <c r="E3408" i="12"/>
  <c r="E3409" i="12"/>
  <c r="E3410" i="12"/>
  <c r="E3411" i="12"/>
  <c r="E3412" i="12"/>
  <c r="G3412" i="12" s="1"/>
  <c r="E3413" i="12"/>
  <c r="G3413" i="12" s="1"/>
  <c r="E3414" i="12"/>
  <c r="E3415" i="12"/>
  <c r="E3416" i="12"/>
  <c r="E3417" i="12"/>
  <c r="E3418" i="12"/>
  <c r="G3418" i="12" s="1"/>
  <c r="E3419" i="12"/>
  <c r="G3419" i="12" s="1"/>
  <c r="E3420" i="12"/>
  <c r="G3420" i="12" s="1"/>
  <c r="E3421" i="12"/>
  <c r="E3422" i="12"/>
  <c r="E3423" i="12"/>
  <c r="E3424" i="12"/>
  <c r="E3425" i="12"/>
  <c r="G3425" i="12" s="1"/>
  <c r="E3426" i="12"/>
  <c r="G3426" i="12" s="1"/>
  <c r="E3427" i="12"/>
  <c r="G3427" i="12" s="1"/>
  <c r="E3428" i="12"/>
  <c r="G3428" i="12" s="1"/>
  <c r="E3429" i="12"/>
  <c r="G3429" i="12" s="1"/>
  <c r="E3430" i="12"/>
  <c r="E3431" i="12"/>
  <c r="E3432" i="12"/>
  <c r="E3433" i="12"/>
  <c r="E3434" i="12"/>
  <c r="E3435" i="12"/>
  <c r="E3436" i="12"/>
  <c r="E3437" i="12"/>
  <c r="E3438" i="12"/>
  <c r="G3438" i="12" s="1"/>
  <c r="E3439" i="12"/>
  <c r="E3440" i="12"/>
  <c r="E3441" i="12"/>
  <c r="G3441" i="12" s="1"/>
  <c r="E3442" i="12"/>
  <c r="G3442" i="12" s="1"/>
  <c r="E3443" i="12"/>
  <c r="G3443" i="12" s="1"/>
  <c r="E3444" i="12"/>
  <c r="E3445" i="12"/>
  <c r="G3445" i="12" s="1"/>
  <c r="E3446" i="12"/>
  <c r="E3447" i="12"/>
  <c r="E3448" i="12"/>
  <c r="E3449" i="12"/>
  <c r="E3450" i="12"/>
  <c r="E3451" i="12"/>
  <c r="G3451" i="12" s="1"/>
  <c r="E3452" i="12"/>
  <c r="G3452" i="12" s="1"/>
  <c r="E3453" i="12"/>
  <c r="E3454" i="12"/>
  <c r="E3455" i="12"/>
  <c r="E3456" i="12"/>
  <c r="E3457" i="12"/>
  <c r="G3457" i="12" s="1"/>
  <c r="E3458" i="12"/>
  <c r="G3458" i="12" s="1"/>
  <c r="E3459" i="12"/>
  <c r="G3459" i="12" s="1"/>
  <c r="E3460" i="12"/>
  <c r="G3460" i="12" s="1"/>
  <c r="E3461" i="12"/>
  <c r="G3461" i="12" s="1"/>
  <c r="E3462" i="12"/>
  <c r="G3462" i="12" s="1"/>
  <c r="E3463" i="12"/>
  <c r="G3463" i="12" s="1"/>
  <c r="E3464" i="12"/>
  <c r="E3465" i="12"/>
  <c r="E3466" i="12"/>
  <c r="E3467" i="12"/>
  <c r="E3468" i="12"/>
  <c r="E3469" i="12"/>
  <c r="E3470" i="12"/>
  <c r="E3471" i="12"/>
  <c r="E3472" i="12"/>
  <c r="G3472" i="12" s="1"/>
  <c r="E3473" i="12"/>
  <c r="G3473" i="12" s="1"/>
  <c r="E3474" i="12"/>
  <c r="G3474" i="12" s="1"/>
  <c r="E3475" i="12"/>
  <c r="G3475" i="12" s="1"/>
  <c r="E3476" i="12"/>
  <c r="G3476" i="12" s="1"/>
  <c r="E3477" i="12"/>
  <c r="G3477" i="12" s="1"/>
  <c r="E3478" i="12"/>
  <c r="E3479" i="12"/>
  <c r="G3479" i="12" s="1"/>
  <c r="E3480" i="12"/>
  <c r="E3481" i="12"/>
  <c r="E3482" i="12"/>
  <c r="E3483" i="12"/>
  <c r="E3484" i="12"/>
  <c r="E3485" i="12"/>
  <c r="E3486" i="12"/>
  <c r="E3487" i="12"/>
  <c r="E3488" i="12"/>
  <c r="E3489" i="12"/>
  <c r="G3489" i="12" s="1"/>
  <c r="E3490" i="12"/>
  <c r="G3490" i="12" s="1"/>
  <c r="E3491" i="12"/>
  <c r="G3491" i="12" s="1"/>
  <c r="E3492" i="12"/>
  <c r="G3492" i="12" s="1"/>
  <c r="E3493" i="12"/>
  <c r="G3493" i="12" s="1"/>
  <c r="E3494" i="12"/>
  <c r="E3495" i="12"/>
  <c r="E3496" i="12"/>
  <c r="E3497" i="12"/>
  <c r="F4" i="12"/>
  <c r="E4" i="12"/>
  <c r="G4" i="12" s="1"/>
  <c r="G1274" i="12" l="1"/>
  <c r="G778" i="12"/>
  <c r="G314" i="12"/>
  <c r="G3481" i="12"/>
  <c r="G3449" i="12"/>
  <c r="G3401" i="12"/>
  <c r="G3305" i="12"/>
  <c r="G3225" i="12"/>
  <c r="G3209" i="12"/>
  <c r="G3145" i="12"/>
  <c r="G3129" i="12"/>
  <c r="G3097" i="12"/>
  <c r="G3049" i="12"/>
  <c r="G3033" i="12"/>
  <c r="G2969" i="12"/>
  <c r="G2953" i="12"/>
  <c r="G2905" i="12"/>
  <c r="G2889" i="12"/>
  <c r="G2857" i="12"/>
  <c r="G2841" i="12"/>
  <c r="G2777" i="12"/>
  <c r="G2729" i="12"/>
  <c r="G2681" i="12"/>
  <c r="G2665" i="12"/>
  <c r="G2633" i="12"/>
  <c r="G2617" i="12"/>
  <c r="G2601" i="12"/>
  <c r="G2553" i="12"/>
  <c r="G2505" i="12"/>
  <c r="G2473" i="12"/>
  <c r="G2457" i="12"/>
  <c r="G2425" i="12"/>
  <c r="G2393" i="12"/>
  <c r="G2361" i="12"/>
  <c r="G2345" i="12"/>
  <c r="G2329" i="12"/>
  <c r="G2297" i="12"/>
  <c r="G2281" i="12"/>
  <c r="G2265" i="12"/>
  <c r="G2217" i="12"/>
  <c r="G2185" i="12"/>
  <c r="G2153" i="12"/>
  <c r="G2121" i="12"/>
  <c r="G2105" i="12"/>
  <c r="G2089" i="12"/>
  <c r="G2073" i="12"/>
  <c r="G2041" i="12"/>
  <c r="G2009" i="12"/>
  <c r="G1993" i="12"/>
  <c r="G1977" i="12"/>
  <c r="G1961" i="12"/>
  <c r="G1945" i="12"/>
  <c r="G1849" i="12"/>
  <c r="G1833" i="12"/>
  <c r="G1801" i="12"/>
  <c r="G1785" i="12"/>
  <c r="G1721" i="12"/>
  <c r="G1689" i="12"/>
  <c r="G1657" i="12"/>
  <c r="G1625" i="12"/>
  <c r="G1609" i="12"/>
  <c r="G1577" i="12"/>
  <c r="G1561" i="12"/>
  <c r="G1529" i="12"/>
  <c r="G1497" i="12"/>
  <c r="G1465" i="12"/>
  <c r="G1417" i="12"/>
  <c r="G1305" i="12"/>
  <c r="G1289" i="12"/>
  <c r="G1273" i="12"/>
  <c r="G1257" i="12"/>
  <c r="G1241" i="12"/>
  <c r="G1209" i="12"/>
  <c r="G1193" i="12"/>
  <c r="G1177" i="12"/>
  <c r="G1161" i="12"/>
  <c r="G1145" i="12"/>
  <c r="G1113" i="12"/>
  <c r="G1097" i="12"/>
  <c r="G1081" i="12"/>
  <c r="G1065" i="12"/>
  <c r="G1033" i="12"/>
  <c r="G985" i="12"/>
  <c r="G969" i="12"/>
  <c r="G937" i="12"/>
  <c r="G921" i="12"/>
  <c r="G905" i="12"/>
  <c r="G889" i="12"/>
  <c r="G873" i="12"/>
  <c r="G857" i="12"/>
  <c r="G841" i="12"/>
  <c r="G825" i="12"/>
  <c r="G793" i="12"/>
  <c r="G761" i="12"/>
  <c r="G745" i="12"/>
  <c r="G729" i="12"/>
  <c r="G681" i="12"/>
  <c r="G665" i="12"/>
  <c r="G633" i="12"/>
  <c r="G617" i="12"/>
  <c r="G585" i="12"/>
  <c r="G569" i="12"/>
  <c r="G521" i="12"/>
  <c r="G489" i="12"/>
  <c r="G457" i="12"/>
  <c r="G425" i="12"/>
  <c r="G409" i="12"/>
  <c r="G393" i="12"/>
  <c r="G361" i="12"/>
  <c r="G329" i="12"/>
  <c r="G313" i="12"/>
  <c r="G265" i="12"/>
  <c r="G249" i="12"/>
  <c r="G233" i="12"/>
  <c r="G217" i="12"/>
  <c r="G185" i="12"/>
  <c r="G169" i="12"/>
  <c r="G137" i="12"/>
  <c r="G121" i="12"/>
  <c r="G105" i="12"/>
  <c r="G89" i="12"/>
  <c r="G73" i="12"/>
  <c r="G25" i="12"/>
  <c r="G9" i="12"/>
  <c r="G3304" i="12"/>
  <c r="G3032" i="12"/>
  <c r="G2712" i="12"/>
  <c r="G2632" i="12"/>
  <c r="G2184" i="12"/>
  <c r="G1608" i="12"/>
  <c r="G1512" i="12"/>
  <c r="G2842" i="12"/>
  <c r="G874" i="12"/>
  <c r="G442" i="12"/>
  <c r="G58" i="12"/>
  <c r="G3065" i="12"/>
  <c r="G1769" i="12"/>
  <c r="G1353" i="12"/>
  <c r="G953" i="12"/>
  <c r="G3288" i="12"/>
  <c r="G3048" i="12"/>
  <c r="G2536" i="12"/>
  <c r="G1368" i="12"/>
  <c r="G3482" i="12"/>
  <c r="G3450" i="12"/>
  <c r="G3402" i="12"/>
  <c r="G3338" i="12"/>
  <c r="G3322" i="12"/>
  <c r="G3306" i="12"/>
  <c r="G3274" i="12"/>
  <c r="G3226" i="12"/>
  <c r="G3146" i="12"/>
  <c r="G3130" i="12"/>
  <c r="G3098" i="12"/>
  <c r="G3082" i="12"/>
  <c r="G3066" i="12"/>
  <c r="G3050" i="12"/>
  <c r="G3034" i="12"/>
  <c r="G2970" i="12"/>
  <c r="G2954" i="12"/>
  <c r="G2906" i="12"/>
  <c r="G2890" i="12"/>
  <c r="G2858" i="12"/>
  <c r="G2826" i="12"/>
  <c r="G2730" i="12"/>
  <c r="G2714" i="12"/>
  <c r="G2682" i="12"/>
  <c r="G2618" i="12"/>
  <c r="G2602" i="12"/>
  <c r="G2554" i="12"/>
  <c r="G2538" i="12"/>
  <c r="G2506" i="12"/>
  <c r="G2458" i="12"/>
  <c r="G2442" i="12"/>
  <c r="G2394" i="12"/>
  <c r="G2378" i="12"/>
  <c r="G2362" i="12"/>
  <c r="G2330" i="12"/>
  <c r="G2298" i="12"/>
  <c r="G2282" i="12"/>
  <c r="G2218" i="12"/>
  <c r="G2186" i="12"/>
  <c r="G2122" i="12"/>
  <c r="G2106" i="12"/>
  <c r="G2042" i="12"/>
  <c r="G2010" i="12"/>
  <c r="G1994" i="12"/>
  <c r="G1978" i="12"/>
  <c r="G1946" i="12"/>
  <c r="G1914" i="12"/>
  <c r="G1898" i="12"/>
  <c r="G1882" i="12"/>
  <c r="G1850" i="12"/>
  <c r="G1818" i="12"/>
  <c r="G1802" i="12"/>
  <c r="G1786" i="12"/>
  <c r="G1770" i="12"/>
  <c r="G1754" i="12"/>
  <c r="G1690" i="12"/>
  <c r="G1674" i="12"/>
  <c r="G1642" i="12"/>
  <c r="G1626" i="12"/>
  <c r="G1610" i="12"/>
  <c r="G1578" i="12"/>
  <c r="G1562" i="12"/>
  <c r="G1546" i="12"/>
  <c r="G1530" i="12"/>
  <c r="G1498" i="12"/>
  <c r="G1466" i="12"/>
  <c r="G1418" i="12"/>
  <c r="G1386" i="12"/>
  <c r="G1354" i="12"/>
  <c r="G1322" i="12"/>
  <c r="G1306" i="12"/>
  <c r="G1290" i="12"/>
  <c r="G1258" i="12"/>
  <c r="G1242" i="12"/>
  <c r="G1226" i="12"/>
  <c r="G1210" i="12"/>
  <c r="G1194" i="12"/>
  <c r="G1178" i="12"/>
  <c r="G1162" i="12"/>
  <c r="G1146" i="12"/>
  <c r="G1114" i="12"/>
  <c r="G1098" i="12"/>
  <c r="G1082" i="12"/>
  <c r="G1066" i="12"/>
  <c r="G1050" i="12"/>
  <c r="G1002" i="12"/>
  <c r="G986" i="12"/>
  <c r="G954" i="12"/>
  <c r="G938" i="12"/>
  <c r="G922" i="12"/>
  <c r="G906" i="12"/>
  <c r="G890" i="12"/>
  <c r="G858" i="12"/>
  <c r="G842" i="12"/>
  <c r="G826" i="12"/>
  <c r="G810" i="12"/>
  <c r="G794" i="12"/>
  <c r="G762" i="12"/>
  <c r="G746" i="12"/>
  <c r="G730" i="12"/>
  <c r="G714" i="12"/>
  <c r="G698" i="12"/>
  <c r="G682" i="12"/>
  <c r="G666" i="12"/>
  <c r="G650" i="12"/>
  <c r="G634" i="12"/>
  <c r="G618" i="12"/>
  <c r="G602" i="12"/>
  <c r="G586" i="12"/>
  <c r="G570" i="12"/>
  <c r="G554" i="12"/>
  <c r="G538" i="12"/>
  <c r="G522" i="12"/>
  <c r="G506" i="12"/>
  <c r="G490" i="12"/>
  <c r="G474" i="12"/>
  <c r="G458" i="12"/>
  <c r="G426" i="12"/>
  <c r="G410" i="12"/>
  <c r="G394" i="12"/>
  <c r="G378" i="12"/>
  <c r="G362" i="12"/>
  <c r="G346" i="12"/>
  <c r="G330" i="12"/>
  <c r="G298" i="12"/>
  <c r="G282" i="12"/>
  <c r="G266" i="12"/>
  <c r="G250" i="12"/>
  <c r="G234" i="12"/>
  <c r="G218" i="12"/>
  <c r="G202" i="12"/>
  <c r="G186" i="12"/>
  <c r="G170" i="12"/>
  <c r="G154" i="12"/>
  <c r="G138" i="12"/>
  <c r="G122" i="12"/>
  <c r="G106" i="12"/>
  <c r="G90" i="12"/>
  <c r="G74" i="12"/>
  <c r="G42" i="12"/>
  <c r="G26" i="12"/>
  <c r="G10" i="12"/>
  <c r="G3321" i="12"/>
  <c r="G2809" i="12"/>
  <c r="G2441" i="12"/>
  <c r="G1897" i="12"/>
  <c r="G1401" i="12"/>
  <c r="G1001" i="12"/>
  <c r="G41" i="12"/>
  <c r="G2808" i="12"/>
  <c r="G2360" i="12"/>
  <c r="G2008" i="12"/>
  <c r="G1464" i="12"/>
  <c r="G2641" i="12"/>
  <c r="G2577" i="12"/>
  <c r="G2529" i="12"/>
  <c r="G2497" i="12"/>
  <c r="G2465" i="12"/>
  <c r="G2417" i="12"/>
  <c r="G2401" i="12"/>
  <c r="G2353" i="12"/>
  <c r="G2321" i="12"/>
  <c r="G2273" i="12"/>
  <c r="G2241" i="12"/>
  <c r="G2225" i="12"/>
  <c r="G2145" i="12"/>
  <c r="G2129" i="12"/>
  <c r="G2049" i="12"/>
  <c r="G2017" i="12"/>
  <c r="G1969" i="12"/>
  <c r="G1921" i="12"/>
  <c r="G1905" i="12"/>
  <c r="G1889" i="12"/>
  <c r="G1793" i="12"/>
  <c r="G1777" i="12"/>
  <c r="G1745" i="12"/>
  <c r="G1729" i="12"/>
  <c r="G1713" i="12"/>
  <c r="G1665" i="12"/>
  <c r="G1585" i="12"/>
  <c r="G1553" i="12"/>
  <c r="G1521" i="12"/>
  <c r="G1473" i="12"/>
  <c r="G1457" i="12"/>
  <c r="G1441" i="12"/>
  <c r="G1393" i="12"/>
  <c r="G1361" i="12"/>
  <c r="G1345" i="12"/>
  <c r="G1329" i="12"/>
  <c r="G1313" i="12"/>
  <c r="G1297" i="12"/>
  <c r="G1281" i="12"/>
  <c r="G1233" i="12"/>
  <c r="G1185" i="12"/>
  <c r="G1137" i="12"/>
  <c r="G1089" i="12"/>
  <c r="G1073" i="12"/>
  <c r="G1041" i="12"/>
  <c r="G1009" i="12"/>
  <c r="G993" i="12"/>
  <c r="G961" i="12"/>
  <c r="G945" i="12"/>
  <c r="G929" i="12"/>
  <c r="G897" i="12"/>
  <c r="G881" i="12"/>
  <c r="G833" i="12"/>
  <c r="G817" i="12"/>
  <c r="G801" i="12"/>
  <c r="G769" i="12"/>
  <c r="G753" i="12"/>
  <c r="G721" i="12"/>
  <c r="G689" i="12"/>
  <c r="G657" i="12"/>
  <c r="G641" i="12"/>
  <c r="G625" i="12"/>
  <c r="G609" i="12"/>
  <c r="G593" i="12"/>
  <c r="G577" i="12"/>
  <c r="G545" i="12"/>
  <c r="G497" i="12"/>
  <c r="G433" i="12"/>
  <c r="G385" i="12"/>
  <c r="G353" i="12"/>
  <c r="G321" i="12"/>
  <c r="G289" i="12"/>
  <c r="G273" i="12"/>
  <c r="G257" i="12"/>
  <c r="G225" i="12"/>
  <c r="G209" i="12"/>
  <c r="G177" i="12"/>
  <c r="G145" i="12"/>
  <c r="G129" i="12"/>
  <c r="G65" i="12"/>
  <c r="G49" i="12"/>
  <c r="G33" i="12"/>
  <c r="G17" i="12"/>
  <c r="G3440" i="12"/>
  <c r="G3424" i="12"/>
  <c r="G3344" i="12"/>
  <c r="G3264" i="12"/>
  <c r="G3184" i="12"/>
  <c r="G3168" i="12"/>
  <c r="G3088" i="12"/>
  <c r="G3072" i="12"/>
  <c r="G2992" i="12"/>
  <c r="G2944" i="12"/>
  <c r="G2928" i="12"/>
  <c r="G2912" i="12"/>
  <c r="G2896" i="12"/>
  <c r="G2880" i="12"/>
  <c r="G2864" i="12"/>
  <c r="G2848" i="12"/>
  <c r="G2832" i="12"/>
  <c r="G2816" i="12"/>
  <c r="G2800" i="12"/>
  <c r="G2784" i="12"/>
  <c r="G2768" i="12"/>
  <c r="G2752" i="12"/>
  <c r="G2736" i="12"/>
  <c r="G2720" i="12"/>
  <c r="G2704" i="12"/>
  <c r="G2688" i="12"/>
  <c r="G2672" i="12"/>
  <c r="G2656" i="12"/>
  <c r="G2640" i="12"/>
  <c r="G2624" i="12"/>
  <c r="G2608" i="12"/>
  <c r="G2592" i="12"/>
  <c r="G2576" i="12"/>
  <c r="G2560" i="12"/>
  <c r="G2544" i="12"/>
  <c r="G2528" i="12"/>
  <c r="G2512" i="12"/>
  <c r="G2496" i="12"/>
  <c r="G2480" i="12"/>
  <c r="G2464" i="12"/>
  <c r="G2448" i="12"/>
  <c r="G2432" i="12"/>
  <c r="G2416" i="12"/>
  <c r="G2400" i="12"/>
  <c r="G2384" i="12"/>
  <c r="G2368" i="12"/>
  <c r="G2352" i="12"/>
  <c r="G2336" i="12"/>
  <c r="G2320" i="12"/>
  <c r="G2304" i="12"/>
  <c r="G2288" i="12"/>
  <c r="G2272" i="12"/>
  <c r="G2256" i="12"/>
  <c r="G2240" i="12"/>
  <c r="G2224" i="12"/>
  <c r="G2208" i="12"/>
  <c r="G2192" i="12"/>
  <c r="G2176" i="12"/>
  <c r="G2160" i="12"/>
  <c r="G2144" i="12"/>
  <c r="G2128" i="12"/>
  <c r="G2112" i="12"/>
  <c r="G2096" i="12"/>
  <c r="G2080" i="12"/>
  <c r="G2064" i="12"/>
  <c r="G2048" i="12"/>
  <c r="G2032" i="12"/>
  <c r="G2016" i="12"/>
  <c r="G2000" i="12"/>
  <c r="G1984" i="12"/>
  <c r="G1968" i="12"/>
  <c r="G1952" i="12"/>
  <c r="G1936" i="12"/>
  <c r="G1920" i="12"/>
  <c r="G1904" i="12"/>
  <c r="G1888" i="12"/>
  <c r="G1872" i="12"/>
  <c r="G1856" i="12"/>
  <c r="G1840" i="12"/>
  <c r="G1824" i="12"/>
  <c r="G1808" i="12"/>
  <c r="G1792" i="12"/>
  <c r="G1776" i="12"/>
  <c r="G1760" i="12"/>
  <c r="G1744" i="12"/>
  <c r="G1728" i="12"/>
  <c r="G1712" i="12"/>
  <c r="G1696" i="12"/>
  <c r="G1680" i="12"/>
  <c r="G1664" i="12"/>
  <c r="G1648" i="12"/>
  <c r="G1632" i="12"/>
  <c r="G1616" i="12"/>
  <c r="G1600" i="12"/>
  <c r="G1584" i="12"/>
  <c r="G1568" i="12"/>
  <c r="G1552" i="12"/>
  <c r="G1536" i="12"/>
  <c r="G1520" i="12"/>
  <c r="G1504" i="12"/>
  <c r="G1488" i="12"/>
  <c r="G1472" i="12"/>
  <c r="G1456" i="12"/>
  <c r="G1440" i="12"/>
  <c r="G1424" i="12"/>
  <c r="G1408" i="12"/>
  <c r="G1392" i="12"/>
  <c r="G1376" i="12"/>
  <c r="G1360" i="12"/>
  <c r="G1344" i="12"/>
  <c r="G1280" i="12"/>
  <c r="G1248" i="12"/>
  <c r="G1232" i="12"/>
  <c r="G1120" i="12"/>
  <c r="G1104" i="12"/>
  <c r="G1072" i="12"/>
  <c r="G1056" i="12"/>
  <c r="G1040" i="12"/>
  <c r="G1024" i="12"/>
  <c r="G1008" i="12"/>
  <c r="G992" i="12"/>
  <c r="G976" i="12"/>
  <c r="G960" i="12"/>
  <c r="G928" i="12"/>
  <c r="G880" i="12"/>
  <c r="G784" i="12"/>
  <c r="G768" i="12"/>
  <c r="G720" i="12"/>
  <c r="G688" i="12"/>
  <c r="G656" i="12"/>
  <c r="G624" i="12"/>
  <c r="G592" i="12"/>
  <c r="G576" i="12"/>
  <c r="G560" i="12"/>
  <c r="G528" i="12"/>
  <c r="G496" i="12"/>
  <c r="G464" i="12"/>
  <c r="G432" i="12"/>
  <c r="G400" i="12"/>
  <c r="G384" i="12"/>
  <c r="G368" i="12"/>
  <c r="G352" i="12"/>
  <c r="G320" i="12"/>
  <c r="G304" i="12"/>
  <c r="G288" i="12"/>
  <c r="G272" i="12"/>
  <c r="G256" i="12"/>
  <c r="G224" i="12"/>
  <c r="G208" i="12"/>
  <c r="G144" i="12"/>
  <c r="G3439" i="12"/>
  <c r="G3343" i="12"/>
  <c r="G3263" i="12"/>
  <c r="G3071" i="12"/>
  <c r="G2991" i="12"/>
  <c r="G2863" i="12"/>
  <c r="G2527" i="12"/>
  <c r="G2463" i="12"/>
  <c r="G2415" i="12"/>
  <c r="G2351" i="12"/>
  <c r="G2239" i="12"/>
  <c r="G2015" i="12"/>
  <c r="G1919" i="12"/>
  <c r="G1743" i="12"/>
  <c r="G1663" i="12"/>
  <c r="G1471" i="12"/>
  <c r="G1055" i="12"/>
  <c r="G1023" i="12"/>
  <c r="G991" i="12"/>
  <c r="G927" i="12"/>
  <c r="G719" i="12"/>
  <c r="G687" i="12"/>
  <c r="G623" i="12"/>
  <c r="G591" i="12"/>
  <c r="G527" i="12"/>
  <c r="G128" i="12"/>
  <c r="G112" i="12"/>
  <c r="G96" i="12"/>
  <c r="G32" i="12"/>
  <c r="G16" i="12"/>
  <c r="G3423" i="12"/>
  <c r="G3407" i="12"/>
  <c r="G3167" i="12"/>
  <c r="G3151" i="12"/>
  <c r="G2847" i="12"/>
  <c r="G2751" i="12"/>
  <c r="G2671" i="12"/>
  <c r="G2575" i="12"/>
  <c r="G2399" i="12"/>
  <c r="G2223" i="12"/>
  <c r="G2127" i="12"/>
  <c r="G2047" i="12"/>
  <c r="G1967" i="12"/>
  <c r="G1903" i="12"/>
  <c r="G1887" i="12"/>
  <c r="G1775" i="12"/>
  <c r="G1711" i="12"/>
  <c r="G1679" i="12"/>
  <c r="G1647" i="12"/>
  <c r="G1631" i="12"/>
  <c r="G1583" i="12"/>
  <c r="G1535" i="12"/>
  <c r="G1487" i="12"/>
  <c r="G1455" i="12"/>
  <c r="G1439" i="12"/>
  <c r="G1391" i="12"/>
  <c r="G1375" i="12"/>
  <c r="G1279" i="12"/>
  <c r="G1231" i="12"/>
  <c r="G1199" i="12"/>
  <c r="G1135" i="12"/>
  <c r="G1039" i="12"/>
  <c r="G959" i="12"/>
  <c r="G895" i="12"/>
  <c r="G879" i="12"/>
  <c r="G799" i="12"/>
  <c r="G783" i="12"/>
  <c r="G767" i="12"/>
  <c r="G703" i="12"/>
  <c r="G655" i="12"/>
  <c r="G639" i="12"/>
  <c r="G607" i="12"/>
  <c r="G559" i="12"/>
  <c r="G543" i="12"/>
  <c r="G511" i="12"/>
  <c r="G447" i="12"/>
  <c r="G431" i="12"/>
  <c r="G399" i="12"/>
  <c r="G383" i="12"/>
  <c r="G303" i="12"/>
  <c r="G287" i="12"/>
  <c r="G255" i="12"/>
  <c r="G223" i="12"/>
  <c r="G207" i="12"/>
  <c r="G191" i="12"/>
  <c r="G175" i="12"/>
  <c r="G111" i="12"/>
  <c r="G95" i="12"/>
  <c r="G31" i="12"/>
  <c r="G15" i="12"/>
  <c r="G1960" i="12"/>
  <c r="G1832" i="12"/>
  <c r="G1784" i="12"/>
  <c r="G1752" i="12"/>
  <c r="G1688" i="12"/>
  <c r="G1656" i="12"/>
  <c r="G1528" i="12"/>
  <c r="G1480" i="12"/>
  <c r="G1416" i="12"/>
  <c r="G1400" i="12"/>
  <c r="G1352" i="12"/>
  <c r="G1336" i="12"/>
  <c r="G1320" i="12"/>
  <c r="G1304" i="12"/>
  <c r="G1288" i="12"/>
  <c r="G1272" i="12"/>
  <c r="G1256" i="12"/>
  <c r="G1240" i="12"/>
  <c r="G1224" i="12"/>
  <c r="G1208" i="12"/>
  <c r="G1192" i="12"/>
  <c r="G1176" i="12"/>
  <c r="G1160" i="12"/>
  <c r="G1144" i="12"/>
  <c r="G1128" i="12"/>
  <c r="G1112" i="12"/>
  <c r="G1096" i="12"/>
  <c r="G1080" i="12"/>
  <c r="G1064" i="12"/>
  <c r="G1048" i="12"/>
  <c r="G1032" i="12"/>
  <c r="G1016" i="12"/>
  <c r="G1000" i="12"/>
  <c r="G984" i="12"/>
  <c r="G968" i="12"/>
  <c r="G952" i="12"/>
  <c r="G936" i="12"/>
  <c r="G920" i="12"/>
  <c r="G904" i="12"/>
  <c r="G888" i="12"/>
  <c r="G872" i="12"/>
  <c r="G856" i="12"/>
  <c r="G840" i="12"/>
  <c r="G824" i="12"/>
  <c r="G808" i="12"/>
  <c r="G792" i="12"/>
  <c r="G776" i="12"/>
  <c r="G760" i="12"/>
  <c r="G744" i="12"/>
  <c r="G728" i="12"/>
  <c r="G712" i="12"/>
  <c r="G696" i="12"/>
  <c r="G680" i="12"/>
  <c r="G664" i="12"/>
  <c r="G648" i="12"/>
  <c r="G632" i="12"/>
  <c r="G616" i="12"/>
  <c r="G600" i="12"/>
  <c r="G584" i="12"/>
  <c r="G568" i="12"/>
  <c r="G552" i="12"/>
  <c r="G536" i="12"/>
  <c r="G520" i="12"/>
  <c r="G504" i="12"/>
  <c r="G488" i="12"/>
  <c r="G472" i="12"/>
  <c r="G456" i="12"/>
  <c r="G440" i="12"/>
  <c r="G424" i="12"/>
  <c r="G408" i="12"/>
  <c r="G392" i="12"/>
  <c r="G376" i="12"/>
  <c r="G360" i="12"/>
  <c r="G344" i="12"/>
  <c r="G328" i="12"/>
  <c r="G312" i="12"/>
  <c r="G296" i="12"/>
  <c r="G280" i="12"/>
  <c r="G264" i="12"/>
  <c r="G248" i="12"/>
  <c r="G232" i="12"/>
  <c r="G216" i="12"/>
  <c r="G200" i="12"/>
  <c r="G184" i="12"/>
  <c r="G168" i="12"/>
  <c r="G152" i="12"/>
  <c r="G136" i="12"/>
  <c r="G120" i="12"/>
  <c r="G104" i="12"/>
  <c r="G88" i="12"/>
  <c r="G72" i="12"/>
  <c r="G56" i="12"/>
  <c r="G40" i="12"/>
  <c r="G24" i="12"/>
  <c r="G8" i="12"/>
  <c r="G535" i="12"/>
  <c r="G519" i="12"/>
  <c r="G503" i="12"/>
  <c r="G407" i="12"/>
  <c r="G295" i="12"/>
  <c r="G279" i="12"/>
  <c r="G247" i="12"/>
  <c r="G199" i="12"/>
  <c r="G167" i="12"/>
  <c r="G151" i="12"/>
  <c r="G135" i="12"/>
  <c r="G119" i="12"/>
  <c r="G103" i="12"/>
  <c r="G71" i="12"/>
  <c r="G7"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D7C857-470D-42C1-8C64-BDAEE4F494CC}" keepAlive="1" name="Query - Customer_Demographic(1)" description="Connection to the 'Customer_Demographic' query in the workbook." type="5" refreshedVersion="8" background="1" saveData="1">
    <dbPr connection="Provider=Microsoft.Mashup.OleDb.1;Data Source=$Workbook$;Location=Customer_Demographic;Extended Properties=&quot;&quot;" command="SELECT * FROM [Customer_Demographic]"/>
  </connection>
  <connection id="2" xr16:uid="{0B7AD2EC-59A6-4D59-9D73-31B3F0D03506}"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<sst xmlns="http://schemas.openxmlformats.org/spreadsheetml/2006/main" count="49" uniqueCount="35">
  <si>
    <t>Health</t>
  </si>
  <si>
    <t>Mass Customer</t>
  </si>
  <si>
    <t>Male</t>
  </si>
  <si>
    <t>Financial Services</t>
  </si>
  <si>
    <t>Property</t>
  </si>
  <si>
    <t>IT</t>
  </si>
  <si>
    <t>Female</t>
  </si>
  <si>
    <t>Affluent Customer</t>
  </si>
  <si>
    <t>Retail</t>
  </si>
  <si>
    <t>High Net Worth</t>
  </si>
  <si>
    <t>Argiculture</t>
  </si>
  <si>
    <t>Manufacturing</t>
  </si>
  <si>
    <t>Telecommunications</t>
  </si>
  <si>
    <t>Entertainment</t>
  </si>
  <si>
    <t>Unknown</t>
  </si>
  <si>
    <t>Grand Total</t>
  </si>
  <si>
    <t>Total Revenue</t>
  </si>
  <si>
    <t>Number of Purchases</t>
  </si>
  <si>
    <t>Customer ID</t>
  </si>
  <si>
    <t>Average Purchase Value</t>
  </si>
  <si>
    <t>Purchase Frequency</t>
  </si>
  <si>
    <t>CLV</t>
  </si>
  <si>
    <t>Customer Lifespan</t>
  </si>
  <si>
    <t>Gender</t>
  </si>
  <si>
    <t>Average of CLV</t>
  </si>
  <si>
    <t>Wealth Segment</t>
  </si>
  <si>
    <t>Job Industry</t>
  </si>
  <si>
    <t>Creteria set by me are mentioned below</t>
  </si>
  <si>
    <t>1. We have taken both sheets Customer Demographic and Transaction sheet here.</t>
  </si>
  <si>
    <t>3. The reason for not taking demographic sheet as priority is based on assumption that there might be customers who did not do any sort of transaction so to get maximum data we have to choose transaction sheet</t>
  </si>
  <si>
    <r>
      <t xml:space="preserve">4. we have assumed that </t>
    </r>
    <r>
      <rPr>
        <b/>
        <sz val="10"/>
        <color rgb="FF000000"/>
        <rFont val="Arial"/>
        <family val="2"/>
        <scheme val="minor"/>
      </rPr>
      <t>sum of list_values= total sales</t>
    </r>
    <r>
      <rPr>
        <sz val="10"/>
        <color rgb="FF000000"/>
        <rFont val="Arial"/>
        <family val="2"/>
        <scheme val="minor"/>
      </rPr>
      <t>.</t>
    </r>
  </si>
  <si>
    <r>
      <t>2. We have put Transaction sheet as priority i.e. considered it as</t>
    </r>
    <r>
      <rPr>
        <b/>
        <sz val="10"/>
        <color rgb="FF000000"/>
        <rFont val="Arial"/>
        <family val="2"/>
        <scheme val="minor"/>
      </rPr>
      <t xml:space="preserve"> left table</t>
    </r>
    <r>
      <rPr>
        <sz val="10"/>
        <color rgb="FF000000"/>
        <rFont val="Arial"/>
        <family val="2"/>
        <scheme val="minor"/>
      </rPr>
      <t xml:space="preserve"> while performing left join in power query editor.</t>
    </r>
  </si>
  <si>
    <r>
      <t xml:space="preserve">5. we have assumed </t>
    </r>
    <r>
      <rPr>
        <b/>
        <sz val="10"/>
        <color rgb="FF000000"/>
        <rFont val="Arial"/>
        <family val="2"/>
        <scheme val="minor"/>
      </rPr>
      <t>count of transaction_id= No of purchases</t>
    </r>
    <r>
      <rPr>
        <sz val="10"/>
        <color rgb="FF000000"/>
        <rFont val="Arial"/>
        <family val="2"/>
        <scheme val="minor"/>
      </rPr>
      <t xml:space="preserve"> for every customer</t>
    </r>
  </si>
  <si>
    <r>
      <t xml:space="preserve">7. We have replaced the numerical columns having blank or incomplete values by </t>
    </r>
    <r>
      <rPr>
        <b/>
        <sz val="10"/>
        <color rgb="FF000000"/>
        <rFont val="Arial"/>
        <family val="2"/>
        <scheme val="minor"/>
      </rPr>
      <t>average of column</t>
    </r>
    <r>
      <rPr>
        <sz val="10"/>
        <color rgb="FF000000"/>
        <rFont val="Arial"/>
        <family val="2"/>
        <scheme val="minor"/>
      </rPr>
      <t>.</t>
    </r>
  </si>
  <si>
    <r>
      <t xml:space="preserve">6. We have replaced the categorical columns having blank or incorrect values with the text </t>
    </r>
    <r>
      <rPr>
        <b/>
        <sz val="10"/>
        <color rgb="FF000000"/>
        <rFont val="Arial"/>
        <family val="2"/>
        <scheme val="minor"/>
      </rPr>
      <t>Unknown</t>
    </r>
    <r>
      <rPr>
        <sz val="10"/>
        <color rgb="FF000000"/>
        <rFont val="Arial"/>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</si>
</sst>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0"/>
      <color rgb="FF000000"/>
      <name val="Arial"/>
      <scheme val="minor"/>
    </font>
    <font>
      <b/>
      <sz val="10"/>
      <color rgb="FF000000"/>
      <name val="Arial"/>
      <family val="2"/>
      <scheme val="minor"/>
    </font>
    <font>
      <sz val="10"/>
      <color rgb="FF000000"/>
      <name val="Arial"/>
      <family val="2"/>
      <scheme val="minor"/>
    </font>
  </fonts>
  <fills count="4">
    <fill>
      <patternFill patternType="none"/>
    </fill>
    <fill>
      <patternFill patternType="gray125"/>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xf>
    <xf numFmtId="164" fontId="0" fillId="0" borderId="0" xfId="0" applyNumberFormat="1"/>
    <xf numFmtId="2" fontId="0" fillId="0" borderId="0" xfId="0" applyNumberFormat="1"/>
    <xf numFmtId="0" fontId="1" fillId="2" borderId="0" xfId="0" applyFont="1" applyFill="1" applyAlignment="1">
      <alignment horizontal="center"/>
    </xf>
    <xf numFmtId="0" fontId="2" fillId="3" borderId="0" xfId="0" applyFont="1" applyFill="1"/>
  </cellXfs>
  <cellStyles count="1">
    <cellStyle name="Normal" xfId="0" builtinId="0"/>
  </cellStyles>
  <dxfs count="1">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 Customer Lifetime Value (CLV) Analysis.xlsx]average CLV by wealth_segment.!PivotTable17</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989405745608198"/>
          <c:y val="0.17073855351414408"/>
          <c:w val="0.37270713035870517"/>
          <c:h val="0.63953922426363374"/>
        </c:manualLayout>
      </c:layout>
      <c:barChart>
        <c:barDir val="bar"/>
        <c:grouping val="stacked"/>
        <c:varyColors val="0"/>
        <c:ser>
          <c:idx val="0"/>
          <c:order val="0"/>
          <c:tx>
            <c:strRef>
              <c:f>'average CLV by wealth_segment.'!$B$3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'average CLV by wealth_segment.'!$A$4:$A$8</c:f>
              <c:strCache>
                <c:ptCount val="4"/>
                <c:pt idx="0">
                  <c:v>Unknown</c:v>
                </c:pt>
                <c:pt idx="1">
                  <c:v>Mass Customer</c:v>
                </c:pt>
                <c:pt idx="2">
                  <c:v>High Net Worth</c:v>
                </c:pt>
                <c:pt idx="3">
                  <c:v>Affluent Customer</c:v>
                </c:pt>
              </c:strCache>
            </c:strRef>
          </c:cat>
          <c:val>
            <c:numRef>
              <c:f>'average CLV by wealth_segment.'!$B$4:$B$8</c:f>
              <c:numCache>
                <c:formatCode>General</c:formatCode>
                <c:ptCount val="4"/>
                <c:pt idx="0">
                  <c:v>4.6545918717801937</c:v>
                </c:pt>
                <c:pt idx="1">
                  <c:v>19.549476864419486</c:v>
                </c:pt>
                <c:pt idx="2">
                  <c:v>19.28258115716325</c:v>
                </c:pt>
                <c:pt idx="3">
                  <c:v>19.086269840458417</c:v>
                </c:pt>
              </c:numCache>
            </c:numRef>
          </c:val>
          <c:extLst>
            <c:ext xmlns:c16="http://schemas.microsoft.com/office/drawing/2014/chart" uri="{C3380CC4-5D6E-409C-BE32-E72D297353CC}">
              <c16:uniqueId val="{00000000-78EE-4803-AAC5-7F271040195E}"/>
            </c:ext>
          </c:extLst>
        </c:ser>
        <c:dLbls>
          <c:dLblPos val="ctr"/>
          <c:showLegendKey val="0"/>
          <c:showVal val="1"/>
          <c:showCatName val="0"/>
          <c:showSerName val="0"/>
          <c:showPercent val="0"/>
          <c:showBubbleSize val="0"/>
        </c:dLbls>
        <c:gapWidth val="79"/>
        <c:overlap val="100"/>
        <c:axId val="1811073679"/>
        <c:axId val="1811060239"/>
      </c:barChart>
      <c:catAx>
        <c:axId val="181107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11060239"/>
        <c:crosses val="autoZero"/>
        <c:auto val="1"/>
        <c:lblAlgn val="ctr"/>
        <c:lblOffset val="100"/>
        <c:noMultiLvlLbl val="0"/>
      </c:catAx>
      <c:valAx>
        <c:axId val="1811060239"/>
        <c:scaling>
          <c:orientation val="minMax"/>
        </c:scaling>
        <c:delete val="1"/>
        <c:axPos val="b"/>
        <c:numFmt formatCode="General" sourceLinked="1"/>
        <c:majorTickMark val="none"/>
        <c:minorTickMark val="none"/>
        <c:tickLblPos val="nextTo"/>
        <c:crossAx val="181107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 Customer Lifetime Value (CLV) Analysis.xlsx]Average CLV by Gender!PivotTable18</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Average CLV by Gender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30124777183601E-2"/>
          <c:y val="0.25546077573636627"/>
          <c:w val="0.85616061027130963"/>
          <c:h val="0.54407079323417906"/>
        </c:manualLayout>
      </c:layout>
      <c:barChart>
        <c:barDir val="col"/>
        <c:grouping val="stacked"/>
        <c:varyColors val="0"/>
        <c:ser>
          <c:idx val="0"/>
          <c:order val="0"/>
          <c:tx>
            <c:strRef>
              <c:f>'Average CLV by Gender'!$B$3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'Average CLV by Gender'!$A$4:$A$7</c:f>
              <c:strCache>
                <c:ptCount val="3"/>
                <c:pt idx="0">
                  <c:v>Female</c:v>
                </c:pt>
                <c:pt idx="1">
                  <c:v>Male</c:v>
                </c:pt>
                <c:pt idx="2">
                  <c:v>Unknown</c:v>
                </c:pt>
              </c:strCache>
            </c:strRef>
          </c:cat>
          <c:val>
            <c:numRef>
              <c:f>'Average CLV by Gender'!$B$4:$B$7</c:f>
              <c:numCache>
                <c:formatCode>General</c:formatCode>
                <c:ptCount val="3"/>
                <c:pt idx="0">
                  <c:v>19.160998705573217</c:v>
                </c:pt>
                <c:pt idx="1">
                  <c:v>19.481623589023584</c:v>
                </c:pt>
                <c:pt idx="2">
                  <c:v>21.448590495794981</c:v>
                </c:pt>
              </c:numCache>
            </c:numRef>
          </c:val>
          <c:extLst>
            <c:ext xmlns:c16="http://schemas.microsoft.com/office/drawing/2014/chart" uri="{C3380CC4-5D6E-409C-BE32-E72D297353CC}">
              <c16:uniqueId val="{00000000-7BB7-4546-A7F6-A857BEA968E5}"/>
            </c:ext>
          </c:extLst>
        </c:ser>
        <c:dLbls>
          <c:dLblPos val="ctr"/>
          <c:showLegendKey val="0"/>
          <c:showVal val="1"/>
          <c:showCatName val="0"/>
          <c:showSerName val="0"/>
          <c:showPercent val="0"/>
          <c:showBubbleSize val="0"/>
        </c:dLbls>
        <c:gapWidth val="79"/>
        <c:overlap val="100"/>
        <c:axId val="1811067919"/>
        <c:axId val="1811075599"/>
      </c:barChart>
      <c:catAx>
        <c:axId val="1811067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11075599"/>
        <c:crosses val="autoZero"/>
        <c:auto val="1"/>
        <c:lblAlgn val="ctr"/>
        <c:lblOffset val="100"/>
        <c:noMultiLvlLbl val="0"/>
      </c:catAx>
      <c:valAx>
        <c:axId val="1811075599"/>
        <c:scaling>
          <c:orientation val="minMax"/>
        </c:scaling>
        <c:delete val="1"/>
        <c:axPos val="l"/>
        <c:numFmt formatCode="General" sourceLinked="1"/>
        <c:majorTickMark val="none"/>
        <c:minorTickMark val="none"/>
        <c:tickLblPos val="nextTo"/>
        <c:crossAx val="1811067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 Customer Lifetime Value (CLV) Analysis.xlsx]Average CLV by Job Industry!PivotTable19</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Average</a:t>
            </a:r>
            <a:r>
              <a:rPr lang="en-US" baseline="0"/>
              <a:t> CLV by Job Industry</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'Average CLV by Job Industry'!$B$3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'Average CLV by Job Industry'!$A$4:$A$14</c:f>
              <c:strCache>
                <c:ptCount val="10"/>
                <c:pt idx="0">
                  <c:v>Argiculture</c:v>
                </c:pt>
                <c:pt idx="1">
                  <c:v>Entertainment</c:v>
                </c:pt>
                <c:pt idx="2">
                  <c:v>Financial Services</c:v>
                </c:pt>
                <c:pt idx="3">
                  <c:v>Health</c:v>
                </c:pt>
                <c:pt idx="4">
                  <c:v>IT</c:v>
                </c:pt>
                <c:pt idx="5">
                  <c:v>Manufacturing</c:v>
                </c:pt>
                <c:pt idx="6">
                  <c:v>Property</c:v>
                </c:pt>
                <c:pt idx="7">
                  <c:v>Retail</c:v>
                </c:pt>
                <c:pt idx="8">
                  <c:v>Telecommunications</c:v>
                </c:pt>
                <c:pt idx="9">
                  <c:v>Unknown</c:v>
                </c:pt>
              </c:strCache>
            </c:strRef>
          </c:cat>
          <c:val>
            <c:numRef>
              <c:f>'Average CLV by Job Industry'!$B$4:$B$14</c:f>
              <c:numCache>
                <c:formatCode>General</c:formatCode>
                <c:ptCount val="10"/>
                <c:pt idx="0">
                  <c:v>18.475467143674859</c:v>
                </c:pt>
                <c:pt idx="1">
                  <c:v>20.579429986829926</c:v>
                </c:pt>
                <c:pt idx="2">
                  <c:v>18.813416993906788</c:v>
                </c:pt>
                <c:pt idx="3">
                  <c:v>19.87164444310547</c:v>
                </c:pt>
                <c:pt idx="4">
                  <c:v>20.637095133607712</c:v>
                </c:pt>
                <c:pt idx="5">
                  <c:v>19.218597996891216</c:v>
                </c:pt>
                <c:pt idx="6">
                  <c:v>20.762535800394996</c:v>
                </c:pt>
                <c:pt idx="7">
                  <c:v>19.546067045386053</c:v>
                </c:pt>
                <c:pt idx="8">
                  <c:v>21.067678696359298</c:v>
                </c:pt>
                <c:pt idx="9">
                  <c:v>18.338199717054358</c:v>
                </c:pt>
              </c:numCache>
            </c:numRef>
          </c:val>
          <c:extLst>
            <c:ext xmlns:c16="http://schemas.microsoft.com/office/drawing/2014/chart" uri="{C3380CC4-5D6E-409C-BE32-E72D297353CC}">
              <c16:uniqueId val="{00000000-BFBA-4552-9B9D-7C19275DB9C6}"/>
            </c:ext>
          </c:extLst>
        </c:ser>
        <c:dLbls>
          <c:showLegendKey val="0"/>
          <c:showVal val="0"/>
          <c:showCatName val="0"/>
          <c:showSerName val="0"/>
          <c:showPercent val="0"/>
          <c:showBubbleSize val="0"/>
        </c:dLbls>
        <c:gapWidth val="150"/>
        <c:overlap val="100"/>
        <c:axId val="1811052079"/>
        <c:axId val="1811036239"/>
      </c:barChart>
      <c:catAx>
        <c:axId val="1811052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11036239"/>
        <c:crosses val="autoZero"/>
        <c:auto val="1"/>
        <c:lblAlgn val="ctr"/>
        <c:lblOffset val="100"/>
        <c:noMultiLvlLbl val="0"/>
      </c:catAx>
      <c:valAx>
        <c:axId val="18110362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1105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213360</xdr:colOff>
      <xdr:row>1</xdr:row>
      <xdr:rowOff>133350</xdr:rowOff>
    </xdr:from>
    <xdr:to>
      <xdr:col>12</xdr:col>
      <xdr:colOff>586740</xdr:colOff>
      <xdr:row>18</xdr:row>
      <xdr:rowOff>26670</xdr:rowOff>
    </xdr:to>
    <xdr:graphicFrame macro="">
      <xdr:nvGraphicFramePr>
        <xdr:cNvPr id="2" name="Chart 1">
          <a:extLst>
            <a:ext uri="{FF2B5EF4-FFF2-40B4-BE49-F238E27FC236}">
              <a16:creationId xmlns:a16="http://schemas.microsoft.com/office/drawing/2014/main" id="{25F7B280-1C1D-D04E-8C08-E5A82C74E4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281940</xdr:colOff>
      <xdr:row>1</xdr:row>
      <xdr:rowOff>163830</xdr:rowOff>
    </xdr:from>
    <xdr:to>
      <xdr:col>12</xdr:col>
      <xdr:colOff>495300</xdr:colOff>
      <xdr:row>14</xdr:row>
      <xdr:rowOff>160020</xdr:rowOff>
    </xdr:to>
    <xdr:graphicFrame macro="">
      <xdr:nvGraphicFramePr>
        <xdr:cNvPr id="2" name="Chart 1">
          <a:extLst>
            <a:ext uri="{FF2B5EF4-FFF2-40B4-BE49-F238E27FC236}">
              <a16:creationId xmlns:a16="http://schemas.microsoft.com/office/drawing/2014/main" id="{B971E734-108E-2F3B-F275-A2F950765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140970</xdr:rowOff>
    </xdr:from>
    <xdr:to>
      <xdr:col>11</xdr:col>
      <xdr:colOff>586740</xdr:colOff>
      <xdr:row>18</xdr:row>
      <xdr:rowOff>34290</xdr:rowOff>
    </xdr:to>
    <xdr:graphicFrame macro="">
      <xdr:nvGraphicFramePr>
        <xdr:cNvPr id="2" name="Chart 1">
          <a:extLst>
            <a:ext uri="{FF2B5EF4-FFF2-40B4-BE49-F238E27FC236}">
              <a16:creationId xmlns:a16="http://schemas.microsoft.com/office/drawing/2014/main" id="{ED944C3F-39D8-E467-304D-0A4D40CCB0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Task-1%20Data%20Cleaning%202.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5.759563310188" createdVersion="8" refreshedVersion="8" minRefreshableVersion="3" recordCount="20000" xr:uid="{859E3EC2-D211-4322-BAD6-3898F88669C1}">
  <cacheSource type="worksheet">
    <worksheetSource name="Table2_1"/>
  </cacheSource>
  <cacheFields count="14">
    <cacheField name="transaction_id" numFmtId="0">
      <sharedItems containsSemiMixedTypes="0" containsString="0" containsNumber="1" containsInteger="1" minValue="1" maxValue="20000"/>
    </cacheField>
    <cacheField name="product_id" numFmtId="0">
      <sharedItems containsSemiMixedTypes="0" containsString="0" containsNumber="1" containsInteger="1" minValue="0" maxValue="100"/>
    </cacheField>
    <cacheField name="customer_id" numFmtId="0">
      <sharedItems containsSemiMixedTypes="0" containsString="0" containsNumber="1" containsInteger="1" minValue="1" maxValue="5034" count="349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3"/>
        <n v="854"/>
        <n v="855"/>
        <n v="856"/>
        <n v="857"/>
        <n v="858"/>
        <n v="859"/>
        <n v="860"/>
        <n v="861"/>
        <n v="862"/>
        <n v="863"/>
        <n v="864"/>
        <n v="865"/>
        <n v="866"/>
        <n v="867"/>
        <n v="868"/>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30"/>
        <n v="3231"/>
        <n v="3232"/>
        <n v="3233"/>
        <n v="3234"/>
        <n v="3235"/>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5034"/>
      </sharedItems>
    </cacheField>
    <cacheField name="transaction_date" numFmtId="14">
      <sharedItems containsSemiMixedTypes="0" containsNonDate="0" containsDate="1" containsString="0" minDate="2017-12-23T00:00:00" maxDate="2072-09-25T00:00:00"/>
    </cacheField>
    <cacheField name="online_order" numFmtId="0">
      <sharedItems/>
    </cacheField>
    <cacheField name="order_status" numFmtId="0">
      <sharedItems/>
    </cacheField>
    <cacheField name="brand" numFmtId="0">
      <sharedItems/>
    </cacheField>
    <cacheField name="product_line" numFmtId="0">
      <sharedItems/>
    </cacheField>
    <cacheField name="product_class" numFmtId="0">
      <sharedItems/>
    </cacheField>
    <cacheField name="product_size" numFmtId="0">
      <sharedItems/>
    </cacheField>
    <cacheField name="list_price" numFmtId="0">
      <sharedItems containsSemiMixedTypes="0" containsString="0" containsNumber="1" minValue="12.01" maxValue="2091.4699999999998"/>
    </cacheField>
    <cacheField name="standard_cost" numFmtId="0">
      <sharedItems containsMixedTypes="1" containsNumber="1" minValue="7.21" maxValue="1759.85"/>
    </cacheField>
    <cacheField name="product_first_sold_date" numFmtId="0">
      <sharedItems containsSemiMixedTypes="0" containsString="0" containsNumber="1" minValue="33259" maxValue="42710"/>
    </cacheField>
    <cacheField name="Customer_Demographic.tenure" numFmtId="0">
      <sharedItems containsSemiMixedTypes="0" containsString="0" containsNumber="1" minValue="1" maxValue="2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5.858097916665" createdVersion="8" refreshedVersion="8" minRefreshableVersion="3" recordCount="3494" xr:uid="{3A1251E0-4AC1-4E74-9131-6890372A22C6}">
  <cacheSource type="worksheet">
    <worksheetSource ref="A1:K3495" sheet="Sheet10" r:id="rId2"/>
  </cacheSource>
  <cacheFields count="11">
    <cacheField name="Customer ID" numFmtId="0">
      <sharedItems containsSemiMixedTypes="0" containsString="0" containsNumber="1" containsInteger="1" minValue="1" maxValue="5034"/>
    </cacheField>
    <cacheField name="Total Revenue" numFmtId="0">
      <sharedItems containsSemiMixedTypes="0" containsString="0" containsNumber="1" minValue="60.34" maxValue="19071.32"/>
    </cacheField>
    <cacheField name="Number of Purchases" numFmtId="0">
      <sharedItems containsSemiMixedTypes="0" containsString="0" containsNumber="1" containsInteger="1" minValue="1" maxValue="14"/>
    </cacheField>
    <cacheField name="Customer Lifespan" numFmtId="0">
      <sharedItems containsSemiMixedTypes="0" containsString="0" containsNumber="1" minValue="1" maxValue="22"/>
    </cacheField>
    <cacheField name="Average Purchase Value" numFmtId="0">
      <sharedItems containsSemiMixedTypes="0" containsString="0" containsNumber="1" minValue="60.34" maxValue="2091.4699999999998"/>
    </cacheField>
    <cacheField name="Purchase Frequency" numFmtId="0">
      <sharedItems containsSemiMixedTypes="0" containsString="0" containsNumber="1" minValue="2.8620492272467084E-4" maxValue="4.0068689181453924E-3"/>
    </cacheField>
    <cacheField name="CLV" numFmtId="0">
      <sharedItems containsSemiMixedTypes="0" containsString="0" containsNumber="1" minValue="5.1808815111619923E-2" maxValue="92.065844304522031"/>
    </cacheField>
    <cacheField name="Gender" numFmtId="0">
      <sharedItems count="3">
        <s v="Female"/>
        <s v="Male"/>
        <s v="Unknown"/>
      </sharedItems>
    </cacheField>
    <cacheField name="wealth_segment" numFmtId="0">
      <sharedItems count="4">
        <s v="Mass Customer"/>
        <s v="Affluent Customer"/>
        <s v="High Net Worth"/>
        <s v="Unknown"/>
      </sharedItems>
    </cacheField>
    <cacheField name="job_industry_category" numFmtId="0">
      <sharedItems count="10">
        <s v="Health"/>
        <s v="Financial Services"/>
        <s v="Property"/>
        <s v="IT"/>
        <s v="Unknown"/>
        <s v="Retail"/>
        <s v="Argiculture"/>
        <s v="Manufacturing"/>
        <s v="Telecommunications"/>
        <s v="Entertainment"/>
      </sharedItems>
    </cacheField>
    <cacheField name="past_3_years_bike_related_purchases" numFmtId="0">
      <sharedItems containsMixedTypes="1" containsNumber="1" containsInteger="1" minValue="0" maxValue="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0">
  <r>
    <n v="94"/>
    <n v="86"/>
    <x v="0"/>
    <d v="2017-12-23T00:00:00"/>
    <b v="0"/>
    <s v="Approved"/>
    <s v="OHM Cycles"/>
    <s v="Standard"/>
    <s v="medium"/>
    <s v="medium"/>
    <n v="235.63"/>
    <n v="125.07"/>
    <n v="38482"/>
    <n v="11"/>
  </r>
  <r>
    <n v="3765"/>
    <n v="38"/>
    <x v="0"/>
    <d v="2017-12-24T00:00:00"/>
    <b v="1"/>
    <s v="Approved"/>
    <s v="Solex"/>
    <s v="Standard"/>
    <s v="medium"/>
    <s v="medium"/>
    <n v="1577.53"/>
    <n v="826.51"/>
    <n v="39526"/>
    <n v="11"/>
  </r>
  <r>
    <n v="5157"/>
    <n v="47"/>
    <x v="0"/>
    <d v="2017-12-25T00:00:00"/>
    <b v="1"/>
    <s v="Approved"/>
    <s v="Trek Bicycles"/>
    <s v="Road"/>
    <s v="low"/>
    <s v="small"/>
    <n v="1720.7"/>
    <n v="1531.42"/>
    <n v="37823"/>
    <n v="11"/>
  </r>
  <r>
    <n v="9785"/>
    <n v="72"/>
    <x v="0"/>
    <d v="2017-12-26T00:00:00"/>
    <b v="0"/>
    <s v="Approved"/>
    <s v="Norco Bicycles"/>
    <s v="Standard"/>
    <s v="medium"/>
    <s v="medium"/>
    <n v="360.4"/>
    <n v="270.3"/>
    <n v="37873"/>
    <n v="11"/>
  </r>
  <r>
    <n v="13424"/>
    <n v="2"/>
    <x v="0"/>
    <d v="2017-12-27T00:00:00"/>
    <b v="0"/>
    <s v="Approved"/>
    <s v="Solex"/>
    <s v="Standard"/>
    <s v="medium"/>
    <s v="medium"/>
    <n v="71.489999999999995"/>
    <n v="53.62"/>
    <n v="38573"/>
    <n v="11"/>
  </r>
  <r>
    <n v="13644"/>
    <n v="25"/>
    <x v="0"/>
    <d v="2017-12-28T00:00:00"/>
    <b v="0"/>
    <s v="Approved"/>
    <s v="Giant Bicycles"/>
    <s v="Road"/>
    <s v="medium"/>
    <s v="medium"/>
    <n v="1538.99"/>
    <n v="829.65"/>
    <n v="33552"/>
    <n v="11"/>
  </r>
  <r>
    <n v="14486"/>
    <n v="23"/>
    <x v="0"/>
    <d v="2017-12-29T00:00:00"/>
    <b v="0"/>
    <s v="Approved"/>
    <s v="Norco Bicycles"/>
    <s v="Mountain"/>
    <s v="low"/>
    <s v="small"/>
    <n v="688.63"/>
    <n v="612.88"/>
    <n v="33455"/>
    <n v="11"/>
  </r>
  <r>
    <n v="14931"/>
    <n v="31"/>
    <x v="0"/>
    <d v="2017-12-30T00:00:00"/>
    <b v="1"/>
    <s v="Approved"/>
    <s v="Giant Bicycles"/>
    <s v="Standard"/>
    <s v="medium"/>
    <s v="medium"/>
    <n v="230.91"/>
    <n v="173.18"/>
    <n v="37337"/>
    <n v="11"/>
  </r>
  <r>
    <n v="15663"/>
    <n v="32"/>
    <x v="0"/>
    <d v="2017-12-31T00:00:00"/>
    <b v="1"/>
    <s v="Approved"/>
    <s v="Giant Bicycles"/>
    <s v="Standard"/>
    <s v="medium"/>
    <s v="medium"/>
    <n v="642.70000000000005"/>
    <n v="211.37"/>
    <n v="40618"/>
    <n v="11"/>
  </r>
  <r>
    <n v="16423"/>
    <n v="9"/>
    <x v="0"/>
    <d v="2018-01-01T00:00:00"/>
    <b v="1"/>
    <s v="Approved"/>
    <s v="OHM Cycles"/>
    <s v="Road"/>
    <s v="medium"/>
    <s v="medium"/>
    <n v="742.54"/>
    <n v="667.4"/>
    <n v="37838"/>
    <n v="11"/>
  </r>
  <r>
    <n v="18970"/>
    <n v="11"/>
    <x v="0"/>
    <d v="2018-01-02T00:00:00"/>
    <b v="1"/>
    <s v="Approved"/>
    <s v="Giant Bicycles"/>
    <s v="Standard"/>
    <s v="high"/>
    <s v="medium"/>
    <n v="1274.93"/>
    <n v="764.96"/>
    <n v="35378"/>
    <n v="11"/>
  </r>
  <r>
    <n v="2261"/>
    <n v="1"/>
    <x v="1"/>
    <d v="2018-01-03T00:00:00"/>
    <b v="1"/>
    <s v="Approved"/>
    <s v="Giant Bicycles"/>
    <s v="Standard"/>
    <s v="medium"/>
    <s v="medium"/>
    <n v="1403.5"/>
    <n v="954.82"/>
    <n v="40784"/>
    <n v="16"/>
  </r>
  <r>
    <n v="6743"/>
    <n v="85"/>
    <x v="1"/>
    <d v="2018-01-04T00:00:00"/>
    <b v="0"/>
    <s v="Approved"/>
    <s v="WeareA2B"/>
    <s v="Standard"/>
    <s v="medium"/>
    <s v="medium"/>
    <n v="752.64"/>
    <n v="205.36"/>
    <n v="38206"/>
    <n v="16"/>
  </r>
  <r>
    <n v="16411"/>
    <n v="26"/>
    <x v="1"/>
    <d v="2018-01-05T00:00:00"/>
    <b v="0"/>
    <s v="Approved"/>
    <s v="WeareA2B"/>
    <s v="Standard"/>
    <s v="medium"/>
    <s v="medium"/>
    <n v="1992.93"/>
    <n v="762.63"/>
    <n v="37337"/>
    <n v="16"/>
  </r>
  <r>
    <n v="10302"/>
    <n v="33"/>
    <x v="2"/>
    <d v="2018-01-06T00:00:00"/>
    <b v="0"/>
    <s v="Approved"/>
    <s v="Giant Bicycles"/>
    <s v="Standard"/>
    <s v="medium"/>
    <s v="small"/>
    <n v="1311.44"/>
    <n v="1167.18"/>
    <n v="41009"/>
    <n v="15"/>
  </r>
  <r>
    <n v="11005"/>
    <n v="94"/>
    <x v="2"/>
    <d v="2018-01-07T00:00:00"/>
    <b v="0"/>
    <s v="Approved"/>
    <s v="Giant Bicycles"/>
    <s v="Standard"/>
    <s v="medium"/>
    <s v="large"/>
    <n v="1635.3"/>
    <n v="993.66"/>
    <n v="41009"/>
    <n v="15"/>
  </r>
  <r>
    <n v="11784"/>
    <n v="55"/>
    <x v="2"/>
    <d v="2018-01-08T00:00:00"/>
    <b v="1"/>
    <s v="Approved"/>
    <s v="Trek Bicycles"/>
    <s v="Road"/>
    <s v="medium"/>
    <s v="large"/>
    <n v="1894.19"/>
    <n v="598.76"/>
    <n v="41701"/>
    <n v="15"/>
  </r>
  <r>
    <n v="12954"/>
    <n v="77"/>
    <x v="2"/>
    <d v="2018-01-09T00:00:00"/>
    <b v="0"/>
    <s v="Approved"/>
    <s v="Norco Bicycles"/>
    <s v="Road"/>
    <s v="medium"/>
    <s v="large"/>
    <n v="1240.31"/>
    <n v="795.1"/>
    <n v="36833"/>
    <n v="15"/>
  </r>
  <r>
    <n v="13285"/>
    <n v="47"/>
    <x v="2"/>
    <d v="2018-01-10T00:00:00"/>
    <b v="0"/>
    <s v="Approved"/>
    <s v="Trek Bicycles"/>
    <s v="Road"/>
    <s v="low"/>
    <s v="small"/>
    <n v="1720.7"/>
    <n v="1531.42"/>
    <n v="40303"/>
    <n v="15"/>
  </r>
  <r>
    <n v="15188"/>
    <n v="82"/>
    <x v="2"/>
    <d v="2018-01-11T00:00:00"/>
    <b v="0"/>
    <s v="Approved"/>
    <s v="Norco Bicycles"/>
    <s v="Standard"/>
    <s v="high"/>
    <s v="medium"/>
    <n v="1148.6400000000001"/>
    <n v="689.18"/>
    <n v="37499"/>
    <n v="15"/>
  </r>
  <r>
    <n v="16725"/>
    <n v="90"/>
    <x v="2"/>
    <d v="2018-01-12T00:00:00"/>
    <s v="Unknown"/>
    <s v="Approved"/>
    <s v="Norco Bicycles"/>
    <s v="Standard"/>
    <s v="low"/>
    <s v="medium"/>
    <n v="363.01"/>
    <n v="290.41000000000003"/>
    <n v="40303"/>
    <n v="15"/>
  </r>
  <r>
    <n v="19498"/>
    <n v="5"/>
    <x v="2"/>
    <d v="2018-01-13T00:00:00"/>
    <b v="0"/>
    <s v="Approved"/>
    <s v="Trek Bicycles"/>
    <s v="Mountain"/>
    <s v="low"/>
    <s v="medium"/>
    <n v="574.64"/>
    <n v="459.71"/>
    <n v="36145"/>
    <n v="15"/>
  </r>
  <r>
    <n v="12441"/>
    <n v="95"/>
    <x v="3"/>
    <d v="2018-01-14T00:00:00"/>
    <b v="0"/>
    <s v="Approved"/>
    <s v="Giant Bicycles"/>
    <s v="Standard"/>
    <s v="medium"/>
    <s v="large"/>
    <n v="569.55999999999995"/>
    <n v="528.42999999999995"/>
    <n v="37874"/>
    <n v="7"/>
  </r>
  <r>
    <n v="14648"/>
    <n v="62"/>
    <x v="3"/>
    <d v="2018-01-15T00:00:00"/>
    <b v="1"/>
    <s v="Approved"/>
    <s v="Solex"/>
    <s v="Standard"/>
    <s v="medium"/>
    <s v="medium"/>
    <n v="478.16"/>
    <n v="298.72000000000003"/>
    <n v="34143"/>
    <n v="7"/>
  </r>
  <r>
    <n v="2250"/>
    <n v="34"/>
    <x v="4"/>
    <d v="2018-01-16T00:00:00"/>
    <b v="0"/>
    <s v="Approved"/>
    <s v="Norco Bicycles"/>
    <s v="Road"/>
    <s v="high"/>
    <s v="large"/>
    <n v="774.53"/>
    <n v="464.72"/>
    <n v="39526"/>
    <n v="8"/>
  </r>
  <r>
    <n v="2291"/>
    <n v="23"/>
    <x v="4"/>
    <d v="2018-01-17T00:00:00"/>
    <b v="1"/>
    <s v="Approved"/>
    <s v="Norco Bicycles"/>
    <s v="Mountain"/>
    <s v="low"/>
    <s v="small"/>
    <n v="688.63"/>
    <n v="612.88"/>
    <n v="34244"/>
    <n v="8"/>
  </r>
  <r>
    <n v="2534"/>
    <n v="84"/>
    <x v="4"/>
    <d v="2018-01-18T00:00:00"/>
    <b v="0"/>
    <s v="Approved"/>
    <s v="Trek Bicycles"/>
    <s v="Road"/>
    <s v="medium"/>
    <s v="medium"/>
    <n v="290.62"/>
    <n v="215.14"/>
    <n v="37626"/>
    <n v="8"/>
  </r>
  <r>
    <n v="7692"/>
    <n v="39"/>
    <x v="4"/>
    <d v="2018-01-19T00:00:00"/>
    <b v="0"/>
    <s v="Approved"/>
    <s v="Giant Bicycles"/>
    <s v="Standard"/>
    <s v="medium"/>
    <s v="large"/>
    <n v="1812.75"/>
    <n v="582.48"/>
    <n v="39526"/>
    <n v="8"/>
  </r>
  <r>
    <n v="13058"/>
    <n v="96"/>
    <x v="4"/>
    <d v="2018-01-20T00:00:00"/>
    <b v="1"/>
    <s v="Approved"/>
    <s v="WeareA2B"/>
    <s v="Road"/>
    <s v="low"/>
    <s v="small"/>
    <n v="1172.78"/>
    <n v="1043.77"/>
    <n v="33364"/>
    <n v="8"/>
  </r>
  <r>
    <n v="19993"/>
    <n v="13"/>
    <x v="4"/>
    <d v="2018-01-21T00:00:00"/>
    <b v="0"/>
    <s v="Approved"/>
    <s v="Solex"/>
    <s v="Standard"/>
    <s v="medium"/>
    <s v="medium"/>
    <n v="1163.8900000000001"/>
    <n v="589.27"/>
    <n v="39880"/>
    <n v="8"/>
  </r>
  <r>
    <n v="902"/>
    <n v="0"/>
    <x v="5"/>
    <d v="2018-01-22T00:00:00"/>
    <b v="0"/>
    <s v="Approved"/>
    <s v="Trek Bicycles"/>
    <s v="Standard"/>
    <s v="high"/>
    <s v="medium"/>
    <n v="358.39"/>
    <n v="215.03"/>
    <n v="33364"/>
    <n v="13"/>
  </r>
  <r>
    <n v="4013"/>
    <n v="0"/>
    <x v="5"/>
    <d v="2018-01-23T00:00:00"/>
    <b v="0"/>
    <s v="Approved"/>
    <s v="Giant Bicycles"/>
    <s v="Standard"/>
    <s v="medium"/>
    <s v="medium"/>
    <n v="230.91"/>
    <n v="173.18"/>
    <n v="36361"/>
    <n v="13"/>
  </r>
  <r>
    <n v="5749"/>
    <n v="54"/>
    <x v="5"/>
    <d v="2018-01-24T00:00:00"/>
    <b v="1"/>
    <s v="Approved"/>
    <s v="WeareA2B"/>
    <s v="Standard"/>
    <s v="medium"/>
    <s v="medium"/>
    <n v="1807.45"/>
    <n v="778.69"/>
    <n v="40410"/>
    <n v="13"/>
  </r>
  <r>
    <n v="7096"/>
    <n v="77"/>
    <x v="5"/>
    <d v="2018-01-25T00:00:00"/>
    <b v="0"/>
    <s v="Approved"/>
    <s v="WeareA2B"/>
    <s v="Standard"/>
    <s v="medium"/>
    <s v="medium"/>
    <n v="1769.64"/>
    <n v="108.76"/>
    <n v="41848"/>
    <n v="13"/>
  </r>
  <r>
    <n v="8204"/>
    <n v="12"/>
    <x v="5"/>
    <d v="2018-01-26T00:00:00"/>
    <b v="1"/>
    <s v="Approved"/>
    <s v="Giant Bicycles"/>
    <s v="Standard"/>
    <s v="medium"/>
    <s v="large"/>
    <n v="1765.3"/>
    <n v="709.48"/>
    <n v="42226"/>
    <n v="13"/>
  </r>
  <r>
    <n v="3954"/>
    <n v="5"/>
    <x v="6"/>
    <d v="2018-01-27T00:00:00"/>
    <b v="0"/>
    <s v="Approved"/>
    <s v="Trek Bicycles"/>
    <s v="Mountain"/>
    <s v="low"/>
    <s v="medium"/>
    <n v="574.64"/>
    <n v="459.71"/>
    <n v="38258"/>
    <n v="11"/>
  </r>
  <r>
    <n v="18369"/>
    <n v="72"/>
    <x v="6"/>
    <d v="2018-01-28T00:00:00"/>
    <b v="1"/>
    <s v="Approved"/>
    <s v="Norco Bicycles"/>
    <s v="Standard"/>
    <s v="medium"/>
    <s v="medium"/>
    <n v="360.4"/>
    <n v="270.3"/>
    <n v="37499"/>
    <n v="11"/>
  </r>
  <r>
    <n v="18549"/>
    <n v="22"/>
    <x v="6"/>
    <d v="2018-01-29T00:00:00"/>
    <b v="1"/>
    <s v="Approved"/>
    <s v="WeareA2B"/>
    <s v="Standard"/>
    <s v="medium"/>
    <s v="medium"/>
    <n v="60.34"/>
    <n v="45.26"/>
    <n v="42404"/>
    <n v="11"/>
  </r>
  <r>
    <n v="3688"/>
    <n v="15"/>
    <x v="7"/>
    <d v="2018-01-30T00:00:00"/>
    <b v="1"/>
    <s v="Approved"/>
    <s v="Norco Bicycles"/>
    <s v="Standard"/>
    <s v="low"/>
    <s v="medium"/>
    <n v="958.74"/>
    <n v="748.9"/>
    <n v="41345"/>
    <n v="7"/>
  </r>
  <r>
    <n v="5321"/>
    <n v="3"/>
    <x v="7"/>
    <d v="2018-01-31T00:00:00"/>
    <b v="1"/>
    <s v="Approved"/>
    <s v="Trek Bicycles"/>
    <s v="Standard"/>
    <s v="medium"/>
    <s v="large"/>
    <n v="2091.4699999999998"/>
    <n v="388.92"/>
    <n v="37823"/>
    <n v="7"/>
  </r>
  <r>
    <n v="7636"/>
    <n v="34"/>
    <x v="7"/>
    <d v="2018-02-01T00:00:00"/>
    <b v="1"/>
    <s v="Approved"/>
    <s v="Norco Bicycles"/>
    <s v="Road"/>
    <s v="high"/>
    <s v="large"/>
    <n v="774.53"/>
    <n v="464.72"/>
    <n v="41064"/>
    <n v="7"/>
  </r>
  <r>
    <n v="8415"/>
    <n v="76"/>
    <x v="7"/>
    <d v="2018-02-02T00:00:00"/>
    <b v="0"/>
    <s v="Approved"/>
    <s v="WeareA2B"/>
    <s v="Standard"/>
    <s v="low"/>
    <s v="medium"/>
    <n v="642.30999999999995"/>
    <n v="513.85"/>
    <n v="38482"/>
    <n v="7"/>
  </r>
  <r>
    <n v="9039"/>
    <n v="4"/>
    <x v="7"/>
    <d v="2018-02-03T00:00:00"/>
    <b v="1"/>
    <s v="Approved"/>
    <s v="Giant Bicycles"/>
    <s v="Standard"/>
    <s v="high"/>
    <s v="medium"/>
    <n v="1129.1300000000001"/>
    <n v="677.48"/>
    <n v="37698"/>
    <n v="7"/>
  </r>
  <r>
    <n v="10792"/>
    <n v="89"/>
    <x v="7"/>
    <d v="2018-02-04T00:00:00"/>
    <b v="1"/>
    <s v="Approved"/>
    <s v="WeareA2B"/>
    <s v="Touring"/>
    <s v="medium"/>
    <s v="large"/>
    <n v="1362.99"/>
    <n v="57.74"/>
    <n v="42560"/>
    <n v="7"/>
  </r>
  <r>
    <n v="13266"/>
    <n v="4"/>
    <x v="7"/>
    <d v="2018-02-05T00:00:00"/>
    <b v="0"/>
    <s v="Approved"/>
    <s v="Giant Bicycles"/>
    <s v="Standard"/>
    <s v="high"/>
    <s v="medium"/>
    <n v="1129.1300000000001"/>
    <n v="677.48"/>
    <n v="37698"/>
    <n v="7"/>
  </r>
  <r>
    <n v="15024"/>
    <n v="1"/>
    <x v="7"/>
    <d v="2018-02-06T00:00:00"/>
    <b v="0"/>
    <s v="Approved"/>
    <s v="Giant Bicycles"/>
    <s v="Standard"/>
    <s v="medium"/>
    <s v="medium"/>
    <n v="1403.5"/>
    <n v="954.82"/>
    <n v="35667"/>
    <n v="7"/>
  </r>
  <r>
    <n v="17199"/>
    <n v="45"/>
    <x v="7"/>
    <d v="2018-02-07T00:00:00"/>
    <b v="0"/>
    <s v="Approved"/>
    <s v="Solex"/>
    <s v="Standard"/>
    <s v="medium"/>
    <s v="medium"/>
    <n v="441.49"/>
    <n v="84.99"/>
    <n v="42172"/>
    <n v="7"/>
  </r>
  <r>
    <n v="19844"/>
    <n v="3"/>
    <x v="7"/>
    <d v="2018-02-08T00:00:00"/>
    <s v="Unknown"/>
    <s v="Approved"/>
    <s v="Trek Bicycles"/>
    <s v="Standard"/>
    <s v="medium"/>
    <s v="large"/>
    <n v="2091.4699999999998"/>
    <n v="388.92"/>
    <n v="37823"/>
    <n v="7"/>
  </r>
  <r>
    <n v="2501"/>
    <n v="59"/>
    <x v="8"/>
    <d v="2018-02-09T00:00:00"/>
    <b v="0"/>
    <s v="Approved"/>
    <s v="Solex"/>
    <s v="Standard"/>
    <s v="medium"/>
    <s v="large"/>
    <n v="1061.56"/>
    <n v="733.58"/>
    <n v="42172"/>
    <n v="8"/>
  </r>
  <r>
    <n v="2979"/>
    <n v="85"/>
    <x v="8"/>
    <d v="2018-02-10T00:00:00"/>
    <b v="0"/>
    <s v="Approved"/>
    <s v="WeareA2B"/>
    <s v="Standard"/>
    <s v="medium"/>
    <s v="medium"/>
    <n v="752.64"/>
    <n v="205.36"/>
    <n v="36367"/>
    <n v="8"/>
  </r>
  <r>
    <n v="4233"/>
    <n v="36"/>
    <x v="8"/>
    <d v="2018-02-11T00:00:00"/>
    <b v="0"/>
    <s v="Approved"/>
    <s v="Solex"/>
    <s v="Standard"/>
    <s v="low"/>
    <s v="medium"/>
    <n v="945.04"/>
    <n v="507.58"/>
    <n v="40336"/>
    <n v="8"/>
  </r>
  <r>
    <n v="8591"/>
    <n v="69"/>
    <x v="8"/>
    <d v="2018-02-12T00:00:00"/>
    <b v="0"/>
    <s v="Approved"/>
    <s v="Giant Bicycles"/>
    <s v="Road"/>
    <s v="medium"/>
    <s v="medium"/>
    <n v="792.9"/>
    <n v="594.67999999999995"/>
    <n v="41922"/>
    <n v="8"/>
  </r>
  <r>
    <n v="9405"/>
    <n v="6"/>
    <x v="8"/>
    <d v="2018-02-13T00:00:00"/>
    <b v="0"/>
    <s v="Approved"/>
    <s v="OHM Cycles"/>
    <s v="Standard"/>
    <s v="high"/>
    <s v="medium"/>
    <n v="227.88"/>
    <n v="136.72999999999999"/>
    <n v="41701"/>
    <n v="8"/>
  </r>
  <r>
    <n v="10662"/>
    <n v="38"/>
    <x v="8"/>
    <d v="2018-02-14T00:00:00"/>
    <b v="1"/>
    <s v="Approved"/>
    <s v="Solex"/>
    <s v="Standard"/>
    <s v="medium"/>
    <s v="medium"/>
    <n v="1577.53"/>
    <n v="826.51"/>
    <n v="40336"/>
    <n v="8"/>
  </r>
  <r>
    <n v="4565"/>
    <n v="5"/>
    <x v="9"/>
    <d v="2018-02-15T00:00:00"/>
    <b v="0"/>
    <s v="Approved"/>
    <s v="Trek Bicycles"/>
    <s v="Mountain"/>
    <s v="low"/>
    <s v="medium"/>
    <n v="574.64"/>
    <n v="459.71"/>
    <n v="38258"/>
    <n v="20"/>
  </r>
  <r>
    <n v="5956"/>
    <n v="21"/>
    <x v="9"/>
    <d v="2018-02-16T00:00:00"/>
    <b v="1"/>
    <s v="Approved"/>
    <s v="Solex"/>
    <s v="Standard"/>
    <s v="medium"/>
    <s v="large"/>
    <n v="1071.23"/>
    <n v="380.74"/>
    <n v="34115"/>
    <n v="20"/>
  </r>
  <r>
    <n v="10250"/>
    <n v="44"/>
    <x v="9"/>
    <d v="2018-02-17T00:00:00"/>
    <b v="1"/>
    <s v="Approved"/>
    <s v="WeareA2B"/>
    <s v="Standard"/>
    <s v="medium"/>
    <s v="medium"/>
    <n v="1769.64"/>
    <n v="108.76"/>
    <n v="39427"/>
    <n v="20"/>
  </r>
  <r>
    <n v="14899"/>
    <n v="69"/>
    <x v="9"/>
    <d v="2018-02-18T00:00:00"/>
    <b v="0"/>
    <s v="Approved"/>
    <s v="Giant Bicycles"/>
    <s v="Road"/>
    <s v="medium"/>
    <s v="medium"/>
    <n v="792.9"/>
    <n v="594.67999999999995"/>
    <n v="38859"/>
    <n v="20"/>
  </r>
  <r>
    <n v="16095"/>
    <n v="0"/>
    <x v="9"/>
    <d v="2018-02-19T00:00:00"/>
    <b v="0"/>
    <s v="Approved"/>
    <s v="Unknown"/>
    <s v="Unknown"/>
    <s v="Unknown"/>
    <s v="Unknown"/>
    <n v="2064.08"/>
    <s v="$556.05"/>
    <n v="38199.78"/>
    <n v="20"/>
  </r>
  <r>
    <n v="18946"/>
    <n v="53"/>
    <x v="9"/>
    <d v="2018-02-20T00:00:00"/>
    <b v="0"/>
    <s v="Approved"/>
    <s v="OHM Cycles"/>
    <s v="Standard"/>
    <s v="medium"/>
    <s v="medium"/>
    <n v="795.34"/>
    <n v="101.58"/>
    <n v="42172"/>
    <n v="20"/>
  </r>
  <r>
    <n v="6004"/>
    <n v="28"/>
    <x v="10"/>
    <d v="2018-02-21T00:00:00"/>
    <b v="0"/>
    <s v="Approved"/>
    <s v="Norco Bicycles"/>
    <s v="Standard"/>
    <s v="medium"/>
    <s v="small"/>
    <n v="1216.1400000000001"/>
    <n v="1082.3599999999999"/>
    <n v="33455"/>
    <n v="9"/>
  </r>
  <r>
    <n v="9240"/>
    <n v="10"/>
    <x v="10"/>
    <d v="2018-02-22T00:00:00"/>
    <b v="1"/>
    <s v="Approved"/>
    <s v="WeareA2B"/>
    <s v="Touring"/>
    <s v="medium"/>
    <s v="medium"/>
    <n v="1466.68"/>
    <n v="363.25"/>
    <n v="41701"/>
    <n v="9"/>
  </r>
  <r>
    <n v="10444"/>
    <n v="30"/>
    <x v="10"/>
    <d v="2018-02-23T00:00:00"/>
    <b v="0"/>
    <s v="Approved"/>
    <s v="Solex"/>
    <s v="Standard"/>
    <s v="high"/>
    <s v="medium"/>
    <n v="748.17"/>
    <n v="448.9"/>
    <n v="33552"/>
    <n v="9"/>
  </r>
  <r>
    <n v="14370"/>
    <n v="10"/>
    <x v="10"/>
    <d v="2018-02-24T00:00:00"/>
    <b v="0"/>
    <s v="Approved"/>
    <s v="WeareA2B"/>
    <s v="Touring"/>
    <s v="medium"/>
    <s v="medium"/>
    <n v="1466.68"/>
    <n v="363.25"/>
    <n v="41701"/>
    <n v="9"/>
  </r>
  <r>
    <n v="16846"/>
    <n v="85"/>
    <x v="10"/>
    <d v="2018-02-25T00:00:00"/>
    <s v="Unknown"/>
    <s v="Approved"/>
    <s v="WeareA2B"/>
    <s v="Standard"/>
    <s v="medium"/>
    <s v="medium"/>
    <n v="752.64"/>
    <n v="205.36"/>
    <n v="42218"/>
    <n v="9"/>
  </r>
  <r>
    <n v="18879"/>
    <n v="4"/>
    <x v="10"/>
    <d v="2018-02-26T00:00:00"/>
    <b v="1"/>
    <s v="Approved"/>
    <s v="Giant Bicycles"/>
    <s v="Standard"/>
    <s v="high"/>
    <s v="medium"/>
    <n v="1129.1300000000001"/>
    <n v="677.48"/>
    <n v="38573"/>
    <n v="9"/>
  </r>
  <r>
    <n v="5985"/>
    <n v="39"/>
    <x v="11"/>
    <d v="2018-02-27T00:00:00"/>
    <b v="0"/>
    <s v="Approved"/>
    <s v="Giant Bicycles"/>
    <s v="Standard"/>
    <s v="medium"/>
    <s v="large"/>
    <n v="1812.75"/>
    <n v="582.48"/>
    <n v="40336"/>
    <n v="8"/>
  </r>
  <r>
    <n v="6705"/>
    <n v="72"/>
    <x v="11"/>
    <d v="2018-02-28T00:00:00"/>
    <b v="1"/>
    <s v="Approved"/>
    <s v="Norco Bicycles"/>
    <s v="Standard"/>
    <s v="medium"/>
    <s v="medium"/>
    <n v="360.4"/>
    <n v="270.3"/>
    <n v="42710"/>
    <n v="8"/>
  </r>
  <r>
    <n v="6741"/>
    <n v="72"/>
    <x v="11"/>
    <d v="2018-03-01T00:00:00"/>
    <b v="1"/>
    <s v="Approved"/>
    <s v="Norco Bicycles"/>
    <s v="Standard"/>
    <s v="medium"/>
    <s v="medium"/>
    <n v="360.4"/>
    <n v="270.3"/>
    <n v="42710"/>
    <n v="8"/>
  </r>
  <r>
    <n v="12242"/>
    <n v="91"/>
    <x v="11"/>
    <d v="2018-03-02T00:00:00"/>
    <b v="0"/>
    <s v="Approved"/>
    <s v="Solex"/>
    <s v="Standard"/>
    <s v="medium"/>
    <s v="medium"/>
    <n v="100.35"/>
    <n v="75.260000000000005"/>
    <n v="36367"/>
    <n v="8"/>
  </r>
  <r>
    <n v="13818"/>
    <n v="44"/>
    <x v="11"/>
    <d v="2018-03-03T00:00:00"/>
    <b v="0"/>
    <s v="Approved"/>
    <s v="WeareA2B"/>
    <s v="Standard"/>
    <s v="medium"/>
    <s v="medium"/>
    <n v="1769.64"/>
    <n v="108.76"/>
    <n v="40672"/>
    <n v="8"/>
  </r>
  <r>
    <n v="14250"/>
    <n v="34"/>
    <x v="11"/>
    <d v="2018-03-04T00:00:00"/>
    <b v="1"/>
    <s v="Approved"/>
    <s v="Norco Bicycles"/>
    <s v="Road"/>
    <s v="high"/>
    <s v="large"/>
    <n v="774.53"/>
    <n v="464.72"/>
    <n v="37698"/>
    <n v="8"/>
  </r>
  <r>
    <n v="19219"/>
    <n v="28"/>
    <x v="11"/>
    <d v="2018-03-05T00:00:00"/>
    <b v="0"/>
    <s v="Approved"/>
    <s v="Norco Bicycles"/>
    <s v="Standard"/>
    <s v="medium"/>
    <s v="small"/>
    <n v="1216.1400000000001"/>
    <n v="1082.3599999999999"/>
    <n v="33455"/>
    <n v="8"/>
  </r>
  <r>
    <n v="8905"/>
    <n v="66"/>
    <x v="12"/>
    <d v="2018-03-06T00:00:00"/>
    <b v="0"/>
    <s v="Approved"/>
    <s v="Solex"/>
    <s v="Standard"/>
    <s v="medium"/>
    <s v="medium"/>
    <n v="1163.8900000000001"/>
    <n v="589.27"/>
    <n v="35378"/>
    <n v="8"/>
  </r>
  <r>
    <n v="11839"/>
    <n v="9"/>
    <x v="12"/>
    <d v="2018-03-07T00:00:00"/>
    <b v="1"/>
    <s v="Approved"/>
    <s v="Norco Bicycles"/>
    <s v="Standard"/>
    <s v="medium"/>
    <s v="small"/>
    <n v="1216.1400000000001"/>
    <n v="1082.3599999999999"/>
    <n v="34527"/>
    <n v="8"/>
  </r>
  <r>
    <n v="13486"/>
    <n v="17"/>
    <x v="12"/>
    <d v="2018-03-08T00:00:00"/>
    <b v="0"/>
    <s v="Approved"/>
    <s v="WeareA2B"/>
    <s v="Touring"/>
    <s v="medium"/>
    <s v="large"/>
    <n v="1362.99"/>
    <n v="57.74"/>
    <n v="37539"/>
    <n v="8"/>
  </r>
  <r>
    <n v="15101"/>
    <n v="49"/>
    <x v="12"/>
    <d v="2018-03-09T00:00:00"/>
    <b v="1"/>
    <s v="Approved"/>
    <s v="Solex"/>
    <s v="Standard"/>
    <s v="medium"/>
    <s v="large"/>
    <n v="1061.56"/>
    <n v="733.58"/>
    <n v="36146"/>
    <n v="8"/>
  </r>
  <r>
    <n v="17639"/>
    <n v="0"/>
    <x v="12"/>
    <d v="2018-03-10T00:00:00"/>
    <b v="1"/>
    <s v="Approved"/>
    <s v="Trek Bicycles"/>
    <s v="Standard"/>
    <s v="high"/>
    <s v="medium"/>
    <n v="495.72"/>
    <n v="297.43"/>
    <n v="41922"/>
    <n v="8"/>
  </r>
  <r>
    <n v="17763"/>
    <n v="92"/>
    <x v="12"/>
    <d v="2018-03-11T00:00:00"/>
    <b v="0"/>
    <s v="Approved"/>
    <s v="WeareA2B"/>
    <s v="Touring"/>
    <s v="medium"/>
    <s v="large"/>
    <n v="1890.39"/>
    <n v="260.14"/>
    <n v="36146"/>
    <n v="8"/>
  </r>
  <r>
    <n v="19988"/>
    <n v="0"/>
    <x v="12"/>
    <d v="2018-03-12T00:00:00"/>
    <b v="1"/>
    <s v="Approved"/>
    <s v="Norco Bicycles"/>
    <s v="Road"/>
    <s v="medium"/>
    <s v="medium"/>
    <n v="544.04999999999995"/>
    <n v="376.84"/>
    <n v="42105"/>
    <n v="8"/>
  </r>
  <r>
    <n v="6044"/>
    <n v="56"/>
    <x v="13"/>
    <d v="2018-03-13T00:00:00"/>
    <b v="1"/>
    <s v="Approved"/>
    <s v="OHM Cycles"/>
    <s v="Standard"/>
    <s v="medium"/>
    <s v="medium"/>
    <n v="183.86"/>
    <n v="137.9"/>
    <n v="35707"/>
    <n v="6"/>
  </r>
  <r>
    <n v="8486"/>
    <n v="0"/>
    <x v="13"/>
    <d v="2018-03-14T00:00:00"/>
    <b v="1"/>
    <s v="Approved"/>
    <s v="Unknown"/>
    <s v="Unknown"/>
    <s v="Unknown"/>
    <s v="Unknown"/>
    <n v="1084.18"/>
    <s v="$556.05"/>
    <n v="38199.78"/>
    <n v="6"/>
  </r>
  <r>
    <n v="16253"/>
    <n v="68"/>
    <x v="13"/>
    <d v="2018-03-15T00:00:00"/>
    <b v="0"/>
    <s v="Approved"/>
    <s v="OHM Cycles"/>
    <s v="Standard"/>
    <s v="medium"/>
    <s v="medium"/>
    <n v="1636.9"/>
    <n v="44.71"/>
    <n v="40410"/>
    <n v="6"/>
  </r>
  <r>
    <n v="19381"/>
    <n v="23"/>
    <x v="13"/>
    <d v="2018-03-16T00:00:00"/>
    <b v="1"/>
    <s v="Approved"/>
    <s v="Norco Bicycles"/>
    <s v="Mountain"/>
    <s v="low"/>
    <s v="small"/>
    <n v="688.63"/>
    <n v="612.88"/>
    <n v="34244"/>
    <n v="6"/>
  </r>
  <r>
    <n v="434"/>
    <n v="67"/>
    <x v="14"/>
    <d v="2018-03-17T00:00:00"/>
    <b v="0"/>
    <s v="Approved"/>
    <s v="Norco Bicycles"/>
    <s v="Road"/>
    <s v="medium"/>
    <s v="medium"/>
    <n v="544.04999999999995"/>
    <n v="376.84"/>
    <n v="38647"/>
    <n v="1"/>
  </r>
  <r>
    <n v="7896"/>
    <n v="26"/>
    <x v="14"/>
    <d v="2018-03-18T00:00:00"/>
    <b v="0"/>
    <s v="Approved"/>
    <s v="WeareA2B"/>
    <s v="Standard"/>
    <s v="medium"/>
    <s v="medium"/>
    <n v="1992.93"/>
    <n v="762.63"/>
    <n v="34115"/>
    <n v="1"/>
  </r>
  <r>
    <n v="10707"/>
    <n v="41"/>
    <x v="14"/>
    <d v="2018-03-19T00:00:00"/>
    <b v="1"/>
    <s v="Approved"/>
    <s v="Solex"/>
    <s v="Road"/>
    <s v="medium"/>
    <s v="medium"/>
    <n v="416.98"/>
    <n v="312.74"/>
    <n v="35560"/>
    <n v="1"/>
  </r>
  <r>
    <n v="11788"/>
    <n v="33"/>
    <x v="14"/>
    <d v="2018-03-20T00:00:00"/>
    <b v="1"/>
    <s v="Approved"/>
    <s v="Giant Bicycles"/>
    <s v="Standard"/>
    <s v="medium"/>
    <s v="small"/>
    <n v="1311.44"/>
    <n v="1167.18"/>
    <n v="33888"/>
    <n v="1"/>
  </r>
  <r>
    <n v="17528"/>
    <n v="2"/>
    <x v="14"/>
    <d v="2018-03-21T00:00:00"/>
    <b v="0"/>
    <s v="Approved"/>
    <s v="Solex"/>
    <s v="Standard"/>
    <s v="medium"/>
    <s v="medium"/>
    <n v="71.489999999999995"/>
    <n v="53.62"/>
    <n v="41245"/>
    <n v="1"/>
  </r>
  <r>
    <n v="17963"/>
    <n v="81"/>
    <x v="14"/>
    <d v="2018-03-22T00:00:00"/>
    <b v="1"/>
    <s v="Approved"/>
    <s v="Norco Bicycles"/>
    <s v="Standard"/>
    <s v="medium"/>
    <s v="small"/>
    <n v="586.45000000000005"/>
    <n v="521.94000000000005"/>
    <n v="33429"/>
    <n v="1"/>
  </r>
  <r>
    <n v="1405"/>
    <n v="3"/>
    <x v="15"/>
    <d v="2018-03-23T00:00:00"/>
    <b v="0"/>
    <s v="Approved"/>
    <s v="Trek Bicycles"/>
    <s v="Standard"/>
    <s v="medium"/>
    <s v="large"/>
    <n v="2091.4699999999998"/>
    <n v="388.92"/>
    <n v="37220"/>
    <n v="18"/>
  </r>
  <r>
    <n v="5083"/>
    <n v="94"/>
    <x v="15"/>
    <d v="2018-03-24T00:00:00"/>
    <b v="0"/>
    <s v="Approved"/>
    <s v="Giant Bicycles"/>
    <s v="Standard"/>
    <s v="medium"/>
    <s v="large"/>
    <n v="1635.3"/>
    <n v="993.66"/>
    <n v="39915"/>
    <n v="18"/>
  </r>
  <r>
    <n v="13585"/>
    <n v="68"/>
    <x v="15"/>
    <d v="2018-03-25T00:00:00"/>
    <b v="1"/>
    <s v="Approved"/>
    <s v="OHM Cycles"/>
    <s v="Standard"/>
    <s v="medium"/>
    <s v="medium"/>
    <n v="1636.9"/>
    <n v="44.71"/>
    <n v="42172"/>
    <n v="18"/>
  </r>
  <r>
    <n v="14760"/>
    <n v="96"/>
    <x v="15"/>
    <d v="2018-03-26T00:00:00"/>
    <b v="0"/>
    <s v="Approved"/>
    <s v="WeareA2B"/>
    <s v="Road"/>
    <s v="low"/>
    <s v="small"/>
    <n v="1172.78"/>
    <n v="1043.77"/>
    <n v="40336"/>
    <n v="18"/>
  </r>
  <r>
    <n v="17935"/>
    <n v="99"/>
    <x v="15"/>
    <d v="2018-03-27T00:00:00"/>
    <b v="0"/>
    <s v="Approved"/>
    <s v="OHM Cycles"/>
    <s v="Standard"/>
    <s v="medium"/>
    <s v="medium"/>
    <n v="1227.3399999999999"/>
    <n v="770.89"/>
    <n v="33364"/>
    <n v="18"/>
  </r>
  <r>
    <n v="1404"/>
    <n v="62"/>
    <x v="16"/>
    <d v="2018-03-28T00:00:00"/>
    <b v="0"/>
    <s v="Approved"/>
    <s v="Solex"/>
    <s v="Standard"/>
    <s v="medium"/>
    <s v="medium"/>
    <n v="478.16"/>
    <n v="298.72000000000003"/>
    <n v="33879"/>
    <n v="15"/>
  </r>
  <r>
    <n v="5316"/>
    <n v="78"/>
    <x v="16"/>
    <d v="2018-03-29T00:00:00"/>
    <b v="1"/>
    <s v="Approved"/>
    <s v="Giant Bicycles"/>
    <s v="Standard"/>
    <s v="medium"/>
    <s v="large"/>
    <n v="1765.3"/>
    <n v="709.48"/>
    <n v="42218"/>
    <n v="15"/>
  </r>
  <r>
    <n v="10775"/>
    <n v="1"/>
    <x v="16"/>
    <d v="2018-03-30T00:00:00"/>
    <b v="0"/>
    <s v="Approved"/>
    <s v="Giant Bicycles"/>
    <s v="Standard"/>
    <s v="medium"/>
    <s v="medium"/>
    <n v="1403.5"/>
    <n v="954.82"/>
    <n v="38573"/>
    <n v="15"/>
  </r>
  <r>
    <n v="12747"/>
    <n v="70"/>
    <x v="16"/>
    <d v="2018-03-31T00:00:00"/>
    <b v="1"/>
    <s v="Approved"/>
    <s v="Trek Bicycles"/>
    <s v="Standard"/>
    <s v="high"/>
    <s v="medium"/>
    <n v="495.72"/>
    <n v="297.43"/>
    <n v="36668"/>
    <n v="15"/>
  </r>
  <r>
    <n v="17135"/>
    <n v="49"/>
    <x v="16"/>
    <d v="2018-04-01T00:00:00"/>
    <b v="0"/>
    <s v="Approved"/>
    <s v="Trek Bicycles"/>
    <s v="Road"/>
    <s v="medium"/>
    <s v="medium"/>
    <n v="533.51"/>
    <n v="400.13"/>
    <n v="35707"/>
    <n v="15"/>
  </r>
  <r>
    <n v="3506"/>
    <n v="87"/>
    <x v="17"/>
    <d v="2018-04-02T00:00:00"/>
    <b v="1"/>
    <s v="Approved"/>
    <s v="Giant Bicycles"/>
    <s v="Standard"/>
    <s v="high"/>
    <s v="medium"/>
    <n v="1179"/>
    <n v="707.4"/>
    <n v="35667"/>
    <n v="11"/>
  </r>
  <r>
    <n v="3777"/>
    <n v="11"/>
    <x v="17"/>
    <d v="2018-04-03T00:00:00"/>
    <b v="0"/>
    <s v="Approved"/>
    <s v="Giant Bicycles"/>
    <s v="Standard"/>
    <s v="high"/>
    <s v="medium"/>
    <n v="1274.93"/>
    <n v="764.96"/>
    <n v="39298"/>
    <n v="11"/>
  </r>
  <r>
    <n v="7092"/>
    <n v="97"/>
    <x v="17"/>
    <d v="2018-04-04T00:00:00"/>
    <b v="1"/>
    <s v="Approved"/>
    <s v="Solex"/>
    <s v="Standard"/>
    <s v="medium"/>
    <s v="large"/>
    <n v="202.62"/>
    <n v="151.96"/>
    <n v="42458"/>
    <n v="11"/>
  </r>
  <r>
    <n v="8622"/>
    <n v="94"/>
    <x v="17"/>
    <d v="2018-04-05T00:00:00"/>
    <b v="0"/>
    <s v="Approved"/>
    <s v="Giant Bicycles"/>
    <s v="Standard"/>
    <s v="medium"/>
    <s v="large"/>
    <n v="1635.3"/>
    <n v="993.66"/>
    <n v="41434"/>
    <n v="11"/>
  </r>
  <r>
    <n v="11227"/>
    <n v="40"/>
    <x v="17"/>
    <d v="2018-04-06T00:00:00"/>
    <b v="1"/>
    <s v="Approved"/>
    <s v="OHM Cycles"/>
    <s v="Standard"/>
    <s v="high"/>
    <s v="medium"/>
    <n v="1458.17"/>
    <n v="874.9"/>
    <n v="38750"/>
    <n v="11"/>
  </r>
  <r>
    <n v="11922"/>
    <n v="10"/>
    <x v="17"/>
    <d v="2018-04-07T00:00:00"/>
    <b v="1"/>
    <s v="Approved"/>
    <s v="WeareA2B"/>
    <s v="Touring"/>
    <s v="medium"/>
    <s v="medium"/>
    <n v="1466.68"/>
    <n v="363.25"/>
    <n v="41701"/>
    <n v="11"/>
  </r>
  <r>
    <n v="17282"/>
    <n v="16"/>
    <x v="17"/>
    <d v="2018-04-08T00:00:00"/>
    <b v="0"/>
    <s v="Approved"/>
    <s v="Norco Bicycles"/>
    <s v="Standard"/>
    <s v="high"/>
    <s v="small"/>
    <n v="1661.92"/>
    <n v="1479.11"/>
    <n v="34586"/>
    <n v="11"/>
  </r>
  <r>
    <n v="4664"/>
    <n v="7"/>
    <x v="18"/>
    <d v="2018-04-09T00:00:00"/>
    <b v="0"/>
    <s v="Approved"/>
    <s v="Giant Bicycles"/>
    <s v="Standard"/>
    <s v="medium"/>
    <s v="small"/>
    <n v="1311.44"/>
    <n v="1167.18"/>
    <n v="33888"/>
    <n v="1"/>
  </r>
  <r>
    <n v="8866"/>
    <n v="36"/>
    <x v="18"/>
    <d v="2018-04-10T00:00:00"/>
    <s v="Unknown"/>
    <s v="Approved"/>
    <s v="Solex"/>
    <s v="Standard"/>
    <s v="low"/>
    <s v="medium"/>
    <n v="1289.8499999999999"/>
    <n v="74.510000000000005"/>
    <n v="39427"/>
    <n v="1"/>
  </r>
  <r>
    <n v="14850"/>
    <n v="87"/>
    <x v="18"/>
    <d v="2018-04-11T00:00:00"/>
    <b v="0"/>
    <s v="Approved"/>
    <s v="OHM Cycles"/>
    <s v="Standard"/>
    <s v="medium"/>
    <s v="medium"/>
    <n v="1636.9"/>
    <n v="44.71"/>
    <n v="40410"/>
    <n v="1"/>
  </r>
  <r>
    <n v="6657"/>
    <n v="4"/>
    <x v="19"/>
    <d v="2018-04-12T00:00:00"/>
    <b v="1"/>
    <s v="Approved"/>
    <s v="Giant Bicycles"/>
    <s v="Standard"/>
    <s v="high"/>
    <s v="medium"/>
    <n v="1129.1300000000001"/>
    <n v="677.48"/>
    <n v="37698"/>
    <n v="11"/>
  </r>
  <r>
    <n v="11330"/>
    <n v="94"/>
    <x v="19"/>
    <d v="2018-04-13T00:00:00"/>
    <b v="1"/>
    <s v="Approved"/>
    <s v="Giant Bicycles"/>
    <s v="Standard"/>
    <s v="medium"/>
    <s v="large"/>
    <n v="1635.3"/>
    <n v="993.66"/>
    <n v="39427"/>
    <n v="11"/>
  </r>
  <r>
    <n v="14766"/>
    <n v="48"/>
    <x v="19"/>
    <d v="2018-04-14T00:00:00"/>
    <b v="0"/>
    <s v="Approved"/>
    <s v="WeareA2B"/>
    <s v="Standard"/>
    <s v="medium"/>
    <s v="medium"/>
    <n v="1762.96"/>
    <n v="950.52"/>
    <n v="42688"/>
    <n v="11"/>
  </r>
  <r>
    <n v="18030"/>
    <n v="3"/>
    <x v="19"/>
    <d v="2018-04-15T00:00:00"/>
    <b v="0"/>
    <s v="Approved"/>
    <s v="Trek Bicycles"/>
    <s v="Standard"/>
    <s v="medium"/>
    <s v="large"/>
    <n v="2091.4699999999998"/>
    <n v="388.92"/>
    <n v="37499"/>
    <n v="11"/>
  </r>
  <r>
    <n v="2932"/>
    <n v="37"/>
    <x v="20"/>
    <d v="2018-04-16T00:00:00"/>
    <b v="1"/>
    <s v="Approved"/>
    <s v="OHM Cycles"/>
    <s v="Standard"/>
    <s v="low"/>
    <s v="medium"/>
    <n v="1793.43"/>
    <n v="248.82"/>
    <n v="36361"/>
    <n v="16"/>
  </r>
  <r>
    <n v="4778"/>
    <n v="3"/>
    <x v="20"/>
    <d v="2018-04-17T00:00:00"/>
    <b v="0"/>
    <s v="Approved"/>
    <s v="Trek Bicycles"/>
    <s v="Standard"/>
    <s v="medium"/>
    <s v="large"/>
    <n v="2091.4699999999998"/>
    <n v="388.92"/>
    <n v="41701"/>
    <n v="16"/>
  </r>
  <r>
    <n v="8915"/>
    <n v="72"/>
    <x v="20"/>
    <d v="2018-04-18T00:00:00"/>
    <b v="0"/>
    <s v="Approved"/>
    <s v="Norco Bicycles"/>
    <s v="Standard"/>
    <s v="medium"/>
    <s v="medium"/>
    <n v="360.4"/>
    <n v="270.3"/>
    <n v="41922"/>
    <n v="16"/>
  </r>
  <r>
    <n v="14115"/>
    <n v="25"/>
    <x v="20"/>
    <d v="2018-04-19T00:00:00"/>
    <b v="1"/>
    <s v="Approved"/>
    <s v="Giant Bicycles"/>
    <s v="Road"/>
    <s v="medium"/>
    <s v="medium"/>
    <n v="1538.99"/>
    <n v="829.65"/>
    <n v="36334"/>
    <n v="16"/>
  </r>
  <r>
    <n v="19616"/>
    <n v="16"/>
    <x v="20"/>
    <d v="2018-04-20T00:00:00"/>
    <b v="0"/>
    <s v="Approved"/>
    <s v="Norco Bicycles"/>
    <s v="Standard"/>
    <s v="high"/>
    <s v="small"/>
    <n v="1661.92"/>
    <n v="1479.11"/>
    <n v="34165"/>
    <n v="16"/>
  </r>
  <r>
    <n v="118"/>
    <n v="20"/>
    <x v="21"/>
    <d v="2018-04-21T00:00:00"/>
    <b v="0"/>
    <s v="Approved"/>
    <s v="Trek Bicycles"/>
    <s v="Standard"/>
    <s v="medium"/>
    <s v="small"/>
    <n v="1775.81"/>
    <n v="1580.47"/>
    <n v="40303"/>
    <n v="11"/>
  </r>
  <r>
    <n v="3480"/>
    <n v="32"/>
    <x v="21"/>
    <d v="2018-04-22T00:00:00"/>
    <b v="0"/>
    <s v="Approved"/>
    <s v="Giant Bicycles"/>
    <s v="Standard"/>
    <s v="medium"/>
    <s v="medium"/>
    <n v="642.70000000000005"/>
    <n v="211.37"/>
    <n v="37337"/>
    <n v="11"/>
  </r>
  <r>
    <n v="3504"/>
    <n v="38"/>
    <x v="21"/>
    <d v="2018-04-23T00:00:00"/>
    <b v="1"/>
    <s v="Approved"/>
    <s v="Solex"/>
    <s v="Standard"/>
    <s v="medium"/>
    <s v="medium"/>
    <n v="1577.53"/>
    <n v="826.51"/>
    <n v="40618"/>
    <n v="11"/>
  </r>
  <r>
    <n v="4601"/>
    <n v="65"/>
    <x v="21"/>
    <d v="2018-04-24T00:00:00"/>
    <b v="1"/>
    <s v="Approved"/>
    <s v="WeareA2B"/>
    <s v="Standard"/>
    <s v="medium"/>
    <s v="medium"/>
    <n v="1807.45"/>
    <n v="778.69"/>
    <n v="42145"/>
    <n v="11"/>
  </r>
  <r>
    <n v="8207"/>
    <n v="53"/>
    <x v="21"/>
    <d v="2018-04-25T00:00:00"/>
    <b v="0"/>
    <s v="Approved"/>
    <s v="OHM Cycles"/>
    <s v="Standard"/>
    <s v="medium"/>
    <s v="medium"/>
    <n v="795.34"/>
    <n v="101.58"/>
    <n v="35470"/>
    <n v="11"/>
  </r>
  <r>
    <n v="14956"/>
    <n v="45"/>
    <x v="21"/>
    <d v="2018-04-26T00:00:00"/>
    <b v="1"/>
    <s v="Approved"/>
    <s v="Solex"/>
    <s v="Standard"/>
    <s v="medium"/>
    <s v="medium"/>
    <n v="441.49"/>
    <n v="84.99"/>
    <n v="34071"/>
    <n v="11"/>
  </r>
  <r>
    <n v="16626"/>
    <n v="100"/>
    <x v="21"/>
    <d v="2018-04-27T00:00:00"/>
    <b v="0"/>
    <s v="Approved"/>
    <s v="Norco Bicycles"/>
    <s v="Road"/>
    <s v="medium"/>
    <s v="medium"/>
    <n v="1036.5899999999999"/>
    <n v="206.35"/>
    <n v="33364"/>
    <n v="11"/>
  </r>
  <r>
    <n v="17002"/>
    <n v="64"/>
    <x v="21"/>
    <d v="2018-04-28T00:00:00"/>
    <b v="1"/>
    <s v="Cancelled"/>
    <s v="Trek Bicycles"/>
    <s v="Standard"/>
    <s v="medium"/>
    <s v="large"/>
    <n v="1469.44"/>
    <n v="596.54999999999995"/>
    <n v="41047"/>
    <n v="11"/>
  </r>
  <r>
    <n v="5598"/>
    <n v="85"/>
    <x v="22"/>
    <d v="2018-04-29T00:00:00"/>
    <b v="0"/>
    <s v="Approved"/>
    <s v="WeareA2B"/>
    <s v="Standard"/>
    <s v="medium"/>
    <s v="medium"/>
    <n v="1228.07"/>
    <n v="400.91"/>
    <n v="42226"/>
    <n v="1"/>
  </r>
  <r>
    <n v="7429"/>
    <n v="54"/>
    <x v="22"/>
    <d v="2018-04-30T00:00:00"/>
    <b v="0"/>
    <s v="Approved"/>
    <s v="WeareA2B"/>
    <s v="Standard"/>
    <s v="medium"/>
    <s v="medium"/>
    <n v="1807.45"/>
    <n v="778.69"/>
    <n v="42710"/>
    <n v="1"/>
  </r>
  <r>
    <n v="7695"/>
    <n v="0"/>
    <x v="22"/>
    <d v="2018-05-01T00:00:00"/>
    <b v="1"/>
    <s v="Approved"/>
    <s v="Unknown"/>
    <s v="Unknown"/>
    <s v="Unknown"/>
    <s v="Unknown"/>
    <n v="2037.77"/>
    <s v="$556.05"/>
    <n v="38199.78"/>
    <n v="1"/>
  </r>
  <r>
    <n v="7951"/>
    <n v="19"/>
    <x v="22"/>
    <d v="2018-05-02T00:00:00"/>
    <b v="1"/>
    <s v="Approved"/>
    <s v="Trek Bicycles"/>
    <s v="Mountain"/>
    <s v="low"/>
    <s v="medium"/>
    <n v="574.64"/>
    <n v="459.71"/>
    <n v="39298"/>
    <n v="1"/>
  </r>
  <r>
    <n v="15587"/>
    <n v="77"/>
    <x v="22"/>
    <d v="2018-05-03T00:00:00"/>
    <b v="1"/>
    <s v="Approved"/>
    <s v="WeareA2B"/>
    <s v="Standard"/>
    <s v="medium"/>
    <s v="medium"/>
    <n v="1769.64"/>
    <n v="108.76"/>
    <n v="41848"/>
    <n v="1"/>
  </r>
  <r>
    <n v="17698"/>
    <n v="98"/>
    <x v="22"/>
    <d v="2018-05-04T00:00:00"/>
    <b v="0"/>
    <s v="Approved"/>
    <s v="OHM Cycles"/>
    <s v="Standard"/>
    <s v="medium"/>
    <s v="medium"/>
    <n v="795.34"/>
    <n v="101.58"/>
    <n v="34170"/>
    <n v="1"/>
  </r>
  <r>
    <n v="18219"/>
    <n v="0"/>
    <x v="22"/>
    <d v="2018-05-05T00:00:00"/>
    <b v="1"/>
    <s v="Approved"/>
    <s v="Solex"/>
    <s v="Standard"/>
    <s v="medium"/>
    <s v="large"/>
    <n v="202.62"/>
    <n v="151.96"/>
    <n v="42458"/>
    <n v="1"/>
  </r>
  <r>
    <n v="1783"/>
    <n v="53"/>
    <x v="23"/>
    <d v="2018-05-06T00:00:00"/>
    <b v="0"/>
    <s v="Approved"/>
    <s v="OHM Cycles"/>
    <s v="Standard"/>
    <s v="medium"/>
    <s v="medium"/>
    <n v="795.34"/>
    <n v="101.58"/>
    <n v="35707"/>
    <n v="15"/>
  </r>
  <r>
    <n v="7610"/>
    <n v="0"/>
    <x v="23"/>
    <d v="2018-05-07T00:00:00"/>
    <b v="0"/>
    <s v="Approved"/>
    <s v="Unknown"/>
    <s v="Unknown"/>
    <s v="Unknown"/>
    <s v="Unknown"/>
    <n v="1193.44"/>
    <s v="$556.05"/>
    <n v="38199.78"/>
    <n v="15"/>
  </r>
  <r>
    <n v="9249"/>
    <n v="52"/>
    <x v="23"/>
    <d v="2018-05-08T00:00:00"/>
    <b v="1"/>
    <s v="Approved"/>
    <s v="OHM Cycles"/>
    <s v="Road"/>
    <s v="medium"/>
    <s v="medium"/>
    <n v="1280.28"/>
    <n v="829.51"/>
    <n v="39915"/>
    <n v="15"/>
  </r>
  <r>
    <n v="14099"/>
    <n v="89"/>
    <x v="23"/>
    <d v="2018-05-09T00:00:00"/>
    <b v="0"/>
    <s v="Approved"/>
    <s v="WeareA2B"/>
    <s v="Touring"/>
    <s v="medium"/>
    <s v="large"/>
    <n v="1362.99"/>
    <n v="57.74"/>
    <n v="38482"/>
    <n v="15"/>
  </r>
  <r>
    <n v="15874"/>
    <n v="11"/>
    <x v="23"/>
    <d v="2018-05-10T00:00:00"/>
    <b v="1"/>
    <s v="Approved"/>
    <s v="Giant Bicycles"/>
    <s v="Standard"/>
    <s v="high"/>
    <s v="medium"/>
    <n v="1274.93"/>
    <n v="764.96"/>
    <n v="39880"/>
    <n v="15"/>
  </r>
  <r>
    <n v="15926"/>
    <n v="2"/>
    <x v="23"/>
    <d v="2018-05-11T00:00:00"/>
    <b v="0"/>
    <s v="Approved"/>
    <s v="Solex"/>
    <s v="Standard"/>
    <s v="medium"/>
    <s v="medium"/>
    <n v="71.489999999999995"/>
    <n v="53.62"/>
    <n v="41167"/>
    <n v="15"/>
  </r>
  <r>
    <n v="19078"/>
    <n v="40"/>
    <x v="23"/>
    <d v="2018-05-12T00:00:00"/>
    <b v="0"/>
    <s v="Approved"/>
    <s v="OHM Cycles"/>
    <s v="Standard"/>
    <s v="high"/>
    <s v="medium"/>
    <n v="1458.17"/>
    <n v="874.9"/>
    <n v="39526"/>
    <n v="15"/>
  </r>
  <r>
    <n v="19263"/>
    <n v="76"/>
    <x v="23"/>
    <d v="2018-05-13T00:00:00"/>
    <b v="1"/>
    <s v="Approved"/>
    <s v="WeareA2B"/>
    <s v="Standard"/>
    <s v="low"/>
    <s v="medium"/>
    <n v="642.30999999999995"/>
    <n v="513.85"/>
    <n v="40553"/>
    <n v="15"/>
  </r>
  <r>
    <n v="2354"/>
    <n v="53"/>
    <x v="24"/>
    <d v="2018-05-14T00:00:00"/>
    <b v="1"/>
    <s v="Approved"/>
    <s v="OHM Cycles"/>
    <s v="Standard"/>
    <s v="medium"/>
    <s v="medium"/>
    <n v="795.34"/>
    <n v="101.58"/>
    <n v="42172"/>
    <n v="21"/>
  </r>
  <r>
    <n v="4309"/>
    <n v="39"/>
    <x v="24"/>
    <d v="2018-05-15T00:00:00"/>
    <b v="1"/>
    <s v="Approved"/>
    <s v="Giant Bicycles"/>
    <s v="Standard"/>
    <s v="medium"/>
    <s v="large"/>
    <n v="1812.75"/>
    <n v="582.48"/>
    <n v="38991"/>
    <n v="21"/>
  </r>
  <r>
    <n v="5770"/>
    <n v="41"/>
    <x v="24"/>
    <d v="2018-05-16T00:00:00"/>
    <b v="1"/>
    <s v="Approved"/>
    <s v="Solex"/>
    <s v="Road"/>
    <s v="medium"/>
    <s v="medium"/>
    <n v="416.98"/>
    <n v="312.74"/>
    <n v="39526"/>
    <n v="21"/>
  </r>
  <r>
    <n v="6552"/>
    <n v="54"/>
    <x v="24"/>
    <d v="2018-05-17T00:00:00"/>
    <b v="0"/>
    <s v="Approved"/>
    <s v="WeareA2B"/>
    <s v="Standard"/>
    <s v="medium"/>
    <s v="medium"/>
    <n v="1292.8399999999999"/>
    <n v="13.44"/>
    <n v="42295"/>
    <n v="21"/>
  </r>
  <r>
    <n v="7196"/>
    <n v="18"/>
    <x v="24"/>
    <d v="2018-05-18T00:00:00"/>
    <b v="0"/>
    <s v="Approved"/>
    <s v="Solex"/>
    <s v="Standard"/>
    <s v="medium"/>
    <s v="medium"/>
    <n v="575.27"/>
    <n v="431.45"/>
    <n v="40670"/>
    <n v="21"/>
  </r>
  <r>
    <n v="9193"/>
    <n v="6"/>
    <x v="24"/>
    <d v="2018-05-19T00:00:00"/>
    <b v="0"/>
    <s v="Approved"/>
    <s v="OHM Cycles"/>
    <s v="Standard"/>
    <s v="high"/>
    <s v="medium"/>
    <n v="227.88"/>
    <n v="136.72999999999999"/>
    <n v="37838"/>
    <n v="21"/>
  </r>
  <r>
    <n v="10224"/>
    <n v="59"/>
    <x v="24"/>
    <d v="2018-05-20T00:00:00"/>
    <b v="0"/>
    <s v="Approved"/>
    <s v="Solex"/>
    <s v="Standard"/>
    <s v="medium"/>
    <s v="large"/>
    <n v="1061.56"/>
    <n v="733.58"/>
    <n v="36146"/>
    <n v="21"/>
  </r>
  <r>
    <n v="11765"/>
    <n v="6"/>
    <x v="24"/>
    <d v="2018-05-21T00:00:00"/>
    <b v="1"/>
    <s v="Approved"/>
    <s v="OHM Cycles"/>
    <s v="Standard"/>
    <s v="high"/>
    <s v="medium"/>
    <n v="227.88"/>
    <n v="136.72999999999999"/>
    <n v="38258"/>
    <n v="21"/>
  </r>
  <r>
    <n v="15291"/>
    <n v="28"/>
    <x v="24"/>
    <d v="2018-05-22T00:00:00"/>
    <b v="1"/>
    <s v="Approved"/>
    <s v="Norco Bicycles"/>
    <s v="Standard"/>
    <s v="medium"/>
    <s v="small"/>
    <n v="1216.1400000000001"/>
    <n v="1082.3599999999999"/>
    <n v="39031"/>
    <n v="21"/>
  </r>
  <r>
    <n v="16026"/>
    <n v="22"/>
    <x v="24"/>
    <d v="2018-05-23T00:00:00"/>
    <b v="1"/>
    <s v="Approved"/>
    <s v="WeareA2B"/>
    <s v="Standard"/>
    <s v="medium"/>
    <s v="medium"/>
    <n v="60.34"/>
    <n v="45.26"/>
    <n v="42696"/>
    <n v="21"/>
  </r>
  <r>
    <n v="17826"/>
    <n v="78"/>
    <x v="24"/>
    <d v="2018-05-24T00:00:00"/>
    <b v="1"/>
    <s v="Approved"/>
    <s v="Giant Bicycles"/>
    <s v="Standard"/>
    <s v="medium"/>
    <s v="large"/>
    <n v="1765.3"/>
    <n v="709.48"/>
    <n v="35455"/>
    <n v="21"/>
  </r>
  <r>
    <n v="19252"/>
    <n v="67"/>
    <x v="24"/>
    <d v="2018-05-25T00:00:00"/>
    <b v="1"/>
    <s v="Approved"/>
    <s v="Norco Bicycles"/>
    <s v="Road"/>
    <s v="medium"/>
    <s v="medium"/>
    <n v="544.04999999999995"/>
    <n v="376.84"/>
    <n v="37499"/>
    <n v="21"/>
  </r>
  <r>
    <n v="3749"/>
    <n v="96"/>
    <x v="25"/>
    <d v="2018-05-26T00:00:00"/>
    <b v="1"/>
    <s v="Approved"/>
    <s v="WeareA2B"/>
    <s v="Road"/>
    <s v="low"/>
    <s v="small"/>
    <n v="1172.78"/>
    <n v="1043.77"/>
    <n v="38002"/>
    <n v="16"/>
  </r>
  <r>
    <n v="7674"/>
    <n v="80"/>
    <x v="25"/>
    <d v="2018-05-27T00:00:00"/>
    <b v="1"/>
    <s v="Approved"/>
    <s v="OHM Cycles"/>
    <s v="Touring"/>
    <s v="low"/>
    <s v="medium"/>
    <n v="1073.07"/>
    <n v="933.84"/>
    <n v="35667"/>
    <n v="16"/>
  </r>
  <r>
    <n v="7949"/>
    <n v="0"/>
    <x v="25"/>
    <d v="2018-05-28T00:00:00"/>
    <b v="0"/>
    <s v="Approved"/>
    <s v="Unknown"/>
    <s v="Unknown"/>
    <s v="Unknown"/>
    <s v="Unknown"/>
    <n v="1697.27"/>
    <s v="$556.05"/>
    <n v="38199.78"/>
    <n v="16"/>
  </r>
  <r>
    <n v="849"/>
    <n v="57"/>
    <x v="26"/>
    <d v="2018-05-29T00:00:00"/>
    <b v="1"/>
    <s v="Approved"/>
    <s v="WeareA2B"/>
    <s v="Touring"/>
    <s v="medium"/>
    <s v="large"/>
    <n v="1890.39"/>
    <n v="260.14"/>
    <n v="42145"/>
    <n v="12"/>
  </r>
  <r>
    <n v="1275"/>
    <n v="97"/>
    <x v="26"/>
    <d v="2018-05-30T00:00:00"/>
    <b v="0"/>
    <s v="Approved"/>
    <s v="Solex"/>
    <s v="Standard"/>
    <s v="medium"/>
    <s v="large"/>
    <n v="202.62"/>
    <n v="151.96"/>
    <n v="42458"/>
    <n v="12"/>
  </r>
  <r>
    <n v="5053"/>
    <n v="45"/>
    <x v="26"/>
    <d v="2018-05-31T00:00:00"/>
    <b v="0"/>
    <s v="Approved"/>
    <s v="Solex"/>
    <s v="Standard"/>
    <s v="medium"/>
    <s v="medium"/>
    <n v="441.49"/>
    <n v="84.99"/>
    <n v="38991"/>
    <n v="12"/>
  </r>
  <r>
    <n v="5662"/>
    <n v="92"/>
    <x v="26"/>
    <d v="2018-06-01T00:00:00"/>
    <b v="1"/>
    <s v="Approved"/>
    <s v="WeareA2B"/>
    <s v="Standard"/>
    <s v="medium"/>
    <s v="small"/>
    <n v="1415.01"/>
    <n v="1259.3599999999999"/>
    <n v="36833"/>
    <n v="12"/>
  </r>
  <r>
    <n v="5970"/>
    <n v="15"/>
    <x v="26"/>
    <d v="2018-06-02T00:00:00"/>
    <b v="0"/>
    <s v="Approved"/>
    <s v="Norco Bicycles"/>
    <s v="Standard"/>
    <s v="low"/>
    <s v="medium"/>
    <n v="958.74"/>
    <n v="748.9"/>
    <n v="41345"/>
    <n v="12"/>
  </r>
  <r>
    <n v="11751"/>
    <n v="28"/>
    <x v="26"/>
    <d v="2018-06-03T00:00:00"/>
    <b v="0"/>
    <s v="Approved"/>
    <s v="Norco Bicycles"/>
    <s v="Standard"/>
    <s v="medium"/>
    <s v="small"/>
    <n v="1216.1400000000001"/>
    <n v="1082.3599999999999"/>
    <n v="42696"/>
    <n v="12"/>
  </r>
  <r>
    <n v="13771"/>
    <n v="79"/>
    <x v="26"/>
    <d v="2018-06-04T00:00:00"/>
    <b v="0"/>
    <s v="Approved"/>
    <s v="Norco Bicycles"/>
    <s v="Standard"/>
    <s v="medium"/>
    <s v="medium"/>
    <n v="1555.58"/>
    <n v="818.01"/>
    <n v="35455"/>
    <n v="12"/>
  </r>
  <r>
    <n v="7048"/>
    <n v="63"/>
    <x v="27"/>
    <d v="2018-06-05T00:00:00"/>
    <b v="1"/>
    <s v="Approved"/>
    <s v="Solex"/>
    <s v="Standard"/>
    <s v="medium"/>
    <s v="medium"/>
    <n v="1483.2"/>
    <n v="99.59"/>
    <n v="33879"/>
    <n v="21"/>
  </r>
  <r>
    <n v="7775"/>
    <n v="72"/>
    <x v="27"/>
    <d v="2018-06-06T00:00:00"/>
    <b v="1"/>
    <s v="Approved"/>
    <s v="Norco Bicycles"/>
    <s v="Standard"/>
    <s v="medium"/>
    <s v="medium"/>
    <n v="360.4"/>
    <n v="270.3"/>
    <n v="41922"/>
    <n v="21"/>
  </r>
  <r>
    <n v="8139"/>
    <n v="70"/>
    <x v="27"/>
    <d v="2018-06-07T00:00:00"/>
    <b v="1"/>
    <s v="Approved"/>
    <s v="Trek Bicycles"/>
    <s v="Standard"/>
    <s v="high"/>
    <s v="medium"/>
    <n v="495.72"/>
    <n v="297.43"/>
    <n v="34996"/>
    <n v="21"/>
  </r>
  <r>
    <n v="8422"/>
    <n v="19"/>
    <x v="27"/>
    <d v="2018-06-08T00:00:00"/>
    <b v="1"/>
    <s v="Approved"/>
    <s v="OHM Cycles"/>
    <s v="Road"/>
    <s v="high"/>
    <s v="large"/>
    <n v="12.01"/>
    <n v="7.21"/>
    <n v="34244"/>
    <n v="21"/>
  </r>
  <r>
    <n v="11105"/>
    <n v="26"/>
    <x v="27"/>
    <d v="2018-06-09T00:00:00"/>
    <b v="1"/>
    <s v="Approved"/>
    <s v="WeareA2B"/>
    <s v="Standard"/>
    <s v="medium"/>
    <s v="medium"/>
    <n v="1992.93"/>
    <n v="762.63"/>
    <n v="33888"/>
    <n v="21"/>
  </r>
  <r>
    <n v="13007"/>
    <n v="82"/>
    <x v="27"/>
    <d v="2018-06-10T00:00:00"/>
    <b v="0"/>
    <s v="Approved"/>
    <s v="Norco Bicycles"/>
    <s v="Standard"/>
    <s v="high"/>
    <s v="medium"/>
    <n v="1148.6400000000001"/>
    <n v="689.18"/>
    <n v="38339"/>
    <n v="21"/>
  </r>
  <r>
    <n v="661"/>
    <n v="87"/>
    <x v="28"/>
    <d v="2018-06-11T00:00:00"/>
    <b v="0"/>
    <s v="Approved"/>
    <s v="Giant Bicycles"/>
    <s v="Standard"/>
    <s v="high"/>
    <s v="medium"/>
    <n v="1179"/>
    <n v="707.4"/>
    <n v="35667"/>
    <n v="19"/>
  </r>
  <r>
    <n v="1898"/>
    <n v="80"/>
    <x v="28"/>
    <d v="2018-06-12T00:00:00"/>
    <b v="0"/>
    <s v="Approved"/>
    <s v="OHM Cycles"/>
    <s v="Touring"/>
    <s v="low"/>
    <s v="medium"/>
    <n v="1073.07"/>
    <n v="933.84"/>
    <n v="35455"/>
    <n v="19"/>
  </r>
  <r>
    <n v="7093"/>
    <n v="84"/>
    <x v="28"/>
    <d v="2018-06-13T00:00:00"/>
    <b v="0"/>
    <s v="Approved"/>
    <s v="Trek Bicycles"/>
    <s v="Road"/>
    <s v="medium"/>
    <s v="medium"/>
    <n v="290.62"/>
    <n v="215.14"/>
    <n v="38339"/>
    <n v="19"/>
  </r>
  <r>
    <n v="7691"/>
    <n v="65"/>
    <x v="28"/>
    <d v="2018-06-14T00:00:00"/>
    <b v="0"/>
    <s v="Approved"/>
    <s v="WeareA2B"/>
    <s v="Standard"/>
    <s v="medium"/>
    <s v="medium"/>
    <n v="1807.45"/>
    <n v="778.69"/>
    <n v="42145"/>
    <n v="19"/>
  </r>
  <r>
    <n v="10676"/>
    <n v="53"/>
    <x v="28"/>
    <d v="2018-06-15T00:00:00"/>
    <b v="0"/>
    <s v="Approved"/>
    <s v="OHM Cycles"/>
    <s v="Standard"/>
    <s v="medium"/>
    <s v="medium"/>
    <n v="795.34"/>
    <n v="101.58"/>
    <n v="35470"/>
    <n v="19"/>
  </r>
  <r>
    <n v="14982"/>
    <n v="38"/>
    <x v="28"/>
    <d v="2018-06-16T00:00:00"/>
    <b v="1"/>
    <s v="Approved"/>
    <s v="Solex"/>
    <s v="Standard"/>
    <s v="medium"/>
    <s v="medium"/>
    <n v="1577.53"/>
    <n v="826.51"/>
    <n v="40618"/>
    <n v="19"/>
  </r>
  <r>
    <n v="16431"/>
    <n v="44"/>
    <x v="28"/>
    <d v="2018-06-17T00:00:00"/>
    <b v="1"/>
    <s v="Approved"/>
    <s v="WeareA2B"/>
    <s v="Standard"/>
    <s v="medium"/>
    <s v="medium"/>
    <n v="1769.64"/>
    <n v="108.76"/>
    <n v="40672"/>
    <n v="19"/>
  </r>
  <r>
    <n v="19016"/>
    <n v="80"/>
    <x v="28"/>
    <d v="2018-06-18T00:00:00"/>
    <b v="1"/>
    <s v="Approved"/>
    <s v="OHM Cycles"/>
    <s v="Touring"/>
    <s v="low"/>
    <s v="medium"/>
    <n v="1073.07"/>
    <n v="933.84"/>
    <n v="35455"/>
    <n v="19"/>
  </r>
  <r>
    <n v="19532"/>
    <n v="46"/>
    <x v="28"/>
    <d v="2018-06-19T00:00:00"/>
    <b v="0"/>
    <s v="Approved"/>
    <s v="Solex"/>
    <s v="Standard"/>
    <s v="low"/>
    <s v="medium"/>
    <n v="1289.8499999999999"/>
    <n v="74.510000000000005"/>
    <n v="39427"/>
    <n v="19"/>
  </r>
  <r>
    <n v="1739"/>
    <n v="3"/>
    <x v="29"/>
    <d v="2018-06-20T00:00:00"/>
    <b v="0"/>
    <s v="Approved"/>
    <s v="Trek Bicycles"/>
    <s v="Standard"/>
    <s v="medium"/>
    <s v="large"/>
    <n v="2091.4699999999998"/>
    <n v="388.92"/>
    <n v="40784"/>
    <n v="6"/>
  </r>
  <r>
    <n v="3214"/>
    <n v="41"/>
    <x v="29"/>
    <d v="2018-06-21T00:00:00"/>
    <b v="1"/>
    <s v="Approved"/>
    <s v="Solex"/>
    <s v="Road"/>
    <s v="medium"/>
    <s v="medium"/>
    <n v="416.98"/>
    <n v="312.74"/>
    <n v="41064"/>
    <n v="6"/>
  </r>
  <r>
    <n v="8164"/>
    <n v="74"/>
    <x v="29"/>
    <d v="2018-06-22T00:00:00"/>
    <b v="1"/>
    <s v="Approved"/>
    <s v="WeareA2B"/>
    <s v="Standard"/>
    <s v="medium"/>
    <s v="medium"/>
    <n v="1228.07"/>
    <n v="400.91"/>
    <n v="33429"/>
    <n v="6"/>
  </r>
  <r>
    <n v="420"/>
    <n v="97"/>
    <x v="30"/>
    <d v="2018-06-23T00:00:00"/>
    <b v="1"/>
    <s v="Approved"/>
    <s v="OHM Cycles"/>
    <s v="Road"/>
    <s v="medium"/>
    <s v="medium"/>
    <n v="742.54"/>
    <n v="667.4"/>
    <n v="41701"/>
    <n v="14"/>
  </r>
  <r>
    <n v="4321"/>
    <n v="99"/>
    <x v="30"/>
    <d v="2018-06-24T00:00:00"/>
    <b v="0"/>
    <s v="Approved"/>
    <s v="Trek Bicycles"/>
    <s v="Road"/>
    <s v="low"/>
    <s v="small"/>
    <n v="1720.7"/>
    <n v="1531.42"/>
    <n v="41064"/>
    <n v="14"/>
  </r>
  <r>
    <n v="11652"/>
    <n v="22"/>
    <x v="30"/>
    <d v="2018-06-25T00:00:00"/>
    <b v="1"/>
    <s v="Approved"/>
    <s v="Solex"/>
    <s v="Standard"/>
    <s v="medium"/>
    <s v="medium"/>
    <n v="575.27"/>
    <n v="431.45"/>
    <n v="42404"/>
    <n v="14"/>
  </r>
  <r>
    <n v="14858"/>
    <n v="0"/>
    <x v="30"/>
    <d v="2018-06-26T00:00:00"/>
    <b v="1"/>
    <s v="Approved"/>
    <s v="Solex"/>
    <s v="Standard"/>
    <s v="medium"/>
    <s v="medium"/>
    <n v="71.489999999999995"/>
    <n v="53.62"/>
    <n v="38573"/>
    <n v="14"/>
  </r>
  <r>
    <n v="99"/>
    <n v="95"/>
    <x v="31"/>
    <d v="2018-06-27T00:00:00"/>
    <b v="0"/>
    <s v="Approved"/>
    <s v="Giant Bicycles"/>
    <s v="Standard"/>
    <s v="medium"/>
    <s v="large"/>
    <n v="569.55999999999995"/>
    <n v="528.42999999999995"/>
    <n v="37874"/>
    <n v="4"/>
  </r>
  <r>
    <n v="4734"/>
    <n v="21"/>
    <x v="31"/>
    <d v="2018-06-28T00:00:00"/>
    <b v="1"/>
    <s v="Approved"/>
    <s v="Solex"/>
    <s v="Standard"/>
    <s v="medium"/>
    <s v="large"/>
    <n v="1071.23"/>
    <n v="380.74"/>
    <n v="35160"/>
    <n v="4"/>
  </r>
  <r>
    <n v="8735"/>
    <n v="25"/>
    <x v="31"/>
    <d v="2018-06-29T00:00:00"/>
    <b v="0"/>
    <s v="Approved"/>
    <s v="Giant Bicycles"/>
    <s v="Road"/>
    <s v="medium"/>
    <s v="medium"/>
    <n v="1538.99"/>
    <n v="829.65"/>
    <n v="42404"/>
    <n v="4"/>
  </r>
  <r>
    <n v="10210"/>
    <n v="97"/>
    <x v="31"/>
    <d v="2018-06-30T00:00:00"/>
    <b v="0"/>
    <s v="Approved"/>
    <s v="Solex"/>
    <s v="Standard"/>
    <s v="medium"/>
    <s v="large"/>
    <n v="202.62"/>
    <n v="151.96"/>
    <n v="42458"/>
    <n v="4"/>
  </r>
  <r>
    <n v="15069"/>
    <n v="43"/>
    <x v="31"/>
    <d v="2018-07-01T00:00:00"/>
    <b v="0"/>
    <s v="Approved"/>
    <s v="Solex"/>
    <s v="Standard"/>
    <s v="medium"/>
    <s v="medium"/>
    <n v="1151.96"/>
    <n v="649.49"/>
    <n v="36498"/>
    <n v="4"/>
  </r>
  <r>
    <n v="15346"/>
    <n v="94"/>
    <x v="31"/>
    <d v="2018-07-02T00:00:00"/>
    <b v="1"/>
    <s v="Approved"/>
    <s v="Giant Bicycles"/>
    <s v="Standard"/>
    <s v="medium"/>
    <s v="large"/>
    <n v="1635.3"/>
    <n v="993.66"/>
    <n v="41434"/>
    <n v="4"/>
  </r>
  <r>
    <n v="15922"/>
    <n v="8"/>
    <x v="31"/>
    <d v="2018-07-03T00:00:00"/>
    <b v="0"/>
    <s v="Approved"/>
    <s v="Solex"/>
    <s v="Road"/>
    <s v="medium"/>
    <s v="small"/>
    <n v="1703.52"/>
    <n v="1516.13"/>
    <n v="40649"/>
    <n v="4"/>
  </r>
  <r>
    <n v="3731"/>
    <n v="54"/>
    <x v="32"/>
    <d v="2018-07-04T00:00:00"/>
    <b v="0"/>
    <s v="Approved"/>
    <s v="WeareA2B"/>
    <s v="Standard"/>
    <s v="medium"/>
    <s v="medium"/>
    <n v="1292.8399999999999"/>
    <n v="13.44"/>
    <n v="37823"/>
    <n v="11"/>
  </r>
  <r>
    <n v="5415"/>
    <n v="44"/>
    <x v="32"/>
    <d v="2018-07-05T00:00:00"/>
    <b v="0"/>
    <s v="Approved"/>
    <s v="WeareA2B"/>
    <s v="Standard"/>
    <s v="medium"/>
    <s v="medium"/>
    <n v="1769.64"/>
    <n v="108.76"/>
    <n v="37220"/>
    <n v="11"/>
  </r>
  <r>
    <n v="6156"/>
    <n v="99"/>
    <x v="32"/>
    <d v="2018-07-06T00:00:00"/>
    <b v="1"/>
    <s v="Approved"/>
    <s v="OHM Cycles"/>
    <s v="Standard"/>
    <s v="medium"/>
    <s v="medium"/>
    <n v="1227.3399999999999"/>
    <n v="770.89"/>
    <n v="34556"/>
    <n v="11"/>
  </r>
  <r>
    <n v="6231"/>
    <n v="7"/>
    <x v="32"/>
    <d v="2018-07-07T00:00:00"/>
    <b v="0"/>
    <s v="Approved"/>
    <s v="Trek Bicycles"/>
    <s v="Road"/>
    <s v="low"/>
    <s v="medium"/>
    <n v="980.37"/>
    <n v="234.43"/>
    <n v="42560"/>
    <n v="11"/>
  </r>
  <r>
    <n v="7024"/>
    <n v="18"/>
    <x v="32"/>
    <d v="2018-07-08T00:00:00"/>
    <b v="1"/>
    <s v="Cancelled"/>
    <s v="Solex"/>
    <s v="Standard"/>
    <s v="medium"/>
    <s v="medium"/>
    <n v="575.27"/>
    <n v="431.45"/>
    <n v="34165"/>
    <n v="11"/>
  </r>
  <r>
    <n v="7443"/>
    <n v="48"/>
    <x v="32"/>
    <d v="2018-07-09T00:00:00"/>
    <b v="1"/>
    <s v="Approved"/>
    <s v="WeareA2B"/>
    <s v="Standard"/>
    <s v="medium"/>
    <s v="medium"/>
    <n v="1762.96"/>
    <n v="950.52"/>
    <n v="39915"/>
    <n v="11"/>
  </r>
  <r>
    <n v="11789"/>
    <n v="20"/>
    <x v="32"/>
    <d v="2018-07-10T00:00:00"/>
    <b v="0"/>
    <s v="Approved"/>
    <s v="Trek Bicycles"/>
    <s v="Standard"/>
    <s v="medium"/>
    <s v="small"/>
    <n v="1775.81"/>
    <n v="1580.47"/>
    <n v="34165"/>
    <n v="11"/>
  </r>
  <r>
    <n v="1039"/>
    <n v="8"/>
    <x v="33"/>
    <d v="2018-07-11T00:00:00"/>
    <b v="1"/>
    <s v="Approved"/>
    <s v="Solex"/>
    <s v="Road"/>
    <s v="medium"/>
    <s v="small"/>
    <n v="1703.52"/>
    <n v="1516.13"/>
    <n v="40649"/>
    <n v="20"/>
  </r>
  <r>
    <n v="1107"/>
    <n v="15"/>
    <x v="33"/>
    <d v="2018-07-12T00:00:00"/>
    <b v="0"/>
    <s v="Approved"/>
    <s v="Norco Bicycles"/>
    <s v="Standard"/>
    <s v="low"/>
    <s v="medium"/>
    <n v="958.74"/>
    <n v="748.9"/>
    <n v="38693"/>
    <n v="20"/>
  </r>
  <r>
    <n v="2638"/>
    <n v="83"/>
    <x v="33"/>
    <d v="2018-07-13T00:00:00"/>
    <b v="0"/>
    <s v="Approved"/>
    <s v="Solex"/>
    <s v="Touring"/>
    <s v="medium"/>
    <s v="large"/>
    <n v="2083.94"/>
    <n v="675.03"/>
    <n v="41533"/>
    <n v="20"/>
  </r>
  <r>
    <n v="9044"/>
    <n v="12"/>
    <x v="33"/>
    <d v="2018-07-14T00:00:00"/>
    <b v="0"/>
    <s v="Approved"/>
    <s v="WeareA2B"/>
    <s v="Standard"/>
    <s v="medium"/>
    <s v="medium"/>
    <n v="1231.1500000000001"/>
    <n v="161.6"/>
    <n v="38216"/>
    <n v="20"/>
  </r>
  <r>
    <n v="9792"/>
    <n v="60"/>
    <x v="33"/>
    <d v="2018-07-15T00:00:00"/>
    <b v="1"/>
    <s v="Approved"/>
    <s v="Giant Bicycles"/>
    <s v="Standard"/>
    <s v="high"/>
    <s v="small"/>
    <n v="1977.36"/>
    <n v="1759.85"/>
    <n v="40779"/>
    <n v="20"/>
  </r>
  <r>
    <n v="12083"/>
    <n v="13"/>
    <x v="33"/>
    <d v="2018-07-16T00:00:00"/>
    <b v="0"/>
    <s v="Approved"/>
    <s v="Solex"/>
    <s v="Standard"/>
    <s v="medium"/>
    <s v="medium"/>
    <n v="1163.8900000000001"/>
    <n v="589.27"/>
    <n v="42560"/>
    <n v="20"/>
  </r>
  <r>
    <n v="16935"/>
    <n v="0"/>
    <x v="33"/>
    <d v="2018-07-17T00:00:00"/>
    <b v="0"/>
    <s v="Approved"/>
    <s v="Unknown"/>
    <s v="Unknown"/>
    <s v="Unknown"/>
    <s v="Unknown"/>
    <n v="1034.17"/>
    <s v="$556.05"/>
    <n v="38199.78"/>
    <n v="20"/>
  </r>
  <r>
    <n v="17808"/>
    <n v="96"/>
    <x v="33"/>
    <d v="2018-07-18T00:00:00"/>
    <b v="1"/>
    <s v="Approved"/>
    <s v="WeareA2B"/>
    <s v="Road"/>
    <s v="low"/>
    <s v="small"/>
    <n v="1172.78"/>
    <n v="1043.77"/>
    <n v="37539"/>
    <n v="20"/>
  </r>
  <r>
    <n v="19291"/>
    <n v="65"/>
    <x v="33"/>
    <d v="2018-07-19T00:00:00"/>
    <b v="0"/>
    <s v="Approved"/>
    <s v="WeareA2B"/>
    <s v="Standard"/>
    <s v="medium"/>
    <s v="medium"/>
    <n v="1807.45"/>
    <n v="778.69"/>
    <n v="42145"/>
    <n v="20"/>
  </r>
  <r>
    <n v="3417"/>
    <n v="70"/>
    <x v="34"/>
    <d v="2018-07-20T00:00:00"/>
    <b v="0"/>
    <s v="Approved"/>
    <s v="Norco Bicycles"/>
    <s v="Road"/>
    <s v="medium"/>
    <s v="medium"/>
    <n v="1036.5899999999999"/>
    <n v="206.35"/>
    <n v="40553"/>
    <n v="16"/>
  </r>
  <r>
    <n v="5637"/>
    <n v="98"/>
    <x v="34"/>
    <d v="2018-07-21T00:00:00"/>
    <b v="0"/>
    <s v="Approved"/>
    <s v="OHM Cycles"/>
    <s v="Standard"/>
    <s v="medium"/>
    <s v="medium"/>
    <n v="795.34"/>
    <n v="101.58"/>
    <n v="42710"/>
    <n v="16"/>
  </r>
  <r>
    <n v="15032"/>
    <n v="15"/>
    <x v="34"/>
    <d v="2018-07-22T00:00:00"/>
    <b v="1"/>
    <s v="Approved"/>
    <s v="WeareA2B"/>
    <s v="Standard"/>
    <s v="medium"/>
    <s v="medium"/>
    <n v="1292.8399999999999"/>
    <n v="13.44"/>
    <n v="35667"/>
    <n v="16"/>
  </r>
  <r>
    <n v="17891"/>
    <n v="27"/>
    <x v="34"/>
    <d v="2018-07-23T00:00:00"/>
    <b v="0"/>
    <s v="Approved"/>
    <s v="Trek Bicycles"/>
    <s v="Standard"/>
    <s v="low"/>
    <s v="medium"/>
    <n v="1057.51"/>
    <n v="154.4"/>
    <n v="35052"/>
    <n v="16"/>
  </r>
  <r>
    <n v="1418"/>
    <n v="22"/>
    <x v="35"/>
    <d v="2018-07-24T00:00:00"/>
    <b v="0"/>
    <s v="Approved"/>
    <s v="WeareA2B"/>
    <s v="Standard"/>
    <s v="medium"/>
    <s v="medium"/>
    <n v="60.34"/>
    <n v="45.26"/>
    <n v="34165"/>
    <n v="22"/>
  </r>
  <r>
    <n v="8348"/>
    <n v="47"/>
    <x v="35"/>
    <d v="2018-07-25T00:00:00"/>
    <b v="0"/>
    <s v="Approved"/>
    <s v="Trek Bicycles"/>
    <s v="Road"/>
    <s v="low"/>
    <s v="small"/>
    <n v="1720.7"/>
    <n v="1531.42"/>
    <n v="38991"/>
    <n v="22"/>
  </r>
  <r>
    <n v="231"/>
    <n v="46"/>
    <x v="36"/>
    <d v="2018-07-26T00:00:00"/>
    <b v="1"/>
    <s v="Approved"/>
    <s v="OHM Cycles"/>
    <s v="Standard"/>
    <s v="low"/>
    <s v="medium"/>
    <n v="1793.43"/>
    <n v="248.82"/>
    <n v="36361"/>
    <n v="16"/>
  </r>
  <r>
    <n v="3748"/>
    <n v="14"/>
    <x v="36"/>
    <d v="2018-07-27T00:00:00"/>
    <b v="0"/>
    <s v="Approved"/>
    <s v="Solex"/>
    <s v="Standard"/>
    <s v="high"/>
    <s v="large"/>
    <n v="1842.92"/>
    <n v="1105.75"/>
    <n v="34996"/>
    <n v="16"/>
  </r>
  <r>
    <n v="5998"/>
    <n v="0"/>
    <x v="36"/>
    <d v="2018-07-28T00:00:00"/>
    <b v="1"/>
    <s v="Approved"/>
    <s v="Solex"/>
    <s v="Standard"/>
    <s v="medium"/>
    <s v="medium"/>
    <n v="478.16"/>
    <n v="298.72000000000003"/>
    <n v="34143"/>
    <n v="16"/>
  </r>
  <r>
    <n v="6664"/>
    <n v="86"/>
    <x v="36"/>
    <d v="2018-07-29T00:00:00"/>
    <b v="0"/>
    <s v="Approved"/>
    <s v="Norco Bicycles"/>
    <s v="Road"/>
    <s v="high"/>
    <s v="large"/>
    <n v="774.53"/>
    <n v="464.72"/>
    <n v="37698"/>
    <n v="16"/>
  </r>
  <r>
    <n v="9874"/>
    <n v="99"/>
    <x v="36"/>
    <d v="2018-07-30T00:00:00"/>
    <b v="0"/>
    <s v="Approved"/>
    <s v="Trek Bicycles"/>
    <s v="Road"/>
    <s v="low"/>
    <s v="small"/>
    <n v="1720.7"/>
    <n v="1531.42"/>
    <n v="38991"/>
    <n v="16"/>
  </r>
  <r>
    <n v="10824"/>
    <n v="0"/>
    <x v="36"/>
    <d v="2018-07-31T00:00:00"/>
    <b v="0"/>
    <s v="Approved"/>
    <s v="WeareA2B"/>
    <s v="Standard"/>
    <s v="medium"/>
    <s v="medium"/>
    <n v="60.34"/>
    <n v="45.26"/>
    <n v="34165"/>
    <n v="16"/>
  </r>
  <r>
    <n v="13475"/>
    <n v="36"/>
    <x v="36"/>
    <d v="2018-08-01T00:00:00"/>
    <b v="1"/>
    <s v="Approved"/>
    <s v="Solex"/>
    <s v="Standard"/>
    <s v="low"/>
    <s v="medium"/>
    <n v="1289.8499999999999"/>
    <n v="74.510000000000005"/>
    <n v="39427"/>
    <n v="16"/>
  </r>
  <r>
    <n v="14725"/>
    <n v="38"/>
    <x v="36"/>
    <d v="2018-08-02T00:00:00"/>
    <b v="0"/>
    <s v="Approved"/>
    <s v="Trek Bicycles"/>
    <s v="Standard"/>
    <s v="medium"/>
    <s v="large"/>
    <n v="2091.4699999999998"/>
    <n v="388.92"/>
    <n v="41167"/>
    <n v="16"/>
  </r>
  <r>
    <n v="16239"/>
    <n v="69"/>
    <x v="36"/>
    <d v="2018-08-03T00:00:00"/>
    <b v="1"/>
    <s v="Approved"/>
    <s v="Norco Bicycles"/>
    <s v="Road"/>
    <s v="medium"/>
    <s v="large"/>
    <n v="1240.31"/>
    <n v="795.1"/>
    <n v="40553"/>
    <n v="16"/>
  </r>
  <r>
    <n v="7384"/>
    <n v="46"/>
    <x v="37"/>
    <d v="2018-08-04T00:00:00"/>
    <b v="0"/>
    <s v="Approved"/>
    <s v="Solex"/>
    <s v="Standard"/>
    <s v="low"/>
    <s v="medium"/>
    <n v="1289.8499999999999"/>
    <n v="74.510000000000005"/>
    <n v="39427"/>
    <n v="20"/>
  </r>
  <r>
    <n v="9453"/>
    <n v="60"/>
    <x v="37"/>
    <d v="2018-08-05T00:00:00"/>
    <b v="0"/>
    <s v="Approved"/>
    <s v="Giant Bicycles"/>
    <s v="Standard"/>
    <s v="high"/>
    <s v="small"/>
    <n v="1977.36"/>
    <n v="1759.85"/>
    <n v="40779"/>
    <n v="20"/>
  </r>
  <r>
    <n v="9816"/>
    <n v="13"/>
    <x v="37"/>
    <d v="2018-08-06T00:00:00"/>
    <b v="0"/>
    <s v="Approved"/>
    <s v="Solex"/>
    <s v="Standard"/>
    <s v="medium"/>
    <s v="medium"/>
    <n v="1163.8900000000001"/>
    <n v="589.27"/>
    <n v="42560"/>
    <n v="20"/>
  </r>
  <r>
    <n v="14512"/>
    <n v="2"/>
    <x v="37"/>
    <d v="2018-08-07T00:00:00"/>
    <b v="1"/>
    <s v="Approved"/>
    <s v="Solex"/>
    <s v="Standard"/>
    <s v="medium"/>
    <s v="medium"/>
    <n v="71.489999999999995"/>
    <n v="53.62"/>
    <n v="41245"/>
    <n v="20"/>
  </r>
  <r>
    <n v="2557"/>
    <n v="69"/>
    <x v="38"/>
    <d v="2018-08-08T00:00:00"/>
    <b v="0"/>
    <s v="Approved"/>
    <s v="Giant Bicycles"/>
    <s v="Road"/>
    <s v="medium"/>
    <s v="medium"/>
    <n v="792.9"/>
    <n v="594.67999999999995"/>
    <n v="33879"/>
    <n v="22"/>
  </r>
  <r>
    <n v="2850"/>
    <n v="37"/>
    <x v="38"/>
    <d v="2018-08-09T00:00:00"/>
    <b v="0"/>
    <s v="Approved"/>
    <s v="OHM Cycles"/>
    <s v="Standard"/>
    <s v="low"/>
    <s v="medium"/>
    <n v="1793.43"/>
    <n v="248.82"/>
    <n v="36361"/>
    <n v="22"/>
  </r>
  <r>
    <n v="3561"/>
    <n v="30"/>
    <x v="38"/>
    <d v="2018-08-10T00:00:00"/>
    <b v="0"/>
    <s v="Approved"/>
    <s v="Solex"/>
    <s v="Standard"/>
    <s v="high"/>
    <s v="medium"/>
    <n v="748.17"/>
    <n v="448.9"/>
    <n v="33552"/>
    <n v="22"/>
  </r>
  <r>
    <n v="4659"/>
    <n v="97"/>
    <x v="38"/>
    <d v="2018-08-11T00:00:00"/>
    <b v="0"/>
    <s v="Approved"/>
    <s v="Solex"/>
    <s v="Standard"/>
    <s v="medium"/>
    <s v="large"/>
    <n v="202.62"/>
    <n v="151.96"/>
    <n v="42458"/>
    <n v="22"/>
  </r>
  <r>
    <n v="5119"/>
    <n v="40"/>
    <x v="38"/>
    <d v="2018-08-12T00:00:00"/>
    <b v="1"/>
    <s v="Approved"/>
    <s v="OHM Cycles"/>
    <s v="Standard"/>
    <s v="high"/>
    <s v="medium"/>
    <n v="1458.17"/>
    <n v="874.9"/>
    <n v="38750"/>
    <n v="22"/>
  </r>
  <r>
    <n v="6593"/>
    <n v="27"/>
    <x v="38"/>
    <d v="2018-08-13T00:00:00"/>
    <b v="1"/>
    <s v="Approved"/>
    <s v="Trek Bicycles"/>
    <s v="Standard"/>
    <s v="medium"/>
    <s v="medium"/>
    <n v="499.53"/>
    <n v="388.72"/>
    <n v="36334"/>
    <n v="22"/>
  </r>
  <r>
    <n v="10562"/>
    <n v="46"/>
    <x v="38"/>
    <d v="2018-08-14T00:00:00"/>
    <b v="0"/>
    <s v="Approved"/>
    <s v="Solex"/>
    <s v="Standard"/>
    <s v="low"/>
    <s v="medium"/>
    <n v="1289.8499999999999"/>
    <n v="74.510000000000005"/>
    <n v="39427"/>
    <n v="22"/>
  </r>
  <r>
    <n v="12103"/>
    <n v="49"/>
    <x v="38"/>
    <d v="2018-08-15T00:00:00"/>
    <b v="0"/>
    <s v="Approved"/>
    <s v="Trek Bicycles"/>
    <s v="Road"/>
    <s v="medium"/>
    <s v="medium"/>
    <n v="533.51"/>
    <n v="400.13"/>
    <n v="41064"/>
    <n v="22"/>
  </r>
  <r>
    <n v="12174"/>
    <n v="34"/>
    <x v="38"/>
    <d v="2018-08-16T00:00:00"/>
    <b v="0"/>
    <s v="Approved"/>
    <s v="Norco Bicycles"/>
    <s v="Road"/>
    <s v="high"/>
    <s v="large"/>
    <n v="774.53"/>
    <n v="464.72"/>
    <n v="37698"/>
    <n v="22"/>
  </r>
  <r>
    <n v="16084"/>
    <n v="70"/>
    <x v="38"/>
    <d v="2018-08-17T00:00:00"/>
    <b v="1"/>
    <s v="Approved"/>
    <s v="Trek Bicycles"/>
    <s v="Standard"/>
    <s v="high"/>
    <s v="medium"/>
    <n v="495.72"/>
    <n v="297.43"/>
    <n v="42105"/>
    <n v="22"/>
  </r>
  <r>
    <n v="17701"/>
    <n v="21"/>
    <x v="38"/>
    <d v="2018-08-18T00:00:00"/>
    <b v="1"/>
    <s v="Approved"/>
    <s v="Solex"/>
    <s v="Standard"/>
    <s v="medium"/>
    <s v="large"/>
    <n v="1071.23"/>
    <n v="380.74"/>
    <n v="35160"/>
    <n v="22"/>
  </r>
  <r>
    <n v="18076"/>
    <n v="38"/>
    <x v="38"/>
    <d v="2018-08-19T00:00:00"/>
    <b v="0"/>
    <s v="Approved"/>
    <s v="Solex"/>
    <s v="Standard"/>
    <s v="medium"/>
    <s v="medium"/>
    <n v="1577.53"/>
    <n v="826.51"/>
    <n v="40618"/>
    <n v="22"/>
  </r>
  <r>
    <n v="327"/>
    <n v="1"/>
    <x v="39"/>
    <d v="2018-08-20T00:00:00"/>
    <b v="1"/>
    <s v="Approved"/>
    <s v="Giant Bicycles"/>
    <s v="Standard"/>
    <s v="medium"/>
    <s v="medium"/>
    <n v="1403.5"/>
    <n v="954.82"/>
    <n v="42688"/>
    <n v="14"/>
  </r>
  <r>
    <n v="836"/>
    <n v="46"/>
    <x v="39"/>
    <d v="2018-08-21T00:00:00"/>
    <b v="0"/>
    <s v="Approved"/>
    <s v="Solex"/>
    <s v="Standard"/>
    <s v="low"/>
    <s v="medium"/>
    <n v="1289.8499999999999"/>
    <n v="74.510000000000005"/>
    <n v="39427"/>
    <n v="14"/>
  </r>
  <r>
    <n v="4213"/>
    <n v="21"/>
    <x v="39"/>
    <d v="2018-08-22T00:00:00"/>
    <b v="1"/>
    <s v="Approved"/>
    <s v="Solex"/>
    <s v="Standard"/>
    <s v="medium"/>
    <s v="large"/>
    <n v="1071.23"/>
    <n v="380.74"/>
    <n v="35160"/>
    <n v="14"/>
  </r>
  <r>
    <n v="10129"/>
    <n v="35"/>
    <x v="39"/>
    <d v="2018-08-23T00:00:00"/>
    <b v="0"/>
    <s v="Approved"/>
    <s v="Trek Bicycles"/>
    <s v="Standard"/>
    <s v="low"/>
    <s v="medium"/>
    <n v="1057.51"/>
    <n v="154.4"/>
    <n v="34527"/>
    <n v="14"/>
  </r>
  <r>
    <n v="10973"/>
    <n v="22"/>
    <x v="39"/>
    <d v="2018-08-24T00:00:00"/>
    <b v="1"/>
    <s v="Approved"/>
    <s v="WeareA2B"/>
    <s v="Standard"/>
    <s v="medium"/>
    <s v="medium"/>
    <n v="60.34"/>
    <n v="45.26"/>
    <n v="34165"/>
    <n v="14"/>
  </r>
  <r>
    <n v="15165"/>
    <n v="54"/>
    <x v="39"/>
    <d v="2018-08-25T00:00:00"/>
    <s v="Unknown"/>
    <s v="Approved"/>
    <s v="WeareA2B"/>
    <s v="Standard"/>
    <s v="medium"/>
    <s v="medium"/>
    <n v="1292.8399999999999"/>
    <n v="13.44"/>
    <n v="39915"/>
    <n v="14"/>
  </r>
  <r>
    <n v="1677"/>
    <n v="82"/>
    <x v="40"/>
    <d v="2018-08-26T00:00:00"/>
    <b v="1"/>
    <s v="Approved"/>
    <s v="Norco Bicycles"/>
    <s v="Standard"/>
    <s v="high"/>
    <s v="medium"/>
    <n v="1148.6400000000001"/>
    <n v="689.18"/>
    <n v="42226"/>
    <n v="16"/>
  </r>
  <r>
    <n v="3342"/>
    <n v="67"/>
    <x v="40"/>
    <d v="2018-08-27T00:00:00"/>
    <b v="0"/>
    <s v="Cancelled"/>
    <s v="Norco Bicycles"/>
    <s v="Road"/>
    <s v="medium"/>
    <s v="medium"/>
    <n v="544.04999999999995"/>
    <n v="376.84"/>
    <n v="38647"/>
    <n v="16"/>
  </r>
  <r>
    <n v="5910"/>
    <n v="25"/>
    <x v="40"/>
    <d v="2018-08-28T00:00:00"/>
    <b v="0"/>
    <s v="Approved"/>
    <s v="Giant Bicycles"/>
    <s v="Road"/>
    <s v="medium"/>
    <s v="medium"/>
    <n v="1538.99"/>
    <n v="829.65"/>
    <n v="42404"/>
    <n v="16"/>
  </r>
  <r>
    <n v="9750"/>
    <n v="62"/>
    <x v="40"/>
    <d v="2018-08-29T00:00:00"/>
    <b v="0"/>
    <s v="Approved"/>
    <s v="Solex"/>
    <s v="Standard"/>
    <s v="medium"/>
    <s v="medium"/>
    <n v="478.16"/>
    <n v="298.72000000000003"/>
    <n v="34143"/>
    <n v="16"/>
  </r>
  <r>
    <n v="14571"/>
    <n v="57"/>
    <x v="40"/>
    <d v="2018-08-30T00:00:00"/>
    <b v="1"/>
    <s v="Approved"/>
    <s v="WeareA2B"/>
    <s v="Touring"/>
    <s v="medium"/>
    <s v="large"/>
    <n v="1890.39"/>
    <n v="260.14"/>
    <n v="33259"/>
    <n v="16"/>
  </r>
  <r>
    <n v="15262"/>
    <n v="1"/>
    <x v="40"/>
    <d v="2018-08-31T00:00:00"/>
    <b v="0"/>
    <s v="Approved"/>
    <s v="Giant Bicycles"/>
    <s v="Standard"/>
    <s v="medium"/>
    <s v="medium"/>
    <n v="1403.5"/>
    <n v="954.82"/>
    <n v="42688"/>
    <n v="16"/>
  </r>
  <r>
    <n v="16571"/>
    <n v="65"/>
    <x v="40"/>
    <d v="2018-09-01T00:00:00"/>
    <b v="1"/>
    <s v="Approved"/>
    <s v="WeareA2B"/>
    <s v="Standard"/>
    <s v="medium"/>
    <s v="medium"/>
    <n v="1807.45"/>
    <n v="778.69"/>
    <n v="42145"/>
    <n v="16"/>
  </r>
  <r>
    <n v="16604"/>
    <n v="97"/>
    <x v="40"/>
    <d v="2018-09-02T00:00:00"/>
    <b v="1"/>
    <s v="Approved"/>
    <s v="Solex"/>
    <s v="Standard"/>
    <s v="medium"/>
    <s v="large"/>
    <n v="202.62"/>
    <n v="151.96"/>
    <n v="42458"/>
    <n v="16"/>
  </r>
  <r>
    <n v="18512"/>
    <n v="91"/>
    <x v="40"/>
    <d v="2018-09-03T00:00:00"/>
    <b v="1"/>
    <s v="Approved"/>
    <s v="Solex"/>
    <s v="Standard"/>
    <s v="medium"/>
    <s v="medium"/>
    <n v="100.35"/>
    <n v="75.260000000000005"/>
    <n v="36367"/>
    <n v="16"/>
  </r>
  <r>
    <n v="4762"/>
    <n v="81"/>
    <x v="41"/>
    <d v="2018-09-04T00:00:00"/>
    <b v="1"/>
    <s v="Approved"/>
    <s v="Norco Bicycles"/>
    <s v="Standard"/>
    <s v="medium"/>
    <s v="small"/>
    <n v="586.45000000000005"/>
    <n v="521.94000000000005"/>
    <n v="33429"/>
    <n v="18"/>
  </r>
  <r>
    <n v="9522"/>
    <n v="98"/>
    <x v="41"/>
    <d v="2018-09-05T00:00:00"/>
    <b v="1"/>
    <s v="Approved"/>
    <s v="Trek Bicycles"/>
    <s v="Standard"/>
    <s v="high"/>
    <s v="medium"/>
    <n v="358.39"/>
    <n v="215.03"/>
    <n v="38002"/>
    <n v="18"/>
  </r>
  <r>
    <n v="10016"/>
    <n v="41"/>
    <x v="41"/>
    <d v="2018-09-06T00:00:00"/>
    <b v="0"/>
    <s v="Approved"/>
    <s v="Solex"/>
    <s v="Road"/>
    <s v="medium"/>
    <s v="medium"/>
    <n v="416.98"/>
    <n v="312.74"/>
    <n v="35560"/>
    <n v="18"/>
  </r>
  <r>
    <n v="13493"/>
    <n v="5"/>
    <x v="41"/>
    <d v="2018-09-07T00:00:00"/>
    <b v="0"/>
    <s v="Approved"/>
    <s v="Trek Bicycles"/>
    <s v="Mountain"/>
    <s v="low"/>
    <s v="medium"/>
    <n v="574.64"/>
    <n v="459.71"/>
    <n v="40784"/>
    <n v="18"/>
  </r>
  <r>
    <n v="896"/>
    <n v="53"/>
    <x v="42"/>
    <d v="2018-09-08T00:00:00"/>
    <b v="0"/>
    <s v="Approved"/>
    <s v="OHM Cycles"/>
    <s v="Standard"/>
    <s v="medium"/>
    <s v="medium"/>
    <n v="795.34"/>
    <n v="101.58"/>
    <n v="35470"/>
    <n v="5"/>
  </r>
  <r>
    <n v="963"/>
    <n v="52"/>
    <x v="42"/>
    <d v="2018-09-09T00:00:00"/>
    <b v="1"/>
    <s v="Approved"/>
    <s v="OHM Cycles"/>
    <s v="Road"/>
    <s v="medium"/>
    <s v="medium"/>
    <n v="1280.28"/>
    <n v="829.51"/>
    <n v="37220"/>
    <n v="5"/>
  </r>
  <r>
    <n v="1672"/>
    <n v="72"/>
    <x v="42"/>
    <d v="2018-09-10T00:00:00"/>
    <b v="1"/>
    <s v="Approved"/>
    <s v="Norco Bicycles"/>
    <s v="Standard"/>
    <s v="medium"/>
    <s v="medium"/>
    <n v="360.4"/>
    <n v="270.3"/>
    <n v="42710"/>
    <n v="5"/>
  </r>
  <r>
    <n v="7889"/>
    <n v="11"/>
    <x v="42"/>
    <d v="2018-09-11T00:00:00"/>
    <b v="0"/>
    <s v="Approved"/>
    <s v="Giant Bicycles"/>
    <s v="Standard"/>
    <s v="high"/>
    <s v="medium"/>
    <n v="1274.93"/>
    <n v="764.96"/>
    <n v="39298"/>
    <n v="5"/>
  </r>
  <r>
    <n v="10486"/>
    <n v="41"/>
    <x v="42"/>
    <d v="2018-09-12T00:00:00"/>
    <b v="0"/>
    <s v="Approved"/>
    <s v="Solex"/>
    <s v="Road"/>
    <s v="medium"/>
    <s v="medium"/>
    <n v="416.98"/>
    <n v="312.74"/>
    <n v="35560"/>
    <n v="5"/>
  </r>
  <r>
    <n v="12318"/>
    <n v="57"/>
    <x v="42"/>
    <d v="2018-09-13T00:00:00"/>
    <b v="0"/>
    <s v="Approved"/>
    <s v="WeareA2B"/>
    <s v="Touring"/>
    <s v="medium"/>
    <s v="large"/>
    <n v="1890.39"/>
    <n v="260.14"/>
    <n v="33259"/>
    <n v="5"/>
  </r>
  <r>
    <n v="16718"/>
    <n v="19"/>
    <x v="42"/>
    <d v="2018-09-14T00:00:00"/>
    <b v="0"/>
    <s v="Approved"/>
    <s v="OHM Cycles"/>
    <s v="Road"/>
    <s v="high"/>
    <s v="large"/>
    <n v="12.01"/>
    <n v="7.21"/>
    <n v="39880"/>
    <n v="5"/>
  </r>
  <r>
    <n v="17162"/>
    <n v="56"/>
    <x v="42"/>
    <d v="2018-09-15T00:00:00"/>
    <b v="1"/>
    <s v="Approved"/>
    <s v="OHM Cycles"/>
    <s v="Standard"/>
    <s v="medium"/>
    <s v="medium"/>
    <n v="183.86"/>
    <n v="137.9"/>
    <n v="35707"/>
    <n v="5"/>
  </r>
  <r>
    <n v="17478"/>
    <n v="72"/>
    <x v="42"/>
    <d v="2018-09-16T00:00:00"/>
    <b v="0"/>
    <s v="Approved"/>
    <s v="Norco Bicycles"/>
    <s v="Standard"/>
    <s v="medium"/>
    <s v="medium"/>
    <n v="360.4"/>
    <n v="270.3"/>
    <n v="42710"/>
    <n v="5"/>
  </r>
  <r>
    <n v="2120"/>
    <n v="98"/>
    <x v="43"/>
    <d v="2018-09-17T00:00:00"/>
    <b v="0"/>
    <s v="Approved"/>
    <s v="Trek Bicycles"/>
    <s v="Standard"/>
    <s v="high"/>
    <s v="medium"/>
    <n v="358.39"/>
    <n v="215.03"/>
    <n v="38002"/>
    <n v="17"/>
  </r>
  <r>
    <n v="3788"/>
    <n v="36"/>
    <x v="43"/>
    <d v="2018-09-18T00:00:00"/>
    <b v="1"/>
    <s v="Approved"/>
    <s v="Solex"/>
    <s v="Standard"/>
    <s v="low"/>
    <s v="medium"/>
    <n v="945.04"/>
    <n v="507.58"/>
    <n v="40618"/>
    <n v="17"/>
  </r>
  <r>
    <n v="6259"/>
    <n v="73"/>
    <x v="43"/>
    <d v="2018-09-19T00:00:00"/>
    <b v="1"/>
    <s v="Approved"/>
    <s v="Solex"/>
    <s v="Standard"/>
    <s v="medium"/>
    <s v="medium"/>
    <n v="1945.43"/>
    <n v="333.18"/>
    <n v="38193"/>
    <n v="17"/>
  </r>
  <r>
    <n v="6265"/>
    <n v="45"/>
    <x v="43"/>
    <d v="2018-09-20T00:00:00"/>
    <b v="0"/>
    <s v="Approved"/>
    <s v="Solex"/>
    <s v="Standard"/>
    <s v="medium"/>
    <s v="medium"/>
    <n v="441.49"/>
    <n v="84.99"/>
    <n v="39427"/>
    <n v="17"/>
  </r>
  <r>
    <n v="11249"/>
    <n v="4"/>
    <x v="43"/>
    <d v="2018-09-21T00:00:00"/>
    <b v="0"/>
    <s v="Approved"/>
    <s v="Giant Bicycles"/>
    <s v="Standard"/>
    <s v="high"/>
    <s v="medium"/>
    <n v="1129.1300000000001"/>
    <n v="677.48"/>
    <n v="38573"/>
    <n v="17"/>
  </r>
  <r>
    <n v="11825"/>
    <n v="3"/>
    <x v="43"/>
    <d v="2018-09-22T00:00:00"/>
    <b v="0"/>
    <s v="Approved"/>
    <s v="Trek Bicycles"/>
    <s v="Standard"/>
    <s v="medium"/>
    <s v="large"/>
    <n v="2091.4699999999998"/>
    <n v="388.92"/>
    <n v="41701"/>
    <n v="17"/>
  </r>
  <r>
    <n v="13255"/>
    <n v="81"/>
    <x v="43"/>
    <d v="2018-09-23T00:00:00"/>
    <b v="0"/>
    <s v="Approved"/>
    <s v="Norco Bicycles"/>
    <s v="Standard"/>
    <s v="medium"/>
    <s v="small"/>
    <n v="586.45000000000005"/>
    <n v="521.94000000000005"/>
    <n v="41533"/>
    <n v="17"/>
  </r>
  <r>
    <n v="7322"/>
    <n v="20"/>
    <x v="44"/>
    <d v="2018-09-24T00:00:00"/>
    <b v="1"/>
    <s v="Approved"/>
    <s v="Trek Bicycles"/>
    <s v="Standard"/>
    <s v="medium"/>
    <s v="small"/>
    <n v="1775.81"/>
    <n v="1580.47"/>
    <n v="40303"/>
    <n v="8"/>
  </r>
  <r>
    <n v="9567"/>
    <n v="2"/>
    <x v="44"/>
    <d v="2018-09-25T00:00:00"/>
    <b v="0"/>
    <s v="Approved"/>
    <s v="Solex"/>
    <s v="Standard"/>
    <s v="medium"/>
    <s v="medium"/>
    <n v="71.489999999999995"/>
    <n v="53.62"/>
    <n v="41245"/>
    <n v="8"/>
  </r>
  <r>
    <n v="19710"/>
    <n v="93"/>
    <x v="44"/>
    <d v="2018-09-26T00:00:00"/>
    <b v="1"/>
    <s v="Approved"/>
    <s v="WeareA2B"/>
    <s v="Standard"/>
    <s v="medium"/>
    <s v="medium"/>
    <n v="1065.03"/>
    <n v="230.09"/>
    <n v="36833"/>
    <n v="8"/>
  </r>
  <r>
    <n v="655"/>
    <n v="8"/>
    <x v="45"/>
    <d v="2018-09-27T00:00:00"/>
    <b v="0"/>
    <s v="Approved"/>
    <s v="Solex"/>
    <s v="Road"/>
    <s v="medium"/>
    <s v="small"/>
    <n v="1703.52"/>
    <n v="1516.13"/>
    <n v="38693"/>
    <n v="15"/>
  </r>
  <r>
    <n v="2601"/>
    <n v="91"/>
    <x v="45"/>
    <d v="2018-09-28T00:00:00"/>
    <b v="1"/>
    <s v="Approved"/>
    <s v="Solex"/>
    <s v="Standard"/>
    <s v="medium"/>
    <s v="medium"/>
    <n v="100.35"/>
    <n v="75.260000000000005"/>
    <n v="36833"/>
    <n v="15"/>
  </r>
  <r>
    <n v="11710"/>
    <n v="53"/>
    <x v="45"/>
    <d v="2018-09-29T00:00:00"/>
    <b v="1"/>
    <s v="Approved"/>
    <s v="OHM Cycles"/>
    <s v="Standard"/>
    <s v="medium"/>
    <s v="medium"/>
    <n v="795.34"/>
    <n v="101.58"/>
    <n v="39915"/>
    <n v="15"/>
  </r>
  <r>
    <n v="18667"/>
    <n v="23"/>
    <x v="45"/>
    <d v="2018-09-30T00:00:00"/>
    <b v="0"/>
    <s v="Approved"/>
    <s v="Norco Bicycles"/>
    <s v="Mountain"/>
    <s v="low"/>
    <s v="small"/>
    <n v="688.63"/>
    <n v="612.88"/>
    <n v="42696"/>
    <n v="15"/>
  </r>
  <r>
    <n v="19545"/>
    <n v="94"/>
    <x v="45"/>
    <d v="2018-10-01T00:00:00"/>
    <b v="0"/>
    <s v="Approved"/>
    <s v="Giant Bicycles"/>
    <s v="Standard"/>
    <s v="medium"/>
    <s v="large"/>
    <n v="1635.3"/>
    <n v="993.66"/>
    <n v="41434"/>
    <n v="15"/>
  </r>
  <r>
    <n v="1875"/>
    <n v="1"/>
    <x v="46"/>
    <d v="2018-10-02T00:00:00"/>
    <b v="0"/>
    <s v="Approved"/>
    <s v="Giant Bicycles"/>
    <s v="Standard"/>
    <s v="medium"/>
    <s v="medium"/>
    <n v="1403.5"/>
    <n v="954.82"/>
    <n v="42688"/>
    <n v="2"/>
  </r>
  <r>
    <n v="3141"/>
    <n v="10"/>
    <x v="46"/>
    <d v="2018-10-03T00:00:00"/>
    <b v="1"/>
    <s v="Approved"/>
    <s v="WeareA2B"/>
    <s v="Touring"/>
    <s v="medium"/>
    <s v="medium"/>
    <n v="1466.68"/>
    <n v="363.25"/>
    <n v="41701"/>
    <n v="2"/>
  </r>
  <r>
    <n v="4109"/>
    <n v="43"/>
    <x v="46"/>
    <d v="2018-10-04T00:00:00"/>
    <b v="1"/>
    <s v="Approved"/>
    <s v="Solex"/>
    <s v="Standard"/>
    <s v="medium"/>
    <s v="medium"/>
    <n v="1151.96"/>
    <n v="649.49"/>
    <n v="36498"/>
    <n v="2"/>
  </r>
  <r>
    <n v="5080"/>
    <n v="55"/>
    <x v="46"/>
    <d v="2018-10-05T00:00:00"/>
    <b v="0"/>
    <s v="Approved"/>
    <s v="Trek Bicycles"/>
    <s v="Road"/>
    <s v="medium"/>
    <s v="large"/>
    <n v="1894.19"/>
    <n v="598.76"/>
    <n v="37823"/>
    <n v="2"/>
  </r>
  <r>
    <n v="10277"/>
    <n v="27"/>
    <x v="46"/>
    <d v="2018-10-06T00:00:00"/>
    <b v="0"/>
    <s v="Approved"/>
    <s v="Trek Bicycles"/>
    <s v="Standard"/>
    <s v="medium"/>
    <s v="medium"/>
    <n v="499.53"/>
    <n v="388.72"/>
    <n v="36334"/>
    <n v="2"/>
  </r>
  <r>
    <n v="12953"/>
    <n v="100"/>
    <x v="46"/>
    <d v="2018-10-07T00:00:00"/>
    <b v="0"/>
    <s v="Approved"/>
    <s v="Norco Bicycles"/>
    <s v="Road"/>
    <s v="medium"/>
    <s v="medium"/>
    <n v="1036.5899999999999"/>
    <n v="206.35"/>
    <n v="33364"/>
    <n v="2"/>
  </r>
  <r>
    <n v="14063"/>
    <n v="95"/>
    <x v="46"/>
    <d v="2018-10-08T00:00:00"/>
    <b v="1"/>
    <s v="Approved"/>
    <s v="Giant Bicycles"/>
    <s v="Standard"/>
    <s v="medium"/>
    <s v="large"/>
    <n v="569.55999999999995"/>
    <n v="528.42999999999995"/>
    <n v="37874"/>
    <n v="2"/>
  </r>
  <r>
    <n v="6433"/>
    <n v="96"/>
    <x v="47"/>
    <d v="2018-10-09T00:00:00"/>
    <b v="1"/>
    <s v="Approved"/>
    <s v="WeareA2B"/>
    <s v="Road"/>
    <s v="low"/>
    <s v="small"/>
    <n v="1172.78"/>
    <n v="1043.77"/>
    <n v="37539"/>
    <n v="8"/>
  </r>
  <r>
    <n v="7028"/>
    <n v="50"/>
    <x v="47"/>
    <d v="2018-10-10T00:00:00"/>
    <b v="1"/>
    <s v="Approved"/>
    <s v="WeareA2B"/>
    <s v="Standard"/>
    <s v="medium"/>
    <s v="small"/>
    <n v="175.89"/>
    <n v="131.91999999999999"/>
    <n v="41009"/>
    <n v="8"/>
  </r>
  <r>
    <n v="8193"/>
    <n v="59"/>
    <x v="47"/>
    <d v="2018-10-11T00:00:00"/>
    <b v="0"/>
    <s v="Approved"/>
    <s v="Solex"/>
    <s v="Standard"/>
    <s v="medium"/>
    <s v="large"/>
    <n v="1061.56"/>
    <n v="733.58"/>
    <n v="41047"/>
    <n v="8"/>
  </r>
  <r>
    <n v="10599"/>
    <n v="37"/>
    <x v="47"/>
    <d v="2018-10-12T00:00:00"/>
    <b v="1"/>
    <s v="Approved"/>
    <s v="OHM Cycles"/>
    <s v="Standard"/>
    <s v="low"/>
    <s v="medium"/>
    <n v="1793.43"/>
    <n v="248.82"/>
    <n v="35560"/>
    <n v="8"/>
  </r>
  <r>
    <n v="11103"/>
    <n v="17"/>
    <x v="47"/>
    <d v="2018-10-13T00:00:00"/>
    <b v="1"/>
    <s v="Approved"/>
    <s v="Solex"/>
    <s v="Standard"/>
    <s v="high"/>
    <s v="medium"/>
    <n v="1024.6600000000001"/>
    <n v="614.79999999999995"/>
    <n v="34244"/>
    <n v="8"/>
  </r>
  <r>
    <n v="15721"/>
    <n v="53"/>
    <x v="47"/>
    <d v="2018-10-14T00:00:00"/>
    <b v="0"/>
    <s v="Approved"/>
    <s v="OHM Cycles"/>
    <s v="Standard"/>
    <s v="medium"/>
    <s v="medium"/>
    <n v="795.34"/>
    <n v="101.58"/>
    <n v="35707"/>
    <n v="8"/>
  </r>
  <r>
    <n v="17551"/>
    <n v="25"/>
    <x v="47"/>
    <d v="2018-10-15T00:00:00"/>
    <b v="1"/>
    <s v="Approved"/>
    <s v="Giant Bicycles"/>
    <s v="Road"/>
    <s v="medium"/>
    <s v="medium"/>
    <n v="1538.99"/>
    <n v="829.65"/>
    <n v="42404"/>
    <n v="8"/>
  </r>
  <r>
    <n v="17666"/>
    <n v="3"/>
    <x v="47"/>
    <d v="2018-10-16T00:00:00"/>
    <b v="0"/>
    <s v="Approved"/>
    <s v="Trek Bicycles"/>
    <s v="Standard"/>
    <s v="medium"/>
    <s v="large"/>
    <n v="2091.4699999999998"/>
    <n v="388.92"/>
    <n v="38258"/>
    <n v="8"/>
  </r>
  <r>
    <n v="3622"/>
    <n v="48"/>
    <x v="48"/>
    <d v="2018-10-17T00:00:00"/>
    <b v="1"/>
    <s v="Approved"/>
    <s v="WeareA2B"/>
    <s v="Standard"/>
    <s v="medium"/>
    <s v="medium"/>
    <n v="1762.96"/>
    <n v="950.52"/>
    <n v="41848"/>
    <n v="1"/>
  </r>
  <r>
    <n v="7212"/>
    <n v="37"/>
    <x v="48"/>
    <d v="2018-10-18T00:00:00"/>
    <b v="1"/>
    <s v="Approved"/>
    <s v="OHM Cycles"/>
    <s v="Standard"/>
    <s v="low"/>
    <s v="medium"/>
    <n v="1793.43"/>
    <n v="248.82"/>
    <n v="36361"/>
    <n v="1"/>
  </r>
  <r>
    <n v="9809"/>
    <n v="72"/>
    <x v="48"/>
    <d v="2018-10-19T00:00:00"/>
    <b v="0"/>
    <s v="Approved"/>
    <s v="Norco Bicycles"/>
    <s v="Standard"/>
    <s v="medium"/>
    <s v="medium"/>
    <n v="360.4"/>
    <n v="270.3"/>
    <n v="42710"/>
    <n v="1"/>
  </r>
  <r>
    <n v="11714"/>
    <n v="47"/>
    <x v="48"/>
    <d v="2018-10-20T00:00:00"/>
    <b v="0"/>
    <s v="Approved"/>
    <s v="Trek Bicycles"/>
    <s v="Road"/>
    <s v="low"/>
    <s v="small"/>
    <n v="1720.7"/>
    <n v="1531.42"/>
    <n v="38991"/>
    <n v="1"/>
  </r>
  <r>
    <n v="14893"/>
    <n v="73"/>
    <x v="48"/>
    <d v="2018-10-21T00:00:00"/>
    <s v="Unknown"/>
    <s v="Approved"/>
    <s v="Solex"/>
    <s v="Standard"/>
    <s v="medium"/>
    <s v="medium"/>
    <n v="1945.43"/>
    <n v="333.18"/>
    <n v="37499"/>
    <n v="1"/>
  </r>
  <r>
    <n v="121"/>
    <n v="25"/>
    <x v="49"/>
    <d v="2018-10-22T00:00:00"/>
    <b v="0"/>
    <s v="Approved"/>
    <s v="Giant Bicycles"/>
    <s v="Road"/>
    <s v="medium"/>
    <s v="medium"/>
    <n v="1538.99"/>
    <n v="829.65"/>
    <n v="33888"/>
    <n v="16"/>
  </r>
  <r>
    <n v="1014"/>
    <n v="68"/>
    <x v="49"/>
    <d v="2018-10-23T00:00:00"/>
    <b v="1"/>
    <s v="Approved"/>
    <s v="OHM Cycles"/>
    <s v="Standard"/>
    <s v="medium"/>
    <s v="medium"/>
    <n v="1636.9"/>
    <n v="44.71"/>
    <n v="36668"/>
    <n v="16"/>
  </r>
  <r>
    <n v="3845"/>
    <n v="29"/>
    <x v="49"/>
    <d v="2018-10-24T00:00:00"/>
    <b v="1"/>
    <s v="Approved"/>
    <s v="Norco Bicycles"/>
    <s v="Road"/>
    <s v="medium"/>
    <s v="medium"/>
    <n v="543.39"/>
    <n v="407.54"/>
    <n v="39031"/>
    <n v="16"/>
  </r>
  <r>
    <n v="4900"/>
    <n v="66"/>
    <x v="49"/>
    <d v="2018-10-25T00:00:00"/>
    <b v="0"/>
    <s v="Approved"/>
    <s v="Giant Bicycles"/>
    <s v="Road"/>
    <s v="low"/>
    <s v="small"/>
    <n v="590.26"/>
    <n v="525.33000000000004"/>
    <n v="37499"/>
    <n v="16"/>
  </r>
  <r>
    <n v="12419"/>
    <n v="69"/>
    <x v="49"/>
    <d v="2018-10-26T00:00:00"/>
    <b v="1"/>
    <s v="Approved"/>
    <s v="Giant Bicycles"/>
    <s v="Road"/>
    <s v="medium"/>
    <s v="medium"/>
    <n v="792.9"/>
    <n v="594.67999999999995"/>
    <n v="34996"/>
    <n v="16"/>
  </r>
  <r>
    <n v="13543"/>
    <n v="83"/>
    <x v="49"/>
    <d v="2018-10-27T00:00:00"/>
    <b v="1"/>
    <s v="Approved"/>
    <s v="Solex"/>
    <s v="Touring"/>
    <s v="medium"/>
    <s v="large"/>
    <n v="2083.94"/>
    <n v="675.03"/>
    <n v="38206"/>
    <n v="16"/>
  </r>
  <r>
    <n v="17709"/>
    <n v="50"/>
    <x v="49"/>
    <d v="2018-10-28T00:00:00"/>
    <b v="0"/>
    <s v="Approved"/>
    <s v="WeareA2B"/>
    <s v="Standard"/>
    <s v="medium"/>
    <s v="small"/>
    <n v="175.89"/>
    <n v="131.91999999999999"/>
    <n v="41009"/>
    <n v="16"/>
  </r>
  <r>
    <n v="18847"/>
    <n v="57"/>
    <x v="49"/>
    <d v="2018-10-29T00:00:00"/>
    <s v="Unknown"/>
    <s v="Approved"/>
    <s v="WeareA2B"/>
    <s v="Touring"/>
    <s v="medium"/>
    <s v="large"/>
    <n v="1890.39"/>
    <n v="260.14"/>
    <n v="34170"/>
    <n v="16"/>
  </r>
  <r>
    <n v="3165"/>
    <n v="77"/>
    <x v="50"/>
    <d v="2018-10-30T00:00:00"/>
    <b v="0"/>
    <s v="Approved"/>
    <s v="Norco Bicycles"/>
    <s v="Road"/>
    <s v="medium"/>
    <s v="large"/>
    <n v="1240.31"/>
    <n v="795.1"/>
    <n v="40553"/>
    <n v="18"/>
  </r>
  <r>
    <n v="4239"/>
    <n v="12"/>
    <x v="50"/>
    <d v="2018-10-31T00:00:00"/>
    <b v="0"/>
    <s v="Approved"/>
    <s v="WeareA2B"/>
    <s v="Standard"/>
    <s v="medium"/>
    <s v="medium"/>
    <n v="1231.1500000000001"/>
    <n v="161.6"/>
    <n v="38216"/>
    <n v="18"/>
  </r>
  <r>
    <n v="4445"/>
    <n v="13"/>
    <x v="50"/>
    <d v="2018-11-01T00:00:00"/>
    <b v="1"/>
    <s v="Approved"/>
    <s v="Solex"/>
    <s v="Standard"/>
    <s v="medium"/>
    <s v="medium"/>
    <n v="1163.8900000000001"/>
    <n v="589.27"/>
    <n v="42560"/>
    <n v="18"/>
  </r>
  <r>
    <n v="4816"/>
    <n v="75"/>
    <x v="50"/>
    <d v="2018-11-02T00:00:00"/>
    <b v="1"/>
    <s v="Approved"/>
    <s v="Giant Bicycles"/>
    <s v="Touring"/>
    <s v="medium"/>
    <s v="large"/>
    <n v="1873.97"/>
    <n v="863.95"/>
    <n v="38859"/>
    <n v="18"/>
  </r>
  <r>
    <n v="5002"/>
    <n v="29"/>
    <x v="50"/>
    <d v="2018-11-03T00:00:00"/>
    <b v="0"/>
    <s v="Approved"/>
    <s v="Norco Bicycles"/>
    <s v="Road"/>
    <s v="medium"/>
    <s v="medium"/>
    <n v="543.39"/>
    <n v="407.54"/>
    <n v="42696"/>
    <n v="18"/>
  </r>
  <r>
    <n v="7602"/>
    <n v="32"/>
    <x v="50"/>
    <d v="2018-11-04T00:00:00"/>
    <b v="1"/>
    <s v="Approved"/>
    <s v="Giant Bicycles"/>
    <s v="Standard"/>
    <s v="medium"/>
    <s v="medium"/>
    <n v="642.70000000000005"/>
    <n v="211.37"/>
    <n v="37337"/>
    <n v="18"/>
  </r>
  <r>
    <n v="8399"/>
    <n v="71"/>
    <x v="50"/>
    <d v="2018-11-05T00:00:00"/>
    <b v="0"/>
    <s v="Approved"/>
    <s v="Solex"/>
    <s v="Standard"/>
    <s v="high"/>
    <s v="large"/>
    <n v="1842.92"/>
    <n v="1105.75"/>
    <n v="34996"/>
    <n v="18"/>
  </r>
  <r>
    <n v="11873"/>
    <n v="4"/>
    <x v="50"/>
    <d v="2018-11-06T00:00:00"/>
    <b v="1"/>
    <s v="Approved"/>
    <s v="Giant Bicycles"/>
    <s v="Standard"/>
    <s v="high"/>
    <s v="medium"/>
    <n v="1129.1300000000001"/>
    <n v="677.48"/>
    <n v="38573"/>
    <n v="18"/>
  </r>
  <r>
    <n v="2447"/>
    <n v="65"/>
    <x v="51"/>
    <d v="2018-11-07T00:00:00"/>
    <b v="1"/>
    <s v="Approved"/>
    <s v="WeareA2B"/>
    <s v="Standard"/>
    <s v="medium"/>
    <s v="medium"/>
    <n v="1807.45"/>
    <n v="778.69"/>
    <n v="40487"/>
    <n v="13"/>
  </r>
  <r>
    <n v="2872"/>
    <n v="8"/>
    <x v="51"/>
    <d v="2018-11-08T00:00:00"/>
    <b v="0"/>
    <s v="Approved"/>
    <s v="Solex"/>
    <s v="Road"/>
    <s v="medium"/>
    <s v="small"/>
    <n v="1703.52"/>
    <n v="1516.13"/>
    <n v="40649"/>
    <n v="13"/>
  </r>
  <r>
    <n v="3409"/>
    <n v="0"/>
    <x v="51"/>
    <d v="2018-11-09T00:00:00"/>
    <b v="1"/>
    <s v="Approved"/>
    <s v="Unknown"/>
    <s v="Unknown"/>
    <s v="Unknown"/>
    <s v="Unknown"/>
    <n v="326.86"/>
    <s v="$556.05"/>
    <n v="38199.78"/>
    <n v="13"/>
  </r>
  <r>
    <n v="8946"/>
    <n v="74"/>
    <x v="51"/>
    <d v="2018-11-10T00:00:00"/>
    <b v="0"/>
    <s v="Approved"/>
    <s v="WeareA2B"/>
    <s v="Standard"/>
    <s v="medium"/>
    <s v="medium"/>
    <n v="1228.07"/>
    <n v="400.91"/>
    <n v="42226"/>
    <n v="13"/>
  </r>
  <r>
    <n v="14349"/>
    <n v="64"/>
    <x v="51"/>
    <d v="2018-11-11T00:00:00"/>
    <b v="0"/>
    <s v="Approved"/>
    <s v="Trek Bicycles"/>
    <s v="Standard"/>
    <s v="medium"/>
    <s v="large"/>
    <n v="1469.44"/>
    <n v="596.54999999999995"/>
    <n v="34996"/>
    <n v="13"/>
  </r>
  <r>
    <n v="14584"/>
    <n v="37"/>
    <x v="51"/>
    <d v="2018-11-12T00:00:00"/>
    <b v="0"/>
    <s v="Approved"/>
    <s v="OHM Cycles"/>
    <s v="Standard"/>
    <s v="low"/>
    <s v="medium"/>
    <n v="1793.43"/>
    <n v="248.82"/>
    <n v="40336"/>
    <n v="13"/>
  </r>
  <r>
    <n v="19862"/>
    <n v="24"/>
    <x v="51"/>
    <d v="2018-11-13T00:00:00"/>
    <b v="0"/>
    <s v="Approved"/>
    <s v="Solex"/>
    <s v="Road"/>
    <s v="medium"/>
    <s v="large"/>
    <n v="1777.8"/>
    <n v="820.78"/>
    <n v="34115"/>
    <n v="13"/>
  </r>
  <r>
    <n v="6810"/>
    <n v="72"/>
    <x v="52"/>
    <d v="2018-11-14T00:00:00"/>
    <b v="0"/>
    <s v="Approved"/>
    <s v="Norco Bicycles"/>
    <s v="Standard"/>
    <s v="medium"/>
    <s v="medium"/>
    <n v="360.4"/>
    <n v="270.3"/>
    <n v="42710"/>
    <n v="16"/>
  </r>
  <r>
    <n v="8283"/>
    <n v="93"/>
    <x v="52"/>
    <d v="2018-11-15T00:00:00"/>
    <b v="1"/>
    <s v="Approved"/>
    <s v="WeareA2B"/>
    <s v="Standard"/>
    <s v="medium"/>
    <s v="medium"/>
    <n v="1065.03"/>
    <n v="230.09"/>
    <n v="36833"/>
    <n v="16"/>
  </r>
  <r>
    <n v="10063"/>
    <n v="58"/>
    <x v="52"/>
    <d v="2018-11-16T00:00:00"/>
    <b v="0"/>
    <s v="Approved"/>
    <s v="OHM Cycles"/>
    <s v="Standard"/>
    <s v="medium"/>
    <s v="medium"/>
    <n v="912.52"/>
    <n v="141.4"/>
    <n v="42295"/>
    <n v="16"/>
  </r>
  <r>
    <n v="17509"/>
    <n v="51"/>
    <x v="52"/>
    <d v="2018-11-17T00:00:00"/>
    <b v="1"/>
    <s v="Approved"/>
    <s v="OHM Cycles"/>
    <s v="Standard"/>
    <s v="high"/>
    <s v="medium"/>
    <n v="2005.66"/>
    <n v="1203.4000000000001"/>
    <n v="41009"/>
    <n v="16"/>
  </r>
  <r>
    <n v="19787"/>
    <n v="4"/>
    <x v="52"/>
    <d v="2018-11-18T00:00:00"/>
    <b v="0"/>
    <s v="Approved"/>
    <s v="Giant Bicycles"/>
    <s v="Standard"/>
    <s v="high"/>
    <s v="medium"/>
    <n v="1129.1300000000001"/>
    <n v="677.48"/>
    <n v="38573"/>
    <n v="16"/>
  </r>
  <r>
    <n v="1329"/>
    <n v="73"/>
    <x v="53"/>
    <d v="2018-11-19T00:00:00"/>
    <b v="1"/>
    <s v="Approved"/>
    <s v="Solex"/>
    <s v="Standard"/>
    <s v="medium"/>
    <s v="medium"/>
    <n v="1945.43"/>
    <n v="333.18"/>
    <n v="38193"/>
    <n v="18"/>
  </r>
  <r>
    <n v="8528"/>
    <n v="68"/>
    <x v="53"/>
    <d v="2018-11-20T00:00:00"/>
    <b v="1"/>
    <s v="Approved"/>
    <s v="OHM Cycles"/>
    <s v="Standard"/>
    <s v="medium"/>
    <s v="medium"/>
    <n v="1636.9"/>
    <n v="44.71"/>
    <n v="42710"/>
    <n v="18"/>
  </r>
  <r>
    <n v="11374"/>
    <n v="98"/>
    <x v="53"/>
    <d v="2018-11-21T00:00:00"/>
    <b v="1"/>
    <s v="Approved"/>
    <s v="Trek Bicycles"/>
    <s v="Standard"/>
    <s v="high"/>
    <s v="medium"/>
    <n v="358.39"/>
    <n v="215.03"/>
    <n v="34556"/>
    <n v="18"/>
  </r>
  <r>
    <n v="12121"/>
    <n v="47"/>
    <x v="53"/>
    <d v="2018-11-22T00:00:00"/>
    <b v="1"/>
    <s v="Approved"/>
    <s v="Trek Bicycles"/>
    <s v="Road"/>
    <s v="low"/>
    <s v="small"/>
    <n v="1720.7"/>
    <n v="1531.42"/>
    <n v="37668"/>
    <n v="18"/>
  </r>
  <r>
    <n v="12769"/>
    <n v="15"/>
    <x v="53"/>
    <d v="2018-11-23T00:00:00"/>
    <b v="1"/>
    <s v="Approved"/>
    <s v="Norco Bicycles"/>
    <s v="Standard"/>
    <s v="low"/>
    <s v="medium"/>
    <n v="958.74"/>
    <n v="748.9"/>
    <n v="40303"/>
    <n v="18"/>
  </r>
  <r>
    <n v="16311"/>
    <n v="28"/>
    <x v="53"/>
    <d v="2018-11-24T00:00:00"/>
    <b v="0"/>
    <s v="Approved"/>
    <s v="Norco Bicycles"/>
    <s v="Standard"/>
    <s v="medium"/>
    <s v="small"/>
    <n v="1216.1400000000001"/>
    <n v="1082.3599999999999"/>
    <n v="33552"/>
    <n v="18"/>
  </r>
  <r>
    <n v="19706"/>
    <n v="60"/>
    <x v="53"/>
    <d v="2018-11-25T00:00:00"/>
    <b v="0"/>
    <s v="Approved"/>
    <s v="Giant Bicycles"/>
    <s v="Standard"/>
    <s v="high"/>
    <s v="small"/>
    <n v="1977.36"/>
    <n v="1759.85"/>
    <n v="42172"/>
    <n v="18"/>
  </r>
  <r>
    <n v="4521"/>
    <n v="93"/>
    <x v="54"/>
    <d v="2018-11-26T00:00:00"/>
    <b v="0"/>
    <s v="Approved"/>
    <s v="WeareA2B"/>
    <s v="Standard"/>
    <s v="medium"/>
    <s v="medium"/>
    <n v="1065.03"/>
    <n v="230.09"/>
    <n v="36833"/>
    <n v="7"/>
  </r>
  <r>
    <n v="5249"/>
    <n v="35"/>
    <x v="54"/>
    <d v="2018-11-27T00:00:00"/>
    <b v="1"/>
    <s v="Approved"/>
    <s v="Trek Bicycles"/>
    <s v="Standard"/>
    <s v="low"/>
    <s v="medium"/>
    <n v="1057.51"/>
    <n v="154.4"/>
    <n v="38750"/>
    <n v="7"/>
  </r>
  <r>
    <n v="6092"/>
    <n v="27"/>
    <x v="54"/>
    <d v="2018-11-28T00:00:00"/>
    <b v="0"/>
    <s v="Approved"/>
    <s v="Trek Bicycles"/>
    <s v="Standard"/>
    <s v="medium"/>
    <s v="medium"/>
    <n v="499.53"/>
    <n v="388.72"/>
    <n v="39031"/>
    <n v="7"/>
  </r>
  <r>
    <n v="6624"/>
    <n v="50"/>
    <x v="54"/>
    <d v="2018-11-29T00:00:00"/>
    <b v="1"/>
    <s v="Approved"/>
    <s v="WeareA2B"/>
    <s v="Standard"/>
    <s v="medium"/>
    <s v="small"/>
    <n v="175.89"/>
    <n v="131.91999999999999"/>
    <n v="37220"/>
    <n v="7"/>
  </r>
  <r>
    <n v="8199"/>
    <n v="71"/>
    <x v="54"/>
    <d v="2018-11-30T00:00:00"/>
    <b v="0"/>
    <s v="Approved"/>
    <s v="Solex"/>
    <s v="Standard"/>
    <s v="high"/>
    <s v="large"/>
    <n v="1842.92"/>
    <n v="1105.75"/>
    <n v="38193"/>
    <n v="7"/>
  </r>
  <r>
    <n v="11540"/>
    <n v="33"/>
    <x v="54"/>
    <d v="2018-12-01T00:00:00"/>
    <b v="0"/>
    <s v="Approved"/>
    <s v="Giant Bicycles"/>
    <s v="Standard"/>
    <s v="medium"/>
    <s v="small"/>
    <n v="1311.44"/>
    <n v="1167.18"/>
    <n v="37698"/>
    <n v="7"/>
  </r>
  <r>
    <n v="16287"/>
    <n v="72"/>
    <x v="54"/>
    <d v="2018-12-02T00:00:00"/>
    <b v="1"/>
    <s v="Approved"/>
    <s v="Norco Bicycles"/>
    <s v="Standard"/>
    <s v="medium"/>
    <s v="medium"/>
    <n v="360.4"/>
    <n v="270.3"/>
    <n v="37499"/>
    <n v="7"/>
  </r>
  <r>
    <n v="16659"/>
    <n v="45"/>
    <x v="54"/>
    <d v="2018-12-03T00:00:00"/>
    <b v="1"/>
    <s v="Approved"/>
    <s v="Solex"/>
    <s v="Standard"/>
    <s v="medium"/>
    <s v="medium"/>
    <n v="441.49"/>
    <n v="84.99"/>
    <n v="39427"/>
    <n v="7"/>
  </r>
  <r>
    <n v="823"/>
    <n v="51"/>
    <x v="55"/>
    <d v="2018-12-04T00:00:00"/>
    <b v="0"/>
    <s v="Approved"/>
    <s v="OHM Cycles"/>
    <s v="Standard"/>
    <s v="high"/>
    <s v="medium"/>
    <n v="2005.66"/>
    <n v="1203.4000000000001"/>
    <n v="37220"/>
    <n v="4"/>
  </r>
  <r>
    <n v="2700"/>
    <n v="80"/>
    <x v="55"/>
    <d v="2018-12-05T00:00:00"/>
    <b v="1"/>
    <s v="Approved"/>
    <s v="OHM Cycles"/>
    <s v="Touring"/>
    <s v="low"/>
    <s v="medium"/>
    <n v="1073.07"/>
    <n v="933.84"/>
    <n v="38206"/>
    <n v="4"/>
  </r>
  <r>
    <n v="7134"/>
    <n v="66"/>
    <x v="55"/>
    <d v="2018-12-06T00:00:00"/>
    <b v="0"/>
    <s v="Approved"/>
    <s v="Giant Bicycles"/>
    <s v="Road"/>
    <s v="low"/>
    <s v="small"/>
    <n v="590.26"/>
    <n v="525.33000000000004"/>
    <n v="33879"/>
    <n v="4"/>
  </r>
  <r>
    <n v="9207"/>
    <n v="86"/>
    <x v="55"/>
    <d v="2018-12-07T00:00:00"/>
    <b v="0"/>
    <s v="Approved"/>
    <s v="OHM Cycles"/>
    <s v="Standard"/>
    <s v="medium"/>
    <s v="medium"/>
    <n v="235.63"/>
    <n v="125.07"/>
    <n v="38482"/>
    <n v="4"/>
  </r>
  <r>
    <n v="12128"/>
    <n v="19"/>
    <x v="55"/>
    <d v="2018-12-08T00:00:00"/>
    <b v="1"/>
    <s v="Approved"/>
    <s v="OHM Cycles"/>
    <s v="Road"/>
    <s v="high"/>
    <s v="large"/>
    <n v="12.01"/>
    <n v="7.21"/>
    <n v="40670"/>
    <n v="4"/>
  </r>
  <r>
    <n v="13230"/>
    <n v="61"/>
    <x v="55"/>
    <d v="2018-12-09T00:00:00"/>
    <b v="0"/>
    <s v="Approved"/>
    <s v="OHM Cycles"/>
    <s v="Standard"/>
    <s v="low"/>
    <s v="medium"/>
    <n v="71.16"/>
    <n v="56.93"/>
    <n v="36146"/>
    <n v="4"/>
  </r>
  <r>
    <n v="14789"/>
    <n v="80"/>
    <x v="55"/>
    <d v="2018-12-10T00:00:00"/>
    <b v="1"/>
    <s v="Approved"/>
    <s v="OHM Cycles"/>
    <s v="Touring"/>
    <s v="low"/>
    <s v="medium"/>
    <n v="1073.07"/>
    <n v="933.84"/>
    <n v="36145"/>
    <n v="4"/>
  </r>
  <r>
    <n v="765"/>
    <n v="75"/>
    <x v="56"/>
    <d v="2018-12-11T00:00:00"/>
    <b v="0"/>
    <s v="Approved"/>
    <s v="Giant Bicycles"/>
    <s v="Touring"/>
    <s v="medium"/>
    <s v="large"/>
    <n v="1873.97"/>
    <n v="863.95"/>
    <n v="38193"/>
    <n v="13"/>
  </r>
  <r>
    <n v="2539"/>
    <n v="73"/>
    <x v="56"/>
    <d v="2018-12-12T00:00:00"/>
    <b v="0"/>
    <s v="Approved"/>
    <s v="Solex"/>
    <s v="Standard"/>
    <s v="medium"/>
    <s v="medium"/>
    <n v="1945.43"/>
    <n v="333.18"/>
    <n v="33429"/>
    <n v="13"/>
  </r>
  <r>
    <n v="5924"/>
    <n v="66"/>
    <x v="56"/>
    <d v="2018-12-13T00:00:00"/>
    <b v="1"/>
    <s v="Approved"/>
    <s v="Giant Bicycles"/>
    <s v="Road"/>
    <s v="low"/>
    <s v="small"/>
    <n v="590.26"/>
    <n v="525.33000000000004"/>
    <n v="37499"/>
    <n v="13"/>
  </r>
  <r>
    <n v="7797"/>
    <n v="26"/>
    <x v="56"/>
    <d v="2018-12-14T00:00:00"/>
    <b v="1"/>
    <s v="Approved"/>
    <s v="WeareA2B"/>
    <s v="Standard"/>
    <s v="medium"/>
    <s v="medium"/>
    <n v="1992.93"/>
    <n v="762.63"/>
    <n v="33888"/>
    <n v="13"/>
  </r>
  <r>
    <n v="11296"/>
    <n v="21"/>
    <x v="56"/>
    <d v="2018-12-15T00:00:00"/>
    <b v="0"/>
    <s v="Approved"/>
    <s v="Solex"/>
    <s v="Standard"/>
    <s v="medium"/>
    <s v="large"/>
    <n v="1071.23"/>
    <n v="380.74"/>
    <n v="42404"/>
    <n v="13"/>
  </r>
  <r>
    <n v="18780"/>
    <n v="11"/>
    <x v="56"/>
    <d v="2018-12-16T00:00:00"/>
    <b v="0"/>
    <s v="Approved"/>
    <s v="Giant Bicycles"/>
    <s v="Standard"/>
    <s v="high"/>
    <s v="medium"/>
    <n v="1274.93"/>
    <n v="764.96"/>
    <n v="38693"/>
    <n v="13"/>
  </r>
  <r>
    <n v="314"/>
    <n v="6"/>
    <x v="57"/>
    <d v="2018-12-17T00:00:00"/>
    <b v="1"/>
    <s v="Approved"/>
    <s v="OHM Cycles"/>
    <s v="Standard"/>
    <s v="high"/>
    <s v="medium"/>
    <n v="227.88"/>
    <n v="136.72999999999999"/>
    <n v="39298"/>
    <n v="17"/>
  </r>
  <r>
    <n v="1656"/>
    <n v="49"/>
    <x v="57"/>
    <d v="2018-12-18T00:00:00"/>
    <b v="1"/>
    <s v="Approved"/>
    <s v="Trek Bicycles"/>
    <s v="Road"/>
    <s v="medium"/>
    <s v="medium"/>
    <n v="533.51"/>
    <n v="400.13"/>
    <n v="41064"/>
    <n v="17"/>
  </r>
  <r>
    <n v="2587"/>
    <n v="30"/>
    <x v="57"/>
    <d v="2018-12-19T00:00:00"/>
    <b v="0"/>
    <s v="Approved"/>
    <s v="Solex"/>
    <s v="Standard"/>
    <s v="high"/>
    <s v="medium"/>
    <n v="748.17"/>
    <n v="448.9"/>
    <n v="36361"/>
    <n v="17"/>
  </r>
  <r>
    <n v="5573"/>
    <n v="93"/>
    <x v="57"/>
    <d v="2018-12-20T00:00:00"/>
    <b v="0"/>
    <s v="Approved"/>
    <s v="WeareA2B"/>
    <s v="Standard"/>
    <s v="medium"/>
    <s v="medium"/>
    <n v="1065.03"/>
    <n v="230.09"/>
    <n v="33364"/>
    <n v="17"/>
  </r>
  <r>
    <n v="8106"/>
    <n v="90"/>
    <x v="57"/>
    <d v="2018-12-21T00:00:00"/>
    <b v="0"/>
    <s v="Approved"/>
    <s v="Norco Bicycles"/>
    <s v="Standard"/>
    <s v="low"/>
    <s v="medium"/>
    <n v="363.01"/>
    <n v="290.41000000000003"/>
    <n v="36833"/>
    <n v="17"/>
  </r>
  <r>
    <n v="9481"/>
    <n v="51"/>
    <x v="57"/>
    <d v="2018-12-22T00:00:00"/>
    <b v="1"/>
    <s v="Approved"/>
    <s v="OHM Cycles"/>
    <s v="Standard"/>
    <s v="high"/>
    <s v="medium"/>
    <n v="2005.66"/>
    <n v="1203.4000000000001"/>
    <n v="37823"/>
    <n v="17"/>
  </r>
  <r>
    <n v="16885"/>
    <n v="69"/>
    <x v="57"/>
    <d v="2018-12-23T00:00:00"/>
    <b v="0"/>
    <s v="Approved"/>
    <s v="Giant Bicycles"/>
    <s v="Road"/>
    <s v="medium"/>
    <s v="medium"/>
    <n v="792.9"/>
    <n v="594.67999999999995"/>
    <n v="42105"/>
    <n v="17"/>
  </r>
  <r>
    <n v="19055"/>
    <n v="12"/>
    <x v="57"/>
    <d v="2018-12-24T00:00:00"/>
    <b v="1"/>
    <s v="Approved"/>
    <s v="WeareA2B"/>
    <s v="Standard"/>
    <s v="medium"/>
    <s v="medium"/>
    <n v="1231.1500000000001"/>
    <n v="161.6"/>
    <n v="41345"/>
    <n v="17"/>
  </r>
  <r>
    <n v="3052"/>
    <n v="17"/>
    <x v="58"/>
    <d v="2018-12-25T00:00:00"/>
    <b v="1"/>
    <s v="Approved"/>
    <s v="WeareA2B"/>
    <s v="Touring"/>
    <s v="medium"/>
    <s v="large"/>
    <n v="1362.99"/>
    <n v="57.74"/>
    <n v="34079"/>
    <n v="3"/>
  </r>
  <r>
    <n v="17695"/>
    <n v="17"/>
    <x v="58"/>
    <d v="2018-12-26T00:00:00"/>
    <b v="0"/>
    <s v="Approved"/>
    <s v="WeareA2B"/>
    <s v="Touring"/>
    <s v="medium"/>
    <s v="large"/>
    <n v="1362.99"/>
    <n v="57.74"/>
    <n v="34079"/>
    <n v="3"/>
  </r>
  <r>
    <n v="19676"/>
    <n v="0"/>
    <x v="58"/>
    <d v="2018-12-27T00:00:00"/>
    <b v="0"/>
    <s v="Approved"/>
    <s v="Solex"/>
    <s v="Standard"/>
    <s v="medium"/>
    <s v="medium"/>
    <n v="71.489999999999995"/>
    <n v="53.62"/>
    <n v="41245"/>
    <n v="3"/>
  </r>
  <r>
    <n v="3209"/>
    <n v="90"/>
    <x v="59"/>
    <d v="2018-12-28T00:00:00"/>
    <b v="0"/>
    <s v="Approved"/>
    <s v="Norco Bicycles"/>
    <s v="Standard"/>
    <s v="low"/>
    <s v="medium"/>
    <n v="363.01"/>
    <n v="290.41000000000003"/>
    <n v="38482"/>
    <n v="10"/>
  </r>
  <r>
    <n v="16943"/>
    <n v="13"/>
    <x v="59"/>
    <d v="2018-12-29T00:00:00"/>
    <b v="0"/>
    <s v="Approved"/>
    <s v="Solex"/>
    <s v="Standard"/>
    <s v="medium"/>
    <s v="medium"/>
    <n v="1163.8900000000001"/>
    <n v="589.27"/>
    <n v="42560"/>
    <n v="10"/>
  </r>
  <r>
    <n v="3762"/>
    <n v="21"/>
    <x v="60"/>
    <d v="2018-12-30T00:00:00"/>
    <b v="0"/>
    <s v="Approved"/>
    <s v="WeareA2B"/>
    <s v="Touring"/>
    <s v="medium"/>
    <s v="medium"/>
    <n v="1466.68"/>
    <n v="363.25"/>
    <n v="41701"/>
    <n v="13"/>
  </r>
  <r>
    <n v="4389"/>
    <n v="92"/>
    <x v="60"/>
    <d v="2018-12-31T00:00:00"/>
    <b v="0"/>
    <s v="Approved"/>
    <s v="WeareA2B"/>
    <s v="Touring"/>
    <s v="medium"/>
    <s v="large"/>
    <n v="1890.39"/>
    <n v="260.14"/>
    <n v="33259"/>
    <n v="13"/>
  </r>
  <r>
    <n v="6747"/>
    <n v="59"/>
    <x v="60"/>
    <d v="2019-01-01T00:00:00"/>
    <b v="1"/>
    <s v="Approved"/>
    <s v="WeareA2B"/>
    <s v="Standard"/>
    <s v="medium"/>
    <s v="small"/>
    <n v="1415.01"/>
    <n v="1259.3599999999999"/>
    <n v="37626"/>
    <n v="13"/>
  </r>
  <r>
    <n v="12847"/>
    <n v="93"/>
    <x v="60"/>
    <d v="2019-01-02T00:00:00"/>
    <b v="0"/>
    <s v="Approved"/>
    <s v="OHM Cycles"/>
    <s v="Standard"/>
    <s v="high"/>
    <s v="medium"/>
    <n v="1458.17"/>
    <n v="874.9"/>
    <n v="38750"/>
    <n v="13"/>
  </r>
  <r>
    <n v="17425"/>
    <n v="0"/>
    <x v="60"/>
    <d v="2019-01-03T00:00:00"/>
    <b v="0"/>
    <s v="Approved"/>
    <s v="OHM Cycles"/>
    <s v="Standard"/>
    <s v="high"/>
    <s v="medium"/>
    <n v="227.88"/>
    <n v="136.72999999999999"/>
    <n v="37659"/>
    <n v="13"/>
  </r>
  <r>
    <n v="18201"/>
    <n v="67"/>
    <x v="60"/>
    <d v="2019-01-04T00:00:00"/>
    <b v="0"/>
    <s v="Approved"/>
    <s v="Solex"/>
    <s v="Standard"/>
    <s v="medium"/>
    <s v="large"/>
    <n v="1071.23"/>
    <n v="380.74"/>
    <n v="35160"/>
    <n v="13"/>
  </r>
  <r>
    <n v="19872"/>
    <n v="0"/>
    <x v="60"/>
    <d v="2019-01-05T00:00:00"/>
    <b v="1"/>
    <s v="Approved"/>
    <s v="Unknown"/>
    <s v="Unknown"/>
    <s v="Unknown"/>
    <s v="Unknown"/>
    <n v="867.92"/>
    <s v="$556.05"/>
    <n v="38199.78"/>
    <n v="13"/>
  </r>
  <r>
    <n v="363"/>
    <n v="73"/>
    <x v="61"/>
    <d v="2019-01-06T00:00:00"/>
    <b v="1"/>
    <s v="Approved"/>
    <s v="Solex"/>
    <s v="Standard"/>
    <s v="medium"/>
    <s v="medium"/>
    <n v="1945.43"/>
    <n v="333.18"/>
    <n v="37499"/>
    <n v="22"/>
  </r>
  <r>
    <n v="1741"/>
    <n v="57"/>
    <x v="61"/>
    <d v="2019-01-07T00:00:00"/>
    <b v="0"/>
    <s v="Approved"/>
    <s v="WeareA2B"/>
    <s v="Touring"/>
    <s v="medium"/>
    <s v="large"/>
    <n v="1890.39"/>
    <n v="260.14"/>
    <n v="40779"/>
    <n v="22"/>
  </r>
  <r>
    <n v="6633"/>
    <n v="61"/>
    <x v="61"/>
    <d v="2019-01-08T00:00:00"/>
    <b v="1"/>
    <s v="Approved"/>
    <s v="OHM Cycles"/>
    <s v="Standard"/>
    <s v="low"/>
    <s v="medium"/>
    <n v="71.16"/>
    <n v="56.93"/>
    <n v="33879"/>
    <n v="22"/>
  </r>
  <r>
    <n v="10789"/>
    <n v="68"/>
    <x v="61"/>
    <d v="2019-01-09T00:00:00"/>
    <b v="1"/>
    <s v="Approved"/>
    <s v="OHM Cycles"/>
    <s v="Standard"/>
    <s v="medium"/>
    <s v="medium"/>
    <n v="1636.9"/>
    <n v="44.71"/>
    <n v="38859"/>
    <n v="22"/>
  </r>
  <r>
    <n v="11258"/>
    <n v="31"/>
    <x v="61"/>
    <d v="2019-01-10T00:00:00"/>
    <b v="0"/>
    <s v="Approved"/>
    <s v="Giant Bicycles"/>
    <s v="Standard"/>
    <s v="medium"/>
    <s v="medium"/>
    <n v="230.91"/>
    <n v="173.18"/>
    <n v="40336"/>
    <n v="22"/>
  </r>
  <r>
    <n v="14677"/>
    <n v="61"/>
    <x v="61"/>
    <d v="2019-01-11T00:00:00"/>
    <b v="0"/>
    <s v="Approved"/>
    <s v="OHM Cycles"/>
    <s v="Standard"/>
    <s v="low"/>
    <s v="medium"/>
    <n v="71.16"/>
    <n v="56.93"/>
    <n v="34143"/>
    <n v="22"/>
  </r>
  <r>
    <n v="2811"/>
    <n v="89"/>
    <x v="62"/>
    <d v="2019-01-12T00:00:00"/>
    <b v="0"/>
    <s v="Approved"/>
    <s v="WeareA2B"/>
    <s v="Touring"/>
    <s v="medium"/>
    <s v="large"/>
    <n v="1362.99"/>
    <n v="57.74"/>
    <n v="38482"/>
    <n v="16"/>
  </r>
  <r>
    <n v="10655"/>
    <n v="38"/>
    <x v="62"/>
    <d v="2019-01-13T00:00:00"/>
    <b v="0"/>
    <s v="Approved"/>
    <s v="Solex"/>
    <s v="Standard"/>
    <s v="medium"/>
    <s v="medium"/>
    <n v="1577.53"/>
    <n v="826.51"/>
    <n v="39427"/>
    <n v="16"/>
  </r>
  <r>
    <n v="18832"/>
    <n v="28"/>
    <x v="62"/>
    <d v="2019-01-14T00:00:00"/>
    <b v="1"/>
    <s v="Approved"/>
    <s v="Norco Bicycles"/>
    <s v="Standard"/>
    <s v="medium"/>
    <s v="small"/>
    <n v="1216.1400000000001"/>
    <n v="1082.3599999999999"/>
    <n v="42696"/>
    <n v="16"/>
  </r>
  <r>
    <n v="1563"/>
    <n v="0"/>
    <x v="63"/>
    <d v="2019-01-15T00:00:00"/>
    <b v="1"/>
    <s v="Approved"/>
    <s v="OHM Cycles"/>
    <s v="Standard"/>
    <s v="high"/>
    <s v="medium"/>
    <n v="227.88"/>
    <n v="136.72999999999999"/>
    <n v="37659"/>
    <n v="4"/>
  </r>
  <r>
    <n v="10162"/>
    <n v="2"/>
    <x v="63"/>
    <d v="2019-01-16T00:00:00"/>
    <b v="1"/>
    <s v="Approved"/>
    <s v="Giant Bicycles"/>
    <s v="Road"/>
    <s v="low"/>
    <s v="small"/>
    <n v="590.26"/>
    <n v="525.33000000000004"/>
    <n v="40487"/>
    <n v="4"/>
  </r>
  <r>
    <n v="11587"/>
    <n v="100"/>
    <x v="63"/>
    <d v="2019-01-17T00:00:00"/>
    <b v="1"/>
    <s v="Approved"/>
    <s v="Trek Bicycles"/>
    <s v="Standard"/>
    <s v="medium"/>
    <s v="small"/>
    <n v="1386.84"/>
    <n v="1234.29"/>
    <n v="37838"/>
    <n v="4"/>
  </r>
  <r>
    <n v="13497"/>
    <n v="28"/>
    <x v="63"/>
    <d v="2019-01-18T00:00:00"/>
    <b v="0"/>
    <s v="Approved"/>
    <s v="Solex"/>
    <s v="Road"/>
    <s v="medium"/>
    <s v="small"/>
    <n v="1703.52"/>
    <n v="1516.13"/>
    <n v="40649"/>
    <n v="4"/>
  </r>
  <r>
    <n v="18293"/>
    <n v="0"/>
    <x v="63"/>
    <d v="2019-01-19T00:00:00"/>
    <b v="1"/>
    <s v="Approved"/>
    <s v="Solex"/>
    <s v="Standard"/>
    <s v="medium"/>
    <s v="large"/>
    <n v="202.62"/>
    <n v="151.96"/>
    <n v="42458"/>
    <n v="4"/>
  </r>
  <r>
    <n v="2051"/>
    <n v="38"/>
    <x v="64"/>
    <d v="2019-01-20T00:00:00"/>
    <b v="0"/>
    <s v="Approved"/>
    <s v="Solex"/>
    <s v="Standard"/>
    <s v="medium"/>
    <s v="medium"/>
    <n v="1577.53"/>
    <n v="826.51"/>
    <n v="35707"/>
    <n v="15"/>
  </r>
  <r>
    <n v="4528"/>
    <n v="3"/>
    <x v="64"/>
    <d v="2019-01-21T00:00:00"/>
    <b v="0"/>
    <s v="Approved"/>
    <s v="Trek Bicycles"/>
    <s v="Standard"/>
    <s v="medium"/>
    <s v="large"/>
    <n v="2091.4699999999998"/>
    <n v="388.92"/>
    <n v="37823"/>
    <n v="15"/>
  </r>
  <r>
    <n v="6226"/>
    <n v="4"/>
    <x v="64"/>
    <d v="2019-01-22T00:00:00"/>
    <b v="0"/>
    <s v="Approved"/>
    <s v="Giant Bicycles"/>
    <s v="Standard"/>
    <s v="high"/>
    <s v="medium"/>
    <n v="1129.1300000000001"/>
    <n v="677.48"/>
    <n v="34527"/>
    <n v="15"/>
  </r>
  <r>
    <n v="6378"/>
    <n v="94"/>
    <x v="64"/>
    <d v="2019-01-23T00:00:00"/>
    <s v="Unknown"/>
    <s v="Approved"/>
    <s v="Giant Bicycles"/>
    <s v="Standard"/>
    <s v="medium"/>
    <s v="large"/>
    <n v="1635.3"/>
    <n v="993.66"/>
    <n v="41848"/>
    <n v="15"/>
  </r>
  <r>
    <n v="9258"/>
    <n v="81"/>
    <x v="64"/>
    <d v="2019-01-24T00:00:00"/>
    <b v="0"/>
    <s v="Approved"/>
    <s v="Norco Bicycles"/>
    <s v="Standard"/>
    <s v="medium"/>
    <s v="small"/>
    <n v="586.45000000000005"/>
    <n v="521.94000000000005"/>
    <n v="38002"/>
    <n v="15"/>
  </r>
  <r>
    <n v="14906"/>
    <n v="100"/>
    <x v="64"/>
    <d v="2019-01-25T00:00:00"/>
    <b v="0"/>
    <s v="Approved"/>
    <s v="Norco Bicycles"/>
    <s v="Road"/>
    <s v="medium"/>
    <s v="medium"/>
    <n v="1036.5899999999999"/>
    <n v="206.35"/>
    <n v="38193"/>
    <n v="15"/>
  </r>
  <r>
    <n v="6202"/>
    <n v="27"/>
    <x v="65"/>
    <d v="2019-01-26T00:00:00"/>
    <b v="0"/>
    <s v="Approved"/>
    <s v="Trek Bicycles"/>
    <s v="Standard"/>
    <s v="low"/>
    <s v="medium"/>
    <n v="1057.51"/>
    <n v="154.4"/>
    <n v="34527"/>
    <n v="1"/>
  </r>
  <r>
    <n v="7374"/>
    <n v="90"/>
    <x v="65"/>
    <d v="2019-01-27T00:00:00"/>
    <b v="1"/>
    <s v="Approved"/>
    <s v="Solex"/>
    <s v="Standard"/>
    <s v="low"/>
    <s v="medium"/>
    <n v="945.04"/>
    <n v="507.58"/>
    <n v="35052"/>
    <n v="1"/>
  </r>
  <r>
    <n v="7706"/>
    <n v="46"/>
    <x v="65"/>
    <d v="2019-01-28T00:00:00"/>
    <b v="1"/>
    <s v="Approved"/>
    <s v="OHM Cycles"/>
    <s v="Standard"/>
    <s v="low"/>
    <s v="medium"/>
    <n v="1793.43"/>
    <n v="248.82"/>
    <n v="36361"/>
    <n v="1"/>
  </r>
  <r>
    <n v="11926"/>
    <n v="36"/>
    <x v="65"/>
    <d v="2019-01-29T00:00:00"/>
    <b v="0"/>
    <s v="Cancelled"/>
    <s v="Solex"/>
    <s v="Standard"/>
    <s v="low"/>
    <s v="medium"/>
    <n v="1289.8499999999999"/>
    <n v="74.510000000000005"/>
    <n v="39427"/>
    <n v="1"/>
  </r>
  <r>
    <n v="12798"/>
    <n v="35"/>
    <x v="65"/>
    <d v="2019-01-30T00:00:00"/>
    <b v="1"/>
    <s v="Approved"/>
    <s v="Giant Bicycles"/>
    <s v="Standard"/>
    <s v="medium"/>
    <s v="medium"/>
    <n v="1403.5"/>
    <n v="954.82"/>
    <n v="42688"/>
    <n v="1"/>
  </r>
  <r>
    <n v="2488"/>
    <n v="31"/>
    <x v="66"/>
    <d v="2019-01-31T00:00:00"/>
    <b v="0"/>
    <s v="Approved"/>
    <s v="Giant Bicycles"/>
    <s v="Standard"/>
    <s v="medium"/>
    <s v="medium"/>
    <n v="230.91"/>
    <n v="173.18"/>
    <n v="39031"/>
    <n v="18"/>
  </r>
  <r>
    <n v="6123"/>
    <n v="47"/>
    <x v="66"/>
    <d v="2019-02-01T00:00:00"/>
    <b v="1"/>
    <s v="Approved"/>
    <s v="Trek Bicycles"/>
    <s v="Road"/>
    <s v="low"/>
    <s v="small"/>
    <n v="1720.7"/>
    <n v="1531.42"/>
    <n v="38991"/>
    <n v="18"/>
  </r>
  <r>
    <n v="14037"/>
    <n v="38"/>
    <x v="66"/>
    <d v="2019-02-02T00:00:00"/>
    <b v="1"/>
    <s v="Approved"/>
    <s v="Solex"/>
    <s v="Standard"/>
    <s v="medium"/>
    <s v="medium"/>
    <n v="1577.53"/>
    <n v="826.51"/>
    <n v="40618"/>
    <n v="18"/>
  </r>
  <r>
    <n v="16268"/>
    <n v="8"/>
    <x v="66"/>
    <d v="2019-02-03T00:00:00"/>
    <b v="1"/>
    <s v="Approved"/>
    <s v="Solex"/>
    <s v="Road"/>
    <s v="medium"/>
    <s v="small"/>
    <n v="1703.52"/>
    <n v="1516.13"/>
    <n v="40649"/>
    <n v="18"/>
  </r>
  <r>
    <n v="16637"/>
    <n v="2"/>
    <x v="66"/>
    <d v="2019-02-04T00:00:00"/>
    <b v="1"/>
    <s v="Approved"/>
    <s v="Solex"/>
    <s v="Standard"/>
    <s v="medium"/>
    <s v="medium"/>
    <n v="71.489999999999995"/>
    <n v="53.62"/>
    <n v="41245"/>
    <n v="18"/>
  </r>
  <r>
    <n v="1769"/>
    <n v="3"/>
    <x v="67"/>
    <d v="2019-02-05T00:00:00"/>
    <b v="1"/>
    <s v="Approved"/>
    <s v="Trek Bicycles"/>
    <s v="Standard"/>
    <s v="medium"/>
    <s v="large"/>
    <n v="2091.4699999999998"/>
    <n v="388.92"/>
    <n v="40670"/>
    <n v="9"/>
  </r>
  <r>
    <n v="4503"/>
    <n v="36"/>
    <x v="67"/>
    <d v="2019-02-06T00:00:00"/>
    <b v="1"/>
    <s v="Approved"/>
    <s v="Solex"/>
    <s v="Standard"/>
    <s v="low"/>
    <s v="medium"/>
    <n v="945.04"/>
    <n v="507.58"/>
    <n v="40784"/>
    <n v="9"/>
  </r>
  <r>
    <n v="6599"/>
    <n v="3"/>
    <x v="67"/>
    <d v="2019-02-07T00:00:00"/>
    <b v="1"/>
    <s v="Approved"/>
    <s v="Trek Bicycles"/>
    <s v="Standard"/>
    <s v="medium"/>
    <s v="large"/>
    <n v="2091.4699999999998"/>
    <n v="388.92"/>
    <n v="40779"/>
    <n v="9"/>
  </r>
  <r>
    <n v="935"/>
    <n v="78"/>
    <x v="68"/>
    <d v="2019-02-08T00:00:00"/>
    <b v="0"/>
    <s v="Approved"/>
    <s v="Giant Bicycles"/>
    <s v="Standard"/>
    <s v="medium"/>
    <s v="large"/>
    <n v="1765.3"/>
    <n v="709.48"/>
    <n v="38193"/>
    <n v="6"/>
  </r>
  <r>
    <n v="10663"/>
    <n v="6"/>
    <x v="68"/>
    <d v="2019-02-09T00:00:00"/>
    <b v="1"/>
    <s v="Approved"/>
    <s v="OHM Cycles"/>
    <s v="Standard"/>
    <s v="high"/>
    <s v="medium"/>
    <n v="227.88"/>
    <n v="136.72999999999999"/>
    <n v="37659"/>
    <n v="6"/>
  </r>
  <r>
    <n v="11893"/>
    <n v="55"/>
    <x v="68"/>
    <d v="2019-02-10T00:00:00"/>
    <b v="0"/>
    <s v="Approved"/>
    <s v="Trek Bicycles"/>
    <s v="Road"/>
    <s v="medium"/>
    <s v="large"/>
    <n v="1894.19"/>
    <n v="598.76"/>
    <n v="37823"/>
    <n v="6"/>
  </r>
  <r>
    <n v="13832"/>
    <n v="14"/>
    <x v="68"/>
    <d v="2019-02-11T00:00:00"/>
    <b v="1"/>
    <s v="Approved"/>
    <s v="Trek Bicycles"/>
    <s v="Standard"/>
    <s v="medium"/>
    <s v="small"/>
    <n v="1386.84"/>
    <n v="1234.29"/>
    <n v="37838"/>
    <n v="6"/>
  </r>
  <r>
    <n v="13881"/>
    <n v="57"/>
    <x v="68"/>
    <d v="2019-02-12T00:00:00"/>
    <b v="1"/>
    <s v="Approved"/>
    <s v="WeareA2B"/>
    <s v="Touring"/>
    <s v="medium"/>
    <s v="large"/>
    <n v="1890.39"/>
    <n v="260.14"/>
    <n v="33259"/>
    <n v="6"/>
  </r>
  <r>
    <n v="18209"/>
    <n v="12"/>
    <x v="68"/>
    <d v="2019-02-13T00:00:00"/>
    <b v="0"/>
    <s v="Approved"/>
    <s v="WeareA2B"/>
    <s v="Standard"/>
    <s v="medium"/>
    <s v="medium"/>
    <n v="1231.1500000000001"/>
    <n v="161.6"/>
    <n v="38216"/>
    <n v="6"/>
  </r>
  <r>
    <n v="8065"/>
    <n v="55"/>
    <x v="69"/>
    <d v="2019-02-14T00:00:00"/>
    <b v="1"/>
    <s v="Approved"/>
    <s v="Trek Bicycles"/>
    <s v="Road"/>
    <s v="medium"/>
    <s v="large"/>
    <n v="1894.19"/>
    <n v="598.76"/>
    <n v="37823"/>
    <n v="8"/>
  </r>
  <r>
    <n v="10118"/>
    <n v="99"/>
    <x v="69"/>
    <d v="2019-02-15T00:00:00"/>
    <b v="0"/>
    <s v="Approved"/>
    <s v="OHM Cycles"/>
    <s v="Standard"/>
    <s v="medium"/>
    <s v="medium"/>
    <n v="1227.3399999999999"/>
    <n v="770.89"/>
    <n v="34556"/>
    <n v="8"/>
  </r>
  <r>
    <n v="11207"/>
    <n v="93"/>
    <x v="69"/>
    <d v="2019-02-16T00:00:00"/>
    <b v="1"/>
    <s v="Approved"/>
    <s v="WeareA2B"/>
    <s v="Standard"/>
    <s v="medium"/>
    <s v="medium"/>
    <n v="1065.03"/>
    <n v="230.09"/>
    <n v="36833"/>
    <n v="8"/>
  </r>
  <r>
    <n v="11991"/>
    <n v="29"/>
    <x v="69"/>
    <d v="2019-02-17T00:00:00"/>
    <b v="0"/>
    <s v="Approved"/>
    <s v="Norco Bicycles"/>
    <s v="Road"/>
    <s v="medium"/>
    <s v="medium"/>
    <n v="543.39"/>
    <n v="407.54"/>
    <n v="42696"/>
    <n v="8"/>
  </r>
  <r>
    <n v="12449"/>
    <n v="61"/>
    <x v="69"/>
    <d v="2019-02-18T00:00:00"/>
    <b v="1"/>
    <s v="Approved"/>
    <s v="OHM Cycles"/>
    <s v="Standard"/>
    <s v="low"/>
    <s v="medium"/>
    <n v="71.16"/>
    <n v="56.93"/>
    <n v="42172"/>
    <n v="8"/>
  </r>
  <r>
    <n v="862"/>
    <n v="92"/>
    <x v="70"/>
    <d v="2019-02-19T00:00:00"/>
    <b v="0"/>
    <s v="Approved"/>
    <s v="WeareA2B"/>
    <s v="Standard"/>
    <s v="medium"/>
    <s v="small"/>
    <n v="1415.01"/>
    <n v="1259.3599999999999"/>
    <n v="37539"/>
    <n v="12"/>
  </r>
  <r>
    <n v="1202"/>
    <n v="70"/>
    <x v="71"/>
    <d v="2019-02-20T00:00:00"/>
    <b v="0"/>
    <s v="Approved"/>
    <s v="Trek Bicycles"/>
    <s v="Standard"/>
    <s v="high"/>
    <s v="medium"/>
    <n v="495.72"/>
    <n v="297.43"/>
    <n v="36668"/>
    <n v="16"/>
  </r>
  <r>
    <n v="6556"/>
    <n v="53"/>
    <x v="71"/>
    <d v="2019-02-21T00:00:00"/>
    <b v="0"/>
    <s v="Approved"/>
    <s v="OHM Cycles"/>
    <s v="Standard"/>
    <s v="medium"/>
    <s v="medium"/>
    <n v="795.34"/>
    <n v="101.58"/>
    <n v="39915"/>
    <n v="16"/>
  </r>
  <r>
    <n v="11951"/>
    <n v="36"/>
    <x v="71"/>
    <d v="2019-02-22T00:00:00"/>
    <b v="1"/>
    <s v="Approved"/>
    <s v="Solex"/>
    <s v="Standard"/>
    <s v="low"/>
    <s v="medium"/>
    <n v="945.04"/>
    <n v="507.58"/>
    <n v="40618"/>
    <n v="16"/>
  </r>
  <r>
    <n v="12344"/>
    <n v="0"/>
    <x v="71"/>
    <d v="2019-02-23T00:00:00"/>
    <b v="0"/>
    <s v="Approved"/>
    <s v="Unknown"/>
    <s v="Unknown"/>
    <s v="Unknown"/>
    <s v="Unknown"/>
    <n v="311.57"/>
    <s v="$556.05"/>
    <n v="38199.78"/>
    <n v="16"/>
  </r>
  <r>
    <n v="14096"/>
    <n v="39"/>
    <x v="71"/>
    <d v="2019-02-24T00:00:00"/>
    <b v="1"/>
    <s v="Approved"/>
    <s v="Giant Bicycles"/>
    <s v="Standard"/>
    <s v="medium"/>
    <s v="large"/>
    <n v="1812.75"/>
    <n v="582.48"/>
    <n v="40336"/>
    <n v="16"/>
  </r>
  <r>
    <n v="470"/>
    <n v="18"/>
    <x v="72"/>
    <d v="2019-02-25T00:00:00"/>
    <b v="0"/>
    <s v="Approved"/>
    <s v="Solex"/>
    <s v="Standard"/>
    <s v="medium"/>
    <s v="medium"/>
    <n v="575.27"/>
    <n v="431.45"/>
    <n v="34165"/>
    <n v="5"/>
  </r>
  <r>
    <n v="2316"/>
    <n v="1"/>
    <x v="72"/>
    <d v="2019-02-26T00:00:00"/>
    <b v="1"/>
    <s v="Approved"/>
    <s v="Giant Bicycles"/>
    <s v="Standard"/>
    <s v="medium"/>
    <s v="medium"/>
    <n v="1403.5"/>
    <n v="954.82"/>
    <n v="33549"/>
    <n v="5"/>
  </r>
  <r>
    <n v="3029"/>
    <n v="2"/>
    <x v="72"/>
    <d v="2019-02-27T00:00:00"/>
    <b v="0"/>
    <s v="Approved"/>
    <s v="Solex"/>
    <s v="Standard"/>
    <s v="medium"/>
    <s v="medium"/>
    <n v="71.489999999999995"/>
    <n v="53.62"/>
    <n v="38573"/>
    <n v="5"/>
  </r>
  <r>
    <n v="5928"/>
    <n v="88"/>
    <x v="72"/>
    <d v="2019-02-28T00:00:00"/>
    <b v="1"/>
    <s v="Approved"/>
    <s v="Norco Bicycles"/>
    <s v="Standard"/>
    <s v="medium"/>
    <s v="medium"/>
    <n v="1198.46"/>
    <n v="381.1"/>
    <n v="36145"/>
    <n v="5"/>
  </r>
  <r>
    <n v="12358"/>
    <n v="25"/>
    <x v="72"/>
    <d v="2019-03-01T00:00:00"/>
    <b v="0"/>
    <s v="Approved"/>
    <s v="Giant Bicycles"/>
    <s v="Road"/>
    <s v="medium"/>
    <s v="medium"/>
    <n v="1538.99"/>
    <n v="829.65"/>
    <n v="33888"/>
    <n v="5"/>
  </r>
  <r>
    <n v="15258"/>
    <n v="62"/>
    <x v="72"/>
    <d v="2019-03-02T00:00:00"/>
    <b v="0"/>
    <s v="Approved"/>
    <s v="Solex"/>
    <s v="Standard"/>
    <s v="medium"/>
    <s v="medium"/>
    <n v="478.16"/>
    <n v="298.72000000000003"/>
    <n v="42105"/>
    <n v="5"/>
  </r>
  <r>
    <n v="2963"/>
    <n v="66"/>
    <x v="73"/>
    <d v="2019-03-03T00:00:00"/>
    <b v="1"/>
    <s v="Approved"/>
    <s v="Giant Bicycles"/>
    <s v="Road"/>
    <s v="low"/>
    <s v="small"/>
    <n v="590.26"/>
    <n v="525.33000000000004"/>
    <n v="40410"/>
    <n v="6"/>
  </r>
  <r>
    <n v="12726"/>
    <n v="7"/>
    <x v="73"/>
    <d v="2019-03-04T00:00:00"/>
    <b v="0"/>
    <s v="Approved"/>
    <s v="Trek Bicycles"/>
    <s v="Road"/>
    <s v="low"/>
    <s v="medium"/>
    <n v="980.37"/>
    <n v="234.43"/>
    <n v="41701"/>
    <n v="6"/>
  </r>
  <r>
    <n v="16590"/>
    <n v="92"/>
    <x v="73"/>
    <d v="2019-03-05T00:00:00"/>
    <b v="0"/>
    <s v="Approved"/>
    <s v="WeareA2B"/>
    <s v="Standard"/>
    <s v="medium"/>
    <s v="small"/>
    <n v="1415.01"/>
    <n v="1259.3599999999999"/>
    <n v="34556"/>
    <n v="6"/>
  </r>
  <r>
    <n v="67"/>
    <n v="2"/>
    <x v="74"/>
    <d v="2019-03-06T00:00:00"/>
    <b v="1"/>
    <s v="Approved"/>
    <s v="Solex"/>
    <s v="Standard"/>
    <s v="medium"/>
    <s v="medium"/>
    <n v="71.489999999999995"/>
    <n v="53.62"/>
    <n v="41245"/>
    <n v="19"/>
  </r>
  <r>
    <n v="2484"/>
    <n v="35"/>
    <x v="74"/>
    <d v="2019-03-07T00:00:00"/>
    <b v="0"/>
    <s v="Approved"/>
    <s v="Trek Bicycles"/>
    <s v="Standard"/>
    <s v="low"/>
    <s v="medium"/>
    <n v="1057.51"/>
    <n v="154.4"/>
    <n v="34527"/>
    <n v="19"/>
  </r>
  <r>
    <n v="3660"/>
    <n v="85"/>
    <x v="74"/>
    <d v="2019-03-08T00:00:00"/>
    <b v="0"/>
    <s v="Approved"/>
    <s v="WeareA2B"/>
    <s v="Standard"/>
    <s v="medium"/>
    <s v="medium"/>
    <n v="752.64"/>
    <n v="205.36"/>
    <n v="42218"/>
    <n v="19"/>
  </r>
  <r>
    <n v="5979"/>
    <n v="58"/>
    <x v="74"/>
    <d v="2019-03-09T00:00:00"/>
    <b v="0"/>
    <s v="Approved"/>
    <s v="OHM Cycles"/>
    <s v="Standard"/>
    <s v="medium"/>
    <s v="medium"/>
    <n v="912.52"/>
    <n v="141.4"/>
    <n v="42295"/>
    <n v="19"/>
  </r>
  <r>
    <n v="14114"/>
    <n v="99"/>
    <x v="74"/>
    <d v="2019-03-10T00:00:00"/>
    <b v="0"/>
    <s v="Approved"/>
    <s v="OHM Cycles"/>
    <s v="Standard"/>
    <s v="medium"/>
    <s v="medium"/>
    <n v="1227.3399999999999"/>
    <n v="770.89"/>
    <n v="34556"/>
    <n v="19"/>
  </r>
  <r>
    <n v="16770"/>
    <n v="89"/>
    <x v="74"/>
    <d v="2019-03-11T00:00:00"/>
    <b v="1"/>
    <s v="Approved"/>
    <s v="WeareA2B"/>
    <s v="Touring"/>
    <s v="medium"/>
    <s v="large"/>
    <n v="1362.99"/>
    <n v="57.74"/>
    <n v="34079"/>
    <n v="19"/>
  </r>
  <r>
    <n v="16958"/>
    <n v="35"/>
    <x v="74"/>
    <d v="2019-03-12T00:00:00"/>
    <b v="0"/>
    <s v="Approved"/>
    <s v="Trek Bicycles"/>
    <s v="Standard"/>
    <s v="low"/>
    <s v="medium"/>
    <n v="1057.51"/>
    <n v="154.4"/>
    <n v="34527"/>
    <n v="19"/>
  </r>
  <r>
    <n v="18386"/>
    <n v="23"/>
    <x v="74"/>
    <d v="2019-03-13T00:00:00"/>
    <b v="1"/>
    <s v="Approved"/>
    <s v="Norco Bicycles"/>
    <s v="Mountain"/>
    <s v="low"/>
    <s v="small"/>
    <n v="688.63"/>
    <n v="612.88"/>
    <n v="34244"/>
    <n v="19"/>
  </r>
  <r>
    <n v="28"/>
    <n v="19"/>
    <x v="75"/>
    <d v="2019-03-14T00:00:00"/>
    <b v="0"/>
    <s v="Approved"/>
    <s v="Trek Bicycles"/>
    <s v="Mountain"/>
    <s v="low"/>
    <s v="medium"/>
    <n v="574.64"/>
    <n v="459.71"/>
    <n v="42560"/>
    <n v="18"/>
  </r>
  <r>
    <n v="8151"/>
    <n v="53"/>
    <x v="75"/>
    <d v="2019-03-15T00:00:00"/>
    <b v="1"/>
    <s v="Approved"/>
    <s v="Giant Bicycles"/>
    <s v="Standard"/>
    <s v="high"/>
    <s v="medium"/>
    <n v="1274.93"/>
    <n v="764.96"/>
    <n v="39298"/>
    <n v="18"/>
  </r>
  <r>
    <n v="8779"/>
    <n v="58"/>
    <x v="75"/>
    <d v="2019-03-16T00:00:00"/>
    <b v="1"/>
    <s v="Approved"/>
    <s v="OHM Cycles"/>
    <s v="Road"/>
    <s v="medium"/>
    <s v="medium"/>
    <n v="1280.28"/>
    <n v="829.51"/>
    <n v="42295"/>
    <n v="18"/>
  </r>
  <r>
    <n v="11522"/>
    <n v="22"/>
    <x v="75"/>
    <d v="2019-03-17T00:00:00"/>
    <b v="1"/>
    <s v="Approved"/>
    <s v="Solex"/>
    <s v="Standard"/>
    <s v="medium"/>
    <s v="medium"/>
    <n v="575.27"/>
    <n v="431.45"/>
    <n v="35160"/>
    <n v="18"/>
  </r>
  <r>
    <n v="12392"/>
    <n v="53"/>
    <x v="75"/>
    <d v="2019-03-18T00:00:00"/>
    <b v="0"/>
    <s v="Approved"/>
    <s v="Giant Bicycles"/>
    <s v="Standard"/>
    <s v="high"/>
    <s v="medium"/>
    <n v="1274.93"/>
    <n v="764.96"/>
    <n v="39880"/>
    <n v="18"/>
  </r>
  <r>
    <n v="14888"/>
    <n v="0"/>
    <x v="75"/>
    <d v="2019-03-19T00:00:00"/>
    <b v="0"/>
    <s v="Approved"/>
    <s v="Trek Bicycles"/>
    <s v="Standard"/>
    <s v="medium"/>
    <s v="medium"/>
    <n v="499.53"/>
    <n v="388.72"/>
    <n v="37698"/>
    <n v="18"/>
  </r>
  <r>
    <n v="18065"/>
    <n v="1"/>
    <x v="75"/>
    <d v="2019-03-20T00:00:00"/>
    <b v="0"/>
    <s v="Approved"/>
    <s v="Giant Bicycles"/>
    <s v="Touring"/>
    <s v="medium"/>
    <s v="large"/>
    <n v="1873.97"/>
    <n v="863.95"/>
    <n v="35455"/>
    <n v="18"/>
  </r>
  <r>
    <n v="18265"/>
    <n v="0"/>
    <x v="75"/>
    <d v="2019-03-21T00:00:00"/>
    <b v="0"/>
    <s v="Approved"/>
    <s v="Solex"/>
    <s v="Standard"/>
    <s v="medium"/>
    <s v="medium"/>
    <n v="71.489999999999995"/>
    <n v="53.62"/>
    <n v="41245"/>
    <n v="18"/>
  </r>
  <r>
    <n v="7440"/>
    <n v="23"/>
    <x v="76"/>
    <d v="2019-03-22T00:00:00"/>
    <b v="0"/>
    <s v="Approved"/>
    <s v="Norco Bicycles"/>
    <s v="Mountain"/>
    <s v="low"/>
    <s v="small"/>
    <n v="688.63"/>
    <n v="612.88"/>
    <n v="34244"/>
    <n v="7"/>
  </r>
  <r>
    <n v="9422"/>
    <n v="69"/>
    <x v="76"/>
    <d v="2019-03-23T00:00:00"/>
    <b v="1"/>
    <s v="Approved"/>
    <s v="Giant Bicycles"/>
    <s v="Road"/>
    <s v="medium"/>
    <s v="medium"/>
    <n v="792.9"/>
    <n v="594.67999999999995"/>
    <n v="33879"/>
    <n v="7"/>
  </r>
  <r>
    <n v="15994"/>
    <n v="63"/>
    <x v="76"/>
    <d v="2019-03-24T00:00:00"/>
    <b v="1"/>
    <s v="Approved"/>
    <s v="Solex"/>
    <s v="Standard"/>
    <s v="medium"/>
    <s v="medium"/>
    <n v="1483.2"/>
    <n v="99.59"/>
    <n v="36146"/>
    <n v="7"/>
  </r>
  <r>
    <n v="4938"/>
    <n v="95"/>
    <x v="77"/>
    <d v="2019-03-25T00:00:00"/>
    <b v="1"/>
    <s v="Approved"/>
    <s v="Giant Bicycles"/>
    <s v="Standard"/>
    <s v="medium"/>
    <s v="large"/>
    <n v="569.55999999999995"/>
    <n v="528.42999999999995"/>
    <n v="37874"/>
    <n v="8"/>
  </r>
  <r>
    <n v="7308"/>
    <n v="95"/>
    <x v="77"/>
    <d v="2019-03-26T00:00:00"/>
    <b v="0"/>
    <s v="Approved"/>
    <s v="Giant Bicycles"/>
    <s v="Standard"/>
    <s v="medium"/>
    <s v="large"/>
    <n v="569.55999999999995"/>
    <n v="528.42999999999995"/>
    <n v="37874"/>
    <n v="8"/>
  </r>
  <r>
    <n v="866"/>
    <n v="87"/>
    <x v="78"/>
    <d v="2019-03-27T00:00:00"/>
    <b v="0"/>
    <s v="Approved"/>
    <s v="Giant Bicycles"/>
    <s v="Standard"/>
    <s v="high"/>
    <s v="medium"/>
    <n v="1179"/>
    <n v="707.4"/>
    <n v="35667"/>
    <n v="18"/>
  </r>
  <r>
    <n v="1193"/>
    <n v="71"/>
    <x v="78"/>
    <d v="2019-03-28T00:00:00"/>
    <s v="Unknown"/>
    <s v="Approved"/>
    <s v="Solex"/>
    <s v="Standard"/>
    <s v="high"/>
    <s v="large"/>
    <n v="1842.92"/>
    <n v="1105.75"/>
    <n v="34996"/>
    <n v="18"/>
  </r>
  <r>
    <n v="6822"/>
    <n v="77"/>
    <x v="78"/>
    <d v="2019-03-29T00:00:00"/>
    <b v="1"/>
    <s v="Approved"/>
    <s v="Norco Bicycles"/>
    <s v="Road"/>
    <s v="medium"/>
    <s v="large"/>
    <n v="1240.31"/>
    <n v="795.1"/>
    <n v="40553"/>
    <n v="18"/>
  </r>
  <r>
    <n v="8442"/>
    <n v="32"/>
    <x v="78"/>
    <d v="2019-03-30T00:00:00"/>
    <b v="1"/>
    <s v="Approved"/>
    <s v="Giant Bicycles"/>
    <s v="Standard"/>
    <s v="medium"/>
    <s v="medium"/>
    <n v="642.70000000000005"/>
    <n v="211.37"/>
    <n v="37337"/>
    <n v="18"/>
  </r>
  <r>
    <n v="16703"/>
    <n v="45"/>
    <x v="78"/>
    <d v="2019-03-31T00:00:00"/>
    <b v="0"/>
    <s v="Approved"/>
    <s v="Solex"/>
    <s v="Standard"/>
    <s v="medium"/>
    <s v="medium"/>
    <n v="441.49"/>
    <n v="84.99"/>
    <n v="34071"/>
    <n v="18"/>
  </r>
  <r>
    <n v="17976"/>
    <n v="92"/>
    <x v="78"/>
    <d v="2019-04-01T00:00:00"/>
    <b v="0"/>
    <s v="Approved"/>
    <s v="WeareA2B"/>
    <s v="Standard"/>
    <s v="medium"/>
    <s v="small"/>
    <n v="1415.01"/>
    <n v="1259.3599999999999"/>
    <n v="37626"/>
    <n v="18"/>
  </r>
  <r>
    <n v="1949"/>
    <n v="1"/>
    <x v="79"/>
    <d v="2019-04-02T00:00:00"/>
    <b v="0"/>
    <s v="Approved"/>
    <s v="Giant Bicycles"/>
    <s v="Standard"/>
    <s v="medium"/>
    <s v="medium"/>
    <n v="1403.5"/>
    <n v="954.82"/>
    <n v="42688"/>
    <n v="13"/>
  </r>
  <r>
    <n v="5003"/>
    <n v="23"/>
    <x v="79"/>
    <d v="2019-04-03T00:00:00"/>
    <b v="1"/>
    <s v="Approved"/>
    <s v="Norco Bicycles"/>
    <s v="Mountain"/>
    <s v="low"/>
    <s v="small"/>
    <n v="688.63"/>
    <n v="612.88"/>
    <n v="34244"/>
    <n v="13"/>
  </r>
  <r>
    <n v="6621"/>
    <n v="37"/>
    <x v="79"/>
    <d v="2019-04-04T00:00:00"/>
    <b v="1"/>
    <s v="Approved"/>
    <s v="OHM Cycles"/>
    <s v="Standard"/>
    <s v="low"/>
    <s v="medium"/>
    <n v="1793.43"/>
    <n v="248.82"/>
    <n v="36361"/>
    <n v="13"/>
  </r>
  <r>
    <n v="7427"/>
    <n v="27"/>
    <x v="79"/>
    <d v="2019-04-05T00:00:00"/>
    <b v="1"/>
    <s v="Approved"/>
    <s v="Trek Bicycles"/>
    <s v="Standard"/>
    <s v="medium"/>
    <s v="medium"/>
    <n v="499.53"/>
    <n v="388.72"/>
    <n v="36334"/>
    <n v="13"/>
  </r>
  <r>
    <n v="8703"/>
    <n v="42"/>
    <x v="79"/>
    <d v="2019-04-06T00:00:00"/>
    <b v="1"/>
    <s v="Approved"/>
    <s v="OHM Cycles"/>
    <s v="Road"/>
    <s v="medium"/>
    <s v="small"/>
    <n v="1810"/>
    <n v="1610.9"/>
    <n v="39526"/>
    <n v="13"/>
  </r>
  <r>
    <n v="10826"/>
    <n v="79"/>
    <x v="79"/>
    <d v="2019-04-07T00:00:00"/>
    <b v="0"/>
    <s v="Approved"/>
    <s v="Norco Bicycles"/>
    <s v="Standard"/>
    <s v="medium"/>
    <s v="medium"/>
    <n v="1555.58"/>
    <n v="818.01"/>
    <n v="37873"/>
    <n v="13"/>
  </r>
  <r>
    <n v="11009"/>
    <n v="55"/>
    <x v="79"/>
    <d v="2019-04-08T00:00:00"/>
    <b v="1"/>
    <s v="Approved"/>
    <s v="Trek Bicycles"/>
    <s v="Road"/>
    <s v="medium"/>
    <s v="large"/>
    <n v="1894.19"/>
    <n v="598.76"/>
    <n v="37823"/>
    <n v="13"/>
  </r>
  <r>
    <n v="11145"/>
    <n v="19"/>
    <x v="79"/>
    <d v="2019-04-09T00:00:00"/>
    <b v="1"/>
    <s v="Approved"/>
    <s v="OHM Cycles"/>
    <s v="Road"/>
    <s v="high"/>
    <s v="large"/>
    <n v="12.01"/>
    <n v="7.21"/>
    <n v="39880"/>
    <n v="13"/>
  </r>
  <r>
    <n v="13453"/>
    <n v="71"/>
    <x v="79"/>
    <d v="2019-04-10T00:00:00"/>
    <b v="1"/>
    <s v="Approved"/>
    <s v="Solex"/>
    <s v="Standard"/>
    <s v="high"/>
    <s v="large"/>
    <n v="1842.92"/>
    <n v="1105.75"/>
    <n v="34996"/>
    <n v="13"/>
  </r>
  <r>
    <n v="19855"/>
    <n v="93"/>
    <x v="79"/>
    <d v="2019-04-11T00:00:00"/>
    <b v="1"/>
    <s v="Approved"/>
    <s v="WeareA2B"/>
    <s v="Standard"/>
    <s v="medium"/>
    <s v="medium"/>
    <n v="1065.03"/>
    <n v="230.09"/>
    <n v="36833"/>
    <n v="13"/>
  </r>
  <r>
    <n v="4892"/>
    <n v="0"/>
    <x v="80"/>
    <d v="2019-04-12T00:00:00"/>
    <b v="0"/>
    <s v="Approved"/>
    <s v="Trek Bicycles"/>
    <s v="Standard"/>
    <s v="medium"/>
    <s v="medium"/>
    <n v="499.53"/>
    <n v="388.72"/>
    <n v="36334"/>
    <n v="13"/>
  </r>
  <r>
    <n v="12748"/>
    <n v="46"/>
    <x v="80"/>
    <d v="2019-04-13T00:00:00"/>
    <b v="1"/>
    <s v="Approved"/>
    <s v="OHM Cycles"/>
    <s v="Standard"/>
    <s v="low"/>
    <s v="medium"/>
    <n v="1793.43"/>
    <n v="248.82"/>
    <n v="36361"/>
    <n v="13"/>
  </r>
  <r>
    <n v="15983"/>
    <n v="67"/>
    <x v="80"/>
    <d v="2019-04-14T00:00:00"/>
    <b v="0"/>
    <s v="Approved"/>
    <s v="Solex"/>
    <s v="Standard"/>
    <s v="medium"/>
    <s v="large"/>
    <n v="1071.23"/>
    <n v="380.74"/>
    <n v="35160"/>
    <n v="13"/>
  </r>
  <r>
    <n v="16896"/>
    <n v="27"/>
    <x v="80"/>
    <d v="2019-04-15T00:00:00"/>
    <b v="1"/>
    <s v="Approved"/>
    <s v="Trek Bicycles"/>
    <s v="Standard"/>
    <s v="low"/>
    <s v="medium"/>
    <n v="1057.51"/>
    <n v="154.4"/>
    <n v="34527"/>
    <n v="13"/>
  </r>
  <r>
    <n v="965"/>
    <n v="50"/>
    <x v="81"/>
    <d v="2019-04-16T00:00:00"/>
    <b v="0"/>
    <s v="Approved"/>
    <s v="Giant Bicycles"/>
    <s v="Standard"/>
    <s v="medium"/>
    <s v="medium"/>
    <n v="642.70000000000005"/>
    <n v="211.37"/>
    <n v="37337"/>
    <n v="19"/>
  </r>
  <r>
    <n v="1346"/>
    <n v="7"/>
    <x v="81"/>
    <d v="2019-04-17T00:00:00"/>
    <b v="1"/>
    <s v="Approved"/>
    <s v="Giant Bicycles"/>
    <s v="Standard"/>
    <s v="medium"/>
    <s v="small"/>
    <n v="1311.44"/>
    <n v="1167.18"/>
    <n v="33888"/>
    <n v="19"/>
  </r>
  <r>
    <n v="5214"/>
    <n v="0"/>
    <x v="81"/>
    <d v="2019-04-18T00:00:00"/>
    <b v="1"/>
    <s v="Approved"/>
    <s v="WeareA2B"/>
    <s v="Standard"/>
    <s v="medium"/>
    <s v="medium"/>
    <n v="60.34"/>
    <n v="45.26"/>
    <n v="34165"/>
    <n v="19"/>
  </r>
  <r>
    <n v="13623"/>
    <n v="21"/>
    <x v="81"/>
    <d v="2019-04-19T00:00:00"/>
    <b v="1"/>
    <s v="Approved"/>
    <s v="WeareA2B"/>
    <s v="Touring"/>
    <s v="medium"/>
    <s v="medium"/>
    <n v="1466.68"/>
    <n v="363.25"/>
    <n v="41701"/>
    <n v="19"/>
  </r>
  <r>
    <n v="16665"/>
    <n v="89"/>
    <x v="81"/>
    <d v="2019-04-20T00:00:00"/>
    <b v="1"/>
    <s v="Approved"/>
    <s v="Giant Bicycles"/>
    <s v="Standard"/>
    <s v="medium"/>
    <s v="large"/>
    <n v="1812.75"/>
    <n v="582.48"/>
    <n v="40336"/>
    <n v="19"/>
  </r>
  <r>
    <n v="5012"/>
    <n v="7"/>
    <x v="82"/>
    <d v="2019-04-21T00:00:00"/>
    <b v="0"/>
    <s v="Approved"/>
    <s v="Trek Bicycles"/>
    <s v="Road"/>
    <s v="low"/>
    <s v="medium"/>
    <n v="980.37"/>
    <n v="234.43"/>
    <n v="38258"/>
    <n v="18"/>
  </r>
  <r>
    <n v="5750"/>
    <n v="87"/>
    <x v="82"/>
    <d v="2019-04-22T00:00:00"/>
    <b v="1"/>
    <s v="Approved"/>
    <s v="Giant Bicycles"/>
    <s v="Standard"/>
    <s v="high"/>
    <s v="medium"/>
    <n v="1179"/>
    <n v="707.4"/>
    <n v="37626"/>
    <n v="18"/>
  </r>
  <r>
    <n v="15358"/>
    <n v="18"/>
    <x v="82"/>
    <d v="2019-04-23T00:00:00"/>
    <b v="0"/>
    <s v="Approved"/>
    <s v="Solex"/>
    <s v="Standard"/>
    <s v="medium"/>
    <s v="medium"/>
    <n v="575.27"/>
    <n v="431.45"/>
    <n v="39880"/>
    <n v="18"/>
  </r>
  <r>
    <n v="16608"/>
    <n v="6"/>
    <x v="82"/>
    <d v="2019-04-24T00:00:00"/>
    <b v="0"/>
    <s v="Approved"/>
    <s v="OHM Cycles"/>
    <s v="Standard"/>
    <s v="high"/>
    <s v="medium"/>
    <n v="227.88"/>
    <n v="136.72999999999999"/>
    <n v="38258"/>
    <n v="18"/>
  </r>
  <r>
    <n v="17299"/>
    <n v="15"/>
    <x v="82"/>
    <d v="2019-04-25T00:00:00"/>
    <b v="1"/>
    <s v="Approved"/>
    <s v="Norco Bicycles"/>
    <s v="Standard"/>
    <s v="low"/>
    <s v="medium"/>
    <n v="958.74"/>
    <n v="748.9"/>
    <n v="35160"/>
    <n v="18"/>
  </r>
  <r>
    <n v="18734"/>
    <n v="29"/>
    <x v="82"/>
    <d v="2019-04-26T00:00:00"/>
    <b v="1"/>
    <s v="Approved"/>
    <s v="Norco Bicycles"/>
    <s v="Road"/>
    <s v="medium"/>
    <s v="medium"/>
    <n v="543.39"/>
    <n v="407.54"/>
    <n v="33552"/>
    <n v="18"/>
  </r>
  <r>
    <n v="4314"/>
    <n v="51"/>
    <x v="83"/>
    <d v="2019-04-27T00:00:00"/>
    <b v="0"/>
    <s v="Approved"/>
    <s v="OHM Cycles"/>
    <s v="Standard"/>
    <s v="high"/>
    <s v="medium"/>
    <n v="2005.66"/>
    <n v="1203.4000000000001"/>
    <n v="39915"/>
    <n v="14"/>
  </r>
  <r>
    <n v="6270"/>
    <n v="45"/>
    <x v="83"/>
    <d v="2019-04-28T00:00:00"/>
    <b v="0"/>
    <s v="Approved"/>
    <s v="Solex"/>
    <s v="Standard"/>
    <s v="medium"/>
    <s v="medium"/>
    <n v="441.49"/>
    <n v="84.99"/>
    <n v="39427"/>
    <n v="14"/>
  </r>
  <r>
    <n v="6746"/>
    <n v="4"/>
    <x v="83"/>
    <d v="2019-04-29T00:00:00"/>
    <b v="0"/>
    <s v="Approved"/>
    <s v="Giant Bicycles"/>
    <s v="Standard"/>
    <s v="high"/>
    <s v="medium"/>
    <n v="1129.1300000000001"/>
    <n v="677.48"/>
    <n v="41701"/>
    <n v="14"/>
  </r>
  <r>
    <n v="8867"/>
    <n v="61"/>
    <x v="83"/>
    <d v="2019-04-30T00:00:00"/>
    <b v="1"/>
    <s v="Approved"/>
    <s v="OHM Cycles"/>
    <s v="Standard"/>
    <s v="low"/>
    <s v="medium"/>
    <n v="71.16"/>
    <n v="56.93"/>
    <n v="36146"/>
    <n v="14"/>
  </r>
  <r>
    <n v="10372"/>
    <n v="15"/>
    <x v="83"/>
    <d v="2019-05-01T00:00:00"/>
    <b v="0"/>
    <s v="Approved"/>
    <s v="Norco Bicycles"/>
    <s v="Standard"/>
    <s v="low"/>
    <s v="medium"/>
    <n v="958.74"/>
    <n v="748.9"/>
    <n v="38693"/>
    <n v="14"/>
  </r>
  <r>
    <n v="13067"/>
    <n v="45"/>
    <x v="83"/>
    <d v="2019-05-02T00:00:00"/>
    <b v="0"/>
    <s v="Approved"/>
    <s v="Solex"/>
    <s v="Standard"/>
    <s v="medium"/>
    <s v="medium"/>
    <n v="441.49"/>
    <n v="84.99"/>
    <n v="35470"/>
    <n v="14"/>
  </r>
  <r>
    <n v="17778"/>
    <n v="41"/>
    <x v="83"/>
    <d v="2019-05-03T00:00:00"/>
    <b v="0"/>
    <s v="Approved"/>
    <s v="Solex"/>
    <s v="Road"/>
    <s v="medium"/>
    <s v="medium"/>
    <n v="416.98"/>
    <n v="312.74"/>
    <n v="39427"/>
    <n v="14"/>
  </r>
  <r>
    <n v="1486"/>
    <n v="69"/>
    <x v="84"/>
    <d v="2019-05-04T00:00:00"/>
    <b v="1"/>
    <s v="Approved"/>
    <s v="Giant Bicycles"/>
    <s v="Road"/>
    <s v="medium"/>
    <s v="medium"/>
    <n v="792.9"/>
    <n v="594.67999999999995"/>
    <n v="33879"/>
    <n v="8"/>
  </r>
  <r>
    <n v="11384"/>
    <n v="91"/>
    <x v="84"/>
    <d v="2019-05-05T00:00:00"/>
    <b v="1"/>
    <s v="Approved"/>
    <s v="Solex"/>
    <s v="Standard"/>
    <s v="medium"/>
    <s v="medium"/>
    <n v="100.35"/>
    <n v="75.260000000000005"/>
    <n v="36367"/>
    <n v="8"/>
  </r>
  <r>
    <n v="12537"/>
    <n v="50"/>
    <x v="84"/>
    <d v="2019-05-06T00:00:00"/>
    <b v="0"/>
    <s v="Approved"/>
    <s v="WeareA2B"/>
    <s v="Standard"/>
    <s v="medium"/>
    <s v="small"/>
    <n v="175.89"/>
    <n v="131.91999999999999"/>
    <n v="37668"/>
    <n v="8"/>
  </r>
  <r>
    <n v="13183"/>
    <n v="14"/>
    <x v="84"/>
    <d v="2019-05-07T00:00:00"/>
    <b v="1"/>
    <s v="Approved"/>
    <s v="Trek Bicycles"/>
    <s v="Standard"/>
    <s v="medium"/>
    <s v="small"/>
    <n v="1386.84"/>
    <n v="1234.29"/>
    <n v="37838"/>
    <n v="8"/>
  </r>
  <r>
    <n v="13371"/>
    <n v="22"/>
    <x v="84"/>
    <d v="2019-05-08T00:00:00"/>
    <b v="0"/>
    <s v="Approved"/>
    <s v="WeareA2B"/>
    <s v="Standard"/>
    <s v="medium"/>
    <s v="medium"/>
    <n v="60.34"/>
    <n v="45.26"/>
    <n v="34165"/>
    <n v="8"/>
  </r>
  <r>
    <n v="16792"/>
    <n v="76"/>
    <x v="84"/>
    <d v="2019-05-09T00:00:00"/>
    <b v="0"/>
    <s v="Approved"/>
    <s v="WeareA2B"/>
    <s v="Standard"/>
    <s v="low"/>
    <s v="medium"/>
    <n v="642.30999999999995"/>
    <n v="513.85"/>
    <n v="41922"/>
    <n v="8"/>
  </r>
  <r>
    <n v="1200"/>
    <n v="0"/>
    <x v="85"/>
    <d v="2019-05-10T00:00:00"/>
    <b v="1"/>
    <s v="Approved"/>
    <s v="OHM Cycles"/>
    <s v="Standard"/>
    <s v="low"/>
    <s v="medium"/>
    <n v="71.16"/>
    <n v="56.93"/>
    <n v="38647"/>
    <n v="7"/>
  </r>
  <r>
    <n v="2401"/>
    <n v="0"/>
    <x v="85"/>
    <d v="2019-05-11T00:00:00"/>
    <b v="1"/>
    <s v="Approved"/>
    <s v="Norco Bicycles"/>
    <s v="Standard"/>
    <s v="medium"/>
    <s v="medium"/>
    <n v="360.4"/>
    <n v="270.3"/>
    <n v="36668"/>
    <n v="7"/>
  </r>
  <r>
    <n v="3295"/>
    <n v="19"/>
    <x v="85"/>
    <d v="2019-05-12T00:00:00"/>
    <b v="0"/>
    <s v="Approved"/>
    <s v="Trek Bicycles"/>
    <s v="Mountain"/>
    <s v="low"/>
    <s v="medium"/>
    <n v="574.64"/>
    <n v="459.71"/>
    <n v="38216"/>
    <n v="7"/>
  </r>
  <r>
    <n v="3353"/>
    <n v="29"/>
    <x v="85"/>
    <d v="2019-05-13T00:00:00"/>
    <b v="0"/>
    <s v="Approved"/>
    <s v="WeareA2B"/>
    <s v="Standard"/>
    <s v="medium"/>
    <s v="medium"/>
    <n v="1065.03"/>
    <n v="230.09"/>
    <n v="36833"/>
    <n v="7"/>
  </r>
  <r>
    <n v="8498"/>
    <n v="29"/>
    <x v="85"/>
    <d v="2019-05-14T00:00:00"/>
    <b v="0"/>
    <s v="Approved"/>
    <s v="WeareA2B"/>
    <s v="Standard"/>
    <s v="medium"/>
    <s v="medium"/>
    <n v="1065.03"/>
    <n v="230.09"/>
    <n v="41434"/>
    <n v="7"/>
  </r>
  <r>
    <n v="9158"/>
    <n v="88"/>
    <x v="85"/>
    <d v="2019-05-15T00:00:00"/>
    <b v="1"/>
    <s v="Approved"/>
    <s v="Norco Bicycles"/>
    <s v="Standard"/>
    <s v="high"/>
    <s v="small"/>
    <n v="1661.92"/>
    <n v="1479.11"/>
    <n v="34165"/>
    <n v="7"/>
  </r>
  <r>
    <n v="14354"/>
    <n v="0"/>
    <x v="85"/>
    <d v="2019-05-16T00:00:00"/>
    <b v="0"/>
    <s v="Approved"/>
    <s v="Giant Bicycles"/>
    <s v="Standard"/>
    <s v="medium"/>
    <s v="large"/>
    <n v="569.55999999999995"/>
    <n v="528.42999999999995"/>
    <n v="33364"/>
    <n v="7"/>
  </r>
  <r>
    <n v="17879"/>
    <n v="0"/>
    <x v="85"/>
    <d v="2019-05-17T00:00:00"/>
    <b v="1"/>
    <s v="Approved"/>
    <s v="Giant Bicycles"/>
    <s v="Standard"/>
    <s v="medium"/>
    <s v="medium"/>
    <n v="230.91"/>
    <n v="173.18"/>
    <n v="37698"/>
    <n v="7"/>
  </r>
  <r>
    <n v="18930"/>
    <n v="99"/>
    <x v="85"/>
    <d v="2019-05-18T00:00:00"/>
    <b v="0"/>
    <s v="Approved"/>
    <s v="Trek Bicycles"/>
    <s v="Road"/>
    <s v="low"/>
    <s v="small"/>
    <n v="1720.7"/>
    <n v="1531.42"/>
    <n v="41009"/>
    <n v="7"/>
  </r>
  <r>
    <n v="323"/>
    <n v="67"/>
    <x v="86"/>
    <d v="2019-05-19T00:00:00"/>
    <b v="1"/>
    <s v="Approved"/>
    <s v="Norco Bicycles"/>
    <s v="Road"/>
    <s v="medium"/>
    <s v="medium"/>
    <n v="544.04999999999995"/>
    <n v="376.84"/>
    <n v="38647"/>
    <n v="8"/>
  </r>
  <r>
    <n v="10426"/>
    <n v="21"/>
    <x v="86"/>
    <d v="2019-05-20T00:00:00"/>
    <b v="1"/>
    <s v="Approved"/>
    <s v="Solex"/>
    <s v="Standard"/>
    <s v="medium"/>
    <s v="large"/>
    <n v="1071.23"/>
    <n v="380.74"/>
    <n v="35160"/>
    <n v="8"/>
  </r>
  <r>
    <n v="10866"/>
    <n v="14"/>
    <x v="86"/>
    <d v="2019-05-21T00:00:00"/>
    <b v="0"/>
    <s v="Approved"/>
    <s v="Trek Bicycles"/>
    <s v="Standard"/>
    <s v="medium"/>
    <s v="small"/>
    <n v="1386.84"/>
    <n v="1234.29"/>
    <n v="37838"/>
    <n v="8"/>
  </r>
  <r>
    <n v="11235"/>
    <n v="59"/>
    <x v="86"/>
    <d v="2019-05-22T00:00:00"/>
    <b v="0"/>
    <s v="Approved"/>
    <s v="Solex"/>
    <s v="Standard"/>
    <s v="medium"/>
    <s v="large"/>
    <n v="1061.56"/>
    <n v="733.58"/>
    <n v="34170"/>
    <n v="8"/>
  </r>
  <r>
    <n v="11915"/>
    <n v="27"/>
    <x v="86"/>
    <d v="2019-05-23T00:00:00"/>
    <b v="0"/>
    <s v="Approved"/>
    <s v="Trek Bicycles"/>
    <s v="Standard"/>
    <s v="medium"/>
    <s v="medium"/>
    <n v="499.53"/>
    <n v="388.72"/>
    <n v="36334"/>
    <n v="8"/>
  </r>
  <r>
    <n v="12506"/>
    <n v="93"/>
    <x v="86"/>
    <d v="2019-05-24T00:00:00"/>
    <b v="0"/>
    <s v="Approved"/>
    <s v="WeareA2B"/>
    <s v="Standard"/>
    <s v="medium"/>
    <s v="medium"/>
    <n v="1065.03"/>
    <n v="230.09"/>
    <n v="36833"/>
    <n v="8"/>
  </r>
  <r>
    <n v="14787"/>
    <n v="32"/>
    <x v="86"/>
    <d v="2019-05-25T00:00:00"/>
    <b v="1"/>
    <s v="Approved"/>
    <s v="Giant Bicycles"/>
    <s v="Standard"/>
    <s v="medium"/>
    <s v="medium"/>
    <n v="642.70000000000005"/>
    <n v="211.37"/>
    <n v="37337"/>
    <n v="8"/>
  </r>
  <r>
    <n v="14843"/>
    <n v="70"/>
    <x v="86"/>
    <d v="2019-05-26T00:00:00"/>
    <b v="1"/>
    <s v="Approved"/>
    <s v="Trek Bicycles"/>
    <s v="Standard"/>
    <s v="high"/>
    <s v="medium"/>
    <n v="495.72"/>
    <n v="297.43"/>
    <n v="42105"/>
    <n v="8"/>
  </r>
  <r>
    <n v="15795"/>
    <n v="74"/>
    <x v="86"/>
    <d v="2019-05-27T00:00:00"/>
    <b v="1"/>
    <s v="Approved"/>
    <s v="WeareA2B"/>
    <s v="Standard"/>
    <s v="medium"/>
    <s v="medium"/>
    <n v="1228.07"/>
    <n v="400.91"/>
    <n v="36668"/>
    <n v="8"/>
  </r>
  <r>
    <n v="8067"/>
    <n v="99"/>
    <x v="87"/>
    <d v="2019-05-28T00:00:00"/>
    <b v="0"/>
    <s v="Approved"/>
    <s v="Trek Bicycles"/>
    <s v="Road"/>
    <s v="low"/>
    <s v="small"/>
    <n v="1720.7"/>
    <n v="1531.42"/>
    <n v="38991"/>
    <n v="7"/>
  </r>
  <r>
    <n v="8388"/>
    <n v="86"/>
    <x v="87"/>
    <d v="2019-05-29T00:00:00"/>
    <b v="1"/>
    <s v="Approved"/>
    <s v="Norco Bicycles"/>
    <s v="Road"/>
    <s v="high"/>
    <s v="large"/>
    <n v="774.53"/>
    <n v="464.72"/>
    <n v="40336"/>
    <n v="7"/>
  </r>
  <r>
    <n v="8672"/>
    <n v="32"/>
    <x v="87"/>
    <d v="2019-05-30T00:00:00"/>
    <b v="0"/>
    <s v="Approved"/>
    <s v="Giant Bicycles"/>
    <s v="Standard"/>
    <s v="high"/>
    <s v="medium"/>
    <n v="1179"/>
    <n v="707.4"/>
    <n v="36145"/>
    <n v="7"/>
  </r>
  <r>
    <n v="9143"/>
    <n v="46"/>
    <x v="87"/>
    <d v="2019-05-31T00:00:00"/>
    <b v="1"/>
    <s v="Approved"/>
    <s v="OHM Cycles"/>
    <s v="Standard"/>
    <s v="low"/>
    <s v="medium"/>
    <n v="1793.43"/>
    <n v="248.82"/>
    <n v="36361"/>
    <n v="7"/>
  </r>
  <r>
    <n v="15052"/>
    <n v="0"/>
    <x v="87"/>
    <d v="2019-06-01T00:00:00"/>
    <b v="0"/>
    <s v="Approved"/>
    <s v="OHM Cycles"/>
    <s v="Standard"/>
    <s v="low"/>
    <s v="medium"/>
    <n v="71.16"/>
    <n v="56.93"/>
    <n v="34143"/>
    <n v="7"/>
  </r>
  <r>
    <n v="15779"/>
    <n v="0"/>
    <x v="87"/>
    <d v="2019-06-02T00:00:00"/>
    <b v="0"/>
    <s v="Approved"/>
    <s v="OHM Cycles"/>
    <s v="Road"/>
    <s v="high"/>
    <s v="large"/>
    <n v="12.01"/>
    <n v="7.21"/>
    <n v="34115"/>
    <n v="7"/>
  </r>
  <r>
    <n v="1960"/>
    <n v="59"/>
    <x v="88"/>
    <d v="2019-06-03T00:00:00"/>
    <b v="0"/>
    <s v="Approved"/>
    <s v="Solex"/>
    <s v="Standard"/>
    <s v="medium"/>
    <s v="large"/>
    <n v="1061.56"/>
    <n v="733.58"/>
    <n v="42145"/>
    <n v="14"/>
  </r>
  <r>
    <n v="2852"/>
    <n v="92"/>
    <x v="88"/>
    <d v="2019-06-04T00:00:00"/>
    <b v="0"/>
    <s v="Approved"/>
    <s v="WeareA2B"/>
    <s v="Standard"/>
    <s v="medium"/>
    <s v="small"/>
    <n v="1415.01"/>
    <n v="1259.3599999999999"/>
    <n v="37626"/>
    <n v="14"/>
  </r>
  <r>
    <n v="12021"/>
    <n v="45"/>
    <x v="88"/>
    <d v="2019-06-05T00:00:00"/>
    <b v="1"/>
    <s v="Approved"/>
    <s v="Solex"/>
    <s v="Standard"/>
    <s v="medium"/>
    <s v="medium"/>
    <n v="441.49"/>
    <n v="84.99"/>
    <n v="38991"/>
    <n v="14"/>
  </r>
  <r>
    <n v="14069"/>
    <n v="26"/>
    <x v="88"/>
    <d v="2019-06-06T00:00:00"/>
    <b v="0"/>
    <s v="Approved"/>
    <s v="WeareA2B"/>
    <s v="Standard"/>
    <s v="medium"/>
    <s v="medium"/>
    <n v="1992.93"/>
    <n v="762.63"/>
    <n v="37698"/>
    <n v="14"/>
  </r>
  <r>
    <n v="15198"/>
    <n v="89"/>
    <x v="88"/>
    <d v="2019-06-07T00:00:00"/>
    <b v="1"/>
    <s v="Approved"/>
    <s v="WeareA2B"/>
    <s v="Touring"/>
    <s v="medium"/>
    <s v="large"/>
    <n v="1362.99"/>
    <n v="57.74"/>
    <n v="42458"/>
    <n v="14"/>
  </r>
  <r>
    <n v="15259"/>
    <n v="8"/>
    <x v="88"/>
    <d v="2019-06-08T00:00:00"/>
    <b v="1"/>
    <s v="Approved"/>
    <s v="Solex"/>
    <s v="Road"/>
    <s v="medium"/>
    <s v="small"/>
    <n v="1703.52"/>
    <n v="1516.13"/>
    <n v="38216"/>
    <n v="14"/>
  </r>
  <r>
    <n v="15456"/>
    <n v="73"/>
    <x v="88"/>
    <d v="2019-06-09T00:00:00"/>
    <b v="0"/>
    <s v="Approved"/>
    <s v="Solex"/>
    <s v="Standard"/>
    <s v="medium"/>
    <s v="medium"/>
    <n v="1945.43"/>
    <n v="333.18"/>
    <n v="41922"/>
    <n v="14"/>
  </r>
  <r>
    <n v="18453"/>
    <n v="1"/>
    <x v="88"/>
    <d v="2019-06-10T00:00:00"/>
    <b v="0"/>
    <s v="Approved"/>
    <s v="Giant Bicycles"/>
    <s v="Standard"/>
    <s v="medium"/>
    <s v="medium"/>
    <n v="1403.5"/>
    <n v="954.82"/>
    <n v="42688"/>
    <n v="14"/>
  </r>
  <r>
    <n v="19781"/>
    <n v="92"/>
    <x v="88"/>
    <d v="2019-06-11T00:00:00"/>
    <b v="1"/>
    <s v="Approved"/>
    <s v="WeareA2B"/>
    <s v="Standard"/>
    <s v="medium"/>
    <s v="small"/>
    <n v="1415.01"/>
    <n v="1259.3599999999999"/>
    <n v="41434"/>
    <n v="14"/>
  </r>
  <r>
    <n v="4687"/>
    <n v="48"/>
    <x v="89"/>
    <d v="2019-06-12T00:00:00"/>
    <b v="0"/>
    <s v="Approved"/>
    <s v="WeareA2B"/>
    <s v="Standard"/>
    <s v="medium"/>
    <s v="medium"/>
    <n v="1762.96"/>
    <n v="950.52"/>
    <n v="41848"/>
    <n v="11"/>
  </r>
  <r>
    <n v="8350"/>
    <n v="99"/>
    <x v="89"/>
    <d v="2019-06-13T00:00:00"/>
    <b v="1"/>
    <s v="Approved"/>
    <s v="OHM Cycles"/>
    <s v="Standard"/>
    <s v="medium"/>
    <s v="medium"/>
    <n v="1227.3399999999999"/>
    <n v="770.89"/>
    <n v="34556"/>
    <n v="11"/>
  </r>
  <r>
    <n v="9622"/>
    <n v="28"/>
    <x v="89"/>
    <d v="2019-06-14T00:00:00"/>
    <b v="0"/>
    <s v="Approved"/>
    <s v="Norco Bicycles"/>
    <s v="Standard"/>
    <s v="medium"/>
    <s v="small"/>
    <n v="1216.1400000000001"/>
    <n v="1082.3599999999999"/>
    <n v="33455"/>
    <n v="11"/>
  </r>
  <r>
    <n v="11854"/>
    <n v="36"/>
    <x v="89"/>
    <d v="2019-06-15T00:00:00"/>
    <b v="1"/>
    <s v="Approved"/>
    <s v="Solex"/>
    <s v="Standard"/>
    <s v="low"/>
    <s v="medium"/>
    <n v="945.04"/>
    <n v="507.58"/>
    <n v="35052"/>
    <n v="11"/>
  </r>
  <r>
    <n v="13981"/>
    <n v="29"/>
    <x v="89"/>
    <d v="2019-06-16T00:00:00"/>
    <b v="0"/>
    <s v="Approved"/>
    <s v="Norco Bicycles"/>
    <s v="Road"/>
    <s v="medium"/>
    <s v="medium"/>
    <n v="543.39"/>
    <n v="407.54"/>
    <n v="42696"/>
    <n v="11"/>
  </r>
  <r>
    <n v="17302"/>
    <n v="24"/>
    <x v="89"/>
    <d v="2019-06-17T00:00:00"/>
    <b v="0"/>
    <s v="Approved"/>
    <s v="Solex"/>
    <s v="Road"/>
    <s v="medium"/>
    <s v="large"/>
    <n v="1777.8"/>
    <n v="820.78"/>
    <n v="40670"/>
    <n v="11"/>
  </r>
  <r>
    <n v="18212"/>
    <n v="31"/>
    <x v="89"/>
    <d v="2019-06-18T00:00:00"/>
    <b v="0"/>
    <s v="Approved"/>
    <s v="Giant Bicycles"/>
    <s v="Standard"/>
    <s v="medium"/>
    <s v="medium"/>
    <n v="230.91"/>
    <n v="173.18"/>
    <n v="39031"/>
    <n v="11"/>
  </r>
  <r>
    <n v="3538"/>
    <n v="12"/>
    <x v="90"/>
    <d v="2019-06-19T00:00:00"/>
    <b v="1"/>
    <s v="Approved"/>
    <s v="WeareA2B"/>
    <s v="Standard"/>
    <s v="medium"/>
    <s v="medium"/>
    <n v="1231.1500000000001"/>
    <n v="161.6"/>
    <n v="41345"/>
    <n v="17"/>
  </r>
  <r>
    <n v="5221"/>
    <n v="2"/>
    <x v="90"/>
    <d v="2019-06-20T00:00:00"/>
    <b v="1"/>
    <s v="Approved"/>
    <s v="Solex"/>
    <s v="Standard"/>
    <s v="medium"/>
    <s v="medium"/>
    <n v="71.489999999999995"/>
    <n v="53.62"/>
    <n v="41167"/>
    <n v="17"/>
  </r>
  <r>
    <n v="5542"/>
    <n v="11"/>
    <x v="90"/>
    <d v="2019-06-21T00:00:00"/>
    <b v="0"/>
    <s v="Approved"/>
    <s v="Giant Bicycles"/>
    <s v="Standard"/>
    <s v="high"/>
    <s v="medium"/>
    <n v="1274.93"/>
    <n v="764.96"/>
    <n v="34586"/>
    <n v="17"/>
  </r>
  <r>
    <n v="7262"/>
    <n v="45"/>
    <x v="90"/>
    <d v="2019-06-22T00:00:00"/>
    <b v="0"/>
    <s v="Approved"/>
    <s v="Solex"/>
    <s v="Standard"/>
    <s v="medium"/>
    <s v="medium"/>
    <n v="441.49"/>
    <n v="84.99"/>
    <n v="37668"/>
    <n v="17"/>
  </r>
  <r>
    <n v="7417"/>
    <n v="17"/>
    <x v="90"/>
    <d v="2019-06-23T00:00:00"/>
    <b v="1"/>
    <s v="Approved"/>
    <s v="Solex"/>
    <s v="Standard"/>
    <s v="high"/>
    <s v="medium"/>
    <n v="1024.6600000000001"/>
    <n v="614.79999999999995"/>
    <n v="34244"/>
    <n v="17"/>
  </r>
  <r>
    <n v="9093"/>
    <n v="57"/>
    <x v="90"/>
    <d v="2019-06-24T00:00:00"/>
    <b v="0"/>
    <s v="Approved"/>
    <s v="WeareA2B"/>
    <s v="Touring"/>
    <s v="medium"/>
    <s v="large"/>
    <n v="1890.39"/>
    <n v="260.14"/>
    <n v="42172"/>
    <n v="17"/>
  </r>
  <r>
    <n v="9663"/>
    <n v="7"/>
    <x v="90"/>
    <d v="2019-06-25T00:00:00"/>
    <b v="0"/>
    <s v="Approved"/>
    <s v="Trek Bicycles"/>
    <s v="Road"/>
    <s v="low"/>
    <s v="medium"/>
    <n v="980.37"/>
    <n v="234.43"/>
    <n v="39298"/>
    <n v="17"/>
  </r>
  <r>
    <n v="10567"/>
    <n v="43"/>
    <x v="90"/>
    <d v="2019-06-26T00:00:00"/>
    <b v="0"/>
    <s v="Approved"/>
    <s v="Solex"/>
    <s v="Standard"/>
    <s v="medium"/>
    <s v="medium"/>
    <n v="1151.96"/>
    <n v="649.49"/>
    <n v="41848"/>
    <n v="17"/>
  </r>
  <r>
    <n v="2275"/>
    <n v="3"/>
    <x v="91"/>
    <d v="2019-06-27T00:00:00"/>
    <b v="0"/>
    <s v="Approved"/>
    <s v="Trek Bicycles"/>
    <s v="Standard"/>
    <s v="medium"/>
    <s v="large"/>
    <n v="2091.4699999999998"/>
    <n v="388.92"/>
    <n v="36361"/>
    <n v="12"/>
  </r>
  <r>
    <n v="3546"/>
    <n v="12"/>
    <x v="91"/>
    <d v="2019-06-28T00:00:00"/>
    <b v="1"/>
    <s v="Approved"/>
    <s v="WeareA2B"/>
    <s v="Standard"/>
    <s v="medium"/>
    <s v="medium"/>
    <n v="1231.1500000000001"/>
    <n v="161.6"/>
    <n v="34170"/>
    <n v="12"/>
  </r>
  <r>
    <n v="14106"/>
    <n v="20"/>
    <x v="91"/>
    <d v="2019-06-29T00:00:00"/>
    <b v="1"/>
    <s v="Approved"/>
    <s v="Trek Bicycles"/>
    <s v="Standard"/>
    <s v="medium"/>
    <s v="small"/>
    <n v="1775.81"/>
    <n v="1580.47"/>
    <n v="41701"/>
    <n v="12"/>
  </r>
  <r>
    <n v="1538"/>
    <n v="51"/>
    <x v="92"/>
    <d v="2019-06-30T00:00:00"/>
    <b v="0"/>
    <s v="Approved"/>
    <s v="OHM Cycles"/>
    <s v="Standard"/>
    <s v="high"/>
    <s v="medium"/>
    <n v="2005.66"/>
    <n v="1203.4000000000001"/>
    <n v="40672"/>
    <n v="10"/>
  </r>
  <r>
    <n v="2949"/>
    <n v="3"/>
    <x v="92"/>
    <d v="2019-07-01T00:00:00"/>
    <b v="1"/>
    <s v="Approved"/>
    <s v="Trek Bicycles"/>
    <s v="Standard"/>
    <s v="medium"/>
    <s v="large"/>
    <n v="2091.4699999999998"/>
    <n v="388.92"/>
    <n v="34170"/>
    <n v="10"/>
  </r>
  <r>
    <n v="5600"/>
    <n v="87"/>
    <x v="92"/>
    <d v="2019-07-02T00:00:00"/>
    <b v="1"/>
    <s v="Approved"/>
    <s v="Giant Bicycles"/>
    <s v="Standard"/>
    <s v="high"/>
    <s v="medium"/>
    <n v="1179"/>
    <n v="707.4"/>
    <n v="34586"/>
    <n v="10"/>
  </r>
  <r>
    <n v="775"/>
    <n v="31"/>
    <x v="93"/>
    <d v="2019-07-03T00:00:00"/>
    <b v="1"/>
    <s v="Approved"/>
    <s v="Giant Bicycles"/>
    <s v="Standard"/>
    <s v="medium"/>
    <s v="medium"/>
    <n v="230.91"/>
    <n v="173.18"/>
    <n v="39031"/>
    <n v="21"/>
  </r>
  <r>
    <n v="5213"/>
    <n v="1"/>
    <x v="93"/>
    <d v="2019-07-04T00:00:00"/>
    <b v="0"/>
    <s v="Approved"/>
    <s v="Giant Bicycles"/>
    <s v="Standard"/>
    <s v="medium"/>
    <s v="medium"/>
    <n v="1403.5"/>
    <n v="954.82"/>
    <n v="42688"/>
    <n v="21"/>
  </r>
  <r>
    <n v="7199"/>
    <n v="45"/>
    <x v="93"/>
    <d v="2019-07-05T00:00:00"/>
    <b v="1"/>
    <s v="Approved"/>
    <s v="Solex"/>
    <s v="Standard"/>
    <s v="medium"/>
    <s v="medium"/>
    <n v="441.49"/>
    <n v="84.99"/>
    <n v="34071"/>
    <n v="21"/>
  </r>
  <r>
    <n v="7504"/>
    <n v="57"/>
    <x v="93"/>
    <d v="2019-07-06T00:00:00"/>
    <b v="0"/>
    <s v="Approved"/>
    <s v="WeareA2B"/>
    <s v="Touring"/>
    <s v="medium"/>
    <s v="large"/>
    <n v="1890.39"/>
    <n v="260.14"/>
    <n v="33259"/>
    <n v="21"/>
  </r>
  <r>
    <n v="9300"/>
    <n v="14"/>
    <x v="93"/>
    <d v="2019-07-07T00:00:00"/>
    <b v="0"/>
    <s v="Approved"/>
    <s v="Trek Bicycles"/>
    <s v="Standard"/>
    <s v="medium"/>
    <s v="small"/>
    <n v="1386.84"/>
    <n v="1234.29"/>
    <n v="37838"/>
    <n v="21"/>
  </r>
  <r>
    <n v="14879"/>
    <n v="63"/>
    <x v="93"/>
    <d v="2019-07-08T00:00:00"/>
    <b v="0"/>
    <s v="Approved"/>
    <s v="Solex"/>
    <s v="Standard"/>
    <s v="medium"/>
    <s v="medium"/>
    <n v="1483.2"/>
    <n v="99.59"/>
    <n v="36146"/>
    <n v="21"/>
  </r>
  <r>
    <n v="18032"/>
    <n v="64"/>
    <x v="93"/>
    <d v="2019-07-09T00:00:00"/>
    <b v="0"/>
    <s v="Approved"/>
    <s v="Trek Bicycles"/>
    <s v="Standard"/>
    <s v="medium"/>
    <s v="large"/>
    <n v="1469.44"/>
    <n v="596.54999999999995"/>
    <n v="41047"/>
    <n v="21"/>
  </r>
  <r>
    <n v="10944"/>
    <n v="58"/>
    <x v="94"/>
    <d v="2019-07-10T00:00:00"/>
    <b v="0"/>
    <s v="Approved"/>
    <s v="OHM Cycles"/>
    <s v="Standard"/>
    <s v="medium"/>
    <s v="medium"/>
    <n v="912.52"/>
    <n v="141.4"/>
    <n v="42145"/>
    <n v="8"/>
  </r>
  <r>
    <n v="13148"/>
    <n v="3"/>
    <x v="94"/>
    <d v="2019-07-11T00:00:00"/>
    <b v="0"/>
    <s v="Approved"/>
    <s v="Trek Bicycles"/>
    <s v="Standard"/>
    <s v="medium"/>
    <s v="large"/>
    <n v="2091.4699999999998"/>
    <n v="388.92"/>
    <n v="41167"/>
    <n v="8"/>
  </r>
  <r>
    <n v="17452"/>
    <n v="76"/>
    <x v="94"/>
    <d v="2019-07-12T00:00:00"/>
    <b v="0"/>
    <s v="Approved"/>
    <s v="WeareA2B"/>
    <s v="Standard"/>
    <s v="low"/>
    <s v="medium"/>
    <n v="642.30999999999995"/>
    <n v="513.85"/>
    <n v="37873"/>
    <n v="8"/>
  </r>
  <r>
    <n v="19080"/>
    <n v="1"/>
    <x v="94"/>
    <d v="2019-07-13T00:00:00"/>
    <b v="1"/>
    <s v="Approved"/>
    <s v="Giant Bicycles"/>
    <s v="Standard"/>
    <s v="medium"/>
    <s v="medium"/>
    <n v="1403.5"/>
    <n v="954.82"/>
    <n v="42688"/>
    <n v="8"/>
  </r>
  <r>
    <n v="5733"/>
    <n v="52"/>
    <x v="95"/>
    <d v="2019-07-14T00:00:00"/>
    <b v="0"/>
    <s v="Approved"/>
    <s v="OHM Cycles"/>
    <s v="Road"/>
    <s v="medium"/>
    <s v="medium"/>
    <n v="1280.28"/>
    <n v="829.51"/>
    <n v="37220"/>
    <n v="15"/>
  </r>
  <r>
    <n v="7907"/>
    <n v="59"/>
    <x v="95"/>
    <d v="2019-07-15T00:00:00"/>
    <b v="1"/>
    <s v="Approved"/>
    <s v="Solex"/>
    <s v="Standard"/>
    <s v="medium"/>
    <s v="large"/>
    <n v="1061.56"/>
    <n v="733.58"/>
    <n v="34170"/>
    <n v="15"/>
  </r>
  <r>
    <n v="11410"/>
    <n v="45"/>
    <x v="95"/>
    <d v="2019-07-16T00:00:00"/>
    <b v="0"/>
    <s v="Approved"/>
    <s v="Solex"/>
    <s v="Standard"/>
    <s v="medium"/>
    <s v="medium"/>
    <n v="441.49"/>
    <n v="84.99"/>
    <n v="34071"/>
    <n v="15"/>
  </r>
  <r>
    <n v="11834"/>
    <n v="0"/>
    <x v="95"/>
    <d v="2019-07-17T00:00:00"/>
    <b v="1"/>
    <s v="Approved"/>
    <s v="Unknown"/>
    <s v="Unknown"/>
    <s v="Unknown"/>
    <s v="Unknown"/>
    <n v="1091.51"/>
    <s v="$556.05"/>
    <n v="38199.78"/>
    <n v="15"/>
  </r>
  <r>
    <n v="4693"/>
    <n v="88"/>
    <x v="96"/>
    <d v="2019-07-18T00:00:00"/>
    <b v="1"/>
    <s v="Approved"/>
    <s v="Norco Bicycles"/>
    <s v="Standard"/>
    <s v="medium"/>
    <s v="medium"/>
    <n v="1198.46"/>
    <n v="381.1"/>
    <n v="37874"/>
    <n v="10"/>
  </r>
  <r>
    <n v="6977"/>
    <n v="55"/>
    <x v="96"/>
    <d v="2019-07-19T00:00:00"/>
    <b v="1"/>
    <s v="Approved"/>
    <s v="Trek Bicycles"/>
    <s v="Road"/>
    <s v="medium"/>
    <s v="large"/>
    <n v="1894.19"/>
    <n v="598.76"/>
    <n v="34143"/>
    <n v="10"/>
  </r>
  <r>
    <n v="9340"/>
    <n v="1"/>
    <x v="96"/>
    <d v="2019-07-20T00:00:00"/>
    <b v="0"/>
    <s v="Approved"/>
    <s v="Giant Bicycles"/>
    <s v="Standard"/>
    <s v="medium"/>
    <s v="medium"/>
    <n v="1403.5"/>
    <n v="954.82"/>
    <n v="41167"/>
    <n v="10"/>
  </r>
  <r>
    <n v="9473"/>
    <n v="66"/>
    <x v="96"/>
    <d v="2019-07-21T00:00:00"/>
    <b v="1"/>
    <s v="Approved"/>
    <s v="Giant Bicycles"/>
    <s v="Road"/>
    <s v="low"/>
    <s v="small"/>
    <n v="590.26"/>
    <n v="525.33000000000004"/>
    <n v="40410"/>
    <n v="10"/>
  </r>
  <r>
    <n v="10000"/>
    <n v="1"/>
    <x v="96"/>
    <d v="2019-07-22T00:00:00"/>
    <b v="0"/>
    <s v="Approved"/>
    <s v="Giant Bicycles"/>
    <s v="Standard"/>
    <s v="medium"/>
    <s v="medium"/>
    <n v="1403.5"/>
    <n v="954.82"/>
    <n v="33549"/>
    <n v="10"/>
  </r>
  <r>
    <n v="14564"/>
    <n v="49"/>
    <x v="96"/>
    <d v="2019-07-23T00:00:00"/>
    <b v="1"/>
    <s v="Approved"/>
    <s v="Trek Bicycles"/>
    <s v="Road"/>
    <s v="medium"/>
    <s v="medium"/>
    <n v="533.51"/>
    <n v="400.13"/>
    <n v="41064"/>
    <n v="10"/>
  </r>
  <r>
    <n v="15600"/>
    <n v="86"/>
    <x v="96"/>
    <d v="2019-07-24T00:00:00"/>
    <b v="0"/>
    <s v="Approved"/>
    <s v="OHM Cycles"/>
    <s v="Standard"/>
    <s v="medium"/>
    <s v="medium"/>
    <n v="235.63"/>
    <n v="125.07"/>
    <n v="36145"/>
    <n v="10"/>
  </r>
  <r>
    <n v="19166"/>
    <n v="68"/>
    <x v="96"/>
    <d v="2019-07-25T00:00:00"/>
    <b v="1"/>
    <s v="Approved"/>
    <s v="OHM Cycles"/>
    <s v="Standard"/>
    <s v="medium"/>
    <s v="medium"/>
    <n v="1636.9"/>
    <n v="44.71"/>
    <n v="34996"/>
    <n v="10"/>
  </r>
  <r>
    <n v="832"/>
    <n v="16"/>
    <x v="97"/>
    <d v="2019-07-26T00:00:00"/>
    <b v="0"/>
    <s v="Approved"/>
    <s v="Norco Bicycles"/>
    <s v="Standard"/>
    <s v="high"/>
    <s v="small"/>
    <n v="1661.92"/>
    <n v="1479.11"/>
    <n v="34586"/>
    <n v="7"/>
  </r>
  <r>
    <n v="1641"/>
    <n v="69"/>
    <x v="97"/>
    <d v="2019-07-27T00:00:00"/>
    <b v="0"/>
    <s v="Approved"/>
    <s v="Giant Bicycles"/>
    <s v="Road"/>
    <s v="medium"/>
    <s v="medium"/>
    <n v="792.9"/>
    <n v="594.67999999999995"/>
    <n v="33879"/>
    <n v="7"/>
  </r>
  <r>
    <n v="4877"/>
    <n v="36"/>
    <x v="97"/>
    <d v="2019-07-28T00:00:00"/>
    <b v="1"/>
    <s v="Approved"/>
    <s v="Solex"/>
    <s v="Standard"/>
    <s v="low"/>
    <s v="medium"/>
    <n v="945.04"/>
    <n v="507.58"/>
    <n v="35052"/>
    <n v="7"/>
  </r>
  <r>
    <n v="12109"/>
    <n v="34"/>
    <x v="97"/>
    <d v="2019-07-29T00:00:00"/>
    <s v="Unknown"/>
    <s v="Approved"/>
    <s v="Norco Bicycles"/>
    <s v="Road"/>
    <s v="high"/>
    <s v="large"/>
    <n v="774.53"/>
    <n v="464.72"/>
    <n v="37698"/>
    <n v="7"/>
  </r>
  <r>
    <n v="16329"/>
    <n v="51"/>
    <x v="97"/>
    <d v="2019-07-30T00:00:00"/>
    <b v="0"/>
    <s v="Approved"/>
    <s v="OHM Cycles"/>
    <s v="Standard"/>
    <s v="high"/>
    <s v="medium"/>
    <n v="2005.66"/>
    <n v="1203.4000000000001"/>
    <n v="41009"/>
    <n v="7"/>
  </r>
  <r>
    <n v="1019"/>
    <n v="88"/>
    <x v="98"/>
    <d v="2019-07-31T00:00:00"/>
    <b v="0"/>
    <s v="Approved"/>
    <s v="Norco Bicycles"/>
    <s v="Standard"/>
    <s v="medium"/>
    <s v="medium"/>
    <n v="1198.46"/>
    <n v="381.1"/>
    <n v="36145"/>
    <n v="3"/>
  </r>
  <r>
    <n v="2580"/>
    <n v="50"/>
    <x v="98"/>
    <d v="2019-08-01T00:00:00"/>
    <b v="1"/>
    <s v="Approved"/>
    <s v="WeareA2B"/>
    <s v="Standard"/>
    <s v="medium"/>
    <s v="small"/>
    <n v="175.89"/>
    <n v="131.91999999999999"/>
    <n v="37668"/>
    <n v="3"/>
  </r>
  <r>
    <n v="3083"/>
    <n v="45"/>
    <x v="98"/>
    <d v="2019-08-02T00:00:00"/>
    <b v="0"/>
    <s v="Approved"/>
    <s v="Solex"/>
    <s v="Standard"/>
    <s v="medium"/>
    <s v="medium"/>
    <n v="441.49"/>
    <n v="84.99"/>
    <n v="34071"/>
    <n v="3"/>
  </r>
  <r>
    <n v="4231"/>
    <n v="98"/>
    <x v="98"/>
    <d v="2019-08-03T00:00:00"/>
    <b v="1"/>
    <s v="Approved"/>
    <s v="Trek Bicycles"/>
    <s v="Standard"/>
    <s v="high"/>
    <s v="medium"/>
    <n v="358.39"/>
    <n v="215.03"/>
    <n v="38002"/>
    <n v="3"/>
  </r>
  <r>
    <n v="4408"/>
    <n v="34"/>
    <x v="98"/>
    <d v="2019-08-04T00:00:00"/>
    <b v="1"/>
    <s v="Approved"/>
    <s v="Norco Bicycles"/>
    <s v="Road"/>
    <s v="high"/>
    <s v="large"/>
    <n v="774.53"/>
    <n v="464.72"/>
    <n v="37698"/>
    <n v="3"/>
  </r>
  <r>
    <n v="5995"/>
    <n v="65"/>
    <x v="98"/>
    <d v="2019-08-05T00:00:00"/>
    <b v="1"/>
    <s v="Approved"/>
    <s v="WeareA2B"/>
    <s v="Standard"/>
    <s v="medium"/>
    <s v="medium"/>
    <n v="1807.45"/>
    <n v="778.69"/>
    <n v="42145"/>
    <n v="3"/>
  </r>
  <r>
    <n v="10970"/>
    <n v="55"/>
    <x v="98"/>
    <d v="2019-08-06T00:00:00"/>
    <b v="1"/>
    <s v="Approved"/>
    <s v="Trek Bicycles"/>
    <s v="Road"/>
    <s v="medium"/>
    <s v="large"/>
    <n v="1894.19"/>
    <n v="598.76"/>
    <n v="37823"/>
    <n v="3"/>
  </r>
  <r>
    <n v="13651"/>
    <n v="27"/>
    <x v="98"/>
    <d v="2019-08-07T00:00:00"/>
    <b v="0"/>
    <s v="Approved"/>
    <s v="Trek Bicycles"/>
    <s v="Standard"/>
    <s v="medium"/>
    <s v="medium"/>
    <n v="499.53"/>
    <n v="388.72"/>
    <n v="36334"/>
    <n v="3"/>
  </r>
  <r>
    <n v="15725"/>
    <n v="4"/>
    <x v="98"/>
    <d v="2019-08-08T00:00:00"/>
    <b v="0"/>
    <s v="Approved"/>
    <s v="Giant Bicycles"/>
    <s v="Standard"/>
    <s v="high"/>
    <s v="medium"/>
    <n v="1129.1300000000001"/>
    <n v="677.48"/>
    <n v="38573"/>
    <n v="3"/>
  </r>
  <r>
    <n v="5925"/>
    <n v="51"/>
    <x v="99"/>
    <d v="2019-08-09T00:00:00"/>
    <b v="1"/>
    <s v="Approved"/>
    <s v="OHM Cycles"/>
    <s v="Standard"/>
    <s v="high"/>
    <s v="medium"/>
    <n v="2005.66"/>
    <n v="1203.4000000000001"/>
    <n v="41848"/>
    <n v="4"/>
  </r>
  <r>
    <n v="9585"/>
    <n v="9"/>
    <x v="99"/>
    <d v="2019-08-10T00:00:00"/>
    <b v="1"/>
    <s v="Approved"/>
    <s v="OHM Cycles"/>
    <s v="Road"/>
    <s v="medium"/>
    <s v="medium"/>
    <n v="742.54"/>
    <n v="667.4"/>
    <n v="38647"/>
    <n v="4"/>
  </r>
  <r>
    <n v="5150"/>
    <n v="93"/>
    <x v="100"/>
    <d v="2019-08-11T00:00:00"/>
    <b v="1"/>
    <s v="Approved"/>
    <s v="OHM Cycles"/>
    <s v="Standard"/>
    <s v="high"/>
    <s v="medium"/>
    <n v="1458.17"/>
    <n v="874.9"/>
    <n v="38750"/>
    <n v="11"/>
  </r>
  <r>
    <n v="11989"/>
    <n v="0"/>
    <x v="100"/>
    <d v="2019-08-12T00:00:00"/>
    <b v="1"/>
    <s v="Approved"/>
    <s v="OHM Cycles"/>
    <s v="Road"/>
    <s v="high"/>
    <s v="large"/>
    <n v="12.01"/>
    <n v="7.21"/>
    <n v="39880"/>
    <n v="11"/>
  </r>
  <r>
    <n v="13921"/>
    <n v="38"/>
    <x v="100"/>
    <d v="2019-08-13T00:00:00"/>
    <b v="1"/>
    <s v="Approved"/>
    <s v="Trek Bicycles"/>
    <s v="Standard"/>
    <s v="medium"/>
    <s v="large"/>
    <n v="2091.4699999999998"/>
    <n v="388.92"/>
    <n v="41167"/>
    <n v="11"/>
  </r>
  <r>
    <n v="17191"/>
    <n v="6"/>
    <x v="100"/>
    <d v="2019-08-14T00:00:00"/>
    <b v="0"/>
    <s v="Approved"/>
    <s v="Solex"/>
    <s v="Standard"/>
    <s v="high"/>
    <s v="medium"/>
    <n v="748.17"/>
    <n v="448.9"/>
    <n v="33552"/>
    <n v="11"/>
  </r>
  <r>
    <n v="79"/>
    <n v="87"/>
    <x v="101"/>
    <d v="2019-08-15T00:00:00"/>
    <b v="1"/>
    <s v="Approved"/>
    <s v="Giant Bicycles"/>
    <s v="Standard"/>
    <s v="high"/>
    <s v="medium"/>
    <n v="1179"/>
    <n v="707.4"/>
    <n v="35667"/>
    <n v="16"/>
  </r>
  <r>
    <n v="2034"/>
    <n v="34"/>
    <x v="101"/>
    <d v="2019-08-16T00:00:00"/>
    <b v="0"/>
    <s v="Approved"/>
    <s v="Norco Bicycles"/>
    <s v="Road"/>
    <s v="high"/>
    <s v="large"/>
    <n v="774.53"/>
    <n v="464.72"/>
    <n v="37698"/>
    <n v="16"/>
  </r>
  <r>
    <n v="4749"/>
    <n v="15"/>
    <x v="101"/>
    <d v="2019-08-17T00:00:00"/>
    <b v="1"/>
    <s v="Approved"/>
    <s v="Norco Bicycles"/>
    <s v="Standard"/>
    <s v="low"/>
    <s v="medium"/>
    <n v="958.74"/>
    <n v="748.9"/>
    <n v="38693"/>
    <n v="16"/>
  </r>
  <r>
    <n v="5240"/>
    <n v="86"/>
    <x v="101"/>
    <d v="2019-08-18T00:00:00"/>
    <b v="1"/>
    <s v="Approved"/>
    <s v="OHM Cycles"/>
    <s v="Standard"/>
    <s v="medium"/>
    <s v="medium"/>
    <n v="235.63"/>
    <n v="125.07"/>
    <n v="38206"/>
    <n v="16"/>
  </r>
  <r>
    <n v="5339"/>
    <n v="59"/>
    <x v="101"/>
    <d v="2019-08-19T00:00:00"/>
    <b v="1"/>
    <s v="Approved"/>
    <s v="Solex"/>
    <s v="Standard"/>
    <s v="medium"/>
    <s v="large"/>
    <n v="1061.56"/>
    <n v="733.58"/>
    <n v="34170"/>
    <n v="16"/>
  </r>
  <r>
    <n v="11394"/>
    <n v="65"/>
    <x v="101"/>
    <d v="2019-08-20T00:00:00"/>
    <b v="0"/>
    <s v="Approved"/>
    <s v="WeareA2B"/>
    <s v="Standard"/>
    <s v="medium"/>
    <s v="medium"/>
    <n v="1807.45"/>
    <n v="778.69"/>
    <n v="42145"/>
    <n v="16"/>
  </r>
  <r>
    <n v="13567"/>
    <n v="76"/>
    <x v="101"/>
    <d v="2019-08-21T00:00:00"/>
    <b v="0"/>
    <s v="Approved"/>
    <s v="WeareA2B"/>
    <s v="Standard"/>
    <s v="low"/>
    <s v="medium"/>
    <n v="642.30999999999995"/>
    <n v="513.85"/>
    <n v="41922"/>
    <n v="16"/>
  </r>
  <r>
    <n v="529"/>
    <n v="6"/>
    <x v="102"/>
    <d v="2019-08-22T00:00:00"/>
    <b v="1"/>
    <s v="Approved"/>
    <s v="OHM Cycles"/>
    <s v="Standard"/>
    <s v="high"/>
    <s v="medium"/>
    <n v="227.88"/>
    <n v="136.72999999999999"/>
    <n v="37838"/>
    <n v="4"/>
  </r>
  <r>
    <n v="3965"/>
    <n v="17"/>
    <x v="102"/>
    <d v="2019-08-23T00:00:00"/>
    <b v="1"/>
    <s v="Approved"/>
    <s v="Solex"/>
    <s v="Standard"/>
    <s v="high"/>
    <s v="medium"/>
    <n v="1024.6600000000001"/>
    <n v="614.79999999999995"/>
    <n v="35160"/>
    <n v="4"/>
  </r>
  <r>
    <n v="4047"/>
    <n v="2"/>
    <x v="102"/>
    <d v="2019-08-24T00:00:00"/>
    <s v="Unknown"/>
    <s v="Approved"/>
    <s v="Solex"/>
    <s v="Standard"/>
    <s v="medium"/>
    <s v="medium"/>
    <n v="71.489999999999995"/>
    <n v="53.62"/>
    <n v="37659"/>
    <n v="4"/>
  </r>
  <r>
    <n v="7971"/>
    <n v="42"/>
    <x v="102"/>
    <d v="2019-08-25T00:00:00"/>
    <b v="0"/>
    <s v="Approved"/>
    <s v="OHM Cycles"/>
    <s v="Road"/>
    <s v="medium"/>
    <s v="small"/>
    <n v="1810"/>
    <n v="1610.9"/>
    <n v="34071"/>
    <n v="4"/>
  </r>
  <r>
    <n v="15503"/>
    <n v="20"/>
    <x v="102"/>
    <d v="2019-08-26T00:00:00"/>
    <b v="0"/>
    <s v="Approved"/>
    <s v="Trek Bicycles"/>
    <s v="Standard"/>
    <s v="medium"/>
    <s v="small"/>
    <n v="1775.81"/>
    <n v="1580.47"/>
    <n v="33455"/>
    <n v="4"/>
  </r>
  <r>
    <n v="4653"/>
    <n v="0"/>
    <x v="103"/>
    <d v="2019-08-27T00:00:00"/>
    <b v="0"/>
    <s v="Approved"/>
    <s v="Unknown"/>
    <s v="Unknown"/>
    <s v="Unknown"/>
    <s v="Unknown"/>
    <n v="1678.71"/>
    <s v="$556.05"/>
    <n v="38199.78"/>
    <n v="9"/>
  </r>
  <r>
    <n v="4782"/>
    <n v="12"/>
    <x v="103"/>
    <d v="2019-08-28T00:00:00"/>
    <b v="0"/>
    <s v="Approved"/>
    <s v="WeareA2B"/>
    <s v="Standard"/>
    <s v="medium"/>
    <s v="medium"/>
    <n v="1231.1500000000001"/>
    <n v="161.6"/>
    <n v="34586"/>
    <n v="9"/>
  </r>
  <r>
    <n v="5120"/>
    <n v="55"/>
    <x v="103"/>
    <d v="2019-08-29T00:00:00"/>
    <b v="1"/>
    <s v="Approved"/>
    <s v="Trek Bicycles"/>
    <s v="Road"/>
    <s v="medium"/>
    <s v="large"/>
    <n v="1894.19"/>
    <n v="598.76"/>
    <n v="37823"/>
    <n v="9"/>
  </r>
  <r>
    <n v="5297"/>
    <n v="28"/>
    <x v="103"/>
    <d v="2019-08-30T00:00:00"/>
    <b v="0"/>
    <s v="Approved"/>
    <s v="Norco Bicycles"/>
    <s v="Standard"/>
    <s v="medium"/>
    <s v="small"/>
    <n v="1216.1400000000001"/>
    <n v="1082.3599999999999"/>
    <n v="37698"/>
    <n v="9"/>
  </r>
  <r>
    <n v="6851"/>
    <n v="17"/>
    <x v="103"/>
    <d v="2019-08-31T00:00:00"/>
    <b v="1"/>
    <s v="Approved"/>
    <s v="Solex"/>
    <s v="Standard"/>
    <s v="high"/>
    <s v="medium"/>
    <n v="1024.6600000000001"/>
    <n v="614.79999999999995"/>
    <n v="34244"/>
    <n v="9"/>
  </r>
  <r>
    <n v="7401"/>
    <n v="23"/>
    <x v="103"/>
    <d v="2019-09-01T00:00:00"/>
    <b v="0"/>
    <s v="Approved"/>
    <s v="Norco Bicycles"/>
    <s v="Mountain"/>
    <s v="low"/>
    <s v="small"/>
    <n v="688.63"/>
    <n v="612.88"/>
    <n v="40670"/>
    <n v="9"/>
  </r>
  <r>
    <n v="11916"/>
    <n v="86"/>
    <x v="103"/>
    <d v="2019-09-02T00:00:00"/>
    <b v="0"/>
    <s v="Approved"/>
    <s v="OHM Cycles"/>
    <s v="Standard"/>
    <s v="medium"/>
    <s v="medium"/>
    <n v="235.63"/>
    <n v="125.07"/>
    <n v="36367"/>
    <n v="9"/>
  </r>
  <r>
    <n v="15711"/>
    <n v="36"/>
    <x v="103"/>
    <d v="2019-09-03T00:00:00"/>
    <s v="Unknown"/>
    <s v="Approved"/>
    <s v="Solex"/>
    <s v="Standard"/>
    <s v="low"/>
    <s v="medium"/>
    <n v="945.04"/>
    <n v="507.58"/>
    <n v="40618"/>
    <n v="9"/>
  </r>
  <r>
    <n v="17251"/>
    <n v="2"/>
    <x v="103"/>
    <d v="2019-09-04T00:00:00"/>
    <b v="0"/>
    <s v="Approved"/>
    <s v="Solex"/>
    <s v="Standard"/>
    <s v="medium"/>
    <s v="medium"/>
    <n v="71.489999999999995"/>
    <n v="53.62"/>
    <n v="41245"/>
    <n v="9"/>
  </r>
  <r>
    <n v="9467"/>
    <n v="79"/>
    <x v="104"/>
    <d v="2019-09-05T00:00:00"/>
    <b v="0"/>
    <s v="Approved"/>
    <s v="Norco Bicycles"/>
    <s v="Standard"/>
    <s v="medium"/>
    <s v="medium"/>
    <n v="1555.58"/>
    <n v="818.01"/>
    <n v="39298"/>
    <n v="1"/>
  </r>
  <r>
    <n v="12760"/>
    <n v="3"/>
    <x v="104"/>
    <d v="2019-09-06T00:00:00"/>
    <b v="0"/>
    <s v="Approved"/>
    <s v="Trek Bicycles"/>
    <s v="Standard"/>
    <s v="medium"/>
    <s v="large"/>
    <n v="2091.4699999999998"/>
    <n v="388.92"/>
    <n v="37823"/>
    <n v="1"/>
  </r>
  <r>
    <n v="14466"/>
    <n v="4"/>
    <x v="104"/>
    <d v="2019-09-07T00:00:00"/>
    <b v="1"/>
    <s v="Approved"/>
    <s v="Giant Bicycles"/>
    <s v="Standard"/>
    <s v="high"/>
    <s v="medium"/>
    <n v="1129.1300000000001"/>
    <n v="677.48"/>
    <n v="37698"/>
    <n v="1"/>
  </r>
  <r>
    <n v="16625"/>
    <n v="40"/>
    <x v="104"/>
    <d v="2019-09-08T00:00:00"/>
    <b v="1"/>
    <s v="Approved"/>
    <s v="OHM Cycles"/>
    <s v="Standard"/>
    <s v="high"/>
    <s v="medium"/>
    <n v="1458.17"/>
    <n v="874.9"/>
    <n v="33455"/>
    <n v="1"/>
  </r>
  <r>
    <n v="5668"/>
    <n v="77"/>
    <x v="105"/>
    <d v="2019-09-09T00:00:00"/>
    <b v="0"/>
    <s v="Approved"/>
    <s v="WeareA2B"/>
    <s v="Standard"/>
    <s v="medium"/>
    <s v="medium"/>
    <n v="1769.64"/>
    <n v="108.76"/>
    <n v="41064"/>
    <n v="18"/>
  </r>
  <r>
    <n v="8154"/>
    <n v="29"/>
    <x v="105"/>
    <d v="2019-09-10T00:00:00"/>
    <b v="1"/>
    <s v="Approved"/>
    <s v="WeareA2B"/>
    <s v="Standard"/>
    <s v="medium"/>
    <s v="medium"/>
    <n v="1065.03"/>
    <n v="230.09"/>
    <n v="38002"/>
    <n v="18"/>
  </r>
  <r>
    <n v="19385"/>
    <n v="0"/>
    <x v="105"/>
    <d v="2019-09-11T00:00:00"/>
    <b v="1"/>
    <s v="Approved"/>
    <s v="Solex"/>
    <s v="Standard"/>
    <s v="medium"/>
    <s v="medium"/>
    <n v="71.489999999999995"/>
    <n v="53.62"/>
    <n v="41701"/>
    <n v="18"/>
  </r>
  <r>
    <n v="8198"/>
    <n v="10"/>
    <x v="106"/>
    <d v="2019-09-12T00:00:00"/>
    <b v="1"/>
    <s v="Approved"/>
    <s v="WeareA2B"/>
    <s v="Touring"/>
    <s v="medium"/>
    <s v="medium"/>
    <n v="1466.68"/>
    <n v="363.25"/>
    <n v="34586"/>
    <n v="9"/>
  </r>
  <r>
    <n v="16587"/>
    <n v="10"/>
    <x v="106"/>
    <d v="2019-09-13T00:00:00"/>
    <b v="0"/>
    <s v="Approved"/>
    <s v="WeareA2B"/>
    <s v="Touring"/>
    <s v="medium"/>
    <s v="medium"/>
    <n v="1466.68"/>
    <n v="363.25"/>
    <n v="35378"/>
    <n v="9"/>
  </r>
  <r>
    <n v="18332"/>
    <n v="6"/>
    <x v="106"/>
    <d v="2019-09-14T00:00:00"/>
    <b v="0"/>
    <s v="Approved"/>
    <s v="OHM Cycles"/>
    <s v="Standard"/>
    <s v="high"/>
    <s v="medium"/>
    <n v="227.88"/>
    <n v="136.72999999999999"/>
    <n v="38258"/>
    <n v="9"/>
  </r>
  <r>
    <n v="19013"/>
    <n v="56"/>
    <x v="106"/>
    <d v="2019-09-15T00:00:00"/>
    <b v="1"/>
    <s v="Approved"/>
    <s v="OHM Cycles"/>
    <s v="Standard"/>
    <s v="medium"/>
    <s v="medium"/>
    <n v="183.86"/>
    <n v="137.9"/>
    <n v="35707"/>
    <n v="9"/>
  </r>
  <r>
    <n v="4085"/>
    <n v="70"/>
    <x v="107"/>
    <d v="2019-09-16T00:00:00"/>
    <b v="0"/>
    <s v="Approved"/>
    <s v="Norco Bicycles"/>
    <s v="Road"/>
    <s v="medium"/>
    <s v="medium"/>
    <n v="1036.5899999999999"/>
    <n v="206.35"/>
    <n v="33364"/>
    <n v="3"/>
  </r>
  <r>
    <n v="6300"/>
    <n v="19"/>
    <x v="107"/>
    <d v="2019-09-17T00:00:00"/>
    <b v="1"/>
    <s v="Approved"/>
    <s v="Trek Bicycles"/>
    <s v="Mountain"/>
    <s v="low"/>
    <s v="medium"/>
    <n v="574.64"/>
    <n v="459.71"/>
    <n v="40784"/>
    <n v="3"/>
  </r>
  <r>
    <n v="16093"/>
    <n v="10"/>
    <x v="107"/>
    <d v="2019-09-18T00:00:00"/>
    <b v="1"/>
    <s v="Approved"/>
    <s v="Solex"/>
    <s v="Standard"/>
    <s v="medium"/>
    <s v="medium"/>
    <n v="1945.43"/>
    <n v="333.18"/>
    <n v="37499"/>
    <n v="3"/>
  </r>
  <r>
    <n v="1539"/>
    <n v="2"/>
    <x v="108"/>
    <d v="2019-09-19T00:00:00"/>
    <b v="1"/>
    <s v="Approved"/>
    <s v="Solex"/>
    <s v="Standard"/>
    <s v="medium"/>
    <s v="medium"/>
    <n v="71.489999999999995"/>
    <n v="53.62"/>
    <n v="41245"/>
    <n v="4"/>
  </r>
  <r>
    <n v="6526"/>
    <n v="57"/>
    <x v="108"/>
    <d v="2019-09-20T00:00:00"/>
    <b v="1"/>
    <s v="Approved"/>
    <s v="WeareA2B"/>
    <s v="Touring"/>
    <s v="medium"/>
    <s v="large"/>
    <n v="1890.39"/>
    <n v="260.14"/>
    <n v="36146"/>
    <n v="4"/>
  </r>
  <r>
    <n v="6752"/>
    <n v="38"/>
    <x v="108"/>
    <d v="2019-09-21T00:00:00"/>
    <b v="0"/>
    <s v="Approved"/>
    <s v="Solex"/>
    <s v="Standard"/>
    <s v="medium"/>
    <s v="medium"/>
    <n v="1577.53"/>
    <n v="826.51"/>
    <n v="39526"/>
    <n v="4"/>
  </r>
  <r>
    <n v="7718"/>
    <n v="59"/>
    <x v="108"/>
    <d v="2019-09-22T00:00:00"/>
    <b v="0"/>
    <s v="Approved"/>
    <s v="Solex"/>
    <s v="Standard"/>
    <s v="medium"/>
    <s v="large"/>
    <n v="1061.56"/>
    <n v="733.58"/>
    <n v="38647"/>
    <n v="4"/>
  </r>
  <r>
    <n v="8286"/>
    <n v="29"/>
    <x v="108"/>
    <d v="2019-09-23T00:00:00"/>
    <b v="1"/>
    <s v="Approved"/>
    <s v="Norco Bicycles"/>
    <s v="Road"/>
    <s v="medium"/>
    <s v="medium"/>
    <n v="543.39"/>
    <n v="407.54"/>
    <n v="33888"/>
    <n v="4"/>
  </r>
  <r>
    <n v="8873"/>
    <n v="47"/>
    <x v="108"/>
    <d v="2019-09-24T00:00:00"/>
    <b v="1"/>
    <s v="Approved"/>
    <s v="Trek Bicycles"/>
    <s v="Road"/>
    <s v="low"/>
    <s v="small"/>
    <n v="1720.7"/>
    <n v="1531.42"/>
    <n v="41064"/>
    <n v="4"/>
  </r>
  <r>
    <n v="11704"/>
    <n v="4"/>
    <x v="108"/>
    <d v="2019-09-25T00:00:00"/>
    <b v="1"/>
    <s v="Approved"/>
    <s v="Giant Bicycles"/>
    <s v="Standard"/>
    <s v="high"/>
    <s v="medium"/>
    <n v="1129.1300000000001"/>
    <n v="677.48"/>
    <n v="40784"/>
    <n v="4"/>
  </r>
  <r>
    <n v="13858"/>
    <n v="38"/>
    <x v="108"/>
    <d v="2019-09-26T00:00:00"/>
    <b v="0"/>
    <s v="Approved"/>
    <s v="Solex"/>
    <s v="Standard"/>
    <s v="medium"/>
    <s v="medium"/>
    <n v="1577.53"/>
    <n v="826.51"/>
    <n v="40618"/>
    <n v="4"/>
  </r>
  <r>
    <n v="16615"/>
    <n v="66"/>
    <x v="108"/>
    <d v="2019-09-27T00:00:00"/>
    <b v="1"/>
    <s v="Approved"/>
    <s v="Giant Bicycles"/>
    <s v="Road"/>
    <s v="low"/>
    <s v="small"/>
    <n v="590.26"/>
    <n v="525.33000000000004"/>
    <n v="33879"/>
    <n v="4"/>
  </r>
  <r>
    <n v="19765"/>
    <n v="27"/>
    <x v="108"/>
    <d v="2019-09-28T00:00:00"/>
    <b v="0"/>
    <s v="Approved"/>
    <s v="Trek Bicycles"/>
    <s v="Standard"/>
    <s v="medium"/>
    <s v="medium"/>
    <n v="499.53"/>
    <n v="388.72"/>
    <n v="34527"/>
    <n v="4"/>
  </r>
  <r>
    <n v="1442"/>
    <n v="5"/>
    <x v="109"/>
    <d v="2019-09-29T00:00:00"/>
    <b v="1"/>
    <s v="Approved"/>
    <s v="Trek Bicycles"/>
    <s v="Mountain"/>
    <s v="low"/>
    <s v="medium"/>
    <n v="574.64"/>
    <n v="459.71"/>
    <n v="40784"/>
    <n v="1"/>
  </r>
  <r>
    <n v="6836"/>
    <n v="72"/>
    <x v="109"/>
    <d v="2019-09-30T00:00:00"/>
    <b v="0"/>
    <s v="Approved"/>
    <s v="Norco Bicycles"/>
    <s v="Standard"/>
    <s v="medium"/>
    <s v="medium"/>
    <n v="360.4"/>
    <n v="270.3"/>
    <n v="42710"/>
    <n v="1"/>
  </r>
  <r>
    <n v="11382"/>
    <n v="64"/>
    <x v="109"/>
    <d v="2019-10-01T00:00:00"/>
    <b v="0"/>
    <s v="Approved"/>
    <s v="Trek Bicycles"/>
    <s v="Standard"/>
    <s v="medium"/>
    <s v="large"/>
    <n v="1469.44"/>
    <n v="596.54999999999995"/>
    <n v="41047"/>
    <n v="1"/>
  </r>
  <r>
    <n v="17244"/>
    <n v="11"/>
    <x v="109"/>
    <d v="2019-10-02T00:00:00"/>
    <b v="1"/>
    <s v="Approved"/>
    <s v="Giant Bicycles"/>
    <s v="Standard"/>
    <s v="high"/>
    <s v="medium"/>
    <n v="1274.93"/>
    <n v="764.96"/>
    <n v="39298"/>
    <n v="1"/>
  </r>
  <r>
    <n v="17354"/>
    <n v="51"/>
    <x v="109"/>
    <d v="2019-10-03T00:00:00"/>
    <b v="0"/>
    <s v="Approved"/>
    <s v="OHM Cycles"/>
    <s v="Standard"/>
    <s v="high"/>
    <s v="medium"/>
    <n v="2005.66"/>
    <n v="1203.4000000000001"/>
    <n v="41009"/>
    <n v="1"/>
  </r>
  <r>
    <n v="17515"/>
    <n v="92"/>
    <x v="109"/>
    <d v="2019-10-04T00:00:00"/>
    <b v="1"/>
    <s v="Approved"/>
    <s v="WeareA2B"/>
    <s v="Standard"/>
    <s v="medium"/>
    <s v="small"/>
    <n v="1415.01"/>
    <n v="1259.3599999999999"/>
    <n v="37626"/>
    <n v="1"/>
  </r>
  <r>
    <n v="18967"/>
    <n v="23"/>
    <x v="109"/>
    <d v="2019-10-05T00:00:00"/>
    <b v="1"/>
    <s v="Approved"/>
    <s v="Norco Bicycles"/>
    <s v="Mountain"/>
    <s v="low"/>
    <s v="small"/>
    <n v="688.63"/>
    <n v="612.88"/>
    <n v="34244"/>
    <n v="1"/>
  </r>
  <r>
    <n v="5085"/>
    <n v="6"/>
    <x v="110"/>
    <d v="2019-10-06T00:00:00"/>
    <b v="0"/>
    <s v="Approved"/>
    <s v="OHM Cycles"/>
    <s v="Standard"/>
    <s v="high"/>
    <s v="medium"/>
    <n v="227.88"/>
    <n v="136.72999999999999"/>
    <n v="37659"/>
    <n v="2"/>
  </r>
  <r>
    <n v="8427"/>
    <n v="46"/>
    <x v="110"/>
    <d v="2019-10-07T00:00:00"/>
    <b v="1"/>
    <s v="Approved"/>
    <s v="Solex"/>
    <s v="Standard"/>
    <s v="low"/>
    <s v="medium"/>
    <n v="1289.8499999999999"/>
    <n v="74.510000000000005"/>
    <n v="39427"/>
    <n v="2"/>
  </r>
  <r>
    <n v="8640"/>
    <n v="24"/>
    <x v="110"/>
    <d v="2019-10-08T00:00:00"/>
    <b v="0"/>
    <s v="Approved"/>
    <s v="Solex"/>
    <s v="Road"/>
    <s v="medium"/>
    <s v="large"/>
    <n v="1777.8"/>
    <n v="820.78"/>
    <n v="40670"/>
    <n v="2"/>
  </r>
  <r>
    <n v="9396"/>
    <n v="38"/>
    <x v="110"/>
    <d v="2019-10-09T00:00:00"/>
    <b v="1"/>
    <s v="Approved"/>
    <s v="Solex"/>
    <s v="Standard"/>
    <s v="medium"/>
    <s v="medium"/>
    <n v="1577.53"/>
    <n v="826.51"/>
    <n v="40618"/>
    <n v="2"/>
  </r>
  <r>
    <n v="670"/>
    <n v="5"/>
    <x v="111"/>
    <d v="2019-10-10T00:00:00"/>
    <b v="0"/>
    <s v="Approved"/>
    <s v="Giant Bicycles"/>
    <s v="Standard"/>
    <s v="high"/>
    <s v="medium"/>
    <n v="1129.1300000000001"/>
    <n v="677.48"/>
    <n v="37698"/>
    <n v="12"/>
  </r>
  <r>
    <n v="3011"/>
    <n v="35"/>
    <x v="111"/>
    <d v="2019-10-11T00:00:00"/>
    <b v="0"/>
    <s v="Approved"/>
    <s v="Giant Bicycles"/>
    <s v="Standard"/>
    <s v="medium"/>
    <s v="medium"/>
    <n v="1403.5"/>
    <n v="954.82"/>
    <n v="35667"/>
    <n v="12"/>
  </r>
  <r>
    <n v="4333"/>
    <n v="46"/>
    <x v="111"/>
    <d v="2019-10-12T00:00:00"/>
    <b v="1"/>
    <s v="Approved"/>
    <s v="OHM Cycles"/>
    <s v="Standard"/>
    <s v="low"/>
    <s v="medium"/>
    <n v="1793.43"/>
    <n v="248.82"/>
    <n v="36146"/>
    <n v="12"/>
  </r>
  <r>
    <n v="9689"/>
    <n v="6"/>
    <x v="111"/>
    <d v="2019-10-13T00:00:00"/>
    <b v="1"/>
    <s v="Approved"/>
    <s v="Solex"/>
    <s v="Standard"/>
    <s v="high"/>
    <s v="medium"/>
    <n v="748.17"/>
    <n v="448.9"/>
    <n v="42105"/>
    <n v="12"/>
  </r>
  <r>
    <n v="10122"/>
    <n v="38"/>
    <x v="111"/>
    <d v="2019-10-14T00:00:00"/>
    <b v="1"/>
    <s v="Approved"/>
    <s v="Trek Bicycles"/>
    <s v="Standard"/>
    <s v="medium"/>
    <s v="large"/>
    <n v="2091.4699999999998"/>
    <n v="388.92"/>
    <n v="40779"/>
    <n v="12"/>
  </r>
  <r>
    <n v="16726"/>
    <n v="40"/>
    <x v="111"/>
    <d v="2019-10-15T00:00:00"/>
    <b v="1"/>
    <s v="Approved"/>
    <s v="Trek Bicycles"/>
    <s v="Road"/>
    <s v="medium"/>
    <s v="large"/>
    <n v="1894.19"/>
    <n v="598.76"/>
    <n v="40649"/>
    <n v="12"/>
  </r>
  <r>
    <n v="3197"/>
    <n v="96"/>
    <x v="112"/>
    <d v="2019-10-16T00:00:00"/>
    <b v="0"/>
    <s v="Cancelled"/>
    <s v="WeareA2B"/>
    <s v="Road"/>
    <s v="low"/>
    <s v="small"/>
    <n v="1172.78"/>
    <n v="1043.77"/>
    <n v="37539"/>
    <n v="20"/>
  </r>
  <r>
    <n v="4394"/>
    <n v="32"/>
    <x v="112"/>
    <d v="2019-10-17T00:00:00"/>
    <b v="1"/>
    <s v="Approved"/>
    <s v="Giant Bicycles"/>
    <s v="Standard"/>
    <s v="medium"/>
    <s v="medium"/>
    <n v="642.70000000000005"/>
    <n v="211.37"/>
    <n v="37337"/>
    <n v="20"/>
  </r>
  <r>
    <n v="5051"/>
    <n v="90"/>
    <x v="112"/>
    <d v="2019-10-18T00:00:00"/>
    <b v="0"/>
    <s v="Approved"/>
    <s v="Norco Bicycles"/>
    <s v="Standard"/>
    <s v="low"/>
    <s v="medium"/>
    <n v="363.01"/>
    <n v="290.41000000000003"/>
    <n v="38482"/>
    <n v="20"/>
  </r>
  <r>
    <n v="7524"/>
    <n v="18"/>
    <x v="112"/>
    <d v="2019-10-19T00:00:00"/>
    <b v="1"/>
    <s v="Approved"/>
    <s v="Solex"/>
    <s v="Standard"/>
    <s v="medium"/>
    <s v="medium"/>
    <n v="575.27"/>
    <n v="431.45"/>
    <n v="41345"/>
    <n v="20"/>
  </r>
  <r>
    <n v="7688"/>
    <n v="83"/>
    <x v="112"/>
    <d v="2019-10-20T00:00:00"/>
    <b v="1"/>
    <s v="Approved"/>
    <s v="Solex"/>
    <s v="Touring"/>
    <s v="medium"/>
    <s v="large"/>
    <n v="2083.94"/>
    <n v="675.03"/>
    <n v="41533"/>
    <n v="20"/>
  </r>
  <r>
    <n v="16920"/>
    <n v="18"/>
    <x v="112"/>
    <d v="2019-10-21T00:00:00"/>
    <b v="0"/>
    <s v="Approved"/>
    <s v="Solex"/>
    <s v="Standard"/>
    <s v="medium"/>
    <s v="medium"/>
    <n v="575.27"/>
    <n v="431.45"/>
    <n v="41345"/>
    <n v="20"/>
  </r>
  <r>
    <n v="1381"/>
    <n v="61"/>
    <x v="113"/>
    <d v="2019-10-22T00:00:00"/>
    <b v="0"/>
    <s v="Approved"/>
    <s v="OHM Cycles"/>
    <s v="Standard"/>
    <s v="low"/>
    <s v="medium"/>
    <n v="71.16"/>
    <n v="56.93"/>
    <n v="42172"/>
    <n v="8"/>
  </r>
  <r>
    <n v="13309"/>
    <n v="93"/>
    <x v="113"/>
    <d v="2019-10-23T00:00:00"/>
    <b v="1"/>
    <s v="Approved"/>
    <s v="WeareA2B"/>
    <s v="Standard"/>
    <s v="medium"/>
    <s v="medium"/>
    <n v="1065.03"/>
    <n v="230.09"/>
    <n v="36833"/>
    <n v="8"/>
  </r>
  <r>
    <n v="13346"/>
    <n v="55"/>
    <x v="113"/>
    <d v="2019-10-24T00:00:00"/>
    <b v="0"/>
    <s v="Approved"/>
    <s v="Trek Bicycles"/>
    <s v="Road"/>
    <s v="medium"/>
    <s v="large"/>
    <n v="1894.19"/>
    <n v="598.76"/>
    <n v="37823"/>
    <n v="8"/>
  </r>
  <r>
    <n v="18448"/>
    <n v="97"/>
    <x v="113"/>
    <d v="2019-10-25T00:00:00"/>
    <b v="0"/>
    <s v="Approved"/>
    <s v="Solex"/>
    <s v="Standard"/>
    <s v="medium"/>
    <s v="large"/>
    <n v="202.62"/>
    <n v="151.96"/>
    <n v="42458"/>
    <n v="8"/>
  </r>
  <r>
    <n v="2941"/>
    <n v="75"/>
    <x v="114"/>
    <d v="2019-10-26T00:00:00"/>
    <b v="1"/>
    <s v="Approved"/>
    <s v="Giant Bicycles"/>
    <s v="Touring"/>
    <s v="medium"/>
    <s v="large"/>
    <n v="1873.97"/>
    <n v="863.95"/>
    <n v="38859"/>
    <n v="18"/>
  </r>
  <r>
    <n v="5920"/>
    <n v="98"/>
    <x v="114"/>
    <d v="2019-10-27T00:00:00"/>
    <b v="1"/>
    <s v="Approved"/>
    <s v="Trek Bicycles"/>
    <s v="Standard"/>
    <s v="high"/>
    <s v="medium"/>
    <n v="358.39"/>
    <n v="215.03"/>
    <n v="38002"/>
    <n v="18"/>
  </r>
  <r>
    <n v="8299"/>
    <n v="84"/>
    <x v="114"/>
    <d v="2019-10-28T00:00:00"/>
    <b v="1"/>
    <s v="Approved"/>
    <s v="Trek Bicycles"/>
    <s v="Road"/>
    <s v="medium"/>
    <s v="medium"/>
    <n v="290.62"/>
    <n v="215.14"/>
    <n v="38339"/>
    <n v="18"/>
  </r>
  <r>
    <n v="10941"/>
    <n v="47"/>
    <x v="114"/>
    <d v="2019-10-29T00:00:00"/>
    <b v="0"/>
    <s v="Approved"/>
    <s v="Trek Bicycles"/>
    <s v="Road"/>
    <s v="low"/>
    <s v="small"/>
    <n v="1720.7"/>
    <n v="1531.42"/>
    <n v="38991"/>
    <n v="18"/>
  </r>
  <r>
    <n v="12409"/>
    <n v="33"/>
    <x v="114"/>
    <d v="2019-10-30T00:00:00"/>
    <b v="0"/>
    <s v="Approved"/>
    <s v="Giant Bicycles"/>
    <s v="Standard"/>
    <s v="medium"/>
    <s v="small"/>
    <n v="1311.44"/>
    <n v="1167.18"/>
    <n v="33888"/>
    <n v="18"/>
  </r>
  <r>
    <n v="12730"/>
    <n v="4"/>
    <x v="114"/>
    <d v="2019-10-31T00:00:00"/>
    <b v="1"/>
    <s v="Approved"/>
    <s v="Giant Bicycles"/>
    <s v="Standard"/>
    <s v="high"/>
    <s v="medium"/>
    <n v="1129.1300000000001"/>
    <n v="677.48"/>
    <n v="38573"/>
    <n v="18"/>
  </r>
  <r>
    <n v="15722"/>
    <n v="32"/>
    <x v="114"/>
    <d v="2019-11-01T00:00:00"/>
    <b v="1"/>
    <s v="Approved"/>
    <s v="Giant Bicycles"/>
    <s v="Standard"/>
    <s v="medium"/>
    <s v="medium"/>
    <n v="642.70000000000005"/>
    <n v="211.37"/>
    <n v="37337"/>
    <n v="18"/>
  </r>
  <r>
    <n v="19271"/>
    <n v="21"/>
    <x v="114"/>
    <d v="2019-11-02T00:00:00"/>
    <b v="0"/>
    <s v="Approved"/>
    <s v="Solex"/>
    <s v="Standard"/>
    <s v="medium"/>
    <s v="large"/>
    <n v="1071.23"/>
    <n v="380.74"/>
    <n v="35160"/>
    <n v="18"/>
  </r>
  <r>
    <n v="1994"/>
    <n v="4"/>
    <x v="115"/>
    <d v="2019-11-03T00:00:00"/>
    <b v="1"/>
    <s v="Approved"/>
    <s v="Giant Bicycles"/>
    <s v="Standard"/>
    <s v="high"/>
    <s v="medium"/>
    <n v="1129.1300000000001"/>
    <n v="677.48"/>
    <n v="33549"/>
    <n v="2"/>
  </r>
  <r>
    <n v="3593"/>
    <n v="10"/>
    <x v="115"/>
    <d v="2019-11-04T00:00:00"/>
    <b v="0"/>
    <s v="Approved"/>
    <s v="WeareA2B"/>
    <s v="Touring"/>
    <s v="medium"/>
    <s v="medium"/>
    <n v="1466.68"/>
    <n v="363.25"/>
    <n v="42560"/>
    <n v="2"/>
  </r>
  <r>
    <n v="3682"/>
    <n v="50"/>
    <x v="115"/>
    <d v="2019-11-05T00:00:00"/>
    <b v="0"/>
    <s v="Approved"/>
    <s v="WeareA2B"/>
    <s v="Standard"/>
    <s v="medium"/>
    <s v="small"/>
    <n v="175.89"/>
    <n v="131.91999999999999"/>
    <n v="42295"/>
    <n v="2"/>
  </r>
  <r>
    <n v="7478"/>
    <n v="91"/>
    <x v="115"/>
    <d v="2019-11-06T00:00:00"/>
    <b v="1"/>
    <s v="Approved"/>
    <s v="Solex"/>
    <s v="Standard"/>
    <s v="medium"/>
    <s v="medium"/>
    <n v="100.35"/>
    <n v="75.260000000000005"/>
    <n v="34556"/>
    <n v="2"/>
  </r>
  <r>
    <n v="11293"/>
    <n v="98"/>
    <x v="115"/>
    <d v="2019-11-07T00:00:00"/>
    <b v="1"/>
    <s v="Approved"/>
    <s v="Trek Bicycles"/>
    <s v="Standard"/>
    <s v="high"/>
    <s v="medium"/>
    <n v="358.39"/>
    <n v="215.03"/>
    <n v="34556"/>
    <n v="2"/>
  </r>
  <r>
    <n v="12442"/>
    <n v="32"/>
    <x v="115"/>
    <d v="2019-11-08T00:00:00"/>
    <b v="1"/>
    <s v="Approved"/>
    <s v="Giant Bicycles"/>
    <s v="Standard"/>
    <s v="medium"/>
    <s v="medium"/>
    <n v="642.70000000000005"/>
    <n v="211.37"/>
    <n v="37337"/>
    <n v="2"/>
  </r>
  <r>
    <n v="18318"/>
    <n v="28"/>
    <x v="115"/>
    <d v="2019-11-09T00:00:00"/>
    <b v="0"/>
    <s v="Approved"/>
    <s v="Norco Bicycles"/>
    <s v="Standard"/>
    <s v="medium"/>
    <s v="small"/>
    <n v="1216.1400000000001"/>
    <n v="1082.3599999999999"/>
    <n v="33888"/>
    <n v="2"/>
  </r>
  <r>
    <n v="19819"/>
    <n v="5"/>
    <x v="115"/>
    <d v="2019-11-10T00:00:00"/>
    <b v="0"/>
    <s v="Approved"/>
    <s v="Trek Bicycles"/>
    <s v="Mountain"/>
    <s v="low"/>
    <s v="medium"/>
    <n v="574.64"/>
    <n v="459.71"/>
    <n v="38258"/>
    <n v="2"/>
  </r>
  <r>
    <n v="3191"/>
    <n v="48"/>
    <x v="116"/>
    <d v="2019-11-11T00:00:00"/>
    <b v="1"/>
    <s v="Approved"/>
    <s v="WeareA2B"/>
    <s v="Standard"/>
    <s v="medium"/>
    <s v="medium"/>
    <n v="1762.96"/>
    <n v="950.52"/>
    <n v="42688"/>
    <n v="15"/>
  </r>
  <r>
    <n v="5064"/>
    <n v="79"/>
    <x v="116"/>
    <d v="2019-11-12T00:00:00"/>
    <b v="1"/>
    <s v="Approved"/>
    <s v="Norco Bicycles"/>
    <s v="Standard"/>
    <s v="medium"/>
    <s v="medium"/>
    <n v="1555.58"/>
    <n v="818.01"/>
    <n v="39298"/>
    <n v="15"/>
  </r>
  <r>
    <n v="8644"/>
    <n v="10"/>
    <x v="116"/>
    <d v="2019-11-13T00:00:00"/>
    <b v="1"/>
    <s v="Approved"/>
    <s v="WeareA2B"/>
    <s v="Touring"/>
    <s v="medium"/>
    <s v="medium"/>
    <n v="1466.68"/>
    <n v="363.25"/>
    <n v="34556"/>
    <n v="15"/>
  </r>
  <r>
    <n v="8758"/>
    <n v="63"/>
    <x v="116"/>
    <d v="2019-11-14T00:00:00"/>
    <b v="1"/>
    <s v="Approved"/>
    <s v="Solex"/>
    <s v="Standard"/>
    <s v="medium"/>
    <s v="medium"/>
    <n v="1483.2"/>
    <n v="99.59"/>
    <n v="38216"/>
    <n v="15"/>
  </r>
  <r>
    <n v="10026"/>
    <n v="96"/>
    <x v="116"/>
    <d v="2019-11-15T00:00:00"/>
    <b v="0"/>
    <s v="Approved"/>
    <s v="WeareA2B"/>
    <s v="Road"/>
    <s v="low"/>
    <s v="small"/>
    <n v="1172.78"/>
    <n v="1043.77"/>
    <n v="35052"/>
    <n v="15"/>
  </r>
  <r>
    <n v="12124"/>
    <n v="45"/>
    <x v="116"/>
    <d v="2019-11-16T00:00:00"/>
    <b v="0"/>
    <s v="Approved"/>
    <s v="Solex"/>
    <s v="Standard"/>
    <s v="medium"/>
    <s v="medium"/>
    <n v="441.49"/>
    <n v="84.99"/>
    <n v="42172"/>
    <n v="15"/>
  </r>
  <r>
    <n v="12718"/>
    <n v="30"/>
    <x v="116"/>
    <d v="2019-11-17T00:00:00"/>
    <b v="1"/>
    <s v="Approved"/>
    <s v="Solex"/>
    <s v="Standard"/>
    <s v="high"/>
    <s v="medium"/>
    <n v="748.17"/>
    <n v="448.9"/>
    <n v="42105"/>
    <n v="15"/>
  </r>
  <r>
    <n v="15490"/>
    <n v="64"/>
    <x v="116"/>
    <d v="2019-11-18T00:00:00"/>
    <b v="1"/>
    <s v="Approved"/>
    <s v="Trek Bicycles"/>
    <s v="Standard"/>
    <s v="medium"/>
    <s v="large"/>
    <n v="1469.44"/>
    <n v="596.54999999999995"/>
    <n v="36668"/>
    <n v="15"/>
  </r>
  <r>
    <n v="17382"/>
    <n v="38"/>
    <x v="116"/>
    <d v="2019-11-19T00:00:00"/>
    <b v="1"/>
    <s v="Approved"/>
    <s v="Solex"/>
    <s v="Standard"/>
    <s v="medium"/>
    <s v="medium"/>
    <n v="1577.53"/>
    <n v="826.51"/>
    <n v="37220"/>
    <n v="15"/>
  </r>
  <r>
    <n v="18181"/>
    <n v="87"/>
    <x v="116"/>
    <d v="2019-11-20T00:00:00"/>
    <b v="0"/>
    <s v="Approved"/>
    <s v="Giant Bicycles"/>
    <s v="Standard"/>
    <s v="high"/>
    <s v="medium"/>
    <n v="1179"/>
    <n v="707.4"/>
    <n v="38693"/>
    <n v="15"/>
  </r>
  <r>
    <n v="3032"/>
    <n v="50"/>
    <x v="117"/>
    <d v="2019-11-21T00:00:00"/>
    <b v="0"/>
    <s v="Approved"/>
    <s v="Giant Bicycles"/>
    <s v="Standard"/>
    <s v="medium"/>
    <s v="medium"/>
    <n v="642.70000000000005"/>
    <n v="211.37"/>
    <n v="37337"/>
    <n v="19"/>
  </r>
  <r>
    <n v="10418"/>
    <n v="29"/>
    <x v="117"/>
    <d v="2019-11-22T00:00:00"/>
    <b v="0"/>
    <s v="Approved"/>
    <s v="WeareA2B"/>
    <s v="Standard"/>
    <s v="medium"/>
    <s v="medium"/>
    <n v="1065.03"/>
    <n v="230.09"/>
    <n v="36833"/>
    <n v="19"/>
  </r>
  <r>
    <n v="17174"/>
    <n v="38"/>
    <x v="117"/>
    <d v="2019-11-23T00:00:00"/>
    <b v="1"/>
    <s v="Approved"/>
    <s v="Trek Bicycles"/>
    <s v="Standard"/>
    <s v="medium"/>
    <s v="large"/>
    <n v="2091.4699999999998"/>
    <n v="388.92"/>
    <n v="41167"/>
    <n v="19"/>
  </r>
  <r>
    <n v="17913"/>
    <n v="90"/>
    <x v="117"/>
    <d v="2019-11-24T00:00:00"/>
    <b v="1"/>
    <s v="Approved"/>
    <s v="Solex"/>
    <s v="Standard"/>
    <s v="low"/>
    <s v="medium"/>
    <n v="945.04"/>
    <n v="507.58"/>
    <n v="35052"/>
    <n v="19"/>
  </r>
  <r>
    <n v="18666"/>
    <n v="22"/>
    <x v="117"/>
    <d v="2019-11-25T00:00:00"/>
    <b v="1"/>
    <s v="Approved"/>
    <s v="Solex"/>
    <s v="Standard"/>
    <s v="medium"/>
    <s v="medium"/>
    <n v="575.27"/>
    <n v="431.45"/>
    <n v="41345"/>
    <n v="19"/>
  </r>
  <r>
    <n v="100"/>
    <n v="0"/>
    <x v="118"/>
    <d v="2019-11-26T00:00:00"/>
    <b v="0"/>
    <s v="Approved"/>
    <s v="Solex"/>
    <s v="Standard"/>
    <s v="medium"/>
    <s v="medium"/>
    <n v="478.16"/>
    <n v="298.72000000000003"/>
    <n v="36146"/>
    <n v="9"/>
  </r>
  <r>
    <n v="1933"/>
    <n v="89"/>
    <x v="118"/>
    <d v="2019-11-27T00:00:00"/>
    <b v="0"/>
    <s v="Approved"/>
    <s v="Giant Bicycles"/>
    <s v="Standard"/>
    <s v="medium"/>
    <s v="large"/>
    <n v="1812.75"/>
    <n v="582.48"/>
    <n v="40336"/>
    <n v="9"/>
  </r>
  <r>
    <n v="10186"/>
    <n v="87"/>
    <x v="118"/>
    <d v="2019-11-28T00:00:00"/>
    <b v="1"/>
    <s v="Approved"/>
    <s v="OHM Cycles"/>
    <s v="Standard"/>
    <s v="medium"/>
    <s v="medium"/>
    <n v="1636.9"/>
    <n v="44.71"/>
    <n v="33879"/>
    <n v="9"/>
  </r>
  <r>
    <n v="18179"/>
    <n v="36"/>
    <x v="118"/>
    <d v="2019-11-29T00:00:00"/>
    <b v="1"/>
    <s v="Approved"/>
    <s v="Solex"/>
    <s v="Standard"/>
    <s v="low"/>
    <s v="medium"/>
    <n v="1289.8499999999999"/>
    <n v="74.510000000000005"/>
    <n v="39427"/>
    <n v="9"/>
  </r>
  <r>
    <n v="6069"/>
    <n v="18"/>
    <x v="119"/>
    <d v="2019-11-30T00:00:00"/>
    <b v="1"/>
    <s v="Approved"/>
    <s v="Norco Bicycles"/>
    <s v="Standard"/>
    <s v="high"/>
    <s v="medium"/>
    <n v="1148.6400000000001"/>
    <n v="689.18"/>
    <n v="41533"/>
    <n v="4"/>
  </r>
  <r>
    <n v="11745"/>
    <n v="62"/>
    <x v="119"/>
    <d v="2019-12-01T00:00:00"/>
    <b v="1"/>
    <s v="Approved"/>
    <s v="Solex"/>
    <s v="Standard"/>
    <s v="high"/>
    <s v="medium"/>
    <n v="1024.6600000000001"/>
    <n v="614.79999999999995"/>
    <n v="35160"/>
    <n v="4"/>
  </r>
  <r>
    <n v="17435"/>
    <n v="90"/>
    <x v="119"/>
    <d v="2019-12-02T00:00:00"/>
    <s v="Unknown"/>
    <s v="Approved"/>
    <s v="Solex"/>
    <s v="Standard"/>
    <s v="low"/>
    <s v="medium"/>
    <n v="945.04"/>
    <n v="507.58"/>
    <n v="40618"/>
    <n v="4"/>
  </r>
  <r>
    <n v="17205"/>
    <n v="46"/>
    <x v="120"/>
    <d v="2019-12-03T00:00:00"/>
    <b v="0"/>
    <s v="Approved"/>
    <s v="Solex"/>
    <s v="Standard"/>
    <s v="low"/>
    <s v="medium"/>
    <n v="1289.8499999999999"/>
    <n v="74.510000000000005"/>
    <n v="39427"/>
    <n v="15"/>
  </r>
  <r>
    <n v="17398"/>
    <n v="79"/>
    <x v="120"/>
    <d v="2019-12-04T00:00:00"/>
    <b v="0"/>
    <s v="Approved"/>
    <s v="Norco Bicycles"/>
    <s v="Standard"/>
    <s v="medium"/>
    <s v="medium"/>
    <n v="1555.58"/>
    <n v="818.01"/>
    <n v="37873"/>
    <n v="15"/>
  </r>
  <r>
    <n v="19503"/>
    <n v="93"/>
    <x v="120"/>
    <d v="2019-12-05T00:00:00"/>
    <b v="1"/>
    <s v="Approved"/>
    <s v="WeareA2B"/>
    <s v="Standard"/>
    <s v="medium"/>
    <s v="medium"/>
    <n v="1065.03"/>
    <n v="230.09"/>
    <n v="36833"/>
    <n v="15"/>
  </r>
  <r>
    <n v="19745"/>
    <n v="41"/>
    <x v="120"/>
    <d v="2019-12-06T00:00:00"/>
    <b v="0"/>
    <s v="Approved"/>
    <s v="Solex"/>
    <s v="Road"/>
    <s v="medium"/>
    <s v="medium"/>
    <n v="416.98"/>
    <n v="312.74"/>
    <n v="35560"/>
    <n v="15"/>
  </r>
  <r>
    <n v="3057"/>
    <n v="92"/>
    <x v="121"/>
    <d v="2019-12-07T00:00:00"/>
    <b v="0"/>
    <s v="Approved"/>
    <s v="WeareA2B"/>
    <s v="Standard"/>
    <s v="medium"/>
    <s v="small"/>
    <n v="1415.01"/>
    <n v="1259.3599999999999"/>
    <n v="34556"/>
    <n v="12"/>
  </r>
  <r>
    <n v="8404"/>
    <n v="96"/>
    <x v="121"/>
    <d v="2019-12-08T00:00:00"/>
    <b v="1"/>
    <s v="Approved"/>
    <s v="WeareA2B"/>
    <s v="Road"/>
    <s v="low"/>
    <s v="small"/>
    <n v="1172.78"/>
    <n v="1043.77"/>
    <n v="34556"/>
    <n v="12"/>
  </r>
  <r>
    <n v="11329"/>
    <n v="37"/>
    <x v="121"/>
    <d v="2019-12-09T00:00:00"/>
    <b v="1"/>
    <s v="Approved"/>
    <s v="OHM Cycles"/>
    <s v="Standard"/>
    <s v="low"/>
    <s v="medium"/>
    <n v="1793.43"/>
    <n v="248.82"/>
    <n v="39526"/>
    <n v="12"/>
  </r>
  <r>
    <n v="15621"/>
    <n v="5"/>
    <x v="121"/>
    <d v="2019-12-10T00:00:00"/>
    <b v="1"/>
    <s v="Approved"/>
    <s v="Trek Bicycles"/>
    <s v="Mountain"/>
    <s v="low"/>
    <s v="medium"/>
    <n v="574.64"/>
    <n v="459.71"/>
    <n v="40784"/>
    <n v="12"/>
  </r>
  <r>
    <n v="19867"/>
    <n v="38"/>
    <x v="121"/>
    <d v="2019-12-11T00:00:00"/>
    <b v="0"/>
    <s v="Approved"/>
    <s v="Solex"/>
    <s v="Standard"/>
    <s v="medium"/>
    <s v="medium"/>
    <n v="1577.53"/>
    <n v="826.51"/>
    <n v="39526"/>
    <n v="12"/>
  </r>
  <r>
    <n v="4154"/>
    <n v="74"/>
    <x v="122"/>
    <d v="2019-12-12T00:00:00"/>
    <b v="1"/>
    <s v="Approved"/>
    <s v="WeareA2B"/>
    <s v="Standard"/>
    <s v="medium"/>
    <s v="medium"/>
    <n v="1762.96"/>
    <n v="950.52"/>
    <n v="41848"/>
    <n v="15"/>
  </r>
  <r>
    <n v="4691"/>
    <n v="0"/>
    <x v="122"/>
    <d v="2019-12-13T00:00:00"/>
    <b v="1"/>
    <s v="Approved"/>
    <s v="Norco Bicycles"/>
    <s v="Standard"/>
    <s v="medium"/>
    <s v="medium"/>
    <n v="360.4"/>
    <n v="270.3"/>
    <n v="42710"/>
    <n v="15"/>
  </r>
  <r>
    <n v="9116"/>
    <n v="13"/>
    <x v="122"/>
    <d v="2019-12-14T00:00:00"/>
    <b v="0"/>
    <s v="Approved"/>
    <s v="Solex"/>
    <s v="Standard"/>
    <s v="medium"/>
    <s v="medium"/>
    <n v="1577.53"/>
    <n v="826.51"/>
    <n v="40618"/>
    <n v="15"/>
  </r>
  <r>
    <n v="15205"/>
    <n v="87"/>
    <x v="122"/>
    <d v="2019-12-15T00:00:00"/>
    <b v="0"/>
    <s v="Approved"/>
    <s v="OHM Cycles"/>
    <s v="Standard"/>
    <s v="medium"/>
    <s v="medium"/>
    <n v="1636.9"/>
    <n v="44.71"/>
    <n v="40410"/>
    <n v="15"/>
  </r>
  <r>
    <n v="1551"/>
    <n v="19"/>
    <x v="123"/>
    <d v="2019-12-16T00:00:00"/>
    <b v="0"/>
    <s v="Approved"/>
    <s v="Trek Bicycles"/>
    <s v="Mountain"/>
    <s v="low"/>
    <s v="medium"/>
    <n v="574.64"/>
    <n v="459.71"/>
    <n v="40784"/>
    <n v="5"/>
  </r>
  <r>
    <n v="3678"/>
    <n v="0"/>
    <x v="123"/>
    <d v="2019-12-17T00:00:00"/>
    <b v="0"/>
    <s v="Approved"/>
    <s v="Norco Bicycles"/>
    <s v="Road"/>
    <s v="medium"/>
    <s v="medium"/>
    <n v="544.04999999999995"/>
    <n v="376.84"/>
    <n v="37499"/>
    <n v="5"/>
  </r>
  <r>
    <n v="3907"/>
    <n v="49"/>
    <x v="123"/>
    <d v="2019-12-18T00:00:00"/>
    <b v="0"/>
    <s v="Approved"/>
    <s v="Solex"/>
    <s v="Standard"/>
    <s v="medium"/>
    <s v="large"/>
    <n v="1061.56"/>
    <n v="733.58"/>
    <n v="40487"/>
    <n v="5"/>
  </r>
  <r>
    <n v="6293"/>
    <n v="10"/>
    <x v="123"/>
    <d v="2019-12-19T00:00:00"/>
    <b v="1"/>
    <s v="Approved"/>
    <s v="Solex"/>
    <s v="Standard"/>
    <s v="medium"/>
    <s v="medium"/>
    <n v="1945.43"/>
    <n v="333.18"/>
    <n v="40553"/>
    <n v="5"/>
  </r>
  <r>
    <n v="8519"/>
    <n v="0"/>
    <x v="123"/>
    <d v="2019-12-20T00:00:00"/>
    <b v="1"/>
    <s v="Approved"/>
    <s v="Norco Bicycles"/>
    <s v="Standard"/>
    <s v="low"/>
    <s v="medium"/>
    <n v="363.01"/>
    <n v="290.41000000000003"/>
    <n v="36367"/>
    <n v="5"/>
  </r>
  <r>
    <n v="12746"/>
    <n v="25"/>
    <x v="123"/>
    <d v="2019-12-21T00:00:00"/>
    <b v="0"/>
    <s v="Approved"/>
    <s v="OHM Cycles"/>
    <s v="Standard"/>
    <s v="high"/>
    <s v="medium"/>
    <n v="2005.66"/>
    <n v="1203.4000000000001"/>
    <n v="34170"/>
    <n v="5"/>
  </r>
  <r>
    <n v="18953"/>
    <n v="52"/>
    <x v="123"/>
    <d v="2019-12-22T00:00:00"/>
    <b v="1"/>
    <s v="Approved"/>
    <s v="Solex"/>
    <s v="Road"/>
    <s v="medium"/>
    <s v="large"/>
    <n v="1777.8"/>
    <n v="820.78"/>
    <n v="36334"/>
    <n v="5"/>
  </r>
  <r>
    <n v="441"/>
    <n v="93"/>
    <x v="124"/>
    <d v="2019-12-23T00:00:00"/>
    <b v="1"/>
    <s v="Approved"/>
    <s v="WeareA2B"/>
    <s v="Standard"/>
    <s v="medium"/>
    <s v="medium"/>
    <n v="1065.03"/>
    <n v="230.09"/>
    <n v="36833"/>
    <n v="16"/>
  </r>
  <r>
    <n v="498"/>
    <n v="72"/>
    <x v="124"/>
    <d v="2019-12-24T00:00:00"/>
    <b v="0"/>
    <s v="Approved"/>
    <s v="Norco Bicycles"/>
    <s v="Standard"/>
    <s v="medium"/>
    <s v="medium"/>
    <n v="360.4"/>
    <n v="270.3"/>
    <n v="42710"/>
    <n v="16"/>
  </r>
  <r>
    <n v="1972"/>
    <n v="36"/>
    <x v="124"/>
    <d v="2019-12-25T00:00:00"/>
    <b v="1"/>
    <s v="Approved"/>
    <s v="Solex"/>
    <s v="Standard"/>
    <s v="low"/>
    <s v="medium"/>
    <n v="945.04"/>
    <n v="507.58"/>
    <n v="35052"/>
    <n v="16"/>
  </r>
  <r>
    <n v="3700"/>
    <n v="95"/>
    <x v="124"/>
    <d v="2019-12-26T00:00:00"/>
    <b v="0"/>
    <s v="Cancelled"/>
    <s v="Giant Bicycles"/>
    <s v="Standard"/>
    <s v="medium"/>
    <s v="large"/>
    <n v="569.55999999999995"/>
    <n v="528.42999999999995"/>
    <n v="37874"/>
    <n v="16"/>
  </r>
  <r>
    <n v="10969"/>
    <n v="61"/>
    <x v="124"/>
    <d v="2019-12-27T00:00:00"/>
    <b v="1"/>
    <s v="Approved"/>
    <s v="OHM Cycles"/>
    <s v="Standard"/>
    <s v="low"/>
    <s v="medium"/>
    <n v="71.16"/>
    <n v="56.93"/>
    <n v="42172"/>
    <n v="16"/>
  </r>
  <r>
    <n v="13909"/>
    <n v="2"/>
    <x v="124"/>
    <d v="2019-12-28T00:00:00"/>
    <b v="1"/>
    <s v="Approved"/>
    <s v="Solex"/>
    <s v="Standard"/>
    <s v="medium"/>
    <s v="medium"/>
    <n v="71.489999999999995"/>
    <n v="53.62"/>
    <n v="41245"/>
    <n v="16"/>
  </r>
  <r>
    <n v="14309"/>
    <n v="48"/>
    <x v="124"/>
    <d v="2019-12-29T00:00:00"/>
    <b v="1"/>
    <s v="Approved"/>
    <s v="WeareA2B"/>
    <s v="Standard"/>
    <s v="medium"/>
    <s v="medium"/>
    <n v="1762.96"/>
    <n v="950.52"/>
    <n v="41848"/>
    <n v="16"/>
  </r>
  <r>
    <n v="15787"/>
    <n v="82"/>
    <x v="124"/>
    <d v="2019-12-30T00:00:00"/>
    <b v="0"/>
    <s v="Approved"/>
    <s v="Norco Bicycles"/>
    <s v="Standard"/>
    <s v="high"/>
    <s v="medium"/>
    <n v="1148.6400000000001"/>
    <n v="689.18"/>
    <n v="42226"/>
    <n v="16"/>
  </r>
  <r>
    <n v="18137"/>
    <n v="72"/>
    <x v="124"/>
    <d v="2019-12-31T00:00:00"/>
    <b v="1"/>
    <s v="Approved"/>
    <s v="Norco Bicycles"/>
    <s v="Standard"/>
    <s v="medium"/>
    <s v="medium"/>
    <n v="360.4"/>
    <n v="270.3"/>
    <n v="42710"/>
    <n v="16"/>
  </r>
  <r>
    <n v="18281"/>
    <n v="85"/>
    <x v="124"/>
    <d v="2020-01-01T00:00:00"/>
    <b v="0"/>
    <s v="Approved"/>
    <s v="WeareA2B"/>
    <s v="Standard"/>
    <s v="medium"/>
    <s v="medium"/>
    <n v="752.64"/>
    <n v="205.36"/>
    <n v="42218"/>
    <n v="16"/>
  </r>
  <r>
    <n v="1877"/>
    <n v="1"/>
    <x v="125"/>
    <d v="2020-01-02T00:00:00"/>
    <b v="0"/>
    <s v="Approved"/>
    <s v="Giant Bicycles"/>
    <s v="Standard"/>
    <s v="medium"/>
    <s v="medium"/>
    <n v="1403.5"/>
    <n v="954.82"/>
    <n v="41245"/>
    <n v="3"/>
  </r>
  <r>
    <n v="17541"/>
    <n v="40"/>
    <x v="125"/>
    <d v="2020-01-03T00:00:00"/>
    <b v="0"/>
    <s v="Approved"/>
    <s v="OHM Cycles"/>
    <s v="Standard"/>
    <s v="high"/>
    <s v="medium"/>
    <n v="1458.17"/>
    <n v="874.9"/>
    <n v="35560"/>
    <n v="3"/>
  </r>
  <r>
    <n v="18915"/>
    <n v="81"/>
    <x v="125"/>
    <d v="2020-01-04T00:00:00"/>
    <b v="0"/>
    <s v="Approved"/>
    <s v="Norco Bicycles"/>
    <s v="Standard"/>
    <s v="medium"/>
    <s v="small"/>
    <n v="586.45000000000005"/>
    <n v="521.94000000000005"/>
    <n v="42218"/>
    <n v="3"/>
  </r>
  <r>
    <n v="1155"/>
    <n v="16"/>
    <x v="126"/>
    <d v="2020-01-05T00:00:00"/>
    <b v="1"/>
    <s v="Approved"/>
    <s v="Norco Bicycles"/>
    <s v="Standard"/>
    <s v="high"/>
    <s v="small"/>
    <n v="1661.92"/>
    <n v="1479.11"/>
    <n v="34586"/>
    <n v="19"/>
  </r>
  <r>
    <n v="2786"/>
    <n v="85"/>
    <x v="126"/>
    <d v="2020-01-06T00:00:00"/>
    <b v="1"/>
    <s v="Approved"/>
    <s v="WeareA2B"/>
    <s v="Standard"/>
    <s v="medium"/>
    <s v="medium"/>
    <n v="752.64"/>
    <n v="205.36"/>
    <n v="42218"/>
    <n v="19"/>
  </r>
  <r>
    <n v="3218"/>
    <n v="26"/>
    <x v="126"/>
    <d v="2020-01-07T00:00:00"/>
    <b v="0"/>
    <s v="Approved"/>
    <s v="WeareA2B"/>
    <s v="Standard"/>
    <s v="medium"/>
    <s v="medium"/>
    <n v="1992.93"/>
    <n v="762.63"/>
    <n v="34115"/>
    <n v="19"/>
  </r>
  <r>
    <n v="5760"/>
    <n v="42"/>
    <x v="126"/>
    <d v="2020-01-08T00:00:00"/>
    <b v="1"/>
    <s v="Approved"/>
    <s v="OHM Cycles"/>
    <s v="Road"/>
    <s v="medium"/>
    <s v="small"/>
    <n v="1810"/>
    <n v="1610.9"/>
    <n v="39526"/>
    <n v="19"/>
  </r>
  <r>
    <n v="11052"/>
    <n v="6"/>
    <x v="126"/>
    <d v="2020-01-09T00:00:00"/>
    <b v="1"/>
    <s v="Approved"/>
    <s v="OHM Cycles"/>
    <s v="Standard"/>
    <s v="high"/>
    <s v="medium"/>
    <n v="227.88"/>
    <n v="136.72999999999999"/>
    <n v="37659"/>
    <n v="19"/>
  </r>
  <r>
    <n v="11246"/>
    <n v="53"/>
    <x v="126"/>
    <d v="2020-01-10T00:00:00"/>
    <b v="1"/>
    <s v="Approved"/>
    <s v="OHM Cycles"/>
    <s v="Standard"/>
    <s v="medium"/>
    <s v="medium"/>
    <n v="795.34"/>
    <n v="101.58"/>
    <n v="35470"/>
    <n v="19"/>
  </r>
  <r>
    <n v="11311"/>
    <n v="9"/>
    <x v="126"/>
    <d v="2020-01-11T00:00:00"/>
    <b v="1"/>
    <s v="Approved"/>
    <s v="OHM Cycles"/>
    <s v="Road"/>
    <s v="medium"/>
    <s v="medium"/>
    <n v="742.54"/>
    <n v="667.4"/>
    <n v="33549"/>
    <n v="19"/>
  </r>
  <r>
    <n v="17847"/>
    <n v="21"/>
    <x v="126"/>
    <d v="2020-01-12T00:00:00"/>
    <b v="1"/>
    <s v="Approved"/>
    <s v="Solex"/>
    <s v="Standard"/>
    <s v="medium"/>
    <s v="large"/>
    <n v="1071.23"/>
    <n v="380.74"/>
    <n v="35160"/>
    <n v="19"/>
  </r>
  <r>
    <n v="18957"/>
    <n v="62"/>
    <x v="126"/>
    <d v="2020-01-13T00:00:00"/>
    <b v="0"/>
    <s v="Approved"/>
    <s v="Solex"/>
    <s v="Standard"/>
    <s v="medium"/>
    <s v="medium"/>
    <n v="478.16"/>
    <n v="298.72000000000003"/>
    <n v="34143"/>
    <n v="19"/>
  </r>
  <r>
    <n v="19997"/>
    <n v="41"/>
    <x v="126"/>
    <d v="2020-01-14T00:00:00"/>
    <b v="1"/>
    <s v="Approved"/>
    <s v="Solex"/>
    <s v="Road"/>
    <s v="medium"/>
    <s v="medium"/>
    <n v="416.98"/>
    <n v="312.74"/>
    <n v="35560"/>
    <n v="19"/>
  </r>
  <r>
    <n v="7390"/>
    <n v="55"/>
    <x v="127"/>
    <d v="2020-01-15T00:00:00"/>
    <b v="1"/>
    <s v="Approved"/>
    <s v="Trek Bicycles"/>
    <s v="Road"/>
    <s v="medium"/>
    <s v="large"/>
    <n v="1894.19"/>
    <n v="598.76"/>
    <n v="40779"/>
    <n v="12"/>
  </r>
  <r>
    <n v="10384"/>
    <n v="86"/>
    <x v="127"/>
    <d v="2020-01-16T00:00:00"/>
    <b v="1"/>
    <s v="Approved"/>
    <s v="OHM Cycles"/>
    <s v="Standard"/>
    <s v="medium"/>
    <s v="medium"/>
    <n v="235.63"/>
    <n v="125.07"/>
    <n v="41434"/>
    <n v="12"/>
  </r>
  <r>
    <n v="10803"/>
    <n v="7"/>
    <x v="127"/>
    <d v="2020-01-17T00:00:00"/>
    <b v="1"/>
    <s v="Approved"/>
    <s v="Trek Bicycles"/>
    <s v="Road"/>
    <s v="low"/>
    <s v="medium"/>
    <n v="980.37"/>
    <n v="234.43"/>
    <n v="37838"/>
    <n v="12"/>
  </r>
  <r>
    <n v="18729"/>
    <n v="95"/>
    <x v="127"/>
    <d v="2020-01-18T00:00:00"/>
    <b v="0"/>
    <s v="Approved"/>
    <s v="Giant Bicycles"/>
    <s v="Standard"/>
    <s v="medium"/>
    <s v="large"/>
    <n v="569.55999999999995"/>
    <n v="528.42999999999995"/>
    <n v="34556"/>
    <n v="12"/>
  </r>
  <r>
    <n v="8541"/>
    <n v="87"/>
    <x v="128"/>
    <d v="2020-01-19T00:00:00"/>
    <b v="1"/>
    <s v="Approved"/>
    <s v="OHM Cycles"/>
    <s v="Standard"/>
    <s v="medium"/>
    <s v="medium"/>
    <n v="1636.9"/>
    <n v="44.71"/>
    <n v="42105"/>
    <n v="19"/>
  </r>
  <r>
    <n v="13619"/>
    <n v="54"/>
    <x v="128"/>
    <d v="2020-01-20T00:00:00"/>
    <b v="0"/>
    <s v="Approved"/>
    <s v="WeareA2B"/>
    <s v="Standard"/>
    <s v="medium"/>
    <s v="medium"/>
    <n v="1807.45"/>
    <n v="778.69"/>
    <n v="38647"/>
    <n v="19"/>
  </r>
  <r>
    <n v="16005"/>
    <n v="0"/>
    <x v="128"/>
    <d v="2020-01-21T00:00:00"/>
    <b v="1"/>
    <s v="Approved"/>
    <s v="Solex"/>
    <s v="Standard"/>
    <s v="medium"/>
    <s v="medium"/>
    <n v="71.489999999999995"/>
    <n v="53.62"/>
    <n v="38573"/>
    <n v="19"/>
  </r>
  <r>
    <n v="19285"/>
    <n v="19"/>
    <x v="128"/>
    <d v="2020-01-22T00:00:00"/>
    <b v="1"/>
    <s v="Approved"/>
    <s v="Trek Bicycles"/>
    <s v="Mountain"/>
    <s v="low"/>
    <s v="medium"/>
    <n v="574.64"/>
    <n v="459.71"/>
    <n v="42560"/>
    <n v="19"/>
  </r>
  <r>
    <n v="17669"/>
    <n v="8"/>
    <x v="129"/>
    <d v="2020-01-23T00:00:00"/>
    <b v="0"/>
    <s v="Approved"/>
    <s v="Solex"/>
    <s v="Road"/>
    <s v="medium"/>
    <s v="small"/>
    <n v="1703.52"/>
    <n v="1516.13"/>
    <n v="40649"/>
    <n v="1"/>
  </r>
  <r>
    <n v="19854"/>
    <n v="68"/>
    <x v="129"/>
    <d v="2020-01-24T00:00:00"/>
    <b v="1"/>
    <s v="Approved"/>
    <s v="OHM Cycles"/>
    <s v="Standard"/>
    <s v="medium"/>
    <s v="medium"/>
    <n v="1636.9"/>
    <n v="44.71"/>
    <n v="40410"/>
    <n v="1"/>
  </r>
  <r>
    <n v="1724"/>
    <n v="86"/>
    <x v="130"/>
    <d v="2020-01-25T00:00:00"/>
    <b v="0"/>
    <s v="Approved"/>
    <s v="Norco Bicycles"/>
    <s v="Road"/>
    <s v="high"/>
    <s v="large"/>
    <n v="774.53"/>
    <n v="464.72"/>
    <n v="37698"/>
    <n v="8"/>
  </r>
  <r>
    <n v="8576"/>
    <n v="63"/>
    <x v="130"/>
    <d v="2020-01-26T00:00:00"/>
    <b v="1"/>
    <s v="Approved"/>
    <s v="WeareA2B"/>
    <s v="Standard"/>
    <s v="medium"/>
    <s v="medium"/>
    <n v="1992.93"/>
    <n v="762.63"/>
    <n v="34115"/>
    <n v="8"/>
  </r>
  <r>
    <n v="9844"/>
    <n v="52"/>
    <x v="130"/>
    <d v="2020-01-27T00:00:00"/>
    <b v="1"/>
    <s v="Approved"/>
    <s v="Solex"/>
    <s v="Road"/>
    <s v="medium"/>
    <s v="large"/>
    <n v="1777.8"/>
    <n v="820.78"/>
    <n v="40670"/>
    <n v="8"/>
  </r>
  <r>
    <n v="13831"/>
    <n v="10"/>
    <x v="130"/>
    <d v="2020-01-28T00:00:00"/>
    <b v="1"/>
    <s v="Approved"/>
    <s v="Solex"/>
    <s v="Standard"/>
    <s v="medium"/>
    <s v="medium"/>
    <n v="1945.43"/>
    <n v="333.18"/>
    <n v="37499"/>
    <n v="8"/>
  </r>
  <r>
    <n v="14043"/>
    <n v="40"/>
    <x v="130"/>
    <d v="2020-01-29T00:00:00"/>
    <b v="1"/>
    <s v="Approved"/>
    <s v="Trek Bicycles"/>
    <s v="Road"/>
    <s v="medium"/>
    <s v="large"/>
    <n v="1894.19"/>
    <n v="598.76"/>
    <n v="37823"/>
    <n v="8"/>
  </r>
  <r>
    <n v="14079"/>
    <n v="0"/>
    <x v="130"/>
    <d v="2020-01-30T00:00:00"/>
    <b v="0"/>
    <s v="Approved"/>
    <s v="Norco Bicycles"/>
    <s v="Standard"/>
    <s v="medium"/>
    <s v="medium"/>
    <n v="360.4"/>
    <n v="270.3"/>
    <n v="42710"/>
    <n v="8"/>
  </r>
  <r>
    <n v="592"/>
    <n v="31"/>
    <x v="131"/>
    <d v="2020-01-31T00:00:00"/>
    <b v="0"/>
    <s v="Approved"/>
    <s v="Giant Bicycles"/>
    <s v="Standard"/>
    <s v="medium"/>
    <s v="medium"/>
    <n v="230.91"/>
    <n v="173.18"/>
    <n v="33888"/>
    <n v="9"/>
  </r>
  <r>
    <n v="2127"/>
    <n v="16"/>
    <x v="131"/>
    <d v="2020-02-01T00:00:00"/>
    <b v="1"/>
    <s v="Approved"/>
    <s v="Norco Bicycles"/>
    <s v="Standard"/>
    <s v="high"/>
    <s v="small"/>
    <n v="1661.92"/>
    <n v="1479.11"/>
    <n v="40670"/>
    <n v="9"/>
  </r>
  <r>
    <n v="2625"/>
    <n v="49"/>
    <x v="131"/>
    <d v="2020-02-02T00:00:00"/>
    <b v="1"/>
    <s v="Approved"/>
    <s v="Trek Bicycles"/>
    <s v="Road"/>
    <s v="medium"/>
    <s v="medium"/>
    <n v="533.51"/>
    <n v="400.13"/>
    <n v="37220"/>
    <n v="9"/>
  </r>
  <r>
    <n v="7876"/>
    <n v="94"/>
    <x v="131"/>
    <d v="2020-02-03T00:00:00"/>
    <b v="0"/>
    <s v="Approved"/>
    <s v="Giant Bicycles"/>
    <s v="Standard"/>
    <s v="medium"/>
    <s v="large"/>
    <n v="1635.3"/>
    <n v="993.66"/>
    <n v="38002"/>
    <n v="9"/>
  </r>
  <r>
    <n v="16403"/>
    <n v="78"/>
    <x v="131"/>
    <d v="2020-02-04T00:00:00"/>
    <b v="1"/>
    <s v="Approved"/>
    <s v="Giant Bicycles"/>
    <s v="Standard"/>
    <s v="medium"/>
    <s v="large"/>
    <n v="1765.3"/>
    <n v="709.48"/>
    <n v="35455"/>
    <n v="9"/>
  </r>
  <r>
    <n v="16843"/>
    <n v="25"/>
    <x v="131"/>
    <d v="2020-02-05T00:00:00"/>
    <b v="1"/>
    <s v="Approved"/>
    <s v="Giant Bicycles"/>
    <s v="Road"/>
    <s v="medium"/>
    <s v="medium"/>
    <n v="1538.99"/>
    <n v="829.65"/>
    <n v="37337"/>
    <n v="9"/>
  </r>
  <r>
    <n v="1586"/>
    <n v="18"/>
    <x v="132"/>
    <d v="2020-02-06T00:00:00"/>
    <b v="1"/>
    <s v="Approved"/>
    <s v="Solex"/>
    <s v="Standard"/>
    <s v="medium"/>
    <s v="medium"/>
    <n v="575.27"/>
    <n v="431.45"/>
    <n v="34244"/>
    <n v="16"/>
  </r>
  <r>
    <n v="4203"/>
    <n v="17"/>
    <x v="132"/>
    <d v="2020-02-07T00:00:00"/>
    <b v="1"/>
    <s v="Approved"/>
    <s v="Solex"/>
    <s v="Standard"/>
    <s v="high"/>
    <s v="medium"/>
    <n v="1024.6600000000001"/>
    <n v="614.79999999999995"/>
    <n v="41345"/>
    <n v="16"/>
  </r>
  <r>
    <n v="6188"/>
    <n v="81"/>
    <x v="132"/>
    <d v="2020-02-08T00:00:00"/>
    <b v="0"/>
    <s v="Approved"/>
    <s v="Norco Bicycles"/>
    <s v="Standard"/>
    <s v="medium"/>
    <s v="small"/>
    <n v="586.45000000000005"/>
    <n v="521.94000000000005"/>
    <n v="35667"/>
    <n v="16"/>
  </r>
  <r>
    <n v="9637"/>
    <n v="86"/>
    <x v="132"/>
    <d v="2020-02-09T00:00:00"/>
    <b v="1"/>
    <s v="Approved"/>
    <s v="OHM Cycles"/>
    <s v="Standard"/>
    <s v="medium"/>
    <s v="medium"/>
    <n v="235.63"/>
    <n v="125.07"/>
    <n v="35667"/>
    <n v="16"/>
  </r>
  <r>
    <n v="16176"/>
    <n v="9"/>
    <x v="132"/>
    <d v="2020-02-10T00:00:00"/>
    <b v="1"/>
    <s v="Approved"/>
    <s v="OHM Cycles"/>
    <s v="Road"/>
    <s v="medium"/>
    <s v="medium"/>
    <n v="742.54"/>
    <n v="667.4"/>
    <n v="38216"/>
    <n v="16"/>
  </r>
  <r>
    <n v="1605"/>
    <n v="64"/>
    <x v="133"/>
    <d v="2020-02-11T00:00:00"/>
    <b v="0"/>
    <s v="Approved"/>
    <s v="Trek Bicycles"/>
    <s v="Standard"/>
    <s v="medium"/>
    <s v="large"/>
    <n v="1469.44"/>
    <n v="596.54999999999995"/>
    <n v="33879"/>
    <n v="5"/>
  </r>
  <r>
    <n v="6070"/>
    <n v="60"/>
    <x v="133"/>
    <d v="2020-02-12T00:00:00"/>
    <b v="0"/>
    <s v="Approved"/>
    <s v="Giant Bicycles"/>
    <s v="Standard"/>
    <s v="high"/>
    <s v="small"/>
    <n v="1977.36"/>
    <n v="1759.85"/>
    <n v="42172"/>
    <n v="5"/>
  </r>
  <r>
    <n v="8127"/>
    <n v="2"/>
    <x v="133"/>
    <d v="2020-02-13T00:00:00"/>
    <b v="0"/>
    <s v="Approved"/>
    <s v="Solex"/>
    <s v="Standard"/>
    <s v="medium"/>
    <s v="medium"/>
    <n v="71.489999999999995"/>
    <n v="53.62"/>
    <n v="38573"/>
    <n v="5"/>
  </r>
  <r>
    <n v="10622"/>
    <n v="91"/>
    <x v="133"/>
    <d v="2020-02-14T00:00:00"/>
    <b v="0"/>
    <s v="Approved"/>
    <s v="Solex"/>
    <s v="Standard"/>
    <s v="medium"/>
    <s v="medium"/>
    <n v="100.35"/>
    <n v="75.260000000000005"/>
    <n v="34556"/>
    <n v="5"/>
  </r>
  <r>
    <n v="13353"/>
    <n v="57"/>
    <x v="133"/>
    <d v="2020-02-15T00:00:00"/>
    <b v="0"/>
    <s v="Approved"/>
    <s v="WeareA2B"/>
    <s v="Touring"/>
    <s v="medium"/>
    <s v="large"/>
    <n v="1890.39"/>
    <n v="260.14"/>
    <n v="41047"/>
    <n v="5"/>
  </r>
  <r>
    <n v="18335"/>
    <n v="16"/>
    <x v="133"/>
    <d v="2020-02-16T00:00:00"/>
    <b v="1"/>
    <s v="Approved"/>
    <s v="Norco Bicycles"/>
    <s v="Standard"/>
    <s v="high"/>
    <s v="small"/>
    <n v="1661.92"/>
    <n v="1479.11"/>
    <n v="35378"/>
    <n v="5"/>
  </r>
  <r>
    <n v="1029"/>
    <n v="17"/>
    <x v="134"/>
    <d v="2020-02-17T00:00:00"/>
    <b v="0"/>
    <s v="Approved"/>
    <s v="Solex"/>
    <s v="Standard"/>
    <s v="high"/>
    <s v="medium"/>
    <n v="1024.6600000000001"/>
    <n v="614.79999999999995"/>
    <n v="35378"/>
    <n v="3"/>
  </r>
  <r>
    <n v="2114"/>
    <n v="90"/>
    <x v="134"/>
    <d v="2020-02-18T00:00:00"/>
    <b v="0"/>
    <s v="Approved"/>
    <s v="Norco Bicycles"/>
    <s v="Standard"/>
    <s v="low"/>
    <s v="medium"/>
    <n v="363.01"/>
    <n v="290.41000000000003"/>
    <n v="38482"/>
    <n v="3"/>
  </r>
  <r>
    <n v="4823"/>
    <n v="5"/>
    <x v="134"/>
    <d v="2020-02-19T00:00:00"/>
    <b v="0"/>
    <s v="Approved"/>
    <s v="Trek Bicycles"/>
    <s v="Mountain"/>
    <s v="low"/>
    <s v="medium"/>
    <n v="574.64"/>
    <n v="459.71"/>
    <n v="40784"/>
    <n v="3"/>
  </r>
  <r>
    <n v="10831"/>
    <n v="31"/>
    <x v="134"/>
    <d v="2020-02-20T00:00:00"/>
    <b v="0"/>
    <s v="Approved"/>
    <s v="Giant Bicycles"/>
    <s v="Standard"/>
    <s v="medium"/>
    <s v="medium"/>
    <n v="230.91"/>
    <n v="173.18"/>
    <n v="39031"/>
    <n v="3"/>
  </r>
  <r>
    <n v="15445"/>
    <n v="63"/>
    <x v="134"/>
    <d v="2020-02-21T00:00:00"/>
    <b v="1"/>
    <s v="Approved"/>
    <s v="Solex"/>
    <s v="Standard"/>
    <s v="medium"/>
    <s v="medium"/>
    <n v="1483.2"/>
    <n v="99.59"/>
    <n v="36146"/>
    <n v="3"/>
  </r>
  <r>
    <n v="17684"/>
    <n v="46"/>
    <x v="134"/>
    <d v="2020-02-22T00:00:00"/>
    <b v="0"/>
    <s v="Approved"/>
    <s v="Solex"/>
    <s v="Standard"/>
    <s v="low"/>
    <s v="medium"/>
    <n v="1289.8499999999999"/>
    <n v="74.510000000000005"/>
    <n v="39427"/>
    <n v="3"/>
  </r>
  <r>
    <n v="19990"/>
    <n v="55"/>
    <x v="134"/>
    <d v="2020-02-23T00:00:00"/>
    <b v="1"/>
    <s v="Cancelled"/>
    <s v="Trek Bicycles"/>
    <s v="Road"/>
    <s v="medium"/>
    <s v="large"/>
    <n v="1894.19"/>
    <n v="598.76"/>
    <n v="37823"/>
    <n v="3"/>
  </r>
  <r>
    <n v="3468"/>
    <n v="76"/>
    <x v="135"/>
    <d v="2020-02-24T00:00:00"/>
    <b v="1"/>
    <s v="Approved"/>
    <s v="WeareA2B"/>
    <s v="Road"/>
    <s v="low"/>
    <s v="small"/>
    <n v="1172.78"/>
    <n v="1043.77"/>
    <n v="42458"/>
    <n v="7"/>
  </r>
  <r>
    <n v="7890"/>
    <n v="64"/>
    <x v="135"/>
    <d v="2020-02-25T00:00:00"/>
    <b v="1"/>
    <s v="Approved"/>
    <s v="Giant Bicycles"/>
    <s v="Standard"/>
    <s v="high"/>
    <s v="small"/>
    <n v="1977.36"/>
    <n v="1759.85"/>
    <n v="34143"/>
    <n v="7"/>
  </r>
  <r>
    <n v="13656"/>
    <n v="46"/>
    <x v="135"/>
    <d v="2020-02-26T00:00:00"/>
    <b v="1"/>
    <s v="Approved"/>
    <s v="OHM Cycles"/>
    <s v="Standard"/>
    <s v="low"/>
    <s v="medium"/>
    <n v="1793.43"/>
    <n v="248.82"/>
    <n v="40618"/>
    <n v="7"/>
  </r>
  <r>
    <n v="16120"/>
    <n v="35"/>
    <x v="135"/>
    <d v="2020-02-27T00:00:00"/>
    <b v="0"/>
    <s v="Approved"/>
    <s v="Giant Bicycles"/>
    <s v="Standard"/>
    <s v="medium"/>
    <s v="medium"/>
    <n v="1403.5"/>
    <n v="954.82"/>
    <n v="41245"/>
    <n v="7"/>
  </r>
  <r>
    <n v="16328"/>
    <n v="80"/>
    <x v="135"/>
    <d v="2020-02-28T00:00:00"/>
    <b v="0"/>
    <s v="Approved"/>
    <s v="Trek Bicycles"/>
    <s v="Standard"/>
    <s v="medium"/>
    <s v="large"/>
    <n v="1469.44"/>
    <n v="596.54999999999995"/>
    <n v="40487"/>
    <n v="7"/>
  </r>
  <r>
    <n v="17746"/>
    <n v="0"/>
    <x v="135"/>
    <d v="2020-02-29T00:00:00"/>
    <b v="1"/>
    <s v="Approved"/>
    <s v="OHM Cycles"/>
    <s v="Standard"/>
    <s v="high"/>
    <s v="medium"/>
    <n v="227.88"/>
    <n v="136.72999999999999"/>
    <n v="37659"/>
    <n v="7"/>
  </r>
  <r>
    <n v="19176"/>
    <n v="0"/>
    <x v="135"/>
    <d v="2020-03-01T00:00:00"/>
    <b v="1"/>
    <s v="Approved"/>
    <s v="Giant Bicycles"/>
    <s v="Standard"/>
    <s v="medium"/>
    <s v="large"/>
    <n v="569.55999999999995"/>
    <n v="528.42999999999995"/>
    <n v="38002"/>
    <n v="7"/>
  </r>
  <r>
    <n v="19224"/>
    <n v="84"/>
    <x v="135"/>
    <d v="2020-03-02T00:00:00"/>
    <b v="1"/>
    <s v="Approved"/>
    <s v="Giant Bicycles"/>
    <s v="Road"/>
    <s v="medium"/>
    <s v="medium"/>
    <n v="792.9"/>
    <n v="594.67999999999995"/>
    <n v="34996"/>
    <n v="7"/>
  </r>
  <r>
    <n v="1378"/>
    <n v="58"/>
    <x v="136"/>
    <d v="2020-03-03T00:00:00"/>
    <b v="1"/>
    <s v="Approved"/>
    <s v="OHM Cycles"/>
    <s v="Road"/>
    <s v="medium"/>
    <s v="medium"/>
    <n v="1280.28"/>
    <n v="829.51"/>
    <n v="37220"/>
    <n v="10"/>
  </r>
  <r>
    <n v="4092"/>
    <n v="0"/>
    <x v="136"/>
    <d v="2020-03-04T00:00:00"/>
    <b v="0"/>
    <s v="Approved"/>
    <s v="WeareA2B"/>
    <s v="Standard"/>
    <s v="medium"/>
    <s v="medium"/>
    <n v="60.34"/>
    <n v="45.26"/>
    <n v="34165"/>
    <n v="10"/>
  </r>
  <r>
    <n v="9439"/>
    <n v="61"/>
    <x v="136"/>
    <d v="2020-03-05T00:00:00"/>
    <b v="1"/>
    <s v="Approved"/>
    <s v="Norco Bicycles"/>
    <s v="Standard"/>
    <s v="medium"/>
    <s v="small"/>
    <n v="586.45000000000005"/>
    <n v="521.94000000000005"/>
    <n v="33429"/>
    <n v="10"/>
  </r>
  <r>
    <n v="15713"/>
    <n v="70"/>
    <x v="136"/>
    <d v="2020-03-06T00:00:00"/>
    <b v="0"/>
    <s v="Approved"/>
    <s v="Norco Bicycles"/>
    <s v="Road"/>
    <s v="medium"/>
    <s v="medium"/>
    <n v="1036.5899999999999"/>
    <n v="206.35"/>
    <n v="33364"/>
    <n v="10"/>
  </r>
  <r>
    <n v="19680"/>
    <n v="0"/>
    <x v="136"/>
    <d v="2020-03-07T00:00:00"/>
    <b v="1"/>
    <s v="Approved"/>
    <s v="Norco Bicycles"/>
    <s v="Road"/>
    <s v="medium"/>
    <s v="medium"/>
    <n v="543.39"/>
    <n v="407.54"/>
    <n v="42696"/>
    <n v="10"/>
  </r>
  <r>
    <n v="5154"/>
    <n v="10"/>
    <x v="137"/>
    <d v="2020-03-08T00:00:00"/>
    <b v="0"/>
    <s v="Approved"/>
    <s v="WeareA2B"/>
    <s v="Touring"/>
    <s v="medium"/>
    <s v="medium"/>
    <n v="1466.68"/>
    <n v="363.25"/>
    <n v="35378"/>
    <n v="13"/>
  </r>
  <r>
    <n v="5877"/>
    <n v="67"/>
    <x v="137"/>
    <d v="2020-03-09T00:00:00"/>
    <b v="0"/>
    <s v="Approved"/>
    <s v="Norco Bicycles"/>
    <s v="Road"/>
    <s v="medium"/>
    <s v="medium"/>
    <n v="544.04999999999995"/>
    <n v="376.84"/>
    <n v="38647"/>
    <n v="13"/>
  </r>
  <r>
    <n v="7324"/>
    <n v="91"/>
    <x v="137"/>
    <d v="2020-03-10T00:00:00"/>
    <b v="0"/>
    <s v="Approved"/>
    <s v="Solex"/>
    <s v="Standard"/>
    <s v="medium"/>
    <s v="medium"/>
    <n v="100.35"/>
    <n v="75.260000000000005"/>
    <n v="34556"/>
    <n v="13"/>
  </r>
  <r>
    <n v="7746"/>
    <n v="81"/>
    <x v="137"/>
    <d v="2020-03-11T00:00:00"/>
    <b v="1"/>
    <s v="Approved"/>
    <s v="Norco Bicycles"/>
    <s v="Standard"/>
    <s v="medium"/>
    <s v="small"/>
    <n v="586.45000000000005"/>
    <n v="521.94000000000005"/>
    <n v="34079"/>
    <n v="13"/>
  </r>
  <r>
    <n v="8592"/>
    <n v="2"/>
    <x v="137"/>
    <d v="2020-03-12T00:00:00"/>
    <b v="1"/>
    <s v="Approved"/>
    <s v="Solex"/>
    <s v="Standard"/>
    <s v="medium"/>
    <s v="medium"/>
    <n v="71.489999999999995"/>
    <n v="53.62"/>
    <n v="41245"/>
    <n v="13"/>
  </r>
  <r>
    <n v="14290"/>
    <n v="89"/>
    <x v="137"/>
    <d v="2020-03-13T00:00:00"/>
    <b v="1"/>
    <s v="Approved"/>
    <s v="WeareA2B"/>
    <s v="Touring"/>
    <s v="medium"/>
    <s v="large"/>
    <n v="1362.99"/>
    <n v="57.74"/>
    <n v="41434"/>
    <n v="13"/>
  </r>
  <r>
    <n v="15774"/>
    <n v="53"/>
    <x v="137"/>
    <d v="2020-03-14T00:00:00"/>
    <b v="1"/>
    <s v="Approved"/>
    <s v="OHM Cycles"/>
    <s v="Standard"/>
    <s v="medium"/>
    <s v="medium"/>
    <n v="795.34"/>
    <n v="101.58"/>
    <n v="39915"/>
    <n v="13"/>
  </r>
  <r>
    <n v="1759"/>
    <n v="38"/>
    <x v="138"/>
    <d v="2020-03-15T00:00:00"/>
    <b v="1"/>
    <s v="Approved"/>
    <s v="Solex"/>
    <s v="Standard"/>
    <s v="medium"/>
    <s v="medium"/>
    <n v="1577.53"/>
    <n v="826.51"/>
    <n v="40618"/>
    <n v="4"/>
  </r>
  <r>
    <n v="4783"/>
    <n v="36"/>
    <x v="138"/>
    <d v="2020-03-16T00:00:00"/>
    <b v="0"/>
    <s v="Approved"/>
    <s v="Solex"/>
    <s v="Standard"/>
    <s v="low"/>
    <s v="medium"/>
    <n v="945.04"/>
    <n v="507.58"/>
    <n v="35052"/>
    <n v="4"/>
  </r>
  <r>
    <n v="5422"/>
    <n v="62"/>
    <x v="138"/>
    <d v="2020-03-17T00:00:00"/>
    <b v="0"/>
    <s v="Approved"/>
    <s v="Solex"/>
    <s v="Standard"/>
    <s v="medium"/>
    <s v="medium"/>
    <n v="478.16"/>
    <n v="298.72000000000003"/>
    <n v="34143"/>
    <n v="4"/>
  </r>
  <r>
    <n v="7227"/>
    <n v="13"/>
    <x v="138"/>
    <d v="2020-03-18T00:00:00"/>
    <b v="1"/>
    <s v="Approved"/>
    <s v="Solex"/>
    <s v="Standard"/>
    <s v="medium"/>
    <s v="medium"/>
    <n v="1163.8900000000001"/>
    <n v="589.27"/>
    <n v="42560"/>
    <n v="4"/>
  </r>
  <r>
    <n v="9675"/>
    <n v="79"/>
    <x v="138"/>
    <d v="2020-03-19T00:00:00"/>
    <b v="1"/>
    <s v="Approved"/>
    <s v="Norco Bicycles"/>
    <s v="Standard"/>
    <s v="medium"/>
    <s v="medium"/>
    <n v="1555.58"/>
    <n v="818.01"/>
    <n v="37873"/>
    <n v="4"/>
  </r>
  <r>
    <n v="14320"/>
    <n v="66"/>
    <x v="138"/>
    <d v="2020-03-20T00:00:00"/>
    <b v="1"/>
    <s v="Approved"/>
    <s v="Giant Bicycles"/>
    <s v="Road"/>
    <s v="low"/>
    <s v="small"/>
    <n v="590.26"/>
    <n v="525.33000000000004"/>
    <n v="40487"/>
    <n v="4"/>
  </r>
  <r>
    <n v="15686"/>
    <n v="80"/>
    <x v="138"/>
    <d v="2020-03-21T00:00:00"/>
    <b v="1"/>
    <s v="Approved"/>
    <s v="OHM Cycles"/>
    <s v="Touring"/>
    <s v="low"/>
    <s v="medium"/>
    <n v="1073.07"/>
    <n v="933.84"/>
    <n v="35455"/>
    <n v="4"/>
  </r>
  <r>
    <n v="19278"/>
    <n v="3"/>
    <x v="138"/>
    <d v="2020-03-22T00:00:00"/>
    <b v="1"/>
    <s v="Approved"/>
    <s v="Trek Bicycles"/>
    <s v="Standard"/>
    <s v="medium"/>
    <s v="large"/>
    <n v="2091.4699999999998"/>
    <n v="388.92"/>
    <n v="41167"/>
    <n v="4"/>
  </r>
  <r>
    <n v="19573"/>
    <n v="13"/>
    <x v="138"/>
    <d v="2020-03-23T00:00:00"/>
    <b v="1"/>
    <s v="Approved"/>
    <s v="Solex"/>
    <s v="Standard"/>
    <s v="medium"/>
    <s v="medium"/>
    <n v="1163.8900000000001"/>
    <n v="589.27"/>
    <n v="42560"/>
    <n v="4"/>
  </r>
  <r>
    <n v="403"/>
    <n v="14"/>
    <x v="139"/>
    <d v="2020-03-24T00:00:00"/>
    <b v="0"/>
    <s v="Approved"/>
    <s v="Trek Bicycles"/>
    <s v="Standard"/>
    <s v="medium"/>
    <s v="small"/>
    <n v="1386.84"/>
    <n v="1234.29"/>
    <n v="37838"/>
    <n v="2"/>
  </r>
  <r>
    <n v="1050"/>
    <n v="6"/>
    <x v="139"/>
    <d v="2020-03-25T00:00:00"/>
    <b v="0"/>
    <s v="Approved"/>
    <s v="OHM Cycles"/>
    <s v="Standard"/>
    <s v="high"/>
    <s v="medium"/>
    <n v="227.88"/>
    <n v="136.72999999999999"/>
    <n v="37659"/>
    <n v="2"/>
  </r>
  <r>
    <n v="3898"/>
    <n v="21"/>
    <x v="139"/>
    <d v="2020-03-26T00:00:00"/>
    <b v="1"/>
    <s v="Approved"/>
    <s v="Solex"/>
    <s v="Standard"/>
    <s v="medium"/>
    <s v="large"/>
    <n v="1071.23"/>
    <n v="380.74"/>
    <n v="35160"/>
    <n v="2"/>
  </r>
  <r>
    <n v="8799"/>
    <n v="60"/>
    <x v="139"/>
    <d v="2020-03-27T00:00:00"/>
    <b v="1"/>
    <s v="Approved"/>
    <s v="Giant Bicycles"/>
    <s v="Standard"/>
    <s v="high"/>
    <s v="small"/>
    <n v="1977.36"/>
    <n v="1759.85"/>
    <n v="40779"/>
    <n v="2"/>
  </r>
  <r>
    <n v="12540"/>
    <n v="51"/>
    <x v="139"/>
    <d v="2020-03-28T00:00:00"/>
    <b v="1"/>
    <s v="Approved"/>
    <s v="OHM Cycles"/>
    <s v="Standard"/>
    <s v="high"/>
    <s v="medium"/>
    <n v="2005.66"/>
    <n v="1203.4000000000001"/>
    <n v="41009"/>
    <n v="2"/>
  </r>
  <r>
    <n v="15669"/>
    <n v="7"/>
    <x v="139"/>
    <d v="2020-03-29T00:00:00"/>
    <b v="1"/>
    <s v="Approved"/>
    <s v="Trek Bicycles"/>
    <s v="Road"/>
    <s v="low"/>
    <s v="medium"/>
    <n v="980.37"/>
    <n v="234.43"/>
    <n v="38258"/>
    <n v="2"/>
  </r>
  <r>
    <n v="206"/>
    <n v="5"/>
    <x v="140"/>
    <d v="2020-03-30T00:00:00"/>
    <b v="0"/>
    <s v="Approved"/>
    <s v="Giant Bicycles"/>
    <s v="Standard"/>
    <s v="high"/>
    <s v="medium"/>
    <n v="1129.1300000000001"/>
    <n v="677.48"/>
    <n v="38573"/>
    <n v="10"/>
  </r>
  <r>
    <n v="4077"/>
    <n v="21"/>
    <x v="140"/>
    <d v="2020-03-31T00:00:00"/>
    <b v="1"/>
    <s v="Approved"/>
    <s v="WeareA2B"/>
    <s v="Touring"/>
    <s v="medium"/>
    <s v="medium"/>
    <n v="1466.68"/>
    <n v="363.25"/>
    <n v="35378"/>
    <n v="10"/>
  </r>
  <r>
    <n v="16066"/>
    <n v="93"/>
    <x v="140"/>
    <d v="2020-04-01T00:00:00"/>
    <b v="1"/>
    <s v="Approved"/>
    <s v="OHM Cycles"/>
    <s v="Standard"/>
    <s v="high"/>
    <s v="medium"/>
    <n v="1458.17"/>
    <n v="874.9"/>
    <n v="36498"/>
    <n v="10"/>
  </r>
  <r>
    <n v="259"/>
    <n v="87"/>
    <x v="141"/>
    <d v="2020-04-02T00:00:00"/>
    <b v="1"/>
    <s v="Approved"/>
    <s v="Giant Bicycles"/>
    <s v="Standard"/>
    <s v="high"/>
    <s v="medium"/>
    <n v="1179"/>
    <n v="707.4"/>
    <n v="35667"/>
    <n v="17"/>
  </r>
  <r>
    <n v="285"/>
    <n v="48"/>
    <x v="141"/>
    <d v="2020-04-03T00:00:00"/>
    <b v="1"/>
    <s v="Approved"/>
    <s v="WeareA2B"/>
    <s v="Standard"/>
    <s v="medium"/>
    <s v="medium"/>
    <n v="1762.96"/>
    <n v="950.52"/>
    <n v="41848"/>
    <n v="17"/>
  </r>
  <r>
    <n v="1250"/>
    <n v="90"/>
    <x v="141"/>
    <d v="2020-04-04T00:00:00"/>
    <b v="0"/>
    <s v="Approved"/>
    <s v="Norco Bicycles"/>
    <s v="Standard"/>
    <s v="low"/>
    <s v="medium"/>
    <n v="363.01"/>
    <n v="290.41000000000003"/>
    <n v="38482"/>
    <n v="17"/>
  </r>
  <r>
    <n v="1939"/>
    <n v="74"/>
    <x v="141"/>
    <d v="2020-04-05T00:00:00"/>
    <b v="1"/>
    <s v="Approved"/>
    <s v="WeareA2B"/>
    <s v="Standard"/>
    <s v="medium"/>
    <s v="medium"/>
    <n v="1228.07"/>
    <n v="400.91"/>
    <n v="36668"/>
    <n v="17"/>
  </r>
  <r>
    <n v="3926"/>
    <n v="14"/>
    <x v="141"/>
    <d v="2020-04-06T00:00:00"/>
    <b v="1"/>
    <s v="Approved"/>
    <s v="Trek Bicycles"/>
    <s v="Standard"/>
    <s v="medium"/>
    <s v="small"/>
    <n v="1386.84"/>
    <n v="1234.29"/>
    <n v="37838"/>
    <n v="17"/>
  </r>
  <r>
    <n v="8580"/>
    <n v="85"/>
    <x v="141"/>
    <d v="2020-04-07T00:00:00"/>
    <b v="0"/>
    <s v="Approved"/>
    <s v="WeareA2B"/>
    <s v="Standard"/>
    <s v="medium"/>
    <s v="medium"/>
    <n v="752.64"/>
    <n v="205.36"/>
    <n v="42218"/>
    <n v="17"/>
  </r>
  <r>
    <n v="14644"/>
    <n v="60"/>
    <x v="141"/>
    <d v="2020-04-08T00:00:00"/>
    <b v="0"/>
    <s v="Approved"/>
    <s v="Giant Bicycles"/>
    <s v="Standard"/>
    <s v="high"/>
    <s v="small"/>
    <n v="1977.36"/>
    <n v="1759.85"/>
    <n v="40779"/>
    <n v="17"/>
  </r>
  <r>
    <n v="17771"/>
    <n v="66"/>
    <x v="141"/>
    <d v="2020-04-09T00:00:00"/>
    <b v="0"/>
    <s v="Approved"/>
    <s v="Giant Bicycles"/>
    <s v="Road"/>
    <s v="low"/>
    <s v="small"/>
    <n v="590.26"/>
    <n v="525.33000000000004"/>
    <n v="40487"/>
    <n v="17"/>
  </r>
  <r>
    <n v="17934"/>
    <n v="56"/>
    <x v="141"/>
    <d v="2020-04-10T00:00:00"/>
    <b v="0"/>
    <s v="Approved"/>
    <s v="OHM Cycles"/>
    <s v="Standard"/>
    <s v="medium"/>
    <s v="medium"/>
    <n v="183.86"/>
    <n v="137.9"/>
    <n v="35707"/>
    <n v="17"/>
  </r>
  <r>
    <n v="18339"/>
    <n v="20"/>
    <x v="141"/>
    <d v="2020-04-11T00:00:00"/>
    <b v="1"/>
    <s v="Approved"/>
    <s v="Trek Bicycles"/>
    <s v="Standard"/>
    <s v="medium"/>
    <s v="small"/>
    <n v="1775.81"/>
    <n v="1580.47"/>
    <n v="40303"/>
    <n v="17"/>
  </r>
  <r>
    <n v="18845"/>
    <n v="11"/>
    <x v="141"/>
    <d v="2020-04-12T00:00:00"/>
    <b v="1"/>
    <s v="Approved"/>
    <s v="Giant Bicycles"/>
    <s v="Standard"/>
    <s v="high"/>
    <s v="medium"/>
    <n v="1274.93"/>
    <n v="764.96"/>
    <n v="39298"/>
    <n v="17"/>
  </r>
  <r>
    <n v="3314"/>
    <n v="1"/>
    <x v="142"/>
    <d v="2020-04-13T00:00:00"/>
    <b v="1"/>
    <s v="Approved"/>
    <s v="Giant Bicycles"/>
    <s v="Standard"/>
    <s v="medium"/>
    <s v="medium"/>
    <n v="1403.5"/>
    <n v="954.82"/>
    <n v="41245"/>
    <n v="11"/>
  </r>
  <r>
    <n v="3853"/>
    <n v="7"/>
    <x v="142"/>
    <d v="2020-04-14T00:00:00"/>
    <b v="0"/>
    <s v="Approved"/>
    <s v="Trek Bicycles"/>
    <s v="Road"/>
    <s v="low"/>
    <s v="medium"/>
    <n v="980.37"/>
    <n v="234.43"/>
    <n v="33549"/>
    <n v="11"/>
  </r>
  <r>
    <n v="12984"/>
    <n v="77"/>
    <x v="142"/>
    <d v="2020-04-15T00:00:00"/>
    <b v="1"/>
    <s v="Approved"/>
    <s v="Norco Bicycles"/>
    <s v="Road"/>
    <s v="medium"/>
    <s v="large"/>
    <n v="1240.31"/>
    <n v="795.1"/>
    <n v="38193"/>
    <n v="11"/>
  </r>
  <r>
    <n v="17467"/>
    <n v="93"/>
    <x v="142"/>
    <d v="2020-04-16T00:00:00"/>
    <b v="0"/>
    <s v="Approved"/>
    <s v="WeareA2B"/>
    <s v="Standard"/>
    <s v="medium"/>
    <s v="medium"/>
    <n v="1065.03"/>
    <n v="230.09"/>
    <n v="33364"/>
    <n v="11"/>
  </r>
  <r>
    <n v="4915"/>
    <n v="39"/>
    <x v="143"/>
    <d v="2020-04-17T00:00:00"/>
    <b v="1"/>
    <s v="Approved"/>
    <s v="Giant Bicycles"/>
    <s v="Standard"/>
    <s v="medium"/>
    <s v="large"/>
    <n v="1812.75"/>
    <n v="582.48"/>
    <n v="40336"/>
    <n v="10.7"/>
  </r>
  <r>
    <n v="10850"/>
    <n v="77"/>
    <x v="143"/>
    <d v="2020-04-18T00:00:00"/>
    <b v="0"/>
    <s v="Approved"/>
    <s v="Norco Bicycles"/>
    <s v="Road"/>
    <s v="medium"/>
    <s v="large"/>
    <n v="1240.31"/>
    <n v="795.1"/>
    <n v="40553"/>
    <n v="10.7"/>
  </r>
  <r>
    <n v="11169"/>
    <n v="88"/>
    <x v="143"/>
    <d v="2020-04-19T00:00:00"/>
    <b v="1"/>
    <s v="Approved"/>
    <s v="Norco Bicycles"/>
    <s v="Standard"/>
    <s v="medium"/>
    <s v="medium"/>
    <n v="1198.46"/>
    <n v="381.1"/>
    <n v="36145"/>
    <n v="10.7"/>
  </r>
  <r>
    <n v="12031"/>
    <n v="65"/>
    <x v="143"/>
    <d v="2020-04-20T00:00:00"/>
    <b v="1"/>
    <s v="Approved"/>
    <s v="WeareA2B"/>
    <s v="Standard"/>
    <s v="medium"/>
    <s v="medium"/>
    <n v="1807.45"/>
    <n v="778.69"/>
    <n v="42145"/>
    <n v="10.7"/>
  </r>
  <r>
    <n v="14131"/>
    <n v="81"/>
    <x v="143"/>
    <d v="2020-04-21T00:00:00"/>
    <b v="1"/>
    <s v="Approved"/>
    <s v="Norco Bicycles"/>
    <s v="Standard"/>
    <s v="medium"/>
    <s v="small"/>
    <n v="586.45000000000005"/>
    <n v="521.94000000000005"/>
    <n v="33429"/>
    <n v="10.7"/>
  </r>
  <r>
    <n v="14925"/>
    <n v="70"/>
    <x v="143"/>
    <d v="2020-04-22T00:00:00"/>
    <b v="1"/>
    <s v="Approved"/>
    <s v="Trek Bicycles"/>
    <s v="Standard"/>
    <s v="high"/>
    <s v="medium"/>
    <n v="495.72"/>
    <n v="297.43"/>
    <n v="42105"/>
    <n v="10.7"/>
  </r>
  <r>
    <n v="15619"/>
    <n v="17"/>
    <x v="143"/>
    <d v="2020-04-23T00:00:00"/>
    <b v="0"/>
    <s v="Approved"/>
    <s v="Solex"/>
    <s v="Standard"/>
    <s v="high"/>
    <s v="medium"/>
    <n v="1024.6600000000001"/>
    <n v="614.79999999999995"/>
    <n v="35378"/>
    <n v="10.7"/>
  </r>
  <r>
    <n v="16551"/>
    <n v="53"/>
    <x v="143"/>
    <d v="2020-04-24T00:00:00"/>
    <b v="0"/>
    <s v="Approved"/>
    <s v="OHM Cycles"/>
    <s v="Standard"/>
    <s v="medium"/>
    <s v="medium"/>
    <n v="795.34"/>
    <n v="101.58"/>
    <n v="35470"/>
    <n v="10.7"/>
  </r>
  <r>
    <n v="1180"/>
    <n v="2"/>
    <x v="144"/>
    <d v="2020-04-25T00:00:00"/>
    <b v="0"/>
    <s v="Approved"/>
    <s v="Solex"/>
    <s v="Standard"/>
    <s v="medium"/>
    <s v="medium"/>
    <n v="71.489999999999995"/>
    <n v="53.62"/>
    <n v="41245"/>
    <n v="4"/>
  </r>
  <r>
    <n v="1394"/>
    <n v="14"/>
    <x v="144"/>
    <d v="2020-04-26T00:00:00"/>
    <b v="1"/>
    <s v="Approved"/>
    <s v="Trek Bicycles"/>
    <s v="Standard"/>
    <s v="medium"/>
    <s v="small"/>
    <n v="1386.84"/>
    <n v="1234.29"/>
    <n v="37838"/>
    <n v="4"/>
  </r>
  <r>
    <n v="2115"/>
    <n v="38"/>
    <x v="144"/>
    <d v="2020-04-27T00:00:00"/>
    <b v="0"/>
    <s v="Approved"/>
    <s v="Solex"/>
    <s v="Standard"/>
    <s v="medium"/>
    <s v="medium"/>
    <n v="1577.53"/>
    <n v="826.51"/>
    <n v="40618"/>
    <n v="4"/>
  </r>
  <r>
    <n v="3483"/>
    <n v="52"/>
    <x v="144"/>
    <d v="2020-04-28T00:00:00"/>
    <b v="0"/>
    <s v="Approved"/>
    <s v="OHM Cycles"/>
    <s v="Road"/>
    <s v="medium"/>
    <s v="medium"/>
    <n v="1280.28"/>
    <n v="829.51"/>
    <n v="37220"/>
    <n v="4"/>
  </r>
  <r>
    <n v="12975"/>
    <n v="39"/>
    <x v="144"/>
    <d v="2020-04-29T00:00:00"/>
    <b v="0"/>
    <s v="Approved"/>
    <s v="Giant Bicycles"/>
    <s v="Standard"/>
    <s v="medium"/>
    <s v="large"/>
    <n v="1812.75"/>
    <n v="582.48"/>
    <n v="40336"/>
    <n v="4"/>
  </r>
  <r>
    <n v="14945"/>
    <n v="59"/>
    <x v="144"/>
    <d v="2020-04-30T00:00:00"/>
    <b v="0"/>
    <s v="Approved"/>
    <s v="Solex"/>
    <s v="Standard"/>
    <s v="medium"/>
    <s v="large"/>
    <n v="1061.56"/>
    <n v="733.58"/>
    <n v="34170"/>
    <n v="4"/>
  </r>
  <r>
    <n v="18148"/>
    <n v="15"/>
    <x v="144"/>
    <d v="2020-05-01T00:00:00"/>
    <b v="0"/>
    <s v="Approved"/>
    <s v="Norco Bicycles"/>
    <s v="Standard"/>
    <s v="low"/>
    <s v="medium"/>
    <n v="958.74"/>
    <n v="748.9"/>
    <n v="38693"/>
    <n v="4"/>
  </r>
  <r>
    <n v="5344"/>
    <n v="14"/>
    <x v="145"/>
    <d v="2020-05-02T00:00:00"/>
    <b v="0"/>
    <s v="Approved"/>
    <s v="Trek Bicycles"/>
    <s v="Standard"/>
    <s v="medium"/>
    <s v="small"/>
    <n v="1386.84"/>
    <n v="1234.29"/>
    <n v="37838"/>
    <n v="8"/>
  </r>
  <r>
    <n v="7886"/>
    <n v="81"/>
    <x v="145"/>
    <d v="2020-05-03T00:00:00"/>
    <b v="1"/>
    <s v="Approved"/>
    <s v="Norco Bicycles"/>
    <s v="Standard"/>
    <s v="medium"/>
    <s v="small"/>
    <n v="586.45000000000005"/>
    <n v="521.94000000000005"/>
    <n v="33429"/>
    <n v="8"/>
  </r>
  <r>
    <n v="982"/>
    <n v="3"/>
    <x v="146"/>
    <d v="2020-05-04T00:00:00"/>
    <b v="0"/>
    <s v="Approved"/>
    <s v="Trek Bicycles"/>
    <s v="Standard"/>
    <s v="medium"/>
    <s v="large"/>
    <n v="2091.4699999999998"/>
    <n v="388.92"/>
    <n v="38482"/>
    <n v="10"/>
  </r>
  <r>
    <n v="7221"/>
    <n v="83"/>
    <x v="146"/>
    <d v="2020-05-05T00:00:00"/>
    <b v="0"/>
    <s v="Approved"/>
    <s v="Solex"/>
    <s v="Touring"/>
    <s v="medium"/>
    <s v="large"/>
    <n v="2083.94"/>
    <n v="675.03"/>
    <n v="33455"/>
    <n v="10"/>
  </r>
  <r>
    <n v="7414"/>
    <n v="30"/>
    <x v="146"/>
    <d v="2020-05-06T00:00:00"/>
    <b v="0"/>
    <s v="Approved"/>
    <s v="Solex"/>
    <s v="Standard"/>
    <s v="high"/>
    <s v="medium"/>
    <n v="748.17"/>
    <n v="448.9"/>
    <n v="38859"/>
    <n v="10"/>
  </r>
  <r>
    <n v="9563"/>
    <n v="96"/>
    <x v="146"/>
    <d v="2020-05-07T00:00:00"/>
    <b v="0"/>
    <s v="Approved"/>
    <s v="WeareA2B"/>
    <s v="Road"/>
    <s v="low"/>
    <s v="small"/>
    <n v="1172.78"/>
    <n v="1043.77"/>
    <n v="36498"/>
    <n v="10"/>
  </r>
  <r>
    <n v="17305"/>
    <n v="27"/>
    <x v="146"/>
    <d v="2020-05-08T00:00:00"/>
    <b v="0"/>
    <s v="Approved"/>
    <s v="Trek Bicycles"/>
    <s v="Standard"/>
    <s v="medium"/>
    <s v="medium"/>
    <n v="499.53"/>
    <n v="388.72"/>
    <n v="35470"/>
    <n v="10"/>
  </r>
  <r>
    <n v="18601"/>
    <n v="63"/>
    <x v="146"/>
    <d v="2020-05-09T00:00:00"/>
    <b v="1"/>
    <s v="Approved"/>
    <s v="Solex"/>
    <s v="Standard"/>
    <s v="medium"/>
    <s v="medium"/>
    <n v="1483.2"/>
    <n v="99.59"/>
    <n v="39880"/>
    <n v="10"/>
  </r>
  <r>
    <n v="3301"/>
    <n v="89"/>
    <x v="147"/>
    <d v="2020-05-10T00:00:00"/>
    <b v="1"/>
    <s v="Approved"/>
    <s v="WeareA2B"/>
    <s v="Touring"/>
    <s v="medium"/>
    <s v="large"/>
    <n v="1362.99"/>
    <n v="57.74"/>
    <n v="36367"/>
    <n v="5"/>
  </r>
  <r>
    <n v="8947"/>
    <n v="6"/>
    <x v="147"/>
    <d v="2020-05-11T00:00:00"/>
    <b v="0"/>
    <s v="Approved"/>
    <s v="OHM Cycles"/>
    <s v="Standard"/>
    <s v="high"/>
    <s v="medium"/>
    <n v="227.88"/>
    <n v="136.72999999999999"/>
    <n v="33549"/>
    <n v="5"/>
  </r>
  <r>
    <n v="10310"/>
    <n v="43"/>
    <x v="147"/>
    <d v="2020-05-12T00:00:00"/>
    <b v="1"/>
    <s v="Approved"/>
    <s v="Solex"/>
    <s v="Standard"/>
    <s v="medium"/>
    <s v="medium"/>
    <n v="1151.96"/>
    <n v="649.49"/>
    <n v="41064"/>
    <n v="5"/>
  </r>
  <r>
    <n v="16443"/>
    <n v="26"/>
    <x v="147"/>
    <d v="2020-05-13T00:00:00"/>
    <b v="0"/>
    <s v="Approved"/>
    <s v="WeareA2B"/>
    <s v="Standard"/>
    <s v="medium"/>
    <s v="medium"/>
    <n v="1992.93"/>
    <n v="762.63"/>
    <n v="39031"/>
    <n v="5"/>
  </r>
  <r>
    <n v="19974"/>
    <n v="80"/>
    <x v="147"/>
    <d v="2020-05-14T00:00:00"/>
    <b v="1"/>
    <s v="Approved"/>
    <s v="OHM Cycles"/>
    <s v="Touring"/>
    <s v="low"/>
    <s v="medium"/>
    <n v="1073.07"/>
    <n v="933.84"/>
    <n v="33429"/>
    <n v="5"/>
  </r>
  <r>
    <n v="577"/>
    <n v="1"/>
    <x v="148"/>
    <d v="2020-05-15T00:00:00"/>
    <s v="Unknown"/>
    <s v="Approved"/>
    <s v="Giant Bicycles"/>
    <s v="Standard"/>
    <s v="medium"/>
    <s v="medium"/>
    <n v="1403.5"/>
    <n v="954.82"/>
    <n v="40649"/>
    <n v="1"/>
  </r>
  <r>
    <n v="2307"/>
    <n v="20"/>
    <x v="148"/>
    <d v="2020-05-16T00:00:00"/>
    <b v="0"/>
    <s v="Approved"/>
    <s v="Trek Bicycles"/>
    <s v="Standard"/>
    <s v="medium"/>
    <s v="small"/>
    <n v="1775.81"/>
    <n v="1580.47"/>
    <n v="35160"/>
    <n v="1"/>
  </r>
  <r>
    <n v="2633"/>
    <n v="9"/>
    <x v="148"/>
    <d v="2020-05-17T00:00:00"/>
    <s v="Unknown"/>
    <s v="Cancelled"/>
    <s v="OHM Cycles"/>
    <s v="Road"/>
    <s v="medium"/>
    <s v="medium"/>
    <n v="742.54"/>
    <n v="667.4"/>
    <n v="42560"/>
    <n v="1"/>
  </r>
  <r>
    <n v="7932"/>
    <n v="80"/>
    <x v="148"/>
    <d v="2020-05-18T00:00:00"/>
    <b v="0"/>
    <s v="Approved"/>
    <s v="OHM Cycles"/>
    <s v="Touring"/>
    <s v="low"/>
    <s v="medium"/>
    <n v="1073.07"/>
    <n v="933.84"/>
    <n v="33429"/>
    <n v="1"/>
  </r>
  <r>
    <n v="9951"/>
    <n v="97"/>
    <x v="148"/>
    <d v="2020-05-19T00:00:00"/>
    <b v="0"/>
    <s v="Approved"/>
    <s v="Solex"/>
    <s v="Standard"/>
    <s v="medium"/>
    <s v="large"/>
    <n v="202.62"/>
    <n v="151.96"/>
    <n v="34556"/>
    <n v="1"/>
  </r>
  <r>
    <n v="14672"/>
    <n v="55"/>
    <x v="148"/>
    <d v="2020-05-20T00:00:00"/>
    <b v="0"/>
    <s v="Approved"/>
    <s v="Trek Bicycles"/>
    <s v="Road"/>
    <s v="medium"/>
    <s v="large"/>
    <n v="1894.19"/>
    <n v="598.76"/>
    <n v="35707"/>
    <n v="1"/>
  </r>
  <r>
    <n v="5099"/>
    <n v="62"/>
    <x v="149"/>
    <d v="2020-05-21T00:00:00"/>
    <b v="0"/>
    <s v="Approved"/>
    <s v="Solex"/>
    <s v="Standard"/>
    <s v="medium"/>
    <s v="medium"/>
    <n v="478.16"/>
    <n v="298.72000000000003"/>
    <n v="34143"/>
    <n v="17"/>
  </r>
  <r>
    <n v="7146"/>
    <n v="24"/>
    <x v="149"/>
    <d v="2020-05-22T00:00:00"/>
    <b v="0"/>
    <s v="Approved"/>
    <s v="Solex"/>
    <s v="Road"/>
    <s v="medium"/>
    <s v="large"/>
    <n v="1777.8"/>
    <n v="820.78"/>
    <n v="40670"/>
    <n v="17"/>
  </r>
  <r>
    <n v="15700"/>
    <n v="89"/>
    <x v="149"/>
    <d v="2020-05-23T00:00:00"/>
    <b v="1"/>
    <s v="Approved"/>
    <s v="WeareA2B"/>
    <s v="Touring"/>
    <s v="medium"/>
    <s v="large"/>
    <n v="1362.99"/>
    <n v="57.74"/>
    <n v="34079"/>
    <n v="17"/>
  </r>
  <r>
    <n v="19292"/>
    <n v="19"/>
    <x v="149"/>
    <d v="2020-05-24T00:00:00"/>
    <b v="0"/>
    <s v="Approved"/>
    <s v="OHM Cycles"/>
    <s v="Road"/>
    <s v="high"/>
    <s v="large"/>
    <n v="12.01"/>
    <n v="7.21"/>
    <n v="39880"/>
    <n v="17"/>
  </r>
  <r>
    <n v="2634"/>
    <n v="57"/>
    <x v="150"/>
    <d v="2020-05-25T00:00:00"/>
    <b v="1"/>
    <s v="Approved"/>
    <s v="WeareA2B"/>
    <s v="Touring"/>
    <s v="medium"/>
    <s v="large"/>
    <n v="1890.39"/>
    <n v="260.14"/>
    <n v="35378"/>
    <n v="13"/>
  </r>
  <r>
    <n v="4934"/>
    <n v="48"/>
    <x v="150"/>
    <d v="2020-05-26T00:00:00"/>
    <b v="0"/>
    <s v="Approved"/>
    <s v="WeareA2B"/>
    <s v="Standard"/>
    <s v="medium"/>
    <s v="medium"/>
    <n v="1762.96"/>
    <n v="950.52"/>
    <n v="42688"/>
    <n v="13"/>
  </r>
  <r>
    <n v="7543"/>
    <n v="33"/>
    <x v="150"/>
    <d v="2020-05-27T00:00:00"/>
    <b v="1"/>
    <s v="Approved"/>
    <s v="Giant Bicycles"/>
    <s v="Standard"/>
    <s v="medium"/>
    <s v="small"/>
    <n v="1311.44"/>
    <n v="1167.18"/>
    <n v="37668"/>
    <n v="13"/>
  </r>
  <r>
    <n v="8046"/>
    <n v="26"/>
    <x v="150"/>
    <d v="2020-05-28T00:00:00"/>
    <b v="1"/>
    <s v="Approved"/>
    <s v="WeareA2B"/>
    <s v="Standard"/>
    <s v="medium"/>
    <s v="medium"/>
    <n v="1992.93"/>
    <n v="762.63"/>
    <n v="42218"/>
    <n v="13"/>
  </r>
  <r>
    <n v="10960"/>
    <n v="0"/>
    <x v="150"/>
    <d v="2020-05-29T00:00:00"/>
    <b v="1"/>
    <s v="Approved"/>
    <s v="Unknown"/>
    <s v="Unknown"/>
    <s v="Unknown"/>
    <s v="Unknown"/>
    <n v="1624.69"/>
    <s v="$556.05"/>
    <n v="38199.78"/>
    <n v="13"/>
  </r>
  <r>
    <n v="12453"/>
    <n v="12"/>
    <x v="150"/>
    <d v="2020-05-30T00:00:00"/>
    <b v="0"/>
    <s v="Approved"/>
    <s v="WeareA2B"/>
    <s v="Standard"/>
    <s v="medium"/>
    <s v="medium"/>
    <n v="1231.1500000000001"/>
    <n v="161.6"/>
    <n v="40487"/>
    <n v="13"/>
  </r>
  <r>
    <n v="13436"/>
    <n v="20"/>
    <x v="150"/>
    <d v="2020-05-31T00:00:00"/>
    <b v="1"/>
    <s v="Approved"/>
    <s v="Trek Bicycles"/>
    <s v="Standard"/>
    <s v="medium"/>
    <s v="small"/>
    <n v="1775.81"/>
    <n v="1580.47"/>
    <n v="39298"/>
    <n v="13"/>
  </r>
  <r>
    <n v="17827"/>
    <n v="40"/>
    <x v="150"/>
    <d v="2020-06-01T00:00:00"/>
    <b v="1"/>
    <s v="Approved"/>
    <s v="OHM Cycles"/>
    <s v="Standard"/>
    <s v="high"/>
    <s v="medium"/>
    <n v="1458.17"/>
    <n v="874.9"/>
    <n v="35052"/>
    <n v="13"/>
  </r>
  <r>
    <n v="956"/>
    <n v="40"/>
    <x v="151"/>
    <d v="2020-06-02T00:00:00"/>
    <b v="1"/>
    <s v="Approved"/>
    <s v="OHM Cycles"/>
    <s v="Standard"/>
    <s v="high"/>
    <s v="medium"/>
    <n v="1458.17"/>
    <n v="874.9"/>
    <n v="38750"/>
    <n v="16"/>
  </r>
  <r>
    <n v="11768"/>
    <n v="63"/>
    <x v="151"/>
    <d v="2020-06-03T00:00:00"/>
    <b v="1"/>
    <s v="Approved"/>
    <s v="Solex"/>
    <s v="Standard"/>
    <s v="medium"/>
    <s v="medium"/>
    <n v="1483.2"/>
    <n v="99.59"/>
    <n v="36146"/>
    <n v="16"/>
  </r>
  <r>
    <n v="1667"/>
    <n v="5"/>
    <x v="152"/>
    <d v="2020-06-04T00:00:00"/>
    <b v="0"/>
    <s v="Approved"/>
    <s v="Trek Bicycles"/>
    <s v="Mountain"/>
    <s v="low"/>
    <s v="medium"/>
    <n v="574.64"/>
    <n v="459.71"/>
    <n v="37659"/>
    <n v="12"/>
  </r>
  <r>
    <n v="5067"/>
    <n v="13"/>
    <x v="152"/>
    <d v="2020-06-05T00:00:00"/>
    <b v="1"/>
    <s v="Approved"/>
    <s v="Solex"/>
    <s v="Standard"/>
    <s v="medium"/>
    <s v="medium"/>
    <n v="1163.8900000000001"/>
    <n v="589.27"/>
    <n v="42560"/>
    <n v="12"/>
  </r>
  <r>
    <n v="6299"/>
    <n v="3"/>
    <x v="152"/>
    <d v="2020-06-06T00:00:00"/>
    <b v="1"/>
    <s v="Approved"/>
    <s v="Trek Bicycles"/>
    <s v="Standard"/>
    <s v="medium"/>
    <s v="large"/>
    <n v="2091.4699999999998"/>
    <n v="388.92"/>
    <n v="38573"/>
    <n v="12"/>
  </r>
  <r>
    <n v="6450"/>
    <n v="54"/>
    <x v="152"/>
    <d v="2020-06-07T00:00:00"/>
    <b v="1"/>
    <s v="Approved"/>
    <s v="WeareA2B"/>
    <s v="Standard"/>
    <s v="medium"/>
    <s v="medium"/>
    <n v="1292.8399999999999"/>
    <n v="13.44"/>
    <n v="39915"/>
    <n v="12"/>
  </r>
  <r>
    <n v="9106"/>
    <n v="49"/>
    <x v="152"/>
    <d v="2020-06-08T00:00:00"/>
    <b v="1"/>
    <s v="Approved"/>
    <s v="Trek Bicycles"/>
    <s v="Road"/>
    <s v="medium"/>
    <s v="medium"/>
    <n v="533.51"/>
    <n v="400.13"/>
    <n v="37668"/>
    <n v="12"/>
  </r>
  <r>
    <n v="11624"/>
    <n v="22"/>
    <x v="152"/>
    <d v="2020-06-09T00:00:00"/>
    <b v="0"/>
    <s v="Approved"/>
    <s v="WeareA2B"/>
    <s v="Standard"/>
    <s v="medium"/>
    <s v="medium"/>
    <n v="60.34"/>
    <n v="45.26"/>
    <n v="42404"/>
    <n v="12"/>
  </r>
  <r>
    <n v="12246"/>
    <n v="3"/>
    <x v="152"/>
    <d v="2020-06-10T00:00:00"/>
    <b v="0"/>
    <s v="Approved"/>
    <s v="Trek Bicycles"/>
    <s v="Standard"/>
    <s v="medium"/>
    <s v="large"/>
    <n v="2091.4699999999998"/>
    <n v="388.92"/>
    <n v="41167"/>
    <n v="12"/>
  </r>
  <r>
    <n v="3817"/>
    <n v="67"/>
    <x v="153"/>
    <d v="2020-06-11T00:00:00"/>
    <b v="0"/>
    <s v="Approved"/>
    <s v="Norco Bicycles"/>
    <s v="Road"/>
    <s v="medium"/>
    <s v="medium"/>
    <n v="544.04999999999995"/>
    <n v="376.84"/>
    <n v="38647"/>
    <n v="11"/>
  </r>
  <r>
    <n v="4100"/>
    <n v="92"/>
    <x v="153"/>
    <d v="2020-06-12T00:00:00"/>
    <b v="1"/>
    <s v="Approved"/>
    <s v="WeareA2B"/>
    <s v="Standard"/>
    <s v="medium"/>
    <s v="small"/>
    <n v="1415.01"/>
    <n v="1259.3599999999999"/>
    <n v="37626"/>
    <n v="11"/>
  </r>
  <r>
    <n v="6192"/>
    <n v="15"/>
    <x v="153"/>
    <d v="2020-06-13T00:00:00"/>
    <b v="0"/>
    <s v="Approved"/>
    <s v="Norco Bicycles"/>
    <s v="Standard"/>
    <s v="low"/>
    <s v="medium"/>
    <n v="958.74"/>
    <n v="748.9"/>
    <n v="38693"/>
    <n v="11"/>
  </r>
  <r>
    <n v="6745"/>
    <n v="22"/>
    <x v="153"/>
    <d v="2020-06-14T00:00:00"/>
    <b v="1"/>
    <s v="Approved"/>
    <s v="WeareA2B"/>
    <s v="Standard"/>
    <s v="medium"/>
    <s v="medium"/>
    <n v="60.34"/>
    <n v="45.26"/>
    <n v="34165"/>
    <n v="11"/>
  </r>
  <r>
    <n v="11531"/>
    <n v="0"/>
    <x v="153"/>
    <d v="2020-06-15T00:00:00"/>
    <b v="1"/>
    <s v="Approved"/>
    <s v="Unknown"/>
    <s v="Unknown"/>
    <s v="Unknown"/>
    <s v="Unknown"/>
    <n v="36.78"/>
    <s v="$556.05"/>
    <n v="38199.78"/>
    <n v="11"/>
  </r>
  <r>
    <n v="13136"/>
    <n v="29"/>
    <x v="153"/>
    <d v="2020-06-16T00:00:00"/>
    <b v="1"/>
    <s v="Approved"/>
    <s v="Norco Bicycles"/>
    <s v="Road"/>
    <s v="medium"/>
    <s v="medium"/>
    <n v="543.39"/>
    <n v="407.54"/>
    <n v="42696"/>
    <n v="11"/>
  </r>
  <r>
    <n v="11819"/>
    <n v="20"/>
    <x v="154"/>
    <d v="2020-06-17T00:00:00"/>
    <b v="0"/>
    <s v="Approved"/>
    <s v="Trek Bicycles"/>
    <s v="Standard"/>
    <s v="medium"/>
    <s v="small"/>
    <n v="1775.81"/>
    <n v="1580.47"/>
    <n v="40303"/>
    <n v="10"/>
  </r>
  <r>
    <n v="19068"/>
    <n v="40"/>
    <x v="154"/>
    <d v="2020-06-18T00:00:00"/>
    <b v="1"/>
    <s v="Approved"/>
    <s v="OHM Cycles"/>
    <s v="Standard"/>
    <s v="high"/>
    <s v="medium"/>
    <n v="1458.17"/>
    <n v="874.9"/>
    <n v="38750"/>
    <n v="10"/>
  </r>
  <r>
    <n v="19540"/>
    <n v="34"/>
    <x v="154"/>
    <d v="2020-06-19T00:00:00"/>
    <b v="0"/>
    <s v="Approved"/>
    <s v="Norco Bicycles"/>
    <s v="Road"/>
    <s v="high"/>
    <s v="large"/>
    <n v="774.53"/>
    <n v="464.72"/>
    <n v="37698"/>
    <n v="10"/>
  </r>
  <r>
    <n v="3974"/>
    <n v="85"/>
    <x v="155"/>
    <d v="2020-06-20T00:00:00"/>
    <b v="0"/>
    <s v="Approved"/>
    <s v="WeareA2B"/>
    <s v="Standard"/>
    <s v="medium"/>
    <s v="medium"/>
    <n v="752.64"/>
    <n v="205.36"/>
    <n v="42218"/>
    <n v="11"/>
  </r>
  <r>
    <n v="4974"/>
    <n v="79"/>
    <x v="155"/>
    <d v="2020-06-21T00:00:00"/>
    <b v="1"/>
    <s v="Approved"/>
    <s v="Norco Bicycles"/>
    <s v="Standard"/>
    <s v="medium"/>
    <s v="medium"/>
    <n v="1555.58"/>
    <n v="818.01"/>
    <n v="38339"/>
    <n v="11"/>
  </r>
  <r>
    <n v="5758"/>
    <n v="3"/>
    <x v="155"/>
    <d v="2020-06-22T00:00:00"/>
    <b v="1"/>
    <s v="Approved"/>
    <s v="Trek Bicycles"/>
    <s v="Standard"/>
    <s v="medium"/>
    <s v="large"/>
    <n v="2091.4699999999998"/>
    <n v="388.92"/>
    <n v="37659"/>
    <n v="11"/>
  </r>
  <r>
    <n v="6277"/>
    <n v="2"/>
    <x v="155"/>
    <d v="2020-06-23T00:00:00"/>
    <b v="0"/>
    <s v="Approved"/>
    <s v="Solex"/>
    <s v="Standard"/>
    <s v="medium"/>
    <s v="medium"/>
    <n v="71.489999999999995"/>
    <n v="53.62"/>
    <n v="38258"/>
    <n v="11"/>
  </r>
  <r>
    <n v="10406"/>
    <n v="72"/>
    <x v="155"/>
    <d v="2020-06-24T00:00:00"/>
    <b v="1"/>
    <s v="Approved"/>
    <s v="Norco Bicycles"/>
    <s v="Standard"/>
    <s v="medium"/>
    <s v="medium"/>
    <n v="360.4"/>
    <n v="270.3"/>
    <n v="37499"/>
    <n v="11"/>
  </r>
  <r>
    <n v="3135"/>
    <n v="69"/>
    <x v="156"/>
    <d v="2020-06-25T00:00:00"/>
    <s v="Unknown"/>
    <s v="Approved"/>
    <s v="Giant Bicycles"/>
    <s v="Road"/>
    <s v="medium"/>
    <s v="medium"/>
    <n v="792.9"/>
    <n v="594.67999999999995"/>
    <n v="33879"/>
    <n v="16"/>
  </r>
  <r>
    <n v="5141"/>
    <n v="50"/>
    <x v="156"/>
    <d v="2020-06-26T00:00:00"/>
    <b v="0"/>
    <s v="Approved"/>
    <s v="WeareA2B"/>
    <s v="Standard"/>
    <s v="medium"/>
    <s v="small"/>
    <n v="175.89"/>
    <n v="131.91999999999999"/>
    <n v="37668"/>
    <n v="16"/>
  </r>
  <r>
    <n v="14005"/>
    <n v="27"/>
    <x v="156"/>
    <d v="2020-06-27T00:00:00"/>
    <b v="1"/>
    <s v="Cancelled"/>
    <s v="Trek Bicycles"/>
    <s v="Standard"/>
    <s v="medium"/>
    <s v="medium"/>
    <n v="499.53"/>
    <n v="388.72"/>
    <n v="36334"/>
    <n v="16"/>
  </r>
  <r>
    <n v="15434"/>
    <n v="80"/>
    <x v="156"/>
    <d v="2020-06-28T00:00:00"/>
    <b v="0"/>
    <s v="Approved"/>
    <s v="OHM Cycles"/>
    <s v="Touring"/>
    <s v="low"/>
    <s v="medium"/>
    <n v="1073.07"/>
    <n v="933.84"/>
    <n v="35455"/>
    <n v="16"/>
  </r>
  <r>
    <n v="1295"/>
    <n v="93"/>
    <x v="157"/>
    <d v="2020-06-29T00:00:00"/>
    <b v="1"/>
    <s v="Approved"/>
    <s v="WeareA2B"/>
    <s v="Standard"/>
    <s v="medium"/>
    <s v="medium"/>
    <n v="1065.03"/>
    <n v="230.09"/>
    <n v="36833"/>
    <n v="5"/>
  </r>
  <r>
    <n v="2241"/>
    <n v="12"/>
    <x v="157"/>
    <d v="2020-06-30T00:00:00"/>
    <b v="1"/>
    <s v="Approved"/>
    <s v="WeareA2B"/>
    <s v="Standard"/>
    <s v="medium"/>
    <s v="medium"/>
    <n v="1231.1500000000001"/>
    <n v="161.6"/>
    <n v="38216"/>
    <n v="5"/>
  </r>
  <r>
    <n v="4381"/>
    <n v="18"/>
    <x v="157"/>
    <d v="2020-07-01T00:00:00"/>
    <b v="1"/>
    <s v="Approved"/>
    <s v="Solex"/>
    <s v="Standard"/>
    <s v="medium"/>
    <s v="medium"/>
    <n v="575.27"/>
    <n v="431.45"/>
    <n v="41345"/>
    <n v="5"/>
  </r>
  <r>
    <n v="6008"/>
    <n v="99"/>
    <x v="157"/>
    <d v="2020-07-02T00:00:00"/>
    <b v="0"/>
    <s v="Approved"/>
    <s v="OHM Cycles"/>
    <s v="Standard"/>
    <s v="medium"/>
    <s v="medium"/>
    <n v="1227.3399999999999"/>
    <n v="770.89"/>
    <n v="34556"/>
    <n v="5"/>
  </r>
  <r>
    <n v="7641"/>
    <n v="55"/>
    <x v="157"/>
    <d v="2020-07-03T00:00:00"/>
    <b v="1"/>
    <s v="Approved"/>
    <s v="Trek Bicycles"/>
    <s v="Road"/>
    <s v="medium"/>
    <s v="large"/>
    <n v="1894.19"/>
    <n v="598.76"/>
    <n v="37823"/>
    <n v="5"/>
  </r>
  <r>
    <n v="13703"/>
    <n v="74"/>
    <x v="157"/>
    <d v="2020-07-04T00:00:00"/>
    <b v="1"/>
    <s v="Approved"/>
    <s v="WeareA2B"/>
    <s v="Standard"/>
    <s v="medium"/>
    <s v="medium"/>
    <n v="1228.07"/>
    <n v="400.91"/>
    <n v="36668"/>
    <n v="5"/>
  </r>
  <r>
    <n v="2293"/>
    <n v="22"/>
    <x v="158"/>
    <d v="2020-07-05T00:00:00"/>
    <b v="0"/>
    <s v="Approved"/>
    <s v="WeareA2B"/>
    <s v="Standard"/>
    <s v="medium"/>
    <s v="medium"/>
    <n v="60.34"/>
    <n v="45.26"/>
    <n v="34165"/>
    <n v="13"/>
  </r>
  <r>
    <n v="4086"/>
    <n v="90"/>
    <x v="158"/>
    <d v="2020-07-06T00:00:00"/>
    <b v="1"/>
    <s v="Approved"/>
    <s v="Norco Bicycles"/>
    <s v="Standard"/>
    <s v="low"/>
    <s v="medium"/>
    <n v="363.01"/>
    <n v="290.41000000000003"/>
    <n v="38482"/>
    <n v="13"/>
  </r>
  <r>
    <n v="4287"/>
    <n v="10"/>
    <x v="158"/>
    <d v="2020-07-07T00:00:00"/>
    <b v="0"/>
    <s v="Approved"/>
    <s v="WeareA2B"/>
    <s v="Touring"/>
    <s v="medium"/>
    <s v="medium"/>
    <n v="1466.68"/>
    <n v="363.25"/>
    <n v="41701"/>
    <n v="13"/>
  </r>
  <r>
    <n v="11665"/>
    <n v="4"/>
    <x v="158"/>
    <d v="2020-07-08T00:00:00"/>
    <b v="1"/>
    <s v="Approved"/>
    <s v="Giant Bicycles"/>
    <s v="Standard"/>
    <s v="high"/>
    <s v="medium"/>
    <n v="1129.1300000000001"/>
    <n v="677.48"/>
    <n v="38573"/>
    <n v="13"/>
  </r>
  <r>
    <n v="12425"/>
    <n v="25"/>
    <x v="158"/>
    <d v="2020-07-09T00:00:00"/>
    <b v="1"/>
    <s v="Approved"/>
    <s v="Giant Bicycles"/>
    <s v="Road"/>
    <s v="medium"/>
    <s v="medium"/>
    <n v="1538.99"/>
    <n v="829.65"/>
    <n v="42404"/>
    <n v="13"/>
  </r>
  <r>
    <n v="12869"/>
    <n v="40"/>
    <x v="158"/>
    <d v="2020-07-10T00:00:00"/>
    <b v="1"/>
    <s v="Approved"/>
    <s v="OHM Cycles"/>
    <s v="Standard"/>
    <s v="high"/>
    <s v="medium"/>
    <n v="1458.17"/>
    <n v="874.9"/>
    <n v="38750"/>
    <n v="13"/>
  </r>
  <r>
    <n v="1031"/>
    <n v="12"/>
    <x v="159"/>
    <d v="2020-07-11T00:00:00"/>
    <b v="0"/>
    <s v="Approved"/>
    <s v="WeareA2B"/>
    <s v="Standard"/>
    <s v="medium"/>
    <s v="medium"/>
    <n v="1231.1500000000001"/>
    <n v="161.6"/>
    <n v="38216"/>
    <n v="18"/>
  </r>
  <r>
    <n v="5800"/>
    <n v="37"/>
    <x v="159"/>
    <d v="2020-07-12T00:00:00"/>
    <b v="1"/>
    <s v="Approved"/>
    <s v="OHM Cycles"/>
    <s v="Standard"/>
    <s v="low"/>
    <s v="medium"/>
    <n v="1793.43"/>
    <n v="248.82"/>
    <n v="36361"/>
    <n v="18"/>
  </r>
  <r>
    <n v="10568"/>
    <n v="82"/>
    <x v="160"/>
    <d v="2020-07-13T00:00:00"/>
    <b v="0"/>
    <s v="Approved"/>
    <s v="Norco Bicycles"/>
    <s v="Standard"/>
    <s v="high"/>
    <s v="medium"/>
    <n v="1148.6400000000001"/>
    <n v="689.18"/>
    <n v="42226"/>
    <n v="16"/>
  </r>
  <r>
    <n v="3555"/>
    <n v="79"/>
    <x v="161"/>
    <d v="2020-07-14T00:00:00"/>
    <b v="1"/>
    <s v="Approved"/>
    <s v="Norco Bicycles"/>
    <s v="Standard"/>
    <s v="medium"/>
    <s v="medium"/>
    <n v="1555.58"/>
    <n v="818.01"/>
    <n v="37873"/>
    <n v="15"/>
  </r>
  <r>
    <n v="11286"/>
    <n v="98"/>
    <x v="161"/>
    <d v="2020-07-15T00:00:00"/>
    <b v="1"/>
    <s v="Approved"/>
    <s v="Trek Bicycles"/>
    <s v="Standard"/>
    <s v="high"/>
    <s v="medium"/>
    <n v="358.39"/>
    <n v="215.03"/>
    <n v="38002"/>
    <n v="15"/>
  </r>
  <r>
    <n v="12780"/>
    <n v="1"/>
    <x v="161"/>
    <d v="2020-07-16T00:00:00"/>
    <b v="0"/>
    <s v="Approved"/>
    <s v="Giant Bicycles"/>
    <s v="Standard"/>
    <s v="medium"/>
    <s v="medium"/>
    <n v="1403.5"/>
    <n v="954.82"/>
    <n v="42688"/>
    <n v="15"/>
  </r>
  <r>
    <n v="1460"/>
    <n v="7"/>
    <x v="162"/>
    <d v="2020-07-17T00:00:00"/>
    <b v="0"/>
    <s v="Approved"/>
    <s v="Giant Bicycles"/>
    <s v="Standard"/>
    <s v="medium"/>
    <s v="small"/>
    <n v="1311.44"/>
    <n v="1167.18"/>
    <n v="35052"/>
    <n v="14"/>
  </r>
  <r>
    <n v="13650"/>
    <n v="52"/>
    <x v="162"/>
    <d v="2020-07-18T00:00:00"/>
    <b v="0"/>
    <s v="Approved"/>
    <s v="Solex"/>
    <s v="Road"/>
    <s v="medium"/>
    <s v="large"/>
    <n v="1777.8"/>
    <n v="820.78"/>
    <n v="33455"/>
    <n v="14"/>
  </r>
  <r>
    <n v="10051"/>
    <n v="82"/>
    <x v="163"/>
    <d v="2020-07-19T00:00:00"/>
    <b v="1"/>
    <s v="Approved"/>
    <s v="Norco Bicycles"/>
    <s v="Standard"/>
    <s v="high"/>
    <s v="medium"/>
    <n v="1148.6400000000001"/>
    <n v="689.18"/>
    <n v="35667"/>
    <n v="1"/>
  </r>
  <r>
    <n v="15740"/>
    <n v="76"/>
    <x v="163"/>
    <d v="2020-07-20T00:00:00"/>
    <b v="0"/>
    <s v="Approved"/>
    <s v="WeareA2B"/>
    <s v="Standard"/>
    <s v="low"/>
    <s v="medium"/>
    <n v="642.30999999999995"/>
    <n v="513.85"/>
    <n v="37873"/>
    <n v="1"/>
  </r>
  <r>
    <n v="16606"/>
    <n v="69"/>
    <x v="163"/>
    <d v="2020-07-21T00:00:00"/>
    <b v="1"/>
    <s v="Approved"/>
    <s v="Giant Bicycles"/>
    <s v="Road"/>
    <s v="medium"/>
    <s v="medium"/>
    <n v="792.9"/>
    <n v="594.67999999999995"/>
    <n v="36668"/>
    <n v="1"/>
  </r>
  <r>
    <n v="44"/>
    <n v="46"/>
    <x v="164"/>
    <d v="2020-07-22T00:00:00"/>
    <b v="0"/>
    <s v="Approved"/>
    <s v="Solex"/>
    <s v="Standard"/>
    <s v="low"/>
    <s v="medium"/>
    <n v="1289.8499999999999"/>
    <n v="74.510000000000005"/>
    <n v="37668"/>
    <n v="12"/>
  </r>
  <r>
    <n v="1174"/>
    <n v="92"/>
    <x v="164"/>
    <d v="2020-07-23T00:00:00"/>
    <b v="1"/>
    <s v="Approved"/>
    <s v="WeareA2B"/>
    <s v="Standard"/>
    <s v="medium"/>
    <s v="small"/>
    <n v="1415.01"/>
    <n v="1259.3599999999999"/>
    <n v="38002"/>
    <n v="12"/>
  </r>
  <r>
    <n v="1687"/>
    <n v="17"/>
    <x v="164"/>
    <d v="2020-07-24T00:00:00"/>
    <b v="0"/>
    <s v="Approved"/>
    <s v="Solex"/>
    <s v="Standard"/>
    <s v="high"/>
    <s v="medium"/>
    <n v="1024.6600000000001"/>
    <n v="614.79999999999995"/>
    <n v="35378"/>
    <n v="12"/>
  </r>
  <r>
    <n v="5102"/>
    <n v="3"/>
    <x v="164"/>
    <d v="2020-07-25T00:00:00"/>
    <b v="1"/>
    <s v="Approved"/>
    <s v="Trek Bicycles"/>
    <s v="Standard"/>
    <s v="medium"/>
    <s v="large"/>
    <n v="2091.4699999999998"/>
    <n v="388.92"/>
    <n v="38573"/>
    <n v="12"/>
  </r>
  <r>
    <n v="9999"/>
    <n v="7"/>
    <x v="164"/>
    <d v="2020-07-26T00:00:00"/>
    <b v="1"/>
    <s v="Approved"/>
    <s v="Trek Bicycles"/>
    <s v="Road"/>
    <s v="low"/>
    <s v="medium"/>
    <n v="980.37"/>
    <n v="234.43"/>
    <n v="40649"/>
    <n v="12"/>
  </r>
  <r>
    <n v="10453"/>
    <n v="12"/>
    <x v="164"/>
    <d v="2020-07-27T00:00:00"/>
    <b v="0"/>
    <s v="Approved"/>
    <s v="WeareA2B"/>
    <s v="Standard"/>
    <s v="medium"/>
    <s v="medium"/>
    <n v="1231.1500000000001"/>
    <n v="161.6"/>
    <n v="37838"/>
    <n v="12"/>
  </r>
  <r>
    <n v="11025"/>
    <n v="4"/>
    <x v="164"/>
    <d v="2020-07-28T00:00:00"/>
    <b v="1"/>
    <s v="Approved"/>
    <s v="Giant Bicycles"/>
    <s v="Standard"/>
    <s v="high"/>
    <s v="medium"/>
    <n v="1129.1300000000001"/>
    <n v="677.48"/>
    <n v="40649"/>
    <n v="12"/>
  </r>
  <r>
    <n v="16211"/>
    <n v="45"/>
    <x v="164"/>
    <d v="2020-07-29T00:00:00"/>
    <b v="0"/>
    <s v="Approved"/>
    <s v="Solex"/>
    <s v="Standard"/>
    <s v="medium"/>
    <s v="medium"/>
    <n v="441.49"/>
    <n v="84.99"/>
    <n v="35470"/>
    <n v="12"/>
  </r>
  <r>
    <n v="17415"/>
    <n v="84"/>
    <x v="164"/>
    <d v="2020-07-30T00:00:00"/>
    <s v="Unknown"/>
    <s v="Approved"/>
    <s v="Trek Bicycles"/>
    <s v="Road"/>
    <s v="medium"/>
    <s v="medium"/>
    <n v="290.62"/>
    <n v="215.14"/>
    <n v="38339"/>
    <n v="12"/>
  </r>
  <r>
    <n v="1123"/>
    <n v="25"/>
    <x v="165"/>
    <d v="2020-07-31T00:00:00"/>
    <b v="0"/>
    <s v="Approved"/>
    <s v="Giant Bicycles"/>
    <s v="Road"/>
    <s v="medium"/>
    <s v="medium"/>
    <n v="1538.99"/>
    <n v="829.65"/>
    <n v="42404"/>
    <n v="6"/>
  </r>
  <r>
    <n v="1928"/>
    <n v="2"/>
    <x v="165"/>
    <d v="2020-08-01T00:00:00"/>
    <b v="0"/>
    <s v="Approved"/>
    <s v="Solex"/>
    <s v="Standard"/>
    <s v="medium"/>
    <s v="medium"/>
    <n v="71.489999999999995"/>
    <n v="53.62"/>
    <n v="41245"/>
    <n v="6"/>
  </r>
  <r>
    <n v="4814"/>
    <n v="66"/>
    <x v="165"/>
    <d v="2020-08-02T00:00:00"/>
    <b v="0"/>
    <s v="Approved"/>
    <s v="Giant Bicycles"/>
    <s v="Road"/>
    <s v="low"/>
    <s v="small"/>
    <n v="590.26"/>
    <n v="525.33000000000004"/>
    <n v="40487"/>
    <n v="6"/>
  </r>
  <r>
    <n v="6912"/>
    <n v="100"/>
    <x v="165"/>
    <d v="2020-08-03T00:00:00"/>
    <b v="0"/>
    <s v="Approved"/>
    <s v="Norco Bicycles"/>
    <s v="Road"/>
    <s v="medium"/>
    <s v="medium"/>
    <n v="1036.5899999999999"/>
    <n v="206.35"/>
    <n v="33364"/>
    <n v="6"/>
  </r>
  <r>
    <n v="14438"/>
    <n v="8"/>
    <x v="165"/>
    <d v="2020-08-04T00:00:00"/>
    <b v="0"/>
    <s v="Approved"/>
    <s v="Solex"/>
    <s v="Road"/>
    <s v="medium"/>
    <s v="small"/>
    <n v="1703.52"/>
    <n v="1516.13"/>
    <n v="40649"/>
    <n v="6"/>
  </r>
  <r>
    <n v="15885"/>
    <n v="73"/>
    <x v="165"/>
    <d v="2020-08-05T00:00:00"/>
    <b v="1"/>
    <s v="Approved"/>
    <s v="Solex"/>
    <s v="Standard"/>
    <s v="medium"/>
    <s v="medium"/>
    <n v="1945.43"/>
    <n v="333.18"/>
    <n v="37499"/>
    <n v="6"/>
  </r>
  <r>
    <n v="16853"/>
    <n v="28"/>
    <x v="165"/>
    <d v="2020-08-06T00:00:00"/>
    <s v="Unknown"/>
    <s v="Approved"/>
    <s v="Norco Bicycles"/>
    <s v="Standard"/>
    <s v="medium"/>
    <s v="small"/>
    <n v="1216.1400000000001"/>
    <n v="1082.3599999999999"/>
    <n v="33455"/>
    <n v="6"/>
  </r>
  <r>
    <n v="18897"/>
    <n v="94"/>
    <x v="165"/>
    <d v="2020-08-07T00:00:00"/>
    <b v="0"/>
    <s v="Approved"/>
    <s v="Giant Bicycles"/>
    <s v="Standard"/>
    <s v="medium"/>
    <s v="large"/>
    <n v="1635.3"/>
    <n v="993.66"/>
    <n v="41434"/>
    <n v="6"/>
  </r>
  <r>
    <n v="458"/>
    <n v="7"/>
    <x v="166"/>
    <d v="2020-08-08T00:00:00"/>
    <b v="0"/>
    <s v="Approved"/>
    <s v="Giant Bicycles"/>
    <s v="Standard"/>
    <s v="medium"/>
    <s v="small"/>
    <n v="1311.44"/>
    <n v="1167.18"/>
    <n v="40336"/>
    <n v="17"/>
  </r>
  <r>
    <n v="2669"/>
    <n v="66"/>
    <x v="166"/>
    <d v="2020-08-09T00:00:00"/>
    <b v="1"/>
    <s v="Approved"/>
    <s v="Solex"/>
    <s v="Standard"/>
    <s v="medium"/>
    <s v="medium"/>
    <n v="1163.8900000000001"/>
    <n v="589.27"/>
    <n v="34586"/>
    <n v="17"/>
  </r>
  <r>
    <n v="4436"/>
    <n v="45"/>
    <x v="166"/>
    <d v="2020-08-10T00:00:00"/>
    <b v="1"/>
    <s v="Approved"/>
    <s v="Trek Bicycles"/>
    <s v="Road"/>
    <s v="low"/>
    <s v="medium"/>
    <n v="980.37"/>
    <n v="234.43"/>
    <n v="38693"/>
    <n v="17"/>
  </r>
  <r>
    <n v="5982"/>
    <n v="98"/>
    <x v="166"/>
    <d v="2020-08-11T00:00:00"/>
    <b v="0"/>
    <s v="Approved"/>
    <s v="OHM Cycles"/>
    <s v="Standard"/>
    <s v="medium"/>
    <s v="medium"/>
    <n v="795.34"/>
    <n v="101.58"/>
    <n v="42295"/>
    <n v="17"/>
  </r>
  <r>
    <n v="6154"/>
    <n v="77"/>
    <x v="166"/>
    <d v="2020-08-12T00:00:00"/>
    <b v="0"/>
    <s v="Approved"/>
    <s v="WeareA2B"/>
    <s v="Standard"/>
    <s v="medium"/>
    <s v="medium"/>
    <n v="1769.64"/>
    <n v="108.76"/>
    <n v="34071"/>
    <n v="17"/>
  </r>
  <r>
    <n v="7712"/>
    <n v="0"/>
    <x v="166"/>
    <d v="2020-08-13T00:00:00"/>
    <b v="1"/>
    <s v="Approved"/>
    <s v="OHM Cycles"/>
    <s v="Standard"/>
    <s v="medium"/>
    <s v="medium"/>
    <n v="235.63"/>
    <n v="125.07"/>
    <n v="35667"/>
    <n v="17"/>
  </r>
  <r>
    <n v="12082"/>
    <n v="14"/>
    <x v="166"/>
    <d v="2020-08-14T00:00:00"/>
    <b v="0"/>
    <s v="Approved"/>
    <s v="Solex"/>
    <s v="Standard"/>
    <s v="high"/>
    <s v="large"/>
    <n v="1842.92"/>
    <n v="1105.75"/>
    <n v="41922"/>
    <n v="17"/>
  </r>
  <r>
    <n v="15979"/>
    <n v="36"/>
    <x v="166"/>
    <d v="2020-08-15T00:00:00"/>
    <b v="0"/>
    <s v="Approved"/>
    <s v="Solex"/>
    <s v="Standard"/>
    <s v="low"/>
    <s v="medium"/>
    <n v="1289.8499999999999"/>
    <n v="74.510000000000005"/>
    <n v="37220"/>
    <n v="17"/>
  </r>
  <r>
    <n v="19826"/>
    <n v="0"/>
    <x v="166"/>
    <d v="2020-08-16T00:00:00"/>
    <b v="0"/>
    <s v="Approved"/>
    <s v="Trek Bicycles"/>
    <s v="Standard"/>
    <s v="medium"/>
    <s v="medium"/>
    <n v="499.53"/>
    <n v="388.72"/>
    <n v="36334"/>
    <n v="17"/>
  </r>
  <r>
    <n v="1699"/>
    <n v="27"/>
    <x v="167"/>
    <d v="2020-08-17T00:00:00"/>
    <b v="1"/>
    <s v="Approved"/>
    <s v="Trek Bicycles"/>
    <s v="Standard"/>
    <s v="medium"/>
    <s v="medium"/>
    <n v="499.53"/>
    <n v="388.72"/>
    <n v="41009"/>
    <n v="10.7"/>
  </r>
  <r>
    <n v="4835"/>
    <n v="32"/>
    <x v="167"/>
    <d v="2020-08-18T00:00:00"/>
    <b v="0"/>
    <s v="Approved"/>
    <s v="Giant Bicycles"/>
    <s v="Standard"/>
    <s v="medium"/>
    <s v="medium"/>
    <n v="642.70000000000005"/>
    <n v="211.37"/>
    <n v="39427"/>
    <n v="10.7"/>
  </r>
  <r>
    <n v="5590"/>
    <n v="29"/>
    <x v="167"/>
    <d v="2020-08-19T00:00:00"/>
    <b v="0"/>
    <s v="Approved"/>
    <s v="Norco Bicycles"/>
    <s v="Road"/>
    <s v="medium"/>
    <s v="medium"/>
    <n v="543.39"/>
    <n v="407.54"/>
    <n v="34556"/>
    <n v="10.7"/>
  </r>
  <r>
    <n v="6877"/>
    <n v="12"/>
    <x v="167"/>
    <d v="2020-08-20T00:00:00"/>
    <b v="0"/>
    <s v="Approved"/>
    <s v="WeareA2B"/>
    <s v="Standard"/>
    <s v="medium"/>
    <s v="medium"/>
    <n v="1231.1500000000001"/>
    <n v="161.6"/>
    <n v="42172"/>
    <n v="10.7"/>
  </r>
  <r>
    <n v="10924"/>
    <n v="54"/>
    <x v="167"/>
    <d v="2020-08-21T00:00:00"/>
    <b v="1"/>
    <s v="Approved"/>
    <s v="WeareA2B"/>
    <s v="Standard"/>
    <s v="medium"/>
    <s v="medium"/>
    <n v="1292.8399999999999"/>
    <n v="13.44"/>
    <n v="38482"/>
    <n v="10.7"/>
  </r>
  <r>
    <n v="11237"/>
    <n v="69"/>
    <x v="167"/>
    <d v="2020-08-22T00:00:00"/>
    <b v="1"/>
    <s v="Approved"/>
    <s v="Giant Bicycles"/>
    <s v="Road"/>
    <s v="medium"/>
    <s v="medium"/>
    <n v="792.9"/>
    <n v="594.67999999999995"/>
    <n v="35052"/>
    <n v="10.7"/>
  </r>
  <r>
    <n v="14687"/>
    <n v="64"/>
    <x v="167"/>
    <d v="2020-08-23T00:00:00"/>
    <b v="1"/>
    <s v="Approved"/>
    <s v="Trek Bicycles"/>
    <s v="Standard"/>
    <s v="medium"/>
    <s v="large"/>
    <n v="1469.44"/>
    <n v="596.54999999999995"/>
    <n v="36668"/>
    <n v="10.7"/>
  </r>
  <r>
    <n v="15760"/>
    <n v="3"/>
    <x v="167"/>
    <d v="2020-08-24T00:00:00"/>
    <b v="0"/>
    <s v="Approved"/>
    <s v="Trek Bicycles"/>
    <s v="Standard"/>
    <s v="medium"/>
    <s v="large"/>
    <n v="2091.4699999999998"/>
    <n v="388.92"/>
    <n v="40487"/>
    <n v="10.7"/>
  </r>
  <r>
    <n v="17768"/>
    <n v="0"/>
    <x v="167"/>
    <d v="2020-08-25T00:00:00"/>
    <b v="0"/>
    <s v="Approved"/>
    <s v="Unknown"/>
    <s v="Unknown"/>
    <s v="Unknown"/>
    <s v="Unknown"/>
    <n v="1571.83"/>
    <s v="$556.05"/>
    <n v="38199.78"/>
    <n v="10.7"/>
  </r>
  <r>
    <n v="3253"/>
    <n v="53"/>
    <x v="168"/>
    <d v="2020-08-26T00:00:00"/>
    <b v="1"/>
    <s v="Approved"/>
    <s v="Giant Bicycles"/>
    <s v="Standard"/>
    <s v="high"/>
    <s v="medium"/>
    <n v="1274.93"/>
    <n v="764.96"/>
    <n v="34586"/>
    <n v="5"/>
  </r>
  <r>
    <n v="7702"/>
    <n v="0"/>
    <x v="168"/>
    <d v="2020-08-27T00:00:00"/>
    <b v="1"/>
    <s v="Approved"/>
    <s v="Trek Bicycles"/>
    <s v="Standard"/>
    <s v="medium"/>
    <s v="medium"/>
    <n v="499.53"/>
    <n v="388.72"/>
    <n v="42696"/>
    <n v="5"/>
  </r>
  <r>
    <n v="13361"/>
    <n v="0"/>
    <x v="168"/>
    <d v="2020-08-28T00:00:00"/>
    <b v="1"/>
    <s v="Approved"/>
    <s v="Trek Bicycles"/>
    <s v="Road"/>
    <s v="medium"/>
    <s v="medium"/>
    <n v="290.62"/>
    <n v="215.14"/>
    <n v="38482"/>
    <n v="5"/>
  </r>
  <r>
    <n v="557"/>
    <n v="54"/>
    <x v="169"/>
    <d v="2020-08-29T00:00:00"/>
    <b v="1"/>
    <s v="Approved"/>
    <s v="WeareA2B"/>
    <s v="Standard"/>
    <s v="medium"/>
    <s v="medium"/>
    <n v="1807.45"/>
    <n v="778.69"/>
    <n v="42145"/>
    <n v="21"/>
  </r>
  <r>
    <n v="4572"/>
    <n v="5"/>
    <x v="169"/>
    <d v="2020-08-30T00:00:00"/>
    <b v="1"/>
    <s v="Cancelled"/>
    <s v="Giant Bicycles"/>
    <s v="Standard"/>
    <s v="high"/>
    <s v="medium"/>
    <n v="1129.1300000000001"/>
    <n v="677.48"/>
    <n v="38573"/>
    <n v="21"/>
  </r>
  <r>
    <n v="14545"/>
    <n v="0"/>
    <x v="169"/>
    <d v="2020-08-31T00:00:00"/>
    <s v="Unknown"/>
    <s v="Approved"/>
    <s v="Giant Bicycles"/>
    <s v="Standard"/>
    <s v="medium"/>
    <s v="large"/>
    <n v="569.55999999999995"/>
    <n v="528.42999999999995"/>
    <n v="37874"/>
    <n v="21"/>
  </r>
  <r>
    <n v="14784"/>
    <n v="6"/>
    <x v="169"/>
    <d v="2020-09-01T00:00:00"/>
    <b v="1"/>
    <s v="Approved"/>
    <s v="Solex"/>
    <s v="Standard"/>
    <s v="high"/>
    <s v="medium"/>
    <n v="748.17"/>
    <n v="448.9"/>
    <n v="33552"/>
    <n v="21"/>
  </r>
  <r>
    <n v="3334"/>
    <n v="36"/>
    <x v="170"/>
    <d v="2020-09-02T00:00:00"/>
    <b v="1"/>
    <s v="Approved"/>
    <s v="Solex"/>
    <s v="Standard"/>
    <s v="low"/>
    <s v="medium"/>
    <n v="945.04"/>
    <n v="507.58"/>
    <n v="40784"/>
    <n v="10"/>
  </r>
  <r>
    <n v="5439"/>
    <n v="83"/>
    <x v="170"/>
    <d v="2020-09-03T00:00:00"/>
    <b v="1"/>
    <s v="Approved"/>
    <s v="Solex"/>
    <s v="Touring"/>
    <s v="medium"/>
    <s v="large"/>
    <n v="2083.94"/>
    <n v="675.03"/>
    <n v="40303"/>
    <n v="10"/>
  </r>
  <r>
    <n v="7288"/>
    <n v="45"/>
    <x v="170"/>
    <d v="2020-09-04T00:00:00"/>
    <b v="1"/>
    <s v="Approved"/>
    <s v="Solex"/>
    <s v="Standard"/>
    <s v="medium"/>
    <s v="medium"/>
    <n v="441.49"/>
    <n v="84.99"/>
    <n v="42172"/>
    <n v="10"/>
  </r>
  <r>
    <n v="7327"/>
    <n v="18"/>
    <x v="170"/>
    <d v="2020-09-05T00:00:00"/>
    <b v="1"/>
    <s v="Approved"/>
    <s v="Solex"/>
    <s v="Standard"/>
    <s v="medium"/>
    <s v="medium"/>
    <n v="575.27"/>
    <n v="431.45"/>
    <n v="38339"/>
    <n v="10"/>
  </r>
  <r>
    <n v="7833"/>
    <n v="20"/>
    <x v="170"/>
    <d v="2020-09-06T00:00:00"/>
    <b v="1"/>
    <s v="Approved"/>
    <s v="Trek Bicycles"/>
    <s v="Standard"/>
    <s v="medium"/>
    <s v="small"/>
    <n v="1775.81"/>
    <n v="1580.47"/>
    <n v="41701"/>
    <n v="10"/>
  </r>
  <r>
    <n v="11866"/>
    <n v="13"/>
    <x v="170"/>
    <d v="2020-09-07T00:00:00"/>
    <b v="1"/>
    <s v="Approved"/>
    <s v="Solex"/>
    <s v="Standard"/>
    <s v="medium"/>
    <s v="medium"/>
    <n v="1163.8900000000001"/>
    <n v="589.27"/>
    <n v="42295"/>
    <n v="10"/>
  </r>
  <r>
    <n v="12476"/>
    <n v="41"/>
    <x v="170"/>
    <d v="2020-09-08T00:00:00"/>
    <b v="1"/>
    <s v="Approved"/>
    <s v="Solex"/>
    <s v="Road"/>
    <s v="medium"/>
    <s v="medium"/>
    <n v="416.98"/>
    <n v="312.74"/>
    <n v="34165"/>
    <n v="10"/>
  </r>
  <r>
    <n v="15523"/>
    <n v="73"/>
    <x v="170"/>
    <d v="2020-09-09T00:00:00"/>
    <b v="1"/>
    <s v="Approved"/>
    <s v="Solex"/>
    <s v="Standard"/>
    <s v="medium"/>
    <s v="medium"/>
    <n v="1945.43"/>
    <n v="333.18"/>
    <n v="38991"/>
    <n v="10"/>
  </r>
  <r>
    <n v="17292"/>
    <n v="0"/>
    <x v="170"/>
    <d v="2020-09-10T00:00:00"/>
    <b v="1"/>
    <s v="Approved"/>
    <s v="Unknown"/>
    <s v="Unknown"/>
    <s v="Unknown"/>
    <s v="Unknown"/>
    <n v="517.53"/>
    <s v="$556.05"/>
    <n v="38199.78"/>
    <n v="10"/>
  </r>
  <r>
    <n v="2380"/>
    <n v="20"/>
    <x v="171"/>
    <d v="2020-09-11T00:00:00"/>
    <b v="1"/>
    <s v="Approved"/>
    <s v="Trek Bicycles"/>
    <s v="Standard"/>
    <s v="medium"/>
    <s v="small"/>
    <n v="1775.81"/>
    <n v="1580.47"/>
    <n v="42404"/>
    <n v="6"/>
  </r>
  <r>
    <n v="5269"/>
    <n v="38"/>
    <x v="171"/>
    <d v="2020-09-12T00:00:00"/>
    <b v="0"/>
    <s v="Approved"/>
    <s v="Solex"/>
    <s v="Standard"/>
    <s v="medium"/>
    <s v="medium"/>
    <n v="1577.53"/>
    <n v="826.51"/>
    <n v="39526"/>
    <n v="6"/>
  </r>
  <r>
    <n v="5347"/>
    <n v="60"/>
    <x v="171"/>
    <d v="2020-09-13T00:00:00"/>
    <b v="0"/>
    <s v="Approved"/>
    <s v="Giant Bicycles"/>
    <s v="Standard"/>
    <s v="high"/>
    <s v="small"/>
    <n v="1977.36"/>
    <n v="1759.85"/>
    <n v="40779"/>
    <n v="6"/>
  </r>
  <r>
    <n v="5902"/>
    <n v="15"/>
    <x v="171"/>
    <d v="2020-09-14T00:00:00"/>
    <b v="0"/>
    <s v="Approved"/>
    <s v="Norco Bicycles"/>
    <s v="Standard"/>
    <s v="low"/>
    <s v="medium"/>
    <n v="958.74"/>
    <n v="748.9"/>
    <n v="41345"/>
    <n v="6"/>
  </r>
  <r>
    <n v="9075"/>
    <n v="1"/>
    <x v="171"/>
    <d v="2020-09-15T00:00:00"/>
    <b v="1"/>
    <s v="Approved"/>
    <s v="Giant Bicycles"/>
    <s v="Standard"/>
    <s v="medium"/>
    <s v="medium"/>
    <n v="1403.5"/>
    <n v="954.82"/>
    <n v="41245"/>
    <n v="6"/>
  </r>
  <r>
    <n v="12347"/>
    <n v="0"/>
    <x v="171"/>
    <d v="2020-09-16T00:00:00"/>
    <b v="1"/>
    <s v="Approved"/>
    <s v="Unknown"/>
    <s v="Unknown"/>
    <s v="Unknown"/>
    <s v="Unknown"/>
    <n v="899.92"/>
    <s v="$556.05"/>
    <n v="38199.78"/>
    <n v="6"/>
  </r>
  <r>
    <n v="13811"/>
    <n v="70"/>
    <x v="171"/>
    <d v="2020-09-17T00:00:00"/>
    <b v="1"/>
    <s v="Approved"/>
    <s v="Trek Bicycles"/>
    <s v="Standard"/>
    <s v="high"/>
    <s v="medium"/>
    <n v="495.72"/>
    <n v="297.43"/>
    <n v="42710"/>
    <n v="6"/>
  </r>
  <r>
    <n v="19501"/>
    <n v="59"/>
    <x v="171"/>
    <d v="2020-09-18T00:00:00"/>
    <b v="0"/>
    <s v="Approved"/>
    <s v="Solex"/>
    <s v="Standard"/>
    <s v="medium"/>
    <s v="large"/>
    <n v="1061.56"/>
    <n v="733.58"/>
    <n v="40487"/>
    <n v="6"/>
  </r>
  <r>
    <n v="1449"/>
    <n v="1"/>
    <x v="172"/>
    <d v="2020-09-19T00:00:00"/>
    <b v="1"/>
    <s v="Approved"/>
    <s v="Giant Bicycles"/>
    <s v="Standard"/>
    <s v="medium"/>
    <s v="medium"/>
    <n v="1403.5"/>
    <n v="954.82"/>
    <n v="35667"/>
    <n v="1"/>
  </r>
  <r>
    <n v="2582"/>
    <n v="3"/>
    <x v="172"/>
    <d v="2020-09-20T00:00:00"/>
    <b v="0"/>
    <s v="Approved"/>
    <s v="Trek Bicycles"/>
    <s v="Standard"/>
    <s v="medium"/>
    <s v="large"/>
    <n v="2091.4699999999998"/>
    <n v="388.92"/>
    <n v="40670"/>
    <n v="1"/>
  </r>
  <r>
    <n v="4941"/>
    <n v="20"/>
    <x v="172"/>
    <d v="2020-09-21T00:00:00"/>
    <b v="0"/>
    <s v="Approved"/>
    <s v="Trek Bicycles"/>
    <s v="Standard"/>
    <s v="medium"/>
    <s v="small"/>
    <n v="1775.81"/>
    <n v="1580.47"/>
    <n v="41701"/>
    <n v="1"/>
  </r>
  <r>
    <n v="5091"/>
    <n v="42"/>
    <x v="172"/>
    <d v="2020-09-22T00:00:00"/>
    <b v="0"/>
    <s v="Approved"/>
    <s v="OHM Cycles"/>
    <s v="Road"/>
    <s v="medium"/>
    <s v="small"/>
    <n v="1810"/>
    <n v="1610.9"/>
    <n v="37873"/>
    <n v="1"/>
  </r>
  <r>
    <n v="6042"/>
    <n v="33"/>
    <x v="172"/>
    <d v="2020-09-23T00:00:00"/>
    <b v="0"/>
    <s v="Approved"/>
    <s v="Giant Bicycles"/>
    <s v="Standard"/>
    <s v="medium"/>
    <s v="small"/>
    <n v="1311.44"/>
    <n v="1167.18"/>
    <n v="36498"/>
    <n v="1"/>
  </r>
  <r>
    <n v="10468"/>
    <n v="77"/>
    <x v="172"/>
    <d v="2020-09-24T00:00:00"/>
    <b v="1"/>
    <s v="Approved"/>
    <s v="Norco Bicycles"/>
    <s v="Road"/>
    <s v="medium"/>
    <s v="large"/>
    <n v="1240.31"/>
    <n v="795.1"/>
    <n v="36833"/>
    <n v="1"/>
  </r>
  <r>
    <n v="15363"/>
    <n v="37"/>
    <x v="172"/>
    <d v="2020-09-25T00:00:00"/>
    <b v="0"/>
    <s v="Approved"/>
    <s v="OHM Cycles"/>
    <s v="Standard"/>
    <s v="low"/>
    <s v="medium"/>
    <n v="1793.43"/>
    <n v="248.82"/>
    <n v="36146"/>
    <n v="1"/>
  </r>
  <r>
    <n v="16845"/>
    <n v="3"/>
    <x v="172"/>
    <d v="2020-09-26T00:00:00"/>
    <b v="0"/>
    <s v="Approved"/>
    <s v="Trek Bicycles"/>
    <s v="Standard"/>
    <s v="medium"/>
    <s v="large"/>
    <n v="2091.4699999999998"/>
    <n v="388.92"/>
    <n v="37823"/>
    <n v="1"/>
  </r>
  <r>
    <n v="16953"/>
    <n v="67"/>
    <x v="172"/>
    <d v="2020-09-27T00:00:00"/>
    <b v="1"/>
    <s v="Approved"/>
    <s v="Norco Bicycles"/>
    <s v="Road"/>
    <s v="medium"/>
    <s v="medium"/>
    <n v="544.04999999999995"/>
    <n v="376.84"/>
    <n v="37659"/>
    <n v="1"/>
  </r>
  <r>
    <n v="2489"/>
    <n v="63"/>
    <x v="173"/>
    <d v="2020-09-28T00:00:00"/>
    <b v="0"/>
    <s v="Approved"/>
    <s v="Solex"/>
    <s v="Standard"/>
    <s v="medium"/>
    <s v="medium"/>
    <n v="1483.2"/>
    <n v="99.59"/>
    <n v="36146"/>
    <n v="12"/>
  </r>
  <r>
    <n v="2628"/>
    <n v="83"/>
    <x v="173"/>
    <d v="2020-09-29T00:00:00"/>
    <b v="0"/>
    <s v="Approved"/>
    <s v="Solex"/>
    <s v="Touring"/>
    <s v="medium"/>
    <s v="large"/>
    <n v="2083.94"/>
    <n v="675.03"/>
    <n v="41533"/>
    <n v="12"/>
  </r>
  <r>
    <n v="3939"/>
    <n v="38"/>
    <x v="173"/>
    <d v="2020-09-30T00:00:00"/>
    <b v="0"/>
    <s v="Approved"/>
    <s v="Solex"/>
    <s v="Standard"/>
    <s v="medium"/>
    <s v="medium"/>
    <n v="1577.53"/>
    <n v="826.51"/>
    <n v="40618"/>
    <n v="12"/>
  </r>
  <r>
    <n v="12846"/>
    <n v="54"/>
    <x v="173"/>
    <d v="2020-10-01T00:00:00"/>
    <b v="0"/>
    <s v="Approved"/>
    <s v="WeareA2B"/>
    <s v="Standard"/>
    <s v="medium"/>
    <s v="medium"/>
    <n v="1292.8399999999999"/>
    <n v="13.44"/>
    <n v="39915"/>
    <n v="12"/>
  </r>
  <r>
    <n v="14747"/>
    <n v="88"/>
    <x v="173"/>
    <d v="2020-10-02T00:00:00"/>
    <b v="0"/>
    <s v="Approved"/>
    <s v="Norco Bicycles"/>
    <s v="Standard"/>
    <s v="medium"/>
    <s v="medium"/>
    <n v="1198.46"/>
    <n v="381.1"/>
    <n v="36145"/>
    <n v="12"/>
  </r>
  <r>
    <n v="14990"/>
    <n v="96"/>
    <x v="173"/>
    <d v="2020-10-03T00:00:00"/>
    <b v="0"/>
    <s v="Approved"/>
    <s v="WeareA2B"/>
    <s v="Road"/>
    <s v="low"/>
    <s v="small"/>
    <n v="1172.78"/>
    <n v="1043.77"/>
    <n v="37539"/>
    <n v="12"/>
  </r>
  <r>
    <n v="16697"/>
    <n v="37"/>
    <x v="173"/>
    <d v="2020-10-04T00:00:00"/>
    <b v="0"/>
    <s v="Approved"/>
    <s v="OHM Cycles"/>
    <s v="Standard"/>
    <s v="low"/>
    <s v="medium"/>
    <n v="1793.43"/>
    <n v="248.82"/>
    <n v="36361"/>
    <n v="12"/>
  </r>
  <r>
    <n v="17201"/>
    <n v="61"/>
    <x v="173"/>
    <d v="2020-10-05T00:00:00"/>
    <b v="1"/>
    <s v="Approved"/>
    <s v="OHM Cycles"/>
    <s v="Standard"/>
    <s v="low"/>
    <s v="medium"/>
    <n v="71.16"/>
    <n v="56.93"/>
    <n v="42172"/>
    <n v="12"/>
  </r>
  <r>
    <n v="18736"/>
    <n v="47"/>
    <x v="173"/>
    <d v="2020-10-06T00:00:00"/>
    <b v="1"/>
    <s v="Approved"/>
    <s v="Trek Bicycles"/>
    <s v="Road"/>
    <s v="low"/>
    <s v="small"/>
    <n v="1720.7"/>
    <n v="1531.42"/>
    <n v="38991"/>
    <n v="12"/>
  </r>
  <r>
    <n v="19022"/>
    <n v="27"/>
    <x v="173"/>
    <d v="2020-10-07T00:00:00"/>
    <b v="0"/>
    <s v="Approved"/>
    <s v="Trek Bicycles"/>
    <s v="Standard"/>
    <s v="medium"/>
    <s v="medium"/>
    <n v="499.53"/>
    <n v="388.72"/>
    <n v="36334"/>
    <n v="12"/>
  </r>
  <r>
    <n v="950"/>
    <n v="21"/>
    <x v="174"/>
    <d v="2020-10-08T00:00:00"/>
    <b v="0"/>
    <s v="Approved"/>
    <s v="Solex"/>
    <s v="Standard"/>
    <s v="medium"/>
    <s v="large"/>
    <n v="1071.23"/>
    <n v="380.74"/>
    <n v="35160"/>
    <n v="5"/>
  </r>
  <r>
    <n v="4202"/>
    <n v="25"/>
    <x v="174"/>
    <d v="2020-10-09T00:00:00"/>
    <b v="1"/>
    <s v="Approved"/>
    <s v="Giant Bicycles"/>
    <s v="Road"/>
    <s v="medium"/>
    <s v="medium"/>
    <n v="1538.99"/>
    <n v="829.65"/>
    <n v="42404"/>
    <n v="5"/>
  </r>
  <r>
    <n v="16131"/>
    <n v="80"/>
    <x v="174"/>
    <d v="2020-10-10T00:00:00"/>
    <b v="1"/>
    <s v="Approved"/>
    <s v="OHM Cycles"/>
    <s v="Touring"/>
    <s v="low"/>
    <s v="medium"/>
    <n v="1073.07"/>
    <n v="933.84"/>
    <n v="35455"/>
    <n v="5"/>
  </r>
  <r>
    <n v="16304"/>
    <n v="96"/>
    <x v="174"/>
    <d v="2020-10-11T00:00:00"/>
    <b v="0"/>
    <s v="Approved"/>
    <s v="WeareA2B"/>
    <s v="Road"/>
    <s v="low"/>
    <s v="small"/>
    <n v="1172.78"/>
    <n v="1043.77"/>
    <n v="37539"/>
    <n v="5"/>
  </r>
  <r>
    <n v="19365"/>
    <n v="43"/>
    <x v="174"/>
    <d v="2020-10-12T00:00:00"/>
    <b v="0"/>
    <s v="Approved"/>
    <s v="Solex"/>
    <s v="Standard"/>
    <s v="medium"/>
    <s v="medium"/>
    <n v="1151.96"/>
    <n v="649.49"/>
    <n v="36498"/>
    <n v="5"/>
  </r>
  <r>
    <n v="4975"/>
    <n v="71"/>
    <x v="175"/>
    <d v="2020-10-13T00:00:00"/>
    <b v="1"/>
    <s v="Approved"/>
    <s v="Solex"/>
    <s v="Standard"/>
    <s v="high"/>
    <s v="large"/>
    <n v="1842.92"/>
    <n v="1105.75"/>
    <n v="34996"/>
    <n v="10"/>
  </r>
  <r>
    <n v="10851"/>
    <n v="38"/>
    <x v="175"/>
    <d v="2020-10-14T00:00:00"/>
    <b v="0"/>
    <s v="Approved"/>
    <s v="Solex"/>
    <s v="Standard"/>
    <s v="medium"/>
    <s v="medium"/>
    <n v="1577.53"/>
    <n v="826.51"/>
    <n v="40618"/>
    <n v="10"/>
  </r>
  <r>
    <n v="12927"/>
    <n v="76"/>
    <x v="175"/>
    <d v="2020-10-15T00:00:00"/>
    <b v="0"/>
    <s v="Approved"/>
    <s v="WeareA2B"/>
    <s v="Standard"/>
    <s v="low"/>
    <s v="medium"/>
    <n v="642.30999999999995"/>
    <n v="513.85"/>
    <n v="41922"/>
    <n v="10"/>
  </r>
  <r>
    <n v="15868"/>
    <n v="83"/>
    <x v="175"/>
    <d v="2020-10-16T00:00:00"/>
    <b v="0"/>
    <s v="Approved"/>
    <s v="Solex"/>
    <s v="Touring"/>
    <s v="medium"/>
    <s v="large"/>
    <n v="2083.94"/>
    <n v="675.03"/>
    <n v="41533"/>
    <n v="10"/>
  </r>
  <r>
    <n v="18472"/>
    <n v="81"/>
    <x v="175"/>
    <d v="2020-10-17T00:00:00"/>
    <s v="Unknown"/>
    <s v="Approved"/>
    <s v="Norco Bicycles"/>
    <s v="Standard"/>
    <s v="medium"/>
    <s v="small"/>
    <n v="586.45000000000005"/>
    <n v="521.94000000000005"/>
    <n v="33429"/>
    <n v="10"/>
  </r>
  <r>
    <n v="1206"/>
    <n v="49"/>
    <x v="176"/>
    <d v="2020-10-18T00:00:00"/>
    <b v="0"/>
    <s v="Approved"/>
    <s v="Solex"/>
    <s v="Standard"/>
    <s v="medium"/>
    <s v="large"/>
    <n v="1061.56"/>
    <n v="733.58"/>
    <n v="34170"/>
    <n v="4"/>
  </r>
  <r>
    <n v="1924"/>
    <n v="28"/>
    <x v="176"/>
    <d v="2020-10-19T00:00:00"/>
    <b v="1"/>
    <s v="Approved"/>
    <s v="Solex"/>
    <s v="Road"/>
    <s v="medium"/>
    <s v="small"/>
    <n v="1703.52"/>
    <n v="1516.13"/>
    <n v="40649"/>
    <n v="4"/>
  </r>
  <r>
    <n v="4808"/>
    <n v="86"/>
    <x v="176"/>
    <d v="2020-10-20T00:00:00"/>
    <b v="1"/>
    <s v="Approved"/>
    <s v="Norco Bicycles"/>
    <s v="Road"/>
    <s v="high"/>
    <s v="large"/>
    <n v="774.53"/>
    <n v="464.72"/>
    <n v="37698"/>
    <n v="4"/>
  </r>
  <r>
    <n v="6181"/>
    <n v="84"/>
    <x v="176"/>
    <d v="2020-10-21T00:00:00"/>
    <b v="0"/>
    <s v="Approved"/>
    <s v="Giant Bicycles"/>
    <s v="Road"/>
    <s v="medium"/>
    <s v="medium"/>
    <n v="792.9"/>
    <n v="594.67999999999995"/>
    <n v="33879"/>
    <n v="4"/>
  </r>
  <r>
    <n v="7495"/>
    <n v="92"/>
    <x v="176"/>
    <d v="2020-10-22T00:00:00"/>
    <b v="0"/>
    <s v="Approved"/>
    <s v="WeareA2B"/>
    <s v="Touring"/>
    <s v="medium"/>
    <s v="large"/>
    <n v="1890.39"/>
    <n v="260.14"/>
    <n v="33259"/>
    <n v="4"/>
  </r>
  <r>
    <n v="8293"/>
    <n v="91"/>
    <x v="176"/>
    <d v="2020-10-23T00:00:00"/>
    <b v="1"/>
    <s v="Cancelled"/>
    <s v="WeareA2B"/>
    <s v="Standard"/>
    <s v="low"/>
    <s v="medium"/>
    <n v="642.30999999999995"/>
    <n v="513.85"/>
    <n v="41922"/>
    <n v="4"/>
  </r>
  <r>
    <n v="9213"/>
    <n v="61"/>
    <x v="176"/>
    <d v="2020-10-24T00:00:00"/>
    <b v="0"/>
    <s v="Approved"/>
    <s v="Norco Bicycles"/>
    <s v="Standard"/>
    <s v="medium"/>
    <s v="small"/>
    <n v="586.45000000000005"/>
    <n v="521.94000000000005"/>
    <n v="33429"/>
    <n v="4"/>
  </r>
  <r>
    <n v="11682"/>
    <n v="23"/>
    <x v="176"/>
    <d v="2020-10-25T00:00:00"/>
    <b v="0"/>
    <s v="Approved"/>
    <s v="Norco Bicycles"/>
    <s v="Standard"/>
    <s v="medium"/>
    <s v="medium"/>
    <n v="1198.46"/>
    <n v="381.1"/>
    <n v="36145"/>
    <n v="4"/>
  </r>
  <r>
    <n v="12925"/>
    <n v="99"/>
    <x v="176"/>
    <d v="2020-10-26T00:00:00"/>
    <b v="0"/>
    <s v="Approved"/>
    <s v="Trek Bicycles"/>
    <s v="Road"/>
    <s v="low"/>
    <s v="small"/>
    <n v="1720.7"/>
    <n v="1531.42"/>
    <n v="38991"/>
    <n v="4"/>
  </r>
  <r>
    <n v="16493"/>
    <n v="19"/>
    <x v="176"/>
    <d v="2020-10-27T00:00:00"/>
    <b v="1"/>
    <s v="Approved"/>
    <s v="Trek Bicycles"/>
    <s v="Mountain"/>
    <s v="low"/>
    <s v="medium"/>
    <n v="574.64"/>
    <n v="459.71"/>
    <n v="40784"/>
    <n v="4"/>
  </r>
  <r>
    <n v="16918"/>
    <n v="2"/>
    <x v="176"/>
    <d v="2020-10-28T00:00:00"/>
    <b v="1"/>
    <s v="Approved"/>
    <s v="Giant Bicycles"/>
    <s v="Road"/>
    <s v="low"/>
    <s v="small"/>
    <n v="590.26"/>
    <n v="525.33000000000004"/>
    <n v="40487"/>
    <n v="4"/>
  </r>
  <r>
    <n v="18703"/>
    <n v="0"/>
    <x v="176"/>
    <d v="2020-10-29T00:00:00"/>
    <b v="1"/>
    <s v="Approved"/>
    <s v="Trek Bicycles"/>
    <s v="Road"/>
    <s v="medium"/>
    <s v="medium"/>
    <n v="290.62"/>
    <n v="215.14"/>
    <n v="38339"/>
    <n v="4"/>
  </r>
  <r>
    <n v="566"/>
    <n v="90"/>
    <x v="177"/>
    <d v="2020-10-30T00:00:00"/>
    <b v="0"/>
    <s v="Approved"/>
    <s v="Norco Bicycles"/>
    <s v="Standard"/>
    <s v="low"/>
    <s v="medium"/>
    <n v="363.01"/>
    <n v="290.41000000000003"/>
    <n v="38482"/>
    <n v="8"/>
  </r>
  <r>
    <n v="875"/>
    <n v="86"/>
    <x v="177"/>
    <d v="2020-10-31T00:00:00"/>
    <b v="1"/>
    <s v="Approved"/>
    <s v="OHM Cycles"/>
    <s v="Standard"/>
    <s v="medium"/>
    <s v="medium"/>
    <n v="235.63"/>
    <n v="125.07"/>
    <n v="38206"/>
    <n v="8"/>
  </r>
  <r>
    <n v="12027"/>
    <n v="26"/>
    <x v="177"/>
    <d v="2020-11-01T00:00:00"/>
    <b v="1"/>
    <s v="Approved"/>
    <s v="WeareA2B"/>
    <s v="Standard"/>
    <s v="medium"/>
    <s v="medium"/>
    <n v="1992.93"/>
    <n v="762.63"/>
    <n v="34115"/>
    <n v="8"/>
  </r>
  <r>
    <n v="16194"/>
    <n v="58"/>
    <x v="177"/>
    <d v="2020-11-02T00:00:00"/>
    <b v="0"/>
    <s v="Approved"/>
    <s v="OHM Cycles"/>
    <s v="Standard"/>
    <s v="medium"/>
    <s v="medium"/>
    <n v="912.52"/>
    <n v="141.4"/>
    <n v="42295"/>
    <n v="8"/>
  </r>
  <r>
    <n v="6612"/>
    <n v="1"/>
    <x v="178"/>
    <d v="2020-11-03T00:00:00"/>
    <b v="1"/>
    <s v="Approved"/>
    <s v="Giant Bicycles"/>
    <s v="Touring"/>
    <s v="medium"/>
    <s v="large"/>
    <n v="1873.97"/>
    <n v="863.95"/>
    <n v="41533"/>
    <n v="6"/>
  </r>
  <r>
    <n v="11439"/>
    <n v="0"/>
    <x v="178"/>
    <d v="2020-11-04T00:00:00"/>
    <b v="1"/>
    <s v="Approved"/>
    <s v="Trek Bicycles"/>
    <s v="Standard"/>
    <s v="medium"/>
    <s v="medium"/>
    <n v="499.53"/>
    <n v="388.72"/>
    <n v="36334"/>
    <n v="6"/>
  </r>
  <r>
    <n v="12321"/>
    <n v="98"/>
    <x v="178"/>
    <d v="2020-11-05T00:00:00"/>
    <b v="1"/>
    <s v="Approved"/>
    <s v="OHM Cycles"/>
    <s v="Standard"/>
    <s v="medium"/>
    <s v="medium"/>
    <n v="795.34"/>
    <n v="101.58"/>
    <n v="40779"/>
    <n v="6"/>
  </r>
  <r>
    <n v="2959"/>
    <n v="23"/>
    <x v="179"/>
    <d v="2020-11-06T00:00:00"/>
    <b v="1"/>
    <s v="Approved"/>
    <s v="Norco Bicycles"/>
    <s v="Mountain"/>
    <s v="low"/>
    <s v="small"/>
    <n v="688.63"/>
    <n v="612.88"/>
    <n v="34244"/>
    <n v="14"/>
  </r>
  <r>
    <n v="5670"/>
    <n v="75"/>
    <x v="179"/>
    <d v="2020-11-07T00:00:00"/>
    <b v="1"/>
    <s v="Approved"/>
    <s v="Giant Bicycles"/>
    <s v="Touring"/>
    <s v="medium"/>
    <s v="large"/>
    <n v="1873.97"/>
    <n v="863.95"/>
    <n v="38859"/>
    <n v="14"/>
  </r>
  <r>
    <n v="7905"/>
    <n v="19"/>
    <x v="179"/>
    <d v="2020-11-08T00:00:00"/>
    <b v="0"/>
    <s v="Approved"/>
    <s v="OHM Cycles"/>
    <s v="Road"/>
    <s v="high"/>
    <s v="large"/>
    <n v="12.01"/>
    <n v="7.21"/>
    <n v="39880"/>
    <n v="14"/>
  </r>
  <r>
    <n v="8183"/>
    <n v="10"/>
    <x v="179"/>
    <d v="2020-11-09T00:00:00"/>
    <b v="0"/>
    <s v="Approved"/>
    <s v="WeareA2B"/>
    <s v="Touring"/>
    <s v="medium"/>
    <s v="medium"/>
    <n v="1466.68"/>
    <n v="363.25"/>
    <n v="41701"/>
    <n v="14"/>
  </r>
  <r>
    <n v="12090"/>
    <n v="81"/>
    <x v="179"/>
    <d v="2020-11-10T00:00:00"/>
    <b v="0"/>
    <s v="Approved"/>
    <s v="Norco Bicycles"/>
    <s v="Standard"/>
    <s v="medium"/>
    <s v="small"/>
    <n v="586.45000000000005"/>
    <n v="521.94000000000005"/>
    <n v="33429"/>
    <n v="14"/>
  </r>
  <r>
    <n v="19145"/>
    <n v="38"/>
    <x v="179"/>
    <d v="2020-11-11T00:00:00"/>
    <b v="1"/>
    <s v="Approved"/>
    <s v="Solex"/>
    <s v="Standard"/>
    <s v="medium"/>
    <s v="medium"/>
    <n v="1577.53"/>
    <n v="826.51"/>
    <n v="40618"/>
    <n v="14"/>
  </r>
  <r>
    <n v="19253"/>
    <n v="78"/>
    <x v="179"/>
    <d v="2020-11-12T00:00:00"/>
    <b v="1"/>
    <s v="Approved"/>
    <s v="Giant Bicycles"/>
    <s v="Standard"/>
    <s v="medium"/>
    <s v="large"/>
    <n v="1765.3"/>
    <n v="709.48"/>
    <n v="38193"/>
    <n v="14"/>
  </r>
  <r>
    <n v="5063"/>
    <n v="85"/>
    <x v="180"/>
    <d v="2020-11-13T00:00:00"/>
    <b v="0"/>
    <s v="Approved"/>
    <s v="WeareA2B"/>
    <s v="Standard"/>
    <s v="medium"/>
    <s v="medium"/>
    <n v="752.64"/>
    <n v="205.36"/>
    <n v="42218"/>
    <n v="9"/>
  </r>
  <r>
    <n v="5847"/>
    <n v="98"/>
    <x v="180"/>
    <d v="2020-11-14T00:00:00"/>
    <b v="1"/>
    <s v="Approved"/>
    <s v="Trek Bicycles"/>
    <s v="Standard"/>
    <s v="high"/>
    <s v="medium"/>
    <n v="358.39"/>
    <n v="215.03"/>
    <n v="38002"/>
    <n v="9"/>
  </r>
  <r>
    <n v="9860"/>
    <n v="64"/>
    <x v="180"/>
    <d v="2020-11-15T00:00:00"/>
    <b v="0"/>
    <s v="Approved"/>
    <s v="Trek Bicycles"/>
    <s v="Standard"/>
    <s v="medium"/>
    <s v="large"/>
    <n v="1469.44"/>
    <n v="596.54999999999995"/>
    <n v="41047"/>
    <n v="9"/>
  </r>
  <r>
    <n v="10705"/>
    <n v="77"/>
    <x v="180"/>
    <d v="2020-11-16T00:00:00"/>
    <b v="0"/>
    <s v="Approved"/>
    <s v="Norco Bicycles"/>
    <s v="Road"/>
    <s v="medium"/>
    <s v="large"/>
    <n v="1240.31"/>
    <n v="795.1"/>
    <n v="40553"/>
    <n v="9"/>
  </r>
  <r>
    <n v="17530"/>
    <n v="45"/>
    <x v="180"/>
    <d v="2020-11-17T00:00:00"/>
    <b v="0"/>
    <s v="Approved"/>
    <s v="Solex"/>
    <s v="Standard"/>
    <s v="medium"/>
    <s v="medium"/>
    <n v="441.49"/>
    <n v="84.99"/>
    <n v="34071"/>
    <n v="9"/>
  </r>
  <r>
    <n v="19133"/>
    <n v="0"/>
    <x v="180"/>
    <d v="2020-11-18T00:00:00"/>
    <b v="1"/>
    <s v="Approved"/>
    <s v="Unknown"/>
    <s v="Unknown"/>
    <s v="Unknown"/>
    <s v="Unknown"/>
    <n v="1401.63"/>
    <s v="$556.05"/>
    <n v="38199.78"/>
    <n v="9"/>
  </r>
  <r>
    <n v="1560"/>
    <n v="28"/>
    <x v="181"/>
    <d v="2020-11-19T00:00:00"/>
    <b v="1"/>
    <s v="Approved"/>
    <s v="Norco Bicycles"/>
    <s v="Standard"/>
    <s v="medium"/>
    <s v="small"/>
    <n v="1216.1400000000001"/>
    <n v="1082.3599999999999"/>
    <n v="33888"/>
    <n v="7"/>
  </r>
  <r>
    <n v="2978"/>
    <n v="75"/>
    <x v="181"/>
    <d v="2020-11-20T00:00:00"/>
    <b v="1"/>
    <s v="Approved"/>
    <s v="Giant Bicycles"/>
    <s v="Touring"/>
    <s v="medium"/>
    <s v="large"/>
    <n v="1873.97"/>
    <n v="863.95"/>
    <n v="40553"/>
    <n v="7"/>
  </r>
  <r>
    <n v="3110"/>
    <n v="48"/>
    <x v="181"/>
    <d v="2020-11-21T00:00:00"/>
    <b v="0"/>
    <s v="Approved"/>
    <s v="WeareA2B"/>
    <s v="Standard"/>
    <s v="medium"/>
    <s v="medium"/>
    <n v="1762.96"/>
    <n v="950.52"/>
    <n v="37823"/>
    <n v="7"/>
  </r>
  <r>
    <n v="3840"/>
    <n v="88"/>
    <x v="181"/>
    <d v="2020-11-22T00:00:00"/>
    <b v="0"/>
    <s v="Approved"/>
    <s v="Norco Bicycles"/>
    <s v="Standard"/>
    <s v="medium"/>
    <s v="medium"/>
    <n v="1198.46"/>
    <n v="381.1"/>
    <n v="36367"/>
    <n v="7"/>
  </r>
  <r>
    <n v="7927"/>
    <n v="89"/>
    <x v="181"/>
    <d v="2020-11-23T00:00:00"/>
    <b v="0"/>
    <s v="Approved"/>
    <s v="WeareA2B"/>
    <s v="Touring"/>
    <s v="medium"/>
    <s v="large"/>
    <n v="1362.99"/>
    <n v="57.74"/>
    <n v="36367"/>
    <n v="7"/>
  </r>
  <r>
    <n v="9327"/>
    <n v="5"/>
    <x v="181"/>
    <d v="2020-11-24T00:00:00"/>
    <b v="0"/>
    <s v="Approved"/>
    <s v="Trek Bicycles"/>
    <s v="Mountain"/>
    <s v="low"/>
    <s v="medium"/>
    <n v="574.64"/>
    <n v="459.71"/>
    <n v="38216"/>
    <n v="7"/>
  </r>
  <r>
    <n v="19418"/>
    <n v="46"/>
    <x v="181"/>
    <d v="2020-11-25T00:00:00"/>
    <b v="1"/>
    <s v="Approved"/>
    <s v="Solex"/>
    <s v="Standard"/>
    <s v="low"/>
    <s v="medium"/>
    <n v="1289.8499999999999"/>
    <n v="74.510000000000005"/>
    <n v="41848"/>
    <n v="7"/>
  </r>
  <r>
    <n v="208"/>
    <n v="51"/>
    <x v="182"/>
    <d v="2020-11-26T00:00:00"/>
    <b v="0"/>
    <s v="Approved"/>
    <s v="OHM Cycles"/>
    <s v="Standard"/>
    <s v="high"/>
    <s v="medium"/>
    <n v="2005.66"/>
    <n v="1203.4000000000001"/>
    <n v="41009"/>
    <n v="3"/>
  </r>
  <r>
    <n v="847"/>
    <n v="54"/>
    <x v="182"/>
    <d v="2020-11-27T00:00:00"/>
    <b v="0"/>
    <s v="Approved"/>
    <s v="WeareA2B"/>
    <s v="Standard"/>
    <s v="medium"/>
    <s v="medium"/>
    <n v="1292.8399999999999"/>
    <n v="13.44"/>
    <n v="39915"/>
    <n v="3"/>
  </r>
  <r>
    <n v="5405"/>
    <n v="32"/>
    <x v="182"/>
    <d v="2020-11-28T00:00:00"/>
    <b v="1"/>
    <s v="Approved"/>
    <s v="Giant Bicycles"/>
    <s v="Standard"/>
    <s v="medium"/>
    <s v="medium"/>
    <n v="642.70000000000005"/>
    <n v="211.37"/>
    <n v="37337"/>
    <n v="3"/>
  </r>
  <r>
    <n v="9464"/>
    <n v="91"/>
    <x v="182"/>
    <d v="2020-11-29T00:00:00"/>
    <b v="1"/>
    <s v="Approved"/>
    <s v="Solex"/>
    <s v="Standard"/>
    <s v="medium"/>
    <s v="medium"/>
    <n v="100.35"/>
    <n v="75.260000000000005"/>
    <n v="36367"/>
    <n v="3"/>
  </r>
  <r>
    <n v="10195"/>
    <n v="13"/>
    <x v="182"/>
    <d v="2020-11-30T00:00:00"/>
    <b v="0"/>
    <s v="Approved"/>
    <s v="Solex"/>
    <s v="Standard"/>
    <s v="medium"/>
    <s v="medium"/>
    <n v="1163.8900000000001"/>
    <n v="589.27"/>
    <n v="42560"/>
    <n v="3"/>
  </r>
  <r>
    <n v="14485"/>
    <n v="9"/>
    <x v="182"/>
    <d v="2020-12-01T00:00:00"/>
    <b v="0"/>
    <s v="Approved"/>
    <s v="OHM Cycles"/>
    <s v="Road"/>
    <s v="medium"/>
    <s v="medium"/>
    <n v="742.54"/>
    <n v="667.4"/>
    <n v="33549"/>
    <n v="3"/>
  </r>
  <r>
    <n v="2747"/>
    <n v="92"/>
    <x v="183"/>
    <d v="2020-12-02T00:00:00"/>
    <b v="0"/>
    <s v="Approved"/>
    <s v="WeareA2B"/>
    <s v="Touring"/>
    <s v="medium"/>
    <s v="large"/>
    <n v="1890.39"/>
    <n v="260.14"/>
    <n v="39880"/>
    <n v="7"/>
  </r>
  <r>
    <n v="13687"/>
    <n v="53"/>
    <x v="183"/>
    <d v="2020-12-03T00:00:00"/>
    <b v="0"/>
    <s v="Approved"/>
    <s v="Giant Bicycles"/>
    <s v="Standard"/>
    <s v="high"/>
    <s v="medium"/>
    <n v="1274.93"/>
    <n v="764.96"/>
    <n v="33455"/>
    <n v="7"/>
  </r>
  <r>
    <n v="15997"/>
    <n v="0"/>
    <x v="183"/>
    <d v="2020-12-04T00:00:00"/>
    <b v="0"/>
    <s v="Approved"/>
    <s v="Giant Bicycles"/>
    <s v="Standard"/>
    <s v="medium"/>
    <s v="large"/>
    <n v="569.55999999999995"/>
    <n v="528.42999999999995"/>
    <n v="40336"/>
    <n v="7"/>
  </r>
  <r>
    <n v="1690"/>
    <n v="64"/>
    <x v="184"/>
    <d v="2020-12-05T00:00:00"/>
    <b v="0"/>
    <s v="Approved"/>
    <s v="Trek Bicycles"/>
    <s v="Standard"/>
    <s v="medium"/>
    <s v="large"/>
    <n v="1469.44"/>
    <n v="596.54999999999995"/>
    <n v="33879"/>
    <n v="13"/>
  </r>
  <r>
    <n v="2093"/>
    <n v="14"/>
    <x v="184"/>
    <d v="2020-12-06T00:00:00"/>
    <b v="0"/>
    <s v="Approved"/>
    <s v="Trek Bicycles"/>
    <s v="Standard"/>
    <s v="medium"/>
    <s v="small"/>
    <n v="1386.84"/>
    <n v="1234.29"/>
    <n v="37838"/>
    <n v="13"/>
  </r>
  <r>
    <n v="9931"/>
    <n v="97"/>
    <x v="184"/>
    <d v="2020-12-07T00:00:00"/>
    <b v="1"/>
    <s v="Approved"/>
    <s v="Solex"/>
    <s v="Standard"/>
    <s v="medium"/>
    <s v="large"/>
    <n v="202.62"/>
    <n v="151.96"/>
    <n v="38002"/>
    <n v="13"/>
  </r>
  <r>
    <n v="11802"/>
    <n v="52"/>
    <x v="184"/>
    <d v="2020-12-08T00:00:00"/>
    <b v="1"/>
    <s v="Approved"/>
    <s v="OHM Cycles"/>
    <s v="Road"/>
    <s v="medium"/>
    <s v="medium"/>
    <n v="1280.28"/>
    <n v="829.51"/>
    <n v="37823"/>
    <n v="13"/>
  </r>
  <r>
    <n v="12849"/>
    <n v="48"/>
    <x v="184"/>
    <d v="2020-12-09T00:00:00"/>
    <b v="1"/>
    <s v="Approved"/>
    <s v="WeareA2B"/>
    <s v="Standard"/>
    <s v="medium"/>
    <s v="medium"/>
    <n v="1762.96"/>
    <n v="950.52"/>
    <n v="37823"/>
    <n v="13"/>
  </r>
  <r>
    <n v="14308"/>
    <n v="78"/>
    <x v="184"/>
    <d v="2020-12-10T00:00:00"/>
    <b v="1"/>
    <s v="Approved"/>
    <s v="Giant Bicycles"/>
    <s v="Standard"/>
    <s v="medium"/>
    <s v="large"/>
    <n v="1765.3"/>
    <n v="709.48"/>
    <n v="33429"/>
    <n v="13"/>
  </r>
  <r>
    <n v="15883"/>
    <n v="14"/>
    <x v="184"/>
    <d v="2020-12-11T00:00:00"/>
    <b v="1"/>
    <s v="Approved"/>
    <s v="Trek Bicycles"/>
    <s v="Standard"/>
    <s v="medium"/>
    <s v="small"/>
    <n v="1386.84"/>
    <n v="1234.29"/>
    <n v="35160"/>
    <n v="13"/>
  </r>
  <r>
    <n v="4513"/>
    <n v="95"/>
    <x v="185"/>
    <d v="2020-12-12T00:00:00"/>
    <b v="0"/>
    <s v="Approved"/>
    <s v="Giant Bicycles"/>
    <s v="Standard"/>
    <s v="medium"/>
    <s v="large"/>
    <n v="569.55999999999995"/>
    <n v="528.42999999999995"/>
    <n v="37874"/>
    <n v="3"/>
  </r>
  <r>
    <n v="8595"/>
    <n v="90"/>
    <x v="185"/>
    <d v="2020-12-13T00:00:00"/>
    <b v="1"/>
    <s v="Approved"/>
    <s v="Norco Bicycles"/>
    <s v="Standard"/>
    <s v="low"/>
    <s v="medium"/>
    <n v="363.01"/>
    <n v="290.41000000000003"/>
    <n v="38482"/>
    <n v="3"/>
  </r>
  <r>
    <n v="10203"/>
    <n v="24"/>
    <x v="185"/>
    <d v="2020-12-14T00:00:00"/>
    <b v="1"/>
    <s v="Approved"/>
    <s v="Solex"/>
    <s v="Road"/>
    <s v="medium"/>
    <s v="large"/>
    <n v="1777.8"/>
    <n v="820.78"/>
    <n v="40670"/>
    <n v="3"/>
  </r>
  <r>
    <n v="14302"/>
    <n v="11"/>
    <x v="185"/>
    <d v="2020-12-15T00:00:00"/>
    <b v="1"/>
    <s v="Approved"/>
    <s v="Giant Bicycles"/>
    <s v="Standard"/>
    <s v="high"/>
    <s v="medium"/>
    <n v="1274.93"/>
    <n v="764.96"/>
    <n v="39298"/>
    <n v="3"/>
  </r>
  <r>
    <n v="14395"/>
    <n v="11"/>
    <x v="185"/>
    <d v="2020-12-16T00:00:00"/>
    <b v="0"/>
    <s v="Approved"/>
    <s v="Giant Bicycles"/>
    <s v="Standard"/>
    <s v="high"/>
    <s v="medium"/>
    <n v="1274.93"/>
    <n v="764.96"/>
    <n v="39298"/>
    <n v="3"/>
  </r>
  <r>
    <n v="17950"/>
    <n v="84"/>
    <x v="185"/>
    <d v="2020-12-17T00:00:00"/>
    <b v="0"/>
    <s v="Approved"/>
    <s v="Trek Bicycles"/>
    <s v="Road"/>
    <s v="medium"/>
    <s v="medium"/>
    <n v="290.62"/>
    <n v="215.14"/>
    <n v="38339"/>
    <n v="3"/>
  </r>
  <r>
    <n v="2678"/>
    <n v="49"/>
    <x v="186"/>
    <d v="2020-12-18T00:00:00"/>
    <b v="1"/>
    <s v="Approved"/>
    <s v="Trek Bicycles"/>
    <s v="Road"/>
    <s v="medium"/>
    <s v="medium"/>
    <n v="533.51"/>
    <n v="400.13"/>
    <n v="41064"/>
    <n v="11"/>
  </r>
  <r>
    <n v="3793"/>
    <n v="34"/>
    <x v="186"/>
    <d v="2020-12-19T00:00:00"/>
    <b v="0"/>
    <s v="Approved"/>
    <s v="Norco Bicycles"/>
    <s v="Road"/>
    <s v="high"/>
    <s v="large"/>
    <n v="774.53"/>
    <n v="464.72"/>
    <n v="37698"/>
    <n v="11"/>
  </r>
  <r>
    <n v="8157"/>
    <n v="86"/>
    <x v="186"/>
    <d v="2020-12-20T00:00:00"/>
    <b v="1"/>
    <s v="Approved"/>
    <s v="OHM Cycles"/>
    <s v="Standard"/>
    <s v="medium"/>
    <s v="medium"/>
    <n v="235.63"/>
    <n v="125.07"/>
    <n v="38206"/>
    <n v="11"/>
  </r>
  <r>
    <n v="8477"/>
    <n v="30"/>
    <x v="186"/>
    <d v="2020-12-21T00:00:00"/>
    <b v="0"/>
    <s v="Approved"/>
    <s v="Solex"/>
    <s v="Standard"/>
    <s v="high"/>
    <s v="medium"/>
    <n v="748.17"/>
    <n v="448.9"/>
    <n v="33552"/>
    <n v="11"/>
  </r>
  <r>
    <n v="8827"/>
    <n v="33"/>
    <x v="186"/>
    <d v="2020-12-22T00:00:00"/>
    <b v="1"/>
    <s v="Approved"/>
    <s v="Giant Bicycles"/>
    <s v="Standard"/>
    <s v="medium"/>
    <s v="small"/>
    <n v="1311.44"/>
    <n v="1167.18"/>
    <n v="33888"/>
    <n v="11"/>
  </r>
  <r>
    <n v="16801"/>
    <n v="51"/>
    <x v="186"/>
    <d v="2020-12-23T00:00:00"/>
    <b v="1"/>
    <s v="Approved"/>
    <s v="OHM Cycles"/>
    <s v="Standard"/>
    <s v="high"/>
    <s v="medium"/>
    <n v="2005.66"/>
    <n v="1203.4000000000001"/>
    <n v="41009"/>
    <n v="11"/>
  </r>
  <r>
    <n v="17234"/>
    <n v="46"/>
    <x v="186"/>
    <d v="2020-12-24T00:00:00"/>
    <b v="0"/>
    <s v="Approved"/>
    <s v="Solex"/>
    <s v="Standard"/>
    <s v="low"/>
    <s v="medium"/>
    <n v="1289.8499999999999"/>
    <n v="74.510000000000005"/>
    <n v="39427"/>
    <n v="11"/>
  </r>
  <r>
    <n v="3066"/>
    <n v="72"/>
    <x v="187"/>
    <d v="2020-12-25T00:00:00"/>
    <b v="0"/>
    <s v="Approved"/>
    <s v="OHM Cycles"/>
    <s v="Standard"/>
    <s v="medium"/>
    <s v="medium"/>
    <n v="912.52"/>
    <n v="141.4"/>
    <n v="36146"/>
    <n v="13"/>
  </r>
  <r>
    <n v="6243"/>
    <n v="9"/>
    <x v="187"/>
    <d v="2020-12-26T00:00:00"/>
    <b v="0"/>
    <s v="Approved"/>
    <s v="Norco Bicycles"/>
    <s v="Standard"/>
    <s v="medium"/>
    <s v="small"/>
    <n v="1216.1400000000001"/>
    <n v="1082.3599999999999"/>
    <n v="33455"/>
    <n v="13"/>
  </r>
  <r>
    <n v="14286"/>
    <n v="0"/>
    <x v="187"/>
    <d v="2020-12-27T00:00:00"/>
    <b v="0"/>
    <s v="Approved"/>
    <s v="Solex"/>
    <s v="Standard"/>
    <s v="medium"/>
    <s v="medium"/>
    <n v="71.489999999999995"/>
    <n v="53.62"/>
    <n v="38258"/>
    <n v="13"/>
  </r>
  <r>
    <n v="15279"/>
    <n v="95"/>
    <x v="187"/>
    <d v="2020-12-28T00:00:00"/>
    <b v="1"/>
    <s v="Approved"/>
    <s v="OHM Cycles"/>
    <s v="Touring"/>
    <s v="low"/>
    <s v="medium"/>
    <n v="1073.07"/>
    <n v="933.84"/>
    <n v="35667"/>
    <n v="13"/>
  </r>
  <r>
    <n v="15732"/>
    <n v="98"/>
    <x v="187"/>
    <d v="2020-12-29T00:00:00"/>
    <b v="1"/>
    <s v="Approved"/>
    <s v="OHM Cycles"/>
    <s v="Standard"/>
    <s v="medium"/>
    <s v="medium"/>
    <n v="795.34"/>
    <n v="101.58"/>
    <n v="34170"/>
    <n v="13"/>
  </r>
  <r>
    <n v="18110"/>
    <n v="27"/>
    <x v="187"/>
    <d v="2020-12-30T00:00:00"/>
    <b v="1"/>
    <s v="Approved"/>
    <s v="Trek Bicycles"/>
    <s v="Standard"/>
    <s v="low"/>
    <s v="medium"/>
    <n v="1057.51"/>
    <n v="154.4"/>
    <n v="38750"/>
    <n v="13"/>
  </r>
  <r>
    <n v="2613"/>
    <n v="26"/>
    <x v="188"/>
    <d v="2020-12-31T00:00:00"/>
    <b v="0"/>
    <s v="Approved"/>
    <s v="WeareA2B"/>
    <s v="Standard"/>
    <s v="medium"/>
    <s v="medium"/>
    <n v="1992.93"/>
    <n v="762.63"/>
    <n v="34115"/>
    <n v="10"/>
  </r>
  <r>
    <n v="10274"/>
    <n v="24"/>
    <x v="188"/>
    <d v="2021-01-01T00:00:00"/>
    <b v="0"/>
    <s v="Approved"/>
    <s v="Solex"/>
    <s v="Road"/>
    <s v="medium"/>
    <s v="large"/>
    <n v="1777.8"/>
    <n v="820.78"/>
    <n v="40670"/>
    <n v="10"/>
  </r>
  <r>
    <n v="14408"/>
    <n v="3"/>
    <x v="188"/>
    <d v="2021-01-02T00:00:00"/>
    <b v="0"/>
    <s v="Approved"/>
    <s v="Trek Bicycles"/>
    <s v="Standard"/>
    <s v="medium"/>
    <s v="large"/>
    <n v="2091.4699999999998"/>
    <n v="388.92"/>
    <n v="41167"/>
    <n v="10"/>
  </r>
  <r>
    <n v="15745"/>
    <n v="15"/>
    <x v="188"/>
    <d v="2021-01-03T00:00:00"/>
    <b v="0"/>
    <s v="Approved"/>
    <s v="Norco Bicycles"/>
    <s v="Standard"/>
    <s v="low"/>
    <s v="medium"/>
    <n v="958.74"/>
    <n v="748.9"/>
    <n v="38693"/>
    <n v="10"/>
  </r>
  <r>
    <n v="18050"/>
    <n v="39"/>
    <x v="188"/>
    <d v="2021-01-04T00:00:00"/>
    <b v="1"/>
    <s v="Approved"/>
    <s v="Giant Bicycles"/>
    <s v="Standard"/>
    <s v="medium"/>
    <s v="large"/>
    <n v="1812.75"/>
    <n v="582.48"/>
    <n v="40336"/>
    <n v="10"/>
  </r>
  <r>
    <n v="2567"/>
    <n v="28"/>
    <x v="189"/>
    <d v="2021-01-05T00:00:00"/>
    <b v="1"/>
    <s v="Approved"/>
    <s v="Norco Bicycles"/>
    <s v="Standard"/>
    <s v="medium"/>
    <s v="small"/>
    <n v="1216.1400000000001"/>
    <n v="1082.3599999999999"/>
    <n v="33455"/>
    <n v="10"/>
  </r>
  <r>
    <n v="8510"/>
    <n v="19"/>
    <x v="189"/>
    <d v="2021-01-06T00:00:00"/>
    <b v="1"/>
    <s v="Cancelled"/>
    <s v="OHM Cycles"/>
    <s v="Road"/>
    <s v="high"/>
    <s v="large"/>
    <n v="12.01"/>
    <n v="7.21"/>
    <n v="39880"/>
    <n v="10"/>
  </r>
  <r>
    <n v="15455"/>
    <n v="52"/>
    <x v="189"/>
    <d v="2021-01-07T00:00:00"/>
    <b v="0"/>
    <s v="Approved"/>
    <s v="OHM Cycles"/>
    <s v="Road"/>
    <s v="medium"/>
    <s v="medium"/>
    <n v="1280.28"/>
    <n v="829.51"/>
    <n v="37220"/>
    <n v="10"/>
  </r>
  <r>
    <n v="19223"/>
    <n v="5"/>
    <x v="189"/>
    <d v="2021-01-08T00:00:00"/>
    <b v="0"/>
    <s v="Approved"/>
    <s v="Trek Bicycles"/>
    <s v="Mountain"/>
    <s v="low"/>
    <s v="medium"/>
    <n v="574.64"/>
    <n v="459.71"/>
    <n v="40784"/>
    <n v="10"/>
  </r>
  <r>
    <n v="10039"/>
    <n v="93"/>
    <x v="190"/>
    <d v="2021-01-09T00:00:00"/>
    <b v="0"/>
    <s v="Approved"/>
    <s v="WeareA2B"/>
    <s v="Standard"/>
    <s v="medium"/>
    <s v="medium"/>
    <n v="1065.03"/>
    <n v="230.09"/>
    <n v="37874"/>
    <n v="6"/>
  </r>
  <r>
    <n v="3013"/>
    <n v="82"/>
    <x v="191"/>
    <d v="2021-01-10T00:00:00"/>
    <b v="0"/>
    <s v="Approved"/>
    <s v="Norco Bicycles"/>
    <s v="Standard"/>
    <s v="high"/>
    <s v="medium"/>
    <n v="1148.6400000000001"/>
    <n v="689.18"/>
    <n v="35667"/>
    <n v="8"/>
  </r>
  <r>
    <n v="9985"/>
    <n v="91"/>
    <x v="191"/>
    <d v="2021-01-11T00:00:00"/>
    <b v="0"/>
    <s v="Approved"/>
    <s v="Solex"/>
    <s v="Standard"/>
    <s v="medium"/>
    <s v="medium"/>
    <n v="100.35"/>
    <n v="75.260000000000005"/>
    <n v="37626"/>
    <n v="8"/>
  </r>
  <r>
    <n v="11047"/>
    <n v="40"/>
    <x v="191"/>
    <d v="2021-01-12T00:00:00"/>
    <b v="0"/>
    <s v="Approved"/>
    <s v="OHM Cycles"/>
    <s v="Standard"/>
    <s v="high"/>
    <s v="medium"/>
    <n v="1458.17"/>
    <n v="874.9"/>
    <n v="38991"/>
    <n v="8"/>
  </r>
  <r>
    <n v="19522"/>
    <n v="4"/>
    <x v="191"/>
    <d v="2021-01-13T00:00:00"/>
    <b v="0"/>
    <s v="Approved"/>
    <s v="Giant Bicycles"/>
    <s v="Standard"/>
    <s v="high"/>
    <s v="medium"/>
    <n v="1129.1300000000001"/>
    <n v="677.48"/>
    <n v="38573"/>
    <n v="8"/>
  </r>
  <r>
    <n v="455"/>
    <n v="24"/>
    <x v="192"/>
    <d v="2021-01-14T00:00:00"/>
    <b v="1"/>
    <s v="Approved"/>
    <s v="Solex"/>
    <s v="Road"/>
    <s v="medium"/>
    <s v="large"/>
    <n v="1777.8"/>
    <n v="820.78"/>
    <n v="42710"/>
    <n v="12"/>
  </r>
  <r>
    <n v="1669"/>
    <n v="58"/>
    <x v="192"/>
    <d v="2021-01-15T00:00:00"/>
    <b v="1"/>
    <s v="Approved"/>
    <s v="OHM Cycles"/>
    <s v="Standard"/>
    <s v="medium"/>
    <s v="medium"/>
    <n v="912.52"/>
    <n v="141.4"/>
    <n v="34556"/>
    <n v="12"/>
  </r>
  <r>
    <n v="3880"/>
    <n v="20"/>
    <x v="192"/>
    <d v="2021-01-16T00:00:00"/>
    <b v="1"/>
    <s v="Approved"/>
    <s v="Trek Bicycles"/>
    <s v="Standard"/>
    <s v="medium"/>
    <s v="small"/>
    <n v="1775.81"/>
    <n v="1580.47"/>
    <n v="42560"/>
    <n v="12"/>
  </r>
  <r>
    <n v="5819"/>
    <n v="77"/>
    <x v="192"/>
    <d v="2021-01-17T00:00:00"/>
    <b v="1"/>
    <s v="Approved"/>
    <s v="Norco Bicycles"/>
    <s v="Road"/>
    <s v="medium"/>
    <s v="large"/>
    <n v="1240.31"/>
    <n v="795.1"/>
    <n v="38002"/>
    <n v="12"/>
  </r>
  <r>
    <n v="14471"/>
    <n v="16"/>
    <x v="192"/>
    <d v="2021-01-18T00:00:00"/>
    <b v="1"/>
    <s v="Approved"/>
    <s v="Norco Bicycles"/>
    <s v="Standard"/>
    <s v="high"/>
    <s v="small"/>
    <n v="1661.92"/>
    <n v="1479.11"/>
    <n v="35560"/>
    <n v="12"/>
  </r>
  <r>
    <n v="8483"/>
    <n v="11"/>
    <x v="193"/>
    <d v="2021-01-19T00:00:00"/>
    <b v="1"/>
    <s v="Approved"/>
    <s v="Giant Bicycles"/>
    <s v="Standard"/>
    <s v="high"/>
    <s v="medium"/>
    <n v="1274.93"/>
    <n v="764.96"/>
    <n v="39298"/>
    <n v="10"/>
  </r>
  <r>
    <n v="8911"/>
    <n v="65"/>
    <x v="193"/>
    <d v="2021-01-20T00:00:00"/>
    <b v="0"/>
    <s v="Approved"/>
    <s v="WeareA2B"/>
    <s v="Standard"/>
    <s v="medium"/>
    <s v="medium"/>
    <n v="1807.45"/>
    <n v="778.69"/>
    <n v="42145"/>
    <n v="10"/>
  </r>
  <r>
    <n v="10258"/>
    <n v="12"/>
    <x v="193"/>
    <d v="2021-01-21T00:00:00"/>
    <b v="0"/>
    <s v="Approved"/>
    <s v="WeareA2B"/>
    <s v="Standard"/>
    <s v="medium"/>
    <s v="medium"/>
    <n v="1231.1500000000001"/>
    <n v="161.6"/>
    <n v="38216"/>
    <n v="10"/>
  </r>
  <r>
    <n v="8545"/>
    <n v="3"/>
    <x v="194"/>
    <d v="2021-01-22T00:00:00"/>
    <b v="0"/>
    <s v="Approved"/>
    <s v="Trek Bicycles"/>
    <s v="Standard"/>
    <s v="medium"/>
    <s v="large"/>
    <n v="2091.4699999999998"/>
    <n v="388.92"/>
    <n v="41533"/>
    <n v="6"/>
  </r>
  <r>
    <n v="10620"/>
    <n v="43"/>
    <x v="194"/>
    <d v="2021-01-23T00:00:00"/>
    <b v="1"/>
    <s v="Approved"/>
    <s v="Solex"/>
    <s v="Standard"/>
    <s v="medium"/>
    <s v="medium"/>
    <n v="1151.96"/>
    <n v="649.49"/>
    <n v="35470"/>
    <n v="6"/>
  </r>
  <r>
    <n v="12742"/>
    <n v="57"/>
    <x v="194"/>
    <d v="2021-01-24T00:00:00"/>
    <b v="1"/>
    <s v="Approved"/>
    <s v="WeareA2B"/>
    <s v="Touring"/>
    <s v="medium"/>
    <s v="large"/>
    <n v="1890.39"/>
    <n v="260.14"/>
    <n v="34586"/>
    <n v="6"/>
  </r>
  <r>
    <n v="13117"/>
    <n v="3"/>
    <x v="194"/>
    <d v="2021-01-25T00:00:00"/>
    <b v="0"/>
    <s v="Approved"/>
    <s v="Trek Bicycles"/>
    <s v="Standard"/>
    <s v="medium"/>
    <s v="large"/>
    <n v="2091.4699999999998"/>
    <n v="388.92"/>
    <n v="39526"/>
    <n v="6"/>
  </r>
  <r>
    <n v="13173"/>
    <n v="3"/>
    <x v="194"/>
    <d v="2021-01-26T00:00:00"/>
    <b v="1"/>
    <s v="Approved"/>
    <s v="Trek Bicycles"/>
    <s v="Standard"/>
    <s v="medium"/>
    <s v="large"/>
    <n v="2091.4699999999998"/>
    <n v="388.92"/>
    <n v="34115"/>
    <n v="6"/>
  </r>
  <r>
    <n v="15270"/>
    <n v="3"/>
    <x v="194"/>
    <d v="2021-01-27T00:00:00"/>
    <b v="0"/>
    <s v="Approved"/>
    <s v="Trek Bicycles"/>
    <s v="Standard"/>
    <s v="medium"/>
    <s v="large"/>
    <n v="2091.4699999999998"/>
    <n v="388.92"/>
    <n v="41167"/>
    <n v="6"/>
  </r>
  <r>
    <n v="17424"/>
    <n v="21"/>
    <x v="194"/>
    <d v="2021-01-28T00:00:00"/>
    <b v="0"/>
    <s v="Approved"/>
    <s v="Solex"/>
    <s v="Standard"/>
    <s v="medium"/>
    <s v="large"/>
    <n v="1071.23"/>
    <n v="380.74"/>
    <n v="33552"/>
    <n v="6"/>
  </r>
  <r>
    <n v="12509"/>
    <n v="38"/>
    <x v="195"/>
    <d v="2021-01-29T00:00:00"/>
    <b v="0"/>
    <s v="Approved"/>
    <s v="Trek Bicycles"/>
    <s v="Standard"/>
    <s v="medium"/>
    <s v="large"/>
    <n v="2091.4699999999998"/>
    <n v="388.92"/>
    <n v="41167"/>
    <n v="6"/>
  </r>
  <r>
    <n v="13624"/>
    <n v="84"/>
    <x v="195"/>
    <d v="2021-01-30T00:00:00"/>
    <b v="1"/>
    <s v="Approved"/>
    <s v="Giant Bicycles"/>
    <s v="Road"/>
    <s v="medium"/>
    <s v="medium"/>
    <n v="792.9"/>
    <n v="594.67999999999995"/>
    <n v="33879"/>
    <n v="6"/>
  </r>
  <r>
    <n v="14685"/>
    <n v="98"/>
    <x v="195"/>
    <d v="2021-01-31T00:00:00"/>
    <b v="0"/>
    <s v="Approved"/>
    <s v="OHM Cycles"/>
    <s v="Standard"/>
    <s v="medium"/>
    <s v="medium"/>
    <n v="795.34"/>
    <n v="101.58"/>
    <n v="35470"/>
    <n v="6"/>
  </r>
  <r>
    <n v="15674"/>
    <n v="56"/>
    <x v="195"/>
    <d v="2021-02-01T00:00:00"/>
    <b v="0"/>
    <s v="Approved"/>
    <s v="Norco Bicycles"/>
    <s v="Mountain"/>
    <s v="low"/>
    <s v="small"/>
    <n v="688.63"/>
    <n v="612.88"/>
    <n v="34244"/>
    <n v="6"/>
  </r>
  <r>
    <n v="16535"/>
    <n v="70"/>
    <x v="195"/>
    <d v="2021-02-02T00:00:00"/>
    <b v="0"/>
    <s v="Approved"/>
    <s v="Norco Bicycles"/>
    <s v="Road"/>
    <s v="medium"/>
    <s v="medium"/>
    <n v="1036.5899999999999"/>
    <n v="206.35"/>
    <n v="33364"/>
    <n v="6"/>
  </r>
  <r>
    <n v="17926"/>
    <n v="0"/>
    <x v="195"/>
    <d v="2021-02-03T00:00:00"/>
    <b v="1"/>
    <s v="Approved"/>
    <s v="OHM Cycles"/>
    <s v="Standard"/>
    <s v="high"/>
    <s v="medium"/>
    <n v="227.88"/>
    <n v="136.72999999999999"/>
    <n v="37659"/>
    <n v="6"/>
  </r>
  <r>
    <n v="18456"/>
    <n v="0"/>
    <x v="195"/>
    <d v="2021-02-04T00:00:00"/>
    <b v="0"/>
    <s v="Approved"/>
    <s v="Solex"/>
    <s v="Standard"/>
    <s v="medium"/>
    <s v="medium"/>
    <n v="71.489999999999995"/>
    <n v="53.62"/>
    <n v="41245"/>
    <n v="6"/>
  </r>
  <r>
    <n v="18560"/>
    <n v="91"/>
    <x v="195"/>
    <d v="2021-02-05T00:00:00"/>
    <b v="0"/>
    <s v="Approved"/>
    <s v="WeareA2B"/>
    <s v="Standard"/>
    <s v="low"/>
    <s v="medium"/>
    <n v="642.30999999999995"/>
    <n v="513.85"/>
    <n v="41922"/>
    <n v="6"/>
  </r>
  <r>
    <n v="3413"/>
    <n v="62"/>
    <x v="196"/>
    <d v="2021-02-06T00:00:00"/>
    <b v="0"/>
    <s v="Approved"/>
    <s v="Solex"/>
    <s v="Standard"/>
    <s v="high"/>
    <s v="medium"/>
    <n v="1024.6600000000001"/>
    <n v="614.79999999999995"/>
    <n v="35378"/>
    <n v="5"/>
  </r>
  <r>
    <n v="3435"/>
    <n v="58"/>
    <x v="196"/>
    <d v="2021-02-07T00:00:00"/>
    <b v="1"/>
    <s v="Approved"/>
    <s v="OHM Cycles"/>
    <s v="Road"/>
    <s v="medium"/>
    <s v="medium"/>
    <n v="1280.28"/>
    <n v="829.51"/>
    <n v="37220"/>
    <n v="5"/>
  </r>
  <r>
    <n v="7292"/>
    <n v="87"/>
    <x v="196"/>
    <d v="2021-02-08T00:00:00"/>
    <b v="1"/>
    <s v="Approved"/>
    <s v="OHM Cycles"/>
    <s v="Standard"/>
    <s v="medium"/>
    <s v="medium"/>
    <n v="1636.9"/>
    <n v="44.71"/>
    <n v="40410"/>
    <n v="5"/>
  </r>
  <r>
    <n v="8270"/>
    <n v="0"/>
    <x v="196"/>
    <d v="2021-02-09T00:00:00"/>
    <b v="1"/>
    <s v="Approved"/>
    <s v="Solex"/>
    <s v="Standard"/>
    <s v="medium"/>
    <s v="medium"/>
    <n v="100.35"/>
    <n v="75.260000000000005"/>
    <n v="36367"/>
    <n v="5"/>
  </r>
  <r>
    <n v="12170"/>
    <n v="41"/>
    <x v="196"/>
    <d v="2021-02-10T00:00:00"/>
    <b v="0"/>
    <s v="Approved"/>
    <s v="Norco Bicycles"/>
    <s v="Standard"/>
    <s v="low"/>
    <s v="medium"/>
    <n v="958.74"/>
    <n v="748.9"/>
    <n v="38693"/>
    <n v="5"/>
  </r>
  <r>
    <n v="16259"/>
    <n v="13"/>
    <x v="196"/>
    <d v="2021-02-11T00:00:00"/>
    <b v="0"/>
    <s v="Approved"/>
    <s v="Solex"/>
    <s v="Standard"/>
    <s v="medium"/>
    <s v="medium"/>
    <n v="1577.53"/>
    <n v="826.51"/>
    <n v="40618"/>
    <n v="5"/>
  </r>
  <r>
    <n v="17249"/>
    <n v="0"/>
    <x v="196"/>
    <d v="2021-02-12T00:00:00"/>
    <b v="1"/>
    <s v="Approved"/>
    <s v="OHM Cycles"/>
    <s v="Standard"/>
    <s v="low"/>
    <s v="medium"/>
    <n v="71.16"/>
    <n v="56.93"/>
    <n v="42172"/>
    <n v="5"/>
  </r>
  <r>
    <n v="17818"/>
    <n v="9"/>
    <x v="196"/>
    <d v="2021-02-13T00:00:00"/>
    <b v="1"/>
    <s v="Approved"/>
    <s v="Norco Bicycles"/>
    <s v="Standard"/>
    <s v="medium"/>
    <s v="small"/>
    <n v="1216.1400000000001"/>
    <n v="1082.3599999999999"/>
    <n v="33455"/>
    <n v="5"/>
  </r>
  <r>
    <n v="18895"/>
    <n v="2"/>
    <x v="196"/>
    <d v="2021-02-14T00:00:00"/>
    <b v="1"/>
    <s v="Approved"/>
    <s v="Giant Bicycles"/>
    <s v="Road"/>
    <s v="low"/>
    <s v="small"/>
    <n v="590.26"/>
    <n v="525.33000000000004"/>
    <n v="40487"/>
    <n v="5"/>
  </r>
  <r>
    <n v="1186"/>
    <n v="96"/>
    <x v="197"/>
    <d v="2021-02-15T00:00:00"/>
    <b v="0"/>
    <s v="Approved"/>
    <s v="WeareA2B"/>
    <s v="Road"/>
    <s v="low"/>
    <s v="small"/>
    <n v="1172.78"/>
    <n v="1043.77"/>
    <n v="37539"/>
    <n v="16"/>
  </r>
  <r>
    <n v="4567"/>
    <n v="38"/>
    <x v="197"/>
    <d v="2021-02-16T00:00:00"/>
    <b v="0"/>
    <s v="Approved"/>
    <s v="Solex"/>
    <s v="Standard"/>
    <s v="medium"/>
    <s v="medium"/>
    <n v="1577.53"/>
    <n v="826.51"/>
    <n v="40618"/>
    <n v="16"/>
  </r>
  <r>
    <n v="5133"/>
    <n v="10"/>
    <x v="197"/>
    <d v="2021-02-17T00:00:00"/>
    <b v="1"/>
    <s v="Approved"/>
    <s v="WeareA2B"/>
    <s v="Touring"/>
    <s v="medium"/>
    <s v="medium"/>
    <n v="1466.68"/>
    <n v="363.25"/>
    <n v="41701"/>
    <n v="16"/>
  </r>
  <r>
    <n v="7097"/>
    <n v="30"/>
    <x v="197"/>
    <d v="2021-02-18T00:00:00"/>
    <b v="1"/>
    <s v="Approved"/>
    <s v="Solex"/>
    <s v="Standard"/>
    <s v="high"/>
    <s v="medium"/>
    <n v="748.17"/>
    <n v="448.9"/>
    <n v="33552"/>
    <n v="16"/>
  </r>
  <r>
    <n v="7253"/>
    <n v="68"/>
    <x v="197"/>
    <d v="2021-02-19T00:00:00"/>
    <b v="0"/>
    <s v="Approved"/>
    <s v="OHM Cycles"/>
    <s v="Standard"/>
    <s v="medium"/>
    <s v="medium"/>
    <n v="1636.9"/>
    <n v="44.71"/>
    <n v="40410"/>
    <n v="16"/>
  </r>
  <r>
    <n v="12381"/>
    <n v="51"/>
    <x v="197"/>
    <d v="2021-02-20T00:00:00"/>
    <b v="0"/>
    <s v="Approved"/>
    <s v="OHM Cycles"/>
    <s v="Standard"/>
    <s v="high"/>
    <s v="medium"/>
    <n v="2005.66"/>
    <n v="1203.4000000000001"/>
    <n v="41009"/>
    <n v="16"/>
  </r>
  <r>
    <n v="13164"/>
    <n v="27"/>
    <x v="197"/>
    <d v="2021-02-21T00:00:00"/>
    <b v="1"/>
    <s v="Approved"/>
    <s v="Trek Bicycles"/>
    <s v="Standard"/>
    <s v="medium"/>
    <s v="medium"/>
    <n v="499.53"/>
    <n v="388.72"/>
    <n v="36334"/>
    <n v="16"/>
  </r>
  <r>
    <n v="15013"/>
    <n v="30"/>
    <x v="197"/>
    <d v="2021-02-22T00:00:00"/>
    <b v="1"/>
    <s v="Approved"/>
    <s v="Solex"/>
    <s v="Standard"/>
    <s v="high"/>
    <s v="medium"/>
    <n v="748.17"/>
    <n v="448.9"/>
    <n v="33552"/>
    <n v="16"/>
  </r>
  <r>
    <n v="15856"/>
    <n v="37"/>
    <x v="197"/>
    <d v="2021-02-23T00:00:00"/>
    <b v="0"/>
    <s v="Approved"/>
    <s v="OHM Cycles"/>
    <s v="Standard"/>
    <s v="low"/>
    <s v="medium"/>
    <n v="1793.43"/>
    <n v="248.82"/>
    <n v="36361"/>
    <n v="16"/>
  </r>
  <r>
    <n v="4090"/>
    <n v="37"/>
    <x v="198"/>
    <d v="2021-02-24T00:00:00"/>
    <b v="1"/>
    <s v="Approved"/>
    <s v="OHM Cycles"/>
    <s v="Standard"/>
    <s v="low"/>
    <s v="medium"/>
    <n v="1793.43"/>
    <n v="248.82"/>
    <n v="35560"/>
    <n v="21"/>
  </r>
  <r>
    <n v="6290"/>
    <n v="25"/>
    <x v="198"/>
    <d v="2021-02-25T00:00:00"/>
    <b v="1"/>
    <s v="Approved"/>
    <s v="Giant Bicycles"/>
    <s v="Road"/>
    <s v="medium"/>
    <s v="medium"/>
    <n v="1538.99"/>
    <n v="829.65"/>
    <n v="42404"/>
    <n v="21"/>
  </r>
  <r>
    <n v="11641"/>
    <n v="70"/>
    <x v="198"/>
    <d v="2021-02-26T00:00:00"/>
    <b v="1"/>
    <s v="Approved"/>
    <s v="Trek Bicycles"/>
    <s v="Standard"/>
    <s v="high"/>
    <s v="medium"/>
    <n v="495.72"/>
    <n v="297.43"/>
    <n v="37499"/>
    <n v="21"/>
  </r>
  <r>
    <n v="17774"/>
    <n v="70"/>
    <x v="198"/>
    <d v="2021-02-27T00:00:00"/>
    <b v="1"/>
    <s v="Approved"/>
    <s v="Trek Bicycles"/>
    <s v="Standard"/>
    <s v="high"/>
    <s v="medium"/>
    <n v="495.72"/>
    <n v="297.43"/>
    <n v="42710"/>
    <n v="21"/>
  </r>
  <r>
    <n v="2399"/>
    <n v="32"/>
    <x v="199"/>
    <d v="2021-02-28T00:00:00"/>
    <b v="0"/>
    <s v="Approved"/>
    <s v="Giant Bicycles"/>
    <s v="Standard"/>
    <s v="medium"/>
    <s v="medium"/>
    <n v="642.70000000000005"/>
    <n v="211.37"/>
    <n v="38750"/>
    <n v="19"/>
  </r>
  <r>
    <n v="3003"/>
    <n v="87"/>
    <x v="199"/>
    <d v="2021-03-01T00:00:00"/>
    <b v="1"/>
    <s v="Approved"/>
    <s v="Giant Bicycles"/>
    <s v="Standard"/>
    <s v="high"/>
    <s v="medium"/>
    <n v="1179"/>
    <n v="707.4"/>
    <n v="38482"/>
    <n v="19"/>
  </r>
  <r>
    <n v="4361"/>
    <n v="11"/>
    <x v="199"/>
    <d v="2021-03-02T00:00:00"/>
    <b v="0"/>
    <s v="Approved"/>
    <s v="Giant Bicycles"/>
    <s v="Standard"/>
    <s v="high"/>
    <s v="medium"/>
    <n v="1274.93"/>
    <n v="764.96"/>
    <n v="39298"/>
    <n v="19"/>
  </r>
  <r>
    <n v="5438"/>
    <n v="31"/>
    <x v="199"/>
    <d v="2021-03-03T00:00:00"/>
    <b v="0"/>
    <s v="Approved"/>
    <s v="Giant Bicycles"/>
    <s v="Standard"/>
    <s v="medium"/>
    <s v="medium"/>
    <n v="230.91"/>
    <n v="173.18"/>
    <n v="37337"/>
    <n v="19"/>
  </r>
  <r>
    <n v="7791"/>
    <n v="37"/>
    <x v="199"/>
    <d v="2021-03-04T00:00:00"/>
    <b v="0"/>
    <s v="Approved"/>
    <s v="OHM Cycles"/>
    <s v="Standard"/>
    <s v="low"/>
    <s v="medium"/>
    <n v="1793.43"/>
    <n v="248.82"/>
    <n v="34071"/>
    <n v="19"/>
  </r>
  <r>
    <n v="10988"/>
    <n v="10"/>
    <x v="199"/>
    <d v="2021-03-05T00:00:00"/>
    <b v="1"/>
    <s v="Approved"/>
    <s v="WeareA2B"/>
    <s v="Touring"/>
    <s v="medium"/>
    <s v="medium"/>
    <n v="1466.68"/>
    <n v="363.25"/>
    <n v="42560"/>
    <n v="19"/>
  </r>
  <r>
    <n v="17209"/>
    <n v="3"/>
    <x v="199"/>
    <d v="2021-03-06T00:00:00"/>
    <b v="0"/>
    <s v="Approved"/>
    <s v="Trek Bicycles"/>
    <s v="Standard"/>
    <s v="medium"/>
    <s v="large"/>
    <n v="2091.4699999999998"/>
    <n v="388.92"/>
    <n v="39298"/>
    <n v="19"/>
  </r>
  <r>
    <n v="18669"/>
    <n v="55"/>
    <x v="199"/>
    <d v="2021-03-07T00:00:00"/>
    <b v="0"/>
    <s v="Approved"/>
    <s v="Trek Bicycles"/>
    <s v="Road"/>
    <s v="medium"/>
    <s v="large"/>
    <n v="1894.19"/>
    <n v="598.76"/>
    <n v="37823"/>
    <n v="19"/>
  </r>
  <r>
    <n v="18976"/>
    <n v="67"/>
    <x v="199"/>
    <d v="2021-03-08T00:00:00"/>
    <b v="0"/>
    <s v="Approved"/>
    <s v="Norco Bicycles"/>
    <s v="Road"/>
    <s v="medium"/>
    <s v="medium"/>
    <n v="544.04999999999995"/>
    <n v="376.84"/>
    <n v="38647"/>
    <n v="19"/>
  </r>
  <r>
    <n v="2709"/>
    <n v="47"/>
    <x v="200"/>
    <d v="2021-03-09T00:00:00"/>
    <b v="1"/>
    <s v="Approved"/>
    <s v="Trek Bicycles"/>
    <s v="Road"/>
    <s v="low"/>
    <s v="small"/>
    <n v="1720.7"/>
    <n v="1531.42"/>
    <n v="37220"/>
    <n v="11"/>
  </r>
  <r>
    <n v="3101"/>
    <n v="83"/>
    <x v="200"/>
    <d v="2021-03-10T00:00:00"/>
    <b v="1"/>
    <s v="Approved"/>
    <s v="Solex"/>
    <s v="Touring"/>
    <s v="medium"/>
    <s v="large"/>
    <n v="2083.94"/>
    <n v="675.03"/>
    <n v="35667"/>
    <n v="11"/>
  </r>
  <r>
    <n v="6033"/>
    <n v="32"/>
    <x v="200"/>
    <d v="2021-03-11T00:00:00"/>
    <b v="0"/>
    <s v="Approved"/>
    <s v="Giant Bicycles"/>
    <s v="Standard"/>
    <s v="medium"/>
    <s v="medium"/>
    <n v="642.70000000000005"/>
    <n v="211.37"/>
    <n v="37337"/>
    <n v="11"/>
  </r>
  <r>
    <n v="8423"/>
    <n v="15"/>
    <x v="200"/>
    <d v="2021-03-12T00:00:00"/>
    <b v="0"/>
    <s v="Cancelled"/>
    <s v="Norco Bicycles"/>
    <s v="Standard"/>
    <s v="low"/>
    <s v="medium"/>
    <n v="958.74"/>
    <n v="748.9"/>
    <n v="41345"/>
    <n v="11"/>
  </r>
  <r>
    <n v="11804"/>
    <n v="48"/>
    <x v="200"/>
    <d v="2021-03-13T00:00:00"/>
    <b v="1"/>
    <s v="Approved"/>
    <s v="WeareA2B"/>
    <s v="Standard"/>
    <s v="medium"/>
    <s v="medium"/>
    <n v="1762.96"/>
    <n v="950.52"/>
    <n v="41064"/>
    <n v="11"/>
  </r>
  <r>
    <n v="14472"/>
    <n v="45"/>
    <x v="200"/>
    <d v="2021-03-14T00:00:00"/>
    <b v="1"/>
    <s v="Approved"/>
    <s v="Solex"/>
    <s v="Standard"/>
    <s v="medium"/>
    <s v="medium"/>
    <n v="441.49"/>
    <n v="84.99"/>
    <n v="34071"/>
    <n v="11"/>
  </r>
  <r>
    <n v="14801"/>
    <n v="98"/>
    <x v="200"/>
    <d v="2021-03-15T00:00:00"/>
    <b v="0"/>
    <s v="Approved"/>
    <s v="Trek Bicycles"/>
    <s v="Standard"/>
    <s v="high"/>
    <s v="medium"/>
    <n v="358.39"/>
    <n v="215.03"/>
    <n v="38002"/>
    <n v="11"/>
  </r>
  <r>
    <n v="18205"/>
    <n v="88"/>
    <x v="200"/>
    <d v="2021-03-16T00:00:00"/>
    <b v="1"/>
    <s v="Approved"/>
    <s v="Norco Bicycles"/>
    <s v="Standard"/>
    <s v="medium"/>
    <s v="medium"/>
    <n v="1198.46"/>
    <n v="381.1"/>
    <n v="36145"/>
    <n v="11"/>
  </r>
  <r>
    <n v="3027"/>
    <n v="17"/>
    <x v="201"/>
    <d v="2021-03-17T00:00:00"/>
    <b v="0"/>
    <s v="Approved"/>
    <s v="Solex"/>
    <s v="Standard"/>
    <s v="high"/>
    <s v="medium"/>
    <n v="1024.6600000000001"/>
    <n v="614.79999999999995"/>
    <n v="42404"/>
    <n v="16"/>
  </r>
  <r>
    <n v="5161"/>
    <n v="5"/>
    <x v="201"/>
    <d v="2021-03-18T00:00:00"/>
    <b v="0"/>
    <s v="Approved"/>
    <s v="Trek Bicycles"/>
    <s v="Mountain"/>
    <s v="low"/>
    <s v="medium"/>
    <n v="574.64"/>
    <n v="459.71"/>
    <n v="42560"/>
    <n v="16"/>
  </r>
  <r>
    <n v="7144"/>
    <n v="58"/>
    <x v="201"/>
    <d v="2021-03-19T00:00:00"/>
    <b v="0"/>
    <s v="Approved"/>
    <s v="OHM Cycles"/>
    <s v="Standard"/>
    <s v="medium"/>
    <s v="medium"/>
    <n v="912.52"/>
    <n v="141.4"/>
    <n v="42295"/>
    <n v="16"/>
  </r>
  <r>
    <n v="6074"/>
    <n v="22"/>
    <x v="202"/>
    <d v="2021-03-20T00:00:00"/>
    <b v="1"/>
    <s v="Approved"/>
    <s v="WeareA2B"/>
    <s v="Standard"/>
    <s v="medium"/>
    <s v="medium"/>
    <n v="60.34"/>
    <n v="45.26"/>
    <n v="36334"/>
    <n v="11"/>
  </r>
  <r>
    <n v="14214"/>
    <n v="8"/>
    <x v="202"/>
    <d v="2021-03-21T00:00:00"/>
    <b v="1"/>
    <s v="Approved"/>
    <s v="Solex"/>
    <s v="Road"/>
    <s v="medium"/>
    <s v="small"/>
    <n v="1703.52"/>
    <n v="1516.13"/>
    <n v="37838"/>
    <n v="11"/>
  </r>
  <r>
    <n v="17207"/>
    <n v="36"/>
    <x v="202"/>
    <d v="2021-03-22T00:00:00"/>
    <b v="1"/>
    <s v="Approved"/>
    <s v="Solex"/>
    <s v="Standard"/>
    <s v="low"/>
    <s v="medium"/>
    <n v="945.04"/>
    <n v="507.58"/>
    <n v="40336"/>
    <n v="11"/>
  </r>
  <r>
    <n v="18778"/>
    <n v="32"/>
    <x v="202"/>
    <d v="2021-03-23T00:00:00"/>
    <b v="0"/>
    <s v="Approved"/>
    <s v="Giant Bicycles"/>
    <s v="Standard"/>
    <s v="medium"/>
    <s v="medium"/>
    <n v="642.70000000000005"/>
    <n v="211.37"/>
    <n v="33888"/>
    <n v="11"/>
  </r>
  <r>
    <n v="19442"/>
    <n v="17"/>
    <x v="202"/>
    <d v="2021-03-24T00:00:00"/>
    <b v="1"/>
    <s v="Approved"/>
    <s v="Solex"/>
    <s v="Standard"/>
    <s v="high"/>
    <s v="medium"/>
    <n v="1024.6600000000001"/>
    <n v="614.79999999999995"/>
    <n v="35378"/>
    <n v="11"/>
  </r>
  <r>
    <n v="1581"/>
    <n v="11"/>
    <x v="203"/>
    <d v="2021-03-25T00:00:00"/>
    <b v="1"/>
    <s v="Approved"/>
    <s v="Giant Bicycles"/>
    <s v="Standard"/>
    <s v="high"/>
    <s v="medium"/>
    <n v="1274.93"/>
    <n v="764.96"/>
    <n v="39298"/>
    <n v="5"/>
  </r>
  <r>
    <n v="4112"/>
    <n v="94"/>
    <x v="203"/>
    <d v="2021-03-26T00:00:00"/>
    <b v="0"/>
    <s v="Approved"/>
    <s v="Giant Bicycles"/>
    <s v="Standard"/>
    <s v="medium"/>
    <s v="large"/>
    <n v="1635.3"/>
    <n v="993.66"/>
    <n v="41434"/>
    <n v="5"/>
  </r>
  <r>
    <n v="8772"/>
    <n v="62"/>
    <x v="203"/>
    <d v="2021-03-27T00:00:00"/>
    <b v="1"/>
    <s v="Approved"/>
    <s v="Solex"/>
    <s v="Standard"/>
    <s v="medium"/>
    <s v="medium"/>
    <n v="478.16"/>
    <n v="298.72000000000003"/>
    <n v="34143"/>
    <n v="5"/>
  </r>
  <r>
    <n v="9246"/>
    <n v="39"/>
    <x v="203"/>
    <d v="2021-03-28T00:00:00"/>
    <b v="1"/>
    <s v="Approved"/>
    <s v="Giant Bicycles"/>
    <s v="Standard"/>
    <s v="medium"/>
    <s v="large"/>
    <n v="1812.75"/>
    <n v="582.48"/>
    <n v="40336"/>
    <n v="5"/>
  </r>
  <r>
    <n v="9610"/>
    <n v="25"/>
    <x v="203"/>
    <d v="2021-03-29T00:00:00"/>
    <b v="0"/>
    <s v="Approved"/>
    <s v="Giant Bicycles"/>
    <s v="Road"/>
    <s v="medium"/>
    <s v="medium"/>
    <n v="1538.99"/>
    <n v="829.65"/>
    <n v="42404"/>
    <n v="5"/>
  </r>
  <r>
    <n v="13122"/>
    <n v="96"/>
    <x v="203"/>
    <d v="2021-03-30T00:00:00"/>
    <b v="1"/>
    <s v="Approved"/>
    <s v="WeareA2B"/>
    <s v="Road"/>
    <s v="low"/>
    <s v="small"/>
    <n v="1172.78"/>
    <n v="1043.77"/>
    <n v="37539"/>
    <n v="5"/>
  </r>
  <r>
    <n v="16911"/>
    <n v="68"/>
    <x v="203"/>
    <d v="2021-03-31T00:00:00"/>
    <b v="0"/>
    <s v="Approved"/>
    <s v="OHM Cycles"/>
    <s v="Standard"/>
    <s v="medium"/>
    <s v="medium"/>
    <n v="1636.9"/>
    <n v="44.71"/>
    <n v="40410"/>
    <n v="5"/>
  </r>
  <r>
    <n v="17994"/>
    <n v="55"/>
    <x v="203"/>
    <d v="2021-04-01T00:00:00"/>
    <b v="1"/>
    <s v="Approved"/>
    <s v="Trek Bicycles"/>
    <s v="Road"/>
    <s v="medium"/>
    <s v="large"/>
    <n v="1894.19"/>
    <n v="598.76"/>
    <n v="37823"/>
    <n v="5"/>
  </r>
  <r>
    <n v="2302"/>
    <n v="8"/>
    <x v="204"/>
    <d v="2021-04-02T00:00:00"/>
    <b v="0"/>
    <s v="Approved"/>
    <s v="Solex"/>
    <s v="Road"/>
    <s v="medium"/>
    <s v="small"/>
    <n v="1703.52"/>
    <n v="1516.13"/>
    <n v="33549"/>
    <n v="6"/>
  </r>
  <r>
    <n v="3005"/>
    <n v="1"/>
    <x v="204"/>
    <d v="2021-04-03T00:00:00"/>
    <b v="0"/>
    <s v="Approved"/>
    <s v="Giant Bicycles"/>
    <s v="Standard"/>
    <s v="medium"/>
    <s v="medium"/>
    <n v="1403.5"/>
    <n v="954.82"/>
    <n v="42688"/>
    <n v="6"/>
  </r>
  <r>
    <n v="4387"/>
    <n v="67"/>
    <x v="204"/>
    <d v="2021-04-04T00:00:00"/>
    <b v="1"/>
    <s v="Approved"/>
    <s v="Norco Bicycles"/>
    <s v="Road"/>
    <s v="medium"/>
    <s v="medium"/>
    <n v="544.04999999999995"/>
    <n v="376.84"/>
    <n v="36668"/>
    <n v="6"/>
  </r>
  <r>
    <n v="4675"/>
    <n v="80"/>
    <x v="204"/>
    <d v="2021-04-05T00:00:00"/>
    <b v="1"/>
    <s v="Approved"/>
    <s v="OHM Cycles"/>
    <s v="Touring"/>
    <s v="low"/>
    <s v="medium"/>
    <n v="1073.07"/>
    <n v="933.84"/>
    <n v="38206"/>
    <n v="6"/>
  </r>
  <r>
    <n v="10915"/>
    <n v="31"/>
    <x v="204"/>
    <d v="2021-04-06T00:00:00"/>
    <b v="1"/>
    <s v="Approved"/>
    <s v="Giant Bicycles"/>
    <s v="Standard"/>
    <s v="medium"/>
    <s v="medium"/>
    <n v="230.91"/>
    <n v="173.18"/>
    <n v="40618"/>
    <n v="6"/>
  </r>
  <r>
    <n v="14505"/>
    <n v="88"/>
    <x v="204"/>
    <d v="2021-04-07T00:00:00"/>
    <b v="1"/>
    <s v="Approved"/>
    <s v="Norco Bicycles"/>
    <s v="Standard"/>
    <s v="medium"/>
    <s v="medium"/>
    <n v="1198.46"/>
    <n v="381.1"/>
    <n v="36367"/>
    <n v="6"/>
  </r>
  <r>
    <n v="15791"/>
    <n v="91"/>
    <x v="204"/>
    <d v="2021-04-08T00:00:00"/>
    <b v="1"/>
    <s v="Approved"/>
    <s v="Solex"/>
    <s v="Standard"/>
    <s v="medium"/>
    <s v="medium"/>
    <n v="100.35"/>
    <n v="75.260000000000005"/>
    <n v="41434"/>
    <n v="6"/>
  </r>
  <r>
    <n v="19260"/>
    <n v="72"/>
    <x v="204"/>
    <d v="2021-04-09T00:00:00"/>
    <b v="0"/>
    <s v="Approved"/>
    <s v="Norco Bicycles"/>
    <s v="Standard"/>
    <s v="medium"/>
    <s v="medium"/>
    <n v="360.4"/>
    <n v="270.3"/>
    <n v="38859"/>
    <n v="6"/>
  </r>
  <r>
    <n v="19933"/>
    <n v="84"/>
    <x v="204"/>
    <d v="2021-04-10T00:00:00"/>
    <b v="0"/>
    <s v="Approved"/>
    <s v="Trek Bicycles"/>
    <s v="Road"/>
    <s v="medium"/>
    <s v="medium"/>
    <n v="290.62"/>
    <n v="215.14"/>
    <n v="42218"/>
    <n v="6"/>
  </r>
  <r>
    <n v="8123"/>
    <n v="89"/>
    <x v="205"/>
    <d v="2021-04-11T00:00:00"/>
    <b v="1"/>
    <s v="Approved"/>
    <s v="WeareA2B"/>
    <s v="Touring"/>
    <s v="medium"/>
    <s v="large"/>
    <n v="1362.99"/>
    <n v="57.74"/>
    <n v="42458"/>
    <n v="14"/>
  </r>
  <r>
    <n v="13662"/>
    <n v="94"/>
    <x v="205"/>
    <d v="2021-04-12T00:00:00"/>
    <b v="1"/>
    <s v="Approved"/>
    <s v="Giant Bicycles"/>
    <s v="Standard"/>
    <s v="medium"/>
    <s v="large"/>
    <n v="1635.3"/>
    <n v="993.66"/>
    <n v="37874"/>
    <n v="14"/>
  </r>
  <r>
    <n v="15881"/>
    <n v="67"/>
    <x v="205"/>
    <d v="2021-04-13T00:00:00"/>
    <b v="1"/>
    <s v="Approved"/>
    <s v="Norco Bicycles"/>
    <s v="Road"/>
    <s v="medium"/>
    <s v="medium"/>
    <n v="544.04999999999995"/>
    <n v="376.84"/>
    <n v="38647"/>
    <n v="14"/>
  </r>
  <r>
    <n v="16434"/>
    <n v="3"/>
    <x v="205"/>
    <d v="2021-04-14T00:00:00"/>
    <b v="1"/>
    <s v="Approved"/>
    <s v="Trek Bicycles"/>
    <s v="Standard"/>
    <s v="medium"/>
    <s v="large"/>
    <n v="2091.4699999999998"/>
    <n v="388.92"/>
    <n v="41167"/>
    <n v="14"/>
  </r>
  <r>
    <n v="1624"/>
    <n v="53"/>
    <x v="206"/>
    <d v="2021-04-15T00:00:00"/>
    <b v="1"/>
    <s v="Approved"/>
    <s v="OHM Cycles"/>
    <s v="Standard"/>
    <s v="medium"/>
    <s v="medium"/>
    <n v="795.34"/>
    <n v="101.58"/>
    <n v="35470"/>
    <n v="7"/>
  </r>
  <r>
    <n v="6148"/>
    <n v="42"/>
    <x v="206"/>
    <d v="2021-04-16T00:00:00"/>
    <s v="Unknown"/>
    <s v="Approved"/>
    <s v="OHM Cycles"/>
    <s v="Road"/>
    <s v="medium"/>
    <s v="small"/>
    <n v="1810"/>
    <n v="1610.9"/>
    <n v="39526"/>
    <n v="7"/>
  </r>
  <r>
    <n v="17817"/>
    <n v="71"/>
    <x v="206"/>
    <d v="2021-04-17T00:00:00"/>
    <b v="0"/>
    <s v="Approved"/>
    <s v="Solex"/>
    <s v="Standard"/>
    <s v="high"/>
    <s v="large"/>
    <n v="1842.92"/>
    <n v="1105.75"/>
    <n v="34996"/>
    <n v="7"/>
  </r>
  <r>
    <n v="11024"/>
    <n v="32"/>
    <x v="207"/>
    <d v="2021-04-18T00:00:00"/>
    <b v="1"/>
    <s v="Approved"/>
    <s v="Giant Bicycles"/>
    <s v="Standard"/>
    <s v="high"/>
    <s v="medium"/>
    <n v="1179"/>
    <n v="707.4"/>
    <n v="35667"/>
    <n v="5"/>
  </r>
  <r>
    <n v="11244"/>
    <n v="82"/>
    <x v="207"/>
    <d v="2021-04-19T00:00:00"/>
    <b v="0"/>
    <s v="Approved"/>
    <s v="Giant Bicycles"/>
    <s v="Road"/>
    <s v="medium"/>
    <s v="medium"/>
    <n v="1538.99"/>
    <n v="829.65"/>
    <n v="42404"/>
    <n v="5"/>
  </r>
  <r>
    <n v="12186"/>
    <n v="15"/>
    <x v="207"/>
    <d v="2021-04-20T00:00:00"/>
    <b v="1"/>
    <s v="Approved"/>
    <s v="WeareA2B"/>
    <s v="Standard"/>
    <s v="medium"/>
    <s v="medium"/>
    <n v="1292.8399999999999"/>
    <n v="13.44"/>
    <n v="39915"/>
    <n v="5"/>
  </r>
  <r>
    <n v="17606"/>
    <n v="0"/>
    <x v="207"/>
    <d v="2021-04-21T00:00:00"/>
    <b v="1"/>
    <s v="Approved"/>
    <s v="OHM Cycles"/>
    <s v="Standard"/>
    <s v="medium"/>
    <s v="medium"/>
    <n v="235.63"/>
    <n v="125.07"/>
    <n v="38206"/>
    <n v="5"/>
  </r>
  <r>
    <n v="18315"/>
    <n v="72"/>
    <x v="207"/>
    <d v="2021-04-22T00:00:00"/>
    <b v="1"/>
    <s v="Approved"/>
    <s v="OHM Cycles"/>
    <s v="Standard"/>
    <s v="medium"/>
    <s v="medium"/>
    <n v="912.52"/>
    <n v="141.4"/>
    <n v="42295"/>
    <n v="5"/>
  </r>
  <r>
    <n v="404"/>
    <n v="67"/>
    <x v="208"/>
    <d v="2021-04-23T00:00:00"/>
    <b v="1"/>
    <s v="Approved"/>
    <s v="Norco Bicycles"/>
    <s v="Road"/>
    <s v="medium"/>
    <s v="medium"/>
    <n v="544.04999999999995"/>
    <n v="376.84"/>
    <n v="39298"/>
    <n v="6"/>
  </r>
  <r>
    <n v="3239"/>
    <n v="44"/>
    <x v="208"/>
    <d v="2021-04-24T00:00:00"/>
    <b v="0"/>
    <s v="Approved"/>
    <s v="WeareA2B"/>
    <s v="Standard"/>
    <s v="medium"/>
    <s v="medium"/>
    <n v="1769.64"/>
    <n v="108.76"/>
    <n v="36498"/>
    <n v="6"/>
  </r>
  <r>
    <n v="12156"/>
    <n v="25"/>
    <x v="208"/>
    <d v="2021-04-25T00:00:00"/>
    <b v="1"/>
    <s v="Approved"/>
    <s v="Giant Bicycles"/>
    <s v="Road"/>
    <s v="medium"/>
    <s v="medium"/>
    <n v="1538.99"/>
    <n v="829.65"/>
    <n v="42218"/>
    <n v="6"/>
  </r>
  <r>
    <n v="13456"/>
    <n v="28"/>
    <x v="208"/>
    <d v="2021-04-26T00:00:00"/>
    <b v="1"/>
    <s v="Approved"/>
    <s v="Norco Bicycles"/>
    <s v="Standard"/>
    <s v="medium"/>
    <s v="small"/>
    <n v="1216.1400000000001"/>
    <n v="1082.3599999999999"/>
    <n v="41345"/>
    <n v="6"/>
  </r>
  <r>
    <n v="19100"/>
    <n v="17"/>
    <x v="208"/>
    <d v="2021-04-27T00:00:00"/>
    <b v="1"/>
    <s v="Approved"/>
    <s v="Solex"/>
    <s v="Standard"/>
    <s v="high"/>
    <s v="medium"/>
    <n v="1024.6600000000001"/>
    <n v="614.79999999999995"/>
    <n v="38647"/>
    <n v="6"/>
  </r>
  <r>
    <n v="1261"/>
    <n v="17"/>
    <x v="209"/>
    <d v="2021-04-28T00:00:00"/>
    <b v="0"/>
    <s v="Approved"/>
    <s v="Solex"/>
    <s v="Standard"/>
    <s v="high"/>
    <s v="medium"/>
    <n v="1024.6600000000001"/>
    <n v="614.79999999999995"/>
    <n v="40487"/>
    <n v="18"/>
  </r>
  <r>
    <n v="6428"/>
    <n v="16"/>
    <x v="209"/>
    <d v="2021-04-29T00:00:00"/>
    <b v="1"/>
    <s v="Approved"/>
    <s v="Norco Bicycles"/>
    <s v="Standard"/>
    <s v="high"/>
    <s v="small"/>
    <n v="1661.92"/>
    <n v="1479.11"/>
    <n v="33888"/>
    <n v="18"/>
  </r>
  <r>
    <n v="7617"/>
    <n v="75"/>
    <x v="209"/>
    <d v="2021-04-30T00:00:00"/>
    <b v="0"/>
    <s v="Approved"/>
    <s v="Giant Bicycles"/>
    <s v="Touring"/>
    <s v="medium"/>
    <s v="large"/>
    <n v="1873.97"/>
    <n v="863.95"/>
    <n v="40410"/>
    <n v="18"/>
  </r>
  <r>
    <n v="14003"/>
    <n v="52"/>
    <x v="209"/>
    <d v="2021-05-01T00:00:00"/>
    <b v="0"/>
    <s v="Approved"/>
    <s v="OHM Cycles"/>
    <s v="Road"/>
    <s v="medium"/>
    <s v="medium"/>
    <n v="1280.28"/>
    <n v="829.51"/>
    <n v="35455"/>
    <n v="18"/>
  </r>
  <r>
    <n v="15516"/>
    <n v="38"/>
    <x v="209"/>
    <d v="2021-05-02T00:00:00"/>
    <b v="0"/>
    <s v="Approved"/>
    <s v="Solex"/>
    <s v="Standard"/>
    <s v="medium"/>
    <s v="medium"/>
    <n v="1577.53"/>
    <n v="826.51"/>
    <n v="37220"/>
    <n v="18"/>
  </r>
  <r>
    <n v="16998"/>
    <n v="14"/>
    <x v="209"/>
    <d v="2021-05-03T00:00:00"/>
    <b v="1"/>
    <s v="Approved"/>
    <s v="Trek Bicycles"/>
    <s v="Standard"/>
    <s v="medium"/>
    <s v="small"/>
    <n v="1386.84"/>
    <n v="1234.29"/>
    <n v="37539"/>
    <n v="18"/>
  </r>
  <r>
    <n v="97"/>
    <n v="80"/>
    <x v="210"/>
    <d v="2021-05-04T00:00:00"/>
    <b v="1"/>
    <s v="Approved"/>
    <s v="OHM Cycles"/>
    <s v="Touring"/>
    <s v="low"/>
    <s v="medium"/>
    <n v="1073.07"/>
    <n v="933.84"/>
    <n v="38339"/>
    <n v="5"/>
  </r>
  <r>
    <n v="703"/>
    <n v="24"/>
    <x v="210"/>
    <d v="2021-05-05T00:00:00"/>
    <b v="1"/>
    <s v="Approved"/>
    <s v="Solex"/>
    <s v="Road"/>
    <s v="medium"/>
    <s v="large"/>
    <n v="1777.8"/>
    <n v="820.78"/>
    <n v="33455"/>
    <n v="5"/>
  </r>
  <r>
    <n v="7149"/>
    <n v="80"/>
    <x v="210"/>
    <d v="2021-05-06T00:00:00"/>
    <b v="0"/>
    <s v="Approved"/>
    <s v="OHM Cycles"/>
    <s v="Touring"/>
    <s v="low"/>
    <s v="medium"/>
    <n v="1073.07"/>
    <n v="933.84"/>
    <n v="35455"/>
    <n v="5"/>
  </r>
  <r>
    <n v="8085"/>
    <n v="70"/>
    <x v="210"/>
    <d v="2021-05-07T00:00:00"/>
    <b v="0"/>
    <s v="Approved"/>
    <s v="Trek Bicycles"/>
    <s v="Standard"/>
    <s v="high"/>
    <s v="medium"/>
    <n v="495.72"/>
    <n v="297.43"/>
    <n v="40553"/>
    <n v="5"/>
  </r>
  <r>
    <n v="9850"/>
    <n v="17"/>
    <x v="210"/>
    <d v="2021-05-08T00:00:00"/>
    <b v="0"/>
    <s v="Approved"/>
    <s v="Solex"/>
    <s v="Standard"/>
    <s v="high"/>
    <s v="medium"/>
    <n v="1024.6600000000001"/>
    <n v="614.79999999999995"/>
    <n v="34165"/>
    <n v="5"/>
  </r>
  <r>
    <n v="12440"/>
    <n v="97"/>
    <x v="210"/>
    <d v="2021-05-09T00:00:00"/>
    <b v="0"/>
    <s v="Approved"/>
    <s v="Solex"/>
    <s v="Standard"/>
    <s v="medium"/>
    <s v="large"/>
    <n v="202.62"/>
    <n v="151.96"/>
    <n v="33364"/>
    <n v="5"/>
  </r>
  <r>
    <n v="12560"/>
    <n v="55"/>
    <x v="210"/>
    <d v="2021-05-10T00:00:00"/>
    <b v="0"/>
    <s v="Approved"/>
    <s v="Trek Bicycles"/>
    <s v="Road"/>
    <s v="medium"/>
    <s v="large"/>
    <n v="1894.19"/>
    <n v="598.76"/>
    <n v="37823"/>
    <n v="5"/>
  </r>
  <r>
    <n v="14679"/>
    <n v="1"/>
    <x v="210"/>
    <d v="2021-05-11T00:00:00"/>
    <b v="0"/>
    <s v="Approved"/>
    <s v="Giant Bicycles"/>
    <s v="Standard"/>
    <s v="medium"/>
    <s v="medium"/>
    <n v="1403.5"/>
    <n v="954.82"/>
    <n v="41245"/>
    <n v="5"/>
  </r>
  <r>
    <n v="18256"/>
    <n v="4"/>
    <x v="210"/>
    <d v="2021-05-12T00:00:00"/>
    <b v="0"/>
    <s v="Approved"/>
    <s v="Giant Bicycles"/>
    <s v="Standard"/>
    <s v="high"/>
    <s v="medium"/>
    <n v="1129.1300000000001"/>
    <n v="677.48"/>
    <n v="39298"/>
    <n v="5"/>
  </r>
  <r>
    <n v="6186"/>
    <n v="69"/>
    <x v="211"/>
    <d v="2021-05-13T00:00:00"/>
    <b v="0"/>
    <s v="Approved"/>
    <s v="Giant Bicycles"/>
    <s v="Road"/>
    <s v="medium"/>
    <s v="medium"/>
    <n v="792.9"/>
    <n v="594.67999999999995"/>
    <n v="33879"/>
    <n v="1"/>
  </r>
  <r>
    <n v="9731"/>
    <n v="68"/>
    <x v="211"/>
    <d v="2021-05-14T00:00:00"/>
    <b v="1"/>
    <s v="Approved"/>
    <s v="OHM Cycles"/>
    <s v="Standard"/>
    <s v="medium"/>
    <s v="medium"/>
    <n v="1636.9"/>
    <n v="44.71"/>
    <n v="40410"/>
    <n v="1"/>
  </r>
  <r>
    <n v="4219"/>
    <n v="19"/>
    <x v="212"/>
    <d v="2021-05-15T00:00:00"/>
    <b v="0"/>
    <s v="Approved"/>
    <s v="Trek Bicycles"/>
    <s v="Mountain"/>
    <s v="low"/>
    <s v="medium"/>
    <n v="574.64"/>
    <n v="459.71"/>
    <n v="37659"/>
    <n v="6"/>
  </r>
  <r>
    <n v="7579"/>
    <n v="77"/>
    <x v="212"/>
    <d v="2021-05-16T00:00:00"/>
    <b v="1"/>
    <s v="Approved"/>
    <s v="WeareA2B"/>
    <s v="Standard"/>
    <s v="medium"/>
    <s v="medium"/>
    <n v="1769.64"/>
    <n v="108.76"/>
    <n v="41848"/>
    <n v="6"/>
  </r>
  <r>
    <n v="9285"/>
    <n v="45"/>
    <x v="212"/>
    <d v="2021-05-17T00:00:00"/>
    <b v="0"/>
    <s v="Approved"/>
    <s v="Trek Bicycles"/>
    <s v="Road"/>
    <s v="low"/>
    <s v="medium"/>
    <n v="980.37"/>
    <n v="234.43"/>
    <n v="38693"/>
    <n v="6"/>
  </r>
  <r>
    <n v="9776"/>
    <n v="0"/>
    <x v="212"/>
    <d v="2021-05-18T00:00:00"/>
    <b v="1"/>
    <s v="Approved"/>
    <s v="Norco Bicycles"/>
    <s v="Standard"/>
    <s v="medium"/>
    <s v="medium"/>
    <n v="360.4"/>
    <n v="270.3"/>
    <n v="41922"/>
    <n v="6"/>
  </r>
  <r>
    <n v="10897"/>
    <n v="66"/>
    <x v="212"/>
    <d v="2021-05-19T00:00:00"/>
    <b v="0"/>
    <s v="Approved"/>
    <s v="Solex"/>
    <s v="Standard"/>
    <s v="medium"/>
    <s v="medium"/>
    <n v="1163.8900000000001"/>
    <n v="589.27"/>
    <n v="38693"/>
    <n v="6"/>
  </r>
  <r>
    <n v="11507"/>
    <n v="63"/>
    <x v="212"/>
    <d v="2021-05-20T00:00:00"/>
    <b v="1"/>
    <s v="Approved"/>
    <s v="WeareA2B"/>
    <s v="Standard"/>
    <s v="medium"/>
    <s v="medium"/>
    <n v="1992.93"/>
    <n v="762.63"/>
    <n v="34115"/>
    <n v="6"/>
  </r>
  <r>
    <n v="11708"/>
    <n v="12"/>
    <x v="212"/>
    <d v="2021-05-21T00:00:00"/>
    <b v="1"/>
    <s v="Approved"/>
    <s v="Giant Bicycles"/>
    <s v="Standard"/>
    <s v="medium"/>
    <s v="large"/>
    <n v="1765.3"/>
    <n v="709.48"/>
    <n v="37873"/>
    <n v="6"/>
  </r>
  <r>
    <n v="12692"/>
    <n v="1"/>
    <x v="212"/>
    <d v="2021-05-22T00:00:00"/>
    <s v="Unknown"/>
    <s v="Approved"/>
    <s v="Giant Bicycles"/>
    <s v="Touring"/>
    <s v="medium"/>
    <s v="large"/>
    <n v="1873.97"/>
    <n v="863.95"/>
    <n v="35455"/>
    <n v="6"/>
  </r>
  <r>
    <n v="16401"/>
    <n v="92"/>
    <x v="212"/>
    <d v="2021-05-23T00:00:00"/>
    <b v="1"/>
    <s v="Approved"/>
    <s v="WeareA2B"/>
    <s v="Touring"/>
    <s v="medium"/>
    <s v="large"/>
    <n v="1890.39"/>
    <n v="260.14"/>
    <n v="36146"/>
    <n v="6"/>
  </r>
  <r>
    <n v="18187"/>
    <n v="97"/>
    <x v="212"/>
    <d v="2021-05-24T00:00:00"/>
    <b v="1"/>
    <s v="Approved"/>
    <s v="OHM Cycles"/>
    <s v="Road"/>
    <s v="medium"/>
    <s v="medium"/>
    <n v="742.54"/>
    <n v="667.4"/>
    <n v="37838"/>
    <n v="6"/>
  </r>
  <r>
    <n v="19063"/>
    <n v="0"/>
    <x v="212"/>
    <d v="2021-05-25T00:00:00"/>
    <b v="0"/>
    <s v="Approved"/>
    <s v="Solex"/>
    <s v="Standard"/>
    <s v="medium"/>
    <s v="medium"/>
    <n v="441.49"/>
    <n v="84.99"/>
    <n v="37220"/>
    <n v="6"/>
  </r>
  <r>
    <n v="1998"/>
    <n v="19"/>
    <x v="213"/>
    <d v="2021-05-26T00:00:00"/>
    <b v="1"/>
    <s v="Approved"/>
    <s v="OHM Cycles"/>
    <s v="Road"/>
    <s v="high"/>
    <s v="large"/>
    <n v="12.01"/>
    <n v="7.21"/>
    <n v="39880"/>
    <n v="6"/>
  </r>
  <r>
    <n v="3540"/>
    <n v="62"/>
    <x v="213"/>
    <d v="2021-05-27T00:00:00"/>
    <b v="1"/>
    <s v="Approved"/>
    <s v="Solex"/>
    <s v="Standard"/>
    <s v="medium"/>
    <s v="medium"/>
    <n v="478.16"/>
    <n v="298.72000000000003"/>
    <n v="34143"/>
    <n v="6"/>
  </r>
  <r>
    <n v="3730"/>
    <n v="20"/>
    <x v="213"/>
    <d v="2021-05-28T00:00:00"/>
    <b v="0"/>
    <s v="Approved"/>
    <s v="Trek Bicycles"/>
    <s v="Standard"/>
    <s v="medium"/>
    <s v="small"/>
    <n v="1775.81"/>
    <n v="1580.47"/>
    <n v="40303"/>
    <n v="6"/>
  </r>
  <r>
    <n v="10578"/>
    <n v="65"/>
    <x v="213"/>
    <d v="2021-05-29T00:00:00"/>
    <b v="1"/>
    <s v="Approved"/>
    <s v="WeareA2B"/>
    <s v="Standard"/>
    <s v="medium"/>
    <s v="medium"/>
    <n v="1807.45"/>
    <n v="778.69"/>
    <n v="42145"/>
    <n v="6"/>
  </r>
  <r>
    <n v="16161"/>
    <n v="35"/>
    <x v="213"/>
    <d v="2021-05-30T00:00:00"/>
    <s v="Unknown"/>
    <s v="Approved"/>
    <s v="Trek Bicycles"/>
    <s v="Standard"/>
    <s v="low"/>
    <s v="medium"/>
    <n v="1057.51"/>
    <n v="154.4"/>
    <n v="34527"/>
    <n v="6"/>
  </r>
  <r>
    <n v="16536"/>
    <n v="8"/>
    <x v="213"/>
    <d v="2021-05-31T00:00:00"/>
    <b v="1"/>
    <s v="Approved"/>
    <s v="Solex"/>
    <s v="Road"/>
    <s v="medium"/>
    <s v="small"/>
    <n v="1703.52"/>
    <n v="1516.13"/>
    <n v="40649"/>
    <n v="6"/>
  </r>
  <r>
    <n v="1214"/>
    <n v="0"/>
    <x v="214"/>
    <d v="2021-06-01T00:00:00"/>
    <b v="0"/>
    <s v="Approved"/>
    <s v="OHM Cycles"/>
    <s v="Standard"/>
    <s v="medium"/>
    <s v="medium"/>
    <n v="183.86"/>
    <n v="137.9"/>
    <n v="42172"/>
    <n v="18"/>
  </r>
  <r>
    <n v="1717"/>
    <n v="88"/>
    <x v="214"/>
    <d v="2021-06-02T00:00:00"/>
    <b v="1"/>
    <s v="Approved"/>
    <s v="Norco Bicycles"/>
    <s v="Standard"/>
    <s v="high"/>
    <s v="small"/>
    <n v="1661.92"/>
    <n v="1479.11"/>
    <n v="35160"/>
    <n v="18"/>
  </r>
  <r>
    <n v="8789"/>
    <n v="34"/>
    <x v="214"/>
    <d v="2021-06-03T00:00:00"/>
    <b v="0"/>
    <s v="Approved"/>
    <s v="WeareA2B"/>
    <s v="Standard"/>
    <s v="medium"/>
    <s v="medium"/>
    <n v="1231.1500000000001"/>
    <n v="161.6"/>
    <n v="35378"/>
    <n v="18"/>
  </r>
  <r>
    <n v="11971"/>
    <n v="58"/>
    <x v="214"/>
    <d v="2021-06-04T00:00:00"/>
    <b v="0"/>
    <s v="Approved"/>
    <s v="OHM Cycles"/>
    <s v="Road"/>
    <s v="medium"/>
    <s v="medium"/>
    <n v="1280.28"/>
    <n v="829.51"/>
    <n v="39915"/>
    <n v="18"/>
  </r>
  <r>
    <n v="15424"/>
    <n v="63"/>
    <x v="214"/>
    <d v="2021-06-05T00:00:00"/>
    <b v="1"/>
    <s v="Approved"/>
    <s v="WeareA2B"/>
    <s v="Standard"/>
    <s v="medium"/>
    <s v="medium"/>
    <n v="1992.93"/>
    <n v="762.63"/>
    <n v="33888"/>
    <n v="18"/>
  </r>
  <r>
    <n v="16043"/>
    <n v="82"/>
    <x v="214"/>
    <d v="2021-06-06T00:00:00"/>
    <b v="0"/>
    <s v="Approved"/>
    <s v="Giant Bicycles"/>
    <s v="Road"/>
    <s v="medium"/>
    <s v="medium"/>
    <n v="1538.99"/>
    <n v="829.65"/>
    <n v="37337"/>
    <n v="18"/>
  </r>
  <r>
    <n v="18737"/>
    <n v="0"/>
    <x v="214"/>
    <d v="2021-06-07T00:00:00"/>
    <b v="0"/>
    <s v="Approved"/>
    <s v="OHM Cycles"/>
    <s v="Standard"/>
    <s v="medium"/>
    <s v="medium"/>
    <n v="235.63"/>
    <n v="125.07"/>
    <n v="41434"/>
    <n v="18"/>
  </r>
  <r>
    <n v="18830"/>
    <n v="0"/>
    <x v="214"/>
    <d v="2021-06-08T00:00:00"/>
    <b v="1"/>
    <s v="Approved"/>
    <s v="Norco Bicycles"/>
    <s v="Standard"/>
    <s v="medium"/>
    <s v="medium"/>
    <n v="360.4"/>
    <n v="270.3"/>
    <n v="42710"/>
    <n v="18"/>
  </r>
  <r>
    <n v="10541"/>
    <n v="0"/>
    <x v="215"/>
    <d v="2021-06-09T00:00:00"/>
    <b v="0"/>
    <s v="Approved"/>
    <s v="Unknown"/>
    <s v="Unknown"/>
    <s v="Unknown"/>
    <s v="Unknown"/>
    <n v="1029.3599999999999"/>
    <s v="$556.05"/>
    <n v="38199.78"/>
    <n v="7"/>
  </r>
  <r>
    <n v="12493"/>
    <n v="88"/>
    <x v="215"/>
    <d v="2021-06-10T00:00:00"/>
    <b v="1"/>
    <s v="Approved"/>
    <s v="Norco Bicycles"/>
    <s v="Standard"/>
    <s v="high"/>
    <s v="small"/>
    <n v="1661.92"/>
    <n v="1479.11"/>
    <n v="34586"/>
    <n v="7"/>
  </r>
  <r>
    <n v="13118"/>
    <n v="0"/>
    <x v="215"/>
    <d v="2021-06-11T00:00:00"/>
    <b v="0"/>
    <s v="Approved"/>
    <s v="Norco Bicycles"/>
    <s v="Road"/>
    <s v="medium"/>
    <s v="medium"/>
    <n v="544.04999999999995"/>
    <n v="376.84"/>
    <n v="38859"/>
    <n v="7"/>
  </r>
  <r>
    <n v="14851"/>
    <n v="87"/>
    <x v="215"/>
    <d v="2021-06-12T00:00:00"/>
    <b v="1"/>
    <s v="Approved"/>
    <s v="OHM Cycles"/>
    <s v="Standard"/>
    <s v="medium"/>
    <s v="medium"/>
    <n v="1636.9"/>
    <n v="44.71"/>
    <n v="42105"/>
    <n v="7"/>
  </r>
  <r>
    <n v="14901"/>
    <n v="41"/>
    <x v="215"/>
    <d v="2021-06-13T00:00:00"/>
    <b v="1"/>
    <s v="Approved"/>
    <s v="Norco Bicycles"/>
    <s v="Standard"/>
    <s v="low"/>
    <s v="medium"/>
    <n v="958.74"/>
    <n v="748.9"/>
    <n v="35160"/>
    <n v="7"/>
  </r>
  <r>
    <n v="331"/>
    <n v="61"/>
    <x v="216"/>
    <d v="2021-06-14T00:00:00"/>
    <b v="0"/>
    <s v="Approved"/>
    <s v="Norco Bicycles"/>
    <s v="Standard"/>
    <s v="medium"/>
    <s v="small"/>
    <n v="586.45000000000005"/>
    <n v="521.94000000000005"/>
    <n v="33429"/>
    <n v="16"/>
  </r>
  <r>
    <n v="7244"/>
    <n v="14"/>
    <x v="216"/>
    <d v="2021-06-15T00:00:00"/>
    <b v="1"/>
    <s v="Approved"/>
    <s v="Solex"/>
    <s v="Standard"/>
    <s v="high"/>
    <s v="large"/>
    <n v="1842.92"/>
    <n v="1105.75"/>
    <n v="34996"/>
    <n v="16"/>
  </r>
  <r>
    <n v="10455"/>
    <n v="64"/>
    <x v="216"/>
    <d v="2021-06-16T00:00:00"/>
    <s v="Unknown"/>
    <s v="Approved"/>
    <s v="Giant Bicycles"/>
    <s v="Standard"/>
    <s v="high"/>
    <s v="small"/>
    <n v="1977.36"/>
    <n v="1759.85"/>
    <n v="40779"/>
    <n v="16"/>
  </r>
  <r>
    <n v="12241"/>
    <n v="82"/>
    <x v="216"/>
    <d v="2021-06-17T00:00:00"/>
    <b v="1"/>
    <s v="Approved"/>
    <s v="Giant Bicycles"/>
    <s v="Road"/>
    <s v="medium"/>
    <s v="medium"/>
    <n v="1538.99"/>
    <n v="829.65"/>
    <n v="42404"/>
    <n v="16"/>
  </r>
  <r>
    <n v="12382"/>
    <n v="9"/>
    <x v="216"/>
    <d v="2021-06-18T00:00:00"/>
    <b v="1"/>
    <s v="Approved"/>
    <s v="Norco Bicycles"/>
    <s v="Standard"/>
    <s v="medium"/>
    <s v="small"/>
    <n v="1216.1400000000001"/>
    <n v="1082.3599999999999"/>
    <n v="33455"/>
    <n v="16"/>
  </r>
  <r>
    <n v="14435"/>
    <n v="7"/>
    <x v="216"/>
    <d v="2021-06-19T00:00:00"/>
    <b v="1"/>
    <s v="Approved"/>
    <s v="Giant Bicycles"/>
    <s v="Standard"/>
    <s v="medium"/>
    <s v="small"/>
    <n v="1311.44"/>
    <n v="1167.18"/>
    <n v="33888"/>
    <n v="16"/>
  </r>
  <r>
    <n v="19570"/>
    <n v="11"/>
    <x v="216"/>
    <d v="2021-06-20T00:00:00"/>
    <b v="0"/>
    <s v="Approved"/>
    <s v="Trek Bicycles"/>
    <s v="Standard"/>
    <s v="medium"/>
    <s v="small"/>
    <n v="1775.81"/>
    <n v="1580.47"/>
    <n v="40303"/>
    <n v="16"/>
  </r>
  <r>
    <n v="19929"/>
    <n v="9"/>
    <x v="216"/>
    <d v="2021-06-21T00:00:00"/>
    <b v="1"/>
    <s v="Approved"/>
    <s v="Norco Bicycles"/>
    <s v="Standard"/>
    <s v="medium"/>
    <s v="small"/>
    <n v="1216.1400000000001"/>
    <n v="1082.3599999999999"/>
    <n v="33455"/>
    <n v="16"/>
  </r>
  <r>
    <n v="7449"/>
    <n v="0"/>
    <x v="217"/>
    <d v="2021-06-22T00:00:00"/>
    <b v="1"/>
    <s v="Approved"/>
    <s v="WeareA2B"/>
    <s v="Standard"/>
    <s v="medium"/>
    <s v="medium"/>
    <n v="60.34"/>
    <n v="45.26"/>
    <n v="40670"/>
    <n v="8"/>
  </r>
  <r>
    <n v="8527"/>
    <n v="0"/>
    <x v="217"/>
    <d v="2021-06-23T00:00:00"/>
    <b v="1"/>
    <s v="Approved"/>
    <s v="Unknown"/>
    <s v="Unknown"/>
    <s v="Unknown"/>
    <s v="Unknown"/>
    <n v="1107.08"/>
    <s v="$556.05"/>
    <n v="38199.78"/>
    <n v="8"/>
  </r>
  <r>
    <n v="9028"/>
    <n v="59"/>
    <x v="217"/>
    <d v="2021-06-24T00:00:00"/>
    <b v="1"/>
    <s v="Approved"/>
    <s v="WeareA2B"/>
    <s v="Standard"/>
    <s v="medium"/>
    <s v="small"/>
    <n v="1415.01"/>
    <n v="1259.3599999999999"/>
    <n v="37626"/>
    <n v="8"/>
  </r>
  <r>
    <n v="14520"/>
    <n v="0"/>
    <x v="217"/>
    <d v="2021-06-25T00:00:00"/>
    <b v="1"/>
    <s v="Approved"/>
    <s v="Norco Bicycles"/>
    <s v="Standard"/>
    <s v="medium"/>
    <s v="medium"/>
    <n v="360.4"/>
    <n v="270.3"/>
    <n v="37873"/>
    <n v="8"/>
  </r>
  <r>
    <n v="15640"/>
    <n v="36"/>
    <x v="217"/>
    <d v="2021-06-26T00:00:00"/>
    <b v="1"/>
    <s v="Approved"/>
    <s v="Solex"/>
    <s v="Standard"/>
    <s v="low"/>
    <s v="medium"/>
    <n v="1289.8499999999999"/>
    <n v="74.510000000000005"/>
    <n v="37668"/>
    <n v="8"/>
  </r>
  <r>
    <n v="3753"/>
    <n v="36"/>
    <x v="218"/>
    <d v="2021-06-27T00:00:00"/>
    <b v="0"/>
    <s v="Approved"/>
    <s v="Solex"/>
    <s v="Standard"/>
    <s v="low"/>
    <s v="medium"/>
    <n v="945.04"/>
    <n v="507.58"/>
    <n v="35052"/>
    <n v="7"/>
  </r>
  <r>
    <n v="3951"/>
    <n v="70"/>
    <x v="218"/>
    <d v="2021-06-28T00:00:00"/>
    <b v="0"/>
    <s v="Approved"/>
    <s v="Trek Bicycles"/>
    <s v="Standard"/>
    <s v="high"/>
    <s v="medium"/>
    <n v="495.72"/>
    <n v="297.43"/>
    <n v="42105"/>
    <n v="7"/>
  </r>
  <r>
    <n v="10002"/>
    <n v="0"/>
    <x v="218"/>
    <d v="2021-06-29T00:00:00"/>
    <b v="0"/>
    <s v="Approved"/>
    <s v="Unknown"/>
    <s v="Unknown"/>
    <s v="Unknown"/>
    <s v="Unknown"/>
    <n v="1759.3"/>
    <s v="$556.05"/>
    <n v="38199.78"/>
    <n v="7"/>
  </r>
  <r>
    <n v="11163"/>
    <n v="40"/>
    <x v="218"/>
    <d v="2021-06-30T00:00:00"/>
    <b v="1"/>
    <s v="Approved"/>
    <s v="OHM Cycles"/>
    <s v="Standard"/>
    <s v="high"/>
    <s v="medium"/>
    <n v="1458.17"/>
    <n v="874.9"/>
    <n v="38750"/>
    <n v="7"/>
  </r>
  <r>
    <n v="17801"/>
    <n v="69"/>
    <x v="218"/>
    <d v="2021-07-01T00:00:00"/>
    <b v="1"/>
    <s v="Approved"/>
    <s v="Giant Bicycles"/>
    <s v="Road"/>
    <s v="medium"/>
    <s v="medium"/>
    <n v="792.9"/>
    <n v="594.67999999999995"/>
    <n v="33879"/>
    <n v="7"/>
  </r>
  <r>
    <n v="17819"/>
    <n v="23"/>
    <x v="218"/>
    <d v="2021-07-02T00:00:00"/>
    <b v="0"/>
    <s v="Approved"/>
    <s v="Norco Bicycles"/>
    <s v="Mountain"/>
    <s v="low"/>
    <s v="small"/>
    <n v="688.63"/>
    <n v="612.88"/>
    <n v="34244"/>
    <n v="7"/>
  </r>
  <r>
    <n v="18680"/>
    <n v="20"/>
    <x v="218"/>
    <d v="2021-07-03T00:00:00"/>
    <b v="0"/>
    <s v="Approved"/>
    <s v="Trek Bicycles"/>
    <s v="Standard"/>
    <s v="medium"/>
    <s v="small"/>
    <n v="1775.81"/>
    <n v="1580.47"/>
    <n v="40303"/>
    <n v="7"/>
  </r>
  <r>
    <n v="2218"/>
    <n v="36"/>
    <x v="219"/>
    <d v="2021-07-04T00:00:00"/>
    <b v="0"/>
    <s v="Approved"/>
    <s v="Solex"/>
    <s v="Standard"/>
    <s v="low"/>
    <s v="medium"/>
    <n v="1289.8499999999999"/>
    <n v="74.510000000000005"/>
    <n v="39427"/>
    <n v="9"/>
  </r>
  <r>
    <n v="4553"/>
    <n v="7"/>
    <x v="219"/>
    <d v="2021-07-05T00:00:00"/>
    <b v="1"/>
    <s v="Approved"/>
    <s v="Giant Bicycles"/>
    <s v="Standard"/>
    <s v="medium"/>
    <s v="small"/>
    <n v="1311.44"/>
    <n v="1167.18"/>
    <n v="33888"/>
    <n v="9"/>
  </r>
  <r>
    <n v="8355"/>
    <n v="49"/>
    <x v="219"/>
    <d v="2021-07-06T00:00:00"/>
    <b v="0"/>
    <s v="Approved"/>
    <s v="Solex"/>
    <s v="Standard"/>
    <s v="medium"/>
    <s v="large"/>
    <n v="1061.56"/>
    <n v="733.58"/>
    <n v="34170"/>
    <n v="9"/>
  </r>
  <r>
    <n v="11303"/>
    <n v="15"/>
    <x v="219"/>
    <d v="2021-07-07T00:00:00"/>
    <b v="1"/>
    <s v="Approved"/>
    <s v="WeareA2B"/>
    <s v="Standard"/>
    <s v="medium"/>
    <s v="medium"/>
    <n v="1292.8399999999999"/>
    <n v="13.44"/>
    <n v="39915"/>
    <n v="9"/>
  </r>
  <r>
    <n v="15512"/>
    <n v="53"/>
    <x v="219"/>
    <d v="2021-07-08T00:00:00"/>
    <b v="1"/>
    <s v="Approved"/>
    <s v="Giant Bicycles"/>
    <s v="Standard"/>
    <s v="high"/>
    <s v="medium"/>
    <n v="1274.93"/>
    <n v="764.96"/>
    <n v="39298"/>
    <n v="9"/>
  </r>
  <r>
    <n v="17815"/>
    <n v="85"/>
    <x v="219"/>
    <d v="2021-07-09T00:00:00"/>
    <b v="0"/>
    <s v="Approved"/>
    <s v="WeareA2B"/>
    <s v="Standard"/>
    <s v="medium"/>
    <s v="medium"/>
    <n v="1228.07"/>
    <n v="400.91"/>
    <n v="36668"/>
    <n v="9"/>
  </r>
  <r>
    <n v="3065"/>
    <n v="76"/>
    <x v="220"/>
    <d v="2021-07-10T00:00:00"/>
    <b v="0"/>
    <s v="Approved"/>
    <s v="WeareA2B"/>
    <s v="Standard"/>
    <s v="low"/>
    <s v="medium"/>
    <n v="642.30999999999995"/>
    <n v="513.85"/>
    <n v="41922"/>
    <n v="14"/>
  </r>
  <r>
    <n v="11241"/>
    <n v="48"/>
    <x v="220"/>
    <d v="2021-07-11T00:00:00"/>
    <b v="1"/>
    <s v="Approved"/>
    <s v="WeareA2B"/>
    <s v="Standard"/>
    <s v="medium"/>
    <s v="medium"/>
    <n v="1762.96"/>
    <n v="950.52"/>
    <n v="41848"/>
    <n v="14"/>
  </r>
  <r>
    <n v="14040"/>
    <n v="12"/>
    <x v="220"/>
    <d v="2021-07-12T00:00:00"/>
    <b v="0"/>
    <s v="Approved"/>
    <s v="WeareA2B"/>
    <s v="Standard"/>
    <s v="medium"/>
    <s v="medium"/>
    <n v="1231.1500000000001"/>
    <n v="161.6"/>
    <n v="38216"/>
    <n v="14"/>
  </r>
  <r>
    <n v="14714"/>
    <n v="79"/>
    <x v="220"/>
    <d v="2021-07-13T00:00:00"/>
    <b v="1"/>
    <s v="Approved"/>
    <s v="Norco Bicycles"/>
    <s v="Standard"/>
    <s v="medium"/>
    <s v="medium"/>
    <n v="1555.58"/>
    <n v="818.01"/>
    <n v="37873"/>
    <n v="14"/>
  </r>
  <r>
    <n v="14944"/>
    <n v="10"/>
    <x v="220"/>
    <d v="2021-07-14T00:00:00"/>
    <b v="1"/>
    <s v="Approved"/>
    <s v="WeareA2B"/>
    <s v="Touring"/>
    <s v="medium"/>
    <s v="medium"/>
    <n v="1466.68"/>
    <n v="363.25"/>
    <n v="41701"/>
    <n v="14"/>
  </r>
  <r>
    <n v="19184"/>
    <n v="61"/>
    <x v="220"/>
    <d v="2021-07-15T00:00:00"/>
    <b v="0"/>
    <s v="Approved"/>
    <s v="OHM Cycles"/>
    <s v="Standard"/>
    <s v="low"/>
    <s v="medium"/>
    <n v="71.16"/>
    <n v="56.93"/>
    <n v="42172"/>
    <n v="14"/>
  </r>
  <r>
    <n v="16071"/>
    <n v="79"/>
    <x v="221"/>
    <d v="2021-07-16T00:00:00"/>
    <b v="1"/>
    <s v="Approved"/>
    <s v="Norco Bicycles"/>
    <s v="Standard"/>
    <s v="medium"/>
    <s v="medium"/>
    <n v="1555.58"/>
    <n v="818.01"/>
    <n v="37873"/>
    <n v="16"/>
  </r>
  <r>
    <n v="18102"/>
    <n v="21"/>
    <x v="221"/>
    <d v="2021-07-17T00:00:00"/>
    <b v="1"/>
    <s v="Approved"/>
    <s v="Solex"/>
    <s v="Standard"/>
    <s v="medium"/>
    <s v="large"/>
    <n v="1071.23"/>
    <n v="380.74"/>
    <n v="35160"/>
    <n v="16"/>
  </r>
  <r>
    <n v="487"/>
    <n v="27"/>
    <x v="222"/>
    <d v="2021-07-18T00:00:00"/>
    <b v="1"/>
    <s v="Approved"/>
    <s v="Trek Bicycles"/>
    <s v="Standard"/>
    <s v="medium"/>
    <s v="medium"/>
    <n v="499.53"/>
    <n v="388.72"/>
    <n v="34527"/>
    <n v="14"/>
  </r>
  <r>
    <n v="3728"/>
    <n v="16"/>
    <x v="222"/>
    <d v="2021-07-19T00:00:00"/>
    <b v="0"/>
    <s v="Approved"/>
    <s v="Norco Bicycles"/>
    <s v="Standard"/>
    <s v="high"/>
    <s v="small"/>
    <n v="1661.92"/>
    <n v="1479.11"/>
    <n v="35160"/>
    <n v="14"/>
  </r>
  <r>
    <n v="6038"/>
    <n v="59"/>
    <x v="222"/>
    <d v="2021-07-20T00:00:00"/>
    <s v="Unknown"/>
    <s v="Approved"/>
    <s v="Solex"/>
    <s v="Standard"/>
    <s v="medium"/>
    <s v="large"/>
    <n v="1061.56"/>
    <n v="733.58"/>
    <n v="41047"/>
    <n v="14"/>
  </r>
  <r>
    <n v="7193"/>
    <n v="37"/>
    <x v="222"/>
    <d v="2021-07-21T00:00:00"/>
    <b v="0"/>
    <s v="Approved"/>
    <s v="OHM Cycles"/>
    <s v="Standard"/>
    <s v="low"/>
    <s v="medium"/>
    <n v="1793.43"/>
    <n v="248.82"/>
    <n v="38750"/>
    <n v="14"/>
  </r>
  <r>
    <n v="9609"/>
    <n v="47"/>
    <x v="222"/>
    <d v="2021-07-22T00:00:00"/>
    <b v="0"/>
    <s v="Approved"/>
    <s v="Trek Bicycles"/>
    <s v="Road"/>
    <s v="low"/>
    <s v="small"/>
    <n v="1720.7"/>
    <n v="1531.42"/>
    <n v="37823"/>
    <n v="14"/>
  </r>
  <r>
    <n v="10816"/>
    <n v="37"/>
    <x v="222"/>
    <d v="2021-07-23T00:00:00"/>
    <b v="1"/>
    <s v="Approved"/>
    <s v="OHM Cycles"/>
    <s v="Standard"/>
    <s v="low"/>
    <s v="medium"/>
    <n v="1793.43"/>
    <n v="248.82"/>
    <n v="36361"/>
    <n v="14"/>
  </r>
  <r>
    <n v="14252"/>
    <n v="11"/>
    <x v="222"/>
    <d v="2021-07-24T00:00:00"/>
    <b v="1"/>
    <s v="Approved"/>
    <s v="Giant Bicycles"/>
    <s v="Standard"/>
    <s v="high"/>
    <s v="medium"/>
    <n v="1274.93"/>
    <n v="764.96"/>
    <n v="39298"/>
    <n v="14"/>
  </r>
  <r>
    <n v="917"/>
    <n v="53"/>
    <x v="223"/>
    <d v="2021-07-25T00:00:00"/>
    <b v="1"/>
    <s v="Approved"/>
    <s v="OHM Cycles"/>
    <s v="Standard"/>
    <s v="medium"/>
    <s v="medium"/>
    <n v="795.34"/>
    <n v="101.58"/>
    <n v="35470"/>
    <n v="17"/>
  </r>
  <r>
    <n v="8731"/>
    <n v="26"/>
    <x v="223"/>
    <d v="2021-07-26T00:00:00"/>
    <b v="1"/>
    <s v="Cancelled"/>
    <s v="WeareA2B"/>
    <s v="Standard"/>
    <s v="medium"/>
    <s v="medium"/>
    <n v="1992.93"/>
    <n v="762.63"/>
    <n v="34115"/>
    <n v="17"/>
  </r>
  <r>
    <n v="13175"/>
    <n v="58"/>
    <x v="223"/>
    <d v="2021-07-27T00:00:00"/>
    <b v="1"/>
    <s v="Approved"/>
    <s v="OHM Cycles"/>
    <s v="Standard"/>
    <s v="medium"/>
    <s v="medium"/>
    <n v="912.52"/>
    <n v="141.4"/>
    <n v="42295"/>
    <n v="17"/>
  </r>
  <r>
    <n v="13894"/>
    <n v="15"/>
    <x v="223"/>
    <d v="2021-07-28T00:00:00"/>
    <b v="1"/>
    <s v="Approved"/>
    <s v="Norco Bicycles"/>
    <s v="Standard"/>
    <s v="low"/>
    <s v="medium"/>
    <n v="958.74"/>
    <n v="748.9"/>
    <n v="38693"/>
    <n v="17"/>
  </r>
  <r>
    <n v="14452"/>
    <n v="7"/>
    <x v="223"/>
    <d v="2021-07-29T00:00:00"/>
    <b v="0"/>
    <s v="Approved"/>
    <s v="Trek Bicycles"/>
    <s v="Road"/>
    <s v="low"/>
    <s v="medium"/>
    <n v="980.37"/>
    <n v="234.43"/>
    <n v="38258"/>
    <n v="17"/>
  </r>
  <r>
    <n v="19136"/>
    <n v="95"/>
    <x v="223"/>
    <d v="2021-07-30T00:00:00"/>
    <b v="1"/>
    <s v="Approved"/>
    <s v="Giant Bicycles"/>
    <s v="Standard"/>
    <s v="medium"/>
    <s v="large"/>
    <n v="569.55999999999995"/>
    <n v="528.42999999999995"/>
    <n v="37874"/>
    <n v="17"/>
  </r>
  <r>
    <n v="405"/>
    <n v="76"/>
    <x v="224"/>
    <d v="2021-07-31T00:00:00"/>
    <b v="0"/>
    <s v="Approved"/>
    <s v="WeareA2B"/>
    <s v="Standard"/>
    <s v="low"/>
    <s v="medium"/>
    <n v="642.30999999999995"/>
    <n v="513.85"/>
    <n v="41922"/>
    <n v="13"/>
  </r>
  <r>
    <n v="2780"/>
    <n v="84"/>
    <x v="224"/>
    <d v="2021-08-01T00:00:00"/>
    <b v="0"/>
    <s v="Approved"/>
    <s v="Trek Bicycles"/>
    <s v="Road"/>
    <s v="medium"/>
    <s v="medium"/>
    <n v="290.62"/>
    <n v="215.14"/>
    <n v="38339"/>
    <n v="13"/>
  </r>
  <r>
    <n v="18610"/>
    <n v="63"/>
    <x v="224"/>
    <d v="2021-08-02T00:00:00"/>
    <b v="0"/>
    <s v="Approved"/>
    <s v="Solex"/>
    <s v="Standard"/>
    <s v="medium"/>
    <s v="medium"/>
    <n v="1483.2"/>
    <n v="99.59"/>
    <n v="36146"/>
    <n v="13"/>
  </r>
  <r>
    <n v="1342"/>
    <n v="88"/>
    <x v="225"/>
    <d v="2021-08-03T00:00:00"/>
    <b v="1"/>
    <s v="Approved"/>
    <s v="Norco Bicycles"/>
    <s v="Standard"/>
    <s v="medium"/>
    <s v="medium"/>
    <n v="1198.46"/>
    <n v="381.1"/>
    <n v="36145"/>
    <n v="20"/>
  </r>
  <r>
    <n v="14880"/>
    <n v="45"/>
    <x v="225"/>
    <d v="2021-08-04T00:00:00"/>
    <b v="0"/>
    <s v="Approved"/>
    <s v="Solex"/>
    <s v="Standard"/>
    <s v="medium"/>
    <s v="medium"/>
    <n v="441.49"/>
    <n v="84.99"/>
    <n v="34071"/>
    <n v="20"/>
  </r>
  <r>
    <n v="2247"/>
    <n v="73"/>
    <x v="226"/>
    <d v="2021-08-05T00:00:00"/>
    <b v="0"/>
    <s v="Approved"/>
    <s v="Solex"/>
    <s v="Standard"/>
    <s v="medium"/>
    <s v="medium"/>
    <n v="1945.43"/>
    <n v="333.18"/>
    <n v="37499"/>
    <n v="18"/>
  </r>
  <r>
    <n v="2407"/>
    <n v="83"/>
    <x v="226"/>
    <d v="2021-08-06T00:00:00"/>
    <b v="1"/>
    <s v="Approved"/>
    <s v="Solex"/>
    <s v="Touring"/>
    <s v="medium"/>
    <s v="large"/>
    <n v="2083.94"/>
    <n v="675.03"/>
    <n v="41533"/>
    <n v="18"/>
  </r>
  <r>
    <n v="7040"/>
    <n v="49"/>
    <x v="226"/>
    <d v="2021-08-07T00:00:00"/>
    <b v="0"/>
    <s v="Approved"/>
    <s v="Trek Bicycles"/>
    <s v="Road"/>
    <s v="medium"/>
    <s v="medium"/>
    <n v="533.51"/>
    <n v="400.13"/>
    <n v="41064"/>
    <n v="18"/>
  </r>
  <r>
    <n v="12238"/>
    <n v="53"/>
    <x v="226"/>
    <d v="2021-08-08T00:00:00"/>
    <b v="1"/>
    <s v="Approved"/>
    <s v="OHM Cycles"/>
    <s v="Standard"/>
    <s v="medium"/>
    <s v="medium"/>
    <n v="795.34"/>
    <n v="101.58"/>
    <n v="35470"/>
    <n v="18"/>
  </r>
  <r>
    <n v="18563"/>
    <n v="31"/>
    <x v="226"/>
    <d v="2021-08-09T00:00:00"/>
    <b v="0"/>
    <s v="Approved"/>
    <s v="Giant Bicycles"/>
    <s v="Standard"/>
    <s v="medium"/>
    <s v="medium"/>
    <n v="230.91"/>
    <n v="173.18"/>
    <n v="39031"/>
    <n v="18"/>
  </r>
  <r>
    <n v="1771"/>
    <n v="87"/>
    <x v="227"/>
    <d v="2021-08-10T00:00:00"/>
    <b v="1"/>
    <s v="Approved"/>
    <s v="OHM Cycles"/>
    <s v="Standard"/>
    <s v="medium"/>
    <s v="medium"/>
    <n v="1636.9"/>
    <n v="44.71"/>
    <n v="40410"/>
    <n v="12"/>
  </r>
  <r>
    <n v="5757"/>
    <n v="49"/>
    <x v="227"/>
    <d v="2021-08-11T00:00:00"/>
    <b v="1"/>
    <s v="Approved"/>
    <s v="Solex"/>
    <s v="Standard"/>
    <s v="medium"/>
    <s v="large"/>
    <n v="1061.56"/>
    <n v="733.58"/>
    <n v="34170"/>
    <n v="12"/>
  </r>
  <r>
    <n v="13217"/>
    <n v="0"/>
    <x v="227"/>
    <d v="2021-08-12T00:00:00"/>
    <b v="0"/>
    <s v="Approved"/>
    <s v="Trek Bicycles"/>
    <s v="Standard"/>
    <s v="high"/>
    <s v="medium"/>
    <n v="358.39"/>
    <n v="215.03"/>
    <n v="38002"/>
    <n v="12"/>
  </r>
  <r>
    <n v="15484"/>
    <n v="10"/>
    <x v="227"/>
    <d v="2021-08-13T00:00:00"/>
    <b v="0"/>
    <s v="Approved"/>
    <s v="Solex"/>
    <s v="Standard"/>
    <s v="medium"/>
    <s v="medium"/>
    <n v="1945.43"/>
    <n v="333.18"/>
    <n v="37499"/>
    <n v="12"/>
  </r>
  <r>
    <n v="17749"/>
    <n v="0"/>
    <x v="227"/>
    <d v="2021-08-14T00:00:00"/>
    <b v="0"/>
    <s v="Approved"/>
    <s v="WeareA2B"/>
    <s v="Standard"/>
    <s v="medium"/>
    <s v="small"/>
    <n v="175.89"/>
    <n v="131.91999999999999"/>
    <n v="37668"/>
    <n v="12"/>
  </r>
  <r>
    <n v="755"/>
    <n v="53"/>
    <x v="228"/>
    <d v="2021-08-15T00:00:00"/>
    <b v="1"/>
    <s v="Approved"/>
    <s v="Giant Bicycles"/>
    <s v="Standard"/>
    <s v="high"/>
    <s v="medium"/>
    <n v="1274.93"/>
    <n v="764.96"/>
    <n v="39298"/>
    <n v="19"/>
  </r>
  <r>
    <n v="1540"/>
    <n v="67"/>
    <x v="228"/>
    <d v="2021-08-16T00:00:00"/>
    <b v="0"/>
    <s v="Approved"/>
    <s v="Solex"/>
    <s v="Standard"/>
    <s v="medium"/>
    <s v="large"/>
    <n v="1071.23"/>
    <n v="380.74"/>
    <n v="35160"/>
    <n v="19"/>
  </r>
  <r>
    <n v="7652"/>
    <n v="0"/>
    <x v="228"/>
    <d v="2021-08-17T00:00:00"/>
    <b v="1"/>
    <s v="Approved"/>
    <s v="Norco Bicycles"/>
    <s v="Standard"/>
    <s v="medium"/>
    <s v="medium"/>
    <n v="360.4"/>
    <n v="270.3"/>
    <n v="42710"/>
    <n v="19"/>
  </r>
  <r>
    <n v="7693"/>
    <n v="0"/>
    <x v="228"/>
    <d v="2021-08-18T00:00:00"/>
    <b v="1"/>
    <s v="Approved"/>
    <s v="Norco Bicycles"/>
    <s v="Standard"/>
    <s v="low"/>
    <s v="medium"/>
    <n v="363.01"/>
    <n v="290.41000000000003"/>
    <n v="38482"/>
    <n v="19"/>
  </r>
  <r>
    <n v="9854"/>
    <n v="35"/>
    <x v="228"/>
    <d v="2021-08-19T00:00:00"/>
    <b v="1"/>
    <s v="Approved"/>
    <s v="Giant Bicycles"/>
    <s v="Standard"/>
    <s v="medium"/>
    <s v="medium"/>
    <n v="1403.5"/>
    <n v="954.82"/>
    <n v="42688"/>
    <n v="19"/>
  </r>
  <r>
    <n v="1130"/>
    <n v="0"/>
    <x v="229"/>
    <d v="2021-08-20T00:00:00"/>
    <b v="0"/>
    <s v="Approved"/>
    <s v="OHM Cycles"/>
    <s v="Standard"/>
    <s v="medium"/>
    <s v="medium"/>
    <n v="183.86"/>
    <n v="137.9"/>
    <n v="35707"/>
    <n v="11"/>
  </r>
  <r>
    <n v="1653"/>
    <n v="27"/>
    <x v="229"/>
    <d v="2021-08-21T00:00:00"/>
    <b v="0"/>
    <s v="Approved"/>
    <s v="Trek Bicycles"/>
    <s v="Standard"/>
    <s v="low"/>
    <s v="medium"/>
    <n v="1057.51"/>
    <n v="154.4"/>
    <n v="34527"/>
    <n v="11"/>
  </r>
  <r>
    <n v="4588"/>
    <n v="100"/>
    <x v="229"/>
    <d v="2021-08-22T00:00:00"/>
    <b v="1"/>
    <s v="Approved"/>
    <s v="Trek Bicycles"/>
    <s v="Standard"/>
    <s v="medium"/>
    <s v="small"/>
    <n v="1386.84"/>
    <n v="1234.29"/>
    <n v="37838"/>
    <n v="11"/>
  </r>
  <r>
    <n v="7894"/>
    <n v="66"/>
    <x v="229"/>
    <d v="2021-08-23T00:00:00"/>
    <b v="1"/>
    <s v="Cancelled"/>
    <s v="Solex"/>
    <s v="Standard"/>
    <s v="medium"/>
    <s v="medium"/>
    <n v="1163.8900000000001"/>
    <n v="589.27"/>
    <n v="42560"/>
    <n v="11"/>
  </r>
  <r>
    <n v="10464"/>
    <n v="66"/>
    <x v="229"/>
    <d v="2021-08-24T00:00:00"/>
    <b v="0"/>
    <s v="Approved"/>
    <s v="Solex"/>
    <s v="Standard"/>
    <s v="medium"/>
    <s v="medium"/>
    <n v="1163.8900000000001"/>
    <n v="589.27"/>
    <n v="42560"/>
    <n v="11"/>
  </r>
  <r>
    <n v="13665"/>
    <n v="4"/>
    <x v="229"/>
    <d v="2021-08-25T00:00:00"/>
    <b v="0"/>
    <s v="Approved"/>
    <s v="Solex"/>
    <s v="Standard"/>
    <s v="medium"/>
    <s v="medium"/>
    <n v="1483.2"/>
    <n v="99.59"/>
    <n v="36146"/>
    <n v="11"/>
  </r>
  <r>
    <n v="13824"/>
    <n v="66"/>
    <x v="229"/>
    <d v="2021-08-26T00:00:00"/>
    <b v="1"/>
    <s v="Approved"/>
    <s v="Solex"/>
    <s v="Standard"/>
    <s v="medium"/>
    <s v="medium"/>
    <n v="1163.8900000000001"/>
    <n v="589.27"/>
    <n v="42560"/>
    <n v="11"/>
  </r>
  <r>
    <n v="14622"/>
    <n v="9"/>
    <x v="229"/>
    <d v="2021-08-27T00:00:00"/>
    <b v="0"/>
    <s v="Approved"/>
    <s v="Norco Bicycles"/>
    <s v="Standard"/>
    <s v="medium"/>
    <s v="small"/>
    <n v="1216.1400000000001"/>
    <n v="1082.3599999999999"/>
    <n v="33455"/>
    <n v="11"/>
  </r>
  <r>
    <n v="17677"/>
    <n v="74"/>
    <x v="229"/>
    <d v="2021-08-28T00:00:00"/>
    <b v="1"/>
    <s v="Approved"/>
    <s v="WeareA2B"/>
    <s v="Standard"/>
    <s v="medium"/>
    <s v="medium"/>
    <n v="1762.96"/>
    <n v="950.52"/>
    <n v="41848"/>
    <n v="11"/>
  </r>
  <r>
    <n v="19465"/>
    <n v="0"/>
    <x v="229"/>
    <d v="2021-08-29T00:00:00"/>
    <b v="0"/>
    <s v="Approved"/>
    <s v="Solex"/>
    <s v="Standard"/>
    <s v="medium"/>
    <s v="medium"/>
    <n v="100.35"/>
    <n v="75.260000000000005"/>
    <n v="36367"/>
    <n v="11"/>
  </r>
  <r>
    <n v="19633"/>
    <n v="95"/>
    <x v="229"/>
    <d v="2021-08-30T00:00:00"/>
    <b v="0"/>
    <s v="Approved"/>
    <s v="OHM Cycles"/>
    <s v="Touring"/>
    <s v="low"/>
    <s v="medium"/>
    <n v="1073.07"/>
    <n v="933.84"/>
    <n v="35455"/>
    <n v="11"/>
  </r>
  <r>
    <n v="8459"/>
    <n v="67"/>
    <x v="230"/>
    <d v="2021-08-31T00:00:00"/>
    <b v="1"/>
    <s v="Approved"/>
    <s v="Norco Bicycles"/>
    <s v="Road"/>
    <s v="medium"/>
    <s v="medium"/>
    <n v="544.04999999999995"/>
    <n v="376.84"/>
    <n v="42710"/>
    <n v="3"/>
  </r>
  <r>
    <n v="12640"/>
    <n v="15"/>
    <x v="230"/>
    <d v="2021-09-01T00:00:00"/>
    <b v="1"/>
    <s v="Approved"/>
    <s v="Norco Bicycles"/>
    <s v="Standard"/>
    <s v="low"/>
    <s v="medium"/>
    <n v="958.74"/>
    <n v="748.9"/>
    <n v="34586"/>
    <n v="3"/>
  </r>
  <r>
    <n v="14179"/>
    <n v="26"/>
    <x v="230"/>
    <d v="2021-09-02T00:00:00"/>
    <b v="0"/>
    <s v="Approved"/>
    <s v="WeareA2B"/>
    <s v="Standard"/>
    <s v="medium"/>
    <s v="medium"/>
    <n v="1992.93"/>
    <n v="762.63"/>
    <n v="39031"/>
    <n v="3"/>
  </r>
  <r>
    <n v="19516"/>
    <n v="71"/>
    <x v="230"/>
    <d v="2021-09-03T00:00:00"/>
    <b v="0"/>
    <s v="Approved"/>
    <s v="Solex"/>
    <s v="Standard"/>
    <s v="high"/>
    <s v="large"/>
    <n v="1842.92"/>
    <n v="1105.75"/>
    <n v="37499"/>
    <n v="3"/>
  </r>
  <r>
    <n v="3982"/>
    <n v="53"/>
    <x v="231"/>
    <d v="2021-09-04T00:00:00"/>
    <b v="1"/>
    <s v="Approved"/>
    <s v="OHM Cycles"/>
    <s v="Standard"/>
    <s v="medium"/>
    <s v="medium"/>
    <n v="795.34"/>
    <n v="101.58"/>
    <n v="35470"/>
    <n v="12"/>
  </r>
  <r>
    <n v="4375"/>
    <n v="7"/>
    <x v="231"/>
    <d v="2021-09-05T00:00:00"/>
    <b v="0"/>
    <s v="Approved"/>
    <s v="Trek Bicycles"/>
    <s v="Road"/>
    <s v="low"/>
    <s v="medium"/>
    <n v="980.37"/>
    <n v="234.43"/>
    <n v="38258"/>
    <n v="12"/>
  </r>
  <r>
    <n v="6078"/>
    <n v="22"/>
    <x v="231"/>
    <d v="2021-09-06T00:00:00"/>
    <b v="1"/>
    <s v="Approved"/>
    <s v="WeareA2B"/>
    <s v="Standard"/>
    <s v="medium"/>
    <s v="medium"/>
    <n v="60.34"/>
    <n v="45.26"/>
    <n v="34165"/>
    <n v="12"/>
  </r>
  <r>
    <n v="8709"/>
    <n v="73"/>
    <x v="231"/>
    <d v="2021-09-07T00:00:00"/>
    <b v="1"/>
    <s v="Approved"/>
    <s v="Solex"/>
    <s v="Standard"/>
    <s v="medium"/>
    <s v="medium"/>
    <n v="1945.43"/>
    <n v="333.18"/>
    <n v="37499"/>
    <n v="12"/>
  </r>
  <r>
    <n v="14876"/>
    <n v="84"/>
    <x v="231"/>
    <d v="2021-09-08T00:00:00"/>
    <b v="1"/>
    <s v="Approved"/>
    <s v="Trek Bicycles"/>
    <s v="Road"/>
    <s v="medium"/>
    <s v="medium"/>
    <n v="290.62"/>
    <n v="215.14"/>
    <n v="38339"/>
    <n v="12"/>
  </r>
  <r>
    <n v="15996"/>
    <n v="22"/>
    <x v="231"/>
    <d v="2021-09-09T00:00:00"/>
    <b v="0"/>
    <s v="Approved"/>
    <s v="WeareA2B"/>
    <s v="Standard"/>
    <s v="medium"/>
    <s v="medium"/>
    <n v="60.34"/>
    <n v="45.26"/>
    <n v="34165"/>
    <n v="12"/>
  </r>
  <r>
    <n v="958"/>
    <n v="15"/>
    <x v="232"/>
    <d v="2021-09-10T00:00:00"/>
    <b v="1"/>
    <s v="Approved"/>
    <s v="Norco Bicycles"/>
    <s v="Standard"/>
    <s v="low"/>
    <s v="medium"/>
    <n v="958.74"/>
    <n v="748.9"/>
    <n v="38693"/>
    <n v="13"/>
  </r>
  <r>
    <n v="1013"/>
    <n v="64"/>
    <x v="232"/>
    <d v="2021-09-11T00:00:00"/>
    <b v="1"/>
    <s v="Approved"/>
    <s v="Trek Bicycles"/>
    <s v="Standard"/>
    <s v="medium"/>
    <s v="large"/>
    <n v="1469.44"/>
    <n v="596.54999999999995"/>
    <n v="41047"/>
    <n v="13"/>
  </r>
  <r>
    <n v="5096"/>
    <n v="40"/>
    <x v="232"/>
    <d v="2021-09-12T00:00:00"/>
    <b v="0"/>
    <s v="Approved"/>
    <s v="OHM Cycles"/>
    <s v="Standard"/>
    <s v="high"/>
    <s v="medium"/>
    <n v="1458.17"/>
    <n v="874.9"/>
    <n v="38750"/>
    <n v="13"/>
  </r>
  <r>
    <n v="6385"/>
    <n v="70"/>
    <x v="232"/>
    <d v="2021-09-13T00:00:00"/>
    <b v="1"/>
    <s v="Approved"/>
    <s v="Trek Bicycles"/>
    <s v="Standard"/>
    <s v="high"/>
    <s v="medium"/>
    <n v="495.72"/>
    <n v="297.43"/>
    <n v="42105"/>
    <n v="13"/>
  </r>
  <r>
    <n v="13005"/>
    <n v="98"/>
    <x v="232"/>
    <d v="2021-09-14T00:00:00"/>
    <b v="1"/>
    <s v="Approved"/>
    <s v="Trek Bicycles"/>
    <s v="Standard"/>
    <s v="high"/>
    <s v="medium"/>
    <n v="358.39"/>
    <n v="215.03"/>
    <n v="38002"/>
    <n v="13"/>
  </r>
  <r>
    <n v="13155"/>
    <n v="62"/>
    <x v="232"/>
    <d v="2021-09-15T00:00:00"/>
    <b v="0"/>
    <s v="Approved"/>
    <s v="Solex"/>
    <s v="Standard"/>
    <s v="medium"/>
    <s v="medium"/>
    <n v="478.16"/>
    <n v="298.72000000000003"/>
    <n v="34143"/>
    <n v="13"/>
  </r>
  <r>
    <n v="452"/>
    <n v="80"/>
    <x v="233"/>
    <d v="2021-09-16T00:00:00"/>
    <b v="0"/>
    <s v="Approved"/>
    <s v="Trek Bicycles"/>
    <s v="Standard"/>
    <s v="medium"/>
    <s v="large"/>
    <n v="1469.44"/>
    <n v="596.54999999999995"/>
    <n v="41047"/>
    <n v="12"/>
  </r>
  <r>
    <n v="3460"/>
    <n v="64"/>
    <x v="233"/>
    <d v="2021-09-17T00:00:00"/>
    <b v="1"/>
    <s v="Approved"/>
    <s v="Giant Bicycles"/>
    <s v="Standard"/>
    <s v="high"/>
    <s v="small"/>
    <n v="1977.36"/>
    <n v="1759.85"/>
    <n v="40779"/>
    <n v="12"/>
  </r>
  <r>
    <n v="9150"/>
    <n v="93"/>
    <x v="233"/>
    <d v="2021-09-18T00:00:00"/>
    <b v="1"/>
    <s v="Approved"/>
    <s v="OHM Cycles"/>
    <s v="Standard"/>
    <s v="high"/>
    <s v="medium"/>
    <n v="1458.17"/>
    <n v="874.9"/>
    <n v="38750"/>
    <n v="12"/>
  </r>
  <r>
    <n v="10386"/>
    <n v="0"/>
    <x v="233"/>
    <d v="2021-09-19T00:00:00"/>
    <b v="0"/>
    <s v="Approved"/>
    <s v="OHM Cycles"/>
    <s v="Standard"/>
    <s v="low"/>
    <s v="medium"/>
    <n v="71.16"/>
    <n v="56.93"/>
    <n v="42172"/>
    <n v="12"/>
  </r>
  <r>
    <n v="12305"/>
    <n v="15"/>
    <x v="233"/>
    <d v="2021-09-20T00:00:00"/>
    <b v="0"/>
    <s v="Approved"/>
    <s v="WeareA2B"/>
    <s v="Standard"/>
    <s v="medium"/>
    <s v="medium"/>
    <n v="1292.8399999999999"/>
    <n v="13.44"/>
    <n v="39915"/>
    <n v="12"/>
  </r>
  <r>
    <n v="12880"/>
    <n v="35"/>
    <x v="233"/>
    <d v="2021-09-21T00:00:00"/>
    <b v="1"/>
    <s v="Approved"/>
    <s v="Giant Bicycles"/>
    <s v="Standard"/>
    <s v="medium"/>
    <s v="medium"/>
    <n v="1403.5"/>
    <n v="954.82"/>
    <n v="42688"/>
    <n v="12"/>
  </r>
  <r>
    <n v="12969"/>
    <n v="0"/>
    <x v="233"/>
    <d v="2021-09-22T00:00:00"/>
    <b v="1"/>
    <s v="Approved"/>
    <s v="Unknown"/>
    <s v="Unknown"/>
    <s v="Unknown"/>
    <s v="Unknown"/>
    <n v="487.8"/>
    <s v="$556.05"/>
    <n v="38199.78"/>
    <n v="12"/>
  </r>
  <r>
    <n v="13130"/>
    <n v="0"/>
    <x v="233"/>
    <d v="2021-09-23T00:00:00"/>
    <b v="0"/>
    <s v="Approved"/>
    <s v="Giant Bicycles"/>
    <s v="Standard"/>
    <s v="medium"/>
    <s v="medium"/>
    <n v="230.91"/>
    <n v="173.18"/>
    <n v="39031"/>
    <n v="12"/>
  </r>
  <r>
    <n v="13779"/>
    <n v="1"/>
    <x v="233"/>
    <d v="2021-09-24T00:00:00"/>
    <b v="0"/>
    <s v="Approved"/>
    <s v="Giant Bicycles"/>
    <s v="Touring"/>
    <s v="medium"/>
    <s v="large"/>
    <n v="1873.97"/>
    <n v="863.95"/>
    <n v="38859"/>
    <n v="12"/>
  </r>
  <r>
    <n v="18301"/>
    <n v="15"/>
    <x v="233"/>
    <d v="2021-09-25T00:00:00"/>
    <b v="1"/>
    <s v="Approved"/>
    <s v="WeareA2B"/>
    <s v="Standard"/>
    <s v="medium"/>
    <s v="medium"/>
    <n v="1292.8399999999999"/>
    <n v="13.44"/>
    <n v="39915"/>
    <n v="12"/>
  </r>
  <r>
    <n v="1060"/>
    <n v="34"/>
    <x v="234"/>
    <d v="2021-09-26T00:00:00"/>
    <b v="0"/>
    <s v="Approved"/>
    <s v="Norco Bicycles"/>
    <s v="Road"/>
    <s v="high"/>
    <s v="large"/>
    <n v="774.53"/>
    <n v="464.72"/>
    <n v="37698"/>
    <n v="15"/>
  </r>
  <r>
    <n v="2769"/>
    <n v="9"/>
    <x v="234"/>
    <d v="2021-09-27T00:00:00"/>
    <b v="0"/>
    <s v="Approved"/>
    <s v="OHM Cycles"/>
    <s v="Road"/>
    <s v="medium"/>
    <s v="medium"/>
    <n v="742.54"/>
    <n v="667.4"/>
    <n v="33549"/>
    <n v="15"/>
  </r>
  <r>
    <n v="3494"/>
    <n v="49"/>
    <x v="234"/>
    <d v="2021-09-28T00:00:00"/>
    <b v="0"/>
    <s v="Approved"/>
    <s v="Trek Bicycles"/>
    <s v="Road"/>
    <s v="medium"/>
    <s v="medium"/>
    <n v="533.51"/>
    <n v="400.13"/>
    <n v="41064"/>
    <n v="15"/>
  </r>
  <r>
    <n v="8245"/>
    <n v="5"/>
    <x v="234"/>
    <d v="2021-09-29T00:00:00"/>
    <b v="1"/>
    <s v="Approved"/>
    <s v="Trek Bicycles"/>
    <s v="Mountain"/>
    <s v="low"/>
    <s v="medium"/>
    <n v="574.64"/>
    <n v="459.71"/>
    <n v="40784"/>
    <n v="15"/>
  </r>
  <r>
    <n v="8327"/>
    <n v="98"/>
    <x v="234"/>
    <d v="2021-09-30T00:00:00"/>
    <b v="0"/>
    <s v="Approved"/>
    <s v="Trek Bicycles"/>
    <s v="Standard"/>
    <s v="high"/>
    <s v="medium"/>
    <n v="358.39"/>
    <n v="215.03"/>
    <n v="38002"/>
    <n v="15"/>
  </r>
  <r>
    <n v="9125"/>
    <n v="15"/>
    <x v="234"/>
    <d v="2021-10-01T00:00:00"/>
    <b v="0"/>
    <s v="Approved"/>
    <s v="Norco Bicycles"/>
    <s v="Standard"/>
    <s v="low"/>
    <s v="medium"/>
    <n v="958.74"/>
    <n v="748.9"/>
    <n v="38693"/>
    <n v="15"/>
  </r>
  <r>
    <n v="9203"/>
    <n v="49"/>
    <x v="234"/>
    <d v="2021-10-02T00:00:00"/>
    <b v="1"/>
    <s v="Approved"/>
    <s v="Trek Bicycles"/>
    <s v="Road"/>
    <s v="medium"/>
    <s v="medium"/>
    <n v="533.51"/>
    <n v="400.13"/>
    <n v="41064"/>
    <n v="15"/>
  </r>
  <r>
    <n v="10037"/>
    <n v="57"/>
    <x v="234"/>
    <d v="2021-10-03T00:00:00"/>
    <b v="0"/>
    <s v="Approved"/>
    <s v="WeareA2B"/>
    <s v="Touring"/>
    <s v="medium"/>
    <s v="large"/>
    <n v="1890.39"/>
    <n v="260.14"/>
    <n v="33259"/>
    <n v="15"/>
  </r>
  <r>
    <n v="14703"/>
    <n v="65"/>
    <x v="234"/>
    <d v="2021-10-04T00:00:00"/>
    <b v="1"/>
    <s v="Approved"/>
    <s v="WeareA2B"/>
    <s v="Standard"/>
    <s v="medium"/>
    <s v="medium"/>
    <n v="1807.45"/>
    <n v="778.69"/>
    <n v="42145"/>
    <n v="15"/>
  </r>
  <r>
    <n v="15378"/>
    <n v="58"/>
    <x v="234"/>
    <d v="2021-10-05T00:00:00"/>
    <b v="1"/>
    <s v="Approved"/>
    <s v="OHM Cycles"/>
    <s v="Standard"/>
    <s v="medium"/>
    <s v="medium"/>
    <n v="912.52"/>
    <n v="141.4"/>
    <n v="42295"/>
    <n v="15"/>
  </r>
  <r>
    <n v="19258"/>
    <n v="29"/>
    <x v="234"/>
    <d v="2021-10-06T00:00:00"/>
    <b v="1"/>
    <s v="Approved"/>
    <s v="Norco Bicycles"/>
    <s v="Road"/>
    <s v="medium"/>
    <s v="medium"/>
    <n v="543.39"/>
    <n v="407.54"/>
    <n v="42696"/>
    <n v="15"/>
  </r>
  <r>
    <n v="7725"/>
    <n v="49"/>
    <x v="235"/>
    <d v="2021-10-07T00:00:00"/>
    <b v="1"/>
    <s v="Approved"/>
    <s v="Trek Bicycles"/>
    <s v="Road"/>
    <s v="medium"/>
    <s v="medium"/>
    <n v="533.51"/>
    <n v="400.13"/>
    <n v="41064"/>
    <n v="14"/>
  </r>
  <r>
    <n v="13855"/>
    <n v="11"/>
    <x v="235"/>
    <d v="2021-10-08T00:00:00"/>
    <b v="1"/>
    <s v="Approved"/>
    <s v="Giant Bicycles"/>
    <s v="Standard"/>
    <s v="high"/>
    <s v="medium"/>
    <n v="1274.93"/>
    <n v="764.96"/>
    <n v="39298"/>
    <n v="14"/>
  </r>
  <r>
    <n v="16058"/>
    <n v="68"/>
    <x v="235"/>
    <d v="2021-10-09T00:00:00"/>
    <b v="0"/>
    <s v="Approved"/>
    <s v="OHM Cycles"/>
    <s v="Standard"/>
    <s v="medium"/>
    <s v="medium"/>
    <n v="1636.9"/>
    <n v="44.71"/>
    <n v="40410"/>
    <n v="14"/>
  </r>
  <r>
    <n v="17755"/>
    <n v="42"/>
    <x v="235"/>
    <d v="2021-10-10T00:00:00"/>
    <b v="1"/>
    <s v="Approved"/>
    <s v="OHM Cycles"/>
    <s v="Road"/>
    <s v="medium"/>
    <s v="small"/>
    <n v="1810"/>
    <n v="1610.9"/>
    <n v="39526"/>
    <n v="14"/>
  </r>
  <r>
    <n v="9599"/>
    <n v="0"/>
    <x v="236"/>
    <d v="2021-10-11T00:00:00"/>
    <b v="0"/>
    <s v="Approved"/>
    <s v="OHM Cycles"/>
    <s v="Standard"/>
    <s v="high"/>
    <s v="medium"/>
    <n v="227.88"/>
    <n v="136.72999999999999"/>
    <n v="41701"/>
    <n v="11"/>
  </r>
  <r>
    <n v="9890"/>
    <n v="0"/>
    <x v="236"/>
    <d v="2021-10-12T00:00:00"/>
    <b v="1"/>
    <s v="Approved"/>
    <s v="OHM Cycles"/>
    <s v="Standard"/>
    <s v="high"/>
    <s v="medium"/>
    <n v="227.88"/>
    <n v="136.72999999999999"/>
    <n v="38258"/>
    <n v="11"/>
  </r>
  <r>
    <n v="11905"/>
    <n v="23"/>
    <x v="236"/>
    <d v="2021-10-13T00:00:00"/>
    <b v="1"/>
    <s v="Approved"/>
    <s v="Norco Bicycles"/>
    <s v="Standard"/>
    <s v="medium"/>
    <s v="medium"/>
    <n v="1198.46"/>
    <n v="381.1"/>
    <n v="36833"/>
    <n v="11"/>
  </r>
  <r>
    <n v="13139"/>
    <n v="2"/>
    <x v="236"/>
    <d v="2021-10-14T00:00:00"/>
    <b v="1"/>
    <s v="Approved"/>
    <s v="Giant Bicycles"/>
    <s v="Road"/>
    <s v="low"/>
    <s v="small"/>
    <n v="590.26"/>
    <n v="525.33000000000004"/>
    <n v="38647"/>
    <n v="11"/>
  </r>
  <r>
    <n v="13485"/>
    <n v="40"/>
    <x v="236"/>
    <d v="2021-10-15T00:00:00"/>
    <b v="1"/>
    <s v="Approved"/>
    <s v="Trek Bicycles"/>
    <s v="Road"/>
    <s v="medium"/>
    <s v="large"/>
    <n v="1894.19"/>
    <n v="598.76"/>
    <n v="34170"/>
    <n v="11"/>
  </r>
  <r>
    <n v="16219"/>
    <n v="67"/>
    <x v="236"/>
    <d v="2021-10-16T00:00:00"/>
    <b v="1"/>
    <s v="Approved"/>
    <s v="Solex"/>
    <s v="Standard"/>
    <s v="medium"/>
    <s v="large"/>
    <n v="1071.23"/>
    <n v="380.74"/>
    <n v="34115"/>
    <n v="11"/>
  </r>
  <r>
    <n v="17110"/>
    <n v="35"/>
    <x v="236"/>
    <d v="2021-10-17T00:00:00"/>
    <b v="0"/>
    <s v="Approved"/>
    <s v="Giant Bicycles"/>
    <s v="Standard"/>
    <s v="medium"/>
    <s v="medium"/>
    <n v="1403.5"/>
    <n v="954.82"/>
    <n v="38258"/>
    <n v="11"/>
  </r>
  <r>
    <n v="18270"/>
    <n v="0"/>
    <x v="236"/>
    <d v="2021-10-18T00:00:00"/>
    <b v="0"/>
    <s v="Approved"/>
    <s v="Norco Bicycles"/>
    <s v="Road"/>
    <s v="medium"/>
    <s v="medium"/>
    <n v="543.39"/>
    <n v="407.54"/>
    <n v="37337"/>
    <n v="11"/>
  </r>
  <r>
    <n v="2933"/>
    <n v="26"/>
    <x v="237"/>
    <d v="2021-10-19T00:00:00"/>
    <b v="0"/>
    <s v="Approved"/>
    <s v="WeareA2B"/>
    <s v="Standard"/>
    <s v="medium"/>
    <s v="medium"/>
    <n v="1992.93"/>
    <n v="762.63"/>
    <n v="36334"/>
    <n v="14"/>
  </r>
  <r>
    <n v="5424"/>
    <n v="87"/>
    <x v="237"/>
    <d v="2021-10-20T00:00:00"/>
    <b v="1"/>
    <s v="Approved"/>
    <s v="Giant Bicycles"/>
    <s v="Standard"/>
    <s v="high"/>
    <s v="medium"/>
    <n v="1179"/>
    <n v="707.4"/>
    <n v="36145"/>
    <n v="14"/>
  </r>
  <r>
    <n v="5869"/>
    <n v="66"/>
    <x v="237"/>
    <d v="2021-10-21T00:00:00"/>
    <b v="1"/>
    <s v="Approved"/>
    <s v="Giant Bicycles"/>
    <s v="Road"/>
    <s v="low"/>
    <s v="small"/>
    <n v="590.26"/>
    <n v="525.33000000000004"/>
    <n v="40410"/>
    <n v="14"/>
  </r>
  <r>
    <n v="14448"/>
    <n v="13"/>
    <x v="237"/>
    <d v="2021-10-22T00:00:00"/>
    <b v="0"/>
    <s v="Approved"/>
    <s v="Solex"/>
    <s v="Standard"/>
    <s v="medium"/>
    <s v="medium"/>
    <n v="1163.8900000000001"/>
    <n v="589.27"/>
    <n v="39880"/>
    <n v="14"/>
  </r>
  <r>
    <n v="17349"/>
    <n v="58"/>
    <x v="237"/>
    <d v="2021-10-23T00:00:00"/>
    <b v="0"/>
    <s v="Approved"/>
    <s v="OHM Cycles"/>
    <s v="Standard"/>
    <s v="medium"/>
    <s v="medium"/>
    <n v="912.52"/>
    <n v="141.4"/>
    <n v="41047"/>
    <n v="14"/>
  </r>
  <r>
    <n v="2712"/>
    <n v="42"/>
    <x v="238"/>
    <d v="2021-10-24T00:00:00"/>
    <b v="0"/>
    <s v="Approved"/>
    <s v="OHM Cycles"/>
    <s v="Road"/>
    <s v="medium"/>
    <s v="small"/>
    <n v="1810"/>
    <n v="1610.9"/>
    <n v="39526"/>
    <n v="3"/>
  </r>
  <r>
    <n v="4765"/>
    <n v="100"/>
    <x v="238"/>
    <d v="2021-10-25T00:00:00"/>
    <b v="1"/>
    <s v="Approved"/>
    <s v="Norco Bicycles"/>
    <s v="Road"/>
    <s v="medium"/>
    <s v="medium"/>
    <n v="1036.5899999999999"/>
    <n v="206.35"/>
    <n v="33364"/>
    <n v="3"/>
  </r>
  <r>
    <n v="8879"/>
    <n v="14"/>
    <x v="238"/>
    <d v="2021-10-26T00:00:00"/>
    <b v="1"/>
    <s v="Approved"/>
    <s v="Trek Bicycles"/>
    <s v="Standard"/>
    <s v="medium"/>
    <s v="small"/>
    <n v="1386.84"/>
    <n v="1234.29"/>
    <n v="37838"/>
    <n v="3"/>
  </r>
  <r>
    <n v="9650"/>
    <n v="34"/>
    <x v="238"/>
    <d v="2021-10-27T00:00:00"/>
    <b v="1"/>
    <s v="Approved"/>
    <s v="Norco Bicycles"/>
    <s v="Road"/>
    <s v="high"/>
    <s v="large"/>
    <n v="774.53"/>
    <n v="464.72"/>
    <n v="37698"/>
    <n v="3"/>
  </r>
  <r>
    <n v="15241"/>
    <n v="73"/>
    <x v="238"/>
    <d v="2021-10-28T00:00:00"/>
    <b v="0"/>
    <s v="Approved"/>
    <s v="Solex"/>
    <s v="Standard"/>
    <s v="medium"/>
    <s v="medium"/>
    <n v="1945.43"/>
    <n v="333.18"/>
    <n v="37499"/>
    <n v="3"/>
  </r>
  <r>
    <n v="15502"/>
    <n v="13"/>
    <x v="238"/>
    <d v="2021-10-29T00:00:00"/>
    <b v="1"/>
    <s v="Approved"/>
    <s v="Solex"/>
    <s v="Standard"/>
    <s v="medium"/>
    <s v="medium"/>
    <n v="1163.8900000000001"/>
    <n v="589.27"/>
    <n v="42560"/>
    <n v="3"/>
  </r>
  <r>
    <n v="16019"/>
    <n v="43"/>
    <x v="238"/>
    <d v="2021-10-30T00:00:00"/>
    <b v="0"/>
    <s v="Approved"/>
    <s v="Solex"/>
    <s v="Standard"/>
    <s v="medium"/>
    <s v="medium"/>
    <n v="1151.96"/>
    <n v="649.49"/>
    <n v="36498"/>
    <n v="3"/>
  </r>
  <r>
    <n v="16841"/>
    <n v="71"/>
    <x v="238"/>
    <d v="2021-10-31T00:00:00"/>
    <b v="0"/>
    <s v="Approved"/>
    <s v="Solex"/>
    <s v="Standard"/>
    <s v="high"/>
    <s v="large"/>
    <n v="1842.92"/>
    <n v="1105.75"/>
    <n v="34996"/>
    <n v="3"/>
  </r>
  <r>
    <n v="19699"/>
    <n v="75"/>
    <x v="238"/>
    <d v="2021-11-01T00:00:00"/>
    <b v="0"/>
    <s v="Approved"/>
    <s v="Giant Bicycles"/>
    <s v="Touring"/>
    <s v="medium"/>
    <s v="large"/>
    <n v="1873.97"/>
    <n v="863.95"/>
    <n v="38859"/>
    <n v="3"/>
  </r>
  <r>
    <n v="1549"/>
    <n v="0"/>
    <x v="239"/>
    <d v="2021-11-02T00:00:00"/>
    <b v="0"/>
    <s v="Approved"/>
    <s v="OHM Cycles"/>
    <s v="Standard"/>
    <s v="medium"/>
    <s v="medium"/>
    <n v="183.86"/>
    <n v="137.9"/>
    <n v="33259"/>
    <n v="15"/>
  </r>
  <r>
    <n v="2651"/>
    <n v="69"/>
    <x v="239"/>
    <d v="2021-11-03T00:00:00"/>
    <b v="0"/>
    <s v="Cancelled"/>
    <s v="Norco Bicycles"/>
    <s v="Road"/>
    <s v="medium"/>
    <s v="large"/>
    <n v="1240.31"/>
    <n v="795.1"/>
    <n v="33429"/>
    <n v="15"/>
  </r>
  <r>
    <n v="10454"/>
    <n v="31"/>
    <x v="239"/>
    <d v="2021-11-04T00:00:00"/>
    <b v="1"/>
    <s v="Approved"/>
    <s v="WeareA2B"/>
    <s v="Standard"/>
    <s v="medium"/>
    <s v="medium"/>
    <n v="752.64"/>
    <n v="205.36"/>
    <n v="35667"/>
    <n v="15"/>
  </r>
  <r>
    <n v="14319"/>
    <n v="76"/>
    <x v="239"/>
    <d v="2021-11-05T00:00:00"/>
    <b v="1"/>
    <s v="Approved"/>
    <s v="WeareA2B"/>
    <s v="Road"/>
    <s v="low"/>
    <s v="small"/>
    <n v="1172.78"/>
    <n v="1043.77"/>
    <n v="38002"/>
    <n v="15"/>
  </r>
  <r>
    <n v="15734"/>
    <n v="12"/>
    <x v="239"/>
    <d v="2021-11-06T00:00:00"/>
    <b v="1"/>
    <s v="Approved"/>
    <s v="Giant Bicycles"/>
    <s v="Standard"/>
    <s v="medium"/>
    <s v="large"/>
    <n v="1765.3"/>
    <n v="709.48"/>
    <n v="38206"/>
    <n v="15"/>
  </r>
  <r>
    <n v="18692"/>
    <n v="19"/>
    <x v="239"/>
    <d v="2021-11-07T00:00:00"/>
    <b v="0"/>
    <s v="Approved"/>
    <s v="Trek Bicycles"/>
    <s v="Mountain"/>
    <s v="low"/>
    <s v="medium"/>
    <n v="574.64"/>
    <n v="459.71"/>
    <n v="40649"/>
    <n v="15"/>
  </r>
  <r>
    <n v="14446"/>
    <n v="58"/>
    <x v="240"/>
    <d v="2021-11-08T00:00:00"/>
    <b v="1"/>
    <s v="Approved"/>
    <s v="OHM Cycles"/>
    <s v="Standard"/>
    <s v="medium"/>
    <s v="medium"/>
    <n v="912.52"/>
    <n v="141.4"/>
    <n v="42295"/>
    <n v="20"/>
  </r>
  <r>
    <n v="17523"/>
    <n v="36"/>
    <x v="240"/>
    <d v="2021-11-09T00:00:00"/>
    <b v="0"/>
    <s v="Approved"/>
    <s v="Solex"/>
    <s v="Standard"/>
    <s v="low"/>
    <s v="medium"/>
    <n v="945.04"/>
    <n v="507.58"/>
    <n v="35052"/>
    <n v="20"/>
  </r>
  <r>
    <n v="17687"/>
    <n v="90"/>
    <x v="240"/>
    <d v="2021-11-10T00:00:00"/>
    <b v="1"/>
    <s v="Approved"/>
    <s v="Norco Bicycles"/>
    <s v="Standard"/>
    <s v="low"/>
    <s v="medium"/>
    <n v="363.01"/>
    <n v="290.41000000000003"/>
    <n v="38482"/>
    <n v="20"/>
  </r>
  <r>
    <n v="19857"/>
    <n v="94"/>
    <x v="240"/>
    <d v="2021-11-11T00:00:00"/>
    <b v="0"/>
    <s v="Approved"/>
    <s v="Giant Bicycles"/>
    <s v="Standard"/>
    <s v="medium"/>
    <s v="large"/>
    <n v="1635.3"/>
    <n v="993.66"/>
    <n v="41434"/>
    <n v="20"/>
  </r>
  <r>
    <n v="5526"/>
    <n v="80"/>
    <x v="241"/>
    <d v="2021-11-12T00:00:00"/>
    <b v="1"/>
    <s v="Approved"/>
    <s v="OHM Cycles"/>
    <s v="Touring"/>
    <s v="low"/>
    <s v="medium"/>
    <n v="1073.07"/>
    <n v="933.84"/>
    <n v="35455"/>
    <n v="8"/>
  </r>
  <r>
    <n v="5879"/>
    <n v="20"/>
    <x v="241"/>
    <d v="2021-11-13T00:00:00"/>
    <b v="0"/>
    <s v="Approved"/>
    <s v="Trek Bicycles"/>
    <s v="Standard"/>
    <s v="medium"/>
    <s v="small"/>
    <n v="1775.81"/>
    <n v="1580.47"/>
    <n v="40303"/>
    <n v="8"/>
  </r>
  <r>
    <n v="9682"/>
    <n v="97"/>
    <x v="241"/>
    <d v="2021-11-14T00:00:00"/>
    <b v="1"/>
    <s v="Approved"/>
    <s v="Solex"/>
    <s v="Standard"/>
    <s v="medium"/>
    <s v="large"/>
    <n v="202.62"/>
    <n v="151.96"/>
    <n v="42458"/>
    <n v="8"/>
  </r>
  <r>
    <n v="10506"/>
    <n v="97"/>
    <x v="241"/>
    <d v="2021-11-15T00:00:00"/>
    <b v="1"/>
    <s v="Approved"/>
    <s v="Solex"/>
    <s v="Standard"/>
    <s v="medium"/>
    <s v="large"/>
    <n v="202.62"/>
    <n v="151.96"/>
    <n v="42458"/>
    <n v="8"/>
  </r>
  <r>
    <n v="11806"/>
    <n v="24"/>
    <x v="241"/>
    <d v="2021-11-16T00:00:00"/>
    <b v="0"/>
    <s v="Approved"/>
    <s v="Solex"/>
    <s v="Road"/>
    <s v="medium"/>
    <s v="large"/>
    <n v="1777.8"/>
    <n v="820.78"/>
    <n v="40670"/>
    <n v="8"/>
  </r>
  <r>
    <n v="14075"/>
    <n v="25"/>
    <x v="241"/>
    <d v="2021-11-17T00:00:00"/>
    <b v="1"/>
    <s v="Approved"/>
    <s v="Giant Bicycles"/>
    <s v="Road"/>
    <s v="medium"/>
    <s v="medium"/>
    <n v="1538.99"/>
    <n v="829.65"/>
    <n v="42404"/>
    <n v="8"/>
  </r>
  <r>
    <n v="19414"/>
    <n v="99"/>
    <x v="241"/>
    <d v="2021-11-18T00:00:00"/>
    <b v="1"/>
    <s v="Approved"/>
    <s v="OHM Cycles"/>
    <s v="Standard"/>
    <s v="medium"/>
    <s v="medium"/>
    <n v="1227.3399999999999"/>
    <n v="770.89"/>
    <n v="34556"/>
    <n v="8"/>
  </r>
  <r>
    <n v="3572"/>
    <n v="25"/>
    <x v="242"/>
    <d v="2021-11-19T00:00:00"/>
    <b v="0"/>
    <s v="Approved"/>
    <s v="OHM Cycles"/>
    <s v="Standard"/>
    <s v="high"/>
    <s v="medium"/>
    <n v="2005.66"/>
    <n v="1203.4000000000001"/>
    <n v="39915"/>
    <n v="14"/>
  </r>
  <r>
    <n v="8764"/>
    <n v="28"/>
    <x v="242"/>
    <d v="2021-11-20T00:00:00"/>
    <b v="1"/>
    <s v="Approved"/>
    <s v="Solex"/>
    <s v="Road"/>
    <s v="medium"/>
    <s v="small"/>
    <n v="1703.52"/>
    <n v="1516.13"/>
    <n v="37838"/>
    <n v="14"/>
  </r>
  <r>
    <n v="12333"/>
    <n v="5"/>
    <x v="242"/>
    <d v="2021-11-21T00:00:00"/>
    <b v="1"/>
    <s v="Approved"/>
    <s v="Giant Bicycles"/>
    <s v="Standard"/>
    <s v="high"/>
    <s v="medium"/>
    <n v="1129.1300000000001"/>
    <n v="677.48"/>
    <n v="38258"/>
    <n v="14"/>
  </r>
  <r>
    <n v="15606"/>
    <n v="0"/>
    <x v="242"/>
    <d v="2021-11-22T00:00:00"/>
    <b v="0"/>
    <s v="Approved"/>
    <s v="WeareA2B"/>
    <s v="Standard"/>
    <s v="medium"/>
    <s v="medium"/>
    <n v="60.34"/>
    <n v="45.26"/>
    <n v="34115"/>
    <n v="14"/>
  </r>
  <r>
    <n v="16497"/>
    <n v="0"/>
    <x v="242"/>
    <d v="2021-11-23T00:00:00"/>
    <b v="1"/>
    <s v="Approved"/>
    <s v="Unknown"/>
    <s v="Unknown"/>
    <s v="Unknown"/>
    <s v="Unknown"/>
    <n v="2076.81"/>
    <s v="$556.05"/>
    <n v="38199.78"/>
    <n v="14"/>
  </r>
  <r>
    <n v="18742"/>
    <n v="14"/>
    <x v="242"/>
    <d v="2021-11-24T00:00:00"/>
    <b v="0"/>
    <s v="Approved"/>
    <s v="Solex"/>
    <s v="Standard"/>
    <s v="high"/>
    <s v="large"/>
    <n v="1842.92"/>
    <n v="1105.75"/>
    <n v="40553"/>
    <n v="14"/>
  </r>
  <r>
    <n v="1493"/>
    <n v="64"/>
    <x v="243"/>
    <d v="2021-11-25T00:00:00"/>
    <b v="1"/>
    <s v="Approved"/>
    <s v="Trek Bicycles"/>
    <s v="Standard"/>
    <s v="medium"/>
    <s v="large"/>
    <n v="1469.44"/>
    <n v="596.54999999999995"/>
    <n v="41047"/>
    <n v="8"/>
  </r>
  <r>
    <n v="12276"/>
    <n v="53"/>
    <x v="243"/>
    <d v="2021-11-26T00:00:00"/>
    <b v="1"/>
    <s v="Approved"/>
    <s v="OHM Cycles"/>
    <s v="Standard"/>
    <s v="medium"/>
    <s v="medium"/>
    <n v="795.34"/>
    <n v="101.58"/>
    <n v="35470"/>
    <n v="8"/>
  </r>
  <r>
    <n v="12412"/>
    <n v="3"/>
    <x v="243"/>
    <d v="2021-11-27T00:00:00"/>
    <b v="0"/>
    <s v="Approved"/>
    <s v="Trek Bicycles"/>
    <s v="Standard"/>
    <s v="medium"/>
    <s v="large"/>
    <n v="2091.4699999999998"/>
    <n v="388.92"/>
    <n v="41167"/>
    <n v="8"/>
  </r>
  <r>
    <n v="15928"/>
    <n v="0"/>
    <x v="243"/>
    <d v="2021-11-28T00:00:00"/>
    <b v="1"/>
    <s v="Approved"/>
    <s v="Unknown"/>
    <s v="Unknown"/>
    <s v="Unknown"/>
    <s v="Unknown"/>
    <n v="1934.41"/>
    <s v="$556.05"/>
    <n v="38199.78"/>
    <n v="8"/>
  </r>
  <r>
    <n v="3025"/>
    <n v="97"/>
    <x v="244"/>
    <d v="2021-11-29T00:00:00"/>
    <b v="1"/>
    <s v="Approved"/>
    <s v="Solex"/>
    <s v="Standard"/>
    <s v="medium"/>
    <s v="large"/>
    <n v="202.62"/>
    <n v="151.96"/>
    <n v="42458"/>
    <n v="1"/>
  </r>
  <r>
    <n v="4163"/>
    <n v="80"/>
    <x v="244"/>
    <d v="2021-11-30T00:00:00"/>
    <b v="1"/>
    <s v="Approved"/>
    <s v="OHM Cycles"/>
    <s v="Touring"/>
    <s v="low"/>
    <s v="medium"/>
    <n v="1073.07"/>
    <n v="933.84"/>
    <n v="35455"/>
    <n v="1"/>
  </r>
  <r>
    <n v="7938"/>
    <n v="65"/>
    <x v="244"/>
    <d v="2021-12-01T00:00:00"/>
    <b v="0"/>
    <s v="Approved"/>
    <s v="WeareA2B"/>
    <s v="Standard"/>
    <s v="medium"/>
    <s v="medium"/>
    <n v="1807.45"/>
    <n v="778.69"/>
    <n v="42145"/>
    <n v="1"/>
  </r>
  <r>
    <n v="9598"/>
    <n v="67"/>
    <x v="244"/>
    <d v="2021-12-02T00:00:00"/>
    <b v="1"/>
    <s v="Approved"/>
    <s v="Norco Bicycles"/>
    <s v="Road"/>
    <s v="medium"/>
    <s v="medium"/>
    <n v="544.04999999999995"/>
    <n v="376.84"/>
    <n v="38647"/>
    <n v="1"/>
  </r>
  <r>
    <n v="18390"/>
    <n v="74"/>
    <x v="244"/>
    <d v="2021-12-03T00:00:00"/>
    <b v="1"/>
    <s v="Approved"/>
    <s v="WeareA2B"/>
    <s v="Standard"/>
    <s v="medium"/>
    <s v="medium"/>
    <n v="1228.07"/>
    <n v="400.91"/>
    <n v="36668"/>
    <n v="1"/>
  </r>
  <r>
    <n v="543"/>
    <n v="45"/>
    <x v="245"/>
    <d v="2021-12-04T00:00:00"/>
    <b v="0"/>
    <s v="Approved"/>
    <s v="Trek Bicycles"/>
    <s v="Road"/>
    <s v="low"/>
    <s v="medium"/>
    <n v="980.37"/>
    <n v="234.43"/>
    <n v="38258"/>
    <n v="9"/>
  </r>
  <r>
    <n v="11349"/>
    <n v="29"/>
    <x v="245"/>
    <d v="2021-12-05T00:00:00"/>
    <b v="0"/>
    <s v="Approved"/>
    <s v="WeareA2B"/>
    <s v="Standard"/>
    <s v="medium"/>
    <s v="medium"/>
    <n v="1065.03"/>
    <n v="230.09"/>
    <n v="36833"/>
    <n v="9"/>
  </r>
  <r>
    <n v="13047"/>
    <n v="0"/>
    <x v="245"/>
    <d v="2021-12-06T00:00:00"/>
    <b v="0"/>
    <s v="Approved"/>
    <s v="Norco Bicycles"/>
    <s v="Standard"/>
    <s v="medium"/>
    <s v="medium"/>
    <n v="360.4"/>
    <n v="270.3"/>
    <n v="42710"/>
    <n v="9"/>
  </r>
  <r>
    <n v="13321"/>
    <n v="0"/>
    <x v="245"/>
    <d v="2021-12-07T00:00:00"/>
    <b v="1"/>
    <s v="Approved"/>
    <s v="Norco Bicycles"/>
    <s v="Road"/>
    <s v="medium"/>
    <s v="medium"/>
    <n v="543.39"/>
    <n v="407.54"/>
    <n v="42696"/>
    <n v="9"/>
  </r>
  <r>
    <n v="14413"/>
    <n v="11"/>
    <x v="245"/>
    <d v="2021-12-08T00:00:00"/>
    <b v="1"/>
    <s v="Approved"/>
    <s v="Trek Bicycles"/>
    <s v="Standard"/>
    <s v="medium"/>
    <s v="small"/>
    <n v="1775.81"/>
    <n v="1580.47"/>
    <n v="40303"/>
    <n v="9"/>
  </r>
  <r>
    <n v="15476"/>
    <n v="0"/>
    <x v="245"/>
    <d v="2021-12-09T00:00:00"/>
    <b v="0"/>
    <s v="Approved"/>
    <s v="OHM Cycles"/>
    <s v="Road"/>
    <s v="high"/>
    <s v="large"/>
    <n v="12.01"/>
    <n v="7.21"/>
    <n v="39880"/>
    <n v="9"/>
  </r>
  <r>
    <n v="15843"/>
    <n v="33"/>
    <x v="245"/>
    <d v="2021-12-10T00:00:00"/>
    <b v="1"/>
    <s v="Approved"/>
    <s v="OHM Cycles"/>
    <s v="Road"/>
    <s v="medium"/>
    <s v="small"/>
    <n v="1810"/>
    <n v="1610.9"/>
    <n v="39526"/>
    <n v="9"/>
  </r>
  <r>
    <n v="18673"/>
    <n v="59"/>
    <x v="245"/>
    <d v="2021-12-11T00:00:00"/>
    <b v="1"/>
    <s v="Approved"/>
    <s v="WeareA2B"/>
    <s v="Standard"/>
    <s v="medium"/>
    <s v="small"/>
    <n v="1415.01"/>
    <n v="1259.3599999999999"/>
    <n v="37626"/>
    <n v="9"/>
  </r>
  <r>
    <n v="19733"/>
    <n v="74"/>
    <x v="245"/>
    <d v="2021-12-12T00:00:00"/>
    <b v="1"/>
    <s v="Approved"/>
    <s v="WeareA2B"/>
    <s v="Standard"/>
    <s v="medium"/>
    <s v="medium"/>
    <n v="1762.96"/>
    <n v="950.52"/>
    <n v="41848"/>
    <n v="9"/>
  </r>
  <r>
    <n v="15"/>
    <n v="12"/>
    <x v="246"/>
    <d v="2021-12-13T00:00:00"/>
    <b v="0"/>
    <s v="Approved"/>
    <s v="Giant Bicycles"/>
    <s v="Standard"/>
    <s v="medium"/>
    <s v="large"/>
    <n v="1765.3"/>
    <n v="709.48"/>
    <n v="38193"/>
    <n v="13"/>
  </r>
  <r>
    <n v="883"/>
    <n v="38"/>
    <x v="246"/>
    <d v="2021-12-14T00:00:00"/>
    <b v="0"/>
    <s v="Approved"/>
    <s v="Trek Bicycles"/>
    <s v="Standard"/>
    <s v="medium"/>
    <s v="large"/>
    <n v="2091.4699999999998"/>
    <n v="388.92"/>
    <n v="37659"/>
    <n v="13"/>
  </r>
  <r>
    <n v="3200"/>
    <n v="0"/>
    <x v="246"/>
    <d v="2021-12-15T00:00:00"/>
    <b v="1"/>
    <s v="Approved"/>
    <s v="WeareA2B"/>
    <s v="Standard"/>
    <s v="medium"/>
    <s v="small"/>
    <n v="175.89"/>
    <n v="131.91999999999999"/>
    <n v="37668"/>
    <n v="13"/>
  </r>
  <r>
    <n v="3833"/>
    <n v="22"/>
    <x v="246"/>
    <d v="2021-12-16T00:00:00"/>
    <b v="0"/>
    <s v="Approved"/>
    <s v="Solex"/>
    <s v="Standard"/>
    <s v="medium"/>
    <s v="medium"/>
    <n v="575.27"/>
    <n v="431.45"/>
    <n v="34115"/>
    <n v="13"/>
  </r>
  <r>
    <n v="5268"/>
    <n v="10"/>
    <x v="246"/>
    <d v="2021-12-17T00:00:00"/>
    <b v="0"/>
    <s v="Approved"/>
    <s v="Solex"/>
    <s v="Standard"/>
    <s v="medium"/>
    <s v="medium"/>
    <n v="1945.43"/>
    <n v="333.18"/>
    <n v="41922"/>
    <n v="13"/>
  </r>
  <r>
    <n v="7140"/>
    <n v="33"/>
    <x v="246"/>
    <d v="2021-12-18T00:00:00"/>
    <b v="1"/>
    <s v="Approved"/>
    <s v="OHM Cycles"/>
    <s v="Road"/>
    <s v="medium"/>
    <s v="small"/>
    <n v="1810"/>
    <n v="1610.9"/>
    <n v="36498"/>
    <n v="13"/>
  </r>
  <r>
    <n v="8582"/>
    <n v="59"/>
    <x v="246"/>
    <d v="2021-12-19T00:00:00"/>
    <b v="1"/>
    <s v="Approved"/>
    <s v="WeareA2B"/>
    <s v="Standard"/>
    <s v="medium"/>
    <s v="small"/>
    <n v="1415.01"/>
    <n v="1259.3599999999999"/>
    <n v="38002"/>
    <n v="13"/>
  </r>
  <r>
    <n v="3569"/>
    <n v="3"/>
    <x v="247"/>
    <d v="2021-12-20T00:00:00"/>
    <b v="0"/>
    <s v="Approved"/>
    <s v="Trek Bicycles"/>
    <s v="Standard"/>
    <s v="medium"/>
    <s v="large"/>
    <n v="2091.4699999999998"/>
    <n v="388.92"/>
    <n v="41167"/>
    <n v="12"/>
  </r>
  <r>
    <n v="4609"/>
    <n v="20"/>
    <x v="247"/>
    <d v="2021-12-21T00:00:00"/>
    <b v="0"/>
    <s v="Approved"/>
    <s v="Trek Bicycles"/>
    <s v="Standard"/>
    <s v="medium"/>
    <s v="small"/>
    <n v="1775.81"/>
    <n v="1580.47"/>
    <n v="40303"/>
    <n v="12"/>
  </r>
  <r>
    <n v="9263"/>
    <n v="62"/>
    <x v="247"/>
    <d v="2021-12-22T00:00:00"/>
    <b v="0"/>
    <s v="Approved"/>
    <s v="Solex"/>
    <s v="Standard"/>
    <s v="medium"/>
    <s v="medium"/>
    <n v="478.16"/>
    <n v="298.72000000000003"/>
    <n v="41047"/>
    <n v="12"/>
  </r>
  <r>
    <n v="11121"/>
    <n v="25"/>
    <x v="247"/>
    <d v="2021-12-23T00:00:00"/>
    <b v="0"/>
    <s v="Approved"/>
    <s v="Giant Bicycles"/>
    <s v="Road"/>
    <s v="medium"/>
    <s v="medium"/>
    <n v="1538.99"/>
    <n v="829.65"/>
    <n v="42696"/>
    <n v="12"/>
  </r>
  <r>
    <n v="11741"/>
    <n v="49"/>
    <x v="247"/>
    <d v="2021-12-24T00:00:00"/>
    <b v="1"/>
    <s v="Cancelled"/>
    <s v="Trek Bicycles"/>
    <s v="Road"/>
    <s v="medium"/>
    <s v="medium"/>
    <n v="533.51"/>
    <n v="400.13"/>
    <n v="41009"/>
    <n v="12"/>
  </r>
  <r>
    <n v="14009"/>
    <n v="33"/>
    <x v="247"/>
    <d v="2021-12-25T00:00:00"/>
    <b v="1"/>
    <s v="Approved"/>
    <s v="Giant Bicycles"/>
    <s v="Standard"/>
    <s v="medium"/>
    <s v="small"/>
    <n v="1311.44"/>
    <n v="1167.18"/>
    <n v="36361"/>
    <n v="12"/>
  </r>
  <r>
    <n v="14723"/>
    <n v="96"/>
    <x v="247"/>
    <d v="2021-12-26T00:00:00"/>
    <b v="0"/>
    <s v="Approved"/>
    <s v="WeareA2B"/>
    <s v="Road"/>
    <s v="low"/>
    <s v="small"/>
    <n v="1172.78"/>
    <n v="1043.77"/>
    <n v="33364"/>
    <n v="12"/>
  </r>
  <r>
    <n v="1446"/>
    <n v="54"/>
    <x v="248"/>
    <d v="2021-12-27T00:00:00"/>
    <b v="0"/>
    <s v="Approved"/>
    <s v="WeareA2B"/>
    <s v="Standard"/>
    <s v="medium"/>
    <s v="medium"/>
    <n v="1807.45"/>
    <n v="778.69"/>
    <n v="42145"/>
    <n v="9"/>
  </r>
  <r>
    <n v="2635"/>
    <n v="6"/>
    <x v="248"/>
    <d v="2021-12-28T00:00:00"/>
    <b v="0"/>
    <s v="Approved"/>
    <s v="Solex"/>
    <s v="Standard"/>
    <s v="high"/>
    <s v="medium"/>
    <n v="748.17"/>
    <n v="448.9"/>
    <n v="33552"/>
    <n v="9"/>
  </r>
  <r>
    <n v="5490"/>
    <n v="0"/>
    <x v="248"/>
    <d v="2021-12-29T00:00:00"/>
    <b v="1"/>
    <s v="Approved"/>
    <s v="Solex"/>
    <s v="Standard"/>
    <s v="medium"/>
    <s v="medium"/>
    <n v="71.489999999999995"/>
    <n v="53.62"/>
    <n v="41245"/>
    <n v="9"/>
  </r>
  <r>
    <n v="6189"/>
    <n v="35"/>
    <x v="248"/>
    <d v="2021-12-30T00:00:00"/>
    <b v="1"/>
    <s v="Approved"/>
    <s v="Giant Bicycles"/>
    <s v="Standard"/>
    <s v="medium"/>
    <s v="medium"/>
    <n v="1403.5"/>
    <n v="954.82"/>
    <n v="42688"/>
    <n v="9"/>
  </r>
  <r>
    <n v="6328"/>
    <n v="61"/>
    <x v="248"/>
    <d v="2021-12-31T00:00:00"/>
    <b v="0"/>
    <s v="Approved"/>
    <s v="Norco Bicycles"/>
    <s v="Standard"/>
    <s v="medium"/>
    <s v="small"/>
    <n v="586.45000000000005"/>
    <n v="521.94000000000005"/>
    <n v="33429"/>
    <n v="9"/>
  </r>
  <r>
    <n v="11032"/>
    <n v="0"/>
    <x v="248"/>
    <d v="2022-01-01T00:00:00"/>
    <b v="0"/>
    <s v="Approved"/>
    <s v="Solex"/>
    <s v="Road"/>
    <s v="medium"/>
    <s v="medium"/>
    <n v="416.98"/>
    <n v="312.74"/>
    <n v="35560"/>
    <n v="9"/>
  </r>
  <r>
    <n v="11322"/>
    <n v="0"/>
    <x v="248"/>
    <d v="2022-01-02T00:00:00"/>
    <b v="1"/>
    <s v="Approved"/>
    <s v="Trek Bicycles"/>
    <s v="Standard"/>
    <s v="high"/>
    <s v="medium"/>
    <n v="358.39"/>
    <n v="215.03"/>
    <n v="38002"/>
    <n v="9"/>
  </r>
  <r>
    <n v="17074"/>
    <n v="2"/>
    <x v="248"/>
    <d v="2022-01-03T00:00:00"/>
    <b v="1"/>
    <s v="Approved"/>
    <s v="Giant Bicycles"/>
    <s v="Road"/>
    <s v="low"/>
    <s v="small"/>
    <n v="590.26"/>
    <n v="525.33000000000004"/>
    <n v="40487"/>
    <n v="9"/>
  </r>
  <r>
    <n v="17253"/>
    <n v="61"/>
    <x v="248"/>
    <d v="2022-01-04T00:00:00"/>
    <b v="1"/>
    <s v="Approved"/>
    <s v="Norco Bicycles"/>
    <s v="Standard"/>
    <s v="medium"/>
    <s v="small"/>
    <n v="586.45000000000005"/>
    <n v="521.94000000000005"/>
    <n v="33429"/>
    <n v="9"/>
  </r>
  <r>
    <n v="8426"/>
    <n v="16"/>
    <x v="249"/>
    <d v="2022-01-05T00:00:00"/>
    <b v="1"/>
    <s v="Approved"/>
    <s v="Norco Bicycles"/>
    <s v="Standard"/>
    <s v="high"/>
    <s v="small"/>
    <n v="1661.92"/>
    <n v="1479.11"/>
    <n v="34165"/>
    <n v="13"/>
  </r>
  <r>
    <n v="12712"/>
    <n v="17"/>
    <x v="249"/>
    <d v="2022-01-06T00:00:00"/>
    <b v="1"/>
    <s v="Approved"/>
    <s v="Solex"/>
    <s v="Standard"/>
    <s v="high"/>
    <s v="medium"/>
    <n v="1024.6600000000001"/>
    <n v="614.79999999999995"/>
    <n v="41345"/>
    <n v="13"/>
  </r>
  <r>
    <n v="13631"/>
    <n v="78"/>
    <x v="249"/>
    <d v="2022-01-07T00:00:00"/>
    <s v="Unknown"/>
    <s v="Approved"/>
    <s v="Giant Bicycles"/>
    <s v="Standard"/>
    <s v="medium"/>
    <s v="large"/>
    <n v="1765.3"/>
    <n v="709.48"/>
    <n v="41533"/>
    <n v="13"/>
  </r>
  <r>
    <n v="14853"/>
    <n v="8"/>
    <x v="249"/>
    <d v="2022-01-08T00:00:00"/>
    <b v="0"/>
    <s v="Approved"/>
    <s v="Solex"/>
    <s v="Road"/>
    <s v="medium"/>
    <s v="small"/>
    <n v="1703.52"/>
    <n v="1516.13"/>
    <n v="34586"/>
    <n v="13"/>
  </r>
  <r>
    <n v="16296"/>
    <n v="41"/>
    <x v="249"/>
    <d v="2022-01-09T00:00:00"/>
    <b v="0"/>
    <s v="Approved"/>
    <s v="Solex"/>
    <s v="Road"/>
    <s v="medium"/>
    <s v="medium"/>
    <n v="416.98"/>
    <n v="312.74"/>
    <n v="35560"/>
    <n v="13"/>
  </r>
  <r>
    <n v="16527"/>
    <n v="1"/>
    <x v="249"/>
    <d v="2022-01-10T00:00:00"/>
    <b v="1"/>
    <s v="Approved"/>
    <s v="Giant Bicycles"/>
    <s v="Standard"/>
    <s v="medium"/>
    <s v="medium"/>
    <n v="1403.5"/>
    <n v="954.82"/>
    <n v="41167"/>
    <n v="13"/>
  </r>
  <r>
    <n v="17547"/>
    <n v="57"/>
    <x v="249"/>
    <d v="2022-01-11T00:00:00"/>
    <b v="1"/>
    <s v="Approved"/>
    <s v="WeareA2B"/>
    <s v="Touring"/>
    <s v="medium"/>
    <s v="large"/>
    <n v="1890.39"/>
    <n v="260.14"/>
    <n v="40779"/>
    <n v="13"/>
  </r>
  <r>
    <n v="1490"/>
    <n v="53"/>
    <x v="250"/>
    <d v="2022-01-12T00:00:00"/>
    <b v="1"/>
    <s v="Approved"/>
    <s v="OHM Cycles"/>
    <s v="Standard"/>
    <s v="medium"/>
    <s v="medium"/>
    <n v="795.34"/>
    <n v="101.58"/>
    <n v="40779"/>
    <n v="10"/>
  </r>
  <r>
    <n v="1734"/>
    <n v="42"/>
    <x v="250"/>
    <d v="2022-01-13T00:00:00"/>
    <b v="1"/>
    <s v="Approved"/>
    <s v="OHM Cycles"/>
    <s v="Road"/>
    <s v="medium"/>
    <s v="small"/>
    <n v="1810"/>
    <n v="1610.9"/>
    <n v="37668"/>
    <n v="10"/>
  </r>
  <r>
    <n v="2206"/>
    <n v="2"/>
    <x v="250"/>
    <d v="2022-01-14T00:00:00"/>
    <b v="1"/>
    <s v="Approved"/>
    <s v="Solex"/>
    <s v="Standard"/>
    <s v="medium"/>
    <s v="medium"/>
    <n v="71.489999999999995"/>
    <n v="53.62"/>
    <n v="41167"/>
    <n v="10"/>
  </r>
  <r>
    <n v="10908"/>
    <n v="30"/>
    <x v="250"/>
    <d v="2022-01-15T00:00:00"/>
    <b v="0"/>
    <s v="Approved"/>
    <s v="Solex"/>
    <s v="Standard"/>
    <s v="high"/>
    <s v="medium"/>
    <n v="748.17"/>
    <n v="448.9"/>
    <n v="36361"/>
    <n v="10"/>
  </r>
  <r>
    <n v="567"/>
    <n v="12"/>
    <x v="251"/>
    <d v="2022-01-16T00:00:00"/>
    <b v="0"/>
    <s v="Approved"/>
    <s v="WeareA2B"/>
    <s v="Standard"/>
    <s v="medium"/>
    <s v="medium"/>
    <n v="1231.1500000000001"/>
    <n v="161.6"/>
    <n v="34586"/>
    <n v="13"/>
  </r>
  <r>
    <n v="6016"/>
    <n v="56"/>
    <x v="251"/>
    <d v="2022-01-17T00:00:00"/>
    <b v="0"/>
    <s v="Approved"/>
    <s v="OHM Cycles"/>
    <s v="Standard"/>
    <s v="medium"/>
    <s v="medium"/>
    <n v="183.86"/>
    <n v="137.9"/>
    <n v="36146"/>
    <n v="13"/>
  </r>
  <r>
    <n v="6944"/>
    <n v="36"/>
    <x v="251"/>
    <d v="2022-01-18T00:00:00"/>
    <b v="1"/>
    <s v="Approved"/>
    <s v="Solex"/>
    <s v="Standard"/>
    <s v="low"/>
    <s v="medium"/>
    <n v="945.04"/>
    <n v="507.58"/>
    <n v="40672"/>
    <n v="13"/>
  </r>
  <r>
    <n v="16605"/>
    <n v="60"/>
    <x v="251"/>
    <d v="2022-01-19T00:00:00"/>
    <b v="1"/>
    <s v="Approved"/>
    <s v="Giant Bicycles"/>
    <s v="Standard"/>
    <s v="high"/>
    <s v="small"/>
    <n v="1977.36"/>
    <n v="1759.85"/>
    <n v="40410"/>
    <n v="13"/>
  </r>
  <r>
    <n v="17738"/>
    <n v="74"/>
    <x v="251"/>
    <d v="2022-01-20T00:00:00"/>
    <b v="1"/>
    <s v="Approved"/>
    <s v="WeareA2B"/>
    <s v="Standard"/>
    <s v="medium"/>
    <s v="medium"/>
    <n v="1228.07"/>
    <n v="400.91"/>
    <n v="33429"/>
    <n v="13"/>
  </r>
  <r>
    <n v="4525"/>
    <n v="49"/>
    <x v="252"/>
    <d v="2022-01-21T00:00:00"/>
    <b v="0"/>
    <s v="Approved"/>
    <s v="Trek Bicycles"/>
    <s v="Road"/>
    <s v="medium"/>
    <s v="medium"/>
    <n v="533.51"/>
    <n v="400.13"/>
    <n v="41009"/>
    <n v="1"/>
  </r>
  <r>
    <n v="6204"/>
    <n v="93"/>
    <x v="252"/>
    <d v="2022-01-22T00:00:00"/>
    <b v="0"/>
    <s v="Approved"/>
    <s v="WeareA2B"/>
    <s v="Standard"/>
    <s v="medium"/>
    <s v="medium"/>
    <n v="1065.03"/>
    <n v="230.09"/>
    <n v="41434"/>
    <n v="1"/>
  </r>
  <r>
    <n v="15401"/>
    <n v="72"/>
    <x v="252"/>
    <d v="2022-01-23T00:00:00"/>
    <b v="0"/>
    <s v="Approved"/>
    <s v="Norco Bicycles"/>
    <s v="Standard"/>
    <s v="medium"/>
    <s v="medium"/>
    <n v="360.4"/>
    <n v="270.3"/>
    <n v="37873"/>
    <n v="1"/>
  </r>
  <r>
    <n v="16244"/>
    <n v="31"/>
    <x v="252"/>
    <d v="2022-01-24T00:00:00"/>
    <b v="1"/>
    <s v="Approved"/>
    <s v="Giant Bicycles"/>
    <s v="Standard"/>
    <s v="medium"/>
    <s v="medium"/>
    <n v="230.91"/>
    <n v="173.18"/>
    <n v="33888"/>
    <n v="1"/>
  </r>
  <r>
    <n v="17514"/>
    <n v="9"/>
    <x v="252"/>
    <d v="2022-01-25T00:00:00"/>
    <b v="0"/>
    <s v="Cancelled"/>
    <s v="OHM Cycles"/>
    <s v="Road"/>
    <s v="medium"/>
    <s v="medium"/>
    <n v="742.54"/>
    <n v="667.4"/>
    <n v="39298"/>
    <n v="1"/>
  </r>
  <r>
    <n v="1936"/>
    <n v="12"/>
    <x v="253"/>
    <d v="2022-01-26T00:00:00"/>
    <b v="1"/>
    <s v="Approved"/>
    <s v="WeareA2B"/>
    <s v="Standard"/>
    <s v="medium"/>
    <s v="medium"/>
    <n v="1231.1500000000001"/>
    <n v="161.6"/>
    <n v="34170"/>
    <n v="14"/>
  </r>
  <r>
    <n v="4106"/>
    <n v="48"/>
    <x v="253"/>
    <d v="2022-01-27T00:00:00"/>
    <b v="0"/>
    <s v="Approved"/>
    <s v="WeareA2B"/>
    <s v="Standard"/>
    <s v="medium"/>
    <s v="medium"/>
    <n v="1762.96"/>
    <n v="950.52"/>
    <n v="42688"/>
    <n v="14"/>
  </r>
  <r>
    <n v="8898"/>
    <n v="25"/>
    <x v="253"/>
    <d v="2022-01-28T00:00:00"/>
    <b v="1"/>
    <s v="Approved"/>
    <s v="Giant Bicycles"/>
    <s v="Road"/>
    <s v="medium"/>
    <s v="medium"/>
    <n v="1538.99"/>
    <n v="829.65"/>
    <n v="40553"/>
    <n v="14"/>
  </r>
  <r>
    <n v="9152"/>
    <n v="3"/>
    <x v="253"/>
    <d v="2022-01-29T00:00:00"/>
    <b v="0"/>
    <s v="Approved"/>
    <s v="Trek Bicycles"/>
    <s v="Standard"/>
    <s v="medium"/>
    <s v="large"/>
    <n v="2091.4699999999998"/>
    <n v="388.92"/>
    <n v="40336"/>
    <n v="14"/>
  </r>
  <r>
    <n v="13806"/>
    <n v="54"/>
    <x v="253"/>
    <d v="2022-01-30T00:00:00"/>
    <b v="1"/>
    <s v="Approved"/>
    <s v="WeareA2B"/>
    <s v="Standard"/>
    <s v="medium"/>
    <s v="medium"/>
    <n v="1292.8399999999999"/>
    <n v="13.44"/>
    <n v="42226"/>
    <n v="14"/>
  </r>
  <r>
    <n v="16656"/>
    <n v="41"/>
    <x v="253"/>
    <d v="2022-01-31T00:00:00"/>
    <b v="0"/>
    <s v="Approved"/>
    <s v="Solex"/>
    <s v="Road"/>
    <s v="medium"/>
    <s v="medium"/>
    <n v="416.98"/>
    <n v="312.74"/>
    <n v="34165"/>
    <n v="14"/>
  </r>
  <r>
    <n v="18080"/>
    <n v="10"/>
    <x v="253"/>
    <d v="2022-02-01T00:00:00"/>
    <b v="1"/>
    <s v="Approved"/>
    <s v="WeareA2B"/>
    <s v="Touring"/>
    <s v="medium"/>
    <s v="medium"/>
    <n v="1466.68"/>
    <n v="363.25"/>
    <n v="34556"/>
    <n v="14"/>
  </r>
  <r>
    <n v="745"/>
    <n v="69"/>
    <x v="254"/>
    <d v="2022-02-02T00:00:00"/>
    <b v="0"/>
    <s v="Approved"/>
    <s v="Giant Bicycles"/>
    <s v="Road"/>
    <s v="medium"/>
    <s v="medium"/>
    <n v="792.9"/>
    <n v="594.67999999999995"/>
    <n v="33879"/>
    <n v="5"/>
  </r>
  <r>
    <n v="2077"/>
    <n v="94"/>
    <x v="254"/>
    <d v="2022-02-03T00:00:00"/>
    <b v="1"/>
    <s v="Approved"/>
    <s v="Giant Bicycles"/>
    <s v="Standard"/>
    <s v="medium"/>
    <s v="large"/>
    <n v="1635.3"/>
    <n v="993.66"/>
    <n v="41434"/>
    <n v="5"/>
  </r>
  <r>
    <n v="5779"/>
    <n v="88"/>
    <x v="254"/>
    <d v="2022-02-04T00:00:00"/>
    <b v="0"/>
    <s v="Approved"/>
    <s v="Norco Bicycles"/>
    <s v="Standard"/>
    <s v="medium"/>
    <s v="medium"/>
    <n v="1198.46"/>
    <n v="381.1"/>
    <n v="36145"/>
    <n v="5"/>
  </r>
  <r>
    <n v="7769"/>
    <n v="79"/>
    <x v="254"/>
    <d v="2022-02-05T00:00:00"/>
    <b v="0"/>
    <s v="Approved"/>
    <s v="Norco Bicycles"/>
    <s v="Standard"/>
    <s v="medium"/>
    <s v="medium"/>
    <n v="1555.58"/>
    <n v="818.01"/>
    <n v="37873"/>
    <n v="5"/>
  </r>
  <r>
    <n v="8848"/>
    <n v="29"/>
    <x v="254"/>
    <d v="2022-02-06T00:00:00"/>
    <b v="1"/>
    <s v="Approved"/>
    <s v="Norco Bicycles"/>
    <s v="Road"/>
    <s v="medium"/>
    <s v="medium"/>
    <n v="543.39"/>
    <n v="407.54"/>
    <n v="42696"/>
    <n v="5"/>
  </r>
  <r>
    <n v="10612"/>
    <n v="45"/>
    <x v="254"/>
    <d v="2022-02-07T00:00:00"/>
    <b v="0"/>
    <s v="Approved"/>
    <s v="Solex"/>
    <s v="Standard"/>
    <s v="medium"/>
    <s v="medium"/>
    <n v="441.49"/>
    <n v="84.99"/>
    <n v="34071"/>
    <n v="5"/>
  </r>
  <r>
    <n v="11381"/>
    <n v="38"/>
    <x v="254"/>
    <d v="2022-02-08T00:00:00"/>
    <b v="1"/>
    <s v="Approved"/>
    <s v="Solex"/>
    <s v="Standard"/>
    <s v="medium"/>
    <s v="medium"/>
    <n v="1577.53"/>
    <n v="826.51"/>
    <n v="40618"/>
    <n v="5"/>
  </r>
  <r>
    <n v="12153"/>
    <n v="37"/>
    <x v="254"/>
    <d v="2022-02-09T00:00:00"/>
    <b v="1"/>
    <s v="Approved"/>
    <s v="OHM Cycles"/>
    <s v="Standard"/>
    <s v="low"/>
    <s v="medium"/>
    <n v="1793.43"/>
    <n v="248.82"/>
    <n v="36361"/>
    <n v="5"/>
  </r>
  <r>
    <n v="13028"/>
    <n v="0"/>
    <x v="254"/>
    <d v="2022-02-10T00:00:00"/>
    <b v="1"/>
    <s v="Approved"/>
    <s v="Unknown"/>
    <s v="Unknown"/>
    <s v="Unknown"/>
    <s v="Unknown"/>
    <n v="922.15"/>
    <s v="$556.05"/>
    <n v="38199.78"/>
    <n v="5"/>
  </r>
  <r>
    <n v="13920"/>
    <n v="14"/>
    <x v="254"/>
    <d v="2022-02-11T00:00:00"/>
    <b v="1"/>
    <s v="Approved"/>
    <s v="Trek Bicycles"/>
    <s v="Standard"/>
    <s v="medium"/>
    <s v="small"/>
    <n v="1386.84"/>
    <n v="1234.29"/>
    <n v="37838"/>
    <n v="5"/>
  </r>
  <r>
    <n v="14719"/>
    <n v="54"/>
    <x v="254"/>
    <d v="2022-02-12T00:00:00"/>
    <b v="0"/>
    <s v="Approved"/>
    <s v="WeareA2B"/>
    <s v="Standard"/>
    <s v="medium"/>
    <s v="medium"/>
    <n v="1292.8399999999999"/>
    <n v="13.44"/>
    <n v="39915"/>
    <n v="5"/>
  </r>
  <r>
    <n v="19586"/>
    <n v="42"/>
    <x v="254"/>
    <d v="2022-02-13T00:00:00"/>
    <b v="0"/>
    <s v="Approved"/>
    <s v="OHM Cycles"/>
    <s v="Road"/>
    <s v="medium"/>
    <s v="small"/>
    <n v="1810"/>
    <n v="1610.9"/>
    <n v="39526"/>
    <n v="5"/>
  </r>
  <r>
    <n v="3605"/>
    <n v="62"/>
    <x v="255"/>
    <d v="2022-02-14T00:00:00"/>
    <b v="0"/>
    <s v="Approved"/>
    <s v="Solex"/>
    <s v="Standard"/>
    <s v="high"/>
    <s v="medium"/>
    <n v="1024.6600000000001"/>
    <n v="614.79999999999995"/>
    <n v="42404"/>
    <n v="21"/>
  </r>
  <r>
    <n v="9492"/>
    <n v="56"/>
    <x v="255"/>
    <d v="2022-02-15T00:00:00"/>
    <b v="1"/>
    <s v="Approved"/>
    <s v="Norco Bicycles"/>
    <s v="Mountain"/>
    <s v="low"/>
    <s v="small"/>
    <n v="688.63"/>
    <n v="612.88"/>
    <n v="42696"/>
    <n v="21"/>
  </r>
  <r>
    <n v="12469"/>
    <n v="28"/>
    <x v="255"/>
    <d v="2022-02-16T00:00:00"/>
    <b v="1"/>
    <s v="Approved"/>
    <s v="Solex"/>
    <s v="Road"/>
    <s v="medium"/>
    <s v="small"/>
    <n v="1703.52"/>
    <n v="1516.13"/>
    <n v="39298"/>
    <n v="21"/>
  </r>
  <r>
    <n v="16759"/>
    <n v="27"/>
    <x v="255"/>
    <d v="2022-02-17T00:00:00"/>
    <b v="0"/>
    <s v="Approved"/>
    <s v="Trek Bicycles"/>
    <s v="Standard"/>
    <s v="low"/>
    <s v="medium"/>
    <n v="1057.51"/>
    <n v="154.4"/>
    <n v="40336"/>
    <n v="21"/>
  </r>
  <r>
    <n v="18367"/>
    <n v="100"/>
    <x v="255"/>
    <d v="2022-02-18T00:00:00"/>
    <b v="1"/>
    <s v="Approved"/>
    <s v="Trek Bicycles"/>
    <s v="Standard"/>
    <s v="medium"/>
    <s v="small"/>
    <n v="1386.84"/>
    <n v="1234.29"/>
    <n v="41345"/>
    <n v="21"/>
  </r>
  <r>
    <n v="884"/>
    <n v="51"/>
    <x v="256"/>
    <d v="2022-02-19T00:00:00"/>
    <b v="0"/>
    <s v="Approved"/>
    <s v="OHM Cycles"/>
    <s v="Standard"/>
    <s v="high"/>
    <s v="medium"/>
    <n v="2005.66"/>
    <n v="1203.4000000000001"/>
    <n v="37220"/>
    <n v="19"/>
  </r>
  <r>
    <n v="1468"/>
    <n v="1"/>
    <x v="256"/>
    <d v="2022-02-20T00:00:00"/>
    <b v="1"/>
    <s v="Approved"/>
    <s v="Giant Bicycles"/>
    <s v="Standard"/>
    <s v="medium"/>
    <s v="medium"/>
    <n v="1403.5"/>
    <n v="954.82"/>
    <n v="41245"/>
    <n v="19"/>
  </r>
  <r>
    <n v="4606"/>
    <n v="88"/>
    <x v="256"/>
    <d v="2022-02-21T00:00:00"/>
    <b v="0"/>
    <s v="Approved"/>
    <s v="Norco Bicycles"/>
    <s v="Standard"/>
    <s v="medium"/>
    <s v="medium"/>
    <n v="1198.46"/>
    <n v="381.1"/>
    <n v="41434"/>
    <n v="19"/>
  </r>
  <r>
    <n v="10394"/>
    <n v="25"/>
    <x v="256"/>
    <d v="2022-02-22T00:00:00"/>
    <b v="0"/>
    <s v="Approved"/>
    <s v="Giant Bicycles"/>
    <s v="Road"/>
    <s v="medium"/>
    <s v="medium"/>
    <n v="1538.99"/>
    <n v="829.65"/>
    <n v="33888"/>
    <n v="19"/>
  </r>
  <r>
    <n v="14055"/>
    <n v="64"/>
    <x v="256"/>
    <d v="2022-02-23T00:00:00"/>
    <b v="0"/>
    <s v="Approved"/>
    <s v="Trek Bicycles"/>
    <s v="Standard"/>
    <s v="medium"/>
    <s v="large"/>
    <n v="1469.44"/>
    <n v="596.54999999999995"/>
    <n v="42710"/>
    <n v="19"/>
  </r>
  <r>
    <n v="1748"/>
    <n v="0"/>
    <x v="257"/>
    <d v="2022-02-24T00:00:00"/>
    <b v="0"/>
    <s v="Approved"/>
    <s v="WeareA2B"/>
    <s v="Standard"/>
    <s v="medium"/>
    <s v="small"/>
    <n v="175.89"/>
    <n v="131.91999999999999"/>
    <n v="37668"/>
    <n v="9"/>
  </r>
  <r>
    <n v="9304"/>
    <n v="95"/>
    <x v="257"/>
    <d v="2022-02-25T00:00:00"/>
    <b v="0"/>
    <s v="Approved"/>
    <s v="OHM Cycles"/>
    <s v="Touring"/>
    <s v="low"/>
    <s v="medium"/>
    <n v="1073.07"/>
    <n v="933.84"/>
    <n v="35455"/>
    <n v="9"/>
  </r>
  <r>
    <n v="10213"/>
    <n v="58"/>
    <x v="257"/>
    <d v="2022-02-26T00:00:00"/>
    <b v="0"/>
    <s v="Approved"/>
    <s v="OHM Cycles"/>
    <s v="Road"/>
    <s v="medium"/>
    <s v="medium"/>
    <n v="1280.28"/>
    <n v="829.51"/>
    <n v="37220"/>
    <n v="9"/>
  </r>
  <r>
    <n v="15873"/>
    <n v="6"/>
    <x v="257"/>
    <d v="2022-02-27T00:00:00"/>
    <b v="0"/>
    <s v="Approved"/>
    <s v="Solex"/>
    <s v="Standard"/>
    <s v="high"/>
    <s v="medium"/>
    <n v="748.17"/>
    <n v="448.9"/>
    <n v="33552"/>
    <n v="9"/>
  </r>
  <r>
    <n v="17087"/>
    <n v="82"/>
    <x v="257"/>
    <d v="2022-02-28T00:00:00"/>
    <b v="0"/>
    <s v="Approved"/>
    <s v="Giant Bicycles"/>
    <s v="Road"/>
    <s v="medium"/>
    <s v="medium"/>
    <n v="1538.99"/>
    <n v="829.65"/>
    <n v="42404"/>
    <n v="9"/>
  </r>
  <r>
    <n v="1237"/>
    <n v="35"/>
    <x v="258"/>
    <d v="2022-03-01T00:00:00"/>
    <b v="1"/>
    <s v="Approved"/>
    <s v="Giant Bicycles"/>
    <s v="Standard"/>
    <s v="medium"/>
    <s v="medium"/>
    <n v="1403.5"/>
    <n v="954.82"/>
    <n v="42688"/>
    <n v="3"/>
  </r>
  <r>
    <n v="2392"/>
    <n v="59"/>
    <x v="258"/>
    <d v="2022-03-02T00:00:00"/>
    <b v="0"/>
    <s v="Approved"/>
    <s v="WeareA2B"/>
    <s v="Standard"/>
    <s v="medium"/>
    <s v="small"/>
    <n v="1415.01"/>
    <n v="1259.3599999999999"/>
    <n v="37539"/>
    <n v="3"/>
  </r>
  <r>
    <n v="16676"/>
    <n v="58"/>
    <x v="258"/>
    <d v="2022-03-03T00:00:00"/>
    <b v="0"/>
    <s v="Approved"/>
    <s v="OHM Cycles"/>
    <s v="Road"/>
    <s v="medium"/>
    <s v="medium"/>
    <n v="1280.28"/>
    <n v="829.51"/>
    <n v="39915"/>
    <n v="3"/>
  </r>
  <r>
    <n v="19455"/>
    <n v="34"/>
    <x v="258"/>
    <d v="2022-03-04T00:00:00"/>
    <b v="0"/>
    <s v="Approved"/>
    <s v="WeareA2B"/>
    <s v="Standard"/>
    <s v="medium"/>
    <s v="medium"/>
    <n v="1231.1500000000001"/>
    <n v="161.6"/>
    <n v="40303"/>
    <n v="3"/>
  </r>
  <r>
    <n v="707"/>
    <n v="86"/>
    <x v="259"/>
    <d v="2022-03-05T00:00:00"/>
    <b v="0"/>
    <s v="Approved"/>
    <s v="Norco Bicycles"/>
    <s v="Road"/>
    <s v="high"/>
    <s v="large"/>
    <n v="774.53"/>
    <n v="464.72"/>
    <n v="36361"/>
    <n v="22"/>
  </r>
  <r>
    <n v="2130"/>
    <n v="0"/>
    <x v="259"/>
    <d v="2022-03-06T00:00:00"/>
    <b v="0"/>
    <s v="Approved"/>
    <s v="Trek Bicycles"/>
    <s v="Road"/>
    <s v="medium"/>
    <s v="medium"/>
    <n v="290.62"/>
    <n v="215.14"/>
    <n v="34079"/>
    <n v="22"/>
  </r>
  <r>
    <n v="2163"/>
    <n v="0"/>
    <x v="259"/>
    <d v="2022-03-07T00:00:00"/>
    <b v="1"/>
    <s v="Approved"/>
    <s v="Giant Bicycles"/>
    <s v="Standard"/>
    <s v="medium"/>
    <s v="medium"/>
    <n v="230.91"/>
    <n v="173.18"/>
    <n v="35052"/>
    <n v="22"/>
  </r>
  <r>
    <n v="3309"/>
    <n v="59"/>
    <x v="259"/>
    <d v="2022-03-08T00:00:00"/>
    <b v="1"/>
    <s v="Approved"/>
    <s v="WeareA2B"/>
    <s v="Standard"/>
    <s v="medium"/>
    <s v="small"/>
    <n v="1415.01"/>
    <n v="1259.3599999999999"/>
    <n v="37874"/>
    <n v="22"/>
  </r>
  <r>
    <n v="4524"/>
    <n v="72"/>
    <x v="259"/>
    <d v="2022-03-09T00:00:00"/>
    <b v="1"/>
    <s v="Approved"/>
    <s v="OHM Cycles"/>
    <s v="Standard"/>
    <s v="medium"/>
    <s v="medium"/>
    <n v="912.52"/>
    <n v="141.4"/>
    <n v="40779"/>
    <n v="22"/>
  </r>
  <r>
    <n v="7554"/>
    <n v="52"/>
    <x v="259"/>
    <d v="2022-03-10T00:00:00"/>
    <b v="1"/>
    <s v="Approved"/>
    <s v="Solex"/>
    <s v="Road"/>
    <s v="medium"/>
    <s v="large"/>
    <n v="1777.8"/>
    <n v="820.78"/>
    <n v="33552"/>
    <n v="22"/>
  </r>
  <r>
    <n v="9698"/>
    <n v="0"/>
    <x v="259"/>
    <d v="2022-03-11T00:00:00"/>
    <b v="0"/>
    <s v="Approved"/>
    <s v="OHM Cycles"/>
    <s v="Standard"/>
    <s v="high"/>
    <s v="medium"/>
    <n v="227.88"/>
    <n v="136.72999999999999"/>
    <n v="39298"/>
    <n v="22"/>
  </r>
  <r>
    <n v="9767"/>
    <n v="45"/>
    <x v="259"/>
    <d v="2022-03-12T00:00:00"/>
    <b v="1"/>
    <s v="Approved"/>
    <s v="Trek Bicycles"/>
    <s v="Road"/>
    <s v="low"/>
    <s v="medium"/>
    <n v="980.37"/>
    <n v="234.43"/>
    <n v="40649"/>
    <n v="22"/>
  </r>
  <r>
    <n v="15420"/>
    <n v="64"/>
    <x v="259"/>
    <d v="2022-03-13T00:00:00"/>
    <b v="0"/>
    <s v="Approved"/>
    <s v="Giant Bicycles"/>
    <s v="Standard"/>
    <s v="high"/>
    <s v="small"/>
    <n v="1977.36"/>
    <n v="1759.85"/>
    <n v="40487"/>
    <n v="22"/>
  </r>
  <r>
    <n v="2094"/>
    <n v="94"/>
    <x v="260"/>
    <d v="2022-03-14T00:00:00"/>
    <b v="1"/>
    <s v="Approved"/>
    <s v="Giant Bicycles"/>
    <s v="Standard"/>
    <s v="medium"/>
    <s v="large"/>
    <n v="1635.3"/>
    <n v="993.66"/>
    <n v="41434"/>
    <n v="8"/>
  </r>
  <r>
    <n v="5034"/>
    <n v="36"/>
    <x v="260"/>
    <d v="2022-03-15T00:00:00"/>
    <b v="0"/>
    <s v="Approved"/>
    <s v="Solex"/>
    <s v="Standard"/>
    <s v="low"/>
    <s v="medium"/>
    <n v="945.04"/>
    <n v="507.58"/>
    <n v="35052"/>
    <n v="8"/>
  </r>
  <r>
    <n v="9435"/>
    <n v="21"/>
    <x v="260"/>
    <d v="2022-03-16T00:00:00"/>
    <b v="0"/>
    <s v="Approved"/>
    <s v="Solex"/>
    <s v="Standard"/>
    <s v="medium"/>
    <s v="large"/>
    <n v="1071.23"/>
    <n v="380.74"/>
    <n v="35160"/>
    <n v="8"/>
  </r>
  <r>
    <n v="10216"/>
    <n v="72"/>
    <x v="260"/>
    <d v="2022-03-17T00:00:00"/>
    <b v="0"/>
    <s v="Approved"/>
    <s v="Norco Bicycles"/>
    <s v="Standard"/>
    <s v="medium"/>
    <s v="medium"/>
    <n v="360.4"/>
    <n v="270.3"/>
    <n v="42710"/>
    <n v="8"/>
  </r>
  <r>
    <n v="11771"/>
    <n v="74"/>
    <x v="260"/>
    <d v="2022-03-18T00:00:00"/>
    <b v="1"/>
    <s v="Approved"/>
    <s v="WeareA2B"/>
    <s v="Standard"/>
    <s v="medium"/>
    <s v="medium"/>
    <n v="1228.07"/>
    <n v="400.91"/>
    <n v="36668"/>
    <n v="8"/>
  </r>
  <r>
    <n v="12656"/>
    <n v="5"/>
    <x v="260"/>
    <d v="2022-03-19T00:00:00"/>
    <b v="1"/>
    <s v="Approved"/>
    <s v="Trek Bicycles"/>
    <s v="Mountain"/>
    <s v="low"/>
    <s v="medium"/>
    <n v="574.64"/>
    <n v="459.71"/>
    <n v="40784"/>
    <n v="8"/>
  </r>
  <r>
    <n v="13165"/>
    <n v="24"/>
    <x v="260"/>
    <d v="2022-03-20T00:00:00"/>
    <b v="0"/>
    <s v="Approved"/>
    <s v="Solex"/>
    <s v="Road"/>
    <s v="medium"/>
    <s v="large"/>
    <n v="1777.8"/>
    <n v="820.78"/>
    <n v="40670"/>
    <n v="8"/>
  </r>
  <r>
    <n v="15271"/>
    <n v="15"/>
    <x v="260"/>
    <d v="2022-03-21T00:00:00"/>
    <b v="0"/>
    <s v="Approved"/>
    <s v="Norco Bicycles"/>
    <s v="Standard"/>
    <s v="low"/>
    <s v="medium"/>
    <n v="958.74"/>
    <n v="748.9"/>
    <n v="38693"/>
    <n v="8"/>
  </r>
  <r>
    <n v="17114"/>
    <n v="81"/>
    <x v="260"/>
    <d v="2022-03-22T00:00:00"/>
    <b v="0"/>
    <s v="Approved"/>
    <s v="Norco Bicycles"/>
    <s v="Standard"/>
    <s v="medium"/>
    <s v="small"/>
    <n v="586.45000000000005"/>
    <n v="521.94000000000005"/>
    <n v="33429"/>
    <n v="8"/>
  </r>
  <r>
    <n v="2796"/>
    <n v="54"/>
    <x v="261"/>
    <d v="2022-03-23T00:00:00"/>
    <b v="0"/>
    <s v="Approved"/>
    <s v="WeareA2B"/>
    <s v="Standard"/>
    <s v="medium"/>
    <s v="medium"/>
    <n v="1807.45"/>
    <n v="778.69"/>
    <n v="42710"/>
    <n v="10"/>
  </r>
  <r>
    <n v="4663"/>
    <n v="85"/>
    <x v="261"/>
    <d v="2022-03-24T00:00:00"/>
    <b v="0"/>
    <s v="Approved"/>
    <s v="WeareA2B"/>
    <s v="Standard"/>
    <s v="medium"/>
    <s v="medium"/>
    <n v="1228.07"/>
    <n v="400.91"/>
    <n v="33429"/>
    <n v="10"/>
  </r>
  <r>
    <n v="9242"/>
    <n v="91"/>
    <x v="261"/>
    <d v="2022-03-25T00:00:00"/>
    <b v="0"/>
    <s v="Approved"/>
    <s v="WeareA2B"/>
    <s v="Standard"/>
    <s v="low"/>
    <s v="medium"/>
    <n v="642.30999999999995"/>
    <n v="513.85"/>
    <n v="41922"/>
    <n v="10"/>
  </r>
  <r>
    <n v="9620"/>
    <n v="0"/>
    <x v="261"/>
    <d v="2022-03-26T00:00:00"/>
    <b v="0"/>
    <s v="Approved"/>
    <s v="Giant Bicycles"/>
    <s v="Standard"/>
    <s v="medium"/>
    <s v="medium"/>
    <n v="230.91"/>
    <n v="173.18"/>
    <n v="40618"/>
    <n v="10"/>
  </r>
  <r>
    <n v="16667"/>
    <n v="56"/>
    <x v="261"/>
    <d v="2022-03-27T00:00:00"/>
    <b v="1"/>
    <s v="Approved"/>
    <s v="Norco Bicycles"/>
    <s v="Mountain"/>
    <s v="low"/>
    <s v="small"/>
    <n v="688.63"/>
    <n v="612.88"/>
    <n v="34115"/>
    <n v="10"/>
  </r>
  <r>
    <n v="2472"/>
    <n v="97"/>
    <x v="262"/>
    <d v="2022-03-28T00:00:00"/>
    <b v="1"/>
    <s v="Approved"/>
    <s v="OHM Cycles"/>
    <s v="Road"/>
    <s v="medium"/>
    <s v="medium"/>
    <n v="742.54"/>
    <n v="667.4"/>
    <n v="33549"/>
    <n v="7"/>
  </r>
  <r>
    <n v="3170"/>
    <n v="0"/>
    <x v="262"/>
    <d v="2022-03-29T00:00:00"/>
    <b v="0"/>
    <s v="Approved"/>
    <s v="Norco Bicycles"/>
    <s v="Standard"/>
    <s v="low"/>
    <s v="medium"/>
    <n v="363.01"/>
    <n v="290.41000000000003"/>
    <n v="38482"/>
    <n v="7"/>
  </r>
  <r>
    <n v="3189"/>
    <n v="69"/>
    <x v="262"/>
    <d v="2022-03-30T00:00:00"/>
    <b v="0"/>
    <s v="Approved"/>
    <s v="Norco Bicycles"/>
    <s v="Road"/>
    <s v="medium"/>
    <s v="large"/>
    <n v="1240.31"/>
    <n v="795.1"/>
    <n v="40553"/>
    <n v="7"/>
  </r>
  <r>
    <n v="6528"/>
    <n v="96"/>
    <x v="262"/>
    <d v="2022-03-31T00:00:00"/>
    <b v="1"/>
    <s v="Approved"/>
    <s v="Giant Bicycles"/>
    <s v="Standard"/>
    <s v="medium"/>
    <s v="large"/>
    <n v="1635.3"/>
    <n v="993.66"/>
    <n v="41434"/>
    <n v="7"/>
  </r>
  <r>
    <n v="10422"/>
    <n v="90"/>
    <x v="262"/>
    <d v="2022-04-01T00:00:00"/>
    <b v="1"/>
    <s v="Approved"/>
    <s v="Solex"/>
    <s v="Standard"/>
    <s v="low"/>
    <s v="medium"/>
    <n v="945.04"/>
    <n v="507.58"/>
    <n v="35052"/>
    <n v="7"/>
  </r>
  <r>
    <n v="13768"/>
    <n v="89"/>
    <x v="262"/>
    <d v="2022-04-02T00:00:00"/>
    <b v="1"/>
    <s v="Approved"/>
    <s v="Giant Bicycles"/>
    <s v="Standard"/>
    <s v="medium"/>
    <s v="large"/>
    <n v="1812.75"/>
    <n v="582.48"/>
    <n v="40336"/>
    <n v="7"/>
  </r>
  <r>
    <n v="17080"/>
    <n v="66"/>
    <x v="262"/>
    <d v="2022-04-03T00:00:00"/>
    <b v="1"/>
    <s v="Approved"/>
    <s v="Solex"/>
    <s v="Standard"/>
    <s v="medium"/>
    <s v="medium"/>
    <n v="1163.8900000000001"/>
    <n v="589.27"/>
    <n v="42560"/>
    <n v="7"/>
  </r>
  <r>
    <n v="5649"/>
    <n v="74"/>
    <x v="263"/>
    <d v="2022-04-04T00:00:00"/>
    <b v="0"/>
    <s v="Cancelled"/>
    <s v="WeareA2B"/>
    <s v="Standard"/>
    <s v="medium"/>
    <s v="medium"/>
    <n v="1228.07"/>
    <n v="400.91"/>
    <n v="36668"/>
    <n v="11"/>
  </r>
  <r>
    <n v="8393"/>
    <n v="84"/>
    <x v="263"/>
    <d v="2022-04-05T00:00:00"/>
    <b v="0"/>
    <s v="Approved"/>
    <s v="Trek Bicycles"/>
    <s v="Road"/>
    <s v="medium"/>
    <s v="medium"/>
    <n v="290.62"/>
    <n v="215.14"/>
    <n v="38339"/>
    <n v="11"/>
  </r>
  <r>
    <n v="10307"/>
    <n v="31"/>
    <x v="263"/>
    <d v="2022-04-06T00:00:00"/>
    <b v="0"/>
    <s v="Approved"/>
    <s v="Giant Bicycles"/>
    <s v="Standard"/>
    <s v="medium"/>
    <s v="medium"/>
    <n v="230.91"/>
    <n v="173.18"/>
    <n v="39031"/>
    <n v="11"/>
  </r>
  <r>
    <n v="12817"/>
    <n v="0"/>
    <x v="263"/>
    <d v="2022-04-07T00:00:00"/>
    <b v="1"/>
    <s v="Approved"/>
    <s v="Unknown"/>
    <s v="Unknown"/>
    <s v="Unknown"/>
    <s v="Unknown"/>
    <n v="1678.51"/>
    <s v="$556.05"/>
    <n v="38199.78"/>
    <n v="11"/>
  </r>
  <r>
    <n v="15895"/>
    <n v="66"/>
    <x v="263"/>
    <d v="2022-04-08T00:00:00"/>
    <b v="1"/>
    <s v="Approved"/>
    <s v="Giant Bicycles"/>
    <s v="Road"/>
    <s v="low"/>
    <s v="small"/>
    <n v="590.26"/>
    <n v="525.33000000000004"/>
    <n v="40487"/>
    <n v="11"/>
  </r>
  <r>
    <n v="8162"/>
    <n v="80"/>
    <x v="264"/>
    <d v="2022-04-09T00:00:00"/>
    <b v="1"/>
    <s v="Approved"/>
    <s v="Trek Bicycles"/>
    <s v="Standard"/>
    <s v="medium"/>
    <s v="large"/>
    <n v="1469.44"/>
    <n v="596.54999999999995"/>
    <n v="38647"/>
    <n v="18"/>
  </r>
  <r>
    <n v="12086"/>
    <n v="34"/>
    <x v="264"/>
    <d v="2022-04-10T00:00:00"/>
    <b v="0"/>
    <s v="Approved"/>
    <s v="WeareA2B"/>
    <s v="Standard"/>
    <s v="medium"/>
    <s v="medium"/>
    <n v="1231.1500000000001"/>
    <n v="161.6"/>
    <n v="38216"/>
    <n v="18"/>
  </r>
  <r>
    <n v="15656"/>
    <n v="82"/>
    <x v="264"/>
    <d v="2022-04-11T00:00:00"/>
    <b v="1"/>
    <s v="Approved"/>
    <s v="Giant Bicycles"/>
    <s v="Road"/>
    <s v="medium"/>
    <s v="medium"/>
    <n v="1538.99"/>
    <n v="829.65"/>
    <n v="42404"/>
    <n v="18"/>
  </r>
  <r>
    <n v="17908"/>
    <n v="0"/>
    <x v="264"/>
    <d v="2022-04-12T00:00:00"/>
    <b v="0"/>
    <s v="Approved"/>
    <s v="Giant Bicycles"/>
    <s v="Standard"/>
    <s v="medium"/>
    <s v="large"/>
    <n v="569.55999999999995"/>
    <n v="528.42999999999995"/>
    <n v="33364"/>
    <n v="18"/>
  </r>
  <r>
    <n v="608"/>
    <n v="65"/>
    <x v="265"/>
    <d v="2022-04-13T00:00:00"/>
    <b v="0"/>
    <s v="Approved"/>
    <s v="WeareA2B"/>
    <s v="Standard"/>
    <s v="medium"/>
    <s v="medium"/>
    <n v="1807.45"/>
    <n v="778.69"/>
    <n v="42145"/>
    <n v="18"/>
  </r>
  <r>
    <n v="5299"/>
    <n v="29"/>
    <x v="265"/>
    <d v="2022-04-14T00:00:00"/>
    <b v="1"/>
    <s v="Approved"/>
    <s v="Norco Bicycles"/>
    <s v="Road"/>
    <s v="medium"/>
    <s v="medium"/>
    <n v="543.39"/>
    <n v="407.54"/>
    <n v="42696"/>
    <n v="18"/>
  </r>
  <r>
    <n v="9118"/>
    <n v="43"/>
    <x v="265"/>
    <d v="2022-04-15T00:00:00"/>
    <b v="1"/>
    <s v="Approved"/>
    <s v="Solex"/>
    <s v="Standard"/>
    <s v="medium"/>
    <s v="medium"/>
    <n v="1151.96"/>
    <n v="649.49"/>
    <n v="36498"/>
    <n v="18"/>
  </r>
  <r>
    <n v="12526"/>
    <n v="23"/>
    <x v="265"/>
    <d v="2022-04-16T00:00:00"/>
    <b v="1"/>
    <s v="Approved"/>
    <s v="Norco Bicycles"/>
    <s v="Mountain"/>
    <s v="low"/>
    <s v="small"/>
    <n v="688.63"/>
    <n v="612.88"/>
    <n v="34244"/>
    <n v="18"/>
  </r>
  <r>
    <n v="6696"/>
    <n v="53"/>
    <x v="266"/>
    <d v="2022-04-17T00:00:00"/>
    <b v="1"/>
    <s v="Approved"/>
    <s v="Giant Bicycles"/>
    <s v="Standard"/>
    <s v="high"/>
    <s v="medium"/>
    <n v="1274.93"/>
    <n v="764.96"/>
    <n v="39298"/>
    <n v="10.7"/>
  </r>
  <r>
    <n v="8191"/>
    <n v="84"/>
    <x v="266"/>
    <d v="2022-04-18T00:00:00"/>
    <b v="0"/>
    <s v="Approved"/>
    <s v="Giant Bicycles"/>
    <s v="Road"/>
    <s v="medium"/>
    <s v="medium"/>
    <n v="792.9"/>
    <n v="594.67999999999995"/>
    <n v="33879"/>
    <n v="10.7"/>
  </r>
  <r>
    <n v="9227"/>
    <n v="74"/>
    <x v="266"/>
    <d v="2022-04-19T00:00:00"/>
    <b v="0"/>
    <s v="Approved"/>
    <s v="WeareA2B"/>
    <s v="Standard"/>
    <s v="medium"/>
    <s v="medium"/>
    <n v="1762.96"/>
    <n v="950.52"/>
    <n v="41848"/>
    <n v="10.7"/>
  </r>
  <r>
    <n v="18308"/>
    <n v="23"/>
    <x v="266"/>
    <d v="2022-04-20T00:00:00"/>
    <b v="0"/>
    <s v="Approved"/>
    <s v="Norco Bicycles"/>
    <s v="Standard"/>
    <s v="medium"/>
    <s v="medium"/>
    <n v="1198.46"/>
    <n v="381.1"/>
    <n v="36145"/>
    <n v="10.7"/>
  </r>
  <r>
    <n v="3627"/>
    <n v="51"/>
    <x v="267"/>
    <d v="2022-04-21T00:00:00"/>
    <b v="0"/>
    <s v="Approved"/>
    <s v="OHM Cycles"/>
    <s v="Standard"/>
    <s v="high"/>
    <s v="medium"/>
    <n v="2005.66"/>
    <n v="1203.4000000000001"/>
    <n v="41009"/>
    <n v="10"/>
  </r>
  <r>
    <n v="6056"/>
    <n v="39"/>
    <x v="267"/>
    <d v="2022-04-22T00:00:00"/>
    <b v="0"/>
    <s v="Approved"/>
    <s v="Giant Bicycles"/>
    <s v="Standard"/>
    <s v="medium"/>
    <s v="large"/>
    <n v="1812.75"/>
    <n v="582.48"/>
    <n v="40336"/>
    <n v="10"/>
  </r>
  <r>
    <n v="16499"/>
    <n v="85"/>
    <x v="267"/>
    <d v="2022-04-23T00:00:00"/>
    <b v="0"/>
    <s v="Approved"/>
    <s v="WeareA2B"/>
    <s v="Standard"/>
    <s v="medium"/>
    <s v="medium"/>
    <n v="752.64"/>
    <n v="205.36"/>
    <n v="42218"/>
    <n v="10"/>
  </r>
  <r>
    <n v="18981"/>
    <n v="49"/>
    <x v="267"/>
    <d v="2022-04-24T00:00:00"/>
    <b v="0"/>
    <s v="Approved"/>
    <s v="Trek Bicycles"/>
    <s v="Road"/>
    <s v="medium"/>
    <s v="medium"/>
    <n v="533.51"/>
    <n v="400.13"/>
    <n v="41064"/>
    <n v="10"/>
  </r>
  <r>
    <n v="797"/>
    <n v="30"/>
    <x v="268"/>
    <d v="2022-04-25T00:00:00"/>
    <b v="0"/>
    <s v="Approved"/>
    <s v="Solex"/>
    <s v="Standard"/>
    <s v="high"/>
    <s v="medium"/>
    <n v="748.17"/>
    <n v="448.9"/>
    <n v="33552"/>
    <n v="9"/>
  </r>
  <r>
    <n v="2644"/>
    <n v="38"/>
    <x v="268"/>
    <d v="2022-04-26T00:00:00"/>
    <b v="0"/>
    <s v="Approved"/>
    <s v="Solex"/>
    <s v="Standard"/>
    <s v="medium"/>
    <s v="medium"/>
    <n v="1577.53"/>
    <n v="826.51"/>
    <n v="40336"/>
    <n v="9"/>
  </r>
  <r>
    <n v="8783"/>
    <n v="1"/>
    <x v="268"/>
    <d v="2022-04-27T00:00:00"/>
    <b v="1"/>
    <s v="Approved"/>
    <s v="Giant Bicycles"/>
    <s v="Standard"/>
    <s v="medium"/>
    <s v="medium"/>
    <n v="1403.5"/>
    <n v="954.82"/>
    <n v="38573"/>
    <n v="9"/>
  </r>
  <r>
    <n v="17409"/>
    <n v="92"/>
    <x v="268"/>
    <d v="2022-04-28T00:00:00"/>
    <b v="0"/>
    <s v="Approved"/>
    <s v="WeareA2B"/>
    <s v="Standard"/>
    <s v="medium"/>
    <s v="small"/>
    <n v="1415.01"/>
    <n v="1259.3599999999999"/>
    <n v="37539"/>
    <n v="9"/>
  </r>
  <r>
    <n v="18227"/>
    <n v="61"/>
    <x v="268"/>
    <d v="2022-04-29T00:00:00"/>
    <b v="0"/>
    <s v="Approved"/>
    <s v="OHM Cycles"/>
    <s v="Standard"/>
    <s v="low"/>
    <s v="medium"/>
    <n v="71.16"/>
    <n v="56.93"/>
    <n v="34143"/>
    <n v="9"/>
  </r>
  <r>
    <n v="1802"/>
    <n v="73"/>
    <x v="269"/>
    <d v="2022-04-30T00:00:00"/>
    <b v="0"/>
    <s v="Approved"/>
    <s v="Solex"/>
    <s v="Standard"/>
    <s v="medium"/>
    <s v="medium"/>
    <n v="1945.43"/>
    <n v="333.18"/>
    <n v="37499"/>
    <n v="17"/>
  </r>
  <r>
    <n v="2461"/>
    <n v="57"/>
    <x v="269"/>
    <d v="2022-05-01T00:00:00"/>
    <b v="1"/>
    <s v="Approved"/>
    <s v="WeareA2B"/>
    <s v="Touring"/>
    <s v="medium"/>
    <s v="large"/>
    <n v="1890.39"/>
    <n v="260.14"/>
    <n v="42295"/>
    <n v="17"/>
  </r>
  <r>
    <n v="4016"/>
    <n v="18"/>
    <x v="269"/>
    <d v="2022-05-02T00:00:00"/>
    <b v="1"/>
    <s v="Approved"/>
    <s v="Solex"/>
    <s v="Standard"/>
    <s v="medium"/>
    <s v="medium"/>
    <n v="575.27"/>
    <n v="431.45"/>
    <n v="34115"/>
    <n v="17"/>
  </r>
  <r>
    <n v="7865"/>
    <n v="62"/>
    <x v="269"/>
    <d v="2022-05-03T00:00:00"/>
    <b v="0"/>
    <s v="Approved"/>
    <s v="Solex"/>
    <s v="Standard"/>
    <s v="medium"/>
    <s v="medium"/>
    <n v="478.16"/>
    <n v="298.72000000000003"/>
    <n v="33879"/>
    <n v="17"/>
  </r>
  <r>
    <n v="8835"/>
    <n v="32"/>
    <x v="269"/>
    <d v="2022-05-04T00:00:00"/>
    <b v="0"/>
    <s v="Approved"/>
    <s v="Giant Bicycles"/>
    <s v="Standard"/>
    <s v="medium"/>
    <s v="medium"/>
    <n v="642.70000000000005"/>
    <n v="211.37"/>
    <n v="37698"/>
    <n v="17"/>
  </r>
  <r>
    <n v="15121"/>
    <n v="62"/>
    <x v="269"/>
    <d v="2022-05-05T00:00:00"/>
    <b v="1"/>
    <s v="Approved"/>
    <s v="Solex"/>
    <s v="Standard"/>
    <s v="medium"/>
    <s v="medium"/>
    <n v="478.16"/>
    <n v="298.72000000000003"/>
    <n v="38647"/>
    <n v="17"/>
  </r>
  <r>
    <n v="15974"/>
    <n v="1"/>
    <x v="269"/>
    <d v="2022-05-06T00:00:00"/>
    <b v="0"/>
    <s v="Approved"/>
    <s v="Giant Bicycles"/>
    <s v="Standard"/>
    <s v="medium"/>
    <s v="medium"/>
    <n v="1403.5"/>
    <n v="954.82"/>
    <n v="42688"/>
    <n v="17"/>
  </r>
  <r>
    <n v="11867"/>
    <n v="4"/>
    <x v="270"/>
    <d v="2022-05-07T00:00:00"/>
    <b v="1"/>
    <s v="Approved"/>
    <s v="Giant Bicycles"/>
    <s v="Standard"/>
    <s v="high"/>
    <s v="medium"/>
    <n v="1129.1300000000001"/>
    <n v="677.48"/>
    <n v="38573"/>
    <n v="4"/>
  </r>
  <r>
    <n v="16383"/>
    <n v="13"/>
    <x v="270"/>
    <d v="2022-05-08T00:00:00"/>
    <b v="0"/>
    <s v="Approved"/>
    <s v="Solex"/>
    <s v="Standard"/>
    <s v="medium"/>
    <s v="medium"/>
    <n v="1163.8900000000001"/>
    <n v="589.27"/>
    <n v="42560"/>
    <n v="4"/>
  </r>
  <r>
    <n v="2016"/>
    <n v="40"/>
    <x v="271"/>
    <d v="2022-05-09T00:00:00"/>
    <b v="0"/>
    <s v="Approved"/>
    <s v="OHM Cycles"/>
    <s v="Standard"/>
    <s v="high"/>
    <s v="medium"/>
    <n v="1458.17"/>
    <n v="874.9"/>
    <n v="36498"/>
    <n v="1"/>
  </r>
  <r>
    <n v="2522"/>
    <n v="56"/>
    <x v="271"/>
    <d v="2022-05-10T00:00:00"/>
    <b v="1"/>
    <s v="Approved"/>
    <s v="OHM Cycles"/>
    <s v="Standard"/>
    <s v="medium"/>
    <s v="medium"/>
    <n v="183.86"/>
    <n v="137.9"/>
    <n v="41047"/>
    <n v="1"/>
  </r>
  <r>
    <n v="2783"/>
    <n v="3"/>
    <x v="271"/>
    <d v="2022-05-11T00:00:00"/>
    <b v="0"/>
    <s v="Approved"/>
    <s v="Trek Bicycles"/>
    <s v="Standard"/>
    <s v="medium"/>
    <s v="large"/>
    <n v="2091.4699999999998"/>
    <n v="388.92"/>
    <n v="38258"/>
    <n v="1"/>
  </r>
  <r>
    <n v="7984"/>
    <n v="91"/>
    <x v="271"/>
    <d v="2022-05-12T00:00:00"/>
    <b v="1"/>
    <s v="Approved"/>
    <s v="Solex"/>
    <s v="Standard"/>
    <s v="medium"/>
    <s v="medium"/>
    <n v="100.35"/>
    <n v="75.260000000000005"/>
    <n v="42458"/>
    <n v="1"/>
  </r>
  <r>
    <n v="17357"/>
    <n v="76"/>
    <x v="271"/>
    <d v="2022-05-13T00:00:00"/>
    <b v="0"/>
    <s v="Approved"/>
    <s v="WeareA2B"/>
    <s v="Standard"/>
    <s v="low"/>
    <s v="medium"/>
    <n v="642.30999999999995"/>
    <n v="513.85"/>
    <n v="41922"/>
    <n v="1"/>
  </r>
  <r>
    <n v="18183"/>
    <n v="59"/>
    <x v="271"/>
    <d v="2022-05-14T00:00:00"/>
    <b v="0"/>
    <s v="Approved"/>
    <s v="Solex"/>
    <s v="Standard"/>
    <s v="medium"/>
    <s v="large"/>
    <n v="1061.56"/>
    <n v="733.58"/>
    <n v="38647"/>
    <n v="1"/>
  </r>
  <r>
    <n v="18382"/>
    <n v="65"/>
    <x v="271"/>
    <d v="2022-05-15T00:00:00"/>
    <b v="0"/>
    <s v="Approved"/>
    <s v="WeareA2B"/>
    <s v="Standard"/>
    <s v="medium"/>
    <s v="medium"/>
    <n v="1807.45"/>
    <n v="778.69"/>
    <n v="42710"/>
    <n v="1"/>
  </r>
  <r>
    <n v="954"/>
    <n v="39"/>
    <x v="272"/>
    <d v="2022-05-16T00:00:00"/>
    <b v="1"/>
    <s v="Approved"/>
    <s v="Giant Bicycles"/>
    <s v="Standard"/>
    <s v="medium"/>
    <s v="large"/>
    <n v="1812.75"/>
    <n v="582.48"/>
    <n v="40336"/>
    <n v="19"/>
  </r>
  <r>
    <n v="2479"/>
    <n v="26"/>
    <x v="272"/>
    <d v="2022-05-17T00:00:00"/>
    <b v="1"/>
    <s v="Approved"/>
    <s v="WeareA2B"/>
    <s v="Standard"/>
    <s v="medium"/>
    <s v="medium"/>
    <n v="1992.93"/>
    <n v="762.63"/>
    <n v="34115"/>
    <n v="19"/>
  </r>
  <r>
    <n v="5270"/>
    <n v="99"/>
    <x v="272"/>
    <d v="2022-05-18T00:00:00"/>
    <b v="1"/>
    <s v="Approved"/>
    <s v="OHM Cycles"/>
    <s v="Standard"/>
    <s v="medium"/>
    <s v="medium"/>
    <n v="1227.3399999999999"/>
    <n v="770.89"/>
    <n v="34556"/>
    <n v="19"/>
  </r>
  <r>
    <n v="5919"/>
    <n v="100"/>
    <x v="272"/>
    <d v="2022-05-19T00:00:00"/>
    <b v="1"/>
    <s v="Approved"/>
    <s v="Norco Bicycles"/>
    <s v="Road"/>
    <s v="medium"/>
    <s v="medium"/>
    <n v="1036.5899999999999"/>
    <n v="206.35"/>
    <n v="33364"/>
    <n v="19"/>
  </r>
  <r>
    <n v="12169"/>
    <n v="92"/>
    <x v="272"/>
    <d v="2022-05-20T00:00:00"/>
    <b v="1"/>
    <s v="Approved"/>
    <s v="WeareA2B"/>
    <s v="Standard"/>
    <s v="medium"/>
    <s v="small"/>
    <n v="1415.01"/>
    <n v="1259.3599999999999"/>
    <n v="37626"/>
    <n v="19"/>
  </r>
  <r>
    <n v="12771"/>
    <n v="91"/>
    <x v="272"/>
    <d v="2022-05-21T00:00:00"/>
    <b v="1"/>
    <s v="Approved"/>
    <s v="Solex"/>
    <s v="Standard"/>
    <s v="medium"/>
    <s v="medium"/>
    <n v="100.35"/>
    <n v="75.260000000000005"/>
    <n v="36367"/>
    <n v="19"/>
  </r>
  <r>
    <n v="12824"/>
    <n v="41"/>
    <x v="272"/>
    <d v="2022-05-22T00:00:00"/>
    <b v="0"/>
    <s v="Approved"/>
    <s v="Solex"/>
    <s v="Road"/>
    <s v="medium"/>
    <s v="medium"/>
    <n v="416.98"/>
    <n v="312.74"/>
    <n v="35560"/>
    <n v="19"/>
  </r>
  <r>
    <n v="14168"/>
    <n v="27"/>
    <x v="272"/>
    <d v="2022-05-23T00:00:00"/>
    <b v="1"/>
    <s v="Approved"/>
    <s v="Trek Bicycles"/>
    <s v="Standard"/>
    <s v="medium"/>
    <s v="medium"/>
    <n v="499.53"/>
    <n v="388.72"/>
    <n v="36334"/>
    <n v="19"/>
  </r>
  <r>
    <n v="16834"/>
    <n v="7"/>
    <x v="272"/>
    <d v="2022-05-24T00:00:00"/>
    <b v="1"/>
    <s v="Approved"/>
    <s v="Trek Bicycles"/>
    <s v="Road"/>
    <s v="low"/>
    <s v="medium"/>
    <n v="980.37"/>
    <n v="234.43"/>
    <n v="38258"/>
    <n v="19"/>
  </r>
  <r>
    <n v="18557"/>
    <n v="57"/>
    <x v="272"/>
    <d v="2022-05-25T00:00:00"/>
    <b v="0"/>
    <s v="Approved"/>
    <s v="WeareA2B"/>
    <s v="Touring"/>
    <s v="medium"/>
    <s v="large"/>
    <n v="1890.39"/>
    <n v="260.14"/>
    <n v="33259"/>
    <n v="19"/>
  </r>
  <r>
    <n v="4473"/>
    <n v="49"/>
    <x v="273"/>
    <d v="2022-05-26T00:00:00"/>
    <b v="0"/>
    <s v="Approved"/>
    <s v="Trek Bicycles"/>
    <s v="Road"/>
    <s v="medium"/>
    <s v="medium"/>
    <n v="533.51"/>
    <n v="400.13"/>
    <n v="35470"/>
    <n v="14"/>
  </r>
  <r>
    <n v="11400"/>
    <n v="5"/>
    <x v="273"/>
    <d v="2022-05-27T00:00:00"/>
    <b v="1"/>
    <s v="Approved"/>
    <s v="Trek Bicycles"/>
    <s v="Mountain"/>
    <s v="low"/>
    <s v="medium"/>
    <n v="574.64"/>
    <n v="459.71"/>
    <n v="40649"/>
    <n v="14"/>
  </r>
  <r>
    <n v="15182"/>
    <n v="72"/>
    <x v="273"/>
    <d v="2022-05-28T00:00:00"/>
    <b v="0"/>
    <s v="Approved"/>
    <s v="Norco Bicycles"/>
    <s v="Standard"/>
    <s v="medium"/>
    <s v="medium"/>
    <n v="360.4"/>
    <n v="270.3"/>
    <n v="38859"/>
    <n v="14"/>
  </r>
  <r>
    <n v="15641"/>
    <n v="4"/>
    <x v="273"/>
    <d v="2022-05-29T00:00:00"/>
    <b v="1"/>
    <s v="Approved"/>
    <s v="Giant Bicycles"/>
    <s v="Standard"/>
    <s v="high"/>
    <s v="medium"/>
    <n v="1129.1300000000001"/>
    <n v="677.48"/>
    <n v="40649"/>
    <n v="14"/>
  </r>
  <r>
    <n v="1899"/>
    <n v="4"/>
    <x v="274"/>
    <d v="2022-05-30T00:00:00"/>
    <b v="1"/>
    <s v="Approved"/>
    <s v="Solex"/>
    <s v="Standard"/>
    <s v="medium"/>
    <s v="medium"/>
    <n v="1483.2"/>
    <n v="99.59"/>
    <n v="36146"/>
    <n v="13"/>
  </r>
  <r>
    <n v="9621"/>
    <n v="88"/>
    <x v="274"/>
    <d v="2022-05-31T00:00:00"/>
    <b v="1"/>
    <s v="Approved"/>
    <s v="Norco Bicycles"/>
    <s v="Standard"/>
    <s v="high"/>
    <s v="small"/>
    <n v="1661.92"/>
    <n v="1479.11"/>
    <n v="34586"/>
    <n v="13"/>
  </r>
  <r>
    <n v="10128"/>
    <n v="76"/>
    <x v="274"/>
    <d v="2022-06-01T00:00:00"/>
    <b v="1"/>
    <s v="Approved"/>
    <s v="WeareA2B"/>
    <s v="Road"/>
    <s v="low"/>
    <s v="small"/>
    <n v="1172.78"/>
    <n v="1043.77"/>
    <n v="37539"/>
    <n v="13"/>
  </r>
  <r>
    <n v="10373"/>
    <n v="0"/>
    <x v="274"/>
    <d v="2022-06-02T00:00:00"/>
    <s v="Unknown"/>
    <s v="Approved"/>
    <s v="WeareA2B"/>
    <s v="Standard"/>
    <s v="medium"/>
    <s v="medium"/>
    <n v="60.34"/>
    <n v="45.26"/>
    <n v="34165"/>
    <n v="13"/>
  </r>
  <r>
    <n v="12932"/>
    <n v="63"/>
    <x v="274"/>
    <d v="2022-06-03T00:00:00"/>
    <b v="0"/>
    <s v="Approved"/>
    <s v="WeareA2B"/>
    <s v="Standard"/>
    <s v="medium"/>
    <s v="medium"/>
    <n v="1992.93"/>
    <n v="762.63"/>
    <n v="34115"/>
    <n v="13"/>
  </r>
  <r>
    <n v="19179"/>
    <n v="49"/>
    <x v="274"/>
    <d v="2022-06-04T00:00:00"/>
    <b v="1"/>
    <s v="Approved"/>
    <s v="Solex"/>
    <s v="Standard"/>
    <s v="medium"/>
    <s v="large"/>
    <n v="1061.56"/>
    <n v="733.58"/>
    <n v="34170"/>
    <n v="13"/>
  </r>
  <r>
    <n v="19984"/>
    <n v="80"/>
    <x v="274"/>
    <d v="2022-06-05T00:00:00"/>
    <b v="0"/>
    <s v="Approved"/>
    <s v="Trek Bicycles"/>
    <s v="Standard"/>
    <s v="medium"/>
    <s v="large"/>
    <n v="1469.44"/>
    <n v="596.54999999999995"/>
    <n v="41047"/>
    <n v="13"/>
  </r>
  <r>
    <n v="195"/>
    <n v="81"/>
    <x v="275"/>
    <d v="2022-06-06T00:00:00"/>
    <b v="0"/>
    <s v="Approved"/>
    <s v="Norco Bicycles"/>
    <s v="Standard"/>
    <s v="medium"/>
    <s v="small"/>
    <n v="586.45000000000005"/>
    <n v="521.94000000000005"/>
    <n v="33429"/>
    <n v="22"/>
  </r>
  <r>
    <n v="5605"/>
    <n v="62"/>
    <x v="275"/>
    <d v="2022-06-07T00:00:00"/>
    <b v="1"/>
    <s v="Approved"/>
    <s v="Solex"/>
    <s v="Standard"/>
    <s v="medium"/>
    <s v="medium"/>
    <n v="478.16"/>
    <n v="298.72000000000003"/>
    <n v="34143"/>
    <n v="22"/>
  </r>
  <r>
    <n v="5614"/>
    <n v="23"/>
    <x v="275"/>
    <d v="2022-06-08T00:00:00"/>
    <b v="1"/>
    <s v="Approved"/>
    <s v="Norco Bicycles"/>
    <s v="Mountain"/>
    <s v="low"/>
    <s v="small"/>
    <n v="688.63"/>
    <n v="612.88"/>
    <n v="34244"/>
    <n v="22"/>
  </r>
  <r>
    <n v="10644"/>
    <n v="8"/>
    <x v="275"/>
    <d v="2022-06-09T00:00:00"/>
    <b v="0"/>
    <s v="Approved"/>
    <s v="Solex"/>
    <s v="Road"/>
    <s v="medium"/>
    <s v="small"/>
    <n v="1703.52"/>
    <n v="1516.13"/>
    <n v="40649"/>
    <n v="22"/>
  </r>
  <r>
    <n v="10942"/>
    <n v="92"/>
    <x v="275"/>
    <d v="2022-06-10T00:00:00"/>
    <b v="1"/>
    <s v="Approved"/>
    <s v="WeareA2B"/>
    <s v="Standard"/>
    <s v="medium"/>
    <s v="small"/>
    <n v="1415.01"/>
    <n v="1259.3599999999999"/>
    <n v="37626"/>
    <n v="22"/>
  </r>
  <r>
    <n v="15000"/>
    <n v="77"/>
    <x v="275"/>
    <d v="2022-06-11T00:00:00"/>
    <b v="1"/>
    <s v="Approved"/>
    <s v="Norco Bicycles"/>
    <s v="Road"/>
    <s v="medium"/>
    <s v="large"/>
    <n v="1240.31"/>
    <n v="795.1"/>
    <n v="40553"/>
    <n v="22"/>
  </r>
  <r>
    <n v="5886"/>
    <n v="0"/>
    <x v="276"/>
    <d v="2022-06-12T00:00:00"/>
    <b v="1"/>
    <s v="Approved"/>
    <s v="Trek Bicycles"/>
    <s v="Road"/>
    <s v="medium"/>
    <s v="medium"/>
    <n v="533.51"/>
    <n v="400.13"/>
    <n v="41064"/>
    <n v="15"/>
  </r>
  <r>
    <n v="14076"/>
    <n v="13"/>
    <x v="276"/>
    <d v="2022-06-13T00:00:00"/>
    <b v="0"/>
    <s v="Approved"/>
    <s v="Solex"/>
    <s v="Standard"/>
    <s v="medium"/>
    <s v="medium"/>
    <n v="1577.53"/>
    <n v="826.51"/>
    <n v="40618"/>
    <n v="15"/>
  </r>
  <r>
    <n v="14642"/>
    <n v="41"/>
    <x v="276"/>
    <d v="2022-06-14T00:00:00"/>
    <s v="Unknown"/>
    <s v="Approved"/>
    <s v="Norco Bicycles"/>
    <s v="Standard"/>
    <s v="low"/>
    <s v="medium"/>
    <n v="958.74"/>
    <n v="748.9"/>
    <n v="38693"/>
    <n v="15"/>
  </r>
  <r>
    <n v="17241"/>
    <n v="80"/>
    <x v="276"/>
    <d v="2022-06-15T00:00:00"/>
    <b v="0"/>
    <s v="Approved"/>
    <s v="Trek Bicycles"/>
    <s v="Standard"/>
    <s v="medium"/>
    <s v="large"/>
    <n v="1469.44"/>
    <n v="596.54999999999995"/>
    <n v="41047"/>
    <n v="15"/>
  </r>
  <r>
    <n v="11556"/>
    <n v="74"/>
    <x v="277"/>
    <d v="2022-06-16T00:00:00"/>
    <b v="0"/>
    <s v="Approved"/>
    <s v="WeareA2B"/>
    <s v="Standard"/>
    <s v="medium"/>
    <s v="medium"/>
    <n v="1228.07"/>
    <n v="400.91"/>
    <n v="33429"/>
    <n v="4"/>
  </r>
  <r>
    <n v="1786"/>
    <n v="70"/>
    <x v="278"/>
    <d v="2022-06-17T00:00:00"/>
    <b v="1"/>
    <s v="Approved"/>
    <s v="Trek Bicycles"/>
    <s v="Standard"/>
    <s v="high"/>
    <s v="medium"/>
    <n v="495.72"/>
    <n v="297.43"/>
    <n v="42105"/>
    <n v="11"/>
  </r>
  <r>
    <n v="4150"/>
    <n v="6"/>
    <x v="278"/>
    <d v="2022-06-18T00:00:00"/>
    <b v="1"/>
    <s v="Approved"/>
    <s v="OHM Cycles"/>
    <s v="Standard"/>
    <s v="high"/>
    <s v="medium"/>
    <n v="227.88"/>
    <n v="136.72999999999999"/>
    <n v="37659"/>
    <n v="11"/>
  </r>
  <r>
    <n v="7919"/>
    <n v="66"/>
    <x v="278"/>
    <d v="2022-06-19T00:00:00"/>
    <b v="0"/>
    <s v="Approved"/>
    <s v="Giant Bicycles"/>
    <s v="Road"/>
    <s v="low"/>
    <s v="small"/>
    <n v="590.26"/>
    <n v="525.33000000000004"/>
    <n v="40487"/>
    <n v="11"/>
  </r>
  <r>
    <n v="10744"/>
    <n v="88"/>
    <x v="278"/>
    <d v="2022-06-20T00:00:00"/>
    <b v="0"/>
    <s v="Approved"/>
    <s v="Norco Bicycles"/>
    <s v="Standard"/>
    <s v="medium"/>
    <s v="medium"/>
    <n v="1198.46"/>
    <n v="381.1"/>
    <n v="36145"/>
    <n v="11"/>
  </r>
  <r>
    <n v="15367"/>
    <n v="54"/>
    <x v="278"/>
    <d v="2022-06-21T00:00:00"/>
    <b v="1"/>
    <s v="Approved"/>
    <s v="WeareA2B"/>
    <s v="Standard"/>
    <s v="medium"/>
    <s v="medium"/>
    <n v="1292.8399999999999"/>
    <n v="13.44"/>
    <n v="39915"/>
    <n v="11"/>
  </r>
  <r>
    <n v="15915"/>
    <n v="19"/>
    <x v="278"/>
    <d v="2022-06-22T00:00:00"/>
    <b v="0"/>
    <s v="Approved"/>
    <s v="OHM Cycles"/>
    <s v="Road"/>
    <s v="high"/>
    <s v="large"/>
    <n v="12.01"/>
    <n v="7.21"/>
    <n v="39880"/>
    <n v="11"/>
  </r>
  <r>
    <n v="2095"/>
    <n v="15"/>
    <x v="279"/>
    <d v="2022-06-23T00:00:00"/>
    <b v="0"/>
    <s v="Approved"/>
    <s v="Norco Bicycles"/>
    <s v="Standard"/>
    <s v="low"/>
    <s v="medium"/>
    <n v="958.74"/>
    <n v="748.9"/>
    <n v="34244"/>
    <n v="5"/>
  </r>
  <r>
    <n v="3051"/>
    <n v="71"/>
    <x v="279"/>
    <d v="2022-06-24T00:00:00"/>
    <b v="1"/>
    <s v="Approved"/>
    <s v="Solex"/>
    <s v="Standard"/>
    <s v="high"/>
    <s v="large"/>
    <n v="1842.92"/>
    <n v="1105.75"/>
    <n v="37873"/>
    <n v="5"/>
  </r>
  <r>
    <n v="4103"/>
    <n v="58"/>
    <x v="279"/>
    <d v="2022-06-25T00:00:00"/>
    <b v="0"/>
    <s v="Approved"/>
    <s v="OHM Cycles"/>
    <s v="Standard"/>
    <s v="medium"/>
    <s v="medium"/>
    <n v="912.52"/>
    <n v="141.4"/>
    <n v="42295"/>
    <n v="5"/>
  </r>
  <r>
    <n v="7929"/>
    <n v="7"/>
    <x v="279"/>
    <d v="2022-06-26T00:00:00"/>
    <b v="1"/>
    <s v="Approved"/>
    <s v="Trek Bicycles"/>
    <s v="Road"/>
    <s v="low"/>
    <s v="medium"/>
    <n v="980.37"/>
    <n v="234.43"/>
    <n v="38258"/>
    <n v="5"/>
  </r>
  <r>
    <n v="12131"/>
    <n v="22"/>
    <x v="279"/>
    <d v="2022-06-27T00:00:00"/>
    <b v="1"/>
    <s v="Approved"/>
    <s v="WeareA2B"/>
    <s v="Standard"/>
    <s v="medium"/>
    <s v="medium"/>
    <n v="60.34"/>
    <n v="45.26"/>
    <n v="33455"/>
    <n v="5"/>
  </r>
  <r>
    <n v="13057"/>
    <n v="78"/>
    <x v="279"/>
    <d v="2022-06-28T00:00:00"/>
    <s v="Unknown"/>
    <s v="Approved"/>
    <s v="Giant Bicycles"/>
    <s v="Standard"/>
    <s v="medium"/>
    <s v="large"/>
    <n v="1765.3"/>
    <n v="709.48"/>
    <n v="38339"/>
    <n v="5"/>
  </r>
  <r>
    <n v="14605"/>
    <n v="52"/>
    <x v="279"/>
    <d v="2022-06-29T00:00:00"/>
    <b v="0"/>
    <s v="Approved"/>
    <s v="OHM Cycles"/>
    <s v="Road"/>
    <s v="medium"/>
    <s v="medium"/>
    <n v="1280.28"/>
    <n v="829.51"/>
    <n v="39915"/>
    <n v="5"/>
  </r>
  <r>
    <n v="14633"/>
    <n v="44"/>
    <x v="279"/>
    <d v="2022-06-30T00:00:00"/>
    <b v="0"/>
    <s v="Approved"/>
    <s v="WeareA2B"/>
    <s v="Standard"/>
    <s v="medium"/>
    <s v="medium"/>
    <n v="1769.64"/>
    <n v="108.76"/>
    <n v="41009"/>
    <n v="5"/>
  </r>
  <r>
    <n v="16152"/>
    <n v="78"/>
    <x v="279"/>
    <d v="2022-07-01T00:00:00"/>
    <b v="1"/>
    <s v="Approved"/>
    <s v="Giant Bicycles"/>
    <s v="Standard"/>
    <s v="medium"/>
    <s v="large"/>
    <n v="1765.3"/>
    <n v="709.48"/>
    <n v="42218"/>
    <n v="5"/>
  </r>
  <r>
    <n v="18855"/>
    <n v="27"/>
    <x v="279"/>
    <d v="2022-07-02T00:00:00"/>
    <b v="0"/>
    <s v="Approved"/>
    <s v="Trek Bicycles"/>
    <s v="Standard"/>
    <s v="medium"/>
    <s v="medium"/>
    <n v="499.53"/>
    <n v="388.72"/>
    <n v="33888"/>
    <n v="5"/>
  </r>
  <r>
    <n v="19201"/>
    <n v="85"/>
    <x v="279"/>
    <d v="2022-07-03T00:00:00"/>
    <b v="0"/>
    <s v="Approved"/>
    <s v="WeareA2B"/>
    <s v="Standard"/>
    <s v="medium"/>
    <s v="medium"/>
    <n v="752.64"/>
    <n v="205.36"/>
    <n v="35667"/>
    <n v="5"/>
  </r>
  <r>
    <n v="5996"/>
    <n v="0"/>
    <x v="280"/>
    <d v="2022-07-04T00:00:00"/>
    <b v="0"/>
    <s v="Approved"/>
    <s v="Trek Bicycles"/>
    <s v="Road"/>
    <s v="medium"/>
    <s v="medium"/>
    <n v="290.62"/>
    <n v="215.14"/>
    <n v="35667"/>
    <n v="8"/>
  </r>
  <r>
    <n v="9552"/>
    <n v="23"/>
    <x v="280"/>
    <d v="2022-07-05T00:00:00"/>
    <b v="1"/>
    <s v="Approved"/>
    <s v="Norco Bicycles"/>
    <s v="Standard"/>
    <s v="medium"/>
    <s v="medium"/>
    <n v="1198.46"/>
    <n v="381.1"/>
    <n v="34079"/>
    <n v="8"/>
  </r>
  <r>
    <n v="12559"/>
    <n v="89"/>
    <x v="280"/>
    <d v="2022-07-06T00:00:00"/>
    <b v="0"/>
    <s v="Approved"/>
    <s v="Giant Bicycles"/>
    <s v="Standard"/>
    <s v="medium"/>
    <s v="large"/>
    <n v="1812.75"/>
    <n v="582.48"/>
    <n v="40336"/>
    <n v="8"/>
  </r>
  <r>
    <n v="17420"/>
    <n v="0"/>
    <x v="280"/>
    <d v="2022-07-07T00:00:00"/>
    <b v="1"/>
    <s v="Approved"/>
    <s v="OHM Cycles"/>
    <s v="Standard"/>
    <s v="medium"/>
    <s v="medium"/>
    <n v="235.63"/>
    <n v="125.07"/>
    <n v="35667"/>
    <n v="8"/>
  </r>
  <r>
    <n v="1567"/>
    <n v="100"/>
    <x v="281"/>
    <d v="2022-07-08T00:00:00"/>
    <b v="1"/>
    <s v="Approved"/>
    <s v="Trek Bicycles"/>
    <s v="Standard"/>
    <s v="medium"/>
    <s v="small"/>
    <n v="1386.84"/>
    <n v="1234.29"/>
    <n v="40303"/>
    <n v="11"/>
  </r>
  <r>
    <n v="7239"/>
    <n v="32"/>
    <x v="281"/>
    <d v="2022-07-09T00:00:00"/>
    <b v="0"/>
    <s v="Approved"/>
    <s v="Giant Bicycles"/>
    <s v="Standard"/>
    <s v="high"/>
    <s v="medium"/>
    <n v="1179"/>
    <n v="707.4"/>
    <n v="35667"/>
    <n v="11"/>
  </r>
  <r>
    <n v="793"/>
    <n v="3"/>
    <x v="282"/>
    <d v="2022-07-10T00:00:00"/>
    <b v="1"/>
    <s v="Approved"/>
    <s v="Trek Bicycles"/>
    <s v="Standard"/>
    <s v="medium"/>
    <s v="large"/>
    <n v="2091.4699999999998"/>
    <n v="388.92"/>
    <n v="39526"/>
    <n v="2"/>
  </r>
  <r>
    <n v="5483"/>
    <n v="54"/>
    <x v="282"/>
    <d v="2022-07-11T00:00:00"/>
    <b v="1"/>
    <s v="Approved"/>
    <s v="WeareA2B"/>
    <s v="Standard"/>
    <s v="medium"/>
    <s v="medium"/>
    <n v="1292.8399999999999"/>
    <n v="13.44"/>
    <n v="42226"/>
    <n v="2"/>
  </r>
  <r>
    <n v="7657"/>
    <n v="34"/>
    <x v="282"/>
    <d v="2022-07-12T00:00:00"/>
    <b v="1"/>
    <s v="Approved"/>
    <s v="Norco Bicycles"/>
    <s v="Road"/>
    <s v="high"/>
    <s v="large"/>
    <n v="774.53"/>
    <n v="464.72"/>
    <n v="41064"/>
    <n v="2"/>
  </r>
  <r>
    <n v="8029"/>
    <n v="28"/>
    <x v="282"/>
    <d v="2022-07-13T00:00:00"/>
    <s v="Unknown"/>
    <s v="Approved"/>
    <s v="Norco Bicycles"/>
    <s v="Standard"/>
    <s v="medium"/>
    <s v="small"/>
    <n v="1216.1400000000001"/>
    <n v="1082.3599999999999"/>
    <n v="35378"/>
    <n v="2"/>
  </r>
  <r>
    <n v="8770"/>
    <n v="77"/>
    <x v="282"/>
    <d v="2022-07-14T00:00:00"/>
    <b v="1"/>
    <s v="Approved"/>
    <s v="Norco Bicycles"/>
    <s v="Road"/>
    <s v="medium"/>
    <s v="large"/>
    <n v="1240.31"/>
    <n v="795.1"/>
    <n v="36833"/>
    <n v="2"/>
  </r>
  <r>
    <n v="16589"/>
    <n v="78"/>
    <x v="282"/>
    <d v="2022-07-15T00:00:00"/>
    <b v="0"/>
    <s v="Approved"/>
    <s v="Giant Bicycles"/>
    <s v="Standard"/>
    <s v="medium"/>
    <s v="large"/>
    <n v="1765.3"/>
    <n v="709.48"/>
    <n v="37626"/>
    <n v="2"/>
  </r>
  <r>
    <n v="8515"/>
    <n v="63"/>
    <x v="283"/>
    <d v="2022-07-16T00:00:00"/>
    <b v="1"/>
    <s v="Approved"/>
    <s v="WeareA2B"/>
    <s v="Standard"/>
    <s v="medium"/>
    <s v="medium"/>
    <n v="1992.93"/>
    <n v="762.63"/>
    <n v="33455"/>
    <n v="9"/>
  </r>
  <r>
    <n v="9671"/>
    <n v="0"/>
    <x v="283"/>
    <d v="2022-07-17T00:00:00"/>
    <b v="0"/>
    <s v="Approved"/>
    <s v="Trek Bicycles"/>
    <s v="Road"/>
    <s v="medium"/>
    <s v="medium"/>
    <n v="533.51"/>
    <n v="400.13"/>
    <n v="37823"/>
    <n v="9"/>
  </r>
  <r>
    <n v="13444"/>
    <n v="95"/>
    <x v="283"/>
    <d v="2022-07-18T00:00:00"/>
    <b v="1"/>
    <s v="Approved"/>
    <s v="OHM Cycles"/>
    <s v="Touring"/>
    <s v="low"/>
    <s v="medium"/>
    <n v="1073.07"/>
    <n v="933.84"/>
    <n v="38206"/>
    <n v="9"/>
  </r>
  <r>
    <n v="13984"/>
    <n v="38"/>
    <x v="283"/>
    <d v="2022-07-19T00:00:00"/>
    <b v="0"/>
    <s v="Approved"/>
    <s v="Trek Bicycles"/>
    <s v="Standard"/>
    <s v="medium"/>
    <s v="large"/>
    <n v="2091.4699999999998"/>
    <n v="388.92"/>
    <n v="33549"/>
    <n v="9"/>
  </r>
  <r>
    <n v="19192"/>
    <n v="0"/>
    <x v="283"/>
    <d v="2022-07-20T00:00:00"/>
    <b v="1"/>
    <s v="Approved"/>
    <s v="OHM Cycles"/>
    <s v="Standard"/>
    <s v="medium"/>
    <s v="medium"/>
    <n v="183.86"/>
    <n v="137.9"/>
    <n v="33259"/>
    <n v="9"/>
  </r>
  <r>
    <n v="769"/>
    <n v="69"/>
    <x v="284"/>
    <d v="2022-07-21T00:00:00"/>
    <b v="1"/>
    <s v="Approved"/>
    <s v="Giant Bicycles"/>
    <s v="Road"/>
    <s v="medium"/>
    <s v="medium"/>
    <n v="792.9"/>
    <n v="594.67999999999995"/>
    <n v="33879"/>
    <n v="12"/>
  </r>
  <r>
    <n v="7526"/>
    <n v="8"/>
    <x v="284"/>
    <d v="2022-07-22T00:00:00"/>
    <b v="1"/>
    <s v="Approved"/>
    <s v="Solex"/>
    <s v="Road"/>
    <s v="medium"/>
    <s v="small"/>
    <n v="1703.52"/>
    <n v="1516.13"/>
    <n v="40649"/>
    <n v="12"/>
  </r>
  <r>
    <n v="10704"/>
    <n v="21"/>
    <x v="284"/>
    <d v="2022-07-23T00:00:00"/>
    <b v="0"/>
    <s v="Approved"/>
    <s v="Solex"/>
    <s v="Standard"/>
    <s v="medium"/>
    <s v="large"/>
    <n v="1071.23"/>
    <n v="380.74"/>
    <n v="35160"/>
    <n v="12"/>
  </r>
  <r>
    <n v="13379"/>
    <n v="6"/>
    <x v="284"/>
    <d v="2022-07-24T00:00:00"/>
    <b v="1"/>
    <s v="Approved"/>
    <s v="OHM Cycles"/>
    <s v="Standard"/>
    <s v="high"/>
    <s v="medium"/>
    <n v="227.88"/>
    <n v="136.72999999999999"/>
    <n v="37659"/>
    <n v="12"/>
  </r>
  <r>
    <n v="16248"/>
    <n v="43"/>
    <x v="284"/>
    <d v="2022-07-25T00:00:00"/>
    <b v="0"/>
    <s v="Approved"/>
    <s v="Solex"/>
    <s v="Standard"/>
    <s v="medium"/>
    <s v="medium"/>
    <n v="1151.96"/>
    <n v="649.49"/>
    <n v="36498"/>
    <n v="12"/>
  </r>
  <r>
    <n v="17832"/>
    <n v="24"/>
    <x v="284"/>
    <d v="2022-07-26T00:00:00"/>
    <b v="0"/>
    <s v="Approved"/>
    <s v="Solex"/>
    <s v="Road"/>
    <s v="medium"/>
    <s v="large"/>
    <n v="1777.8"/>
    <n v="820.78"/>
    <n v="40670"/>
    <n v="12"/>
  </r>
  <r>
    <n v="1526"/>
    <n v="75"/>
    <x v="285"/>
    <d v="2022-07-27T00:00:00"/>
    <b v="0"/>
    <s v="Approved"/>
    <s v="Giant Bicycles"/>
    <s v="Touring"/>
    <s v="medium"/>
    <s v="large"/>
    <n v="1873.97"/>
    <n v="863.95"/>
    <n v="33429"/>
    <n v="11"/>
  </r>
  <r>
    <n v="9889"/>
    <n v="14"/>
    <x v="285"/>
    <d v="2022-07-28T00:00:00"/>
    <b v="0"/>
    <s v="Approved"/>
    <s v="Trek Bicycles"/>
    <s v="Standard"/>
    <s v="medium"/>
    <s v="small"/>
    <n v="1386.84"/>
    <n v="1234.29"/>
    <n v="34586"/>
    <n v="11"/>
  </r>
  <r>
    <n v="11591"/>
    <n v="60"/>
    <x v="285"/>
    <d v="2022-07-29T00:00:00"/>
    <b v="1"/>
    <s v="Cancelled"/>
    <s v="Giant Bicycles"/>
    <s v="Standard"/>
    <s v="high"/>
    <s v="small"/>
    <n v="1977.36"/>
    <n v="1759.85"/>
    <n v="42172"/>
    <n v="11"/>
  </r>
  <r>
    <n v="19209"/>
    <n v="13"/>
    <x v="285"/>
    <d v="2022-07-30T00:00:00"/>
    <b v="0"/>
    <s v="Approved"/>
    <s v="Solex"/>
    <s v="Standard"/>
    <s v="medium"/>
    <s v="medium"/>
    <n v="1163.8900000000001"/>
    <n v="589.27"/>
    <n v="35378"/>
    <n v="11"/>
  </r>
  <r>
    <n v="6799"/>
    <n v="83"/>
    <x v="286"/>
    <d v="2022-07-31T00:00:00"/>
    <b v="1"/>
    <s v="Cancelled"/>
    <s v="Solex"/>
    <s v="Touring"/>
    <s v="medium"/>
    <s v="large"/>
    <n v="2083.94"/>
    <n v="675.03"/>
    <n v="41533"/>
    <n v="4"/>
  </r>
  <r>
    <n v="9789"/>
    <n v="0"/>
    <x v="287"/>
    <d v="2022-08-01T00:00:00"/>
    <b v="0"/>
    <s v="Approved"/>
    <s v="OHM Cycles"/>
    <s v="Standard"/>
    <s v="high"/>
    <s v="medium"/>
    <n v="227.88"/>
    <n v="136.72999999999999"/>
    <n v="37659"/>
    <n v="9"/>
  </r>
  <r>
    <n v="13394"/>
    <n v="69"/>
    <x v="287"/>
    <d v="2022-08-02T00:00:00"/>
    <b v="1"/>
    <s v="Approved"/>
    <s v="Norco Bicycles"/>
    <s v="Road"/>
    <s v="medium"/>
    <s v="large"/>
    <n v="1240.31"/>
    <n v="795.1"/>
    <n v="40553"/>
    <n v="9"/>
  </r>
  <r>
    <n v="15397"/>
    <n v="85"/>
    <x v="287"/>
    <d v="2022-08-03T00:00:00"/>
    <b v="0"/>
    <s v="Approved"/>
    <s v="WeareA2B"/>
    <s v="Standard"/>
    <s v="medium"/>
    <s v="medium"/>
    <n v="1228.07"/>
    <n v="400.91"/>
    <n v="36668"/>
    <n v="9"/>
  </r>
  <r>
    <n v="16607"/>
    <n v="69"/>
    <x v="287"/>
    <d v="2022-08-04T00:00:00"/>
    <b v="1"/>
    <s v="Approved"/>
    <s v="Norco Bicycles"/>
    <s v="Road"/>
    <s v="medium"/>
    <s v="large"/>
    <n v="1240.31"/>
    <n v="795.1"/>
    <n v="40553"/>
    <n v="9"/>
  </r>
  <r>
    <n v="2513"/>
    <n v="0"/>
    <x v="288"/>
    <d v="2022-08-05T00:00:00"/>
    <b v="0"/>
    <s v="Approved"/>
    <s v="OHM Cycles"/>
    <s v="Standard"/>
    <s v="medium"/>
    <s v="medium"/>
    <n v="183.86"/>
    <n v="137.9"/>
    <n v="35707"/>
    <n v="10"/>
  </r>
  <r>
    <n v="4052"/>
    <n v="5"/>
    <x v="288"/>
    <d v="2022-08-06T00:00:00"/>
    <b v="1"/>
    <s v="Approved"/>
    <s v="Giant Bicycles"/>
    <s v="Standard"/>
    <s v="high"/>
    <s v="medium"/>
    <n v="1129.1300000000001"/>
    <n v="677.48"/>
    <n v="38573"/>
    <n v="10"/>
  </r>
  <r>
    <n v="5898"/>
    <n v="0"/>
    <x v="288"/>
    <d v="2022-08-07T00:00:00"/>
    <b v="1"/>
    <s v="Approved"/>
    <s v="Solex"/>
    <s v="Standard"/>
    <s v="medium"/>
    <s v="medium"/>
    <n v="478.16"/>
    <n v="298.72000000000003"/>
    <n v="34143"/>
    <n v="10"/>
  </r>
  <r>
    <n v="7115"/>
    <n v="43"/>
    <x v="288"/>
    <d v="2022-08-08T00:00:00"/>
    <b v="0"/>
    <s v="Approved"/>
    <s v="Norco Bicycles"/>
    <s v="Standard"/>
    <s v="medium"/>
    <s v="medium"/>
    <n v="1555.58"/>
    <n v="818.01"/>
    <n v="37873"/>
    <n v="10"/>
  </r>
  <r>
    <n v="9306"/>
    <n v="63"/>
    <x v="288"/>
    <d v="2022-08-09T00:00:00"/>
    <b v="1"/>
    <s v="Approved"/>
    <s v="WeareA2B"/>
    <s v="Standard"/>
    <s v="medium"/>
    <s v="medium"/>
    <n v="1992.93"/>
    <n v="762.63"/>
    <n v="34115"/>
    <n v="10"/>
  </r>
  <r>
    <n v="13878"/>
    <n v="0"/>
    <x v="288"/>
    <d v="2022-08-10T00:00:00"/>
    <b v="1"/>
    <s v="Approved"/>
    <s v="Giant Bicycles"/>
    <s v="Standard"/>
    <s v="medium"/>
    <s v="large"/>
    <n v="569.55999999999995"/>
    <n v="528.42999999999995"/>
    <n v="37874"/>
    <n v="10"/>
  </r>
  <r>
    <n v="15622"/>
    <n v="0"/>
    <x v="288"/>
    <d v="2022-08-11T00:00:00"/>
    <b v="1"/>
    <s v="Approved"/>
    <s v="Unknown"/>
    <s v="Unknown"/>
    <s v="Unknown"/>
    <s v="Unknown"/>
    <n v="2062.9499999999998"/>
    <s v="$556.05"/>
    <n v="38199.78"/>
    <n v="10"/>
  </r>
  <r>
    <n v="17947"/>
    <n v="33"/>
    <x v="288"/>
    <d v="2022-08-12T00:00:00"/>
    <b v="0"/>
    <s v="Approved"/>
    <s v="OHM Cycles"/>
    <s v="Road"/>
    <s v="medium"/>
    <s v="small"/>
    <n v="1810"/>
    <n v="1610.9"/>
    <n v="39526"/>
    <n v="10"/>
  </r>
  <r>
    <n v="18535"/>
    <n v="0"/>
    <x v="288"/>
    <d v="2022-08-13T00:00:00"/>
    <b v="1"/>
    <s v="Approved"/>
    <s v="Norco Bicycles"/>
    <s v="Road"/>
    <s v="medium"/>
    <s v="medium"/>
    <n v="543.39"/>
    <n v="407.54"/>
    <n v="42696"/>
    <n v="10"/>
  </r>
  <r>
    <n v="18995"/>
    <n v="27"/>
    <x v="288"/>
    <d v="2022-08-14T00:00:00"/>
    <b v="1"/>
    <s v="Approved"/>
    <s v="Trek Bicycles"/>
    <s v="Standard"/>
    <s v="low"/>
    <s v="medium"/>
    <n v="1057.51"/>
    <n v="154.4"/>
    <n v="34527"/>
    <n v="10"/>
  </r>
  <r>
    <n v="457"/>
    <n v="100"/>
    <x v="289"/>
    <d v="2022-08-15T00:00:00"/>
    <b v="0"/>
    <s v="Approved"/>
    <s v="Norco Bicycles"/>
    <s v="Road"/>
    <s v="medium"/>
    <s v="medium"/>
    <n v="1036.5899999999999"/>
    <n v="206.35"/>
    <n v="33364"/>
    <n v="10.7"/>
  </r>
  <r>
    <n v="9761"/>
    <n v="83"/>
    <x v="289"/>
    <d v="2022-08-16T00:00:00"/>
    <b v="0"/>
    <s v="Approved"/>
    <s v="Solex"/>
    <s v="Touring"/>
    <s v="medium"/>
    <s v="large"/>
    <n v="2083.94"/>
    <n v="675.03"/>
    <n v="41533"/>
    <n v="10.7"/>
  </r>
  <r>
    <n v="12852"/>
    <n v="50"/>
    <x v="289"/>
    <d v="2022-08-17T00:00:00"/>
    <b v="0"/>
    <s v="Approved"/>
    <s v="WeareA2B"/>
    <s v="Standard"/>
    <s v="medium"/>
    <s v="small"/>
    <n v="175.89"/>
    <n v="131.91999999999999"/>
    <n v="37668"/>
    <n v="10.7"/>
  </r>
  <r>
    <n v="18636"/>
    <n v="75"/>
    <x v="289"/>
    <d v="2022-08-18T00:00:00"/>
    <b v="0"/>
    <s v="Approved"/>
    <s v="Giant Bicycles"/>
    <s v="Touring"/>
    <s v="medium"/>
    <s v="large"/>
    <n v="1873.97"/>
    <n v="863.95"/>
    <n v="38859"/>
    <n v="10.7"/>
  </r>
  <r>
    <n v="19584"/>
    <n v="9"/>
    <x v="289"/>
    <d v="2022-08-19T00:00:00"/>
    <b v="0"/>
    <s v="Approved"/>
    <s v="OHM Cycles"/>
    <s v="Road"/>
    <s v="medium"/>
    <s v="medium"/>
    <n v="742.54"/>
    <n v="667.4"/>
    <n v="33549"/>
    <n v="10.7"/>
  </r>
  <r>
    <n v="2540"/>
    <n v="31"/>
    <x v="290"/>
    <d v="2022-08-20T00:00:00"/>
    <b v="1"/>
    <s v="Approved"/>
    <s v="Giant Bicycles"/>
    <s v="Standard"/>
    <s v="medium"/>
    <s v="medium"/>
    <n v="230.91"/>
    <n v="173.18"/>
    <n v="39031"/>
    <n v="4"/>
  </r>
  <r>
    <n v="15472"/>
    <n v="85"/>
    <x v="290"/>
    <d v="2022-08-21T00:00:00"/>
    <b v="1"/>
    <s v="Approved"/>
    <s v="WeareA2B"/>
    <s v="Standard"/>
    <s v="medium"/>
    <s v="medium"/>
    <n v="752.64"/>
    <n v="205.36"/>
    <n v="42218"/>
    <n v="4"/>
  </r>
  <r>
    <n v="2217"/>
    <n v="27"/>
    <x v="291"/>
    <d v="2022-08-22T00:00:00"/>
    <b v="0"/>
    <s v="Approved"/>
    <s v="Trek Bicycles"/>
    <s v="Standard"/>
    <s v="medium"/>
    <s v="medium"/>
    <n v="499.53"/>
    <n v="388.72"/>
    <n v="33552"/>
    <n v="9"/>
  </r>
  <r>
    <n v="3919"/>
    <n v="60"/>
    <x v="291"/>
    <d v="2022-08-23T00:00:00"/>
    <b v="0"/>
    <s v="Approved"/>
    <s v="Giant Bicycles"/>
    <s v="Standard"/>
    <s v="high"/>
    <s v="small"/>
    <n v="1977.36"/>
    <n v="1759.85"/>
    <n v="38647"/>
    <n v="9"/>
  </r>
  <r>
    <n v="6139"/>
    <n v="92"/>
    <x v="291"/>
    <d v="2022-08-24T00:00:00"/>
    <b v="1"/>
    <s v="Approved"/>
    <s v="WeareA2B"/>
    <s v="Standard"/>
    <s v="medium"/>
    <s v="small"/>
    <n v="1415.01"/>
    <n v="1259.3599999999999"/>
    <n v="42458"/>
    <n v="9"/>
  </r>
  <r>
    <n v="9744"/>
    <n v="57"/>
    <x v="291"/>
    <d v="2022-08-25T00:00:00"/>
    <b v="0"/>
    <s v="Approved"/>
    <s v="WeareA2B"/>
    <s v="Touring"/>
    <s v="medium"/>
    <s v="large"/>
    <n v="1890.39"/>
    <n v="260.14"/>
    <n v="42172"/>
    <n v="9"/>
  </r>
  <r>
    <n v="16994"/>
    <n v="17"/>
    <x v="291"/>
    <d v="2022-08-26T00:00:00"/>
    <b v="1"/>
    <s v="Approved"/>
    <s v="Solex"/>
    <s v="Standard"/>
    <s v="high"/>
    <s v="medium"/>
    <n v="1024.6600000000001"/>
    <n v="614.79999999999995"/>
    <n v="42404"/>
    <n v="9"/>
  </r>
  <r>
    <n v="18029"/>
    <n v="45"/>
    <x v="291"/>
    <d v="2022-08-27T00:00:00"/>
    <b v="0"/>
    <s v="Approved"/>
    <s v="Solex"/>
    <s v="Standard"/>
    <s v="medium"/>
    <s v="medium"/>
    <n v="441.49"/>
    <n v="84.99"/>
    <n v="37668"/>
    <n v="9"/>
  </r>
  <r>
    <n v="19847"/>
    <n v="38"/>
    <x v="291"/>
    <d v="2022-08-28T00:00:00"/>
    <b v="0"/>
    <s v="Approved"/>
    <s v="Solex"/>
    <s v="Standard"/>
    <s v="medium"/>
    <s v="medium"/>
    <n v="1577.53"/>
    <n v="826.51"/>
    <n v="40336"/>
    <n v="9"/>
  </r>
  <r>
    <n v="4593"/>
    <n v="2"/>
    <x v="292"/>
    <d v="2022-08-29T00:00:00"/>
    <b v="1"/>
    <s v="Approved"/>
    <s v="Solex"/>
    <s v="Standard"/>
    <s v="medium"/>
    <s v="medium"/>
    <n v="71.489999999999995"/>
    <n v="53.62"/>
    <n v="38573"/>
    <n v="20"/>
  </r>
  <r>
    <n v="7662"/>
    <n v="15"/>
    <x v="292"/>
    <d v="2022-08-30T00:00:00"/>
    <b v="1"/>
    <s v="Approved"/>
    <s v="Norco Bicycles"/>
    <s v="Standard"/>
    <s v="low"/>
    <s v="medium"/>
    <n v="958.74"/>
    <n v="748.9"/>
    <n v="40303"/>
    <n v="20"/>
  </r>
  <r>
    <n v="11151"/>
    <n v="78"/>
    <x v="292"/>
    <d v="2022-08-31T00:00:00"/>
    <b v="1"/>
    <s v="Approved"/>
    <s v="Giant Bicycles"/>
    <s v="Standard"/>
    <s v="medium"/>
    <s v="large"/>
    <n v="1765.3"/>
    <n v="709.48"/>
    <n v="38339"/>
    <n v="20"/>
  </r>
  <r>
    <n v="12576"/>
    <n v="28"/>
    <x v="292"/>
    <d v="2022-09-01T00:00:00"/>
    <b v="0"/>
    <s v="Approved"/>
    <s v="Norco Bicycles"/>
    <s v="Standard"/>
    <s v="medium"/>
    <s v="small"/>
    <n v="1216.1400000000001"/>
    <n v="1082.3599999999999"/>
    <n v="37337"/>
    <n v="20"/>
  </r>
  <r>
    <n v="17318"/>
    <n v="13"/>
    <x v="292"/>
    <d v="2022-09-02T00:00:00"/>
    <b v="1"/>
    <s v="Approved"/>
    <s v="Solex"/>
    <s v="Standard"/>
    <s v="medium"/>
    <s v="medium"/>
    <n v="1163.8900000000001"/>
    <n v="589.27"/>
    <n v="38693"/>
    <n v="20"/>
  </r>
  <r>
    <n v="694"/>
    <n v="0"/>
    <x v="293"/>
    <d v="2022-09-03T00:00:00"/>
    <b v="1"/>
    <s v="Approved"/>
    <s v="Solex"/>
    <s v="Road"/>
    <s v="medium"/>
    <s v="medium"/>
    <n v="416.98"/>
    <n v="312.74"/>
    <n v="34165"/>
    <n v="5"/>
  </r>
  <r>
    <n v="842"/>
    <n v="0"/>
    <x v="293"/>
    <d v="2022-09-04T00:00:00"/>
    <b v="1"/>
    <s v="Approved"/>
    <s v="Trek Bicycles"/>
    <s v="Road"/>
    <s v="medium"/>
    <s v="medium"/>
    <n v="533.51"/>
    <n v="400.13"/>
    <n v="35707"/>
    <n v="5"/>
  </r>
  <r>
    <n v="4840"/>
    <n v="22"/>
    <x v="293"/>
    <d v="2022-09-05T00:00:00"/>
    <b v="1"/>
    <s v="Approved"/>
    <s v="Solex"/>
    <s v="Standard"/>
    <s v="medium"/>
    <s v="medium"/>
    <n v="575.27"/>
    <n v="431.45"/>
    <n v="38339"/>
    <n v="5"/>
  </r>
  <r>
    <n v="6771"/>
    <n v="100"/>
    <x v="293"/>
    <d v="2022-09-06T00:00:00"/>
    <b v="1"/>
    <s v="Approved"/>
    <s v="Trek Bicycles"/>
    <s v="Standard"/>
    <s v="medium"/>
    <s v="small"/>
    <n v="1386.84"/>
    <n v="1234.29"/>
    <n v="37539"/>
    <n v="5"/>
  </r>
  <r>
    <n v="12647"/>
    <n v="77"/>
    <x v="293"/>
    <d v="2022-09-07T00:00:00"/>
    <b v="1"/>
    <s v="Approved"/>
    <s v="WeareA2B"/>
    <s v="Standard"/>
    <s v="medium"/>
    <s v="medium"/>
    <n v="1769.64"/>
    <n v="108.76"/>
    <n v="38750"/>
    <n v="5"/>
  </r>
  <r>
    <n v="13464"/>
    <n v="10"/>
    <x v="293"/>
    <d v="2022-09-08T00:00:00"/>
    <b v="1"/>
    <s v="Approved"/>
    <s v="Solex"/>
    <s v="Standard"/>
    <s v="medium"/>
    <s v="medium"/>
    <n v="1945.43"/>
    <n v="333.18"/>
    <n v="38991"/>
    <n v="5"/>
  </r>
  <r>
    <n v="14108"/>
    <n v="38"/>
    <x v="293"/>
    <d v="2022-09-09T00:00:00"/>
    <b v="0"/>
    <s v="Approved"/>
    <s v="Trek Bicycles"/>
    <s v="Standard"/>
    <s v="medium"/>
    <s v="large"/>
    <n v="2091.4699999999998"/>
    <n v="388.92"/>
    <n v="36361"/>
    <n v="5"/>
  </r>
  <r>
    <n v="924"/>
    <n v="2"/>
    <x v="294"/>
    <d v="2022-09-10T00:00:00"/>
    <b v="1"/>
    <s v="Approved"/>
    <s v="Solex"/>
    <s v="Standard"/>
    <s v="medium"/>
    <s v="medium"/>
    <n v="71.489999999999995"/>
    <n v="53.62"/>
    <n v="41245"/>
    <n v="18"/>
  </r>
  <r>
    <n v="1767"/>
    <n v="63"/>
    <x v="294"/>
    <d v="2022-09-11T00:00:00"/>
    <b v="1"/>
    <s v="Approved"/>
    <s v="Solex"/>
    <s v="Standard"/>
    <s v="medium"/>
    <s v="medium"/>
    <n v="1483.2"/>
    <n v="99.59"/>
    <n v="42145"/>
    <n v="18"/>
  </r>
  <r>
    <n v="3384"/>
    <n v="29"/>
    <x v="294"/>
    <d v="2022-09-12T00:00:00"/>
    <b v="0"/>
    <s v="Approved"/>
    <s v="Norco Bicycles"/>
    <s v="Road"/>
    <s v="medium"/>
    <s v="medium"/>
    <n v="543.39"/>
    <n v="407.54"/>
    <n v="35052"/>
    <n v="18"/>
  </r>
  <r>
    <n v="9500"/>
    <n v="19"/>
    <x v="294"/>
    <d v="2022-09-13T00:00:00"/>
    <b v="1"/>
    <s v="Approved"/>
    <s v="OHM Cycles"/>
    <s v="Road"/>
    <s v="high"/>
    <s v="large"/>
    <n v="12.01"/>
    <n v="7.21"/>
    <n v="36334"/>
    <n v="18"/>
  </r>
  <r>
    <n v="13064"/>
    <n v="43"/>
    <x v="294"/>
    <d v="2022-09-14T00:00:00"/>
    <b v="1"/>
    <s v="Approved"/>
    <s v="Solex"/>
    <s v="Standard"/>
    <s v="medium"/>
    <s v="medium"/>
    <n v="1151.96"/>
    <n v="649.49"/>
    <n v="41009"/>
    <n v="18"/>
  </r>
  <r>
    <n v="13852"/>
    <n v="35"/>
    <x v="294"/>
    <d v="2022-09-15T00:00:00"/>
    <b v="1"/>
    <s v="Approved"/>
    <s v="Trek Bicycles"/>
    <s v="Standard"/>
    <s v="low"/>
    <s v="medium"/>
    <n v="1057.51"/>
    <n v="154.4"/>
    <n v="35560"/>
    <n v="18"/>
  </r>
  <r>
    <n v="16051"/>
    <n v="68"/>
    <x v="294"/>
    <d v="2022-09-16T00:00:00"/>
    <b v="0"/>
    <s v="Approved"/>
    <s v="OHM Cycles"/>
    <s v="Standard"/>
    <s v="medium"/>
    <s v="medium"/>
    <n v="1636.9"/>
    <n v="44.71"/>
    <n v="40410"/>
    <n v="18"/>
  </r>
  <r>
    <n v="2248"/>
    <n v="0"/>
    <x v="295"/>
    <d v="2022-09-17T00:00:00"/>
    <b v="0"/>
    <s v="Approved"/>
    <s v="Norco Bicycles"/>
    <s v="Standard"/>
    <s v="low"/>
    <s v="medium"/>
    <n v="363.01"/>
    <n v="290.41000000000003"/>
    <n v="41434"/>
    <n v="17"/>
  </r>
  <r>
    <n v="19354"/>
    <n v="74"/>
    <x v="295"/>
    <d v="2022-09-18T00:00:00"/>
    <b v="1"/>
    <s v="Approved"/>
    <s v="WeareA2B"/>
    <s v="Standard"/>
    <s v="medium"/>
    <s v="medium"/>
    <n v="1762.96"/>
    <n v="950.52"/>
    <n v="37668"/>
    <n v="17"/>
  </r>
  <r>
    <n v="19880"/>
    <n v="92"/>
    <x v="295"/>
    <d v="2022-09-19T00:00:00"/>
    <b v="0"/>
    <s v="Approved"/>
    <s v="WeareA2B"/>
    <s v="Touring"/>
    <s v="medium"/>
    <s v="large"/>
    <n v="1890.39"/>
    <n v="260.14"/>
    <n v="36146"/>
    <n v="17"/>
  </r>
  <r>
    <n v="7816"/>
    <n v="9"/>
    <x v="296"/>
    <d v="2022-09-20T00:00:00"/>
    <b v="0"/>
    <s v="Approved"/>
    <s v="Norco Bicycles"/>
    <s v="Standard"/>
    <s v="medium"/>
    <s v="small"/>
    <n v="1216.1400000000001"/>
    <n v="1082.3599999999999"/>
    <n v="33455"/>
    <n v="16"/>
  </r>
  <r>
    <n v="14251"/>
    <n v="46"/>
    <x v="296"/>
    <d v="2022-09-21T00:00:00"/>
    <b v="0"/>
    <s v="Approved"/>
    <s v="OHM Cycles"/>
    <s v="Standard"/>
    <s v="low"/>
    <s v="medium"/>
    <n v="1793.43"/>
    <n v="248.82"/>
    <n v="36361"/>
    <n v="16"/>
  </r>
  <r>
    <n v="16756"/>
    <n v="21"/>
    <x v="296"/>
    <d v="2022-09-22T00:00:00"/>
    <b v="1"/>
    <s v="Approved"/>
    <s v="WeareA2B"/>
    <s v="Touring"/>
    <s v="medium"/>
    <s v="medium"/>
    <n v="1466.68"/>
    <n v="363.25"/>
    <n v="41701"/>
    <n v="16"/>
  </r>
  <r>
    <n v="18026"/>
    <n v="23"/>
    <x v="296"/>
    <d v="2022-09-23T00:00:00"/>
    <b v="0"/>
    <s v="Approved"/>
    <s v="Norco Bicycles"/>
    <s v="Standard"/>
    <s v="medium"/>
    <s v="medium"/>
    <n v="1198.46"/>
    <n v="381.1"/>
    <n v="36145"/>
    <n v="16"/>
  </r>
  <r>
    <n v="2666"/>
    <n v="28"/>
    <x v="297"/>
    <d v="2022-09-24T00:00:00"/>
    <b v="0"/>
    <s v="Approved"/>
    <s v="Solex"/>
    <s v="Road"/>
    <s v="medium"/>
    <s v="small"/>
    <n v="1703.52"/>
    <n v="1516.13"/>
    <n v="40649"/>
    <n v="9"/>
  </r>
  <r>
    <n v="6986"/>
    <n v="0"/>
    <x v="297"/>
    <d v="2022-09-25T00:00:00"/>
    <b v="0"/>
    <s v="Approved"/>
    <s v="Trek Bicycles"/>
    <s v="Standard"/>
    <s v="high"/>
    <s v="medium"/>
    <n v="358.39"/>
    <n v="215.03"/>
    <n v="38002"/>
    <n v="9"/>
  </r>
  <r>
    <n v="9787"/>
    <n v="82"/>
    <x v="297"/>
    <d v="2022-09-26T00:00:00"/>
    <b v="1"/>
    <s v="Approved"/>
    <s v="Giant Bicycles"/>
    <s v="Road"/>
    <s v="medium"/>
    <s v="medium"/>
    <n v="1538.99"/>
    <n v="829.65"/>
    <n v="42404"/>
    <n v="9"/>
  </r>
  <r>
    <n v="13483"/>
    <n v="0"/>
    <x v="297"/>
    <d v="2022-09-27T00:00:00"/>
    <b v="0"/>
    <s v="Approved"/>
    <s v="Norco Bicycles"/>
    <s v="Road"/>
    <s v="medium"/>
    <s v="medium"/>
    <n v="544.04999999999995"/>
    <n v="376.84"/>
    <n v="38647"/>
    <n v="9"/>
  </r>
  <r>
    <n v="13594"/>
    <n v="0"/>
    <x v="297"/>
    <d v="2022-09-28T00:00:00"/>
    <b v="1"/>
    <s v="Approved"/>
    <s v="Unknown"/>
    <s v="Unknown"/>
    <s v="Unknown"/>
    <s v="Unknown"/>
    <n v="1026.7"/>
    <s v="$556.05"/>
    <n v="38199.78"/>
    <n v="9"/>
  </r>
  <r>
    <n v="14618"/>
    <n v="0"/>
    <x v="297"/>
    <d v="2022-09-29T00:00:00"/>
    <b v="1"/>
    <s v="Approved"/>
    <s v="Solex"/>
    <s v="Standard"/>
    <s v="medium"/>
    <s v="medium"/>
    <n v="478.16"/>
    <n v="298.72000000000003"/>
    <n v="34143"/>
    <n v="9"/>
  </r>
  <r>
    <n v="15504"/>
    <n v="35"/>
    <x v="297"/>
    <d v="2022-09-30T00:00:00"/>
    <b v="1"/>
    <s v="Approved"/>
    <s v="Giant Bicycles"/>
    <s v="Standard"/>
    <s v="medium"/>
    <s v="medium"/>
    <n v="1403.5"/>
    <n v="954.82"/>
    <n v="42688"/>
    <n v="9"/>
  </r>
  <r>
    <n v="15864"/>
    <n v="69"/>
    <x v="297"/>
    <d v="2022-10-01T00:00:00"/>
    <b v="1"/>
    <s v="Approved"/>
    <s v="Norco Bicycles"/>
    <s v="Road"/>
    <s v="medium"/>
    <s v="large"/>
    <n v="1240.31"/>
    <n v="795.1"/>
    <n v="40553"/>
    <n v="9"/>
  </r>
  <r>
    <n v="16450"/>
    <n v="92"/>
    <x v="297"/>
    <d v="2022-10-02T00:00:00"/>
    <b v="0"/>
    <s v="Approved"/>
    <s v="WeareA2B"/>
    <s v="Touring"/>
    <s v="medium"/>
    <s v="large"/>
    <n v="1890.39"/>
    <n v="260.14"/>
    <n v="33259"/>
    <n v="9"/>
  </r>
  <r>
    <n v="17164"/>
    <n v="27"/>
    <x v="297"/>
    <d v="2022-10-03T00:00:00"/>
    <s v="Unknown"/>
    <s v="Approved"/>
    <s v="Trek Bicycles"/>
    <s v="Standard"/>
    <s v="low"/>
    <s v="medium"/>
    <n v="1057.51"/>
    <n v="154.4"/>
    <n v="34527"/>
    <n v="9"/>
  </r>
  <r>
    <n v="19379"/>
    <n v="32"/>
    <x v="297"/>
    <d v="2022-10-04T00:00:00"/>
    <b v="0"/>
    <s v="Approved"/>
    <s v="Giant Bicycles"/>
    <s v="Standard"/>
    <s v="high"/>
    <s v="medium"/>
    <n v="1179"/>
    <n v="707.4"/>
    <n v="35667"/>
    <n v="9"/>
  </r>
  <r>
    <n v="2918"/>
    <n v="35"/>
    <x v="298"/>
    <d v="2022-10-05T00:00:00"/>
    <b v="0"/>
    <s v="Approved"/>
    <s v="Trek Bicycles"/>
    <s v="Standard"/>
    <s v="low"/>
    <s v="medium"/>
    <n v="1057.51"/>
    <n v="154.4"/>
    <n v="40336"/>
    <n v="7"/>
  </r>
  <r>
    <n v="3283"/>
    <n v="83"/>
    <x v="298"/>
    <d v="2022-10-06T00:00:00"/>
    <b v="0"/>
    <s v="Approved"/>
    <s v="Solex"/>
    <s v="Touring"/>
    <s v="medium"/>
    <s v="large"/>
    <n v="2083.94"/>
    <n v="675.03"/>
    <n v="38339"/>
    <n v="7"/>
  </r>
  <r>
    <n v="7045"/>
    <n v="44"/>
    <x v="298"/>
    <d v="2022-10-07T00:00:00"/>
    <b v="0"/>
    <s v="Approved"/>
    <s v="WeareA2B"/>
    <s v="Standard"/>
    <s v="medium"/>
    <s v="medium"/>
    <n v="1769.64"/>
    <n v="108.76"/>
    <n v="34071"/>
    <n v="7"/>
  </r>
  <r>
    <n v="7835"/>
    <n v="62"/>
    <x v="298"/>
    <d v="2022-10-08T00:00:00"/>
    <b v="0"/>
    <s v="Approved"/>
    <s v="Solex"/>
    <s v="Standard"/>
    <s v="medium"/>
    <s v="medium"/>
    <n v="478.16"/>
    <n v="298.72000000000003"/>
    <n v="40410"/>
    <n v="7"/>
  </r>
  <r>
    <n v="12368"/>
    <n v="78"/>
    <x v="298"/>
    <d v="2022-10-09T00:00:00"/>
    <b v="0"/>
    <s v="Approved"/>
    <s v="Giant Bicycles"/>
    <s v="Standard"/>
    <s v="medium"/>
    <s v="large"/>
    <n v="1765.3"/>
    <n v="709.48"/>
    <n v="42226"/>
    <n v="7"/>
  </r>
  <r>
    <n v="16382"/>
    <n v="26"/>
    <x v="298"/>
    <d v="2022-10-10T00:00:00"/>
    <b v="0"/>
    <s v="Approved"/>
    <s v="WeareA2B"/>
    <s v="Standard"/>
    <s v="medium"/>
    <s v="medium"/>
    <n v="1992.93"/>
    <n v="762.63"/>
    <n v="36334"/>
    <n v="7"/>
  </r>
  <r>
    <n v="19156"/>
    <n v="82"/>
    <x v="298"/>
    <d v="2022-10-11T00:00:00"/>
    <b v="1"/>
    <s v="Approved"/>
    <s v="Norco Bicycles"/>
    <s v="Standard"/>
    <s v="high"/>
    <s v="medium"/>
    <n v="1148.6400000000001"/>
    <n v="689.18"/>
    <n v="35667"/>
    <n v="7"/>
  </r>
  <r>
    <n v="3515"/>
    <n v="48"/>
    <x v="299"/>
    <d v="2022-10-12T00:00:00"/>
    <b v="1"/>
    <s v="Approved"/>
    <s v="WeareA2B"/>
    <s v="Standard"/>
    <s v="medium"/>
    <s v="medium"/>
    <n v="1762.96"/>
    <n v="950.52"/>
    <n v="41848"/>
    <n v="9"/>
  </r>
  <r>
    <n v="3598"/>
    <n v="29"/>
    <x v="299"/>
    <d v="2022-10-13T00:00:00"/>
    <b v="0"/>
    <s v="Approved"/>
    <s v="Norco Bicycles"/>
    <s v="Road"/>
    <s v="medium"/>
    <s v="medium"/>
    <n v="543.39"/>
    <n v="407.54"/>
    <n v="42696"/>
    <n v="9"/>
  </r>
  <r>
    <n v="5765"/>
    <n v="1"/>
    <x v="299"/>
    <d v="2022-10-14T00:00:00"/>
    <b v="0"/>
    <s v="Approved"/>
    <s v="Giant Bicycles"/>
    <s v="Standard"/>
    <s v="medium"/>
    <s v="medium"/>
    <n v="1403.5"/>
    <n v="954.82"/>
    <n v="42688"/>
    <n v="9"/>
  </r>
  <r>
    <n v="6770"/>
    <n v="57"/>
    <x v="299"/>
    <d v="2022-10-15T00:00:00"/>
    <b v="0"/>
    <s v="Approved"/>
    <s v="WeareA2B"/>
    <s v="Touring"/>
    <s v="medium"/>
    <s v="large"/>
    <n v="1890.39"/>
    <n v="260.14"/>
    <n v="33259"/>
    <n v="9"/>
  </r>
  <r>
    <n v="16532"/>
    <n v="1"/>
    <x v="299"/>
    <d v="2022-10-16T00:00:00"/>
    <b v="1"/>
    <s v="Approved"/>
    <s v="Giant Bicycles"/>
    <s v="Standard"/>
    <s v="medium"/>
    <s v="medium"/>
    <n v="1403.5"/>
    <n v="954.82"/>
    <n v="42688"/>
    <n v="9"/>
  </r>
  <r>
    <n v="10966"/>
    <n v="0"/>
    <x v="300"/>
    <d v="2022-10-17T00:00:00"/>
    <b v="1"/>
    <s v="Approved"/>
    <s v="Trek Bicycles"/>
    <s v="Road"/>
    <s v="medium"/>
    <s v="medium"/>
    <n v="290.62"/>
    <n v="215.14"/>
    <n v="38339"/>
    <n v="19"/>
  </r>
  <r>
    <n v="18311"/>
    <n v="0"/>
    <x v="300"/>
    <d v="2022-10-18T00:00:00"/>
    <b v="1"/>
    <s v="Approved"/>
    <s v="OHM Cycles"/>
    <s v="Standard"/>
    <s v="low"/>
    <s v="medium"/>
    <n v="71.16"/>
    <n v="56.93"/>
    <n v="42172"/>
    <n v="19"/>
  </r>
  <r>
    <n v="283"/>
    <n v="16"/>
    <x v="301"/>
    <d v="2022-10-19T00:00:00"/>
    <b v="0"/>
    <s v="Approved"/>
    <s v="Norco Bicycles"/>
    <s v="Standard"/>
    <s v="high"/>
    <s v="small"/>
    <n v="1661.92"/>
    <n v="1479.11"/>
    <n v="34586"/>
    <n v="13"/>
  </r>
  <r>
    <n v="9057"/>
    <n v="90"/>
    <x v="301"/>
    <d v="2022-10-20T00:00:00"/>
    <s v="Unknown"/>
    <s v="Approved"/>
    <s v="Norco Bicycles"/>
    <s v="Standard"/>
    <s v="low"/>
    <s v="medium"/>
    <n v="363.01"/>
    <n v="290.41000000000003"/>
    <n v="38482"/>
    <n v="13"/>
  </r>
  <r>
    <n v="3149"/>
    <n v="85"/>
    <x v="302"/>
    <d v="2022-10-21T00:00:00"/>
    <b v="1"/>
    <s v="Approved"/>
    <s v="WeareA2B"/>
    <s v="Standard"/>
    <s v="medium"/>
    <s v="medium"/>
    <n v="752.64"/>
    <n v="205.36"/>
    <n v="36367"/>
    <n v="14"/>
  </r>
  <r>
    <n v="15178"/>
    <n v="12"/>
    <x v="302"/>
    <d v="2022-10-22T00:00:00"/>
    <b v="1"/>
    <s v="Approved"/>
    <s v="WeareA2B"/>
    <s v="Standard"/>
    <s v="medium"/>
    <s v="medium"/>
    <n v="1231.1500000000001"/>
    <n v="161.6"/>
    <n v="42560"/>
    <n v="14"/>
  </r>
  <r>
    <n v="16982"/>
    <n v="57"/>
    <x v="302"/>
    <d v="2022-10-23T00:00:00"/>
    <b v="0"/>
    <s v="Approved"/>
    <s v="WeareA2B"/>
    <s v="Touring"/>
    <s v="medium"/>
    <s v="large"/>
    <n v="1890.39"/>
    <n v="260.14"/>
    <n v="36146"/>
    <n v="14"/>
  </r>
  <r>
    <n v="3199"/>
    <n v="92"/>
    <x v="303"/>
    <d v="2022-10-24T00:00:00"/>
    <b v="0"/>
    <s v="Approved"/>
    <s v="WeareA2B"/>
    <s v="Standard"/>
    <s v="medium"/>
    <s v="small"/>
    <n v="1415.01"/>
    <n v="1259.3599999999999"/>
    <n v="37539"/>
    <n v="15"/>
  </r>
  <r>
    <n v="4568"/>
    <n v="2"/>
    <x v="303"/>
    <d v="2022-10-25T00:00:00"/>
    <b v="0"/>
    <s v="Approved"/>
    <s v="Solex"/>
    <s v="Standard"/>
    <s v="medium"/>
    <s v="medium"/>
    <n v="71.489999999999995"/>
    <n v="53.62"/>
    <n v="40784"/>
    <n v="15"/>
  </r>
  <r>
    <n v="8805"/>
    <n v="9"/>
    <x v="303"/>
    <d v="2022-10-26T00:00:00"/>
    <b v="1"/>
    <s v="Approved"/>
    <s v="OHM Cycles"/>
    <s v="Road"/>
    <s v="medium"/>
    <s v="medium"/>
    <n v="742.54"/>
    <n v="667.4"/>
    <n v="37838"/>
    <n v="15"/>
  </r>
  <r>
    <n v="9281"/>
    <n v="66"/>
    <x v="303"/>
    <d v="2022-10-27T00:00:00"/>
    <b v="0"/>
    <s v="Approved"/>
    <s v="Giant Bicycles"/>
    <s v="Road"/>
    <s v="low"/>
    <s v="small"/>
    <n v="590.26"/>
    <n v="525.33000000000004"/>
    <n v="37499"/>
    <n v="15"/>
  </r>
  <r>
    <n v="11521"/>
    <n v="12"/>
    <x v="303"/>
    <d v="2022-10-28T00:00:00"/>
    <b v="0"/>
    <s v="Approved"/>
    <s v="WeareA2B"/>
    <s v="Standard"/>
    <s v="medium"/>
    <s v="medium"/>
    <n v="1231.1500000000001"/>
    <n v="161.6"/>
    <n v="35378"/>
    <n v="15"/>
  </r>
  <r>
    <n v="12107"/>
    <n v="93"/>
    <x v="303"/>
    <d v="2022-10-29T00:00:00"/>
    <b v="0"/>
    <s v="Approved"/>
    <s v="WeareA2B"/>
    <s v="Standard"/>
    <s v="medium"/>
    <s v="medium"/>
    <n v="1065.03"/>
    <n v="230.09"/>
    <n v="37874"/>
    <n v="15"/>
  </r>
  <r>
    <n v="12279"/>
    <n v="80"/>
    <x v="303"/>
    <d v="2022-10-30T00:00:00"/>
    <b v="0"/>
    <s v="Approved"/>
    <s v="OHM Cycles"/>
    <s v="Touring"/>
    <s v="low"/>
    <s v="medium"/>
    <n v="1073.07"/>
    <n v="933.84"/>
    <n v="36145"/>
    <n v="15"/>
  </r>
  <r>
    <n v="12884"/>
    <n v="17"/>
    <x v="303"/>
    <d v="2022-10-31T00:00:00"/>
    <b v="1"/>
    <s v="Approved"/>
    <s v="Solex"/>
    <s v="Standard"/>
    <s v="high"/>
    <s v="medium"/>
    <n v="1024.6600000000001"/>
    <n v="614.79999999999995"/>
    <n v="39880"/>
    <n v="15"/>
  </r>
  <r>
    <n v="15797"/>
    <n v="2"/>
    <x v="303"/>
    <d v="2022-11-01T00:00:00"/>
    <b v="1"/>
    <s v="Approved"/>
    <s v="Solex"/>
    <s v="Standard"/>
    <s v="medium"/>
    <s v="medium"/>
    <n v="71.489999999999995"/>
    <n v="53.62"/>
    <n v="41167"/>
    <n v="15"/>
  </r>
  <r>
    <n v="5802"/>
    <n v="87"/>
    <x v="304"/>
    <d v="2022-11-02T00:00:00"/>
    <s v="Unknown"/>
    <s v="Approved"/>
    <s v="Giant Bicycles"/>
    <s v="Standard"/>
    <s v="high"/>
    <s v="medium"/>
    <n v="1179"/>
    <n v="707.4"/>
    <n v="35667"/>
    <n v="11"/>
  </r>
  <r>
    <n v="6014"/>
    <n v="65"/>
    <x v="304"/>
    <d v="2022-11-03T00:00:00"/>
    <b v="0"/>
    <s v="Approved"/>
    <s v="WeareA2B"/>
    <s v="Standard"/>
    <s v="medium"/>
    <s v="medium"/>
    <n v="1807.45"/>
    <n v="778.69"/>
    <n v="42145"/>
    <n v="11"/>
  </r>
  <r>
    <n v="10147"/>
    <n v="69"/>
    <x v="304"/>
    <d v="2022-11-04T00:00:00"/>
    <b v="0"/>
    <s v="Approved"/>
    <s v="Giant Bicycles"/>
    <s v="Road"/>
    <s v="medium"/>
    <s v="medium"/>
    <n v="792.9"/>
    <n v="594.67999999999995"/>
    <n v="33879"/>
    <n v="11"/>
  </r>
  <r>
    <n v="14010"/>
    <n v="99"/>
    <x v="304"/>
    <d v="2022-11-05T00:00:00"/>
    <b v="0"/>
    <s v="Approved"/>
    <s v="OHM Cycles"/>
    <s v="Standard"/>
    <s v="medium"/>
    <s v="medium"/>
    <n v="1227.3399999999999"/>
    <n v="770.89"/>
    <n v="34556"/>
    <n v="11"/>
  </r>
  <r>
    <n v="14709"/>
    <n v="31"/>
    <x v="304"/>
    <d v="2022-11-06T00:00:00"/>
    <b v="0"/>
    <s v="Approved"/>
    <s v="Giant Bicycles"/>
    <s v="Standard"/>
    <s v="medium"/>
    <s v="medium"/>
    <n v="230.91"/>
    <n v="173.18"/>
    <n v="39031"/>
    <n v="11"/>
  </r>
  <r>
    <n v="16352"/>
    <n v="97"/>
    <x v="304"/>
    <d v="2022-11-07T00:00:00"/>
    <b v="1"/>
    <s v="Approved"/>
    <s v="Solex"/>
    <s v="Standard"/>
    <s v="medium"/>
    <s v="large"/>
    <n v="202.62"/>
    <n v="151.96"/>
    <n v="42458"/>
    <n v="11"/>
  </r>
  <r>
    <n v="16417"/>
    <n v="36"/>
    <x v="304"/>
    <d v="2022-11-08T00:00:00"/>
    <b v="1"/>
    <s v="Approved"/>
    <s v="Solex"/>
    <s v="Standard"/>
    <s v="low"/>
    <s v="medium"/>
    <n v="945.04"/>
    <n v="507.58"/>
    <n v="35052"/>
    <n v="11"/>
  </r>
  <r>
    <n v="2824"/>
    <n v="0"/>
    <x v="305"/>
    <d v="2022-11-09T00:00:00"/>
    <b v="0"/>
    <s v="Approved"/>
    <s v="Giant Bicycles"/>
    <s v="Standard"/>
    <s v="medium"/>
    <s v="large"/>
    <n v="569.55999999999995"/>
    <n v="528.42999999999995"/>
    <n v="37874"/>
    <n v="18"/>
  </r>
  <r>
    <n v="6913"/>
    <n v="84"/>
    <x v="305"/>
    <d v="2022-11-10T00:00:00"/>
    <b v="1"/>
    <s v="Approved"/>
    <s v="Giant Bicycles"/>
    <s v="Road"/>
    <s v="medium"/>
    <s v="medium"/>
    <n v="792.9"/>
    <n v="594.67999999999995"/>
    <n v="33879"/>
    <n v="18"/>
  </r>
  <r>
    <n v="1640"/>
    <n v="45"/>
    <x v="306"/>
    <d v="2022-11-11T00:00:00"/>
    <b v="0"/>
    <s v="Approved"/>
    <s v="Solex"/>
    <s v="Standard"/>
    <s v="medium"/>
    <s v="medium"/>
    <n v="441.49"/>
    <n v="84.99"/>
    <n v="34071"/>
    <n v="12"/>
  </r>
  <r>
    <n v="2085"/>
    <n v="77"/>
    <x v="306"/>
    <d v="2022-11-12T00:00:00"/>
    <b v="1"/>
    <s v="Approved"/>
    <s v="Norco Bicycles"/>
    <s v="Road"/>
    <s v="medium"/>
    <s v="large"/>
    <n v="1240.31"/>
    <n v="795.1"/>
    <n v="37873"/>
    <n v="12"/>
  </r>
  <r>
    <n v="7213"/>
    <n v="33"/>
    <x v="306"/>
    <d v="2022-11-13T00:00:00"/>
    <b v="0"/>
    <s v="Approved"/>
    <s v="Giant Bicycles"/>
    <s v="Standard"/>
    <s v="medium"/>
    <s v="small"/>
    <n v="1311.44"/>
    <n v="1167.18"/>
    <n v="33888"/>
    <n v="12"/>
  </r>
  <r>
    <n v="7988"/>
    <n v="20"/>
    <x v="306"/>
    <d v="2022-11-14T00:00:00"/>
    <b v="1"/>
    <s v="Cancelled"/>
    <s v="Trek Bicycles"/>
    <s v="Standard"/>
    <s v="medium"/>
    <s v="small"/>
    <n v="1775.81"/>
    <n v="1580.47"/>
    <n v="40670"/>
    <n v="12"/>
  </r>
  <r>
    <n v="11491"/>
    <n v="5"/>
    <x v="306"/>
    <d v="2022-11-15T00:00:00"/>
    <b v="0"/>
    <s v="Approved"/>
    <s v="Trek Bicycles"/>
    <s v="Mountain"/>
    <s v="low"/>
    <s v="medium"/>
    <n v="574.64"/>
    <n v="459.71"/>
    <n v="42560"/>
    <n v="12"/>
  </r>
  <r>
    <n v="13153"/>
    <n v="66"/>
    <x v="306"/>
    <d v="2022-11-16T00:00:00"/>
    <b v="0"/>
    <s v="Approved"/>
    <s v="Giant Bicycles"/>
    <s v="Road"/>
    <s v="low"/>
    <s v="small"/>
    <n v="590.26"/>
    <n v="525.33000000000004"/>
    <n v="42105"/>
    <n v="12"/>
  </r>
  <r>
    <n v="15314"/>
    <n v="96"/>
    <x v="306"/>
    <d v="2022-11-17T00:00:00"/>
    <b v="0"/>
    <s v="Approved"/>
    <s v="WeareA2B"/>
    <s v="Road"/>
    <s v="low"/>
    <s v="small"/>
    <n v="1172.78"/>
    <n v="1043.77"/>
    <n v="33364"/>
    <n v="12"/>
  </r>
  <r>
    <n v="16660"/>
    <n v="63"/>
    <x v="306"/>
    <d v="2022-11-18T00:00:00"/>
    <b v="0"/>
    <s v="Approved"/>
    <s v="Solex"/>
    <s v="Standard"/>
    <s v="medium"/>
    <s v="medium"/>
    <n v="1483.2"/>
    <n v="99.59"/>
    <n v="36146"/>
    <n v="12"/>
  </r>
  <r>
    <n v="17615"/>
    <n v="74"/>
    <x v="306"/>
    <d v="2022-11-19T00:00:00"/>
    <b v="0"/>
    <s v="Approved"/>
    <s v="WeareA2B"/>
    <s v="Standard"/>
    <s v="medium"/>
    <s v="medium"/>
    <n v="1228.07"/>
    <n v="400.91"/>
    <n v="40553"/>
    <n v="12"/>
  </r>
  <r>
    <n v="2967"/>
    <n v="0"/>
    <x v="307"/>
    <d v="2022-11-20T00:00:00"/>
    <b v="1"/>
    <s v="Approved"/>
    <s v="OHM Cycles"/>
    <s v="Standard"/>
    <s v="medium"/>
    <s v="medium"/>
    <n v="235.63"/>
    <n v="125.07"/>
    <n v="38206"/>
    <n v="4"/>
  </r>
  <r>
    <n v="3064"/>
    <n v="36"/>
    <x v="307"/>
    <d v="2022-11-21T00:00:00"/>
    <b v="0"/>
    <s v="Approved"/>
    <s v="Solex"/>
    <s v="Standard"/>
    <s v="low"/>
    <s v="medium"/>
    <n v="1289.8499999999999"/>
    <n v="74.510000000000005"/>
    <n v="39427"/>
    <n v="4"/>
  </r>
  <r>
    <n v="7960"/>
    <n v="38"/>
    <x v="307"/>
    <d v="2022-11-22T00:00:00"/>
    <b v="1"/>
    <s v="Approved"/>
    <s v="Trek Bicycles"/>
    <s v="Standard"/>
    <s v="medium"/>
    <s v="large"/>
    <n v="2091.4699999999998"/>
    <n v="388.92"/>
    <n v="41167"/>
    <n v="4"/>
  </r>
  <r>
    <n v="11341"/>
    <n v="88"/>
    <x v="307"/>
    <d v="2022-11-23T00:00:00"/>
    <b v="0"/>
    <s v="Approved"/>
    <s v="Norco Bicycles"/>
    <s v="Standard"/>
    <s v="high"/>
    <s v="small"/>
    <n v="1661.92"/>
    <n v="1479.11"/>
    <n v="34586"/>
    <n v="4"/>
  </r>
  <r>
    <n v="12483"/>
    <n v="45"/>
    <x v="307"/>
    <d v="2022-11-24T00:00:00"/>
    <b v="1"/>
    <s v="Approved"/>
    <s v="Trek Bicycles"/>
    <s v="Road"/>
    <s v="low"/>
    <s v="medium"/>
    <n v="980.37"/>
    <n v="234.43"/>
    <n v="38258"/>
    <n v="4"/>
  </r>
  <r>
    <n v="19047"/>
    <n v="76"/>
    <x v="307"/>
    <d v="2022-11-25T00:00:00"/>
    <b v="0"/>
    <s v="Approved"/>
    <s v="WeareA2B"/>
    <s v="Road"/>
    <s v="low"/>
    <s v="small"/>
    <n v="1172.78"/>
    <n v="1043.77"/>
    <n v="37539"/>
    <n v="4"/>
  </r>
  <r>
    <n v="382"/>
    <n v="83"/>
    <x v="308"/>
    <d v="2022-11-26T00:00:00"/>
    <b v="1"/>
    <s v="Approved"/>
    <s v="Solex"/>
    <s v="Touring"/>
    <s v="medium"/>
    <s v="large"/>
    <n v="2083.94"/>
    <n v="675.03"/>
    <n v="42218"/>
    <n v="21"/>
  </r>
  <r>
    <n v="5628"/>
    <n v="60"/>
    <x v="308"/>
    <d v="2022-11-27T00:00:00"/>
    <b v="0"/>
    <s v="Approved"/>
    <s v="Giant Bicycles"/>
    <s v="Standard"/>
    <s v="high"/>
    <s v="small"/>
    <n v="1977.36"/>
    <n v="1759.85"/>
    <n v="42145"/>
    <n v="21"/>
  </r>
  <r>
    <n v="10054"/>
    <n v="87"/>
    <x v="308"/>
    <d v="2022-11-28T00:00:00"/>
    <b v="0"/>
    <s v="Approved"/>
    <s v="Giant Bicycles"/>
    <s v="Standard"/>
    <s v="high"/>
    <s v="medium"/>
    <n v="1179"/>
    <n v="707.4"/>
    <n v="38482"/>
    <n v="21"/>
  </r>
  <r>
    <n v="17800"/>
    <n v="86"/>
    <x v="308"/>
    <d v="2022-11-29T00:00:00"/>
    <b v="1"/>
    <s v="Approved"/>
    <s v="OHM Cycles"/>
    <s v="Standard"/>
    <s v="medium"/>
    <s v="medium"/>
    <n v="235.63"/>
    <n v="125.07"/>
    <n v="38206"/>
    <n v="21"/>
  </r>
  <r>
    <n v="2745"/>
    <n v="3"/>
    <x v="309"/>
    <d v="2022-11-30T00:00:00"/>
    <b v="1"/>
    <s v="Approved"/>
    <s v="Trek Bicycles"/>
    <s v="Standard"/>
    <s v="medium"/>
    <s v="large"/>
    <n v="2091.4699999999998"/>
    <n v="388.92"/>
    <n v="41167"/>
    <n v="18"/>
  </r>
  <r>
    <n v="3236"/>
    <n v="62"/>
    <x v="309"/>
    <d v="2022-12-01T00:00:00"/>
    <b v="0"/>
    <s v="Approved"/>
    <s v="Solex"/>
    <s v="Standard"/>
    <s v="medium"/>
    <s v="medium"/>
    <n v="478.16"/>
    <n v="298.72000000000003"/>
    <n v="42105"/>
    <n v="18"/>
  </r>
  <r>
    <n v="10331"/>
    <n v="23"/>
    <x v="309"/>
    <d v="2022-12-02T00:00:00"/>
    <b v="1"/>
    <s v="Approved"/>
    <s v="Norco Bicycles"/>
    <s v="Mountain"/>
    <s v="low"/>
    <s v="small"/>
    <n v="688.63"/>
    <n v="612.88"/>
    <n v="40670"/>
    <n v="18"/>
  </r>
  <r>
    <n v="10457"/>
    <n v="70"/>
    <x v="309"/>
    <d v="2022-12-03T00:00:00"/>
    <b v="0"/>
    <s v="Approved"/>
    <s v="Trek Bicycles"/>
    <s v="Standard"/>
    <s v="high"/>
    <s v="medium"/>
    <n v="495.72"/>
    <n v="297.43"/>
    <n v="40553"/>
    <n v="18"/>
  </r>
  <r>
    <n v="12751"/>
    <n v="57"/>
    <x v="309"/>
    <d v="2022-12-04T00:00:00"/>
    <b v="1"/>
    <s v="Approved"/>
    <s v="WeareA2B"/>
    <s v="Touring"/>
    <s v="medium"/>
    <s v="large"/>
    <n v="1890.39"/>
    <n v="260.14"/>
    <n v="40779"/>
    <n v="18"/>
  </r>
  <r>
    <n v="14631"/>
    <n v="92"/>
    <x v="309"/>
    <d v="2022-12-05T00:00:00"/>
    <b v="1"/>
    <s v="Approved"/>
    <s v="WeareA2B"/>
    <s v="Standard"/>
    <s v="medium"/>
    <s v="small"/>
    <n v="1415.01"/>
    <n v="1259.3599999999999"/>
    <n v="41434"/>
    <n v="18"/>
  </r>
  <r>
    <n v="14920"/>
    <n v="51"/>
    <x v="309"/>
    <d v="2022-12-06T00:00:00"/>
    <b v="1"/>
    <s v="Approved"/>
    <s v="OHM Cycles"/>
    <s v="Standard"/>
    <s v="high"/>
    <s v="medium"/>
    <n v="2005.66"/>
    <n v="1203.4000000000001"/>
    <n v="39915"/>
    <n v="18"/>
  </r>
  <r>
    <n v="517"/>
    <n v="77"/>
    <x v="310"/>
    <d v="2022-12-07T00:00:00"/>
    <b v="1"/>
    <s v="Approved"/>
    <s v="WeareA2B"/>
    <s v="Standard"/>
    <s v="medium"/>
    <s v="medium"/>
    <n v="1769.64"/>
    <n v="108.76"/>
    <n v="40672"/>
    <n v="12"/>
  </r>
  <r>
    <n v="6487"/>
    <n v="53"/>
    <x v="310"/>
    <d v="2022-12-08T00:00:00"/>
    <b v="1"/>
    <s v="Approved"/>
    <s v="Giant Bicycles"/>
    <s v="Standard"/>
    <s v="high"/>
    <s v="medium"/>
    <n v="1274.93"/>
    <n v="764.96"/>
    <n v="39298"/>
    <n v="12"/>
  </r>
  <r>
    <n v="11380"/>
    <n v="7"/>
    <x v="310"/>
    <d v="2022-12-09T00:00:00"/>
    <b v="1"/>
    <s v="Approved"/>
    <s v="Giant Bicycles"/>
    <s v="Standard"/>
    <s v="medium"/>
    <s v="small"/>
    <n v="1311.44"/>
    <n v="1167.18"/>
    <n v="33888"/>
    <n v="12"/>
  </r>
  <r>
    <n v="13653"/>
    <n v="84"/>
    <x v="310"/>
    <d v="2022-12-10T00:00:00"/>
    <b v="1"/>
    <s v="Approved"/>
    <s v="Giant Bicycles"/>
    <s v="Road"/>
    <s v="medium"/>
    <s v="medium"/>
    <n v="792.9"/>
    <n v="594.67999999999995"/>
    <n v="33879"/>
    <n v="12"/>
  </r>
  <r>
    <n v="13848"/>
    <n v="34"/>
    <x v="310"/>
    <d v="2022-12-11T00:00:00"/>
    <b v="0"/>
    <s v="Approved"/>
    <s v="WeareA2B"/>
    <s v="Standard"/>
    <s v="medium"/>
    <s v="medium"/>
    <n v="1231.1500000000001"/>
    <n v="161.6"/>
    <n v="38216"/>
    <n v="12"/>
  </r>
  <r>
    <n v="18122"/>
    <n v="32"/>
    <x v="310"/>
    <d v="2022-12-12T00:00:00"/>
    <b v="0"/>
    <s v="Approved"/>
    <s v="Giant Bicycles"/>
    <s v="Standard"/>
    <s v="high"/>
    <s v="medium"/>
    <n v="1179"/>
    <n v="707.4"/>
    <n v="35667"/>
    <n v="12"/>
  </r>
  <r>
    <n v="5964"/>
    <n v="32"/>
    <x v="311"/>
    <d v="2022-12-13T00:00:00"/>
    <s v="Unknown"/>
    <s v="Approved"/>
    <s v="Giant Bicycles"/>
    <s v="Standard"/>
    <s v="medium"/>
    <s v="medium"/>
    <n v="642.70000000000005"/>
    <n v="211.37"/>
    <n v="34527"/>
    <n v="6"/>
  </r>
  <r>
    <n v="6205"/>
    <n v="92"/>
    <x v="311"/>
    <d v="2022-12-14T00:00:00"/>
    <b v="0"/>
    <s v="Approved"/>
    <s v="WeareA2B"/>
    <s v="Standard"/>
    <s v="medium"/>
    <s v="small"/>
    <n v="1415.01"/>
    <n v="1259.3599999999999"/>
    <n v="33364"/>
    <n v="6"/>
  </r>
  <r>
    <n v="6635"/>
    <n v="83"/>
    <x v="311"/>
    <d v="2022-12-15T00:00:00"/>
    <b v="0"/>
    <s v="Approved"/>
    <s v="Solex"/>
    <s v="Touring"/>
    <s v="medium"/>
    <s v="large"/>
    <n v="2083.94"/>
    <n v="675.03"/>
    <n v="42218"/>
    <n v="6"/>
  </r>
  <r>
    <n v="8634"/>
    <n v="68"/>
    <x v="311"/>
    <d v="2022-12-16T00:00:00"/>
    <b v="1"/>
    <s v="Approved"/>
    <s v="OHM Cycles"/>
    <s v="Standard"/>
    <s v="medium"/>
    <s v="medium"/>
    <n v="1636.9"/>
    <n v="44.71"/>
    <n v="36668"/>
    <n v="6"/>
  </r>
  <r>
    <n v="11909"/>
    <n v="46"/>
    <x v="311"/>
    <d v="2022-12-17T00:00:00"/>
    <b v="1"/>
    <s v="Approved"/>
    <s v="Solex"/>
    <s v="Standard"/>
    <s v="low"/>
    <s v="medium"/>
    <n v="1289.8499999999999"/>
    <n v="74.510000000000005"/>
    <n v="35470"/>
    <n v="6"/>
  </r>
  <r>
    <n v="15400"/>
    <n v="70"/>
    <x v="311"/>
    <d v="2022-12-18T00:00:00"/>
    <b v="0"/>
    <s v="Approved"/>
    <s v="Trek Bicycles"/>
    <s v="Standard"/>
    <s v="high"/>
    <s v="medium"/>
    <n v="495.72"/>
    <n v="297.43"/>
    <n v="42710"/>
    <n v="6"/>
  </r>
  <r>
    <n v="7022"/>
    <n v="16"/>
    <x v="312"/>
    <d v="2022-12-19T00:00:00"/>
    <b v="1"/>
    <s v="Approved"/>
    <s v="Norco Bicycles"/>
    <s v="Standard"/>
    <s v="high"/>
    <s v="small"/>
    <n v="1661.92"/>
    <n v="1479.11"/>
    <n v="39880"/>
    <n v="13"/>
  </r>
  <r>
    <n v="9523"/>
    <n v="51"/>
    <x v="312"/>
    <d v="2022-12-20T00:00:00"/>
    <b v="0"/>
    <s v="Approved"/>
    <s v="OHM Cycles"/>
    <s v="Standard"/>
    <s v="high"/>
    <s v="medium"/>
    <n v="2005.66"/>
    <n v="1203.4000000000001"/>
    <n v="35470"/>
    <n v="13"/>
  </r>
  <r>
    <n v="12011"/>
    <n v="55"/>
    <x v="312"/>
    <d v="2022-12-21T00:00:00"/>
    <b v="0"/>
    <s v="Approved"/>
    <s v="Trek Bicycles"/>
    <s v="Road"/>
    <s v="medium"/>
    <s v="large"/>
    <n v="1894.19"/>
    <n v="598.76"/>
    <n v="37823"/>
    <n v="13"/>
  </r>
  <r>
    <n v="16307"/>
    <n v="40"/>
    <x v="312"/>
    <d v="2022-12-22T00:00:00"/>
    <b v="1"/>
    <s v="Approved"/>
    <s v="OHM Cycles"/>
    <s v="Standard"/>
    <s v="high"/>
    <s v="medium"/>
    <n v="1458.17"/>
    <n v="874.9"/>
    <n v="35560"/>
    <n v="13"/>
  </r>
  <r>
    <n v="17121"/>
    <n v="92"/>
    <x v="312"/>
    <d v="2022-12-23T00:00:00"/>
    <b v="1"/>
    <s v="Approved"/>
    <s v="WeareA2B"/>
    <s v="Standard"/>
    <s v="medium"/>
    <s v="small"/>
    <n v="1415.01"/>
    <n v="1259.3599999999999"/>
    <n v="33364"/>
    <n v="13"/>
  </r>
  <r>
    <n v="17172"/>
    <n v="67"/>
    <x v="312"/>
    <d v="2022-12-24T00:00:00"/>
    <b v="0"/>
    <s v="Approved"/>
    <s v="Norco Bicycles"/>
    <s v="Road"/>
    <s v="medium"/>
    <s v="medium"/>
    <n v="544.04999999999995"/>
    <n v="376.84"/>
    <n v="33879"/>
    <n v="13"/>
  </r>
  <r>
    <n v="293"/>
    <n v="0"/>
    <x v="313"/>
    <d v="2022-12-25T00:00:00"/>
    <b v="0"/>
    <s v="Approved"/>
    <s v="OHM Cycles"/>
    <s v="Standard"/>
    <s v="high"/>
    <s v="medium"/>
    <n v="227.88"/>
    <n v="136.72999999999999"/>
    <n v="39298"/>
    <n v="5"/>
  </r>
  <r>
    <n v="2361"/>
    <n v="89"/>
    <x v="313"/>
    <d v="2022-12-26T00:00:00"/>
    <b v="1"/>
    <s v="Approved"/>
    <s v="Giant Bicycles"/>
    <s v="Standard"/>
    <s v="medium"/>
    <s v="large"/>
    <n v="1812.75"/>
    <n v="582.48"/>
    <n v="39427"/>
    <n v="5"/>
  </r>
  <r>
    <n v="12907"/>
    <n v="19"/>
    <x v="313"/>
    <d v="2022-12-27T00:00:00"/>
    <b v="0"/>
    <s v="Approved"/>
    <s v="Trek Bicycles"/>
    <s v="Mountain"/>
    <s v="low"/>
    <s v="medium"/>
    <n v="574.64"/>
    <n v="459.71"/>
    <n v="37659"/>
    <n v="5"/>
  </r>
  <r>
    <n v="13399"/>
    <n v="59"/>
    <x v="313"/>
    <d v="2022-12-28T00:00:00"/>
    <b v="0"/>
    <s v="Approved"/>
    <s v="WeareA2B"/>
    <s v="Standard"/>
    <s v="medium"/>
    <s v="small"/>
    <n v="1415.01"/>
    <n v="1259.3599999999999"/>
    <n v="36833"/>
    <n v="5"/>
  </r>
  <r>
    <n v="13414"/>
    <n v="45"/>
    <x v="313"/>
    <d v="2022-12-29T00:00:00"/>
    <b v="1"/>
    <s v="Approved"/>
    <s v="Trek Bicycles"/>
    <s v="Road"/>
    <s v="low"/>
    <s v="medium"/>
    <n v="980.37"/>
    <n v="234.43"/>
    <n v="41701"/>
    <n v="5"/>
  </r>
  <r>
    <n v="16350"/>
    <n v="0"/>
    <x v="313"/>
    <d v="2022-12-30T00:00:00"/>
    <b v="1"/>
    <s v="Approved"/>
    <s v="Trek Bicycles"/>
    <s v="Standard"/>
    <s v="high"/>
    <s v="medium"/>
    <n v="358.39"/>
    <n v="215.03"/>
    <n v="34556"/>
    <n v="5"/>
  </r>
  <r>
    <n v="18745"/>
    <n v="0"/>
    <x v="313"/>
    <d v="2022-12-31T00:00:00"/>
    <b v="1"/>
    <s v="Approved"/>
    <s v="Solex"/>
    <s v="Standard"/>
    <s v="medium"/>
    <s v="medium"/>
    <n v="100.35"/>
    <n v="75.260000000000005"/>
    <n v="36833"/>
    <n v="5"/>
  </r>
  <r>
    <n v="19485"/>
    <n v="98"/>
    <x v="313"/>
    <d v="2023-01-01T00:00:00"/>
    <b v="0"/>
    <s v="Approved"/>
    <s v="OHM Cycles"/>
    <s v="Standard"/>
    <s v="medium"/>
    <s v="medium"/>
    <n v="795.34"/>
    <n v="101.58"/>
    <n v="34170"/>
    <n v="5"/>
  </r>
  <r>
    <n v="2318"/>
    <n v="6"/>
    <x v="314"/>
    <d v="2023-01-02T00:00:00"/>
    <b v="1"/>
    <s v="Approved"/>
    <s v="OHM Cycles"/>
    <s v="Standard"/>
    <s v="high"/>
    <s v="medium"/>
    <n v="227.88"/>
    <n v="136.72999999999999"/>
    <n v="37659"/>
    <n v="12"/>
  </r>
  <r>
    <n v="9287"/>
    <n v="52"/>
    <x v="314"/>
    <d v="2023-01-03T00:00:00"/>
    <b v="1"/>
    <s v="Approved"/>
    <s v="OHM Cycles"/>
    <s v="Road"/>
    <s v="medium"/>
    <s v="medium"/>
    <n v="1280.28"/>
    <n v="829.51"/>
    <n v="37220"/>
    <n v="12"/>
  </r>
  <r>
    <n v="9678"/>
    <n v="99"/>
    <x v="314"/>
    <d v="2023-01-04T00:00:00"/>
    <b v="0"/>
    <s v="Approved"/>
    <s v="OHM Cycles"/>
    <s v="Standard"/>
    <s v="medium"/>
    <s v="medium"/>
    <n v="1227.3399999999999"/>
    <n v="770.89"/>
    <n v="34556"/>
    <n v="12"/>
  </r>
  <r>
    <n v="11613"/>
    <n v="13"/>
    <x v="314"/>
    <d v="2023-01-05T00:00:00"/>
    <b v="0"/>
    <s v="Approved"/>
    <s v="Solex"/>
    <s v="Standard"/>
    <s v="medium"/>
    <s v="medium"/>
    <n v="1163.8900000000001"/>
    <n v="589.27"/>
    <n v="42560"/>
    <n v="12"/>
  </r>
  <r>
    <n v="15107"/>
    <n v="98"/>
    <x v="314"/>
    <d v="2023-01-06T00:00:00"/>
    <b v="1"/>
    <s v="Approved"/>
    <s v="Trek Bicycles"/>
    <s v="Standard"/>
    <s v="high"/>
    <s v="medium"/>
    <n v="358.39"/>
    <n v="215.03"/>
    <n v="38002"/>
    <n v="12"/>
  </r>
  <r>
    <n v="15139"/>
    <n v="96"/>
    <x v="314"/>
    <d v="2023-01-07T00:00:00"/>
    <b v="0"/>
    <s v="Approved"/>
    <s v="WeareA2B"/>
    <s v="Road"/>
    <s v="low"/>
    <s v="small"/>
    <n v="1172.78"/>
    <n v="1043.77"/>
    <n v="37539"/>
    <n v="12"/>
  </r>
  <r>
    <n v="17794"/>
    <n v="5"/>
    <x v="314"/>
    <d v="2023-01-08T00:00:00"/>
    <b v="1"/>
    <s v="Approved"/>
    <s v="Trek Bicycles"/>
    <s v="Mountain"/>
    <s v="low"/>
    <s v="medium"/>
    <n v="574.64"/>
    <n v="459.71"/>
    <n v="40784"/>
    <n v="12"/>
  </r>
  <r>
    <n v="19202"/>
    <n v="96"/>
    <x v="314"/>
    <d v="2023-01-09T00:00:00"/>
    <b v="1"/>
    <s v="Approved"/>
    <s v="WeareA2B"/>
    <s v="Road"/>
    <s v="low"/>
    <s v="small"/>
    <n v="1172.78"/>
    <n v="1043.77"/>
    <n v="37539"/>
    <n v="12"/>
  </r>
  <r>
    <n v="19886"/>
    <n v="27"/>
    <x v="314"/>
    <d v="2023-01-10T00:00:00"/>
    <b v="1"/>
    <s v="Approved"/>
    <s v="Trek Bicycles"/>
    <s v="Standard"/>
    <s v="medium"/>
    <s v="medium"/>
    <n v="499.53"/>
    <n v="388.72"/>
    <n v="36334"/>
    <n v="12"/>
  </r>
  <r>
    <n v="972"/>
    <n v="5"/>
    <x v="315"/>
    <d v="2023-01-11T00:00:00"/>
    <b v="1"/>
    <s v="Approved"/>
    <s v="Trek Bicycles"/>
    <s v="Mountain"/>
    <s v="low"/>
    <s v="medium"/>
    <n v="574.64"/>
    <n v="459.71"/>
    <n v="37659"/>
    <n v="10"/>
  </r>
  <r>
    <n v="1776"/>
    <n v="32"/>
    <x v="315"/>
    <d v="2023-01-12T00:00:00"/>
    <b v="1"/>
    <s v="Approved"/>
    <s v="Giant Bicycles"/>
    <s v="Standard"/>
    <s v="medium"/>
    <s v="medium"/>
    <n v="642.70000000000005"/>
    <n v="211.37"/>
    <n v="35052"/>
    <n v="10"/>
  </r>
  <r>
    <n v="11143"/>
    <n v="25"/>
    <x v="315"/>
    <d v="2023-01-13T00:00:00"/>
    <b v="0"/>
    <s v="Approved"/>
    <s v="Giant Bicycles"/>
    <s v="Road"/>
    <s v="medium"/>
    <s v="medium"/>
    <n v="1538.99"/>
    <n v="829.65"/>
    <n v="33455"/>
    <n v="10"/>
  </r>
  <r>
    <n v="14155"/>
    <n v="35"/>
    <x v="315"/>
    <d v="2023-01-14T00:00:00"/>
    <b v="1"/>
    <s v="Approved"/>
    <s v="Trek Bicycles"/>
    <s v="Standard"/>
    <s v="low"/>
    <s v="medium"/>
    <n v="1057.51"/>
    <n v="154.4"/>
    <n v="36361"/>
    <n v="10"/>
  </r>
  <r>
    <n v="9221"/>
    <n v="31"/>
    <x v="316"/>
    <d v="2023-01-15T00:00:00"/>
    <b v="1"/>
    <s v="Approved"/>
    <s v="Giant Bicycles"/>
    <s v="Standard"/>
    <s v="medium"/>
    <s v="medium"/>
    <n v="230.91"/>
    <n v="173.18"/>
    <n v="37698"/>
    <n v="14"/>
  </r>
  <r>
    <n v="10681"/>
    <n v="55"/>
    <x v="316"/>
    <d v="2023-01-16T00:00:00"/>
    <b v="0"/>
    <s v="Approved"/>
    <s v="Trek Bicycles"/>
    <s v="Road"/>
    <s v="medium"/>
    <s v="large"/>
    <n v="1894.19"/>
    <n v="598.76"/>
    <n v="40779"/>
    <n v="14"/>
  </r>
  <r>
    <n v="10857"/>
    <n v="58"/>
    <x v="316"/>
    <d v="2023-01-17T00:00:00"/>
    <s v="Unknown"/>
    <s v="Approved"/>
    <s v="OHM Cycles"/>
    <s v="Standard"/>
    <s v="medium"/>
    <s v="medium"/>
    <n v="912.52"/>
    <n v="141.4"/>
    <n v="42145"/>
    <n v="14"/>
  </r>
  <r>
    <n v="13244"/>
    <n v="26"/>
    <x v="316"/>
    <d v="2023-01-18T00:00:00"/>
    <b v="0"/>
    <s v="Approved"/>
    <s v="WeareA2B"/>
    <s v="Standard"/>
    <s v="medium"/>
    <s v="medium"/>
    <n v="1992.93"/>
    <n v="762.63"/>
    <n v="33888"/>
    <n v="14"/>
  </r>
  <r>
    <n v="14737"/>
    <n v="16"/>
    <x v="316"/>
    <d v="2023-01-19T00:00:00"/>
    <b v="0"/>
    <s v="Approved"/>
    <s v="Norco Bicycles"/>
    <s v="Standard"/>
    <s v="high"/>
    <s v="small"/>
    <n v="1661.92"/>
    <n v="1479.11"/>
    <n v="35160"/>
    <n v="14"/>
  </r>
  <r>
    <n v="2045"/>
    <n v="78"/>
    <x v="317"/>
    <d v="2023-01-20T00:00:00"/>
    <b v="1"/>
    <s v="Approved"/>
    <s v="Giant Bicycles"/>
    <s v="Standard"/>
    <s v="medium"/>
    <s v="large"/>
    <n v="1765.3"/>
    <n v="709.48"/>
    <n v="38339"/>
    <n v="18"/>
  </r>
  <r>
    <n v="2502"/>
    <n v="12"/>
    <x v="317"/>
    <d v="2023-01-21T00:00:00"/>
    <b v="0"/>
    <s v="Approved"/>
    <s v="WeareA2B"/>
    <s v="Standard"/>
    <s v="medium"/>
    <s v="medium"/>
    <n v="1231.1500000000001"/>
    <n v="161.6"/>
    <n v="34586"/>
    <n v="18"/>
  </r>
  <r>
    <n v="4668"/>
    <n v="17"/>
    <x v="317"/>
    <d v="2023-01-22T00:00:00"/>
    <b v="0"/>
    <s v="Approved"/>
    <s v="Solex"/>
    <s v="Standard"/>
    <s v="high"/>
    <s v="medium"/>
    <n v="1024.6600000000001"/>
    <n v="614.79999999999995"/>
    <n v="42404"/>
    <n v="18"/>
  </r>
  <r>
    <n v="9978"/>
    <n v="92"/>
    <x v="317"/>
    <d v="2023-01-23T00:00:00"/>
    <b v="0"/>
    <s v="Approved"/>
    <s v="WeareA2B"/>
    <s v="Standard"/>
    <s v="medium"/>
    <s v="small"/>
    <n v="1415.01"/>
    <n v="1259.3599999999999"/>
    <n v="37539"/>
    <n v="18"/>
  </r>
  <r>
    <n v="12750"/>
    <n v="1"/>
    <x v="317"/>
    <d v="2023-01-24T00:00:00"/>
    <b v="0"/>
    <s v="Approved"/>
    <s v="Giant Bicycles"/>
    <s v="Standard"/>
    <s v="medium"/>
    <s v="medium"/>
    <n v="1403.5"/>
    <n v="954.82"/>
    <n v="42688"/>
    <n v="18"/>
  </r>
  <r>
    <n v="17025"/>
    <n v="16"/>
    <x v="317"/>
    <d v="2023-01-25T00:00:00"/>
    <b v="0"/>
    <s v="Approved"/>
    <s v="Norco Bicycles"/>
    <s v="Standard"/>
    <s v="high"/>
    <s v="small"/>
    <n v="1661.92"/>
    <n v="1479.11"/>
    <n v="40303"/>
    <n v="18"/>
  </r>
  <r>
    <n v="19363"/>
    <n v="34"/>
    <x v="317"/>
    <d v="2023-01-26T00:00:00"/>
    <b v="1"/>
    <s v="Approved"/>
    <s v="Norco Bicycles"/>
    <s v="Road"/>
    <s v="high"/>
    <s v="large"/>
    <n v="774.53"/>
    <n v="464.72"/>
    <n v="35560"/>
    <n v="18"/>
  </r>
  <r>
    <n v="3882"/>
    <n v="71"/>
    <x v="318"/>
    <d v="2023-01-27T00:00:00"/>
    <b v="0"/>
    <s v="Approved"/>
    <s v="Solex"/>
    <s v="Standard"/>
    <s v="high"/>
    <s v="large"/>
    <n v="1842.92"/>
    <n v="1105.75"/>
    <n v="38859"/>
    <n v="14"/>
  </r>
  <r>
    <n v="4171"/>
    <n v="44"/>
    <x v="318"/>
    <d v="2023-01-28T00:00:00"/>
    <b v="1"/>
    <s v="Approved"/>
    <s v="WeareA2B"/>
    <s v="Standard"/>
    <s v="medium"/>
    <s v="medium"/>
    <n v="1769.64"/>
    <n v="108.76"/>
    <n v="41064"/>
    <n v="14"/>
  </r>
  <r>
    <n v="12904"/>
    <n v="54"/>
    <x v="318"/>
    <d v="2023-01-29T00:00:00"/>
    <b v="0"/>
    <s v="Approved"/>
    <s v="WeareA2B"/>
    <s v="Standard"/>
    <s v="medium"/>
    <s v="medium"/>
    <n v="1292.8399999999999"/>
    <n v="13.44"/>
    <n v="34143"/>
    <n v="14"/>
  </r>
  <r>
    <n v="15375"/>
    <n v="80"/>
    <x v="318"/>
    <d v="2023-01-30T00:00:00"/>
    <b v="1"/>
    <s v="Approved"/>
    <s v="OHM Cycles"/>
    <s v="Touring"/>
    <s v="low"/>
    <s v="medium"/>
    <n v="1073.07"/>
    <n v="933.84"/>
    <n v="38339"/>
    <n v="14"/>
  </r>
  <r>
    <n v="18091"/>
    <n v="80"/>
    <x v="318"/>
    <d v="2023-01-31T00:00:00"/>
    <b v="0"/>
    <s v="Approved"/>
    <s v="OHM Cycles"/>
    <s v="Touring"/>
    <s v="low"/>
    <s v="medium"/>
    <n v="1073.07"/>
    <n v="933.84"/>
    <n v="35455"/>
    <n v="14"/>
  </r>
  <r>
    <n v="1017"/>
    <n v="17"/>
    <x v="319"/>
    <d v="2023-02-01T00:00:00"/>
    <b v="1"/>
    <s v="Approved"/>
    <s v="Solex"/>
    <s v="Standard"/>
    <s v="high"/>
    <s v="medium"/>
    <n v="1024.6600000000001"/>
    <n v="614.79999999999995"/>
    <n v="35378"/>
    <n v="4"/>
  </r>
  <r>
    <n v="1810"/>
    <n v="3"/>
    <x v="319"/>
    <d v="2023-02-02T00:00:00"/>
    <b v="0"/>
    <s v="Approved"/>
    <s v="Trek Bicycles"/>
    <s v="Standard"/>
    <s v="medium"/>
    <s v="large"/>
    <n v="2091.4699999999998"/>
    <n v="388.92"/>
    <n v="41167"/>
    <n v="4"/>
  </r>
  <r>
    <n v="2356"/>
    <n v="39"/>
    <x v="319"/>
    <d v="2023-02-03T00:00:00"/>
    <b v="0"/>
    <s v="Approved"/>
    <s v="Giant Bicycles"/>
    <s v="Standard"/>
    <s v="medium"/>
    <s v="large"/>
    <n v="1812.75"/>
    <n v="582.48"/>
    <n v="40336"/>
    <n v="4"/>
  </r>
  <r>
    <n v="6647"/>
    <n v="10"/>
    <x v="319"/>
    <d v="2023-02-04T00:00:00"/>
    <b v="0"/>
    <s v="Approved"/>
    <s v="WeareA2B"/>
    <s v="Touring"/>
    <s v="medium"/>
    <s v="medium"/>
    <n v="1466.68"/>
    <n v="363.25"/>
    <n v="41701"/>
    <n v="4"/>
  </r>
  <r>
    <n v="10978"/>
    <n v="84"/>
    <x v="319"/>
    <d v="2023-02-05T00:00:00"/>
    <b v="0"/>
    <s v="Approved"/>
    <s v="Trek Bicycles"/>
    <s v="Road"/>
    <s v="medium"/>
    <s v="medium"/>
    <n v="290.62"/>
    <n v="215.14"/>
    <n v="38339"/>
    <n v="4"/>
  </r>
  <r>
    <n v="12625"/>
    <n v="5"/>
    <x v="319"/>
    <d v="2023-02-06T00:00:00"/>
    <b v="0"/>
    <s v="Approved"/>
    <s v="Trek Bicycles"/>
    <s v="Mountain"/>
    <s v="low"/>
    <s v="medium"/>
    <n v="574.64"/>
    <n v="459.71"/>
    <n v="40784"/>
    <n v="4"/>
  </r>
  <r>
    <n v="13124"/>
    <n v="63"/>
    <x v="319"/>
    <d v="2023-02-07T00:00:00"/>
    <b v="0"/>
    <s v="Approved"/>
    <s v="Solex"/>
    <s v="Standard"/>
    <s v="medium"/>
    <s v="medium"/>
    <n v="1483.2"/>
    <n v="99.59"/>
    <n v="36146"/>
    <n v="4"/>
  </r>
  <r>
    <n v="13780"/>
    <n v="75"/>
    <x v="319"/>
    <d v="2023-02-08T00:00:00"/>
    <b v="0"/>
    <s v="Approved"/>
    <s v="Giant Bicycles"/>
    <s v="Touring"/>
    <s v="medium"/>
    <s v="large"/>
    <n v="1873.97"/>
    <n v="863.95"/>
    <n v="38859"/>
    <n v="4"/>
  </r>
  <r>
    <n v="13982"/>
    <n v="49"/>
    <x v="319"/>
    <d v="2023-02-09T00:00:00"/>
    <b v="1"/>
    <s v="Approved"/>
    <s v="Trek Bicycles"/>
    <s v="Road"/>
    <s v="medium"/>
    <s v="medium"/>
    <n v="533.51"/>
    <n v="400.13"/>
    <n v="41064"/>
    <n v="4"/>
  </r>
  <r>
    <n v="14045"/>
    <n v="95"/>
    <x v="319"/>
    <d v="2023-02-10T00:00:00"/>
    <b v="1"/>
    <s v="Approved"/>
    <s v="Giant Bicycles"/>
    <s v="Standard"/>
    <s v="medium"/>
    <s v="large"/>
    <n v="569.55999999999995"/>
    <n v="528.42999999999995"/>
    <n v="37874"/>
    <n v="4"/>
  </r>
  <r>
    <n v="6306"/>
    <n v="81"/>
    <x v="320"/>
    <d v="2023-02-11T00:00:00"/>
    <b v="1"/>
    <s v="Approved"/>
    <s v="Norco Bicycles"/>
    <s v="Standard"/>
    <s v="medium"/>
    <s v="small"/>
    <n v="586.45000000000005"/>
    <n v="521.94000000000005"/>
    <n v="38002"/>
    <n v="18"/>
  </r>
  <r>
    <n v="6882"/>
    <n v="79"/>
    <x v="320"/>
    <d v="2023-02-12T00:00:00"/>
    <b v="0"/>
    <s v="Approved"/>
    <s v="Norco Bicycles"/>
    <s v="Standard"/>
    <s v="medium"/>
    <s v="medium"/>
    <n v="1555.58"/>
    <n v="818.01"/>
    <n v="39298"/>
    <n v="18"/>
  </r>
  <r>
    <n v="12008"/>
    <n v="94"/>
    <x v="320"/>
    <d v="2023-02-13T00:00:00"/>
    <b v="1"/>
    <s v="Approved"/>
    <s v="Giant Bicycles"/>
    <s v="Standard"/>
    <s v="medium"/>
    <s v="large"/>
    <n v="1635.3"/>
    <n v="993.66"/>
    <n v="39427"/>
    <n v="18"/>
  </r>
  <r>
    <n v="13376"/>
    <n v="27"/>
    <x v="320"/>
    <d v="2023-02-14T00:00:00"/>
    <b v="0"/>
    <s v="Approved"/>
    <s v="Trek Bicycles"/>
    <s v="Standard"/>
    <s v="medium"/>
    <s v="medium"/>
    <n v="499.53"/>
    <n v="388.72"/>
    <n v="37668"/>
    <n v="18"/>
  </r>
  <r>
    <n v="13960"/>
    <n v="4"/>
    <x v="320"/>
    <d v="2023-02-15T00:00:00"/>
    <b v="0"/>
    <s v="Approved"/>
    <s v="Giant Bicycles"/>
    <s v="Standard"/>
    <s v="high"/>
    <s v="medium"/>
    <n v="1129.1300000000001"/>
    <n v="677.48"/>
    <n v="37698"/>
    <n v="18"/>
  </r>
  <r>
    <n v="1686"/>
    <n v="68"/>
    <x v="321"/>
    <d v="2023-02-16T00:00:00"/>
    <b v="1"/>
    <s v="Approved"/>
    <s v="OHM Cycles"/>
    <s v="Standard"/>
    <s v="medium"/>
    <s v="medium"/>
    <n v="1636.9"/>
    <n v="44.71"/>
    <n v="40410"/>
    <n v="11"/>
  </r>
  <r>
    <n v="2125"/>
    <n v="24"/>
    <x v="321"/>
    <d v="2023-02-17T00:00:00"/>
    <b v="0"/>
    <s v="Approved"/>
    <s v="Solex"/>
    <s v="Road"/>
    <s v="medium"/>
    <s v="large"/>
    <n v="1777.8"/>
    <n v="820.78"/>
    <n v="33552"/>
    <n v="11"/>
  </r>
  <r>
    <n v="2164"/>
    <n v="53"/>
    <x v="321"/>
    <d v="2023-02-18T00:00:00"/>
    <b v="1"/>
    <s v="Approved"/>
    <s v="OHM Cycles"/>
    <s v="Standard"/>
    <s v="medium"/>
    <s v="medium"/>
    <n v="795.34"/>
    <n v="101.58"/>
    <n v="42295"/>
    <n v="11"/>
  </r>
  <r>
    <n v="4905"/>
    <n v="74"/>
    <x v="321"/>
    <d v="2023-02-19T00:00:00"/>
    <b v="0"/>
    <s v="Approved"/>
    <s v="WeareA2B"/>
    <s v="Standard"/>
    <s v="medium"/>
    <s v="medium"/>
    <n v="1228.07"/>
    <n v="400.91"/>
    <n v="42226"/>
    <n v="11"/>
  </r>
  <r>
    <n v="5882"/>
    <n v="44"/>
    <x v="321"/>
    <d v="2023-02-20T00:00:00"/>
    <b v="0"/>
    <s v="Approved"/>
    <s v="WeareA2B"/>
    <s v="Standard"/>
    <s v="medium"/>
    <s v="medium"/>
    <n v="1769.64"/>
    <n v="108.76"/>
    <n v="41064"/>
    <n v="11"/>
  </r>
  <r>
    <n v="7057"/>
    <n v="54"/>
    <x v="321"/>
    <d v="2023-02-21T00:00:00"/>
    <b v="1"/>
    <s v="Approved"/>
    <s v="WeareA2B"/>
    <s v="Standard"/>
    <s v="medium"/>
    <s v="medium"/>
    <n v="1292.8399999999999"/>
    <n v="13.44"/>
    <n v="42295"/>
    <n v="11"/>
  </r>
  <r>
    <n v="12683"/>
    <n v="37"/>
    <x v="321"/>
    <d v="2023-02-22T00:00:00"/>
    <b v="1"/>
    <s v="Approved"/>
    <s v="OHM Cycles"/>
    <s v="Standard"/>
    <s v="low"/>
    <s v="medium"/>
    <n v="1793.43"/>
    <n v="248.82"/>
    <n v="40672"/>
    <n v="11"/>
  </r>
  <r>
    <n v="13641"/>
    <n v="51"/>
    <x v="321"/>
    <d v="2023-02-23T00:00:00"/>
    <b v="0"/>
    <s v="Approved"/>
    <s v="OHM Cycles"/>
    <s v="Standard"/>
    <s v="high"/>
    <s v="medium"/>
    <n v="2005.66"/>
    <n v="1203.4000000000001"/>
    <n v="35470"/>
    <n v="11"/>
  </r>
  <r>
    <n v="13875"/>
    <n v="43"/>
    <x v="321"/>
    <d v="2023-02-24T00:00:00"/>
    <b v="0"/>
    <s v="Approved"/>
    <s v="Solex"/>
    <s v="Standard"/>
    <s v="medium"/>
    <s v="medium"/>
    <n v="1151.96"/>
    <n v="649.49"/>
    <n v="38991"/>
    <n v="11"/>
  </r>
  <r>
    <n v="15206"/>
    <n v="67"/>
    <x v="321"/>
    <d v="2023-02-25T00:00:00"/>
    <b v="0"/>
    <s v="Approved"/>
    <s v="Norco Bicycles"/>
    <s v="Road"/>
    <s v="medium"/>
    <s v="medium"/>
    <n v="544.04999999999995"/>
    <n v="376.84"/>
    <n v="37499"/>
    <n v="11"/>
  </r>
  <r>
    <n v="16285"/>
    <n v="19"/>
    <x v="321"/>
    <d v="2023-02-26T00:00:00"/>
    <s v="Unknown"/>
    <s v="Approved"/>
    <s v="OHM Cycles"/>
    <s v="Road"/>
    <s v="high"/>
    <s v="large"/>
    <n v="12.01"/>
    <n v="7.21"/>
    <n v="34115"/>
    <n v="11"/>
  </r>
  <r>
    <n v="18659"/>
    <n v="34"/>
    <x v="321"/>
    <d v="2023-02-27T00:00:00"/>
    <b v="1"/>
    <s v="Approved"/>
    <s v="Norco Bicycles"/>
    <s v="Road"/>
    <s v="high"/>
    <s v="large"/>
    <n v="774.53"/>
    <n v="464.72"/>
    <n v="34527"/>
    <n v="11"/>
  </r>
  <r>
    <n v="300"/>
    <n v="4"/>
    <x v="322"/>
    <d v="2023-02-28T00:00:00"/>
    <b v="1"/>
    <s v="Approved"/>
    <s v="Giant Bicycles"/>
    <s v="Standard"/>
    <s v="high"/>
    <s v="medium"/>
    <n v="1129.1300000000001"/>
    <n v="677.48"/>
    <n v="38216"/>
    <n v="7"/>
  </r>
  <r>
    <n v="6248"/>
    <n v="31"/>
    <x v="322"/>
    <d v="2023-03-01T00:00:00"/>
    <b v="0"/>
    <s v="Approved"/>
    <s v="Giant Bicycles"/>
    <s v="Standard"/>
    <s v="medium"/>
    <s v="medium"/>
    <n v="230.91"/>
    <n v="173.18"/>
    <n v="35052"/>
    <n v="7"/>
  </r>
  <r>
    <n v="11479"/>
    <n v="18"/>
    <x v="322"/>
    <d v="2023-03-02T00:00:00"/>
    <b v="0"/>
    <s v="Approved"/>
    <s v="Solex"/>
    <s v="Standard"/>
    <s v="medium"/>
    <s v="medium"/>
    <n v="575.27"/>
    <n v="431.45"/>
    <n v="34115"/>
    <n v="7"/>
  </r>
  <r>
    <n v="12104"/>
    <n v="56"/>
    <x v="322"/>
    <d v="2023-03-03T00:00:00"/>
    <b v="0"/>
    <s v="Approved"/>
    <s v="OHM Cycles"/>
    <s v="Standard"/>
    <s v="medium"/>
    <s v="medium"/>
    <n v="183.86"/>
    <n v="137.9"/>
    <n v="33259"/>
    <n v="7"/>
  </r>
  <r>
    <n v="12579"/>
    <n v="1"/>
    <x v="322"/>
    <d v="2023-03-04T00:00:00"/>
    <b v="0"/>
    <s v="Approved"/>
    <s v="Giant Bicycles"/>
    <s v="Standard"/>
    <s v="medium"/>
    <s v="medium"/>
    <n v="1403.5"/>
    <n v="954.82"/>
    <n v="42688"/>
    <n v="7"/>
  </r>
  <r>
    <n v="14667"/>
    <n v="64"/>
    <x v="322"/>
    <d v="2023-03-05T00:00:00"/>
    <b v="1"/>
    <s v="Approved"/>
    <s v="Trek Bicycles"/>
    <s v="Standard"/>
    <s v="medium"/>
    <s v="large"/>
    <n v="1469.44"/>
    <n v="596.54999999999995"/>
    <n v="40487"/>
    <n v="7"/>
  </r>
  <r>
    <n v="2741"/>
    <n v="54"/>
    <x v="323"/>
    <d v="2023-03-06T00:00:00"/>
    <b v="1"/>
    <s v="Approved"/>
    <s v="WeareA2B"/>
    <s v="Standard"/>
    <s v="medium"/>
    <s v="medium"/>
    <n v="1292.8399999999999"/>
    <n v="13.44"/>
    <n v="42295"/>
    <n v="15"/>
  </r>
  <r>
    <n v="8716"/>
    <n v="30"/>
    <x v="323"/>
    <d v="2023-03-07T00:00:00"/>
    <b v="1"/>
    <s v="Approved"/>
    <s v="Solex"/>
    <s v="Standard"/>
    <s v="high"/>
    <s v="medium"/>
    <n v="748.17"/>
    <n v="448.9"/>
    <n v="33888"/>
    <n v="15"/>
  </r>
  <r>
    <n v="9195"/>
    <n v="90"/>
    <x v="323"/>
    <d v="2023-03-08T00:00:00"/>
    <b v="1"/>
    <s v="Approved"/>
    <s v="Norco Bicycles"/>
    <s v="Standard"/>
    <s v="low"/>
    <s v="medium"/>
    <n v="363.01"/>
    <n v="290.41000000000003"/>
    <n v="36367"/>
    <n v="15"/>
  </r>
  <r>
    <n v="17918"/>
    <n v="86"/>
    <x v="323"/>
    <d v="2023-03-09T00:00:00"/>
    <b v="0"/>
    <s v="Approved"/>
    <s v="OHM Cycles"/>
    <s v="Standard"/>
    <s v="medium"/>
    <s v="medium"/>
    <n v="235.63"/>
    <n v="125.07"/>
    <n v="38206"/>
    <n v="15"/>
  </r>
  <r>
    <n v="18506"/>
    <n v="2"/>
    <x v="323"/>
    <d v="2023-03-10T00:00:00"/>
    <b v="0"/>
    <s v="Approved"/>
    <s v="Solex"/>
    <s v="Standard"/>
    <s v="medium"/>
    <s v="medium"/>
    <n v="71.489999999999995"/>
    <n v="53.62"/>
    <n v="41701"/>
    <n v="15"/>
  </r>
  <r>
    <n v="1469"/>
    <n v="93"/>
    <x v="324"/>
    <d v="2023-03-11T00:00:00"/>
    <b v="0"/>
    <s v="Approved"/>
    <s v="WeareA2B"/>
    <s v="Standard"/>
    <s v="medium"/>
    <s v="medium"/>
    <n v="1065.03"/>
    <n v="230.09"/>
    <n v="42458"/>
    <n v="17"/>
  </r>
  <r>
    <n v="4405"/>
    <n v="0"/>
    <x v="324"/>
    <d v="2023-03-12T00:00:00"/>
    <b v="0"/>
    <s v="Approved"/>
    <s v="Unknown"/>
    <s v="Unknown"/>
    <s v="Unknown"/>
    <s v="Unknown"/>
    <n v="1833.17"/>
    <s v="$556.05"/>
    <n v="38199.78"/>
    <n v="17"/>
  </r>
  <r>
    <n v="5296"/>
    <n v="43"/>
    <x v="324"/>
    <d v="2023-03-13T00:00:00"/>
    <b v="0"/>
    <s v="Approved"/>
    <s v="Solex"/>
    <s v="Standard"/>
    <s v="medium"/>
    <s v="medium"/>
    <n v="1151.96"/>
    <n v="649.49"/>
    <n v="37668"/>
    <n v="17"/>
  </r>
  <r>
    <n v="12410"/>
    <n v="55"/>
    <x v="324"/>
    <d v="2023-03-14T00:00:00"/>
    <b v="0"/>
    <s v="Approved"/>
    <s v="Trek Bicycles"/>
    <s v="Road"/>
    <s v="medium"/>
    <s v="large"/>
    <n v="1894.19"/>
    <n v="598.76"/>
    <n v="34143"/>
    <n v="17"/>
  </r>
  <r>
    <n v="16429"/>
    <n v="33"/>
    <x v="324"/>
    <d v="2023-03-15T00:00:00"/>
    <b v="1"/>
    <s v="Approved"/>
    <s v="Giant Bicycles"/>
    <s v="Standard"/>
    <s v="medium"/>
    <s v="small"/>
    <n v="1311.44"/>
    <n v="1167.18"/>
    <n v="40336"/>
    <n v="17"/>
  </r>
  <r>
    <n v="17766"/>
    <n v="31"/>
    <x v="324"/>
    <d v="2023-03-16T00:00:00"/>
    <b v="1"/>
    <s v="Approved"/>
    <s v="Giant Bicycles"/>
    <s v="Standard"/>
    <s v="medium"/>
    <s v="medium"/>
    <n v="230.91"/>
    <n v="173.18"/>
    <n v="40336"/>
    <n v="17"/>
  </r>
  <r>
    <n v="19899"/>
    <n v="57"/>
    <x v="324"/>
    <d v="2023-03-17T00:00:00"/>
    <b v="0"/>
    <s v="Approved"/>
    <s v="WeareA2B"/>
    <s v="Touring"/>
    <s v="medium"/>
    <s v="large"/>
    <n v="1890.39"/>
    <n v="260.14"/>
    <n v="36146"/>
    <n v="17"/>
  </r>
  <r>
    <n v="4118"/>
    <n v="67"/>
    <x v="325"/>
    <d v="2023-03-18T00:00:00"/>
    <b v="1"/>
    <s v="Approved"/>
    <s v="Norco Bicycles"/>
    <s v="Road"/>
    <s v="medium"/>
    <s v="medium"/>
    <n v="544.04999999999995"/>
    <n v="376.84"/>
    <n v="38647"/>
    <n v="6"/>
  </r>
  <r>
    <n v="16917"/>
    <n v="42"/>
    <x v="325"/>
    <d v="2023-03-19T00:00:00"/>
    <b v="0"/>
    <s v="Approved"/>
    <s v="OHM Cycles"/>
    <s v="Road"/>
    <s v="medium"/>
    <s v="small"/>
    <n v="1810"/>
    <n v="1610.9"/>
    <n v="39526"/>
    <n v="6"/>
  </r>
  <r>
    <n v="19883"/>
    <n v="93"/>
    <x v="325"/>
    <d v="2023-03-20T00:00:00"/>
    <b v="0"/>
    <s v="Approved"/>
    <s v="WeareA2B"/>
    <s v="Standard"/>
    <s v="medium"/>
    <s v="medium"/>
    <n v="1065.03"/>
    <n v="230.09"/>
    <n v="36833"/>
    <n v="6"/>
  </r>
  <r>
    <n v="6495"/>
    <n v="69"/>
    <x v="326"/>
    <d v="2023-03-21T00:00:00"/>
    <b v="1"/>
    <s v="Approved"/>
    <s v="Giant Bicycles"/>
    <s v="Road"/>
    <s v="medium"/>
    <s v="medium"/>
    <n v="792.9"/>
    <n v="594.67999999999995"/>
    <n v="33879"/>
    <n v="12"/>
  </r>
  <r>
    <n v="6515"/>
    <n v="100"/>
    <x v="326"/>
    <d v="2023-03-22T00:00:00"/>
    <b v="1"/>
    <s v="Approved"/>
    <s v="Norco Bicycles"/>
    <s v="Road"/>
    <s v="medium"/>
    <s v="medium"/>
    <n v="1036.5899999999999"/>
    <n v="206.35"/>
    <n v="33364"/>
    <n v="12"/>
  </r>
  <r>
    <n v="15880"/>
    <n v="83"/>
    <x v="326"/>
    <d v="2023-03-23T00:00:00"/>
    <b v="1"/>
    <s v="Approved"/>
    <s v="Solex"/>
    <s v="Touring"/>
    <s v="medium"/>
    <s v="large"/>
    <n v="2083.94"/>
    <n v="675.03"/>
    <n v="41533"/>
    <n v="12"/>
  </r>
  <r>
    <n v="18182"/>
    <n v="24"/>
    <x v="326"/>
    <d v="2023-03-24T00:00:00"/>
    <b v="0"/>
    <s v="Approved"/>
    <s v="Solex"/>
    <s v="Road"/>
    <s v="medium"/>
    <s v="large"/>
    <n v="1777.8"/>
    <n v="820.78"/>
    <n v="40670"/>
    <n v="12"/>
  </r>
  <r>
    <n v="19642"/>
    <n v="41"/>
    <x v="326"/>
    <d v="2023-03-25T00:00:00"/>
    <b v="1"/>
    <s v="Approved"/>
    <s v="Solex"/>
    <s v="Road"/>
    <s v="medium"/>
    <s v="medium"/>
    <n v="416.98"/>
    <n v="312.74"/>
    <n v="35560"/>
    <n v="12"/>
  </r>
  <r>
    <n v="5890"/>
    <n v="13"/>
    <x v="327"/>
    <d v="2023-03-26T00:00:00"/>
    <b v="0"/>
    <s v="Approved"/>
    <s v="Solex"/>
    <s v="Standard"/>
    <s v="medium"/>
    <s v="medium"/>
    <n v="1163.8900000000001"/>
    <n v="589.27"/>
    <n v="42560"/>
    <n v="12"/>
  </r>
  <r>
    <n v="6478"/>
    <n v="50"/>
    <x v="327"/>
    <d v="2023-03-27T00:00:00"/>
    <b v="0"/>
    <s v="Approved"/>
    <s v="WeareA2B"/>
    <s v="Standard"/>
    <s v="medium"/>
    <s v="small"/>
    <n v="175.89"/>
    <n v="131.91999999999999"/>
    <n v="37668"/>
    <n v="12"/>
  </r>
  <r>
    <n v="7091"/>
    <n v="100"/>
    <x v="327"/>
    <d v="2023-03-28T00:00:00"/>
    <b v="0"/>
    <s v="Approved"/>
    <s v="Norco Bicycles"/>
    <s v="Road"/>
    <s v="medium"/>
    <s v="medium"/>
    <n v="1036.5899999999999"/>
    <n v="206.35"/>
    <n v="33364"/>
    <n v="12"/>
  </r>
  <r>
    <n v="9081"/>
    <n v="32"/>
    <x v="327"/>
    <d v="2023-03-29T00:00:00"/>
    <b v="0"/>
    <s v="Approved"/>
    <s v="Giant Bicycles"/>
    <s v="Standard"/>
    <s v="medium"/>
    <s v="medium"/>
    <n v="642.70000000000005"/>
    <n v="211.37"/>
    <n v="37337"/>
    <n v="12"/>
  </r>
  <r>
    <n v="11661"/>
    <n v="2"/>
    <x v="327"/>
    <d v="2023-03-30T00:00:00"/>
    <b v="1"/>
    <s v="Approved"/>
    <s v="Solex"/>
    <s v="Standard"/>
    <s v="medium"/>
    <s v="medium"/>
    <n v="71.489999999999995"/>
    <n v="53.62"/>
    <n v="41245"/>
    <n v="12"/>
  </r>
  <r>
    <n v="13544"/>
    <n v="50"/>
    <x v="327"/>
    <d v="2023-03-31T00:00:00"/>
    <b v="0"/>
    <s v="Approved"/>
    <s v="WeareA2B"/>
    <s v="Standard"/>
    <s v="medium"/>
    <s v="small"/>
    <n v="175.89"/>
    <n v="131.91999999999999"/>
    <n v="37668"/>
    <n v="12"/>
  </r>
  <r>
    <n v="15212"/>
    <n v="70"/>
    <x v="327"/>
    <d v="2023-04-01T00:00:00"/>
    <b v="1"/>
    <s v="Approved"/>
    <s v="Trek Bicycles"/>
    <s v="Standard"/>
    <s v="high"/>
    <s v="medium"/>
    <n v="495.72"/>
    <n v="297.43"/>
    <n v="42105"/>
    <n v="12"/>
  </r>
  <r>
    <n v="18271"/>
    <n v="60"/>
    <x v="327"/>
    <d v="2023-04-02T00:00:00"/>
    <b v="0"/>
    <s v="Approved"/>
    <s v="Giant Bicycles"/>
    <s v="Standard"/>
    <s v="high"/>
    <s v="small"/>
    <n v="1977.36"/>
    <n v="1759.85"/>
    <n v="40779"/>
    <n v="12"/>
  </r>
  <r>
    <n v="5903"/>
    <n v="0"/>
    <x v="328"/>
    <d v="2023-04-03T00:00:00"/>
    <b v="0"/>
    <s v="Approved"/>
    <s v="Trek Bicycles"/>
    <s v="Road"/>
    <s v="medium"/>
    <s v="medium"/>
    <n v="533.51"/>
    <n v="400.13"/>
    <n v="37220"/>
    <n v="12"/>
  </r>
  <r>
    <n v="5961"/>
    <n v="19"/>
    <x v="328"/>
    <d v="2023-04-04T00:00:00"/>
    <b v="1"/>
    <s v="Approved"/>
    <s v="Trek Bicycles"/>
    <s v="Mountain"/>
    <s v="low"/>
    <s v="medium"/>
    <n v="574.64"/>
    <n v="459.71"/>
    <n v="42560"/>
    <n v="12"/>
  </r>
  <r>
    <n v="6666"/>
    <n v="27"/>
    <x v="328"/>
    <d v="2023-04-05T00:00:00"/>
    <b v="1"/>
    <s v="Approved"/>
    <s v="Trek Bicycles"/>
    <s v="Standard"/>
    <s v="low"/>
    <s v="medium"/>
    <n v="1057.51"/>
    <n v="154.4"/>
    <n v="36498"/>
    <n v="12"/>
  </r>
  <r>
    <n v="6952"/>
    <n v="87"/>
    <x v="328"/>
    <d v="2023-04-06T00:00:00"/>
    <b v="0"/>
    <s v="Approved"/>
    <s v="OHM Cycles"/>
    <s v="Standard"/>
    <s v="medium"/>
    <s v="medium"/>
    <n v="1636.9"/>
    <n v="44.71"/>
    <n v="36668"/>
    <n v="12"/>
  </r>
  <r>
    <n v="9078"/>
    <n v="91"/>
    <x v="328"/>
    <d v="2023-04-07T00:00:00"/>
    <b v="1"/>
    <s v="Approved"/>
    <s v="WeareA2B"/>
    <s v="Standard"/>
    <s v="low"/>
    <s v="medium"/>
    <n v="642.30999999999995"/>
    <n v="513.85"/>
    <n v="38193"/>
    <n v="12"/>
  </r>
  <r>
    <n v="18074"/>
    <n v="45"/>
    <x v="328"/>
    <d v="2023-04-08T00:00:00"/>
    <b v="1"/>
    <s v="Approved"/>
    <s v="Trek Bicycles"/>
    <s v="Road"/>
    <s v="low"/>
    <s v="medium"/>
    <n v="980.37"/>
    <n v="234.43"/>
    <n v="40649"/>
    <n v="12"/>
  </r>
  <r>
    <n v="1831"/>
    <n v="56"/>
    <x v="329"/>
    <d v="2023-04-09T00:00:00"/>
    <b v="0"/>
    <s v="Approved"/>
    <s v="Norco Bicycles"/>
    <s v="Mountain"/>
    <s v="low"/>
    <s v="small"/>
    <n v="688.63"/>
    <n v="612.88"/>
    <n v="37668"/>
    <n v="7"/>
  </r>
  <r>
    <n v="3344"/>
    <n v="32"/>
    <x v="329"/>
    <d v="2023-04-10T00:00:00"/>
    <b v="1"/>
    <s v="Approved"/>
    <s v="Giant Bicycles"/>
    <s v="Standard"/>
    <s v="high"/>
    <s v="medium"/>
    <n v="1179"/>
    <n v="707.4"/>
    <n v="34244"/>
    <n v="7"/>
  </r>
  <r>
    <n v="6045"/>
    <n v="76"/>
    <x v="329"/>
    <d v="2023-04-11T00:00:00"/>
    <b v="0"/>
    <s v="Approved"/>
    <s v="WeareA2B"/>
    <s v="Road"/>
    <s v="low"/>
    <s v="small"/>
    <n v="1172.78"/>
    <n v="1043.77"/>
    <n v="36498"/>
    <n v="7"/>
  </r>
  <r>
    <n v="7168"/>
    <n v="38"/>
    <x v="329"/>
    <d v="2023-04-12T00:00:00"/>
    <b v="0"/>
    <s v="Approved"/>
    <s v="Trek Bicycles"/>
    <s v="Standard"/>
    <s v="medium"/>
    <s v="large"/>
    <n v="2091.4699999999998"/>
    <n v="388.92"/>
    <n v="41848"/>
    <n v="7"/>
  </r>
  <r>
    <n v="7438"/>
    <n v="38"/>
    <x v="329"/>
    <d v="2023-04-13T00:00:00"/>
    <b v="0"/>
    <s v="Approved"/>
    <s v="Trek Bicycles"/>
    <s v="Standard"/>
    <s v="medium"/>
    <s v="large"/>
    <n v="2091.4699999999998"/>
    <n v="388.92"/>
    <n v="37337"/>
    <n v="7"/>
  </r>
  <r>
    <n v="12307"/>
    <n v="36"/>
    <x v="329"/>
    <d v="2023-04-14T00:00:00"/>
    <b v="0"/>
    <s v="Approved"/>
    <s v="Solex"/>
    <s v="Standard"/>
    <s v="low"/>
    <s v="medium"/>
    <n v="1289.8499999999999"/>
    <n v="74.510000000000005"/>
    <n v="40784"/>
    <n v="7"/>
  </r>
  <r>
    <n v="2232"/>
    <n v="39"/>
    <x v="330"/>
    <d v="2023-04-15T00:00:00"/>
    <b v="0"/>
    <s v="Approved"/>
    <s v="Giant Bicycles"/>
    <s v="Standard"/>
    <s v="medium"/>
    <s v="large"/>
    <n v="1812.75"/>
    <n v="582.48"/>
    <n v="38750"/>
    <n v="3"/>
  </r>
  <r>
    <n v="2350"/>
    <n v="66"/>
    <x v="330"/>
    <d v="2023-04-16T00:00:00"/>
    <b v="1"/>
    <s v="Approved"/>
    <s v="Giant Bicycles"/>
    <s v="Road"/>
    <s v="low"/>
    <s v="small"/>
    <n v="590.26"/>
    <n v="525.33000000000004"/>
    <n v="33879"/>
    <n v="3"/>
  </r>
  <r>
    <n v="7612"/>
    <n v="96"/>
    <x v="330"/>
    <d v="2023-04-17T00:00:00"/>
    <b v="1"/>
    <s v="Approved"/>
    <s v="WeareA2B"/>
    <s v="Road"/>
    <s v="low"/>
    <s v="small"/>
    <n v="1172.78"/>
    <n v="1043.77"/>
    <n v="33364"/>
    <n v="3"/>
  </r>
  <r>
    <n v="10298"/>
    <n v="41"/>
    <x v="330"/>
    <d v="2023-04-18T00:00:00"/>
    <b v="1"/>
    <s v="Approved"/>
    <s v="Solex"/>
    <s v="Road"/>
    <s v="medium"/>
    <s v="medium"/>
    <n v="416.98"/>
    <n v="312.74"/>
    <n v="39526"/>
    <n v="3"/>
  </r>
  <r>
    <n v="11098"/>
    <n v="46"/>
    <x v="330"/>
    <d v="2023-04-19T00:00:00"/>
    <b v="1"/>
    <s v="Approved"/>
    <s v="Solex"/>
    <s v="Standard"/>
    <s v="low"/>
    <s v="medium"/>
    <n v="1289.8499999999999"/>
    <n v="74.510000000000005"/>
    <n v="41064"/>
    <n v="3"/>
  </r>
  <r>
    <n v="18167"/>
    <n v="44"/>
    <x v="330"/>
    <d v="2023-04-20T00:00:00"/>
    <b v="0"/>
    <s v="Approved"/>
    <s v="WeareA2B"/>
    <s v="Standard"/>
    <s v="medium"/>
    <s v="medium"/>
    <n v="1769.64"/>
    <n v="108.76"/>
    <n v="37220"/>
    <n v="3"/>
  </r>
  <r>
    <n v="18493"/>
    <n v="0"/>
    <x v="330"/>
    <d v="2023-04-21T00:00:00"/>
    <b v="1"/>
    <s v="Approved"/>
    <s v="Unknown"/>
    <s v="Unknown"/>
    <s v="Unknown"/>
    <s v="Unknown"/>
    <n v="1541.1"/>
    <s v="$556.05"/>
    <n v="38199.78"/>
    <n v="3"/>
  </r>
  <r>
    <n v="9465"/>
    <n v="84"/>
    <x v="331"/>
    <d v="2023-04-22T00:00:00"/>
    <b v="0"/>
    <s v="Approved"/>
    <s v="Giant Bicycles"/>
    <s v="Road"/>
    <s v="medium"/>
    <s v="medium"/>
    <n v="792.9"/>
    <n v="594.67999999999995"/>
    <n v="33879"/>
    <n v="14"/>
  </r>
  <r>
    <n v="19357"/>
    <n v="0"/>
    <x v="331"/>
    <d v="2023-04-23T00:00:00"/>
    <b v="0"/>
    <s v="Approved"/>
    <s v="Giant Bicycles"/>
    <s v="Standard"/>
    <s v="medium"/>
    <s v="large"/>
    <n v="569.55999999999995"/>
    <n v="528.42999999999995"/>
    <n v="37874"/>
    <n v="14"/>
  </r>
  <r>
    <n v="98"/>
    <n v="49"/>
    <x v="332"/>
    <d v="2023-04-24T00:00:00"/>
    <s v="Unknown"/>
    <s v="Approved"/>
    <s v="Trek Bicycles"/>
    <s v="Road"/>
    <s v="medium"/>
    <s v="medium"/>
    <n v="533.51"/>
    <n v="400.13"/>
    <n v="37823"/>
    <n v="8"/>
  </r>
  <r>
    <n v="552"/>
    <n v="21"/>
    <x v="332"/>
    <d v="2023-04-25T00:00:00"/>
    <b v="1"/>
    <s v="Approved"/>
    <s v="Solex"/>
    <s v="Standard"/>
    <s v="medium"/>
    <s v="large"/>
    <n v="1071.23"/>
    <n v="380.74"/>
    <n v="34244"/>
    <n v="8"/>
  </r>
  <r>
    <n v="2224"/>
    <n v="50"/>
    <x v="332"/>
    <d v="2023-04-26T00:00:00"/>
    <b v="1"/>
    <s v="Approved"/>
    <s v="WeareA2B"/>
    <s v="Standard"/>
    <s v="medium"/>
    <s v="small"/>
    <n v="175.89"/>
    <n v="131.91999999999999"/>
    <n v="37220"/>
    <n v="8"/>
  </r>
  <r>
    <n v="3227"/>
    <n v="12"/>
    <x v="332"/>
    <d v="2023-04-27T00:00:00"/>
    <b v="0"/>
    <s v="Approved"/>
    <s v="WeareA2B"/>
    <s v="Standard"/>
    <s v="medium"/>
    <s v="medium"/>
    <n v="1231.1500000000001"/>
    <n v="161.6"/>
    <n v="42560"/>
    <n v="8"/>
  </r>
  <r>
    <n v="5106"/>
    <n v="48"/>
    <x v="332"/>
    <d v="2023-04-28T00:00:00"/>
    <b v="1"/>
    <s v="Approved"/>
    <s v="WeareA2B"/>
    <s v="Standard"/>
    <s v="medium"/>
    <s v="medium"/>
    <n v="1762.96"/>
    <n v="950.52"/>
    <n v="41009"/>
    <n v="8"/>
  </r>
  <r>
    <n v="12699"/>
    <n v="82"/>
    <x v="332"/>
    <d v="2023-04-29T00:00:00"/>
    <b v="1"/>
    <s v="Approved"/>
    <s v="Norco Bicycles"/>
    <s v="Standard"/>
    <s v="high"/>
    <s v="medium"/>
    <n v="1148.6400000000001"/>
    <n v="689.18"/>
    <n v="35667"/>
    <n v="8"/>
  </r>
  <r>
    <n v="19979"/>
    <n v="27"/>
    <x v="332"/>
    <d v="2023-04-30T00:00:00"/>
    <b v="1"/>
    <s v="Approved"/>
    <s v="Trek Bicycles"/>
    <s v="Standard"/>
    <s v="medium"/>
    <s v="medium"/>
    <n v="499.53"/>
    <n v="388.72"/>
    <n v="37698"/>
    <n v="8"/>
  </r>
  <r>
    <n v="5654"/>
    <n v="84"/>
    <x v="333"/>
    <d v="2023-05-01T00:00:00"/>
    <b v="1"/>
    <s v="Approved"/>
    <s v="Trek Bicycles"/>
    <s v="Road"/>
    <s v="medium"/>
    <s v="medium"/>
    <n v="290.62"/>
    <n v="215.14"/>
    <n v="35667"/>
    <n v="3"/>
  </r>
  <r>
    <n v="7153"/>
    <n v="60"/>
    <x v="333"/>
    <d v="2023-05-02T00:00:00"/>
    <b v="1"/>
    <s v="Approved"/>
    <s v="Giant Bicycles"/>
    <s v="Standard"/>
    <s v="high"/>
    <s v="small"/>
    <n v="1977.36"/>
    <n v="1759.85"/>
    <n v="36146"/>
    <n v="3"/>
  </r>
  <r>
    <n v="13860"/>
    <n v="25"/>
    <x v="333"/>
    <d v="2023-05-03T00:00:00"/>
    <b v="1"/>
    <s v="Approved"/>
    <s v="Giant Bicycles"/>
    <s v="Road"/>
    <s v="medium"/>
    <s v="medium"/>
    <n v="1538.99"/>
    <n v="829.65"/>
    <n v="37337"/>
    <n v="3"/>
  </r>
  <r>
    <n v="17605"/>
    <n v="88"/>
    <x v="333"/>
    <d v="2023-05-04T00:00:00"/>
    <b v="1"/>
    <s v="Approved"/>
    <s v="Norco Bicycles"/>
    <s v="Standard"/>
    <s v="medium"/>
    <s v="medium"/>
    <n v="1198.46"/>
    <n v="381.1"/>
    <n v="36833"/>
    <n v="3"/>
  </r>
  <r>
    <n v="19043"/>
    <n v="62"/>
    <x v="333"/>
    <d v="2023-05-05T00:00:00"/>
    <b v="1"/>
    <s v="Approved"/>
    <s v="Solex"/>
    <s v="Standard"/>
    <s v="medium"/>
    <s v="medium"/>
    <n v="478.16"/>
    <n v="298.72000000000003"/>
    <n v="34143"/>
    <n v="3"/>
  </r>
  <r>
    <n v="19413"/>
    <n v="76"/>
    <x v="333"/>
    <d v="2023-05-06T00:00:00"/>
    <b v="1"/>
    <s v="Approved"/>
    <s v="WeareA2B"/>
    <s v="Standard"/>
    <s v="low"/>
    <s v="medium"/>
    <n v="642.30999999999995"/>
    <n v="513.85"/>
    <n v="33429"/>
    <n v="3"/>
  </r>
  <r>
    <n v="6320"/>
    <n v="59"/>
    <x v="334"/>
    <d v="2023-05-07T00:00:00"/>
    <b v="1"/>
    <s v="Approved"/>
    <s v="Solex"/>
    <s v="Standard"/>
    <s v="medium"/>
    <s v="large"/>
    <n v="1061.56"/>
    <n v="733.58"/>
    <n v="34170"/>
    <n v="8"/>
  </r>
  <r>
    <n v="15635"/>
    <n v="96"/>
    <x v="334"/>
    <d v="2023-05-08T00:00:00"/>
    <b v="1"/>
    <s v="Approved"/>
    <s v="WeareA2B"/>
    <s v="Road"/>
    <s v="low"/>
    <s v="small"/>
    <n v="1172.78"/>
    <n v="1043.77"/>
    <n v="37539"/>
    <n v="8"/>
  </r>
  <r>
    <n v="2676"/>
    <n v="0"/>
    <x v="335"/>
    <d v="2023-05-09T00:00:00"/>
    <b v="0"/>
    <s v="Approved"/>
    <s v="Giant Bicycles"/>
    <s v="Standard"/>
    <s v="medium"/>
    <s v="medium"/>
    <n v="230.91"/>
    <n v="173.18"/>
    <n v="39031"/>
    <n v="3"/>
  </r>
  <r>
    <n v="3097"/>
    <n v="70"/>
    <x v="335"/>
    <d v="2023-05-10T00:00:00"/>
    <b v="0"/>
    <s v="Approved"/>
    <s v="Norco Bicycles"/>
    <s v="Road"/>
    <s v="medium"/>
    <s v="medium"/>
    <n v="1036.5899999999999"/>
    <n v="206.35"/>
    <n v="33364"/>
    <n v="3"/>
  </r>
  <r>
    <n v="10987"/>
    <n v="0"/>
    <x v="335"/>
    <d v="2023-05-11T00:00:00"/>
    <b v="0"/>
    <s v="Approved"/>
    <s v="Trek Bicycles"/>
    <s v="Road"/>
    <s v="medium"/>
    <s v="medium"/>
    <n v="290.62"/>
    <n v="215.14"/>
    <n v="38339"/>
    <n v="3"/>
  </r>
  <r>
    <n v="11406"/>
    <n v="46"/>
    <x v="335"/>
    <d v="2023-05-12T00:00:00"/>
    <b v="0"/>
    <s v="Approved"/>
    <s v="OHM Cycles"/>
    <s v="Standard"/>
    <s v="low"/>
    <s v="medium"/>
    <n v="1793.43"/>
    <n v="248.82"/>
    <n v="36361"/>
    <n v="3"/>
  </r>
  <r>
    <n v="19655"/>
    <n v="0"/>
    <x v="335"/>
    <d v="2023-05-13T00:00:00"/>
    <b v="1"/>
    <s v="Approved"/>
    <s v="Norco Bicycles"/>
    <s v="Standard"/>
    <s v="medium"/>
    <s v="medium"/>
    <n v="360.4"/>
    <n v="270.3"/>
    <n v="42710"/>
    <n v="3"/>
  </r>
  <r>
    <n v="1505"/>
    <n v="97"/>
    <x v="336"/>
    <d v="2023-05-14T00:00:00"/>
    <b v="0"/>
    <s v="Approved"/>
    <s v="OHM Cycles"/>
    <s v="Road"/>
    <s v="medium"/>
    <s v="medium"/>
    <n v="742.54"/>
    <n v="667.4"/>
    <n v="42560"/>
    <n v="12"/>
  </r>
  <r>
    <n v="1935"/>
    <n v="62"/>
    <x v="336"/>
    <d v="2023-05-15T00:00:00"/>
    <b v="1"/>
    <s v="Approved"/>
    <s v="Solex"/>
    <s v="Standard"/>
    <s v="high"/>
    <s v="medium"/>
    <n v="1024.6600000000001"/>
    <n v="614.79999999999995"/>
    <n v="35160"/>
    <n v="12"/>
  </r>
  <r>
    <n v="9919"/>
    <n v="90"/>
    <x v="336"/>
    <d v="2023-05-16T00:00:00"/>
    <b v="0"/>
    <s v="Approved"/>
    <s v="Solex"/>
    <s v="Standard"/>
    <s v="low"/>
    <s v="medium"/>
    <n v="945.04"/>
    <n v="507.58"/>
    <n v="40672"/>
    <n v="12"/>
  </r>
  <r>
    <n v="13043"/>
    <n v="0"/>
    <x v="336"/>
    <d v="2023-05-17T00:00:00"/>
    <b v="0"/>
    <s v="Approved"/>
    <s v="Solex"/>
    <s v="Standard"/>
    <s v="medium"/>
    <s v="medium"/>
    <n v="71.489999999999995"/>
    <n v="53.62"/>
    <n v="41245"/>
    <n v="12"/>
  </r>
  <r>
    <n v="13589"/>
    <n v="45"/>
    <x v="336"/>
    <d v="2023-05-18T00:00:00"/>
    <b v="0"/>
    <s v="Approved"/>
    <s v="Trek Bicycles"/>
    <s v="Road"/>
    <s v="low"/>
    <s v="medium"/>
    <n v="980.37"/>
    <n v="234.43"/>
    <n v="33549"/>
    <n v="12"/>
  </r>
  <r>
    <n v="13866"/>
    <n v="38"/>
    <x v="336"/>
    <d v="2023-05-19T00:00:00"/>
    <b v="0"/>
    <s v="Approved"/>
    <s v="Trek Bicycles"/>
    <s v="Standard"/>
    <s v="medium"/>
    <s v="large"/>
    <n v="2091.4699999999998"/>
    <n v="388.92"/>
    <n v="38573"/>
    <n v="12"/>
  </r>
  <r>
    <n v="1926"/>
    <n v="62"/>
    <x v="337"/>
    <d v="2023-05-20T00:00:00"/>
    <b v="1"/>
    <s v="Approved"/>
    <s v="Solex"/>
    <s v="Standard"/>
    <s v="medium"/>
    <s v="medium"/>
    <n v="478.16"/>
    <n v="298.72000000000003"/>
    <n v="34143"/>
    <n v="19"/>
  </r>
  <r>
    <n v="4579"/>
    <n v="80"/>
    <x v="337"/>
    <d v="2023-05-21T00:00:00"/>
    <b v="1"/>
    <s v="Approved"/>
    <s v="OHM Cycles"/>
    <s v="Touring"/>
    <s v="low"/>
    <s v="medium"/>
    <n v="1073.07"/>
    <n v="933.84"/>
    <n v="35455"/>
    <n v="19"/>
  </r>
  <r>
    <n v="8815"/>
    <n v="52"/>
    <x v="337"/>
    <d v="2023-05-22T00:00:00"/>
    <b v="1"/>
    <s v="Approved"/>
    <s v="OHM Cycles"/>
    <s v="Road"/>
    <s v="medium"/>
    <s v="medium"/>
    <n v="1280.28"/>
    <n v="829.51"/>
    <n v="37220"/>
    <n v="19"/>
  </r>
  <r>
    <n v="9651"/>
    <n v="10"/>
    <x v="337"/>
    <d v="2023-05-23T00:00:00"/>
    <b v="0"/>
    <s v="Approved"/>
    <s v="WeareA2B"/>
    <s v="Touring"/>
    <s v="medium"/>
    <s v="medium"/>
    <n v="1466.68"/>
    <n v="363.25"/>
    <n v="41701"/>
    <n v="19"/>
  </r>
  <r>
    <n v="17954"/>
    <n v="47"/>
    <x v="337"/>
    <d v="2023-05-24T00:00:00"/>
    <b v="1"/>
    <s v="Approved"/>
    <s v="Trek Bicycles"/>
    <s v="Road"/>
    <s v="low"/>
    <s v="small"/>
    <n v="1720.7"/>
    <n v="1531.42"/>
    <n v="38991"/>
    <n v="19"/>
  </r>
  <r>
    <n v="18355"/>
    <n v="96"/>
    <x v="337"/>
    <d v="2023-05-25T00:00:00"/>
    <b v="1"/>
    <s v="Approved"/>
    <s v="WeareA2B"/>
    <s v="Road"/>
    <s v="low"/>
    <s v="small"/>
    <n v="1172.78"/>
    <n v="1043.77"/>
    <n v="37539"/>
    <n v="19"/>
  </r>
  <r>
    <n v="19417"/>
    <n v="14"/>
    <x v="337"/>
    <d v="2023-05-26T00:00:00"/>
    <b v="1"/>
    <s v="Approved"/>
    <s v="Trek Bicycles"/>
    <s v="Standard"/>
    <s v="medium"/>
    <s v="small"/>
    <n v="1386.84"/>
    <n v="1234.29"/>
    <n v="37838"/>
    <n v="19"/>
  </r>
  <r>
    <n v="1517"/>
    <n v="49"/>
    <x v="338"/>
    <d v="2023-05-27T00:00:00"/>
    <b v="1"/>
    <s v="Approved"/>
    <s v="Trek Bicycles"/>
    <s v="Road"/>
    <s v="medium"/>
    <s v="medium"/>
    <n v="533.51"/>
    <n v="400.13"/>
    <n v="35707"/>
    <n v="12"/>
  </r>
  <r>
    <n v="3127"/>
    <n v="15"/>
    <x v="338"/>
    <d v="2023-05-28T00:00:00"/>
    <b v="1"/>
    <s v="Approved"/>
    <s v="Norco Bicycles"/>
    <s v="Standard"/>
    <s v="low"/>
    <s v="medium"/>
    <n v="958.74"/>
    <n v="748.9"/>
    <n v="41345"/>
    <n v="12"/>
  </r>
  <r>
    <n v="3543"/>
    <n v="37"/>
    <x v="338"/>
    <d v="2023-05-29T00:00:00"/>
    <b v="1"/>
    <s v="Approved"/>
    <s v="OHM Cycles"/>
    <s v="Standard"/>
    <s v="low"/>
    <s v="medium"/>
    <n v="1793.43"/>
    <n v="248.82"/>
    <n v="36146"/>
    <n v="12"/>
  </r>
  <r>
    <n v="13265"/>
    <n v="73"/>
    <x v="338"/>
    <d v="2023-05-30T00:00:00"/>
    <b v="1"/>
    <s v="Approved"/>
    <s v="Solex"/>
    <s v="Standard"/>
    <s v="medium"/>
    <s v="medium"/>
    <n v="1945.43"/>
    <n v="333.18"/>
    <n v="38991"/>
    <n v="12"/>
  </r>
  <r>
    <n v="15676"/>
    <n v="74"/>
    <x v="338"/>
    <d v="2023-05-31T00:00:00"/>
    <b v="1"/>
    <s v="Approved"/>
    <s v="WeareA2B"/>
    <s v="Standard"/>
    <s v="medium"/>
    <s v="medium"/>
    <n v="1228.07"/>
    <n v="400.91"/>
    <n v="34527"/>
    <n v="12"/>
  </r>
  <r>
    <n v="3281"/>
    <n v="5"/>
    <x v="339"/>
    <d v="2023-06-01T00:00:00"/>
    <b v="1"/>
    <s v="Approved"/>
    <s v="Trek Bicycles"/>
    <s v="Mountain"/>
    <s v="low"/>
    <s v="medium"/>
    <n v="574.64"/>
    <n v="459.71"/>
    <n v="33549"/>
    <n v="17"/>
  </r>
  <r>
    <n v="4779"/>
    <n v="84"/>
    <x v="339"/>
    <d v="2023-06-02T00:00:00"/>
    <b v="0"/>
    <s v="Approved"/>
    <s v="Trek Bicycles"/>
    <s v="Road"/>
    <s v="medium"/>
    <s v="medium"/>
    <n v="290.62"/>
    <n v="215.14"/>
    <n v="38339"/>
    <n v="17"/>
  </r>
  <r>
    <n v="8209"/>
    <n v="52"/>
    <x v="339"/>
    <d v="2023-06-03T00:00:00"/>
    <b v="0"/>
    <s v="Approved"/>
    <s v="OHM Cycles"/>
    <s v="Road"/>
    <s v="medium"/>
    <s v="medium"/>
    <n v="1280.28"/>
    <n v="829.51"/>
    <n v="35470"/>
    <n v="17"/>
  </r>
  <r>
    <n v="13868"/>
    <n v="90"/>
    <x v="339"/>
    <d v="2023-06-04T00:00:00"/>
    <b v="0"/>
    <s v="Approved"/>
    <s v="Norco Bicycles"/>
    <s v="Standard"/>
    <s v="low"/>
    <s v="medium"/>
    <n v="363.01"/>
    <n v="290.41000000000003"/>
    <n v="38002"/>
    <n v="17"/>
  </r>
  <r>
    <n v="17346"/>
    <n v="8"/>
    <x v="339"/>
    <d v="2023-06-05T00:00:00"/>
    <b v="0"/>
    <s v="Approved"/>
    <s v="Solex"/>
    <s v="Road"/>
    <s v="medium"/>
    <s v="small"/>
    <n v="1703.52"/>
    <n v="1516.13"/>
    <n v="41701"/>
    <n v="17"/>
  </r>
  <r>
    <n v="17400"/>
    <n v="75"/>
    <x v="339"/>
    <d v="2023-06-06T00:00:00"/>
    <b v="0"/>
    <s v="Approved"/>
    <s v="Giant Bicycles"/>
    <s v="Touring"/>
    <s v="medium"/>
    <s v="large"/>
    <n v="1873.97"/>
    <n v="863.95"/>
    <n v="42226"/>
    <n v="17"/>
  </r>
  <r>
    <n v="17856"/>
    <n v="48"/>
    <x v="339"/>
    <d v="2023-06-07T00:00:00"/>
    <b v="0"/>
    <s v="Approved"/>
    <s v="WeareA2B"/>
    <s v="Standard"/>
    <s v="medium"/>
    <s v="medium"/>
    <n v="1762.96"/>
    <n v="950.52"/>
    <n v="37668"/>
    <n v="17"/>
  </r>
  <r>
    <n v="18366"/>
    <n v="31"/>
    <x v="339"/>
    <d v="2023-06-08T00:00:00"/>
    <b v="0"/>
    <s v="Approved"/>
    <s v="Giant Bicycles"/>
    <s v="Standard"/>
    <s v="medium"/>
    <s v="medium"/>
    <n v="230.91"/>
    <n v="173.18"/>
    <n v="37337"/>
    <n v="17"/>
  </r>
  <r>
    <n v="2156"/>
    <n v="60"/>
    <x v="340"/>
    <d v="2023-06-09T00:00:00"/>
    <b v="1"/>
    <s v="Approved"/>
    <s v="Giant Bicycles"/>
    <s v="Standard"/>
    <s v="high"/>
    <s v="small"/>
    <n v="1977.36"/>
    <n v="1759.85"/>
    <n v="40779"/>
    <n v="5"/>
  </r>
  <r>
    <n v="14327"/>
    <n v="79"/>
    <x v="340"/>
    <d v="2023-06-10T00:00:00"/>
    <b v="0"/>
    <s v="Approved"/>
    <s v="Norco Bicycles"/>
    <s v="Standard"/>
    <s v="medium"/>
    <s v="medium"/>
    <n v="1555.58"/>
    <n v="818.01"/>
    <n v="37873"/>
    <n v="5"/>
  </r>
  <r>
    <n v="3028"/>
    <n v="91"/>
    <x v="341"/>
    <d v="2023-06-11T00:00:00"/>
    <b v="0"/>
    <s v="Approved"/>
    <s v="WeareA2B"/>
    <s v="Standard"/>
    <s v="low"/>
    <s v="medium"/>
    <n v="642.30999999999995"/>
    <n v="513.85"/>
    <n v="41922"/>
    <n v="2"/>
  </r>
  <r>
    <n v="5029"/>
    <n v="0"/>
    <x v="341"/>
    <d v="2023-06-12T00:00:00"/>
    <s v="Unknown"/>
    <s v="Approved"/>
    <s v="Trek Bicycles"/>
    <s v="Standard"/>
    <s v="high"/>
    <s v="medium"/>
    <n v="495.72"/>
    <n v="297.43"/>
    <n v="42105"/>
    <n v="2"/>
  </r>
  <r>
    <n v="17789"/>
    <n v="6"/>
    <x v="341"/>
    <d v="2023-06-13T00:00:00"/>
    <b v="0"/>
    <s v="Approved"/>
    <s v="Solex"/>
    <s v="Standard"/>
    <s v="high"/>
    <s v="medium"/>
    <n v="748.17"/>
    <n v="448.9"/>
    <n v="33552"/>
    <n v="2"/>
  </r>
  <r>
    <n v="17984"/>
    <n v="0"/>
    <x v="341"/>
    <d v="2023-06-14T00:00:00"/>
    <b v="0"/>
    <s v="Approved"/>
    <s v="Giant Bicycles"/>
    <s v="Standard"/>
    <s v="medium"/>
    <s v="large"/>
    <n v="569.55999999999995"/>
    <n v="528.42999999999995"/>
    <n v="37874"/>
    <n v="2"/>
  </r>
  <r>
    <n v="1213"/>
    <n v="90"/>
    <x v="342"/>
    <d v="2023-06-15T00:00:00"/>
    <b v="0"/>
    <s v="Approved"/>
    <s v="Norco Bicycles"/>
    <s v="Standard"/>
    <s v="low"/>
    <s v="medium"/>
    <n v="363.01"/>
    <n v="290.41000000000003"/>
    <n v="38482"/>
    <n v="13"/>
  </r>
  <r>
    <n v="3895"/>
    <n v="54"/>
    <x v="342"/>
    <d v="2023-06-16T00:00:00"/>
    <b v="0"/>
    <s v="Cancelled"/>
    <s v="WeareA2B"/>
    <s v="Standard"/>
    <s v="medium"/>
    <s v="medium"/>
    <n v="1292.8399999999999"/>
    <n v="13.44"/>
    <n v="39915"/>
    <n v="13"/>
  </r>
  <r>
    <n v="4026"/>
    <n v="50"/>
    <x v="342"/>
    <d v="2023-06-17T00:00:00"/>
    <b v="0"/>
    <s v="Approved"/>
    <s v="WeareA2B"/>
    <s v="Standard"/>
    <s v="medium"/>
    <s v="small"/>
    <n v="175.89"/>
    <n v="131.91999999999999"/>
    <n v="37668"/>
    <n v="13"/>
  </r>
  <r>
    <n v="6338"/>
    <n v="60"/>
    <x v="342"/>
    <d v="2023-06-18T00:00:00"/>
    <b v="1"/>
    <s v="Approved"/>
    <s v="Giant Bicycles"/>
    <s v="Standard"/>
    <s v="high"/>
    <s v="small"/>
    <n v="1977.36"/>
    <n v="1759.85"/>
    <n v="40779"/>
    <n v="13"/>
  </r>
  <r>
    <n v="7716"/>
    <n v="73"/>
    <x v="342"/>
    <d v="2023-06-19T00:00:00"/>
    <b v="1"/>
    <s v="Approved"/>
    <s v="Solex"/>
    <s v="Standard"/>
    <s v="medium"/>
    <s v="medium"/>
    <n v="1945.43"/>
    <n v="333.18"/>
    <n v="37499"/>
    <n v="13"/>
  </r>
  <r>
    <n v="8624"/>
    <n v="48"/>
    <x v="342"/>
    <d v="2023-06-20T00:00:00"/>
    <b v="1"/>
    <s v="Approved"/>
    <s v="WeareA2B"/>
    <s v="Standard"/>
    <s v="medium"/>
    <s v="medium"/>
    <n v="1762.96"/>
    <n v="950.52"/>
    <n v="41848"/>
    <n v="13"/>
  </r>
  <r>
    <n v="12501"/>
    <n v="95"/>
    <x v="342"/>
    <d v="2023-06-21T00:00:00"/>
    <b v="1"/>
    <s v="Approved"/>
    <s v="Giant Bicycles"/>
    <s v="Standard"/>
    <s v="medium"/>
    <s v="large"/>
    <n v="569.55999999999995"/>
    <n v="528.42999999999995"/>
    <n v="37874"/>
    <n v="13"/>
  </r>
  <r>
    <n v="14100"/>
    <n v="75"/>
    <x v="342"/>
    <d v="2023-06-22T00:00:00"/>
    <b v="0"/>
    <s v="Approved"/>
    <s v="Giant Bicycles"/>
    <s v="Touring"/>
    <s v="medium"/>
    <s v="large"/>
    <n v="1873.97"/>
    <n v="863.95"/>
    <n v="38859"/>
    <n v="13"/>
  </r>
  <r>
    <n v="17089"/>
    <n v="41"/>
    <x v="342"/>
    <d v="2023-06-23T00:00:00"/>
    <b v="1"/>
    <s v="Approved"/>
    <s v="Solex"/>
    <s v="Road"/>
    <s v="medium"/>
    <s v="medium"/>
    <n v="416.98"/>
    <n v="312.74"/>
    <n v="35560"/>
    <n v="13"/>
  </r>
  <r>
    <n v="473"/>
    <n v="25"/>
    <x v="343"/>
    <d v="2023-06-24T00:00:00"/>
    <b v="0"/>
    <s v="Approved"/>
    <s v="OHM Cycles"/>
    <s v="Standard"/>
    <s v="high"/>
    <s v="medium"/>
    <n v="2005.66"/>
    <n v="1203.4000000000001"/>
    <n v="34170"/>
    <n v="4"/>
  </r>
  <r>
    <n v="2604"/>
    <n v="87"/>
    <x v="343"/>
    <d v="2023-06-25T00:00:00"/>
    <b v="1"/>
    <s v="Approved"/>
    <s v="OHM Cycles"/>
    <s v="Standard"/>
    <s v="medium"/>
    <s v="medium"/>
    <n v="1636.9"/>
    <n v="44.71"/>
    <n v="37499"/>
    <n v="4"/>
  </r>
  <r>
    <n v="5030"/>
    <n v="46"/>
    <x v="343"/>
    <d v="2023-06-26T00:00:00"/>
    <b v="1"/>
    <s v="Approved"/>
    <s v="OHM Cycles"/>
    <s v="Standard"/>
    <s v="low"/>
    <s v="medium"/>
    <n v="1793.43"/>
    <n v="248.82"/>
    <n v="34071"/>
    <n v="4"/>
  </r>
  <r>
    <n v="5164"/>
    <n v="27"/>
    <x v="343"/>
    <d v="2023-06-27T00:00:00"/>
    <b v="1"/>
    <s v="Approved"/>
    <s v="Trek Bicycles"/>
    <s v="Standard"/>
    <s v="low"/>
    <s v="medium"/>
    <n v="1057.51"/>
    <n v="154.4"/>
    <n v="39526"/>
    <n v="4"/>
  </r>
  <r>
    <n v="10551"/>
    <n v="23"/>
    <x v="343"/>
    <d v="2023-06-28T00:00:00"/>
    <b v="1"/>
    <s v="Approved"/>
    <s v="Norco Bicycles"/>
    <s v="Standard"/>
    <s v="medium"/>
    <s v="medium"/>
    <n v="1198.46"/>
    <n v="381.1"/>
    <n v="38482"/>
    <n v="4"/>
  </r>
  <r>
    <n v="13100"/>
    <n v="90"/>
    <x v="343"/>
    <d v="2023-06-29T00:00:00"/>
    <b v="1"/>
    <s v="Approved"/>
    <s v="Solex"/>
    <s v="Standard"/>
    <s v="low"/>
    <s v="medium"/>
    <n v="945.04"/>
    <n v="507.58"/>
    <n v="39526"/>
    <n v="4"/>
  </r>
  <r>
    <n v="13398"/>
    <n v="98"/>
    <x v="343"/>
    <d v="2023-06-30T00:00:00"/>
    <b v="0"/>
    <s v="Approved"/>
    <s v="OHM Cycles"/>
    <s v="Standard"/>
    <s v="medium"/>
    <s v="medium"/>
    <n v="795.34"/>
    <n v="101.58"/>
    <n v="33259"/>
    <n v="4"/>
  </r>
  <r>
    <n v="15292"/>
    <n v="40"/>
    <x v="343"/>
    <d v="2023-07-01T00:00:00"/>
    <b v="0"/>
    <s v="Approved"/>
    <s v="Trek Bicycles"/>
    <s v="Road"/>
    <s v="medium"/>
    <s v="large"/>
    <n v="1894.19"/>
    <n v="598.76"/>
    <n v="40779"/>
    <n v="4"/>
  </r>
  <r>
    <n v="16560"/>
    <n v="0"/>
    <x v="343"/>
    <d v="2023-07-02T00:00:00"/>
    <b v="0"/>
    <s v="Approved"/>
    <s v="WeareA2B"/>
    <s v="Standard"/>
    <s v="medium"/>
    <s v="medium"/>
    <n v="60.34"/>
    <n v="45.26"/>
    <n v="34115"/>
    <n v="4"/>
  </r>
  <r>
    <n v="597"/>
    <n v="12"/>
    <x v="344"/>
    <d v="2023-07-03T00:00:00"/>
    <b v="0"/>
    <s v="Approved"/>
    <s v="Giant Bicycles"/>
    <s v="Standard"/>
    <s v="medium"/>
    <s v="large"/>
    <n v="1765.3"/>
    <n v="709.48"/>
    <n v="42218"/>
    <n v="17"/>
  </r>
  <r>
    <n v="1510"/>
    <n v="34"/>
    <x v="344"/>
    <d v="2023-07-04T00:00:00"/>
    <b v="0"/>
    <s v="Approved"/>
    <s v="WeareA2B"/>
    <s v="Standard"/>
    <s v="medium"/>
    <s v="medium"/>
    <n v="1231.1500000000001"/>
    <n v="161.6"/>
    <n v="35378"/>
    <n v="17"/>
  </r>
  <r>
    <n v="7875"/>
    <n v="13"/>
    <x v="344"/>
    <d v="2023-07-05T00:00:00"/>
    <b v="0"/>
    <s v="Approved"/>
    <s v="Solex"/>
    <s v="Standard"/>
    <s v="medium"/>
    <s v="medium"/>
    <n v="1577.53"/>
    <n v="826.51"/>
    <n v="40336"/>
    <n v="17"/>
  </r>
  <r>
    <n v="8550"/>
    <n v="0"/>
    <x v="344"/>
    <d v="2023-07-06T00:00:00"/>
    <b v="1"/>
    <s v="Approved"/>
    <s v="Trek Bicycles"/>
    <s v="Standard"/>
    <s v="medium"/>
    <s v="medium"/>
    <n v="499.53"/>
    <n v="388.72"/>
    <n v="37698"/>
    <n v="17"/>
  </r>
  <r>
    <n v="8621"/>
    <n v="95"/>
    <x v="344"/>
    <d v="2023-07-07T00:00:00"/>
    <b v="0"/>
    <s v="Approved"/>
    <s v="OHM Cycles"/>
    <s v="Touring"/>
    <s v="low"/>
    <s v="medium"/>
    <n v="1073.07"/>
    <n v="933.84"/>
    <n v="42226"/>
    <n v="17"/>
  </r>
  <r>
    <n v="9810"/>
    <n v="0"/>
    <x v="344"/>
    <d v="2023-07-08T00:00:00"/>
    <b v="0"/>
    <s v="Approved"/>
    <s v="Solex"/>
    <s v="Standard"/>
    <s v="medium"/>
    <s v="medium"/>
    <n v="71.489999999999995"/>
    <n v="53.62"/>
    <n v="40649"/>
    <n v="17"/>
  </r>
  <r>
    <n v="17445"/>
    <n v="85"/>
    <x v="344"/>
    <d v="2023-07-09T00:00:00"/>
    <b v="1"/>
    <s v="Approved"/>
    <s v="WeareA2B"/>
    <s v="Standard"/>
    <s v="medium"/>
    <s v="medium"/>
    <n v="1228.07"/>
    <n v="400.91"/>
    <n v="38193"/>
    <n v="17"/>
  </r>
  <r>
    <n v="1240"/>
    <n v="6"/>
    <x v="345"/>
    <d v="2023-07-10T00:00:00"/>
    <b v="1"/>
    <s v="Approved"/>
    <s v="OHM Cycles"/>
    <s v="Standard"/>
    <s v="high"/>
    <s v="medium"/>
    <n v="227.88"/>
    <n v="136.72999999999999"/>
    <n v="37659"/>
    <n v="3"/>
  </r>
  <r>
    <n v="2500"/>
    <n v="58"/>
    <x v="345"/>
    <d v="2023-07-11T00:00:00"/>
    <b v="0"/>
    <s v="Approved"/>
    <s v="OHM Cycles"/>
    <s v="Standard"/>
    <s v="medium"/>
    <s v="medium"/>
    <n v="912.52"/>
    <n v="141.4"/>
    <n v="42295"/>
    <n v="3"/>
  </r>
  <r>
    <n v="2596"/>
    <n v="45"/>
    <x v="345"/>
    <d v="2023-07-12T00:00:00"/>
    <b v="0"/>
    <s v="Approved"/>
    <s v="Solex"/>
    <s v="Standard"/>
    <s v="medium"/>
    <s v="medium"/>
    <n v="441.49"/>
    <n v="84.99"/>
    <n v="34071"/>
    <n v="3"/>
  </r>
  <r>
    <n v="8104"/>
    <n v="76"/>
    <x v="345"/>
    <d v="2023-07-13T00:00:00"/>
    <b v="0"/>
    <s v="Approved"/>
    <s v="WeareA2B"/>
    <s v="Standard"/>
    <s v="low"/>
    <s v="medium"/>
    <n v="642.30999999999995"/>
    <n v="513.85"/>
    <n v="41922"/>
    <n v="3"/>
  </r>
  <r>
    <n v="10542"/>
    <n v="3"/>
    <x v="345"/>
    <d v="2023-07-14T00:00:00"/>
    <b v="1"/>
    <s v="Approved"/>
    <s v="Trek Bicycles"/>
    <s v="Standard"/>
    <s v="medium"/>
    <s v="large"/>
    <n v="2091.4699999999998"/>
    <n v="388.92"/>
    <n v="41167"/>
    <n v="3"/>
  </r>
  <r>
    <n v="13184"/>
    <n v="54"/>
    <x v="345"/>
    <d v="2023-07-15T00:00:00"/>
    <b v="0"/>
    <s v="Approved"/>
    <s v="WeareA2B"/>
    <s v="Standard"/>
    <s v="medium"/>
    <s v="medium"/>
    <n v="1292.8399999999999"/>
    <n v="13.44"/>
    <n v="39915"/>
    <n v="3"/>
  </r>
  <r>
    <n v="16261"/>
    <n v="72"/>
    <x v="345"/>
    <d v="2023-07-16T00:00:00"/>
    <b v="1"/>
    <s v="Approved"/>
    <s v="Norco Bicycles"/>
    <s v="Standard"/>
    <s v="medium"/>
    <s v="medium"/>
    <n v="360.4"/>
    <n v="270.3"/>
    <n v="42710"/>
    <n v="3"/>
  </r>
  <r>
    <n v="17252"/>
    <n v="26"/>
    <x v="345"/>
    <d v="2023-07-17T00:00:00"/>
    <b v="1"/>
    <s v="Approved"/>
    <s v="WeareA2B"/>
    <s v="Standard"/>
    <s v="medium"/>
    <s v="medium"/>
    <n v="1992.93"/>
    <n v="762.63"/>
    <n v="34115"/>
    <n v="3"/>
  </r>
  <r>
    <n v="17821"/>
    <n v="58"/>
    <x v="345"/>
    <d v="2023-07-18T00:00:00"/>
    <b v="1"/>
    <s v="Approved"/>
    <s v="OHM Cycles"/>
    <s v="Standard"/>
    <s v="medium"/>
    <s v="medium"/>
    <n v="912.52"/>
    <n v="141.4"/>
    <n v="42295"/>
    <n v="3"/>
  </r>
  <r>
    <n v="1370"/>
    <n v="52"/>
    <x v="346"/>
    <d v="2023-07-19T00:00:00"/>
    <b v="1"/>
    <s v="Approved"/>
    <s v="OHM Cycles"/>
    <s v="Road"/>
    <s v="medium"/>
    <s v="medium"/>
    <n v="1280.28"/>
    <n v="829.51"/>
    <n v="35455"/>
    <n v="9"/>
  </r>
  <r>
    <n v="2602"/>
    <n v="10"/>
    <x v="346"/>
    <d v="2023-07-20T00:00:00"/>
    <b v="0"/>
    <s v="Approved"/>
    <s v="WeareA2B"/>
    <s v="Touring"/>
    <s v="medium"/>
    <s v="medium"/>
    <n v="1466.68"/>
    <n v="363.25"/>
    <n v="34556"/>
    <n v="9"/>
  </r>
  <r>
    <n v="3193"/>
    <n v="37"/>
    <x v="346"/>
    <d v="2023-07-21T00:00:00"/>
    <b v="0"/>
    <s v="Approved"/>
    <s v="OHM Cycles"/>
    <s v="Standard"/>
    <s v="low"/>
    <s v="medium"/>
    <n v="1793.43"/>
    <n v="248.82"/>
    <n v="36146"/>
    <n v="9"/>
  </r>
  <r>
    <n v="11357"/>
    <n v="75"/>
    <x v="346"/>
    <d v="2023-07-22T00:00:00"/>
    <b v="1"/>
    <s v="Approved"/>
    <s v="Giant Bicycles"/>
    <s v="Touring"/>
    <s v="medium"/>
    <s v="large"/>
    <n v="1873.97"/>
    <n v="863.95"/>
    <n v="40410"/>
    <n v="9"/>
  </r>
  <r>
    <n v="14186"/>
    <n v="3"/>
    <x v="346"/>
    <d v="2023-07-23T00:00:00"/>
    <b v="0"/>
    <s v="Approved"/>
    <s v="Trek Bicycles"/>
    <s v="Standard"/>
    <s v="medium"/>
    <s v="large"/>
    <n v="2091.4699999999998"/>
    <n v="388.92"/>
    <n v="41009"/>
    <n v="9"/>
  </r>
  <r>
    <n v="14314"/>
    <n v="48"/>
    <x v="346"/>
    <d v="2023-07-24T00:00:00"/>
    <b v="0"/>
    <s v="Approved"/>
    <s v="WeareA2B"/>
    <s v="Standard"/>
    <s v="medium"/>
    <s v="medium"/>
    <n v="1762.96"/>
    <n v="950.52"/>
    <n v="42688"/>
    <n v="9"/>
  </r>
  <r>
    <n v="18944"/>
    <n v="3"/>
    <x v="346"/>
    <d v="2023-07-25T00:00:00"/>
    <b v="1"/>
    <s v="Approved"/>
    <s v="Trek Bicycles"/>
    <s v="Standard"/>
    <s v="medium"/>
    <s v="large"/>
    <n v="2091.4699999999998"/>
    <n v="388.92"/>
    <n v="41009"/>
    <n v="9"/>
  </r>
  <r>
    <n v="2006"/>
    <n v="4"/>
    <x v="347"/>
    <d v="2023-07-26T00:00:00"/>
    <b v="1"/>
    <s v="Approved"/>
    <s v="Giant Bicycles"/>
    <s v="Standard"/>
    <s v="high"/>
    <s v="medium"/>
    <n v="1129.1300000000001"/>
    <n v="677.48"/>
    <n v="38573"/>
    <n v="9"/>
  </r>
  <r>
    <n v="2962"/>
    <n v="77"/>
    <x v="347"/>
    <d v="2023-07-27T00:00:00"/>
    <b v="1"/>
    <s v="Approved"/>
    <s v="Norco Bicycles"/>
    <s v="Road"/>
    <s v="medium"/>
    <s v="large"/>
    <n v="1240.31"/>
    <n v="795.1"/>
    <n v="33429"/>
    <n v="9"/>
  </r>
  <r>
    <n v="5130"/>
    <n v="76"/>
    <x v="347"/>
    <d v="2023-07-28T00:00:00"/>
    <b v="1"/>
    <s v="Approved"/>
    <s v="WeareA2B"/>
    <s v="Standard"/>
    <s v="low"/>
    <s v="medium"/>
    <n v="642.30999999999995"/>
    <n v="513.85"/>
    <n v="42226"/>
    <n v="9"/>
  </r>
  <r>
    <n v="9201"/>
    <n v="70"/>
    <x v="347"/>
    <d v="2023-07-29T00:00:00"/>
    <b v="0"/>
    <s v="Approved"/>
    <s v="Trek Bicycles"/>
    <s v="Standard"/>
    <s v="high"/>
    <s v="medium"/>
    <n v="495.72"/>
    <n v="297.43"/>
    <n v="40553"/>
    <n v="9"/>
  </r>
  <r>
    <n v="11600"/>
    <n v="79"/>
    <x v="347"/>
    <d v="2023-07-30T00:00:00"/>
    <b v="1"/>
    <s v="Approved"/>
    <s v="Norco Bicycles"/>
    <s v="Standard"/>
    <s v="medium"/>
    <s v="medium"/>
    <n v="1555.58"/>
    <n v="818.01"/>
    <n v="42226"/>
    <n v="9"/>
  </r>
  <r>
    <n v="19122"/>
    <n v="27"/>
    <x v="347"/>
    <d v="2023-07-31T00:00:00"/>
    <b v="0"/>
    <s v="Approved"/>
    <s v="Trek Bicycles"/>
    <s v="Standard"/>
    <s v="medium"/>
    <s v="medium"/>
    <n v="499.53"/>
    <n v="388.72"/>
    <n v="42696"/>
    <n v="9"/>
  </r>
  <r>
    <n v="1607"/>
    <n v="61"/>
    <x v="348"/>
    <d v="2023-08-01T00:00:00"/>
    <b v="0"/>
    <s v="Approved"/>
    <s v="Norco Bicycles"/>
    <s v="Standard"/>
    <s v="medium"/>
    <s v="small"/>
    <n v="586.45000000000005"/>
    <n v="521.94000000000005"/>
    <n v="33429"/>
    <n v="4"/>
  </r>
  <r>
    <n v="5810"/>
    <n v="43"/>
    <x v="348"/>
    <d v="2023-08-02T00:00:00"/>
    <b v="1"/>
    <s v="Approved"/>
    <s v="Norco Bicycles"/>
    <s v="Standard"/>
    <s v="medium"/>
    <s v="medium"/>
    <n v="1555.58"/>
    <n v="818.01"/>
    <n v="37873"/>
    <n v="4"/>
  </r>
  <r>
    <n v="7539"/>
    <n v="0"/>
    <x v="348"/>
    <d v="2023-08-03T00:00:00"/>
    <b v="0"/>
    <s v="Approved"/>
    <s v="WeareA2B"/>
    <s v="Standard"/>
    <s v="medium"/>
    <s v="medium"/>
    <n v="60.34"/>
    <n v="45.26"/>
    <n v="34165"/>
    <n v="4"/>
  </r>
  <r>
    <n v="8745"/>
    <n v="19"/>
    <x v="348"/>
    <d v="2023-08-04T00:00:00"/>
    <b v="0"/>
    <s v="Approved"/>
    <s v="Trek Bicycles"/>
    <s v="Mountain"/>
    <s v="low"/>
    <s v="medium"/>
    <n v="574.64"/>
    <n v="459.71"/>
    <n v="40784"/>
    <n v="4"/>
  </r>
  <r>
    <n v="16760"/>
    <n v="14"/>
    <x v="348"/>
    <d v="2023-08-05T00:00:00"/>
    <b v="0"/>
    <s v="Approved"/>
    <s v="Solex"/>
    <s v="Standard"/>
    <s v="high"/>
    <s v="large"/>
    <n v="1842.92"/>
    <n v="1105.75"/>
    <n v="34996"/>
    <n v="4"/>
  </r>
  <r>
    <n v="3391"/>
    <n v="28"/>
    <x v="349"/>
    <d v="2023-08-06T00:00:00"/>
    <b v="1"/>
    <s v="Approved"/>
    <s v="Norco Bicycles"/>
    <s v="Standard"/>
    <s v="medium"/>
    <s v="small"/>
    <n v="1216.1400000000001"/>
    <n v="1082.3599999999999"/>
    <n v="33552"/>
    <n v="9"/>
  </r>
  <r>
    <n v="3752"/>
    <n v="62"/>
    <x v="349"/>
    <d v="2023-08-07T00:00:00"/>
    <b v="0"/>
    <s v="Approved"/>
    <s v="Solex"/>
    <s v="Standard"/>
    <s v="medium"/>
    <s v="medium"/>
    <n v="478.16"/>
    <n v="298.72000000000003"/>
    <n v="42145"/>
    <n v="9"/>
  </r>
  <r>
    <n v="4357"/>
    <n v="77"/>
    <x v="349"/>
    <d v="2023-08-08T00:00:00"/>
    <b v="1"/>
    <s v="Approved"/>
    <s v="Norco Bicycles"/>
    <s v="Road"/>
    <s v="medium"/>
    <s v="large"/>
    <n v="1240.31"/>
    <n v="795.1"/>
    <n v="33429"/>
    <n v="9"/>
  </r>
  <r>
    <n v="4872"/>
    <n v="97"/>
    <x v="349"/>
    <d v="2023-08-09T00:00:00"/>
    <b v="0"/>
    <s v="Approved"/>
    <s v="Solex"/>
    <s v="Standard"/>
    <s v="medium"/>
    <s v="large"/>
    <n v="202.62"/>
    <n v="151.96"/>
    <n v="42458"/>
    <n v="9"/>
  </r>
  <r>
    <n v="9449"/>
    <n v="50"/>
    <x v="349"/>
    <d v="2023-08-10T00:00:00"/>
    <b v="0"/>
    <s v="Approved"/>
    <s v="WeareA2B"/>
    <s v="Standard"/>
    <s v="medium"/>
    <s v="small"/>
    <n v="175.89"/>
    <n v="131.91999999999999"/>
    <n v="37823"/>
    <n v="9"/>
  </r>
  <r>
    <n v="12405"/>
    <n v="92"/>
    <x v="349"/>
    <d v="2023-08-11T00:00:00"/>
    <b v="1"/>
    <s v="Approved"/>
    <s v="WeareA2B"/>
    <s v="Standard"/>
    <s v="medium"/>
    <s v="small"/>
    <n v="1415.01"/>
    <n v="1259.3599999999999"/>
    <n v="37539"/>
    <n v="9"/>
  </r>
  <r>
    <n v="7383"/>
    <n v="65"/>
    <x v="350"/>
    <d v="2023-08-12T00:00:00"/>
    <b v="1"/>
    <s v="Approved"/>
    <s v="WeareA2B"/>
    <s v="Standard"/>
    <s v="medium"/>
    <s v="medium"/>
    <n v="1807.45"/>
    <n v="778.69"/>
    <n v="42710"/>
    <n v="2"/>
  </r>
  <r>
    <n v="14911"/>
    <n v="17"/>
    <x v="350"/>
    <d v="2023-08-13T00:00:00"/>
    <b v="0"/>
    <s v="Approved"/>
    <s v="Solex"/>
    <s v="Standard"/>
    <s v="high"/>
    <s v="medium"/>
    <n v="1024.6600000000001"/>
    <n v="614.79999999999995"/>
    <n v="42404"/>
    <n v="2"/>
  </r>
  <r>
    <n v="216"/>
    <n v="72"/>
    <x v="351"/>
    <d v="2023-08-14T00:00:00"/>
    <b v="1"/>
    <s v="Approved"/>
    <s v="Norco Bicycles"/>
    <s v="Standard"/>
    <s v="medium"/>
    <s v="medium"/>
    <n v="360.4"/>
    <n v="270.3"/>
    <n v="42710"/>
    <n v="4"/>
  </r>
  <r>
    <n v="257"/>
    <n v="65"/>
    <x v="351"/>
    <d v="2023-08-15T00:00:00"/>
    <b v="0"/>
    <s v="Approved"/>
    <s v="WeareA2B"/>
    <s v="Standard"/>
    <s v="medium"/>
    <s v="medium"/>
    <n v="1807.45"/>
    <n v="778.69"/>
    <n v="42145"/>
    <n v="4"/>
  </r>
  <r>
    <n v="726"/>
    <n v="71"/>
    <x v="351"/>
    <d v="2023-08-16T00:00:00"/>
    <b v="0"/>
    <s v="Approved"/>
    <s v="Solex"/>
    <s v="Standard"/>
    <s v="high"/>
    <s v="large"/>
    <n v="1842.92"/>
    <n v="1105.75"/>
    <n v="34996"/>
    <n v="4"/>
  </r>
  <r>
    <n v="5086"/>
    <n v="39"/>
    <x v="351"/>
    <d v="2023-08-17T00:00:00"/>
    <b v="1"/>
    <s v="Approved"/>
    <s v="Giant Bicycles"/>
    <s v="Standard"/>
    <s v="medium"/>
    <s v="large"/>
    <n v="1812.75"/>
    <n v="582.48"/>
    <n v="40336"/>
    <n v="4"/>
  </r>
  <r>
    <n v="8605"/>
    <n v="77"/>
    <x v="351"/>
    <d v="2023-08-18T00:00:00"/>
    <b v="0"/>
    <s v="Approved"/>
    <s v="Norco Bicycles"/>
    <s v="Road"/>
    <s v="medium"/>
    <s v="large"/>
    <n v="1240.31"/>
    <n v="795.1"/>
    <n v="40553"/>
    <n v="4"/>
  </r>
  <r>
    <n v="14129"/>
    <n v="64"/>
    <x v="351"/>
    <d v="2023-08-19T00:00:00"/>
    <b v="0"/>
    <s v="Approved"/>
    <s v="Trek Bicycles"/>
    <s v="Standard"/>
    <s v="medium"/>
    <s v="large"/>
    <n v="1469.44"/>
    <n v="596.54999999999995"/>
    <n v="41047"/>
    <n v="4"/>
  </r>
  <r>
    <n v="3825"/>
    <n v="89"/>
    <x v="352"/>
    <d v="2023-08-20T00:00:00"/>
    <b v="1"/>
    <s v="Approved"/>
    <s v="WeareA2B"/>
    <s v="Touring"/>
    <s v="medium"/>
    <s v="large"/>
    <n v="1362.99"/>
    <n v="57.74"/>
    <n v="42560"/>
    <n v="3"/>
  </r>
  <r>
    <n v="5139"/>
    <n v="89"/>
    <x v="352"/>
    <d v="2023-08-21T00:00:00"/>
    <b v="1"/>
    <s v="Approved"/>
    <s v="WeareA2B"/>
    <s v="Touring"/>
    <s v="medium"/>
    <s v="large"/>
    <n v="1362.99"/>
    <n v="57.74"/>
    <n v="42560"/>
    <n v="3"/>
  </r>
  <r>
    <n v="6791"/>
    <n v="3"/>
    <x v="352"/>
    <d v="2023-08-22T00:00:00"/>
    <b v="1"/>
    <s v="Approved"/>
    <s v="Trek Bicycles"/>
    <s v="Standard"/>
    <s v="medium"/>
    <s v="large"/>
    <n v="2091.4699999999998"/>
    <n v="388.92"/>
    <n v="37499"/>
    <n v="3"/>
  </r>
  <r>
    <n v="8982"/>
    <n v="17"/>
    <x v="352"/>
    <d v="2023-08-23T00:00:00"/>
    <b v="1"/>
    <s v="Approved"/>
    <s v="Solex"/>
    <s v="Standard"/>
    <s v="high"/>
    <s v="medium"/>
    <n v="1024.6600000000001"/>
    <n v="614.79999999999995"/>
    <n v="40487"/>
    <n v="3"/>
  </r>
  <r>
    <n v="9495"/>
    <n v="4"/>
    <x v="352"/>
    <d v="2023-08-24T00:00:00"/>
    <b v="1"/>
    <s v="Approved"/>
    <s v="Giant Bicycles"/>
    <s v="Standard"/>
    <s v="high"/>
    <s v="medium"/>
    <n v="1129.1300000000001"/>
    <n v="677.48"/>
    <n v="37698"/>
    <n v="3"/>
  </r>
  <r>
    <n v="9983"/>
    <n v="23"/>
    <x v="352"/>
    <d v="2023-08-25T00:00:00"/>
    <b v="0"/>
    <s v="Approved"/>
    <s v="Norco Bicycles"/>
    <s v="Mountain"/>
    <s v="low"/>
    <s v="small"/>
    <n v="688.63"/>
    <n v="612.88"/>
    <n v="34071"/>
    <n v="3"/>
  </r>
  <r>
    <n v="14767"/>
    <n v="87"/>
    <x v="352"/>
    <d v="2023-08-26T00:00:00"/>
    <b v="1"/>
    <s v="Approved"/>
    <s v="Giant Bicycles"/>
    <s v="Standard"/>
    <s v="high"/>
    <s v="medium"/>
    <n v="1179"/>
    <n v="707.4"/>
    <n v="38693"/>
    <n v="3"/>
  </r>
  <r>
    <n v="16611"/>
    <n v="69"/>
    <x v="352"/>
    <d v="2023-08-27T00:00:00"/>
    <b v="1"/>
    <s v="Approved"/>
    <s v="Giant Bicycles"/>
    <s v="Road"/>
    <s v="medium"/>
    <s v="medium"/>
    <n v="792.9"/>
    <n v="594.67999999999995"/>
    <n v="42696"/>
    <n v="3"/>
  </r>
  <r>
    <n v="16692"/>
    <n v="40"/>
    <x v="352"/>
    <d v="2023-08-28T00:00:00"/>
    <b v="1"/>
    <s v="Approved"/>
    <s v="OHM Cycles"/>
    <s v="Standard"/>
    <s v="high"/>
    <s v="medium"/>
    <n v="1458.17"/>
    <n v="874.9"/>
    <n v="33455"/>
    <n v="3"/>
  </r>
  <r>
    <n v="16986"/>
    <n v="28"/>
    <x v="352"/>
    <d v="2023-08-29T00:00:00"/>
    <b v="0"/>
    <s v="Approved"/>
    <s v="Norco Bicycles"/>
    <s v="Standard"/>
    <s v="medium"/>
    <s v="small"/>
    <n v="1216.1400000000001"/>
    <n v="1082.3599999999999"/>
    <n v="35378"/>
    <n v="3"/>
  </r>
  <r>
    <n v="19671"/>
    <n v="92"/>
    <x v="352"/>
    <d v="2023-08-30T00:00:00"/>
    <b v="1"/>
    <s v="Approved"/>
    <s v="WeareA2B"/>
    <s v="Standard"/>
    <s v="medium"/>
    <s v="small"/>
    <n v="1415.01"/>
    <n v="1259.3599999999999"/>
    <n v="36145"/>
    <n v="3"/>
  </r>
  <r>
    <n v="1103"/>
    <n v="1"/>
    <x v="353"/>
    <d v="2023-08-31T00:00:00"/>
    <b v="1"/>
    <s v="Approved"/>
    <s v="Giant Bicycles"/>
    <s v="Standard"/>
    <s v="medium"/>
    <s v="medium"/>
    <n v="1403.5"/>
    <n v="954.82"/>
    <n v="42688"/>
    <n v="9"/>
  </r>
  <r>
    <n v="2053"/>
    <n v="46"/>
    <x v="353"/>
    <d v="2023-09-01T00:00:00"/>
    <b v="0"/>
    <s v="Approved"/>
    <s v="Solex"/>
    <s v="Standard"/>
    <s v="low"/>
    <s v="medium"/>
    <n v="1289.8499999999999"/>
    <n v="74.510000000000005"/>
    <n v="39427"/>
    <n v="9"/>
  </r>
  <r>
    <n v="4232"/>
    <n v="97"/>
    <x v="353"/>
    <d v="2023-09-02T00:00:00"/>
    <b v="1"/>
    <s v="Approved"/>
    <s v="Solex"/>
    <s v="Standard"/>
    <s v="medium"/>
    <s v="large"/>
    <n v="202.62"/>
    <n v="151.96"/>
    <n v="42458"/>
    <n v="9"/>
  </r>
  <r>
    <n v="5519"/>
    <n v="39"/>
    <x v="353"/>
    <d v="2023-09-03T00:00:00"/>
    <b v="1"/>
    <s v="Approved"/>
    <s v="Giant Bicycles"/>
    <s v="Standard"/>
    <s v="medium"/>
    <s v="large"/>
    <n v="1812.75"/>
    <n v="582.48"/>
    <n v="40336"/>
    <n v="9"/>
  </r>
  <r>
    <n v="5619"/>
    <n v="56"/>
    <x v="353"/>
    <d v="2023-09-04T00:00:00"/>
    <b v="1"/>
    <s v="Approved"/>
    <s v="OHM Cycles"/>
    <s v="Standard"/>
    <s v="medium"/>
    <s v="medium"/>
    <n v="183.86"/>
    <n v="137.9"/>
    <n v="35707"/>
    <n v="9"/>
  </r>
  <r>
    <n v="11360"/>
    <n v="27"/>
    <x v="353"/>
    <d v="2023-09-05T00:00:00"/>
    <b v="0"/>
    <s v="Approved"/>
    <s v="Trek Bicycles"/>
    <s v="Standard"/>
    <s v="medium"/>
    <s v="medium"/>
    <n v="499.53"/>
    <n v="388.72"/>
    <n v="36334"/>
    <n v="9"/>
  </r>
  <r>
    <n v="1099"/>
    <n v="85"/>
    <x v="354"/>
    <d v="2023-09-06T00:00:00"/>
    <b v="0"/>
    <s v="Approved"/>
    <s v="WeareA2B"/>
    <s v="Standard"/>
    <s v="medium"/>
    <s v="medium"/>
    <n v="752.64"/>
    <n v="205.36"/>
    <n v="36367"/>
    <n v="3"/>
  </r>
  <r>
    <n v="12061"/>
    <n v="9"/>
    <x v="354"/>
    <d v="2023-09-07T00:00:00"/>
    <b v="1"/>
    <s v="Approved"/>
    <s v="OHM Cycles"/>
    <s v="Road"/>
    <s v="medium"/>
    <s v="medium"/>
    <n v="742.54"/>
    <n v="667.4"/>
    <n v="35378"/>
    <n v="3"/>
  </r>
  <r>
    <n v="17203"/>
    <n v="94"/>
    <x v="354"/>
    <d v="2023-09-08T00:00:00"/>
    <b v="1"/>
    <s v="Approved"/>
    <s v="Giant Bicycles"/>
    <s v="Standard"/>
    <s v="medium"/>
    <s v="large"/>
    <n v="1635.3"/>
    <n v="993.66"/>
    <n v="41434"/>
    <n v="3"/>
  </r>
  <r>
    <n v="17516"/>
    <n v="22"/>
    <x v="354"/>
    <d v="2023-09-09T00:00:00"/>
    <b v="0"/>
    <s v="Approved"/>
    <s v="WeareA2B"/>
    <s v="Standard"/>
    <s v="medium"/>
    <s v="medium"/>
    <n v="60.34"/>
    <n v="45.26"/>
    <n v="42696"/>
    <n v="3"/>
  </r>
  <r>
    <n v="18906"/>
    <n v="63"/>
    <x v="354"/>
    <d v="2023-09-10T00:00:00"/>
    <b v="1"/>
    <s v="Approved"/>
    <s v="Solex"/>
    <s v="Standard"/>
    <s v="medium"/>
    <s v="medium"/>
    <n v="1483.2"/>
    <n v="99.59"/>
    <n v="36146"/>
    <n v="3"/>
  </r>
  <r>
    <n v="3034"/>
    <n v="97"/>
    <x v="355"/>
    <d v="2023-09-11T00:00:00"/>
    <b v="1"/>
    <s v="Approved"/>
    <s v="OHM Cycles"/>
    <s v="Road"/>
    <s v="medium"/>
    <s v="medium"/>
    <n v="742.54"/>
    <n v="667.4"/>
    <n v="33549"/>
    <n v="5"/>
  </r>
  <r>
    <n v="5825"/>
    <n v="35"/>
    <x v="355"/>
    <d v="2023-09-12T00:00:00"/>
    <b v="1"/>
    <s v="Approved"/>
    <s v="Giant Bicycles"/>
    <s v="Standard"/>
    <s v="medium"/>
    <s v="medium"/>
    <n v="1403.5"/>
    <n v="954.82"/>
    <n v="42688"/>
    <n v="5"/>
  </r>
  <r>
    <n v="8790"/>
    <n v="98"/>
    <x v="355"/>
    <d v="2023-09-13T00:00:00"/>
    <b v="0"/>
    <s v="Approved"/>
    <s v="OHM Cycles"/>
    <s v="Standard"/>
    <s v="medium"/>
    <s v="medium"/>
    <n v="795.34"/>
    <n v="101.58"/>
    <n v="35470"/>
    <n v="5"/>
  </r>
  <r>
    <n v="14793"/>
    <n v="49"/>
    <x v="355"/>
    <d v="2023-09-14T00:00:00"/>
    <b v="0"/>
    <s v="Approved"/>
    <s v="Solex"/>
    <s v="Standard"/>
    <s v="medium"/>
    <s v="large"/>
    <n v="1061.56"/>
    <n v="733.58"/>
    <n v="34170"/>
    <n v="5"/>
  </r>
  <r>
    <n v="19546"/>
    <n v="74"/>
    <x v="355"/>
    <d v="2023-09-15T00:00:00"/>
    <b v="0"/>
    <s v="Approved"/>
    <s v="WeareA2B"/>
    <s v="Standard"/>
    <s v="medium"/>
    <s v="medium"/>
    <n v="1762.96"/>
    <n v="950.52"/>
    <n v="41848"/>
    <n v="5"/>
  </r>
  <r>
    <n v="809"/>
    <n v="41"/>
    <x v="356"/>
    <d v="2023-09-16T00:00:00"/>
    <b v="0"/>
    <s v="Approved"/>
    <s v="Solex"/>
    <s v="Road"/>
    <s v="medium"/>
    <s v="medium"/>
    <n v="416.98"/>
    <n v="312.74"/>
    <n v="35560"/>
    <n v="18"/>
  </r>
  <r>
    <n v="7163"/>
    <n v="21"/>
    <x v="356"/>
    <d v="2023-09-17T00:00:00"/>
    <b v="1"/>
    <s v="Approved"/>
    <s v="Solex"/>
    <s v="Standard"/>
    <s v="medium"/>
    <s v="large"/>
    <n v="1071.23"/>
    <n v="380.74"/>
    <n v="35160"/>
    <n v="18"/>
  </r>
  <r>
    <n v="8820"/>
    <n v="24"/>
    <x v="356"/>
    <d v="2023-09-18T00:00:00"/>
    <b v="0"/>
    <s v="Approved"/>
    <s v="Solex"/>
    <s v="Road"/>
    <s v="medium"/>
    <s v="large"/>
    <n v="1777.8"/>
    <n v="820.78"/>
    <n v="40670"/>
    <n v="18"/>
  </r>
  <r>
    <n v="10630"/>
    <n v="72"/>
    <x v="356"/>
    <d v="2023-09-19T00:00:00"/>
    <b v="1"/>
    <s v="Approved"/>
    <s v="Norco Bicycles"/>
    <s v="Standard"/>
    <s v="medium"/>
    <s v="medium"/>
    <n v="360.4"/>
    <n v="270.3"/>
    <n v="42710"/>
    <n v="18"/>
  </r>
  <r>
    <n v="12708"/>
    <n v="25"/>
    <x v="356"/>
    <d v="2023-09-20T00:00:00"/>
    <b v="1"/>
    <s v="Approved"/>
    <s v="Giant Bicycles"/>
    <s v="Road"/>
    <s v="medium"/>
    <s v="medium"/>
    <n v="1538.99"/>
    <n v="829.65"/>
    <n v="42404"/>
    <n v="18"/>
  </r>
  <r>
    <n v="16218"/>
    <n v="21"/>
    <x v="356"/>
    <d v="2023-09-21T00:00:00"/>
    <b v="1"/>
    <s v="Approved"/>
    <s v="Solex"/>
    <s v="Standard"/>
    <s v="medium"/>
    <s v="large"/>
    <n v="1071.23"/>
    <n v="380.74"/>
    <n v="35160"/>
    <n v="18"/>
  </r>
  <r>
    <n v="16407"/>
    <n v="33"/>
    <x v="356"/>
    <d v="2023-09-22T00:00:00"/>
    <b v="1"/>
    <s v="Approved"/>
    <s v="Giant Bicycles"/>
    <s v="Standard"/>
    <s v="medium"/>
    <s v="small"/>
    <n v="1311.44"/>
    <n v="1167.18"/>
    <n v="33888"/>
    <n v="18"/>
  </r>
  <r>
    <n v="17829"/>
    <n v="12"/>
    <x v="356"/>
    <d v="2023-09-23T00:00:00"/>
    <b v="0"/>
    <s v="Approved"/>
    <s v="WeareA2B"/>
    <s v="Standard"/>
    <s v="medium"/>
    <s v="medium"/>
    <n v="1231.1500000000001"/>
    <n v="161.6"/>
    <n v="38216"/>
    <n v="18"/>
  </r>
  <r>
    <n v="1731"/>
    <n v="55"/>
    <x v="357"/>
    <d v="2023-09-24T00:00:00"/>
    <b v="1"/>
    <s v="Approved"/>
    <s v="Trek Bicycles"/>
    <s v="Road"/>
    <s v="medium"/>
    <s v="large"/>
    <n v="1894.19"/>
    <n v="598.76"/>
    <n v="37823"/>
    <n v="18"/>
  </r>
  <r>
    <n v="8978"/>
    <n v="86"/>
    <x v="357"/>
    <d v="2023-09-25T00:00:00"/>
    <b v="0"/>
    <s v="Approved"/>
    <s v="OHM Cycles"/>
    <s v="Standard"/>
    <s v="medium"/>
    <s v="medium"/>
    <n v="235.63"/>
    <n v="125.07"/>
    <n v="38206"/>
    <n v="18"/>
  </r>
  <r>
    <n v="443"/>
    <n v="52"/>
    <x v="358"/>
    <d v="2023-09-26T00:00:00"/>
    <b v="0"/>
    <s v="Approved"/>
    <s v="OHM Cycles"/>
    <s v="Road"/>
    <s v="medium"/>
    <s v="medium"/>
    <n v="1280.28"/>
    <n v="829.51"/>
    <n v="42295"/>
    <n v="6"/>
  </r>
  <r>
    <n v="556"/>
    <n v="91"/>
    <x v="358"/>
    <d v="2023-09-27T00:00:00"/>
    <b v="0"/>
    <s v="Approved"/>
    <s v="Solex"/>
    <s v="Standard"/>
    <s v="medium"/>
    <s v="medium"/>
    <n v="100.35"/>
    <n v="75.260000000000005"/>
    <n v="34556"/>
    <n v="6"/>
  </r>
  <r>
    <n v="8163"/>
    <n v="14"/>
    <x v="358"/>
    <d v="2023-09-28T00:00:00"/>
    <b v="1"/>
    <s v="Approved"/>
    <s v="Trek Bicycles"/>
    <s v="Standard"/>
    <s v="medium"/>
    <s v="small"/>
    <n v="1386.84"/>
    <n v="1234.29"/>
    <n v="37838"/>
    <n v="6"/>
  </r>
  <r>
    <n v="8465"/>
    <n v="99"/>
    <x v="358"/>
    <d v="2023-09-29T00:00:00"/>
    <b v="1"/>
    <s v="Approved"/>
    <s v="OHM Cycles"/>
    <s v="Standard"/>
    <s v="medium"/>
    <s v="medium"/>
    <n v="1227.3399999999999"/>
    <n v="770.89"/>
    <n v="34556"/>
    <n v="6"/>
  </r>
  <r>
    <n v="10198"/>
    <n v="1"/>
    <x v="358"/>
    <d v="2023-09-30T00:00:00"/>
    <b v="0"/>
    <s v="Approved"/>
    <s v="Giant Bicycles"/>
    <s v="Standard"/>
    <s v="medium"/>
    <s v="medium"/>
    <n v="1403.5"/>
    <n v="954.82"/>
    <n v="41245"/>
    <n v="6"/>
  </r>
  <r>
    <n v="10322"/>
    <n v="56"/>
    <x v="358"/>
    <d v="2023-10-01T00:00:00"/>
    <b v="1"/>
    <s v="Approved"/>
    <s v="OHM Cycles"/>
    <s v="Standard"/>
    <s v="medium"/>
    <s v="medium"/>
    <n v="183.86"/>
    <n v="137.9"/>
    <n v="34143"/>
    <n v="6"/>
  </r>
  <r>
    <n v="10613"/>
    <n v="21"/>
    <x v="358"/>
    <d v="2023-10-02T00:00:00"/>
    <b v="1"/>
    <s v="Approved"/>
    <s v="Solex"/>
    <s v="Standard"/>
    <s v="medium"/>
    <s v="large"/>
    <n v="1071.23"/>
    <n v="380.74"/>
    <n v="34165"/>
    <n v="6"/>
  </r>
  <r>
    <n v="10861"/>
    <n v="1"/>
    <x v="358"/>
    <d v="2023-10-03T00:00:00"/>
    <b v="1"/>
    <s v="Approved"/>
    <s v="Giant Bicycles"/>
    <s v="Standard"/>
    <s v="medium"/>
    <s v="medium"/>
    <n v="1403.5"/>
    <n v="954.82"/>
    <n v="42688"/>
    <n v="6"/>
  </r>
  <r>
    <n v="12564"/>
    <n v="70"/>
    <x v="358"/>
    <d v="2023-10-04T00:00:00"/>
    <b v="1"/>
    <s v="Approved"/>
    <s v="Trek Bicycles"/>
    <s v="Standard"/>
    <s v="high"/>
    <s v="medium"/>
    <n v="495.72"/>
    <n v="297.43"/>
    <n v="40553"/>
    <n v="6"/>
  </r>
  <r>
    <n v="14073"/>
    <n v="19"/>
    <x v="358"/>
    <d v="2023-10-05T00:00:00"/>
    <b v="0"/>
    <s v="Approved"/>
    <s v="OHM Cycles"/>
    <s v="Road"/>
    <s v="high"/>
    <s v="large"/>
    <n v="12.01"/>
    <n v="7.21"/>
    <n v="40670"/>
    <n v="6"/>
  </r>
  <r>
    <n v="274"/>
    <n v="6"/>
    <x v="359"/>
    <d v="2023-10-06T00:00:00"/>
    <b v="1"/>
    <s v="Approved"/>
    <s v="OHM Cycles"/>
    <s v="Standard"/>
    <s v="high"/>
    <s v="medium"/>
    <n v="227.88"/>
    <n v="136.72999999999999"/>
    <n v="41701"/>
    <n v="19"/>
  </r>
  <r>
    <n v="3021"/>
    <n v="32"/>
    <x v="359"/>
    <d v="2023-10-07T00:00:00"/>
    <b v="0"/>
    <s v="Approved"/>
    <s v="Giant Bicycles"/>
    <s v="Standard"/>
    <s v="medium"/>
    <s v="medium"/>
    <n v="642.70000000000005"/>
    <n v="211.37"/>
    <n v="36361"/>
    <n v="19"/>
  </r>
  <r>
    <n v="5594"/>
    <n v="73"/>
    <x v="359"/>
    <d v="2023-10-08T00:00:00"/>
    <b v="0"/>
    <s v="Approved"/>
    <s v="Solex"/>
    <s v="Standard"/>
    <s v="medium"/>
    <s v="medium"/>
    <n v="1945.43"/>
    <n v="333.18"/>
    <n v="37499"/>
    <n v="19"/>
  </r>
  <r>
    <n v="15057"/>
    <n v="89"/>
    <x v="359"/>
    <d v="2023-10-09T00:00:00"/>
    <b v="0"/>
    <s v="Approved"/>
    <s v="WeareA2B"/>
    <s v="Touring"/>
    <s v="medium"/>
    <s v="large"/>
    <n v="1362.99"/>
    <n v="57.74"/>
    <n v="34079"/>
    <n v="19"/>
  </r>
  <r>
    <n v="16671"/>
    <n v="57"/>
    <x v="359"/>
    <d v="2023-10-10T00:00:00"/>
    <b v="1"/>
    <s v="Approved"/>
    <s v="WeareA2B"/>
    <s v="Touring"/>
    <s v="medium"/>
    <s v="large"/>
    <n v="1890.39"/>
    <n v="260.14"/>
    <n v="41047"/>
    <n v="19"/>
  </r>
  <r>
    <n v="481"/>
    <n v="16"/>
    <x v="360"/>
    <d v="2023-10-11T00:00:00"/>
    <b v="1"/>
    <s v="Approved"/>
    <s v="Norco Bicycles"/>
    <s v="Standard"/>
    <s v="high"/>
    <s v="small"/>
    <n v="1661.92"/>
    <n v="1479.11"/>
    <n v="34586"/>
    <n v="2"/>
  </r>
  <r>
    <n v="2263"/>
    <n v="34"/>
    <x v="360"/>
    <d v="2023-10-12T00:00:00"/>
    <b v="1"/>
    <s v="Approved"/>
    <s v="Norco Bicycles"/>
    <s v="Road"/>
    <s v="high"/>
    <s v="large"/>
    <n v="774.53"/>
    <n v="464.72"/>
    <n v="37698"/>
    <n v="2"/>
  </r>
  <r>
    <n v="10183"/>
    <n v="43"/>
    <x v="360"/>
    <d v="2023-10-13T00:00:00"/>
    <b v="0"/>
    <s v="Approved"/>
    <s v="Solex"/>
    <s v="Standard"/>
    <s v="medium"/>
    <s v="medium"/>
    <n v="1151.96"/>
    <n v="649.49"/>
    <n v="34071"/>
    <n v="2"/>
  </r>
  <r>
    <n v="10505"/>
    <n v="58"/>
    <x v="360"/>
    <d v="2023-10-14T00:00:00"/>
    <b v="0"/>
    <s v="Approved"/>
    <s v="OHM Cycles"/>
    <s v="Standard"/>
    <s v="medium"/>
    <s v="medium"/>
    <n v="912.52"/>
    <n v="141.4"/>
    <n v="42145"/>
    <n v="2"/>
  </r>
  <r>
    <n v="11443"/>
    <n v="45"/>
    <x v="360"/>
    <d v="2023-10-15T00:00:00"/>
    <b v="0"/>
    <s v="Approved"/>
    <s v="Solex"/>
    <s v="Standard"/>
    <s v="medium"/>
    <s v="medium"/>
    <n v="441.49"/>
    <n v="84.99"/>
    <n v="37668"/>
    <n v="2"/>
  </r>
  <r>
    <n v="11986"/>
    <n v="46"/>
    <x v="360"/>
    <d v="2023-10-16T00:00:00"/>
    <b v="1"/>
    <s v="Approved"/>
    <s v="Solex"/>
    <s v="Standard"/>
    <s v="low"/>
    <s v="medium"/>
    <n v="1289.8499999999999"/>
    <n v="74.510000000000005"/>
    <n v="37220"/>
    <n v="2"/>
  </r>
  <r>
    <n v="18338"/>
    <n v="72"/>
    <x v="360"/>
    <d v="2023-10-17T00:00:00"/>
    <b v="0"/>
    <s v="Approved"/>
    <s v="Norco Bicycles"/>
    <s v="Standard"/>
    <s v="medium"/>
    <s v="medium"/>
    <n v="360.4"/>
    <n v="270.3"/>
    <n v="41922"/>
    <n v="2"/>
  </r>
  <r>
    <n v="7492"/>
    <n v="0"/>
    <x v="361"/>
    <d v="2023-10-18T00:00:00"/>
    <b v="0"/>
    <s v="Approved"/>
    <s v="Trek Bicycles"/>
    <s v="Road"/>
    <s v="medium"/>
    <s v="medium"/>
    <n v="533.51"/>
    <n v="400.13"/>
    <n v="41009"/>
    <n v="18"/>
  </r>
  <r>
    <n v="8627"/>
    <n v="0"/>
    <x v="361"/>
    <d v="2023-10-19T00:00:00"/>
    <b v="0"/>
    <s v="Approved"/>
    <s v="Solex"/>
    <s v="Standard"/>
    <s v="medium"/>
    <s v="medium"/>
    <n v="478.16"/>
    <n v="298.72000000000003"/>
    <n v="38647"/>
    <n v="18"/>
  </r>
  <r>
    <n v="9935"/>
    <n v="0"/>
    <x v="361"/>
    <d v="2023-10-20T00:00:00"/>
    <b v="0"/>
    <s v="Approved"/>
    <s v="OHM Cycles"/>
    <s v="Standard"/>
    <s v="medium"/>
    <s v="medium"/>
    <n v="183.86"/>
    <n v="137.9"/>
    <n v="40779"/>
    <n v="18"/>
  </r>
  <r>
    <n v="15190"/>
    <n v="1"/>
    <x v="361"/>
    <d v="2023-10-21T00:00:00"/>
    <s v="Unknown"/>
    <s v="Approved"/>
    <s v="Giant Bicycles"/>
    <s v="Touring"/>
    <s v="medium"/>
    <s v="large"/>
    <n v="1873.97"/>
    <n v="863.95"/>
    <n v="37873"/>
    <n v="18"/>
  </r>
  <r>
    <n v="15577"/>
    <n v="0"/>
    <x v="361"/>
    <d v="2023-10-22T00:00:00"/>
    <b v="1"/>
    <s v="Approved"/>
    <s v="Solex"/>
    <s v="Road"/>
    <s v="medium"/>
    <s v="medium"/>
    <n v="416.98"/>
    <n v="312.74"/>
    <n v="35560"/>
    <n v="18"/>
  </r>
  <r>
    <n v="2465"/>
    <n v="3"/>
    <x v="362"/>
    <d v="2023-10-23T00:00:00"/>
    <b v="1"/>
    <s v="Approved"/>
    <s v="Trek Bicycles"/>
    <s v="Standard"/>
    <s v="medium"/>
    <s v="large"/>
    <n v="2091.4699999999998"/>
    <n v="388.92"/>
    <n v="42218"/>
    <n v="7"/>
  </r>
  <r>
    <n v="4584"/>
    <n v="3"/>
    <x v="362"/>
    <d v="2023-10-24T00:00:00"/>
    <b v="1"/>
    <s v="Approved"/>
    <s v="Trek Bicycles"/>
    <s v="Standard"/>
    <s v="medium"/>
    <s v="large"/>
    <n v="2091.4699999999998"/>
    <n v="388.92"/>
    <n v="38193"/>
    <n v="7"/>
  </r>
  <r>
    <n v="8019"/>
    <n v="44"/>
    <x v="362"/>
    <d v="2023-10-25T00:00:00"/>
    <b v="1"/>
    <s v="Approved"/>
    <s v="WeareA2B"/>
    <s v="Standard"/>
    <s v="medium"/>
    <s v="medium"/>
    <n v="1769.64"/>
    <n v="108.76"/>
    <n v="39526"/>
    <n v="7"/>
  </r>
  <r>
    <n v="13277"/>
    <n v="3"/>
    <x v="362"/>
    <d v="2023-10-26T00:00:00"/>
    <b v="1"/>
    <s v="Approved"/>
    <s v="Trek Bicycles"/>
    <s v="Standard"/>
    <s v="medium"/>
    <s v="large"/>
    <n v="2091.4699999999998"/>
    <n v="388.92"/>
    <n v="38339"/>
    <n v="7"/>
  </r>
  <r>
    <n v="15256"/>
    <n v="65"/>
    <x v="362"/>
    <d v="2023-10-27T00:00:00"/>
    <b v="0"/>
    <s v="Approved"/>
    <s v="WeareA2B"/>
    <s v="Standard"/>
    <s v="medium"/>
    <s v="medium"/>
    <n v="1807.45"/>
    <n v="778.69"/>
    <n v="33455"/>
    <n v="7"/>
  </r>
  <r>
    <n v="15919"/>
    <n v="44"/>
    <x v="362"/>
    <d v="2023-10-28T00:00:00"/>
    <b v="1"/>
    <s v="Approved"/>
    <s v="WeareA2B"/>
    <s v="Standard"/>
    <s v="medium"/>
    <s v="medium"/>
    <n v="1769.64"/>
    <n v="108.76"/>
    <n v="36498"/>
    <n v="7"/>
  </r>
  <r>
    <n v="721"/>
    <n v="5"/>
    <x v="363"/>
    <d v="2023-10-29T00:00:00"/>
    <b v="0"/>
    <s v="Approved"/>
    <s v="Trek Bicycles"/>
    <s v="Mountain"/>
    <s v="low"/>
    <s v="medium"/>
    <n v="574.64"/>
    <n v="459.71"/>
    <n v="40784"/>
    <n v="11"/>
  </r>
  <r>
    <n v="1321"/>
    <n v="21"/>
    <x v="363"/>
    <d v="2023-10-30T00:00:00"/>
    <b v="0"/>
    <s v="Approved"/>
    <s v="Solex"/>
    <s v="Standard"/>
    <s v="medium"/>
    <s v="large"/>
    <n v="1071.23"/>
    <n v="380.74"/>
    <n v="35160"/>
    <n v="11"/>
  </r>
  <r>
    <n v="3780"/>
    <n v="10"/>
    <x v="363"/>
    <d v="2023-10-31T00:00:00"/>
    <b v="1"/>
    <s v="Approved"/>
    <s v="WeareA2B"/>
    <s v="Touring"/>
    <s v="medium"/>
    <s v="medium"/>
    <n v="1466.68"/>
    <n v="363.25"/>
    <n v="41701"/>
    <n v="11"/>
  </r>
  <r>
    <n v="8685"/>
    <n v="67"/>
    <x v="363"/>
    <d v="2023-11-01T00:00:00"/>
    <b v="0"/>
    <s v="Approved"/>
    <s v="Norco Bicycles"/>
    <s v="Road"/>
    <s v="medium"/>
    <s v="medium"/>
    <n v="544.04999999999995"/>
    <n v="376.84"/>
    <n v="38647"/>
    <n v="11"/>
  </r>
  <r>
    <n v="9196"/>
    <n v="51"/>
    <x v="363"/>
    <d v="2023-11-02T00:00:00"/>
    <b v="0"/>
    <s v="Approved"/>
    <s v="OHM Cycles"/>
    <s v="Standard"/>
    <s v="high"/>
    <s v="medium"/>
    <n v="2005.66"/>
    <n v="1203.4000000000001"/>
    <n v="41009"/>
    <n v="11"/>
  </r>
  <r>
    <n v="13533"/>
    <n v="4"/>
    <x v="363"/>
    <d v="2023-11-03T00:00:00"/>
    <b v="1"/>
    <s v="Approved"/>
    <s v="Giant Bicycles"/>
    <s v="Standard"/>
    <s v="high"/>
    <s v="medium"/>
    <n v="1129.1300000000001"/>
    <n v="677.48"/>
    <n v="38573"/>
    <n v="11"/>
  </r>
  <r>
    <n v="1236"/>
    <n v="12"/>
    <x v="364"/>
    <d v="2023-11-04T00:00:00"/>
    <b v="0"/>
    <s v="Approved"/>
    <s v="Giant Bicycles"/>
    <s v="Standard"/>
    <s v="medium"/>
    <s v="large"/>
    <n v="1765.3"/>
    <n v="709.48"/>
    <n v="38193"/>
    <n v="15"/>
  </r>
  <r>
    <n v="4626"/>
    <n v="23"/>
    <x v="364"/>
    <d v="2023-11-05T00:00:00"/>
    <b v="1"/>
    <s v="Approved"/>
    <s v="Norco Bicycles"/>
    <s v="Standard"/>
    <s v="medium"/>
    <s v="medium"/>
    <n v="1198.46"/>
    <n v="381.1"/>
    <n v="36145"/>
    <n v="15"/>
  </r>
  <r>
    <n v="7708"/>
    <n v="67"/>
    <x v="364"/>
    <d v="2023-11-06T00:00:00"/>
    <b v="0"/>
    <s v="Approved"/>
    <s v="Solex"/>
    <s v="Standard"/>
    <s v="medium"/>
    <s v="large"/>
    <n v="1071.23"/>
    <n v="380.74"/>
    <n v="35160"/>
    <n v="15"/>
  </r>
  <r>
    <n v="8473"/>
    <n v="86"/>
    <x v="364"/>
    <d v="2023-11-07T00:00:00"/>
    <b v="1"/>
    <s v="Approved"/>
    <s v="Norco Bicycles"/>
    <s v="Road"/>
    <s v="high"/>
    <s v="large"/>
    <n v="774.53"/>
    <n v="464.72"/>
    <n v="37698"/>
    <n v="15"/>
  </r>
  <r>
    <n v="11722"/>
    <n v="9"/>
    <x v="364"/>
    <d v="2023-11-08T00:00:00"/>
    <b v="0"/>
    <s v="Approved"/>
    <s v="Norco Bicycles"/>
    <s v="Standard"/>
    <s v="medium"/>
    <s v="small"/>
    <n v="1216.1400000000001"/>
    <n v="1082.3599999999999"/>
    <n v="33455"/>
    <n v="15"/>
  </r>
  <r>
    <n v="15584"/>
    <n v="0"/>
    <x v="364"/>
    <d v="2023-11-09T00:00:00"/>
    <b v="1"/>
    <s v="Approved"/>
    <s v="OHM Cycles"/>
    <s v="Standard"/>
    <s v="low"/>
    <s v="medium"/>
    <n v="71.16"/>
    <n v="56.93"/>
    <n v="42172"/>
    <n v="15"/>
  </r>
  <r>
    <n v="15596"/>
    <n v="38"/>
    <x v="364"/>
    <d v="2023-11-10T00:00:00"/>
    <b v="1"/>
    <s v="Approved"/>
    <s v="Trek Bicycles"/>
    <s v="Standard"/>
    <s v="medium"/>
    <s v="large"/>
    <n v="2091.4699999999998"/>
    <n v="388.92"/>
    <n v="41167"/>
    <n v="15"/>
  </r>
  <r>
    <n v="368"/>
    <n v="25"/>
    <x v="365"/>
    <d v="2023-11-11T00:00:00"/>
    <b v="1"/>
    <s v="Approved"/>
    <s v="OHM Cycles"/>
    <s v="Standard"/>
    <s v="high"/>
    <s v="medium"/>
    <n v="2005.66"/>
    <n v="1203.4000000000001"/>
    <n v="41009"/>
    <n v="19"/>
  </r>
  <r>
    <n v="7843"/>
    <n v="69"/>
    <x v="365"/>
    <d v="2023-11-12T00:00:00"/>
    <b v="0"/>
    <s v="Approved"/>
    <s v="Norco Bicycles"/>
    <s v="Road"/>
    <s v="medium"/>
    <s v="large"/>
    <n v="1240.31"/>
    <n v="795.1"/>
    <n v="40553"/>
    <n v="19"/>
  </r>
  <r>
    <n v="8252"/>
    <n v="27"/>
    <x v="365"/>
    <d v="2023-11-13T00:00:00"/>
    <b v="0"/>
    <s v="Approved"/>
    <s v="Trek Bicycles"/>
    <s v="Standard"/>
    <s v="low"/>
    <s v="medium"/>
    <n v="1057.51"/>
    <n v="154.4"/>
    <n v="34527"/>
    <n v="19"/>
  </r>
  <r>
    <n v="9250"/>
    <n v="0"/>
    <x v="365"/>
    <d v="2023-11-14T00:00:00"/>
    <b v="0"/>
    <s v="Approved"/>
    <s v="Norco Bicycles"/>
    <s v="Standard"/>
    <s v="low"/>
    <s v="medium"/>
    <n v="363.01"/>
    <n v="290.41000000000003"/>
    <n v="38482"/>
    <n v="19"/>
  </r>
  <r>
    <n v="14093"/>
    <n v="0"/>
    <x v="365"/>
    <d v="2023-11-15T00:00:00"/>
    <b v="0"/>
    <s v="Approved"/>
    <s v="Solex"/>
    <s v="Standard"/>
    <s v="medium"/>
    <s v="medium"/>
    <n v="71.489999999999995"/>
    <n v="53.62"/>
    <n v="41245"/>
    <n v="19"/>
  </r>
  <r>
    <n v="18020"/>
    <n v="5"/>
    <x v="365"/>
    <d v="2023-11-16T00:00:00"/>
    <b v="1"/>
    <s v="Approved"/>
    <s v="Giant Bicycles"/>
    <s v="Standard"/>
    <s v="high"/>
    <s v="medium"/>
    <n v="1129.1300000000001"/>
    <n v="677.48"/>
    <n v="38573"/>
    <n v="19"/>
  </r>
  <r>
    <n v="477"/>
    <n v="73"/>
    <x v="366"/>
    <d v="2023-11-17T00:00:00"/>
    <s v="Unknown"/>
    <s v="Approved"/>
    <s v="Solex"/>
    <s v="Standard"/>
    <s v="medium"/>
    <s v="medium"/>
    <n v="1945.43"/>
    <n v="333.18"/>
    <n v="38859"/>
    <n v="12"/>
  </r>
  <r>
    <n v="913"/>
    <n v="93"/>
    <x v="366"/>
    <d v="2023-11-18T00:00:00"/>
    <b v="1"/>
    <s v="Approved"/>
    <s v="WeareA2B"/>
    <s v="Standard"/>
    <s v="medium"/>
    <s v="medium"/>
    <n v="1065.03"/>
    <n v="230.09"/>
    <n v="33364"/>
    <n v="12"/>
  </r>
  <r>
    <n v="1290"/>
    <n v="38"/>
    <x v="366"/>
    <d v="2023-11-19T00:00:00"/>
    <b v="1"/>
    <s v="Approved"/>
    <s v="Solex"/>
    <s v="Standard"/>
    <s v="medium"/>
    <s v="medium"/>
    <n v="1577.53"/>
    <n v="826.51"/>
    <n v="39427"/>
    <n v="12"/>
  </r>
  <r>
    <n v="3507"/>
    <n v="69"/>
    <x v="366"/>
    <d v="2023-11-20T00:00:00"/>
    <b v="1"/>
    <s v="Approved"/>
    <s v="Giant Bicycles"/>
    <s v="Road"/>
    <s v="medium"/>
    <s v="medium"/>
    <n v="792.9"/>
    <n v="594.67999999999995"/>
    <n v="40553"/>
    <n v="12"/>
  </r>
  <r>
    <n v="6632"/>
    <n v="41"/>
    <x v="366"/>
    <d v="2023-11-21T00:00:00"/>
    <b v="0"/>
    <s v="Approved"/>
    <s v="Solex"/>
    <s v="Road"/>
    <s v="medium"/>
    <s v="medium"/>
    <n v="416.98"/>
    <n v="312.74"/>
    <n v="41064"/>
    <n v="12"/>
  </r>
  <r>
    <n v="9786"/>
    <n v="28"/>
    <x v="366"/>
    <d v="2023-11-22T00:00:00"/>
    <b v="0"/>
    <s v="Approved"/>
    <s v="Norco Bicycles"/>
    <s v="Standard"/>
    <s v="medium"/>
    <s v="small"/>
    <n v="1216.1400000000001"/>
    <n v="1082.3599999999999"/>
    <n v="33888"/>
    <n v="12"/>
  </r>
  <r>
    <n v="63"/>
    <n v="35"/>
    <x v="367"/>
    <d v="2023-11-23T00:00:00"/>
    <b v="0"/>
    <s v="Approved"/>
    <s v="Giant Bicycles"/>
    <s v="Standard"/>
    <s v="medium"/>
    <s v="medium"/>
    <n v="1403.5"/>
    <n v="954.82"/>
    <n v="42688"/>
    <n v="6"/>
  </r>
  <r>
    <n v="611"/>
    <n v="85"/>
    <x v="367"/>
    <d v="2023-11-24T00:00:00"/>
    <b v="1"/>
    <s v="Approved"/>
    <s v="WeareA2B"/>
    <s v="Standard"/>
    <s v="medium"/>
    <s v="medium"/>
    <n v="1228.07"/>
    <n v="400.91"/>
    <n v="36668"/>
    <n v="6"/>
  </r>
  <r>
    <n v="1844"/>
    <n v="19"/>
    <x v="367"/>
    <d v="2023-11-25T00:00:00"/>
    <b v="1"/>
    <s v="Approved"/>
    <s v="Trek Bicycles"/>
    <s v="Mountain"/>
    <s v="low"/>
    <s v="medium"/>
    <n v="574.64"/>
    <n v="459.71"/>
    <n v="40784"/>
    <n v="6"/>
  </r>
  <r>
    <n v="12373"/>
    <n v="0"/>
    <x v="367"/>
    <d v="2023-11-26T00:00:00"/>
    <b v="1"/>
    <s v="Approved"/>
    <s v="Trek Bicycles"/>
    <s v="Standard"/>
    <s v="high"/>
    <s v="medium"/>
    <n v="495.72"/>
    <n v="297.43"/>
    <n v="42105"/>
    <n v="6"/>
  </r>
  <r>
    <n v="12703"/>
    <n v="54"/>
    <x v="367"/>
    <d v="2023-11-27T00:00:00"/>
    <b v="1"/>
    <s v="Approved"/>
    <s v="WeareA2B"/>
    <s v="Standard"/>
    <s v="medium"/>
    <s v="medium"/>
    <n v="1807.45"/>
    <n v="778.69"/>
    <n v="42145"/>
    <n v="6"/>
  </r>
  <r>
    <n v="12772"/>
    <n v="35"/>
    <x v="367"/>
    <d v="2023-11-28T00:00:00"/>
    <b v="1"/>
    <s v="Approved"/>
    <s v="Giant Bicycles"/>
    <s v="Standard"/>
    <s v="medium"/>
    <s v="medium"/>
    <n v="1403.5"/>
    <n v="954.82"/>
    <n v="42688"/>
    <n v="6"/>
  </r>
  <r>
    <n v="16439"/>
    <n v="0"/>
    <x v="367"/>
    <d v="2023-11-29T00:00:00"/>
    <b v="0"/>
    <s v="Approved"/>
    <s v="OHM Cycles"/>
    <s v="Standard"/>
    <s v="medium"/>
    <s v="medium"/>
    <n v="183.86"/>
    <n v="137.9"/>
    <n v="35707"/>
    <n v="6"/>
  </r>
  <r>
    <n v="17916"/>
    <n v="14"/>
    <x v="367"/>
    <d v="2023-11-30T00:00:00"/>
    <b v="0"/>
    <s v="Approved"/>
    <s v="Solex"/>
    <s v="Standard"/>
    <s v="high"/>
    <s v="large"/>
    <n v="1842.92"/>
    <n v="1105.75"/>
    <n v="34996"/>
    <n v="6"/>
  </r>
  <r>
    <n v="19266"/>
    <n v="0"/>
    <x v="367"/>
    <d v="2023-12-01T00:00:00"/>
    <b v="0"/>
    <s v="Approved"/>
    <s v="Norco Bicycles"/>
    <s v="Standard"/>
    <s v="medium"/>
    <s v="medium"/>
    <n v="360.4"/>
    <n v="270.3"/>
    <n v="42710"/>
    <n v="6"/>
  </r>
  <r>
    <n v="227"/>
    <n v="86"/>
    <x v="368"/>
    <d v="2023-12-02T00:00:00"/>
    <b v="1"/>
    <s v="Approved"/>
    <s v="OHM Cycles"/>
    <s v="Standard"/>
    <s v="medium"/>
    <s v="medium"/>
    <n v="235.63"/>
    <n v="125.07"/>
    <n v="38482"/>
    <n v="9"/>
  </r>
  <r>
    <n v="1140"/>
    <n v="48"/>
    <x v="368"/>
    <d v="2023-12-03T00:00:00"/>
    <b v="1"/>
    <s v="Approved"/>
    <s v="WeareA2B"/>
    <s v="Standard"/>
    <s v="medium"/>
    <s v="medium"/>
    <n v="1762.96"/>
    <n v="950.52"/>
    <n v="37220"/>
    <n v="9"/>
  </r>
  <r>
    <n v="2301"/>
    <n v="47"/>
    <x v="368"/>
    <d v="2023-12-04T00:00:00"/>
    <b v="0"/>
    <s v="Approved"/>
    <s v="Trek Bicycles"/>
    <s v="Road"/>
    <s v="low"/>
    <s v="small"/>
    <n v="1720.7"/>
    <n v="1531.42"/>
    <n v="35470"/>
    <n v="9"/>
  </r>
  <r>
    <n v="5570"/>
    <n v="1"/>
    <x v="368"/>
    <d v="2023-12-05T00:00:00"/>
    <b v="0"/>
    <s v="Approved"/>
    <s v="Giant Bicycles"/>
    <s v="Standard"/>
    <s v="medium"/>
    <s v="medium"/>
    <n v="1403.5"/>
    <n v="954.82"/>
    <n v="42688"/>
    <n v="9"/>
  </r>
  <r>
    <n v="6494"/>
    <n v="25"/>
    <x v="368"/>
    <d v="2023-12-06T00:00:00"/>
    <b v="1"/>
    <s v="Approved"/>
    <s v="Giant Bicycles"/>
    <s v="Road"/>
    <s v="medium"/>
    <s v="medium"/>
    <n v="1538.99"/>
    <n v="829.65"/>
    <n v="42404"/>
    <n v="9"/>
  </r>
  <r>
    <n v="7250"/>
    <n v="18"/>
    <x v="368"/>
    <d v="2023-12-07T00:00:00"/>
    <b v="1"/>
    <s v="Approved"/>
    <s v="Solex"/>
    <s v="Standard"/>
    <s v="medium"/>
    <s v="medium"/>
    <n v="575.27"/>
    <n v="431.45"/>
    <n v="40303"/>
    <n v="9"/>
  </r>
  <r>
    <n v="12534"/>
    <n v="21"/>
    <x v="368"/>
    <d v="2023-12-08T00:00:00"/>
    <b v="1"/>
    <s v="Approved"/>
    <s v="Solex"/>
    <s v="Standard"/>
    <s v="medium"/>
    <s v="large"/>
    <n v="1071.23"/>
    <n v="380.74"/>
    <n v="42696"/>
    <n v="9"/>
  </r>
  <r>
    <n v="14776"/>
    <n v="74"/>
    <x v="368"/>
    <d v="2023-12-09T00:00:00"/>
    <b v="1"/>
    <s v="Approved"/>
    <s v="WeareA2B"/>
    <s v="Standard"/>
    <s v="medium"/>
    <s v="medium"/>
    <n v="1228.07"/>
    <n v="400.91"/>
    <n v="37873"/>
    <n v="9"/>
  </r>
  <r>
    <n v="2321"/>
    <n v="18"/>
    <x v="369"/>
    <d v="2023-12-10T00:00:00"/>
    <b v="1"/>
    <s v="Approved"/>
    <s v="Solex"/>
    <s v="Standard"/>
    <s v="medium"/>
    <s v="medium"/>
    <n v="575.27"/>
    <n v="431.45"/>
    <n v="39880"/>
    <n v="3"/>
  </r>
  <r>
    <n v="3547"/>
    <n v="78"/>
    <x v="369"/>
    <d v="2023-12-11T00:00:00"/>
    <b v="0"/>
    <s v="Approved"/>
    <s v="Giant Bicycles"/>
    <s v="Standard"/>
    <s v="medium"/>
    <s v="large"/>
    <n v="1765.3"/>
    <n v="709.48"/>
    <n v="42218"/>
    <n v="3"/>
  </r>
  <r>
    <n v="12926"/>
    <n v="87"/>
    <x v="369"/>
    <d v="2023-12-12T00:00:00"/>
    <b v="0"/>
    <s v="Approved"/>
    <s v="Giant Bicycles"/>
    <s v="Standard"/>
    <s v="high"/>
    <s v="medium"/>
    <n v="1179"/>
    <n v="707.4"/>
    <n v="36145"/>
    <n v="3"/>
  </r>
  <r>
    <n v="14039"/>
    <n v="48"/>
    <x v="369"/>
    <d v="2023-12-13T00:00:00"/>
    <b v="1"/>
    <s v="Approved"/>
    <s v="WeareA2B"/>
    <s v="Standard"/>
    <s v="medium"/>
    <s v="medium"/>
    <n v="1762.96"/>
    <n v="950.52"/>
    <n v="41848"/>
    <n v="3"/>
  </r>
  <r>
    <n v="19368"/>
    <n v="91"/>
    <x v="369"/>
    <d v="2023-12-14T00:00:00"/>
    <b v="1"/>
    <s v="Approved"/>
    <s v="Solex"/>
    <s v="Standard"/>
    <s v="medium"/>
    <s v="medium"/>
    <n v="100.35"/>
    <n v="75.260000000000005"/>
    <n v="41434"/>
    <n v="3"/>
  </r>
  <r>
    <n v="19640"/>
    <n v="69"/>
    <x v="369"/>
    <d v="2023-12-15T00:00:00"/>
    <b v="1"/>
    <s v="Approved"/>
    <s v="Giant Bicycles"/>
    <s v="Road"/>
    <s v="medium"/>
    <s v="medium"/>
    <n v="792.9"/>
    <n v="594.67999999999995"/>
    <n v="38859"/>
    <n v="3"/>
  </r>
  <r>
    <n v="19927"/>
    <n v="40"/>
    <x v="369"/>
    <d v="2023-12-16T00:00:00"/>
    <b v="1"/>
    <s v="Approved"/>
    <s v="OHM Cycles"/>
    <s v="Standard"/>
    <s v="high"/>
    <s v="medium"/>
    <n v="1458.17"/>
    <n v="874.9"/>
    <n v="34071"/>
    <n v="3"/>
  </r>
  <r>
    <n v="162"/>
    <n v="78"/>
    <x v="370"/>
    <d v="2023-12-17T00:00:00"/>
    <b v="0"/>
    <s v="Approved"/>
    <s v="Giant Bicycles"/>
    <s v="Standard"/>
    <s v="medium"/>
    <s v="large"/>
    <n v="1765.3"/>
    <n v="709.48"/>
    <n v="38193"/>
    <n v="7"/>
  </r>
  <r>
    <n v="3455"/>
    <n v="50"/>
    <x v="370"/>
    <d v="2023-12-18T00:00:00"/>
    <b v="0"/>
    <s v="Approved"/>
    <s v="WeareA2B"/>
    <s v="Standard"/>
    <s v="medium"/>
    <s v="small"/>
    <n v="175.89"/>
    <n v="131.91999999999999"/>
    <n v="37668"/>
    <n v="7"/>
  </r>
  <r>
    <n v="3592"/>
    <n v="93"/>
    <x v="370"/>
    <d v="2023-12-19T00:00:00"/>
    <b v="0"/>
    <s v="Approved"/>
    <s v="WeareA2B"/>
    <s v="Standard"/>
    <s v="medium"/>
    <s v="medium"/>
    <n v="1065.03"/>
    <n v="230.09"/>
    <n v="36833"/>
    <n v="7"/>
  </r>
  <r>
    <n v="6222"/>
    <n v="44"/>
    <x v="370"/>
    <d v="2023-12-20T00:00:00"/>
    <b v="0"/>
    <s v="Approved"/>
    <s v="WeareA2B"/>
    <s v="Standard"/>
    <s v="medium"/>
    <s v="medium"/>
    <n v="1769.64"/>
    <n v="108.76"/>
    <n v="40672"/>
    <n v="7"/>
  </r>
  <r>
    <n v="17391"/>
    <n v="83"/>
    <x v="370"/>
    <d v="2023-12-21T00:00:00"/>
    <b v="1"/>
    <s v="Approved"/>
    <s v="Solex"/>
    <s v="Touring"/>
    <s v="medium"/>
    <s v="large"/>
    <n v="2083.94"/>
    <n v="675.03"/>
    <n v="41533"/>
    <n v="7"/>
  </r>
  <r>
    <n v="328"/>
    <n v="98"/>
    <x v="371"/>
    <d v="2023-12-22T00:00:00"/>
    <b v="1"/>
    <s v="Approved"/>
    <s v="Trek Bicycles"/>
    <s v="Standard"/>
    <s v="high"/>
    <s v="medium"/>
    <n v="358.39"/>
    <n v="215.03"/>
    <n v="33364"/>
    <n v="4"/>
  </r>
  <r>
    <n v="1320"/>
    <n v="95"/>
    <x v="371"/>
    <d v="2023-12-23T00:00:00"/>
    <b v="0"/>
    <s v="Approved"/>
    <s v="Giant Bicycles"/>
    <s v="Standard"/>
    <s v="medium"/>
    <s v="large"/>
    <n v="569.55999999999995"/>
    <n v="528.42999999999995"/>
    <n v="34556"/>
    <n v="4"/>
  </r>
  <r>
    <n v="2294"/>
    <n v="70"/>
    <x v="371"/>
    <d v="2023-12-24T00:00:00"/>
    <b v="0"/>
    <s v="Approved"/>
    <s v="Trek Bicycles"/>
    <s v="Standard"/>
    <s v="high"/>
    <s v="medium"/>
    <n v="495.72"/>
    <n v="297.43"/>
    <n v="38193"/>
    <n v="4"/>
  </r>
  <r>
    <n v="2739"/>
    <n v="96"/>
    <x v="371"/>
    <d v="2023-12-25T00:00:00"/>
    <b v="0"/>
    <s v="Approved"/>
    <s v="WeareA2B"/>
    <s v="Road"/>
    <s v="low"/>
    <s v="small"/>
    <n v="1172.78"/>
    <n v="1043.77"/>
    <n v="42458"/>
    <n v="4"/>
  </r>
  <r>
    <n v="3747"/>
    <n v="96"/>
    <x v="371"/>
    <d v="2023-12-26T00:00:00"/>
    <b v="0"/>
    <s v="Approved"/>
    <s v="WeareA2B"/>
    <s v="Road"/>
    <s v="low"/>
    <s v="small"/>
    <n v="1172.78"/>
    <n v="1043.77"/>
    <n v="38002"/>
    <n v="4"/>
  </r>
  <r>
    <n v="4426"/>
    <n v="32"/>
    <x v="371"/>
    <d v="2023-12-27T00:00:00"/>
    <b v="1"/>
    <s v="Approved"/>
    <s v="Giant Bicycles"/>
    <s v="Standard"/>
    <s v="medium"/>
    <s v="medium"/>
    <n v="642.70000000000005"/>
    <n v="211.37"/>
    <n v="33888"/>
    <n v="4"/>
  </r>
  <r>
    <n v="17034"/>
    <n v="12"/>
    <x v="371"/>
    <d v="2023-12-28T00:00:00"/>
    <b v="1"/>
    <s v="Approved"/>
    <s v="WeareA2B"/>
    <s v="Standard"/>
    <s v="medium"/>
    <s v="medium"/>
    <n v="1231.1500000000001"/>
    <n v="161.6"/>
    <n v="37838"/>
    <n v="4"/>
  </r>
  <r>
    <n v="17508"/>
    <n v="99"/>
    <x v="371"/>
    <d v="2023-12-29T00:00:00"/>
    <b v="0"/>
    <s v="Approved"/>
    <s v="OHM Cycles"/>
    <s v="Standard"/>
    <s v="medium"/>
    <s v="medium"/>
    <n v="1227.3399999999999"/>
    <n v="770.89"/>
    <n v="34556"/>
    <n v="4"/>
  </r>
  <r>
    <n v="15063"/>
    <n v="21"/>
    <x v="372"/>
    <d v="2023-12-30T00:00:00"/>
    <b v="1"/>
    <s v="Approved"/>
    <s v="WeareA2B"/>
    <s v="Touring"/>
    <s v="medium"/>
    <s v="medium"/>
    <n v="1466.68"/>
    <n v="363.25"/>
    <n v="41701"/>
    <n v="1"/>
  </r>
  <r>
    <n v="2330"/>
    <n v="53"/>
    <x v="373"/>
    <d v="2023-12-31T00:00:00"/>
    <b v="0"/>
    <s v="Approved"/>
    <s v="OHM Cycles"/>
    <s v="Standard"/>
    <s v="medium"/>
    <s v="medium"/>
    <n v="795.34"/>
    <n v="101.58"/>
    <n v="34170"/>
    <n v="8"/>
  </r>
  <r>
    <n v="5253"/>
    <n v="64"/>
    <x v="373"/>
    <d v="2024-01-01T00:00:00"/>
    <b v="0"/>
    <s v="Approved"/>
    <s v="Trek Bicycles"/>
    <s v="Standard"/>
    <s v="medium"/>
    <s v="large"/>
    <n v="1469.44"/>
    <n v="596.54999999999995"/>
    <n v="38647"/>
    <n v="8"/>
  </r>
  <r>
    <n v="6639"/>
    <n v="15"/>
    <x v="373"/>
    <d v="2024-01-02T00:00:00"/>
    <b v="1"/>
    <s v="Approved"/>
    <s v="Norco Bicycles"/>
    <s v="Standard"/>
    <s v="low"/>
    <s v="medium"/>
    <n v="958.74"/>
    <n v="748.9"/>
    <n v="41345"/>
    <n v="8"/>
  </r>
  <r>
    <n v="14551"/>
    <n v="52"/>
    <x v="373"/>
    <d v="2024-01-03T00:00:00"/>
    <b v="1"/>
    <s v="Approved"/>
    <s v="OHM Cycles"/>
    <s v="Road"/>
    <s v="medium"/>
    <s v="medium"/>
    <n v="1280.28"/>
    <n v="829.51"/>
    <n v="40779"/>
    <n v="8"/>
  </r>
  <r>
    <n v="15302"/>
    <n v="44"/>
    <x v="373"/>
    <d v="2024-01-04T00:00:00"/>
    <b v="0"/>
    <s v="Approved"/>
    <s v="WeareA2B"/>
    <s v="Standard"/>
    <s v="medium"/>
    <s v="medium"/>
    <n v="1769.64"/>
    <n v="108.76"/>
    <n v="37668"/>
    <n v="8"/>
  </r>
  <r>
    <n v="17122"/>
    <n v="63"/>
    <x v="373"/>
    <d v="2024-01-05T00:00:00"/>
    <b v="0"/>
    <s v="Approved"/>
    <s v="Solex"/>
    <s v="Standard"/>
    <s v="medium"/>
    <s v="medium"/>
    <n v="1483.2"/>
    <n v="99.59"/>
    <n v="42145"/>
    <n v="8"/>
  </r>
  <r>
    <n v="615"/>
    <n v="81"/>
    <x v="374"/>
    <d v="2024-01-06T00:00:00"/>
    <b v="1"/>
    <s v="Approved"/>
    <s v="Norco Bicycles"/>
    <s v="Standard"/>
    <s v="medium"/>
    <s v="small"/>
    <n v="586.45000000000005"/>
    <n v="521.94000000000005"/>
    <n v="36145"/>
    <n v="7"/>
  </r>
  <r>
    <n v="1265"/>
    <n v="49"/>
    <x v="374"/>
    <d v="2024-01-07T00:00:00"/>
    <b v="0"/>
    <s v="Approved"/>
    <s v="Trek Bicycles"/>
    <s v="Road"/>
    <s v="medium"/>
    <s v="medium"/>
    <n v="533.51"/>
    <n v="400.13"/>
    <n v="33259"/>
    <n v="7"/>
  </r>
  <r>
    <n v="3457"/>
    <n v="90"/>
    <x v="374"/>
    <d v="2024-01-08T00:00:00"/>
    <b v="0"/>
    <s v="Approved"/>
    <s v="Norco Bicycles"/>
    <s v="Standard"/>
    <s v="low"/>
    <s v="medium"/>
    <n v="363.01"/>
    <n v="290.41000000000003"/>
    <n v="37626"/>
    <n v="7"/>
  </r>
  <r>
    <n v="3771"/>
    <n v="60"/>
    <x v="374"/>
    <d v="2024-01-09T00:00:00"/>
    <b v="0"/>
    <s v="Approved"/>
    <s v="Giant Bicycles"/>
    <s v="Standard"/>
    <s v="high"/>
    <s v="small"/>
    <n v="1977.36"/>
    <n v="1759.85"/>
    <n v="40487"/>
    <n v="7"/>
  </r>
  <r>
    <n v="5058"/>
    <n v="70"/>
    <x v="375"/>
    <d v="2024-01-10T00:00:00"/>
    <b v="0"/>
    <s v="Approved"/>
    <s v="Trek Bicycles"/>
    <s v="Standard"/>
    <s v="high"/>
    <s v="medium"/>
    <n v="495.72"/>
    <n v="297.43"/>
    <n v="41922"/>
    <n v="19"/>
  </r>
  <r>
    <n v="15762"/>
    <n v="61"/>
    <x v="375"/>
    <d v="2024-01-11T00:00:00"/>
    <b v="0"/>
    <s v="Approved"/>
    <s v="OHM Cycles"/>
    <s v="Standard"/>
    <s v="low"/>
    <s v="medium"/>
    <n v="71.16"/>
    <n v="56.93"/>
    <n v="40410"/>
    <n v="19"/>
  </r>
  <r>
    <n v="18323"/>
    <n v="92"/>
    <x v="375"/>
    <d v="2024-01-12T00:00:00"/>
    <b v="0"/>
    <s v="Approved"/>
    <s v="WeareA2B"/>
    <s v="Standard"/>
    <s v="medium"/>
    <s v="small"/>
    <n v="1415.01"/>
    <n v="1259.3599999999999"/>
    <n v="42458"/>
    <n v="19"/>
  </r>
  <r>
    <n v="4193"/>
    <n v="72"/>
    <x v="376"/>
    <d v="2024-01-13T00:00:00"/>
    <b v="1"/>
    <s v="Approved"/>
    <s v="Norco Bicycles"/>
    <s v="Standard"/>
    <s v="medium"/>
    <s v="medium"/>
    <n v="360.4"/>
    <n v="270.3"/>
    <n v="42710"/>
    <n v="1"/>
  </r>
  <r>
    <n v="4870"/>
    <n v="12"/>
    <x v="376"/>
    <d v="2024-01-14T00:00:00"/>
    <b v="0"/>
    <s v="Approved"/>
    <s v="WeareA2B"/>
    <s v="Standard"/>
    <s v="medium"/>
    <s v="medium"/>
    <n v="1231.1500000000001"/>
    <n v="161.6"/>
    <n v="38216"/>
    <n v="1"/>
  </r>
  <r>
    <n v="6854"/>
    <n v="69"/>
    <x v="376"/>
    <d v="2024-01-15T00:00:00"/>
    <b v="1"/>
    <s v="Approved"/>
    <s v="Giant Bicycles"/>
    <s v="Road"/>
    <s v="medium"/>
    <s v="medium"/>
    <n v="792.9"/>
    <n v="594.67999999999995"/>
    <n v="33879"/>
    <n v="1"/>
  </r>
  <r>
    <n v="7451"/>
    <n v="4"/>
    <x v="376"/>
    <d v="2024-01-16T00:00:00"/>
    <b v="0"/>
    <s v="Approved"/>
    <s v="Giant Bicycles"/>
    <s v="Standard"/>
    <s v="high"/>
    <s v="medium"/>
    <n v="1129.1300000000001"/>
    <n v="677.48"/>
    <n v="38573"/>
    <n v="1"/>
  </r>
  <r>
    <n v="8997"/>
    <n v="66"/>
    <x v="376"/>
    <d v="2024-01-17T00:00:00"/>
    <b v="1"/>
    <s v="Approved"/>
    <s v="Giant Bicycles"/>
    <s v="Road"/>
    <s v="low"/>
    <s v="small"/>
    <n v="590.26"/>
    <n v="525.33000000000004"/>
    <n v="40487"/>
    <n v="1"/>
  </r>
  <r>
    <n v="9164"/>
    <n v="5"/>
    <x v="376"/>
    <d v="2024-01-18T00:00:00"/>
    <b v="0"/>
    <s v="Approved"/>
    <s v="Trek Bicycles"/>
    <s v="Mountain"/>
    <s v="low"/>
    <s v="medium"/>
    <n v="574.64"/>
    <n v="459.71"/>
    <n v="40784"/>
    <n v="1"/>
  </r>
  <r>
    <n v="11187"/>
    <n v="82"/>
    <x v="376"/>
    <d v="2024-01-19T00:00:00"/>
    <b v="0"/>
    <s v="Approved"/>
    <s v="Norco Bicycles"/>
    <s v="Standard"/>
    <s v="high"/>
    <s v="medium"/>
    <n v="1148.6400000000001"/>
    <n v="689.18"/>
    <n v="42226"/>
    <n v="1"/>
  </r>
  <r>
    <n v="13507"/>
    <n v="13"/>
    <x v="376"/>
    <d v="2024-01-20T00:00:00"/>
    <b v="1"/>
    <s v="Approved"/>
    <s v="Solex"/>
    <s v="Standard"/>
    <s v="medium"/>
    <s v="medium"/>
    <n v="1163.8900000000001"/>
    <n v="589.27"/>
    <n v="42560"/>
    <n v="1"/>
  </r>
  <r>
    <n v="15320"/>
    <n v="17"/>
    <x v="376"/>
    <d v="2024-01-21T00:00:00"/>
    <b v="0"/>
    <s v="Approved"/>
    <s v="Solex"/>
    <s v="Standard"/>
    <s v="high"/>
    <s v="medium"/>
    <n v="1024.6600000000001"/>
    <n v="614.79999999999995"/>
    <n v="35378"/>
    <n v="1"/>
  </r>
  <r>
    <n v="16070"/>
    <n v="18"/>
    <x v="376"/>
    <d v="2024-01-22T00:00:00"/>
    <b v="0"/>
    <s v="Approved"/>
    <s v="Solex"/>
    <s v="Standard"/>
    <s v="medium"/>
    <s v="medium"/>
    <n v="575.27"/>
    <n v="431.45"/>
    <n v="41345"/>
    <n v="1"/>
  </r>
  <r>
    <n v="16375"/>
    <n v="85"/>
    <x v="376"/>
    <d v="2024-01-23T00:00:00"/>
    <b v="1"/>
    <s v="Approved"/>
    <s v="WeareA2B"/>
    <s v="Standard"/>
    <s v="medium"/>
    <s v="medium"/>
    <n v="752.64"/>
    <n v="205.36"/>
    <n v="42218"/>
    <n v="1"/>
  </r>
  <r>
    <n v="16682"/>
    <n v="0"/>
    <x v="376"/>
    <d v="2024-01-24T00:00:00"/>
    <b v="0"/>
    <s v="Approved"/>
    <s v="Unknown"/>
    <s v="Unknown"/>
    <s v="Unknown"/>
    <s v="Unknown"/>
    <n v="877.44"/>
    <s v="$556.05"/>
    <n v="38199.78"/>
    <n v="1"/>
  </r>
  <r>
    <n v="18023"/>
    <n v="14"/>
    <x v="376"/>
    <d v="2024-01-25T00:00:00"/>
    <s v="Unknown"/>
    <s v="Approved"/>
    <s v="Trek Bicycles"/>
    <s v="Standard"/>
    <s v="medium"/>
    <s v="small"/>
    <n v="1386.84"/>
    <n v="1234.29"/>
    <n v="37838"/>
    <n v="1"/>
  </r>
  <r>
    <n v="3433"/>
    <n v="45"/>
    <x v="377"/>
    <d v="2024-01-26T00:00:00"/>
    <b v="0"/>
    <s v="Approved"/>
    <s v="Solex"/>
    <s v="Standard"/>
    <s v="medium"/>
    <s v="medium"/>
    <n v="441.49"/>
    <n v="84.99"/>
    <n v="34071"/>
    <n v="17"/>
  </r>
  <r>
    <n v="3713"/>
    <n v="89"/>
    <x v="377"/>
    <d v="2024-01-27T00:00:00"/>
    <b v="1"/>
    <s v="Approved"/>
    <s v="WeareA2B"/>
    <s v="Touring"/>
    <s v="medium"/>
    <s v="large"/>
    <n v="1362.99"/>
    <n v="57.74"/>
    <n v="34079"/>
    <n v="17"/>
  </r>
  <r>
    <n v="4298"/>
    <n v="59"/>
    <x v="377"/>
    <d v="2024-01-28T00:00:00"/>
    <b v="0"/>
    <s v="Approved"/>
    <s v="Solex"/>
    <s v="Standard"/>
    <s v="medium"/>
    <s v="large"/>
    <n v="1061.56"/>
    <n v="733.58"/>
    <n v="34170"/>
    <n v="17"/>
  </r>
  <r>
    <n v="8220"/>
    <n v="15"/>
    <x v="377"/>
    <d v="2024-01-29T00:00:00"/>
    <b v="0"/>
    <s v="Approved"/>
    <s v="Norco Bicycles"/>
    <s v="Standard"/>
    <s v="low"/>
    <s v="medium"/>
    <n v="958.74"/>
    <n v="748.9"/>
    <n v="38693"/>
    <n v="17"/>
  </r>
  <r>
    <n v="12725"/>
    <n v="2"/>
    <x v="377"/>
    <d v="2024-01-30T00:00:00"/>
    <b v="1"/>
    <s v="Approved"/>
    <s v="Solex"/>
    <s v="Standard"/>
    <s v="medium"/>
    <s v="medium"/>
    <n v="71.489999999999995"/>
    <n v="53.62"/>
    <n v="41245"/>
    <n v="17"/>
  </r>
  <r>
    <n v="19396"/>
    <n v="87"/>
    <x v="377"/>
    <d v="2024-01-31T00:00:00"/>
    <b v="1"/>
    <s v="Approved"/>
    <s v="Giant Bicycles"/>
    <s v="Standard"/>
    <s v="high"/>
    <s v="medium"/>
    <n v="1179"/>
    <n v="707.4"/>
    <n v="35667"/>
    <n v="17"/>
  </r>
  <r>
    <n v="19700"/>
    <n v="85"/>
    <x v="377"/>
    <d v="2024-02-01T00:00:00"/>
    <b v="1"/>
    <s v="Approved"/>
    <s v="WeareA2B"/>
    <s v="Standard"/>
    <s v="medium"/>
    <s v="medium"/>
    <n v="752.64"/>
    <n v="205.36"/>
    <n v="42218"/>
    <n v="17"/>
  </r>
  <r>
    <n v="4311"/>
    <n v="99"/>
    <x v="378"/>
    <d v="2024-02-02T00:00:00"/>
    <b v="0"/>
    <s v="Approved"/>
    <s v="Trek Bicycles"/>
    <s v="Road"/>
    <s v="low"/>
    <s v="small"/>
    <n v="1720.7"/>
    <n v="1531.42"/>
    <n v="41009"/>
    <n v="4"/>
  </r>
  <r>
    <n v="15914"/>
    <n v="5"/>
    <x v="378"/>
    <d v="2024-02-03T00:00:00"/>
    <b v="0"/>
    <s v="Approved"/>
    <s v="Giant Bicycles"/>
    <s v="Standard"/>
    <s v="high"/>
    <s v="medium"/>
    <n v="1129.1300000000001"/>
    <n v="677.48"/>
    <n v="39298"/>
    <n v="4"/>
  </r>
  <r>
    <n v="3270"/>
    <n v="70"/>
    <x v="379"/>
    <d v="2024-02-04T00:00:00"/>
    <b v="1"/>
    <s v="Approved"/>
    <s v="Trek Bicycles"/>
    <s v="Standard"/>
    <s v="high"/>
    <s v="medium"/>
    <n v="495.72"/>
    <n v="297.43"/>
    <n v="42105"/>
    <n v="17"/>
  </r>
  <r>
    <n v="6030"/>
    <n v="35"/>
    <x v="379"/>
    <d v="2024-02-05T00:00:00"/>
    <b v="0"/>
    <s v="Approved"/>
    <s v="Trek Bicycles"/>
    <s v="Standard"/>
    <s v="low"/>
    <s v="medium"/>
    <n v="1057.51"/>
    <n v="154.4"/>
    <n v="34527"/>
    <n v="17"/>
  </r>
  <r>
    <n v="8125"/>
    <n v="25"/>
    <x v="379"/>
    <d v="2024-02-06T00:00:00"/>
    <b v="0"/>
    <s v="Approved"/>
    <s v="Giant Bicycles"/>
    <s v="Road"/>
    <s v="medium"/>
    <s v="medium"/>
    <n v="1538.99"/>
    <n v="829.65"/>
    <n v="42404"/>
    <n v="17"/>
  </r>
  <r>
    <n v="9531"/>
    <n v="51"/>
    <x v="379"/>
    <d v="2024-02-07T00:00:00"/>
    <b v="0"/>
    <s v="Approved"/>
    <s v="OHM Cycles"/>
    <s v="Standard"/>
    <s v="high"/>
    <s v="medium"/>
    <n v="2005.66"/>
    <n v="1203.4000000000001"/>
    <n v="41009"/>
    <n v="17"/>
  </r>
  <r>
    <n v="12249"/>
    <n v="32"/>
    <x v="379"/>
    <d v="2024-02-08T00:00:00"/>
    <b v="0"/>
    <s v="Approved"/>
    <s v="Giant Bicycles"/>
    <s v="Standard"/>
    <s v="medium"/>
    <s v="medium"/>
    <n v="642.70000000000005"/>
    <n v="211.37"/>
    <n v="37337"/>
    <n v="17"/>
  </r>
  <r>
    <n v="15093"/>
    <n v="73"/>
    <x v="379"/>
    <d v="2024-02-09T00:00:00"/>
    <b v="0"/>
    <s v="Approved"/>
    <s v="Solex"/>
    <s v="Standard"/>
    <s v="medium"/>
    <s v="medium"/>
    <n v="1945.43"/>
    <n v="333.18"/>
    <n v="37499"/>
    <n v="17"/>
  </r>
  <r>
    <n v="17024"/>
    <n v="25"/>
    <x v="379"/>
    <d v="2024-02-10T00:00:00"/>
    <b v="0"/>
    <s v="Approved"/>
    <s v="Giant Bicycles"/>
    <s v="Road"/>
    <s v="medium"/>
    <s v="medium"/>
    <n v="1538.99"/>
    <n v="829.65"/>
    <n v="42404"/>
    <n v="17"/>
  </r>
  <r>
    <n v="19751"/>
    <n v="100"/>
    <x v="379"/>
    <d v="2024-02-11T00:00:00"/>
    <b v="0"/>
    <s v="Approved"/>
    <s v="Norco Bicycles"/>
    <s v="Road"/>
    <s v="medium"/>
    <s v="medium"/>
    <n v="1036.5899999999999"/>
    <n v="206.35"/>
    <n v="33364"/>
    <n v="17"/>
  </r>
  <r>
    <n v="5109"/>
    <n v="70"/>
    <x v="380"/>
    <d v="2024-02-12T00:00:00"/>
    <b v="1"/>
    <s v="Approved"/>
    <s v="Trek Bicycles"/>
    <s v="Standard"/>
    <s v="high"/>
    <s v="medium"/>
    <n v="495.72"/>
    <n v="297.43"/>
    <n v="42105"/>
    <n v="1"/>
  </r>
  <r>
    <n v="8444"/>
    <n v="50"/>
    <x v="380"/>
    <d v="2024-02-13T00:00:00"/>
    <b v="0"/>
    <s v="Approved"/>
    <s v="WeareA2B"/>
    <s v="Standard"/>
    <s v="medium"/>
    <s v="small"/>
    <n v="175.89"/>
    <n v="131.91999999999999"/>
    <n v="37668"/>
    <n v="1"/>
  </r>
  <r>
    <n v="10097"/>
    <n v="37"/>
    <x v="380"/>
    <d v="2024-02-14T00:00:00"/>
    <b v="1"/>
    <s v="Approved"/>
    <s v="OHM Cycles"/>
    <s v="Standard"/>
    <s v="low"/>
    <s v="medium"/>
    <n v="1793.43"/>
    <n v="248.82"/>
    <n v="36361"/>
    <n v="1"/>
  </r>
  <r>
    <n v="12326"/>
    <n v="48"/>
    <x v="380"/>
    <d v="2024-02-15T00:00:00"/>
    <b v="0"/>
    <s v="Approved"/>
    <s v="WeareA2B"/>
    <s v="Standard"/>
    <s v="medium"/>
    <s v="medium"/>
    <n v="1762.96"/>
    <n v="950.52"/>
    <n v="41848"/>
    <n v="1"/>
  </r>
  <r>
    <n v="12828"/>
    <n v="13"/>
    <x v="380"/>
    <d v="2024-02-16T00:00:00"/>
    <b v="1"/>
    <s v="Approved"/>
    <s v="Solex"/>
    <s v="Standard"/>
    <s v="medium"/>
    <s v="medium"/>
    <n v="1163.8900000000001"/>
    <n v="589.27"/>
    <n v="42560"/>
    <n v="1"/>
  </r>
  <r>
    <n v="13110"/>
    <n v="26"/>
    <x v="380"/>
    <d v="2024-02-17T00:00:00"/>
    <b v="0"/>
    <s v="Approved"/>
    <s v="WeareA2B"/>
    <s v="Standard"/>
    <s v="medium"/>
    <s v="medium"/>
    <n v="1992.93"/>
    <n v="762.63"/>
    <n v="34115"/>
    <n v="1"/>
  </r>
  <r>
    <n v="13974"/>
    <n v="5"/>
    <x v="380"/>
    <d v="2024-02-18T00:00:00"/>
    <b v="0"/>
    <s v="Approved"/>
    <s v="Trek Bicycles"/>
    <s v="Mountain"/>
    <s v="low"/>
    <s v="medium"/>
    <n v="574.64"/>
    <n v="459.71"/>
    <n v="40784"/>
    <n v="1"/>
  </r>
  <r>
    <n v="15598"/>
    <n v="22"/>
    <x v="380"/>
    <d v="2024-02-19T00:00:00"/>
    <b v="1"/>
    <s v="Approved"/>
    <s v="WeareA2B"/>
    <s v="Standard"/>
    <s v="medium"/>
    <s v="medium"/>
    <n v="60.34"/>
    <n v="45.26"/>
    <n v="34165"/>
    <n v="1"/>
  </r>
  <r>
    <n v="2499"/>
    <n v="34"/>
    <x v="381"/>
    <d v="2024-02-20T00:00:00"/>
    <b v="1"/>
    <s v="Approved"/>
    <s v="Norco Bicycles"/>
    <s v="Road"/>
    <s v="high"/>
    <s v="large"/>
    <n v="774.53"/>
    <n v="464.72"/>
    <n v="40618"/>
    <n v="7"/>
  </r>
  <r>
    <n v="5773"/>
    <n v="34"/>
    <x v="381"/>
    <d v="2024-02-21T00:00:00"/>
    <b v="1"/>
    <s v="Approved"/>
    <s v="Norco Bicycles"/>
    <s v="Road"/>
    <s v="high"/>
    <s v="large"/>
    <n v="774.53"/>
    <n v="464.72"/>
    <n v="39526"/>
    <n v="7"/>
  </r>
  <r>
    <n v="10266"/>
    <n v="80"/>
    <x v="381"/>
    <d v="2024-02-22T00:00:00"/>
    <b v="0"/>
    <s v="Approved"/>
    <s v="OHM Cycles"/>
    <s v="Touring"/>
    <s v="low"/>
    <s v="medium"/>
    <n v="1073.07"/>
    <n v="933.84"/>
    <n v="35667"/>
    <n v="7"/>
  </r>
  <r>
    <n v="11477"/>
    <n v="96"/>
    <x v="381"/>
    <d v="2024-02-23T00:00:00"/>
    <b v="0"/>
    <s v="Approved"/>
    <s v="WeareA2B"/>
    <s v="Road"/>
    <s v="low"/>
    <s v="small"/>
    <n v="1172.78"/>
    <n v="1043.77"/>
    <n v="34556"/>
    <n v="7"/>
  </r>
  <r>
    <n v="12676"/>
    <n v="85"/>
    <x v="381"/>
    <d v="2024-02-24T00:00:00"/>
    <b v="0"/>
    <s v="Approved"/>
    <s v="WeareA2B"/>
    <s v="Standard"/>
    <s v="medium"/>
    <s v="medium"/>
    <n v="752.64"/>
    <n v="205.36"/>
    <n v="36367"/>
    <n v="7"/>
  </r>
  <r>
    <n v="14768"/>
    <n v="60"/>
    <x v="381"/>
    <d v="2024-02-25T00:00:00"/>
    <b v="1"/>
    <s v="Approved"/>
    <s v="Giant Bicycles"/>
    <s v="Standard"/>
    <s v="high"/>
    <s v="small"/>
    <n v="1977.36"/>
    <n v="1759.85"/>
    <n v="40487"/>
    <n v="7"/>
  </r>
  <r>
    <n v="18514"/>
    <n v="19"/>
    <x v="381"/>
    <d v="2024-02-26T00:00:00"/>
    <b v="1"/>
    <s v="Approved"/>
    <s v="OHM Cycles"/>
    <s v="Road"/>
    <s v="high"/>
    <s v="large"/>
    <n v="12.01"/>
    <n v="7.21"/>
    <n v="34244"/>
    <n v="7"/>
  </r>
  <r>
    <n v="6332"/>
    <n v="95"/>
    <x v="382"/>
    <d v="2024-02-27T00:00:00"/>
    <b v="1"/>
    <s v="Approved"/>
    <s v="Giant Bicycles"/>
    <s v="Standard"/>
    <s v="medium"/>
    <s v="large"/>
    <n v="569.55999999999995"/>
    <n v="528.42999999999995"/>
    <n v="37874"/>
    <n v="14"/>
  </r>
  <r>
    <n v="13166"/>
    <n v="20"/>
    <x v="382"/>
    <d v="2024-02-28T00:00:00"/>
    <b v="1"/>
    <s v="Approved"/>
    <s v="Trek Bicycles"/>
    <s v="Standard"/>
    <s v="medium"/>
    <s v="small"/>
    <n v="1775.81"/>
    <n v="1580.47"/>
    <n v="40303"/>
    <n v="14"/>
  </r>
  <r>
    <n v="19488"/>
    <n v="38"/>
    <x v="382"/>
    <d v="2024-02-29T00:00:00"/>
    <b v="0"/>
    <s v="Approved"/>
    <s v="Solex"/>
    <s v="Standard"/>
    <s v="medium"/>
    <s v="medium"/>
    <n v="1577.53"/>
    <n v="826.51"/>
    <n v="40618"/>
    <n v="14"/>
  </r>
  <r>
    <n v="2748"/>
    <n v="80"/>
    <x v="383"/>
    <d v="2024-03-01T00:00:00"/>
    <b v="0"/>
    <s v="Approved"/>
    <s v="OHM Cycles"/>
    <s v="Touring"/>
    <s v="low"/>
    <s v="medium"/>
    <n v="1073.07"/>
    <n v="933.84"/>
    <n v="35455"/>
    <n v="17"/>
  </r>
  <r>
    <n v="3488"/>
    <n v="30"/>
    <x v="383"/>
    <d v="2024-03-02T00:00:00"/>
    <b v="1"/>
    <s v="Approved"/>
    <s v="Solex"/>
    <s v="Standard"/>
    <s v="high"/>
    <s v="medium"/>
    <n v="748.17"/>
    <n v="448.9"/>
    <n v="33552"/>
    <n v="17"/>
  </r>
  <r>
    <n v="8137"/>
    <n v="37"/>
    <x v="383"/>
    <d v="2024-03-03T00:00:00"/>
    <b v="1"/>
    <s v="Approved"/>
    <s v="OHM Cycles"/>
    <s v="Standard"/>
    <s v="low"/>
    <s v="medium"/>
    <n v="1793.43"/>
    <n v="248.82"/>
    <n v="36361"/>
    <n v="17"/>
  </r>
  <r>
    <n v="13104"/>
    <n v="100"/>
    <x v="383"/>
    <d v="2024-03-04T00:00:00"/>
    <b v="0"/>
    <s v="Approved"/>
    <s v="Norco Bicycles"/>
    <s v="Road"/>
    <s v="medium"/>
    <s v="medium"/>
    <n v="1036.5899999999999"/>
    <n v="206.35"/>
    <n v="33364"/>
    <n v="17"/>
  </r>
  <r>
    <n v="18106"/>
    <n v="41"/>
    <x v="383"/>
    <d v="2024-03-05T00:00:00"/>
    <b v="0"/>
    <s v="Approved"/>
    <s v="Solex"/>
    <s v="Road"/>
    <s v="medium"/>
    <s v="medium"/>
    <n v="416.98"/>
    <n v="312.74"/>
    <n v="35560"/>
    <n v="17"/>
  </r>
  <r>
    <n v="157"/>
    <n v="6"/>
    <x v="384"/>
    <d v="2024-03-06T00:00:00"/>
    <b v="1"/>
    <s v="Approved"/>
    <s v="Solex"/>
    <s v="Standard"/>
    <s v="high"/>
    <s v="medium"/>
    <n v="748.17"/>
    <n v="448.9"/>
    <n v="42105"/>
    <n v="9"/>
  </r>
  <r>
    <n v="1232"/>
    <n v="95"/>
    <x v="384"/>
    <d v="2024-03-07T00:00:00"/>
    <b v="1"/>
    <s v="Approved"/>
    <s v="OHM Cycles"/>
    <s v="Touring"/>
    <s v="low"/>
    <s v="medium"/>
    <n v="1073.07"/>
    <n v="933.84"/>
    <n v="42218"/>
    <n v="9"/>
  </r>
  <r>
    <n v="2483"/>
    <n v="0"/>
    <x v="384"/>
    <d v="2024-03-08T00:00:00"/>
    <b v="0"/>
    <s v="Approved"/>
    <s v="Trek Bicycles"/>
    <s v="Standard"/>
    <s v="medium"/>
    <s v="medium"/>
    <n v="499.53"/>
    <n v="388.72"/>
    <n v="37668"/>
    <n v="9"/>
  </r>
  <r>
    <n v="3067"/>
    <n v="32"/>
    <x v="384"/>
    <d v="2024-03-09T00:00:00"/>
    <b v="0"/>
    <s v="Approved"/>
    <s v="Giant Bicycles"/>
    <s v="Standard"/>
    <s v="high"/>
    <s v="medium"/>
    <n v="1179"/>
    <n v="707.4"/>
    <n v="38693"/>
    <n v="9"/>
  </r>
  <r>
    <n v="5753"/>
    <n v="13"/>
    <x v="384"/>
    <d v="2024-03-10T00:00:00"/>
    <b v="0"/>
    <s v="Approved"/>
    <s v="Solex"/>
    <s v="Standard"/>
    <s v="medium"/>
    <s v="medium"/>
    <n v="1577.53"/>
    <n v="826.51"/>
    <n v="37220"/>
    <n v="9"/>
  </r>
  <r>
    <n v="8883"/>
    <n v="25"/>
    <x v="384"/>
    <d v="2024-03-11T00:00:00"/>
    <b v="0"/>
    <s v="Approved"/>
    <s v="OHM Cycles"/>
    <s v="Standard"/>
    <s v="high"/>
    <s v="medium"/>
    <n v="2005.66"/>
    <n v="1203.4000000000001"/>
    <n v="40672"/>
    <n v="9"/>
  </r>
  <r>
    <n v="11523"/>
    <n v="17"/>
    <x v="384"/>
    <d v="2024-03-12T00:00:00"/>
    <b v="0"/>
    <s v="Approved"/>
    <s v="WeareA2B"/>
    <s v="Touring"/>
    <s v="medium"/>
    <s v="large"/>
    <n v="1362.99"/>
    <n v="57.74"/>
    <n v="42560"/>
    <n v="9"/>
  </r>
  <r>
    <n v="16999"/>
    <n v="0"/>
    <x v="384"/>
    <d v="2024-03-13T00:00:00"/>
    <b v="0"/>
    <s v="Approved"/>
    <s v="Trek Bicycles"/>
    <s v="Standard"/>
    <s v="medium"/>
    <s v="medium"/>
    <n v="499.53"/>
    <n v="388.72"/>
    <n v="37668"/>
    <n v="9"/>
  </r>
  <r>
    <n v="17812"/>
    <n v="89"/>
    <x v="384"/>
    <d v="2024-03-14T00:00:00"/>
    <b v="0"/>
    <s v="Approved"/>
    <s v="Giant Bicycles"/>
    <s v="Standard"/>
    <s v="medium"/>
    <s v="large"/>
    <n v="1812.75"/>
    <n v="582.48"/>
    <n v="40618"/>
    <n v="9"/>
  </r>
  <r>
    <n v="1259"/>
    <n v="16"/>
    <x v="385"/>
    <d v="2024-03-15T00:00:00"/>
    <b v="1"/>
    <s v="Approved"/>
    <s v="Norco Bicycles"/>
    <s v="Standard"/>
    <s v="high"/>
    <s v="small"/>
    <n v="1661.92"/>
    <n v="1479.11"/>
    <n v="34586"/>
    <n v="5"/>
  </r>
  <r>
    <n v="6201"/>
    <n v="70"/>
    <x v="385"/>
    <d v="2024-03-16T00:00:00"/>
    <b v="0"/>
    <s v="Approved"/>
    <s v="Trek Bicycles"/>
    <s v="Standard"/>
    <s v="high"/>
    <s v="medium"/>
    <n v="495.72"/>
    <n v="297.43"/>
    <n v="42105"/>
    <n v="5"/>
  </r>
  <r>
    <n v="13696"/>
    <n v="26"/>
    <x v="385"/>
    <d v="2024-03-17T00:00:00"/>
    <b v="0"/>
    <s v="Approved"/>
    <s v="WeareA2B"/>
    <s v="Standard"/>
    <s v="medium"/>
    <s v="medium"/>
    <n v="1992.93"/>
    <n v="762.63"/>
    <n v="34115"/>
    <n v="5"/>
  </r>
  <r>
    <n v="14061"/>
    <n v="27"/>
    <x v="385"/>
    <d v="2024-03-18T00:00:00"/>
    <b v="1"/>
    <s v="Approved"/>
    <s v="Trek Bicycles"/>
    <s v="Standard"/>
    <s v="medium"/>
    <s v="medium"/>
    <n v="499.53"/>
    <n v="388.72"/>
    <n v="36334"/>
    <n v="5"/>
  </r>
  <r>
    <n v="16049"/>
    <n v="53"/>
    <x v="385"/>
    <d v="2024-03-19T00:00:00"/>
    <b v="1"/>
    <s v="Approved"/>
    <s v="OHM Cycles"/>
    <s v="Standard"/>
    <s v="medium"/>
    <s v="medium"/>
    <n v="795.34"/>
    <n v="101.58"/>
    <n v="35470"/>
    <n v="5"/>
  </r>
  <r>
    <n v="3411"/>
    <n v="20"/>
    <x v="386"/>
    <d v="2024-03-20T00:00:00"/>
    <b v="0"/>
    <s v="Approved"/>
    <s v="Trek Bicycles"/>
    <s v="Standard"/>
    <s v="medium"/>
    <s v="small"/>
    <n v="1775.81"/>
    <n v="1580.47"/>
    <n v="40303"/>
    <n v="22"/>
  </r>
  <r>
    <n v="10089"/>
    <n v="57"/>
    <x v="386"/>
    <d v="2024-03-21T00:00:00"/>
    <b v="0"/>
    <s v="Approved"/>
    <s v="WeareA2B"/>
    <s v="Touring"/>
    <s v="medium"/>
    <s v="large"/>
    <n v="1890.39"/>
    <n v="260.14"/>
    <n v="33259"/>
    <n v="22"/>
  </r>
  <r>
    <n v="15160"/>
    <n v="68"/>
    <x v="386"/>
    <d v="2024-03-22T00:00:00"/>
    <b v="1"/>
    <s v="Approved"/>
    <s v="OHM Cycles"/>
    <s v="Standard"/>
    <s v="medium"/>
    <s v="medium"/>
    <n v="1636.9"/>
    <n v="44.71"/>
    <n v="40410"/>
    <n v="22"/>
  </r>
  <r>
    <n v="6140"/>
    <n v="30"/>
    <x v="387"/>
    <d v="2024-03-23T00:00:00"/>
    <b v="0"/>
    <s v="Approved"/>
    <s v="Solex"/>
    <s v="Standard"/>
    <s v="high"/>
    <s v="medium"/>
    <n v="748.17"/>
    <n v="448.9"/>
    <n v="33888"/>
    <n v="11"/>
  </r>
  <r>
    <n v="10508"/>
    <n v="10"/>
    <x v="387"/>
    <d v="2024-03-24T00:00:00"/>
    <b v="1"/>
    <s v="Approved"/>
    <s v="WeareA2B"/>
    <s v="Touring"/>
    <s v="medium"/>
    <s v="medium"/>
    <n v="1466.68"/>
    <n v="363.25"/>
    <n v="41345"/>
    <n v="11"/>
  </r>
  <r>
    <n v="17643"/>
    <n v="32"/>
    <x v="387"/>
    <d v="2024-03-25T00:00:00"/>
    <b v="1"/>
    <s v="Approved"/>
    <s v="Giant Bicycles"/>
    <s v="Standard"/>
    <s v="medium"/>
    <s v="medium"/>
    <n v="642.70000000000005"/>
    <n v="211.37"/>
    <n v="36361"/>
    <n v="11"/>
  </r>
  <r>
    <n v="398"/>
    <n v="6"/>
    <x v="388"/>
    <d v="2024-03-26T00:00:00"/>
    <b v="1"/>
    <s v="Approved"/>
    <s v="OHM Cycles"/>
    <s v="Standard"/>
    <s v="high"/>
    <s v="medium"/>
    <n v="227.88"/>
    <n v="136.72999999999999"/>
    <n v="37838"/>
    <n v="17"/>
  </r>
  <r>
    <n v="3220"/>
    <n v="61"/>
    <x v="388"/>
    <d v="2024-03-27T00:00:00"/>
    <b v="1"/>
    <s v="Approved"/>
    <s v="OHM Cycles"/>
    <s v="Standard"/>
    <s v="low"/>
    <s v="medium"/>
    <n v="71.16"/>
    <n v="56.93"/>
    <n v="33879"/>
    <n v="17"/>
  </r>
  <r>
    <n v="6539"/>
    <n v="72"/>
    <x v="388"/>
    <d v="2024-03-28T00:00:00"/>
    <b v="1"/>
    <s v="Approved"/>
    <s v="Norco Bicycles"/>
    <s v="Standard"/>
    <s v="medium"/>
    <s v="medium"/>
    <n v="360.4"/>
    <n v="270.3"/>
    <n v="37499"/>
    <n v="17"/>
  </r>
  <r>
    <n v="10332"/>
    <n v="31"/>
    <x v="388"/>
    <d v="2024-03-29T00:00:00"/>
    <b v="0"/>
    <s v="Approved"/>
    <s v="Giant Bicycles"/>
    <s v="Standard"/>
    <s v="medium"/>
    <s v="medium"/>
    <n v="230.91"/>
    <n v="173.18"/>
    <n v="39031"/>
    <n v="17"/>
  </r>
  <r>
    <n v="11084"/>
    <n v="55"/>
    <x v="388"/>
    <d v="2024-03-30T00:00:00"/>
    <b v="0"/>
    <s v="Approved"/>
    <s v="Trek Bicycles"/>
    <s v="Road"/>
    <s v="medium"/>
    <s v="large"/>
    <n v="1894.19"/>
    <n v="598.76"/>
    <n v="34143"/>
    <n v="17"/>
  </r>
  <r>
    <n v="12689"/>
    <n v="13"/>
    <x v="388"/>
    <d v="2024-03-31T00:00:00"/>
    <b v="0"/>
    <s v="Approved"/>
    <s v="Solex"/>
    <s v="Standard"/>
    <s v="medium"/>
    <s v="medium"/>
    <n v="1163.8900000000001"/>
    <n v="589.27"/>
    <n v="35160"/>
    <n v="17"/>
  </r>
  <r>
    <n v="7034"/>
    <n v="6"/>
    <x v="389"/>
    <d v="2024-04-01T00:00:00"/>
    <b v="1"/>
    <s v="Approved"/>
    <s v="OHM Cycles"/>
    <s v="Standard"/>
    <s v="high"/>
    <s v="medium"/>
    <n v="227.88"/>
    <n v="136.72999999999999"/>
    <n v="37659"/>
    <n v="3"/>
  </r>
  <r>
    <n v="10801"/>
    <n v="76"/>
    <x v="389"/>
    <d v="2024-04-02T00:00:00"/>
    <b v="0"/>
    <s v="Approved"/>
    <s v="WeareA2B"/>
    <s v="Standard"/>
    <s v="low"/>
    <s v="medium"/>
    <n v="642.30999999999995"/>
    <n v="513.85"/>
    <n v="41922"/>
    <n v="3"/>
  </r>
  <r>
    <n v="15839"/>
    <n v="41"/>
    <x v="389"/>
    <d v="2024-04-03T00:00:00"/>
    <b v="1"/>
    <s v="Approved"/>
    <s v="Solex"/>
    <s v="Road"/>
    <s v="medium"/>
    <s v="medium"/>
    <n v="416.98"/>
    <n v="312.74"/>
    <n v="35560"/>
    <n v="3"/>
  </r>
  <r>
    <n v="17233"/>
    <n v="94"/>
    <x v="389"/>
    <d v="2024-04-04T00:00:00"/>
    <s v="Unknown"/>
    <s v="Approved"/>
    <s v="Giant Bicycles"/>
    <s v="Standard"/>
    <s v="medium"/>
    <s v="large"/>
    <n v="1635.3"/>
    <n v="993.66"/>
    <n v="41434"/>
    <n v="3"/>
  </r>
  <r>
    <n v="18350"/>
    <n v="29"/>
    <x v="389"/>
    <d v="2024-04-05T00:00:00"/>
    <b v="0"/>
    <s v="Approved"/>
    <s v="Norco Bicycles"/>
    <s v="Road"/>
    <s v="medium"/>
    <s v="medium"/>
    <n v="543.39"/>
    <n v="407.54"/>
    <n v="42696"/>
    <n v="3"/>
  </r>
  <r>
    <n v="18942"/>
    <n v="17"/>
    <x v="389"/>
    <d v="2024-04-06T00:00:00"/>
    <b v="1"/>
    <s v="Cancelled"/>
    <s v="Solex"/>
    <s v="Standard"/>
    <s v="high"/>
    <s v="medium"/>
    <n v="1024.6600000000001"/>
    <n v="614.79999999999995"/>
    <n v="35378"/>
    <n v="3"/>
  </r>
  <r>
    <n v="4658"/>
    <n v="86"/>
    <x v="390"/>
    <d v="2024-04-07T00:00:00"/>
    <b v="1"/>
    <s v="Approved"/>
    <s v="OHM Cycles"/>
    <s v="Standard"/>
    <s v="medium"/>
    <s v="medium"/>
    <n v="235.63"/>
    <n v="125.07"/>
    <n v="38206"/>
    <n v="16"/>
  </r>
  <r>
    <n v="9791"/>
    <n v="65"/>
    <x v="390"/>
    <d v="2024-04-08T00:00:00"/>
    <b v="1"/>
    <s v="Approved"/>
    <s v="WeareA2B"/>
    <s v="Standard"/>
    <s v="medium"/>
    <s v="medium"/>
    <n v="1807.45"/>
    <n v="778.69"/>
    <n v="42145"/>
    <n v="16"/>
  </r>
  <r>
    <n v="15608"/>
    <n v="27"/>
    <x v="390"/>
    <d v="2024-04-09T00:00:00"/>
    <b v="0"/>
    <s v="Approved"/>
    <s v="Trek Bicycles"/>
    <s v="Standard"/>
    <s v="medium"/>
    <s v="medium"/>
    <n v="499.53"/>
    <n v="388.72"/>
    <n v="36334"/>
    <n v="16"/>
  </r>
  <r>
    <n v="18731"/>
    <n v="66"/>
    <x v="390"/>
    <d v="2024-04-10T00:00:00"/>
    <b v="1"/>
    <s v="Approved"/>
    <s v="Giant Bicycles"/>
    <s v="Road"/>
    <s v="low"/>
    <s v="small"/>
    <n v="590.26"/>
    <n v="525.33000000000004"/>
    <n v="40487"/>
    <n v="16"/>
  </r>
  <r>
    <n v="2588"/>
    <n v="58"/>
    <x v="391"/>
    <d v="2024-04-11T00:00:00"/>
    <b v="1"/>
    <s v="Approved"/>
    <s v="OHM Cycles"/>
    <s v="Standard"/>
    <s v="medium"/>
    <s v="medium"/>
    <n v="912.52"/>
    <n v="141.4"/>
    <n v="42295"/>
    <n v="13"/>
  </r>
  <r>
    <n v="3153"/>
    <n v="46"/>
    <x v="391"/>
    <d v="2024-04-12T00:00:00"/>
    <b v="0"/>
    <s v="Approved"/>
    <s v="Solex"/>
    <s v="Standard"/>
    <s v="low"/>
    <s v="medium"/>
    <n v="1289.8499999999999"/>
    <n v="74.510000000000005"/>
    <n v="39427"/>
    <n v="13"/>
  </r>
  <r>
    <n v="6158"/>
    <n v="96"/>
    <x v="391"/>
    <d v="2024-04-13T00:00:00"/>
    <b v="0"/>
    <s v="Approved"/>
    <s v="WeareA2B"/>
    <s v="Road"/>
    <s v="low"/>
    <s v="small"/>
    <n v="1172.78"/>
    <n v="1043.77"/>
    <n v="37539"/>
    <n v="13"/>
  </r>
  <r>
    <n v="6273"/>
    <n v="35"/>
    <x v="391"/>
    <d v="2024-04-14T00:00:00"/>
    <b v="1"/>
    <s v="Approved"/>
    <s v="Trek Bicycles"/>
    <s v="Standard"/>
    <s v="low"/>
    <s v="medium"/>
    <n v="1057.51"/>
    <n v="154.4"/>
    <n v="34527"/>
    <n v="13"/>
  </r>
  <r>
    <n v="6431"/>
    <n v="4"/>
    <x v="391"/>
    <d v="2024-04-15T00:00:00"/>
    <b v="1"/>
    <s v="Approved"/>
    <s v="Giant Bicycles"/>
    <s v="Standard"/>
    <s v="high"/>
    <s v="medium"/>
    <n v="1129.1300000000001"/>
    <n v="677.48"/>
    <n v="38573"/>
    <n v="13"/>
  </r>
  <r>
    <n v="15385"/>
    <n v="10"/>
    <x v="391"/>
    <d v="2024-04-16T00:00:00"/>
    <b v="0"/>
    <s v="Approved"/>
    <s v="WeareA2B"/>
    <s v="Touring"/>
    <s v="medium"/>
    <s v="medium"/>
    <n v="1466.68"/>
    <n v="363.25"/>
    <n v="41701"/>
    <n v="13"/>
  </r>
  <r>
    <n v="18975"/>
    <n v="4"/>
    <x v="391"/>
    <d v="2024-04-17T00:00:00"/>
    <b v="0"/>
    <s v="Approved"/>
    <s v="Giant Bicycles"/>
    <s v="Standard"/>
    <s v="high"/>
    <s v="medium"/>
    <n v="1129.1300000000001"/>
    <n v="677.48"/>
    <n v="38573"/>
    <n v="13"/>
  </r>
  <r>
    <n v="16298"/>
    <n v="79"/>
    <x v="392"/>
    <d v="2024-04-18T00:00:00"/>
    <b v="1"/>
    <s v="Approved"/>
    <s v="Norco Bicycles"/>
    <s v="Standard"/>
    <s v="medium"/>
    <s v="medium"/>
    <n v="1555.58"/>
    <n v="818.01"/>
    <n v="41533"/>
    <n v="9"/>
  </r>
  <r>
    <n v="17076"/>
    <n v="96"/>
    <x v="392"/>
    <d v="2024-04-19T00:00:00"/>
    <b v="0"/>
    <s v="Approved"/>
    <s v="WeareA2B"/>
    <s v="Road"/>
    <s v="low"/>
    <s v="small"/>
    <n v="1172.78"/>
    <n v="1043.77"/>
    <n v="34556"/>
    <n v="9"/>
  </r>
  <r>
    <n v="2139"/>
    <n v="4"/>
    <x v="393"/>
    <d v="2024-04-20T00:00:00"/>
    <b v="0"/>
    <s v="Approved"/>
    <s v="Solex"/>
    <s v="Standard"/>
    <s v="medium"/>
    <s v="medium"/>
    <n v="1483.2"/>
    <n v="99.59"/>
    <n v="40410"/>
    <n v="16"/>
  </r>
  <r>
    <n v="4564"/>
    <n v="29"/>
    <x v="393"/>
    <d v="2024-04-21T00:00:00"/>
    <b v="0"/>
    <s v="Approved"/>
    <s v="WeareA2B"/>
    <s v="Standard"/>
    <s v="medium"/>
    <s v="medium"/>
    <n v="1065.03"/>
    <n v="230.09"/>
    <n v="38002"/>
    <n v="16"/>
  </r>
  <r>
    <n v="5814"/>
    <n v="0"/>
    <x v="393"/>
    <d v="2024-04-22T00:00:00"/>
    <b v="0"/>
    <s v="Approved"/>
    <s v="OHM Cycles"/>
    <s v="Standard"/>
    <s v="medium"/>
    <s v="medium"/>
    <n v="235.63"/>
    <n v="125.07"/>
    <n v="38206"/>
    <n v="16"/>
  </r>
  <r>
    <n v="13396"/>
    <n v="35"/>
    <x v="393"/>
    <d v="2024-04-23T00:00:00"/>
    <b v="1"/>
    <s v="Approved"/>
    <s v="Giant Bicycles"/>
    <s v="Standard"/>
    <s v="medium"/>
    <s v="medium"/>
    <n v="1403.5"/>
    <n v="954.82"/>
    <n v="33549"/>
    <n v="16"/>
  </r>
  <r>
    <n v="15383"/>
    <n v="4"/>
    <x v="393"/>
    <d v="2024-04-24T00:00:00"/>
    <b v="0"/>
    <s v="Approved"/>
    <s v="Solex"/>
    <s v="Standard"/>
    <s v="medium"/>
    <s v="medium"/>
    <n v="1483.2"/>
    <n v="99.59"/>
    <n v="33879"/>
    <n v="16"/>
  </r>
  <r>
    <n v="17920"/>
    <n v="72"/>
    <x v="393"/>
    <d v="2024-04-25T00:00:00"/>
    <b v="0"/>
    <s v="Approved"/>
    <s v="OHM Cycles"/>
    <s v="Standard"/>
    <s v="medium"/>
    <s v="medium"/>
    <n v="912.52"/>
    <n v="141.4"/>
    <n v="34170"/>
    <n v="16"/>
  </r>
  <r>
    <n v="18546"/>
    <n v="0"/>
    <x v="393"/>
    <d v="2024-04-26T00:00:00"/>
    <b v="1"/>
    <s v="Approved"/>
    <s v="Trek Bicycles"/>
    <s v="Road"/>
    <s v="medium"/>
    <s v="medium"/>
    <n v="290.62"/>
    <n v="215.14"/>
    <n v="35667"/>
    <n v="16"/>
  </r>
  <r>
    <n v="19911"/>
    <n v="90"/>
    <x v="393"/>
    <d v="2024-04-27T00:00:00"/>
    <b v="1"/>
    <s v="Approved"/>
    <s v="Solex"/>
    <s v="Standard"/>
    <s v="low"/>
    <s v="medium"/>
    <n v="945.04"/>
    <n v="507.58"/>
    <n v="35560"/>
    <n v="16"/>
  </r>
  <r>
    <n v="2940"/>
    <n v="0"/>
    <x v="394"/>
    <d v="2024-04-28T00:00:00"/>
    <b v="1"/>
    <s v="Approved"/>
    <s v="Trek Bicycles"/>
    <s v="Road"/>
    <s v="medium"/>
    <s v="medium"/>
    <n v="533.51"/>
    <n v="400.13"/>
    <n v="41009"/>
    <n v="9"/>
  </r>
  <r>
    <n v="3454"/>
    <n v="34"/>
    <x v="394"/>
    <d v="2024-04-29T00:00:00"/>
    <s v="Unknown"/>
    <s v="Approved"/>
    <s v="WeareA2B"/>
    <s v="Standard"/>
    <s v="medium"/>
    <s v="medium"/>
    <n v="1231.1500000000001"/>
    <n v="161.6"/>
    <n v="37838"/>
    <n v="9"/>
  </r>
  <r>
    <n v="7550"/>
    <n v="79"/>
    <x v="394"/>
    <d v="2024-04-30T00:00:00"/>
    <b v="0"/>
    <s v="Approved"/>
    <s v="Solex"/>
    <s v="Touring"/>
    <s v="medium"/>
    <s v="large"/>
    <n v="2083.94"/>
    <n v="675.03"/>
    <n v="38339"/>
    <n v="9"/>
  </r>
  <r>
    <n v="10411"/>
    <n v="0"/>
    <x v="394"/>
    <d v="2024-05-01T00:00:00"/>
    <b v="0"/>
    <s v="Approved"/>
    <s v="WeareA2B"/>
    <s v="Standard"/>
    <s v="medium"/>
    <s v="medium"/>
    <n v="60.34"/>
    <n v="45.26"/>
    <n v="33552"/>
    <n v="9"/>
  </r>
  <r>
    <n v="10473"/>
    <n v="72"/>
    <x v="394"/>
    <d v="2024-05-02T00:00:00"/>
    <b v="0"/>
    <s v="Approved"/>
    <s v="OHM Cycles"/>
    <s v="Standard"/>
    <s v="medium"/>
    <s v="medium"/>
    <n v="912.52"/>
    <n v="141.4"/>
    <n v="34143"/>
    <n v="9"/>
  </r>
  <r>
    <n v="13363"/>
    <n v="13"/>
    <x v="394"/>
    <d v="2024-05-03T00:00:00"/>
    <b v="0"/>
    <s v="Approved"/>
    <s v="Solex"/>
    <s v="Standard"/>
    <s v="medium"/>
    <s v="medium"/>
    <n v="1577.53"/>
    <n v="826.51"/>
    <n v="40618"/>
    <n v="9"/>
  </r>
  <r>
    <n v="14710"/>
    <n v="35"/>
    <x v="394"/>
    <d v="2024-05-04T00:00:00"/>
    <b v="0"/>
    <s v="Approved"/>
    <s v="Giant Bicycles"/>
    <s v="Standard"/>
    <s v="medium"/>
    <s v="medium"/>
    <n v="1403.5"/>
    <n v="954.82"/>
    <n v="38573"/>
    <n v="9"/>
  </r>
  <r>
    <n v="233"/>
    <n v="92"/>
    <x v="395"/>
    <d v="2024-05-05T00:00:00"/>
    <b v="0"/>
    <s v="Approved"/>
    <s v="WeareA2B"/>
    <s v="Touring"/>
    <s v="medium"/>
    <s v="large"/>
    <n v="1890.39"/>
    <n v="260.14"/>
    <n v="33259"/>
    <n v="16"/>
  </r>
  <r>
    <n v="5178"/>
    <n v="0"/>
    <x v="395"/>
    <d v="2024-05-06T00:00:00"/>
    <b v="0"/>
    <s v="Approved"/>
    <s v="Solex"/>
    <s v="Standard"/>
    <s v="medium"/>
    <s v="medium"/>
    <n v="441.49"/>
    <n v="84.99"/>
    <n v="39427"/>
    <n v="16"/>
  </r>
  <r>
    <n v="5625"/>
    <n v="34"/>
    <x v="395"/>
    <d v="2024-05-07T00:00:00"/>
    <b v="0"/>
    <s v="Approved"/>
    <s v="WeareA2B"/>
    <s v="Standard"/>
    <s v="medium"/>
    <s v="medium"/>
    <n v="1231.1500000000001"/>
    <n v="161.6"/>
    <n v="39880"/>
    <n v="16"/>
  </r>
  <r>
    <n v="8606"/>
    <n v="35"/>
    <x v="395"/>
    <d v="2024-05-08T00:00:00"/>
    <b v="0"/>
    <s v="Approved"/>
    <s v="Giant Bicycles"/>
    <s v="Standard"/>
    <s v="medium"/>
    <s v="medium"/>
    <n v="1403.5"/>
    <n v="954.82"/>
    <n v="41245"/>
    <n v="16"/>
  </r>
  <r>
    <n v="8738"/>
    <n v="34"/>
    <x v="395"/>
    <d v="2024-05-09T00:00:00"/>
    <b v="1"/>
    <s v="Approved"/>
    <s v="WeareA2B"/>
    <s v="Standard"/>
    <s v="medium"/>
    <s v="medium"/>
    <n v="1231.1500000000001"/>
    <n v="161.6"/>
    <n v="42560"/>
    <n v="16"/>
  </r>
  <r>
    <n v="18865"/>
    <n v="0"/>
    <x v="395"/>
    <d v="2024-05-10T00:00:00"/>
    <b v="1"/>
    <s v="Approved"/>
    <s v="Norco Bicycles"/>
    <s v="Standard"/>
    <s v="low"/>
    <s v="medium"/>
    <n v="363.01"/>
    <n v="290.41000000000003"/>
    <n v="42458"/>
    <n v="16"/>
  </r>
  <r>
    <n v="1283"/>
    <n v="0"/>
    <x v="396"/>
    <d v="2024-05-11T00:00:00"/>
    <b v="0"/>
    <s v="Approved"/>
    <s v="Unknown"/>
    <s v="Unknown"/>
    <s v="Unknown"/>
    <s v="Unknown"/>
    <n v="850"/>
    <s v="$556.05"/>
    <n v="38199.78"/>
    <n v="5"/>
  </r>
  <r>
    <n v="5163"/>
    <n v="31"/>
    <x v="396"/>
    <d v="2024-05-12T00:00:00"/>
    <b v="1"/>
    <s v="Approved"/>
    <s v="Giant Bicycles"/>
    <s v="Standard"/>
    <s v="medium"/>
    <s v="medium"/>
    <n v="230.91"/>
    <n v="173.18"/>
    <n v="34527"/>
    <n v="5"/>
  </r>
  <r>
    <n v="5177"/>
    <n v="53"/>
    <x v="396"/>
    <d v="2024-05-13T00:00:00"/>
    <b v="1"/>
    <s v="Approved"/>
    <s v="OHM Cycles"/>
    <s v="Standard"/>
    <s v="medium"/>
    <s v="medium"/>
    <n v="795.34"/>
    <n v="101.58"/>
    <n v="33259"/>
    <n v="5"/>
  </r>
  <r>
    <n v="6393"/>
    <n v="76"/>
    <x v="396"/>
    <d v="2024-05-14T00:00:00"/>
    <b v="0"/>
    <s v="Approved"/>
    <s v="WeareA2B"/>
    <s v="Standard"/>
    <s v="low"/>
    <s v="medium"/>
    <n v="642.30999999999995"/>
    <n v="513.85"/>
    <n v="33429"/>
    <n v="5"/>
  </r>
  <r>
    <n v="9899"/>
    <n v="35"/>
    <x v="396"/>
    <d v="2024-05-15T00:00:00"/>
    <b v="1"/>
    <s v="Approved"/>
    <s v="Trek Bicycles"/>
    <s v="Standard"/>
    <s v="low"/>
    <s v="medium"/>
    <n v="1057.51"/>
    <n v="154.4"/>
    <n v="38750"/>
    <n v="5"/>
  </r>
  <r>
    <n v="12839"/>
    <n v="93"/>
    <x v="396"/>
    <d v="2024-05-16T00:00:00"/>
    <b v="0"/>
    <s v="Approved"/>
    <s v="WeareA2B"/>
    <s v="Standard"/>
    <s v="medium"/>
    <s v="medium"/>
    <n v="1065.03"/>
    <n v="230.09"/>
    <n v="36833"/>
    <n v="5"/>
  </r>
  <r>
    <n v="803"/>
    <n v="67"/>
    <x v="397"/>
    <d v="2024-05-17T00:00:00"/>
    <b v="0"/>
    <s v="Approved"/>
    <s v="Norco Bicycles"/>
    <s v="Road"/>
    <s v="medium"/>
    <s v="medium"/>
    <n v="544.04999999999995"/>
    <n v="376.84"/>
    <n v="38647"/>
    <n v="11"/>
  </r>
  <r>
    <n v="3983"/>
    <n v="49"/>
    <x v="397"/>
    <d v="2024-05-18T00:00:00"/>
    <b v="1"/>
    <s v="Approved"/>
    <s v="Trek Bicycles"/>
    <s v="Road"/>
    <s v="medium"/>
    <s v="medium"/>
    <n v="533.51"/>
    <n v="400.13"/>
    <n v="41064"/>
    <n v="11"/>
  </r>
  <r>
    <n v="6739"/>
    <n v="69"/>
    <x v="397"/>
    <d v="2024-05-19T00:00:00"/>
    <b v="0"/>
    <s v="Approved"/>
    <s v="Giant Bicycles"/>
    <s v="Road"/>
    <s v="medium"/>
    <s v="medium"/>
    <n v="792.9"/>
    <n v="594.67999999999995"/>
    <n v="33879"/>
    <n v="11"/>
  </r>
  <r>
    <n v="10095"/>
    <n v="98"/>
    <x v="397"/>
    <d v="2024-05-20T00:00:00"/>
    <s v="Unknown"/>
    <s v="Approved"/>
    <s v="Trek Bicycles"/>
    <s v="Standard"/>
    <s v="high"/>
    <s v="medium"/>
    <n v="358.39"/>
    <n v="215.03"/>
    <n v="38002"/>
    <n v="11"/>
  </r>
  <r>
    <n v="10471"/>
    <n v="80"/>
    <x v="397"/>
    <d v="2024-05-21T00:00:00"/>
    <b v="0"/>
    <s v="Approved"/>
    <s v="OHM Cycles"/>
    <s v="Touring"/>
    <s v="low"/>
    <s v="medium"/>
    <n v="1073.07"/>
    <n v="933.84"/>
    <n v="35455"/>
    <n v="11"/>
  </r>
  <r>
    <n v="15398"/>
    <n v="80"/>
    <x v="397"/>
    <d v="2024-05-22T00:00:00"/>
    <b v="0"/>
    <s v="Approved"/>
    <s v="OHM Cycles"/>
    <s v="Touring"/>
    <s v="low"/>
    <s v="medium"/>
    <n v="1073.07"/>
    <n v="933.84"/>
    <n v="35455"/>
    <n v="11"/>
  </r>
  <r>
    <n v="18174"/>
    <n v="2"/>
    <x v="397"/>
    <d v="2024-05-23T00:00:00"/>
    <b v="0"/>
    <s v="Approved"/>
    <s v="Solex"/>
    <s v="Standard"/>
    <s v="medium"/>
    <s v="medium"/>
    <n v="71.489999999999995"/>
    <n v="53.62"/>
    <n v="41245"/>
    <n v="11"/>
  </r>
  <r>
    <n v="909"/>
    <n v="27"/>
    <x v="398"/>
    <d v="2024-05-24T00:00:00"/>
    <b v="0"/>
    <s v="Approved"/>
    <s v="Trek Bicycles"/>
    <s v="Standard"/>
    <s v="medium"/>
    <s v="medium"/>
    <n v="499.53"/>
    <n v="388.72"/>
    <n v="37698"/>
    <n v="16"/>
  </r>
  <r>
    <n v="3315"/>
    <n v="89"/>
    <x v="398"/>
    <d v="2024-05-25T00:00:00"/>
    <b v="0"/>
    <s v="Approved"/>
    <s v="WeareA2B"/>
    <s v="Touring"/>
    <s v="medium"/>
    <s v="large"/>
    <n v="1362.99"/>
    <n v="57.74"/>
    <n v="42458"/>
    <n v="16"/>
  </r>
  <r>
    <n v="5642"/>
    <n v="17"/>
    <x v="398"/>
    <d v="2024-05-26T00:00:00"/>
    <b v="1"/>
    <s v="Cancelled"/>
    <s v="Solex"/>
    <s v="Standard"/>
    <s v="high"/>
    <s v="medium"/>
    <n v="1024.6600000000001"/>
    <n v="614.79999999999995"/>
    <n v="40670"/>
    <n v="16"/>
  </r>
  <r>
    <n v="11966"/>
    <n v="57"/>
    <x v="398"/>
    <d v="2024-05-27T00:00:00"/>
    <b v="1"/>
    <s v="Approved"/>
    <s v="WeareA2B"/>
    <s v="Touring"/>
    <s v="medium"/>
    <s v="large"/>
    <n v="1890.39"/>
    <n v="260.14"/>
    <n v="41047"/>
    <n v="16"/>
  </r>
  <r>
    <n v="12227"/>
    <n v="71"/>
    <x v="398"/>
    <d v="2024-05-28T00:00:00"/>
    <b v="1"/>
    <s v="Approved"/>
    <s v="Solex"/>
    <s v="Standard"/>
    <s v="high"/>
    <s v="large"/>
    <n v="1842.92"/>
    <n v="1105.75"/>
    <n v="38193"/>
    <n v="16"/>
  </r>
  <r>
    <n v="14514"/>
    <n v="74"/>
    <x v="398"/>
    <d v="2024-05-29T00:00:00"/>
    <b v="1"/>
    <s v="Approved"/>
    <s v="WeareA2B"/>
    <s v="Standard"/>
    <s v="medium"/>
    <s v="medium"/>
    <n v="1228.07"/>
    <n v="400.91"/>
    <n v="42226"/>
    <n v="16"/>
  </r>
  <r>
    <n v="3340"/>
    <n v="46"/>
    <x v="399"/>
    <d v="2024-05-30T00:00:00"/>
    <b v="1"/>
    <s v="Approved"/>
    <s v="Solex"/>
    <s v="Standard"/>
    <s v="low"/>
    <s v="medium"/>
    <n v="1289.8499999999999"/>
    <n v="74.510000000000005"/>
    <n v="39427"/>
    <n v="5"/>
  </r>
  <r>
    <n v="3709"/>
    <n v="94"/>
    <x v="399"/>
    <d v="2024-05-31T00:00:00"/>
    <b v="1"/>
    <s v="Approved"/>
    <s v="Giant Bicycles"/>
    <s v="Standard"/>
    <s v="medium"/>
    <s v="large"/>
    <n v="1635.3"/>
    <n v="993.66"/>
    <n v="41434"/>
    <n v="5"/>
  </r>
  <r>
    <n v="5040"/>
    <n v="53"/>
    <x v="399"/>
    <d v="2024-06-01T00:00:00"/>
    <b v="1"/>
    <s v="Approved"/>
    <s v="OHM Cycles"/>
    <s v="Standard"/>
    <s v="medium"/>
    <s v="medium"/>
    <n v="795.34"/>
    <n v="101.58"/>
    <n v="35470"/>
    <n v="5"/>
  </r>
  <r>
    <n v="6956"/>
    <n v="19"/>
    <x v="399"/>
    <d v="2024-06-02T00:00:00"/>
    <b v="0"/>
    <s v="Approved"/>
    <s v="OHM Cycles"/>
    <s v="Road"/>
    <s v="high"/>
    <s v="large"/>
    <n v="12.01"/>
    <n v="7.21"/>
    <n v="39880"/>
    <n v="5"/>
  </r>
  <r>
    <n v="9470"/>
    <n v="49"/>
    <x v="399"/>
    <d v="2024-06-03T00:00:00"/>
    <b v="1"/>
    <s v="Approved"/>
    <s v="Trek Bicycles"/>
    <s v="Road"/>
    <s v="medium"/>
    <s v="medium"/>
    <n v="533.51"/>
    <n v="400.13"/>
    <n v="41064"/>
    <n v="5"/>
  </r>
  <r>
    <n v="5859"/>
    <n v="14"/>
    <x v="400"/>
    <d v="2024-06-04T00:00:00"/>
    <b v="0"/>
    <s v="Approved"/>
    <s v="Trek Bicycles"/>
    <s v="Standard"/>
    <s v="medium"/>
    <s v="small"/>
    <n v="1386.84"/>
    <n v="1234.29"/>
    <n v="37838"/>
    <n v="15"/>
  </r>
  <r>
    <n v="11088"/>
    <n v="46"/>
    <x v="400"/>
    <d v="2024-06-05T00:00:00"/>
    <b v="0"/>
    <s v="Approved"/>
    <s v="Solex"/>
    <s v="Standard"/>
    <s v="low"/>
    <s v="medium"/>
    <n v="1289.8499999999999"/>
    <n v="74.510000000000005"/>
    <n v="39427"/>
    <n v="15"/>
  </r>
  <r>
    <n v="11297"/>
    <n v="18"/>
    <x v="400"/>
    <d v="2024-06-06T00:00:00"/>
    <b v="0"/>
    <s v="Approved"/>
    <s v="Solex"/>
    <s v="Standard"/>
    <s v="medium"/>
    <s v="medium"/>
    <n v="575.27"/>
    <n v="431.45"/>
    <n v="41345"/>
    <n v="15"/>
  </r>
  <r>
    <n v="14461"/>
    <n v="84"/>
    <x v="400"/>
    <d v="2024-06-07T00:00:00"/>
    <b v="0"/>
    <s v="Approved"/>
    <s v="Trek Bicycles"/>
    <s v="Road"/>
    <s v="medium"/>
    <s v="medium"/>
    <n v="290.62"/>
    <n v="215.14"/>
    <n v="38339"/>
    <n v="15"/>
  </r>
  <r>
    <n v="17776"/>
    <n v="73"/>
    <x v="400"/>
    <d v="2024-06-08T00:00:00"/>
    <b v="0"/>
    <s v="Approved"/>
    <s v="Solex"/>
    <s v="Standard"/>
    <s v="medium"/>
    <s v="medium"/>
    <n v="1945.43"/>
    <n v="333.18"/>
    <n v="37499"/>
    <n v="15"/>
  </r>
  <r>
    <n v="18662"/>
    <n v="34"/>
    <x v="400"/>
    <d v="2024-06-09T00:00:00"/>
    <b v="0"/>
    <s v="Approved"/>
    <s v="Norco Bicycles"/>
    <s v="Road"/>
    <s v="high"/>
    <s v="large"/>
    <n v="774.53"/>
    <n v="464.72"/>
    <n v="37698"/>
    <n v="15"/>
  </r>
  <r>
    <n v="19037"/>
    <n v="28"/>
    <x v="400"/>
    <d v="2024-06-10T00:00:00"/>
    <b v="1"/>
    <s v="Approved"/>
    <s v="Norco Bicycles"/>
    <s v="Standard"/>
    <s v="medium"/>
    <s v="small"/>
    <n v="1216.1400000000001"/>
    <n v="1082.3599999999999"/>
    <n v="33455"/>
    <n v="15"/>
  </r>
  <r>
    <n v="3"/>
    <n v="37"/>
    <x v="401"/>
    <d v="2024-06-11T00:00:00"/>
    <b v="0"/>
    <s v="Approved"/>
    <s v="OHM Cycles"/>
    <s v="Standard"/>
    <s v="low"/>
    <s v="medium"/>
    <n v="1793.43"/>
    <n v="248.82"/>
    <n v="36361"/>
    <n v="22"/>
  </r>
  <r>
    <n v="1674"/>
    <n v="47"/>
    <x v="401"/>
    <d v="2024-06-12T00:00:00"/>
    <b v="1"/>
    <s v="Approved"/>
    <s v="Trek Bicycles"/>
    <s v="Road"/>
    <s v="low"/>
    <s v="small"/>
    <n v="1720.7"/>
    <n v="1531.42"/>
    <n v="38991"/>
    <n v="22"/>
  </r>
  <r>
    <n v="13820"/>
    <n v="12"/>
    <x v="401"/>
    <d v="2024-06-13T00:00:00"/>
    <b v="1"/>
    <s v="Approved"/>
    <s v="WeareA2B"/>
    <s v="Standard"/>
    <s v="medium"/>
    <s v="medium"/>
    <n v="1231.1500000000001"/>
    <n v="161.6"/>
    <n v="38216"/>
    <n v="22"/>
  </r>
  <r>
    <n v="17127"/>
    <n v="3"/>
    <x v="401"/>
    <d v="2024-06-14T00:00:00"/>
    <b v="0"/>
    <s v="Approved"/>
    <s v="Trek Bicycles"/>
    <s v="Standard"/>
    <s v="medium"/>
    <s v="large"/>
    <n v="2091.4699999999998"/>
    <n v="388.92"/>
    <n v="41167"/>
    <n v="22"/>
  </r>
  <r>
    <n v="17824"/>
    <n v="61"/>
    <x v="401"/>
    <d v="2024-06-15T00:00:00"/>
    <b v="1"/>
    <s v="Approved"/>
    <s v="OHM Cycles"/>
    <s v="Standard"/>
    <s v="low"/>
    <s v="medium"/>
    <n v="71.16"/>
    <n v="56.93"/>
    <n v="42172"/>
    <n v="22"/>
  </r>
  <r>
    <n v="18312"/>
    <n v="77"/>
    <x v="401"/>
    <d v="2024-06-16T00:00:00"/>
    <b v="0"/>
    <s v="Approved"/>
    <s v="Norco Bicycles"/>
    <s v="Road"/>
    <s v="medium"/>
    <s v="large"/>
    <n v="1240.31"/>
    <n v="795.1"/>
    <n v="40553"/>
    <n v="22"/>
  </r>
  <r>
    <n v="3858"/>
    <n v="1"/>
    <x v="402"/>
    <d v="2024-06-17T00:00:00"/>
    <b v="1"/>
    <s v="Approved"/>
    <s v="Giant Bicycles"/>
    <s v="Standard"/>
    <s v="medium"/>
    <s v="medium"/>
    <n v="1403.5"/>
    <n v="954.82"/>
    <n v="42688"/>
    <n v="17"/>
  </r>
  <r>
    <n v="12287"/>
    <n v="63"/>
    <x v="402"/>
    <d v="2024-06-18T00:00:00"/>
    <b v="0"/>
    <s v="Approved"/>
    <s v="Solex"/>
    <s v="Standard"/>
    <s v="medium"/>
    <s v="medium"/>
    <n v="1483.2"/>
    <n v="99.59"/>
    <n v="41047"/>
    <n v="17"/>
  </r>
  <r>
    <n v="17309"/>
    <n v="2"/>
    <x v="402"/>
    <d v="2024-06-19T00:00:00"/>
    <b v="0"/>
    <s v="Approved"/>
    <s v="Solex"/>
    <s v="Standard"/>
    <s v="medium"/>
    <s v="medium"/>
    <n v="71.489999999999995"/>
    <n v="53.62"/>
    <n v="40784"/>
    <n v="17"/>
  </r>
  <r>
    <n v="18155"/>
    <n v="34"/>
    <x v="402"/>
    <d v="2024-06-20T00:00:00"/>
    <b v="1"/>
    <s v="Approved"/>
    <s v="Norco Bicycles"/>
    <s v="Road"/>
    <s v="high"/>
    <s v="large"/>
    <n v="774.53"/>
    <n v="464.72"/>
    <n v="39526"/>
    <n v="17"/>
  </r>
  <r>
    <n v="18507"/>
    <n v="70"/>
    <x v="402"/>
    <d v="2024-06-21T00:00:00"/>
    <b v="0"/>
    <s v="Approved"/>
    <s v="Trek Bicycles"/>
    <s v="Standard"/>
    <s v="high"/>
    <s v="medium"/>
    <n v="495.72"/>
    <n v="297.43"/>
    <n v="38193"/>
    <n v="17"/>
  </r>
  <r>
    <n v="18755"/>
    <n v="55"/>
    <x v="402"/>
    <d v="2024-06-22T00:00:00"/>
    <s v="Unknown"/>
    <s v="Approved"/>
    <s v="Trek Bicycles"/>
    <s v="Road"/>
    <s v="medium"/>
    <s v="large"/>
    <n v="1894.19"/>
    <n v="598.76"/>
    <n v="35707"/>
    <n v="17"/>
  </r>
  <r>
    <n v="170"/>
    <n v="6"/>
    <x v="403"/>
    <d v="2024-06-23T00:00:00"/>
    <s v="Unknown"/>
    <s v="Approved"/>
    <s v="OHM Cycles"/>
    <s v="Standard"/>
    <s v="high"/>
    <s v="medium"/>
    <n v="227.88"/>
    <n v="136.72999999999999"/>
    <n v="37838"/>
    <n v="4"/>
  </r>
  <r>
    <n v="5310"/>
    <n v="73"/>
    <x v="403"/>
    <d v="2024-06-24T00:00:00"/>
    <b v="0"/>
    <s v="Approved"/>
    <s v="Solex"/>
    <s v="Standard"/>
    <s v="medium"/>
    <s v="medium"/>
    <n v="1945.43"/>
    <n v="333.18"/>
    <n v="38859"/>
    <n v="4"/>
  </r>
  <r>
    <n v="5781"/>
    <n v="8"/>
    <x v="403"/>
    <d v="2024-06-25T00:00:00"/>
    <b v="1"/>
    <s v="Approved"/>
    <s v="Solex"/>
    <s v="Road"/>
    <s v="medium"/>
    <s v="small"/>
    <n v="1703.52"/>
    <n v="1516.13"/>
    <n v="38693"/>
    <n v="4"/>
  </r>
  <r>
    <n v="8036"/>
    <n v="32"/>
    <x v="403"/>
    <d v="2024-06-26T00:00:00"/>
    <b v="0"/>
    <s v="Approved"/>
    <s v="Giant Bicycles"/>
    <s v="Standard"/>
    <s v="medium"/>
    <s v="medium"/>
    <n v="642.70000000000005"/>
    <n v="211.37"/>
    <n v="34527"/>
    <n v="4"/>
  </r>
  <r>
    <n v="9205"/>
    <n v="2"/>
    <x v="403"/>
    <d v="2024-06-27T00:00:00"/>
    <b v="0"/>
    <s v="Approved"/>
    <s v="Solex"/>
    <s v="Standard"/>
    <s v="medium"/>
    <s v="medium"/>
    <n v="71.489999999999995"/>
    <n v="53.62"/>
    <n v="40649"/>
    <n v="4"/>
  </r>
  <r>
    <n v="11331"/>
    <n v="62"/>
    <x v="403"/>
    <d v="2024-06-28T00:00:00"/>
    <b v="0"/>
    <s v="Approved"/>
    <s v="Solex"/>
    <s v="Standard"/>
    <s v="medium"/>
    <s v="medium"/>
    <n v="478.16"/>
    <n v="298.72000000000003"/>
    <n v="41047"/>
    <n v="4"/>
  </r>
  <r>
    <n v="15552"/>
    <n v="37"/>
    <x v="403"/>
    <d v="2024-06-29T00:00:00"/>
    <b v="1"/>
    <s v="Approved"/>
    <s v="OHM Cycles"/>
    <s v="Standard"/>
    <s v="low"/>
    <s v="medium"/>
    <n v="1793.43"/>
    <n v="248.82"/>
    <n v="36498"/>
    <n v="4"/>
  </r>
  <r>
    <n v="16372"/>
    <n v="99"/>
    <x v="403"/>
    <d v="2024-06-30T00:00:00"/>
    <b v="1"/>
    <s v="Approved"/>
    <s v="OHM Cycles"/>
    <s v="Standard"/>
    <s v="medium"/>
    <s v="medium"/>
    <n v="1227.3399999999999"/>
    <n v="770.89"/>
    <n v="33364"/>
    <n v="4"/>
  </r>
  <r>
    <n v="18409"/>
    <n v="77"/>
    <x v="403"/>
    <d v="2024-07-01T00:00:00"/>
    <b v="0"/>
    <s v="Approved"/>
    <s v="Norco Bicycles"/>
    <s v="Road"/>
    <s v="medium"/>
    <s v="large"/>
    <n v="1240.31"/>
    <n v="795.1"/>
    <n v="38339"/>
    <n v="4"/>
  </r>
  <r>
    <n v="905"/>
    <n v="2"/>
    <x v="404"/>
    <d v="2024-07-02T00:00:00"/>
    <b v="0"/>
    <s v="Approved"/>
    <s v="Giant Bicycles"/>
    <s v="Road"/>
    <s v="low"/>
    <s v="small"/>
    <n v="590.26"/>
    <n v="525.33000000000004"/>
    <n v="33879"/>
    <n v="14"/>
  </r>
  <r>
    <n v="1722"/>
    <n v="89"/>
    <x v="404"/>
    <d v="2024-07-03T00:00:00"/>
    <b v="1"/>
    <s v="Approved"/>
    <s v="Giant Bicycles"/>
    <s v="Standard"/>
    <s v="medium"/>
    <s v="large"/>
    <n v="1812.75"/>
    <n v="582.48"/>
    <n v="36498"/>
    <n v="14"/>
  </r>
  <r>
    <n v="2066"/>
    <n v="19"/>
    <x v="404"/>
    <d v="2024-07-04T00:00:00"/>
    <b v="1"/>
    <s v="Approved"/>
    <s v="Trek Bicycles"/>
    <s v="Mountain"/>
    <s v="low"/>
    <s v="medium"/>
    <n v="574.64"/>
    <n v="459.71"/>
    <n v="37659"/>
    <n v="14"/>
  </r>
  <r>
    <n v="4880"/>
    <n v="58"/>
    <x v="404"/>
    <d v="2024-07-05T00:00:00"/>
    <b v="1"/>
    <s v="Approved"/>
    <s v="OHM Cycles"/>
    <s v="Road"/>
    <s v="medium"/>
    <s v="medium"/>
    <n v="1280.28"/>
    <n v="829.51"/>
    <n v="39915"/>
    <n v="14"/>
  </r>
  <r>
    <n v="7781"/>
    <n v="54"/>
    <x v="404"/>
    <d v="2024-07-06T00:00:00"/>
    <b v="0"/>
    <s v="Approved"/>
    <s v="WeareA2B"/>
    <s v="Standard"/>
    <s v="medium"/>
    <s v="medium"/>
    <n v="1807.45"/>
    <n v="778.69"/>
    <n v="42105"/>
    <n v="14"/>
  </r>
  <r>
    <n v="18977"/>
    <n v="35"/>
    <x v="404"/>
    <d v="2024-07-07T00:00:00"/>
    <b v="1"/>
    <s v="Approved"/>
    <s v="Giant Bicycles"/>
    <s v="Standard"/>
    <s v="medium"/>
    <s v="medium"/>
    <n v="1403.5"/>
    <n v="954.82"/>
    <n v="42688"/>
    <n v="14"/>
  </r>
  <r>
    <n v="1349"/>
    <n v="38"/>
    <x v="405"/>
    <d v="2024-07-08T00:00:00"/>
    <b v="0"/>
    <s v="Approved"/>
    <s v="Trek Bicycles"/>
    <s v="Standard"/>
    <s v="medium"/>
    <s v="large"/>
    <n v="2091.4699999999998"/>
    <n v="388.92"/>
    <n v="41167"/>
    <n v="12"/>
  </r>
  <r>
    <n v="6471"/>
    <n v="0"/>
    <x v="405"/>
    <d v="2024-07-09T00:00:00"/>
    <s v="Unknown"/>
    <s v="Approved"/>
    <s v="Giant Bicycles"/>
    <s v="Standard"/>
    <s v="medium"/>
    <s v="large"/>
    <n v="569.55999999999995"/>
    <n v="528.42999999999995"/>
    <n v="37874"/>
    <n v="12"/>
  </r>
  <r>
    <n v="8686"/>
    <n v="82"/>
    <x v="405"/>
    <d v="2024-07-10T00:00:00"/>
    <b v="0"/>
    <s v="Approved"/>
    <s v="Giant Bicycles"/>
    <s v="Road"/>
    <s v="medium"/>
    <s v="medium"/>
    <n v="1538.99"/>
    <n v="829.65"/>
    <n v="42404"/>
    <n v="12"/>
  </r>
  <r>
    <n v="9502"/>
    <n v="19"/>
    <x v="405"/>
    <d v="2024-07-11T00:00:00"/>
    <b v="1"/>
    <s v="Approved"/>
    <s v="Trek Bicycles"/>
    <s v="Mountain"/>
    <s v="low"/>
    <s v="medium"/>
    <n v="574.64"/>
    <n v="459.71"/>
    <n v="40784"/>
    <n v="12"/>
  </r>
  <r>
    <n v="16654"/>
    <n v="27"/>
    <x v="405"/>
    <d v="2024-07-12T00:00:00"/>
    <b v="1"/>
    <s v="Approved"/>
    <s v="Trek Bicycles"/>
    <s v="Standard"/>
    <s v="low"/>
    <s v="medium"/>
    <n v="1057.51"/>
    <n v="154.4"/>
    <n v="34527"/>
    <n v="12"/>
  </r>
  <r>
    <n v="18749"/>
    <n v="0"/>
    <x v="405"/>
    <d v="2024-07-13T00:00:00"/>
    <b v="0"/>
    <s v="Approved"/>
    <s v="WeareA2B"/>
    <s v="Standard"/>
    <s v="medium"/>
    <s v="medium"/>
    <n v="60.34"/>
    <n v="45.26"/>
    <n v="34165"/>
    <n v="12"/>
  </r>
  <r>
    <n v="3246"/>
    <n v="69"/>
    <x v="406"/>
    <d v="2024-07-14T00:00:00"/>
    <b v="0"/>
    <s v="Approved"/>
    <s v="Norco Bicycles"/>
    <s v="Road"/>
    <s v="medium"/>
    <s v="large"/>
    <n v="1240.31"/>
    <n v="795.1"/>
    <n v="35455"/>
    <n v="15"/>
  </r>
  <r>
    <n v="3986"/>
    <n v="5"/>
    <x v="406"/>
    <d v="2024-07-15T00:00:00"/>
    <b v="0"/>
    <s v="Approved"/>
    <s v="Giant Bicycles"/>
    <s v="Standard"/>
    <s v="high"/>
    <s v="medium"/>
    <n v="1129.1300000000001"/>
    <n v="677.48"/>
    <n v="38216"/>
    <n v="15"/>
  </r>
  <r>
    <n v="8287"/>
    <n v="89"/>
    <x v="406"/>
    <d v="2024-07-16T00:00:00"/>
    <b v="1"/>
    <s v="Approved"/>
    <s v="Giant Bicycles"/>
    <s v="Standard"/>
    <s v="medium"/>
    <s v="large"/>
    <n v="1812.75"/>
    <n v="582.48"/>
    <n v="38750"/>
    <n v="15"/>
  </r>
  <r>
    <n v="11955"/>
    <n v="0"/>
    <x v="406"/>
    <d v="2024-07-17T00:00:00"/>
    <b v="0"/>
    <s v="Approved"/>
    <s v="Solex"/>
    <s v="Standard"/>
    <s v="medium"/>
    <s v="medium"/>
    <n v="71.489999999999995"/>
    <n v="53.62"/>
    <n v="40649"/>
    <n v="15"/>
  </r>
  <r>
    <n v="14671"/>
    <n v="98"/>
    <x v="406"/>
    <d v="2024-07-18T00:00:00"/>
    <b v="0"/>
    <s v="Approved"/>
    <s v="OHM Cycles"/>
    <s v="Standard"/>
    <s v="medium"/>
    <s v="medium"/>
    <n v="795.34"/>
    <n v="101.58"/>
    <n v="34170"/>
    <n v="15"/>
  </r>
  <r>
    <n v="15028"/>
    <n v="34"/>
    <x v="406"/>
    <d v="2024-07-19T00:00:00"/>
    <b v="1"/>
    <s v="Approved"/>
    <s v="WeareA2B"/>
    <s v="Standard"/>
    <s v="medium"/>
    <s v="medium"/>
    <n v="1231.1500000000001"/>
    <n v="161.6"/>
    <n v="39880"/>
    <n v="15"/>
  </r>
  <r>
    <n v="15866"/>
    <n v="0"/>
    <x v="406"/>
    <d v="2024-07-20T00:00:00"/>
    <b v="1"/>
    <s v="Approved"/>
    <s v="Solex"/>
    <s v="Standard"/>
    <s v="medium"/>
    <s v="medium"/>
    <n v="71.489999999999995"/>
    <n v="53.62"/>
    <n v="41245"/>
    <n v="15"/>
  </r>
  <r>
    <n v="17026"/>
    <n v="59"/>
    <x v="406"/>
    <d v="2024-07-21T00:00:00"/>
    <b v="0"/>
    <s v="Approved"/>
    <s v="WeareA2B"/>
    <s v="Standard"/>
    <s v="medium"/>
    <s v="small"/>
    <n v="1415.01"/>
    <n v="1259.3599999999999"/>
    <n v="37626"/>
    <n v="15"/>
  </r>
  <r>
    <n v="19098"/>
    <n v="0"/>
    <x v="406"/>
    <d v="2024-07-22T00:00:00"/>
    <b v="0"/>
    <s v="Approved"/>
    <s v="OHM Cycles"/>
    <s v="Standard"/>
    <s v="low"/>
    <s v="medium"/>
    <n v="71.16"/>
    <n v="56.93"/>
    <n v="40487"/>
    <n v="15"/>
  </r>
  <r>
    <n v="2503"/>
    <n v="58"/>
    <x v="407"/>
    <d v="2024-07-23T00:00:00"/>
    <b v="0"/>
    <s v="Approved"/>
    <s v="OHM Cycles"/>
    <s v="Standard"/>
    <s v="medium"/>
    <s v="medium"/>
    <n v="912.52"/>
    <n v="141.4"/>
    <n v="42295"/>
    <n v="11"/>
  </r>
  <r>
    <n v="7395"/>
    <n v="52"/>
    <x v="407"/>
    <d v="2024-07-24T00:00:00"/>
    <b v="1"/>
    <s v="Approved"/>
    <s v="OHM Cycles"/>
    <s v="Road"/>
    <s v="medium"/>
    <s v="medium"/>
    <n v="1280.28"/>
    <n v="829.51"/>
    <n v="37220"/>
    <n v="11"/>
  </r>
  <r>
    <n v="9162"/>
    <n v="27"/>
    <x v="407"/>
    <d v="2024-07-25T00:00:00"/>
    <b v="0"/>
    <s v="Approved"/>
    <s v="Trek Bicycles"/>
    <s v="Standard"/>
    <s v="medium"/>
    <s v="medium"/>
    <n v="499.53"/>
    <n v="388.72"/>
    <n v="36334"/>
    <n v="11"/>
  </r>
  <r>
    <n v="11356"/>
    <n v="78"/>
    <x v="407"/>
    <d v="2024-07-26T00:00:00"/>
    <b v="0"/>
    <s v="Approved"/>
    <s v="Giant Bicycles"/>
    <s v="Standard"/>
    <s v="medium"/>
    <s v="large"/>
    <n v="1765.3"/>
    <n v="709.48"/>
    <n v="38193"/>
    <n v="11"/>
  </r>
  <r>
    <n v="18545"/>
    <n v="53"/>
    <x v="407"/>
    <d v="2024-07-27T00:00:00"/>
    <b v="1"/>
    <s v="Approved"/>
    <s v="OHM Cycles"/>
    <s v="Standard"/>
    <s v="medium"/>
    <s v="medium"/>
    <n v="795.34"/>
    <n v="101.58"/>
    <n v="35470"/>
    <n v="11"/>
  </r>
  <r>
    <n v="2775"/>
    <n v="86"/>
    <x v="408"/>
    <d v="2024-07-28T00:00:00"/>
    <b v="1"/>
    <s v="Approved"/>
    <s v="OHM Cycles"/>
    <s v="Standard"/>
    <s v="medium"/>
    <s v="medium"/>
    <n v="235.63"/>
    <n v="125.07"/>
    <n v="36367"/>
    <n v="13"/>
  </r>
  <r>
    <n v="6855"/>
    <n v="65"/>
    <x v="408"/>
    <d v="2024-07-29T00:00:00"/>
    <b v="0"/>
    <s v="Approved"/>
    <s v="WeareA2B"/>
    <s v="Standard"/>
    <s v="medium"/>
    <s v="medium"/>
    <n v="1807.45"/>
    <n v="778.69"/>
    <n v="42710"/>
    <n v="13"/>
  </r>
  <r>
    <n v="15135"/>
    <n v="91"/>
    <x v="408"/>
    <d v="2024-07-30T00:00:00"/>
    <b v="0"/>
    <s v="Approved"/>
    <s v="Solex"/>
    <s v="Standard"/>
    <s v="medium"/>
    <s v="medium"/>
    <n v="100.35"/>
    <n v="75.260000000000005"/>
    <n v="37626"/>
    <n v="13"/>
  </r>
  <r>
    <n v="15964"/>
    <n v="10"/>
    <x v="408"/>
    <d v="2024-07-31T00:00:00"/>
    <b v="0"/>
    <s v="Approved"/>
    <s v="WeareA2B"/>
    <s v="Touring"/>
    <s v="medium"/>
    <s v="medium"/>
    <n v="1466.68"/>
    <n v="363.25"/>
    <n v="39298"/>
    <n v="13"/>
  </r>
  <r>
    <n v="2086"/>
    <n v="52"/>
    <x v="409"/>
    <d v="2024-08-01T00:00:00"/>
    <b v="1"/>
    <s v="Approved"/>
    <s v="OHM Cycles"/>
    <s v="Road"/>
    <s v="medium"/>
    <s v="medium"/>
    <n v="1280.28"/>
    <n v="829.51"/>
    <n v="33259"/>
    <n v="11"/>
  </r>
  <r>
    <n v="5336"/>
    <n v="83"/>
    <x v="409"/>
    <d v="2024-08-02T00:00:00"/>
    <b v="1"/>
    <s v="Approved"/>
    <s v="Solex"/>
    <s v="Touring"/>
    <s v="medium"/>
    <s v="large"/>
    <n v="2083.94"/>
    <n v="675.03"/>
    <n v="36367"/>
    <n v="11"/>
  </r>
  <r>
    <n v="5823"/>
    <n v="84"/>
    <x v="409"/>
    <d v="2024-08-03T00:00:00"/>
    <b v="0"/>
    <s v="Approved"/>
    <s v="Trek Bicycles"/>
    <s v="Road"/>
    <s v="medium"/>
    <s v="medium"/>
    <n v="290.62"/>
    <n v="215.14"/>
    <n v="38339"/>
    <n v="11"/>
  </r>
  <r>
    <n v="9800"/>
    <n v="22"/>
    <x v="409"/>
    <d v="2024-08-04T00:00:00"/>
    <b v="1"/>
    <s v="Approved"/>
    <s v="WeareA2B"/>
    <s v="Standard"/>
    <s v="medium"/>
    <s v="medium"/>
    <n v="60.34"/>
    <n v="45.26"/>
    <n v="42696"/>
    <n v="11"/>
  </r>
  <r>
    <n v="11959"/>
    <n v="27"/>
    <x v="409"/>
    <d v="2024-08-05T00:00:00"/>
    <b v="0"/>
    <s v="Approved"/>
    <s v="Trek Bicycles"/>
    <s v="Standard"/>
    <s v="medium"/>
    <s v="medium"/>
    <n v="499.53"/>
    <n v="388.72"/>
    <n v="37698"/>
    <n v="11"/>
  </r>
  <r>
    <n v="12878"/>
    <n v="23"/>
    <x v="409"/>
    <d v="2024-08-06T00:00:00"/>
    <b v="0"/>
    <s v="Approved"/>
    <s v="Norco Bicycles"/>
    <s v="Mountain"/>
    <s v="low"/>
    <s v="small"/>
    <n v="688.63"/>
    <n v="612.88"/>
    <n v="33552"/>
    <n v="11"/>
  </r>
  <r>
    <n v="14474"/>
    <n v="95"/>
    <x v="409"/>
    <d v="2024-08-07T00:00:00"/>
    <b v="0"/>
    <s v="Approved"/>
    <s v="Giant Bicycles"/>
    <s v="Standard"/>
    <s v="medium"/>
    <s v="large"/>
    <n v="569.55999999999995"/>
    <n v="528.42999999999995"/>
    <n v="33364"/>
    <n v="11"/>
  </r>
  <r>
    <n v="731"/>
    <n v="0"/>
    <x v="410"/>
    <d v="2024-08-08T00:00:00"/>
    <b v="0"/>
    <s v="Approved"/>
    <s v="Trek Bicycles"/>
    <s v="Road"/>
    <s v="medium"/>
    <s v="medium"/>
    <n v="533.51"/>
    <n v="400.13"/>
    <n v="41064"/>
    <n v="12"/>
  </r>
  <r>
    <n v="2129"/>
    <n v="34"/>
    <x v="410"/>
    <d v="2024-08-09T00:00:00"/>
    <b v="1"/>
    <s v="Approved"/>
    <s v="WeareA2B"/>
    <s v="Standard"/>
    <s v="medium"/>
    <s v="medium"/>
    <n v="1231.1500000000001"/>
    <n v="161.6"/>
    <n v="38216"/>
    <n v="12"/>
  </r>
  <r>
    <n v="8579"/>
    <n v="76"/>
    <x v="410"/>
    <d v="2024-08-10T00:00:00"/>
    <b v="0"/>
    <s v="Approved"/>
    <s v="WeareA2B"/>
    <s v="Road"/>
    <s v="low"/>
    <s v="small"/>
    <n v="1172.78"/>
    <n v="1043.77"/>
    <n v="37539"/>
    <n v="12"/>
  </r>
  <r>
    <n v="8682"/>
    <n v="72"/>
    <x v="410"/>
    <d v="2024-08-11T00:00:00"/>
    <b v="0"/>
    <s v="Approved"/>
    <s v="OHM Cycles"/>
    <s v="Standard"/>
    <s v="medium"/>
    <s v="medium"/>
    <n v="912.52"/>
    <n v="141.4"/>
    <n v="42295"/>
    <n v="12"/>
  </r>
  <r>
    <n v="10423"/>
    <n v="58"/>
    <x v="410"/>
    <d v="2024-08-12T00:00:00"/>
    <b v="0"/>
    <s v="Approved"/>
    <s v="OHM Cycles"/>
    <s v="Road"/>
    <s v="medium"/>
    <s v="medium"/>
    <n v="1280.28"/>
    <n v="829.51"/>
    <n v="37220"/>
    <n v="12"/>
  </r>
  <r>
    <n v="3472"/>
    <n v="0"/>
    <x v="411"/>
    <d v="2024-08-13T00:00:00"/>
    <b v="0"/>
    <s v="Approved"/>
    <s v="Norco Bicycles"/>
    <s v="Road"/>
    <s v="medium"/>
    <s v="medium"/>
    <n v="543.39"/>
    <n v="407.54"/>
    <n v="42696"/>
    <n v="19"/>
  </r>
  <r>
    <n v="6308"/>
    <n v="82"/>
    <x v="411"/>
    <d v="2024-08-14T00:00:00"/>
    <b v="1"/>
    <s v="Approved"/>
    <s v="Giant Bicycles"/>
    <s v="Road"/>
    <s v="medium"/>
    <s v="medium"/>
    <n v="1538.99"/>
    <n v="829.65"/>
    <n v="42404"/>
    <n v="19"/>
  </r>
  <r>
    <n v="19919"/>
    <n v="41"/>
    <x v="411"/>
    <d v="2024-08-15T00:00:00"/>
    <b v="1"/>
    <s v="Approved"/>
    <s v="Norco Bicycles"/>
    <s v="Standard"/>
    <s v="low"/>
    <s v="medium"/>
    <n v="958.74"/>
    <n v="748.9"/>
    <n v="38693"/>
    <n v="19"/>
  </r>
  <r>
    <n v="4979"/>
    <n v="17"/>
    <x v="412"/>
    <d v="2024-08-16T00:00:00"/>
    <b v="0"/>
    <s v="Approved"/>
    <s v="WeareA2B"/>
    <s v="Touring"/>
    <s v="medium"/>
    <s v="large"/>
    <n v="1362.99"/>
    <n v="57.74"/>
    <n v="34079"/>
    <n v="19"/>
  </r>
  <r>
    <n v="6464"/>
    <n v="0"/>
    <x v="412"/>
    <d v="2024-08-17T00:00:00"/>
    <b v="0"/>
    <s v="Approved"/>
    <s v="WeareA2B"/>
    <s v="Standard"/>
    <s v="medium"/>
    <s v="small"/>
    <n v="175.89"/>
    <n v="131.91999999999999"/>
    <n v="42295"/>
    <n v="19"/>
  </r>
  <r>
    <n v="8922"/>
    <n v="87"/>
    <x v="412"/>
    <d v="2024-08-18T00:00:00"/>
    <b v="0"/>
    <s v="Approved"/>
    <s v="OHM Cycles"/>
    <s v="Standard"/>
    <s v="medium"/>
    <s v="medium"/>
    <n v="1636.9"/>
    <n v="44.71"/>
    <n v="34996"/>
    <n v="19"/>
  </r>
  <r>
    <n v="9421"/>
    <n v="22"/>
    <x v="412"/>
    <d v="2024-08-19T00:00:00"/>
    <b v="0"/>
    <s v="Approved"/>
    <s v="Solex"/>
    <s v="Standard"/>
    <s v="medium"/>
    <s v="medium"/>
    <n v="575.27"/>
    <n v="431.45"/>
    <n v="39880"/>
    <n v="19"/>
  </r>
  <r>
    <n v="13339"/>
    <n v="43"/>
    <x v="412"/>
    <d v="2024-08-20T00:00:00"/>
    <b v="1"/>
    <s v="Approved"/>
    <s v="Norco Bicycles"/>
    <s v="Standard"/>
    <s v="medium"/>
    <s v="medium"/>
    <n v="1555.58"/>
    <n v="818.01"/>
    <n v="38206"/>
    <n v="19"/>
  </r>
  <r>
    <n v="1319"/>
    <n v="97"/>
    <x v="413"/>
    <d v="2024-08-21T00:00:00"/>
    <b v="1"/>
    <s v="Approved"/>
    <s v="OHM Cycles"/>
    <s v="Road"/>
    <s v="medium"/>
    <s v="medium"/>
    <n v="742.54"/>
    <n v="667.4"/>
    <n v="33549"/>
    <n v="10"/>
  </r>
  <r>
    <n v="1943"/>
    <n v="0"/>
    <x v="413"/>
    <d v="2024-08-22T00:00:00"/>
    <b v="1"/>
    <s v="Approved"/>
    <s v="Solex"/>
    <s v="Road"/>
    <s v="medium"/>
    <s v="medium"/>
    <n v="416.98"/>
    <n v="312.74"/>
    <n v="35560"/>
    <n v="10"/>
  </r>
  <r>
    <n v="2922"/>
    <n v="67"/>
    <x v="413"/>
    <d v="2024-08-23T00:00:00"/>
    <b v="0"/>
    <s v="Approved"/>
    <s v="Solex"/>
    <s v="Standard"/>
    <s v="medium"/>
    <s v="large"/>
    <n v="1071.23"/>
    <n v="380.74"/>
    <n v="35160"/>
    <n v="10"/>
  </r>
  <r>
    <n v="5108"/>
    <n v="61"/>
    <x v="413"/>
    <d v="2024-08-24T00:00:00"/>
    <b v="1"/>
    <s v="Approved"/>
    <s v="Norco Bicycles"/>
    <s v="Standard"/>
    <s v="medium"/>
    <s v="small"/>
    <n v="586.45000000000005"/>
    <n v="521.94000000000005"/>
    <n v="33429"/>
    <n v="10"/>
  </r>
  <r>
    <n v="12328"/>
    <n v="17"/>
    <x v="413"/>
    <d v="2024-08-25T00:00:00"/>
    <b v="0"/>
    <s v="Approved"/>
    <s v="WeareA2B"/>
    <s v="Touring"/>
    <s v="medium"/>
    <s v="large"/>
    <n v="1362.99"/>
    <n v="57.74"/>
    <n v="34079"/>
    <n v="10"/>
  </r>
  <r>
    <n v="13730"/>
    <n v="2"/>
    <x v="413"/>
    <d v="2024-08-26T00:00:00"/>
    <b v="1"/>
    <s v="Approved"/>
    <s v="Giant Bicycles"/>
    <s v="Road"/>
    <s v="low"/>
    <s v="small"/>
    <n v="590.26"/>
    <n v="525.33000000000004"/>
    <n v="40487"/>
    <n v="10"/>
  </r>
  <r>
    <n v="12115"/>
    <n v="20"/>
    <x v="414"/>
    <d v="2024-08-27T00:00:00"/>
    <b v="1"/>
    <s v="Approved"/>
    <s v="Trek Bicycles"/>
    <s v="Standard"/>
    <s v="medium"/>
    <s v="small"/>
    <n v="1775.81"/>
    <n v="1580.47"/>
    <n v="34115"/>
    <n v="18"/>
  </r>
  <r>
    <n v="16873"/>
    <n v="55"/>
    <x v="414"/>
    <d v="2024-08-28T00:00:00"/>
    <b v="1"/>
    <s v="Approved"/>
    <s v="Trek Bicycles"/>
    <s v="Road"/>
    <s v="medium"/>
    <s v="large"/>
    <n v="1894.19"/>
    <n v="598.76"/>
    <n v="34170"/>
    <n v="18"/>
  </r>
  <r>
    <n v="352"/>
    <n v="34"/>
    <x v="415"/>
    <d v="2024-08-29T00:00:00"/>
    <b v="0"/>
    <s v="Approved"/>
    <s v="Norco Bicycles"/>
    <s v="Road"/>
    <s v="high"/>
    <s v="large"/>
    <n v="774.53"/>
    <n v="464.72"/>
    <n v="35052"/>
    <n v="1"/>
  </r>
  <r>
    <n v="4469"/>
    <n v="79"/>
    <x v="415"/>
    <d v="2024-08-30T00:00:00"/>
    <b v="0"/>
    <s v="Cancelled"/>
    <s v="Norco Bicycles"/>
    <s v="Standard"/>
    <s v="medium"/>
    <s v="medium"/>
    <n v="1555.58"/>
    <n v="818.01"/>
    <n v="33429"/>
    <n v="1"/>
  </r>
  <r>
    <n v="6090"/>
    <n v="22"/>
    <x v="415"/>
    <d v="2024-08-31T00:00:00"/>
    <b v="0"/>
    <s v="Approved"/>
    <s v="WeareA2B"/>
    <s v="Standard"/>
    <s v="medium"/>
    <s v="medium"/>
    <n v="60.34"/>
    <n v="45.26"/>
    <n v="42696"/>
    <n v="1"/>
  </r>
  <r>
    <n v="13747"/>
    <n v="68"/>
    <x v="415"/>
    <d v="2024-09-01T00:00:00"/>
    <b v="1"/>
    <s v="Approved"/>
    <s v="OHM Cycles"/>
    <s v="Standard"/>
    <s v="medium"/>
    <s v="medium"/>
    <n v="1636.9"/>
    <n v="44.71"/>
    <n v="33879"/>
    <n v="1"/>
  </r>
  <r>
    <n v="16802"/>
    <n v="32"/>
    <x v="415"/>
    <d v="2024-09-02T00:00:00"/>
    <b v="1"/>
    <s v="Approved"/>
    <s v="Giant Bicycles"/>
    <s v="Standard"/>
    <s v="medium"/>
    <s v="medium"/>
    <n v="642.70000000000005"/>
    <n v="211.37"/>
    <n v="37337"/>
    <n v="1"/>
  </r>
  <r>
    <n v="3070"/>
    <n v="16"/>
    <x v="416"/>
    <d v="2024-09-03T00:00:00"/>
    <b v="1"/>
    <s v="Approved"/>
    <s v="Norco Bicycles"/>
    <s v="Standard"/>
    <s v="high"/>
    <s v="small"/>
    <n v="1661.92"/>
    <n v="1479.11"/>
    <n v="34586"/>
    <n v="15"/>
  </r>
  <r>
    <n v="6994"/>
    <n v="92"/>
    <x v="416"/>
    <d v="2024-09-04T00:00:00"/>
    <b v="1"/>
    <s v="Approved"/>
    <s v="WeareA2B"/>
    <s v="Standard"/>
    <s v="medium"/>
    <s v="small"/>
    <n v="1415.01"/>
    <n v="1259.3599999999999"/>
    <n v="37626"/>
    <n v="15"/>
  </r>
  <r>
    <n v="7545"/>
    <n v="32"/>
    <x v="416"/>
    <d v="2024-09-05T00:00:00"/>
    <b v="0"/>
    <s v="Approved"/>
    <s v="Giant Bicycles"/>
    <s v="Standard"/>
    <s v="medium"/>
    <s v="medium"/>
    <n v="642.70000000000005"/>
    <n v="211.37"/>
    <n v="37337"/>
    <n v="15"/>
  </r>
  <r>
    <n v="10059"/>
    <n v="36"/>
    <x v="416"/>
    <d v="2024-09-06T00:00:00"/>
    <b v="0"/>
    <s v="Approved"/>
    <s v="Solex"/>
    <s v="Standard"/>
    <s v="low"/>
    <s v="medium"/>
    <n v="945.04"/>
    <n v="507.58"/>
    <n v="35052"/>
    <n v="15"/>
  </r>
  <r>
    <n v="14423"/>
    <n v="0"/>
    <x v="416"/>
    <d v="2024-09-07T00:00:00"/>
    <b v="0"/>
    <s v="Approved"/>
    <s v="Unknown"/>
    <s v="Unknown"/>
    <s v="Unknown"/>
    <s v="Unknown"/>
    <n v="1216.4000000000001"/>
    <s v="$556.05"/>
    <n v="38199.78"/>
    <n v="15"/>
  </r>
  <r>
    <n v="15281"/>
    <n v="38"/>
    <x v="416"/>
    <d v="2024-09-08T00:00:00"/>
    <b v="0"/>
    <s v="Approved"/>
    <s v="Solex"/>
    <s v="Standard"/>
    <s v="medium"/>
    <s v="medium"/>
    <n v="1577.53"/>
    <n v="826.51"/>
    <n v="40618"/>
    <n v="15"/>
  </r>
  <r>
    <n v="16963"/>
    <n v="7"/>
    <x v="416"/>
    <d v="2024-09-09T00:00:00"/>
    <b v="0"/>
    <s v="Approved"/>
    <s v="Trek Bicycles"/>
    <s v="Road"/>
    <s v="low"/>
    <s v="medium"/>
    <n v="980.37"/>
    <n v="234.43"/>
    <n v="38258"/>
    <n v="15"/>
  </r>
  <r>
    <n v="17896"/>
    <n v="10"/>
    <x v="416"/>
    <d v="2024-09-10T00:00:00"/>
    <b v="0"/>
    <s v="Approved"/>
    <s v="WeareA2B"/>
    <s v="Touring"/>
    <s v="medium"/>
    <s v="medium"/>
    <n v="1466.68"/>
    <n v="363.25"/>
    <n v="41701"/>
    <n v="15"/>
  </r>
  <r>
    <n v="766"/>
    <n v="93"/>
    <x v="417"/>
    <d v="2024-09-11T00:00:00"/>
    <b v="0"/>
    <s v="Approved"/>
    <s v="WeareA2B"/>
    <s v="Standard"/>
    <s v="medium"/>
    <s v="medium"/>
    <n v="1065.03"/>
    <n v="230.09"/>
    <n v="36833"/>
    <n v="6"/>
  </r>
  <r>
    <n v="1856"/>
    <n v="87"/>
    <x v="417"/>
    <d v="2024-09-12T00:00:00"/>
    <b v="0"/>
    <s v="Approved"/>
    <s v="Giant Bicycles"/>
    <s v="Standard"/>
    <s v="high"/>
    <s v="medium"/>
    <n v="1179"/>
    <n v="707.4"/>
    <n v="35667"/>
    <n v="6"/>
  </r>
  <r>
    <n v="7760"/>
    <n v="21"/>
    <x v="417"/>
    <d v="2024-09-13T00:00:00"/>
    <b v="0"/>
    <s v="Approved"/>
    <s v="Solex"/>
    <s v="Standard"/>
    <s v="medium"/>
    <s v="large"/>
    <n v="1071.23"/>
    <n v="380.74"/>
    <n v="35160"/>
    <n v="6"/>
  </r>
  <r>
    <n v="7787"/>
    <n v="18"/>
    <x v="417"/>
    <d v="2024-09-14T00:00:00"/>
    <b v="0"/>
    <s v="Approved"/>
    <s v="Solex"/>
    <s v="Standard"/>
    <s v="medium"/>
    <s v="medium"/>
    <n v="575.27"/>
    <n v="431.45"/>
    <n v="41345"/>
    <n v="6"/>
  </r>
  <r>
    <n v="9045"/>
    <n v="78"/>
    <x v="417"/>
    <d v="2024-09-15T00:00:00"/>
    <b v="1"/>
    <s v="Approved"/>
    <s v="Giant Bicycles"/>
    <s v="Standard"/>
    <s v="medium"/>
    <s v="large"/>
    <n v="1765.3"/>
    <n v="709.48"/>
    <n v="38193"/>
    <n v="6"/>
  </r>
  <r>
    <n v="13196"/>
    <n v="76"/>
    <x v="417"/>
    <d v="2024-09-16T00:00:00"/>
    <b v="1"/>
    <s v="Approved"/>
    <s v="WeareA2B"/>
    <s v="Standard"/>
    <s v="low"/>
    <s v="medium"/>
    <n v="642.30999999999995"/>
    <n v="513.85"/>
    <n v="41922"/>
    <n v="6"/>
  </r>
  <r>
    <n v="71"/>
    <n v="54"/>
    <x v="418"/>
    <d v="2024-09-17T00:00:00"/>
    <b v="0"/>
    <s v="Approved"/>
    <s v="WeareA2B"/>
    <s v="Standard"/>
    <s v="medium"/>
    <s v="medium"/>
    <n v="1292.8399999999999"/>
    <n v="13.44"/>
    <n v="39915"/>
    <n v="17"/>
  </r>
  <r>
    <n v="1036"/>
    <n v="7"/>
    <x v="418"/>
    <d v="2024-09-18T00:00:00"/>
    <b v="0"/>
    <s v="Approved"/>
    <s v="Trek Bicycles"/>
    <s v="Road"/>
    <s v="low"/>
    <s v="medium"/>
    <n v="980.37"/>
    <n v="234.43"/>
    <n v="38258"/>
    <n v="17"/>
  </r>
  <r>
    <n v="6691"/>
    <n v="22"/>
    <x v="418"/>
    <d v="2024-09-19T00:00:00"/>
    <b v="1"/>
    <s v="Approved"/>
    <s v="WeareA2B"/>
    <s v="Standard"/>
    <s v="medium"/>
    <s v="medium"/>
    <n v="60.34"/>
    <n v="45.26"/>
    <n v="34165"/>
    <n v="17"/>
  </r>
  <r>
    <n v="7074"/>
    <n v="79"/>
    <x v="418"/>
    <d v="2024-09-20T00:00:00"/>
    <b v="0"/>
    <s v="Approved"/>
    <s v="Norco Bicycles"/>
    <s v="Standard"/>
    <s v="medium"/>
    <s v="medium"/>
    <n v="1555.58"/>
    <n v="818.01"/>
    <n v="37873"/>
    <n v="17"/>
  </r>
  <r>
    <n v="8267"/>
    <n v="40"/>
    <x v="418"/>
    <d v="2024-09-21T00:00:00"/>
    <b v="0"/>
    <s v="Approved"/>
    <s v="OHM Cycles"/>
    <s v="Standard"/>
    <s v="high"/>
    <s v="medium"/>
    <n v="1458.17"/>
    <n v="874.9"/>
    <n v="38750"/>
    <n v="17"/>
  </r>
  <r>
    <n v="10581"/>
    <n v="46"/>
    <x v="418"/>
    <d v="2024-09-22T00:00:00"/>
    <b v="0"/>
    <s v="Approved"/>
    <s v="Solex"/>
    <s v="Standard"/>
    <s v="low"/>
    <s v="medium"/>
    <n v="1289.8499999999999"/>
    <n v="74.510000000000005"/>
    <n v="39427"/>
    <n v="17"/>
  </r>
  <r>
    <n v="15499"/>
    <n v="52"/>
    <x v="418"/>
    <d v="2024-09-23T00:00:00"/>
    <b v="0"/>
    <s v="Approved"/>
    <s v="OHM Cycles"/>
    <s v="Road"/>
    <s v="medium"/>
    <s v="medium"/>
    <n v="1280.28"/>
    <n v="829.51"/>
    <n v="37220"/>
    <n v="17"/>
  </r>
  <r>
    <n v="2428"/>
    <n v="7"/>
    <x v="419"/>
    <d v="2024-09-24T00:00:00"/>
    <b v="0"/>
    <s v="Approved"/>
    <s v="Giant Bicycles"/>
    <s v="Standard"/>
    <s v="medium"/>
    <s v="small"/>
    <n v="1311.44"/>
    <n v="1167.18"/>
    <n v="33888"/>
    <n v="7"/>
  </r>
  <r>
    <n v="5576"/>
    <n v="49"/>
    <x v="419"/>
    <d v="2024-09-25T00:00:00"/>
    <b v="1"/>
    <s v="Approved"/>
    <s v="Solex"/>
    <s v="Standard"/>
    <s v="medium"/>
    <s v="large"/>
    <n v="1061.56"/>
    <n v="733.58"/>
    <n v="34170"/>
    <n v="7"/>
  </r>
  <r>
    <n v="5695"/>
    <n v="5"/>
    <x v="419"/>
    <d v="2024-09-26T00:00:00"/>
    <b v="0"/>
    <s v="Approved"/>
    <s v="Giant Bicycles"/>
    <s v="Standard"/>
    <s v="high"/>
    <s v="medium"/>
    <n v="1129.1300000000001"/>
    <n v="677.48"/>
    <n v="38573"/>
    <n v="7"/>
  </r>
  <r>
    <n v="8791"/>
    <n v="61"/>
    <x v="419"/>
    <d v="2024-09-27T00:00:00"/>
    <b v="0"/>
    <s v="Approved"/>
    <s v="Norco Bicycles"/>
    <s v="Standard"/>
    <s v="medium"/>
    <s v="small"/>
    <n v="586.45000000000005"/>
    <n v="521.94000000000005"/>
    <n v="33429"/>
    <n v="7"/>
  </r>
  <r>
    <n v="10050"/>
    <n v="13"/>
    <x v="419"/>
    <d v="2024-09-28T00:00:00"/>
    <b v="0"/>
    <s v="Approved"/>
    <s v="Solex"/>
    <s v="Standard"/>
    <s v="medium"/>
    <s v="medium"/>
    <n v="1577.53"/>
    <n v="826.51"/>
    <n v="40618"/>
    <n v="7"/>
  </r>
  <r>
    <n v="13248"/>
    <n v="53"/>
    <x v="419"/>
    <d v="2024-09-29T00:00:00"/>
    <b v="1"/>
    <s v="Approved"/>
    <s v="Giant Bicycles"/>
    <s v="Standard"/>
    <s v="high"/>
    <s v="medium"/>
    <n v="1274.93"/>
    <n v="764.96"/>
    <n v="39298"/>
    <n v="7"/>
  </r>
  <r>
    <n v="13702"/>
    <n v="35"/>
    <x v="419"/>
    <d v="2024-09-30T00:00:00"/>
    <b v="0"/>
    <s v="Approved"/>
    <s v="Giant Bicycles"/>
    <s v="Standard"/>
    <s v="medium"/>
    <s v="medium"/>
    <n v="1403.5"/>
    <n v="954.82"/>
    <n v="42688"/>
    <n v="7"/>
  </r>
  <r>
    <n v="14176"/>
    <n v="35"/>
    <x v="419"/>
    <d v="2024-10-01T00:00:00"/>
    <b v="0"/>
    <s v="Approved"/>
    <s v="Giant Bicycles"/>
    <s v="Standard"/>
    <s v="medium"/>
    <s v="medium"/>
    <n v="1403.5"/>
    <n v="954.82"/>
    <n v="42688"/>
    <n v="7"/>
  </r>
  <r>
    <n v="14490"/>
    <n v="18"/>
    <x v="419"/>
    <d v="2024-10-02T00:00:00"/>
    <b v="1"/>
    <s v="Approved"/>
    <s v="Norco Bicycles"/>
    <s v="Standard"/>
    <s v="high"/>
    <s v="medium"/>
    <n v="1148.6400000000001"/>
    <n v="689.18"/>
    <n v="42226"/>
    <n v="7"/>
  </r>
  <r>
    <n v="19350"/>
    <n v="0"/>
    <x v="419"/>
    <d v="2024-10-03T00:00:00"/>
    <b v="1"/>
    <s v="Approved"/>
    <s v="OHM Cycles"/>
    <s v="Standard"/>
    <s v="medium"/>
    <s v="medium"/>
    <n v="183.86"/>
    <n v="137.9"/>
    <n v="35707"/>
    <n v="7"/>
  </r>
  <r>
    <n v="1419"/>
    <n v="83"/>
    <x v="420"/>
    <d v="2024-10-04T00:00:00"/>
    <b v="0"/>
    <s v="Approved"/>
    <s v="Solex"/>
    <s v="Touring"/>
    <s v="medium"/>
    <s v="large"/>
    <n v="2083.94"/>
    <n v="675.03"/>
    <n v="36367"/>
    <n v="2"/>
  </r>
  <r>
    <n v="5493"/>
    <n v="94"/>
    <x v="420"/>
    <d v="2024-10-05T00:00:00"/>
    <b v="1"/>
    <s v="Approved"/>
    <s v="Giant Bicycles"/>
    <s v="Standard"/>
    <s v="medium"/>
    <s v="large"/>
    <n v="1635.3"/>
    <n v="993.66"/>
    <n v="38002"/>
    <n v="2"/>
  </r>
  <r>
    <n v="7740"/>
    <n v="18"/>
    <x v="420"/>
    <d v="2024-10-06T00:00:00"/>
    <b v="1"/>
    <s v="Approved"/>
    <s v="Solex"/>
    <s v="Standard"/>
    <s v="medium"/>
    <s v="medium"/>
    <n v="575.27"/>
    <n v="431.45"/>
    <n v="41345"/>
    <n v="2"/>
  </r>
  <r>
    <n v="11746"/>
    <n v="31"/>
    <x v="420"/>
    <d v="2024-10-07T00:00:00"/>
    <b v="1"/>
    <s v="Approved"/>
    <s v="Giant Bicycles"/>
    <s v="Standard"/>
    <s v="medium"/>
    <s v="medium"/>
    <n v="230.91"/>
    <n v="173.18"/>
    <n v="34527"/>
    <n v="2"/>
  </r>
  <r>
    <n v="12102"/>
    <n v="64"/>
    <x v="420"/>
    <d v="2024-10-08T00:00:00"/>
    <b v="1"/>
    <s v="Approved"/>
    <s v="Trek Bicycles"/>
    <s v="Standard"/>
    <s v="medium"/>
    <s v="large"/>
    <n v="1469.44"/>
    <n v="596.54999999999995"/>
    <n v="40487"/>
    <n v="2"/>
  </r>
  <r>
    <n v="17804"/>
    <n v="74"/>
    <x v="420"/>
    <d v="2024-10-09T00:00:00"/>
    <b v="0"/>
    <s v="Approved"/>
    <s v="WeareA2B"/>
    <s v="Standard"/>
    <s v="medium"/>
    <s v="medium"/>
    <n v="1228.07"/>
    <n v="400.91"/>
    <n v="35455"/>
    <n v="2"/>
  </r>
  <r>
    <n v="1452"/>
    <n v="96"/>
    <x v="421"/>
    <d v="2024-10-10T00:00:00"/>
    <b v="1"/>
    <s v="Approved"/>
    <s v="WeareA2B"/>
    <s v="Road"/>
    <s v="low"/>
    <s v="small"/>
    <n v="1172.78"/>
    <n v="1043.77"/>
    <n v="37539"/>
    <n v="1"/>
  </r>
  <r>
    <n v="4736"/>
    <n v="51"/>
    <x v="421"/>
    <d v="2024-10-11T00:00:00"/>
    <b v="0"/>
    <s v="Approved"/>
    <s v="OHM Cycles"/>
    <s v="Standard"/>
    <s v="high"/>
    <s v="medium"/>
    <n v="2005.66"/>
    <n v="1203.4000000000001"/>
    <n v="41009"/>
    <n v="1"/>
  </r>
  <r>
    <n v="8846"/>
    <n v="83"/>
    <x v="421"/>
    <d v="2024-10-12T00:00:00"/>
    <b v="0"/>
    <s v="Approved"/>
    <s v="Solex"/>
    <s v="Touring"/>
    <s v="medium"/>
    <s v="large"/>
    <n v="2083.94"/>
    <n v="675.03"/>
    <n v="41533"/>
    <n v="1"/>
  </r>
  <r>
    <n v="9764"/>
    <n v="97"/>
    <x v="421"/>
    <d v="2024-10-13T00:00:00"/>
    <b v="0"/>
    <s v="Approved"/>
    <s v="Solex"/>
    <s v="Standard"/>
    <s v="medium"/>
    <s v="large"/>
    <n v="202.62"/>
    <n v="151.96"/>
    <n v="42458"/>
    <n v="1"/>
  </r>
  <r>
    <n v="1942"/>
    <n v="93"/>
    <x v="422"/>
    <d v="2024-10-14T00:00:00"/>
    <b v="0"/>
    <s v="Approved"/>
    <s v="WeareA2B"/>
    <s v="Standard"/>
    <s v="medium"/>
    <s v="medium"/>
    <n v="1065.03"/>
    <n v="230.09"/>
    <n v="36833"/>
    <n v="9"/>
  </r>
  <r>
    <n v="3297"/>
    <n v="59"/>
    <x v="422"/>
    <d v="2024-10-15T00:00:00"/>
    <b v="0"/>
    <s v="Approved"/>
    <s v="Solex"/>
    <s v="Standard"/>
    <s v="medium"/>
    <s v="large"/>
    <n v="1061.56"/>
    <n v="733.58"/>
    <n v="34170"/>
    <n v="9"/>
  </r>
  <r>
    <n v="8649"/>
    <n v="14"/>
    <x v="422"/>
    <d v="2024-10-16T00:00:00"/>
    <b v="1"/>
    <s v="Approved"/>
    <s v="Trek Bicycles"/>
    <s v="Standard"/>
    <s v="medium"/>
    <s v="small"/>
    <n v="1386.84"/>
    <n v="1234.29"/>
    <n v="37838"/>
    <n v="9"/>
  </r>
  <r>
    <n v="11355"/>
    <n v="81"/>
    <x v="422"/>
    <d v="2024-10-17T00:00:00"/>
    <b v="0"/>
    <s v="Approved"/>
    <s v="Norco Bicycles"/>
    <s v="Standard"/>
    <s v="medium"/>
    <s v="small"/>
    <n v="586.45000000000005"/>
    <n v="521.94000000000005"/>
    <n v="33429"/>
    <n v="9"/>
  </r>
  <r>
    <n v="14947"/>
    <n v="15"/>
    <x v="422"/>
    <d v="2024-10-18T00:00:00"/>
    <b v="1"/>
    <s v="Approved"/>
    <s v="Norco Bicycles"/>
    <s v="Standard"/>
    <s v="low"/>
    <s v="medium"/>
    <n v="958.74"/>
    <n v="748.9"/>
    <n v="38693"/>
    <n v="9"/>
  </r>
  <r>
    <n v="2969"/>
    <n v="45"/>
    <x v="423"/>
    <d v="2024-10-19T00:00:00"/>
    <b v="1"/>
    <s v="Approved"/>
    <s v="Trek Bicycles"/>
    <s v="Road"/>
    <s v="low"/>
    <s v="medium"/>
    <n v="980.37"/>
    <n v="234.43"/>
    <n v="38258"/>
    <n v="9"/>
  </r>
  <r>
    <n v="4217"/>
    <n v="1"/>
    <x v="423"/>
    <d v="2024-10-20T00:00:00"/>
    <b v="0"/>
    <s v="Approved"/>
    <s v="Giant Bicycles"/>
    <s v="Touring"/>
    <s v="medium"/>
    <s v="large"/>
    <n v="1873.97"/>
    <n v="863.95"/>
    <n v="38859"/>
    <n v="9"/>
  </r>
  <r>
    <n v="7897"/>
    <n v="93"/>
    <x v="423"/>
    <d v="2024-10-21T00:00:00"/>
    <b v="1"/>
    <s v="Approved"/>
    <s v="OHM Cycles"/>
    <s v="Standard"/>
    <s v="high"/>
    <s v="medium"/>
    <n v="1458.17"/>
    <n v="874.9"/>
    <n v="38750"/>
    <n v="9"/>
  </r>
  <r>
    <n v="11667"/>
    <n v="32"/>
    <x v="423"/>
    <d v="2024-10-22T00:00:00"/>
    <b v="1"/>
    <s v="Cancelled"/>
    <s v="Giant Bicycles"/>
    <s v="Standard"/>
    <s v="high"/>
    <s v="medium"/>
    <n v="1179"/>
    <n v="707.4"/>
    <n v="35667"/>
    <n v="9"/>
  </r>
  <r>
    <n v="12346"/>
    <n v="4"/>
    <x v="423"/>
    <d v="2024-10-23T00:00:00"/>
    <b v="1"/>
    <s v="Approved"/>
    <s v="Solex"/>
    <s v="Standard"/>
    <s v="medium"/>
    <s v="medium"/>
    <n v="1483.2"/>
    <n v="99.59"/>
    <n v="36146"/>
    <n v="9"/>
  </r>
  <r>
    <n v="18215"/>
    <n v="28"/>
    <x v="423"/>
    <d v="2024-10-24T00:00:00"/>
    <b v="1"/>
    <s v="Approved"/>
    <s v="Solex"/>
    <s v="Road"/>
    <s v="medium"/>
    <s v="small"/>
    <n v="1703.52"/>
    <n v="1516.13"/>
    <n v="40649"/>
    <n v="9"/>
  </r>
  <r>
    <n v="19129"/>
    <n v="0"/>
    <x v="423"/>
    <d v="2024-10-25T00:00:00"/>
    <b v="1"/>
    <s v="Approved"/>
    <s v="Trek Bicycles"/>
    <s v="Standard"/>
    <s v="high"/>
    <s v="medium"/>
    <n v="358.39"/>
    <n v="215.03"/>
    <n v="38002"/>
    <n v="9"/>
  </r>
  <r>
    <n v="6035"/>
    <n v="85"/>
    <x v="424"/>
    <d v="2024-10-26T00:00:00"/>
    <b v="1"/>
    <s v="Approved"/>
    <s v="WeareA2B"/>
    <s v="Standard"/>
    <s v="medium"/>
    <s v="medium"/>
    <n v="752.64"/>
    <n v="205.36"/>
    <n v="36145"/>
    <n v="20"/>
  </r>
  <r>
    <n v="11118"/>
    <n v="68"/>
    <x v="424"/>
    <d v="2024-10-27T00:00:00"/>
    <b v="0"/>
    <s v="Approved"/>
    <s v="OHM Cycles"/>
    <s v="Standard"/>
    <s v="medium"/>
    <s v="medium"/>
    <n v="1636.9"/>
    <n v="44.71"/>
    <n v="40410"/>
    <n v="20"/>
  </r>
  <r>
    <n v="11777"/>
    <n v="39"/>
    <x v="424"/>
    <d v="2024-10-28T00:00:00"/>
    <b v="0"/>
    <s v="Approved"/>
    <s v="Giant Bicycles"/>
    <s v="Standard"/>
    <s v="medium"/>
    <s v="large"/>
    <n v="1812.75"/>
    <n v="582.48"/>
    <n v="35560"/>
    <n v="20"/>
  </r>
  <r>
    <n v="12580"/>
    <n v="26"/>
    <x v="424"/>
    <d v="2024-10-29T00:00:00"/>
    <b v="1"/>
    <s v="Approved"/>
    <s v="WeareA2B"/>
    <s v="Standard"/>
    <s v="medium"/>
    <s v="medium"/>
    <n v="1992.93"/>
    <n v="762.63"/>
    <n v="33455"/>
    <n v="20"/>
  </r>
  <r>
    <n v="13495"/>
    <n v="43"/>
    <x v="424"/>
    <d v="2024-10-30T00:00:00"/>
    <b v="0"/>
    <s v="Approved"/>
    <s v="Solex"/>
    <s v="Standard"/>
    <s v="medium"/>
    <s v="medium"/>
    <n v="1151.96"/>
    <n v="649.49"/>
    <n v="41009"/>
    <n v="20"/>
  </r>
  <r>
    <n v="19838"/>
    <n v="39"/>
    <x v="424"/>
    <d v="2024-10-31T00:00:00"/>
    <b v="1"/>
    <s v="Approved"/>
    <s v="Giant Bicycles"/>
    <s v="Standard"/>
    <s v="medium"/>
    <s v="large"/>
    <n v="1812.75"/>
    <n v="582.48"/>
    <n v="39427"/>
    <n v="20"/>
  </r>
  <r>
    <n v="19991"/>
    <n v="78"/>
    <x v="424"/>
    <d v="2024-11-01T00:00:00"/>
    <b v="0"/>
    <s v="Approved"/>
    <s v="Giant Bicycles"/>
    <s v="Standard"/>
    <s v="medium"/>
    <s v="large"/>
    <n v="1765.3"/>
    <n v="709.48"/>
    <n v="42218"/>
    <n v="20"/>
  </r>
  <r>
    <n v="4556"/>
    <n v="88"/>
    <x v="425"/>
    <d v="2024-11-02T00:00:00"/>
    <b v="1"/>
    <s v="Approved"/>
    <s v="Norco Bicycles"/>
    <s v="Standard"/>
    <s v="medium"/>
    <s v="medium"/>
    <n v="1198.46"/>
    <n v="381.1"/>
    <n v="36145"/>
    <n v="8"/>
  </r>
  <r>
    <n v="4747"/>
    <n v="7"/>
    <x v="425"/>
    <d v="2024-11-03T00:00:00"/>
    <b v="0"/>
    <s v="Approved"/>
    <s v="Trek Bicycles"/>
    <s v="Road"/>
    <s v="low"/>
    <s v="medium"/>
    <n v="980.37"/>
    <n v="234.43"/>
    <n v="38258"/>
    <n v="8"/>
  </r>
  <r>
    <n v="9943"/>
    <n v="74"/>
    <x v="425"/>
    <d v="2024-11-04T00:00:00"/>
    <b v="1"/>
    <s v="Approved"/>
    <s v="WeareA2B"/>
    <s v="Standard"/>
    <s v="medium"/>
    <s v="medium"/>
    <n v="1228.07"/>
    <n v="400.91"/>
    <n v="36668"/>
    <n v="8"/>
  </r>
  <r>
    <n v="10560"/>
    <n v="98"/>
    <x v="425"/>
    <d v="2024-11-05T00:00:00"/>
    <b v="0"/>
    <s v="Approved"/>
    <s v="Trek Bicycles"/>
    <s v="Standard"/>
    <s v="high"/>
    <s v="medium"/>
    <n v="358.39"/>
    <n v="215.03"/>
    <n v="38002"/>
    <n v="8"/>
  </r>
  <r>
    <n v="12123"/>
    <n v="83"/>
    <x v="425"/>
    <d v="2024-11-06T00:00:00"/>
    <b v="1"/>
    <s v="Approved"/>
    <s v="Solex"/>
    <s v="Touring"/>
    <s v="medium"/>
    <s v="large"/>
    <n v="2083.94"/>
    <n v="675.03"/>
    <n v="41533"/>
    <n v="8"/>
  </r>
  <r>
    <n v="12283"/>
    <n v="43"/>
    <x v="425"/>
    <d v="2024-11-07T00:00:00"/>
    <b v="1"/>
    <s v="Approved"/>
    <s v="Solex"/>
    <s v="Standard"/>
    <s v="medium"/>
    <s v="medium"/>
    <n v="1151.96"/>
    <n v="649.49"/>
    <n v="36498"/>
    <n v="8"/>
  </r>
  <r>
    <n v="13692"/>
    <n v="67"/>
    <x v="425"/>
    <d v="2024-11-08T00:00:00"/>
    <b v="0"/>
    <s v="Approved"/>
    <s v="Norco Bicycles"/>
    <s v="Road"/>
    <s v="medium"/>
    <s v="medium"/>
    <n v="544.04999999999995"/>
    <n v="376.84"/>
    <n v="38647"/>
    <n v="8"/>
  </r>
  <r>
    <n v="14060"/>
    <n v="57"/>
    <x v="425"/>
    <d v="2024-11-09T00:00:00"/>
    <s v="Unknown"/>
    <s v="Approved"/>
    <s v="WeareA2B"/>
    <s v="Touring"/>
    <s v="medium"/>
    <s v="large"/>
    <n v="1890.39"/>
    <n v="260.14"/>
    <n v="33259"/>
    <n v="8"/>
  </r>
  <r>
    <n v="19239"/>
    <n v="21"/>
    <x v="425"/>
    <d v="2024-11-10T00:00:00"/>
    <b v="1"/>
    <s v="Approved"/>
    <s v="Solex"/>
    <s v="Standard"/>
    <s v="medium"/>
    <s v="large"/>
    <n v="1071.23"/>
    <n v="380.74"/>
    <n v="35160"/>
    <n v="8"/>
  </r>
  <r>
    <n v="39"/>
    <n v="12"/>
    <x v="426"/>
    <d v="2024-11-11T00:00:00"/>
    <b v="0"/>
    <s v="Approved"/>
    <s v="WeareA2B"/>
    <s v="Standard"/>
    <s v="medium"/>
    <s v="medium"/>
    <n v="1231.1500000000001"/>
    <n v="161.6"/>
    <n v="38693"/>
    <n v="2"/>
  </r>
  <r>
    <n v="3305"/>
    <n v="46"/>
    <x v="426"/>
    <d v="2024-11-12T00:00:00"/>
    <b v="1"/>
    <s v="Approved"/>
    <s v="Solex"/>
    <s v="Standard"/>
    <s v="low"/>
    <s v="medium"/>
    <n v="1289.8499999999999"/>
    <n v="74.510000000000005"/>
    <n v="37220"/>
    <n v="2"/>
  </r>
  <r>
    <n v="4611"/>
    <n v="92"/>
    <x v="426"/>
    <d v="2024-11-13T00:00:00"/>
    <b v="0"/>
    <s v="Approved"/>
    <s v="WeareA2B"/>
    <s v="Standard"/>
    <s v="medium"/>
    <s v="small"/>
    <n v="1415.01"/>
    <n v="1259.3599999999999"/>
    <n v="36833"/>
    <n v="2"/>
  </r>
  <r>
    <n v="6876"/>
    <n v="9"/>
    <x v="426"/>
    <d v="2024-11-14T00:00:00"/>
    <b v="0"/>
    <s v="Approved"/>
    <s v="OHM Cycles"/>
    <s v="Road"/>
    <s v="medium"/>
    <s v="medium"/>
    <n v="742.54"/>
    <n v="667.4"/>
    <n v="38216"/>
    <n v="2"/>
  </r>
  <r>
    <n v="4153"/>
    <n v="0"/>
    <x v="427"/>
    <d v="2024-11-15T00:00:00"/>
    <b v="0"/>
    <s v="Approved"/>
    <s v="OHM Cycles"/>
    <s v="Road"/>
    <s v="high"/>
    <s v="large"/>
    <n v="12.01"/>
    <n v="7.21"/>
    <n v="35160"/>
    <n v="14"/>
  </r>
  <r>
    <n v="6466"/>
    <n v="10"/>
    <x v="427"/>
    <d v="2024-11-16T00:00:00"/>
    <b v="1"/>
    <s v="Approved"/>
    <s v="Solex"/>
    <s v="Standard"/>
    <s v="medium"/>
    <s v="medium"/>
    <n v="1945.43"/>
    <n v="333.18"/>
    <n v="38193"/>
    <n v="14"/>
  </r>
  <r>
    <n v="7540"/>
    <n v="28"/>
    <x v="427"/>
    <d v="2024-11-17T00:00:00"/>
    <b v="0"/>
    <s v="Approved"/>
    <s v="Solex"/>
    <s v="Road"/>
    <s v="medium"/>
    <s v="small"/>
    <n v="1703.52"/>
    <n v="1516.13"/>
    <n v="34586"/>
    <n v="14"/>
  </r>
  <r>
    <n v="8398"/>
    <n v="13"/>
    <x v="427"/>
    <d v="2024-11-18T00:00:00"/>
    <b v="0"/>
    <s v="Approved"/>
    <s v="Solex"/>
    <s v="Standard"/>
    <s v="medium"/>
    <s v="medium"/>
    <n v="1577.53"/>
    <n v="826.51"/>
    <n v="39427"/>
    <n v="14"/>
  </r>
  <r>
    <n v="12539"/>
    <n v="35"/>
    <x v="427"/>
    <d v="2024-11-19T00:00:00"/>
    <b v="0"/>
    <s v="Approved"/>
    <s v="Giant Bicycles"/>
    <s v="Standard"/>
    <s v="medium"/>
    <s v="medium"/>
    <n v="1403.5"/>
    <n v="954.82"/>
    <n v="40784"/>
    <n v="14"/>
  </r>
  <r>
    <n v="13132"/>
    <n v="99"/>
    <x v="427"/>
    <d v="2024-11-20T00:00:00"/>
    <b v="0"/>
    <s v="Approved"/>
    <s v="Trek Bicycles"/>
    <s v="Road"/>
    <s v="low"/>
    <s v="small"/>
    <n v="1720.7"/>
    <n v="1531.42"/>
    <n v="37220"/>
    <n v="14"/>
  </r>
  <r>
    <n v="14353"/>
    <n v="22"/>
    <x v="427"/>
    <d v="2024-11-21T00:00:00"/>
    <b v="0"/>
    <s v="Approved"/>
    <s v="Solex"/>
    <s v="Standard"/>
    <s v="medium"/>
    <s v="medium"/>
    <n v="575.27"/>
    <n v="431.45"/>
    <n v="34115"/>
    <n v="14"/>
  </r>
  <r>
    <n v="19877"/>
    <n v="0"/>
    <x v="427"/>
    <d v="2024-11-22T00:00:00"/>
    <b v="1"/>
    <s v="Approved"/>
    <s v="Solex"/>
    <s v="Standard"/>
    <s v="medium"/>
    <s v="medium"/>
    <n v="71.489999999999995"/>
    <n v="53.62"/>
    <n v="41245"/>
    <n v="14"/>
  </r>
  <r>
    <n v="7155"/>
    <n v="40"/>
    <x v="428"/>
    <d v="2024-11-23T00:00:00"/>
    <b v="1"/>
    <s v="Cancelled"/>
    <s v="Trek Bicycles"/>
    <s v="Road"/>
    <s v="medium"/>
    <s v="large"/>
    <n v="1894.19"/>
    <n v="598.76"/>
    <n v="42295"/>
    <n v="21"/>
  </r>
  <r>
    <n v="7626"/>
    <n v="0"/>
    <x v="428"/>
    <d v="2024-11-24T00:00:00"/>
    <b v="0"/>
    <s v="Approved"/>
    <s v="Trek Bicycles"/>
    <s v="Standard"/>
    <s v="high"/>
    <s v="medium"/>
    <n v="495.72"/>
    <n v="297.43"/>
    <n v="42105"/>
    <n v="21"/>
  </r>
  <r>
    <n v="8412"/>
    <n v="88"/>
    <x v="428"/>
    <d v="2024-11-25T00:00:00"/>
    <b v="1"/>
    <s v="Approved"/>
    <s v="Norco Bicycles"/>
    <s v="Standard"/>
    <s v="high"/>
    <s v="small"/>
    <n v="1661.92"/>
    <n v="1479.11"/>
    <n v="35160"/>
    <n v="21"/>
  </r>
  <r>
    <n v="10818"/>
    <n v="72"/>
    <x v="428"/>
    <d v="2024-11-26T00:00:00"/>
    <b v="0"/>
    <s v="Approved"/>
    <s v="OHM Cycles"/>
    <s v="Standard"/>
    <s v="medium"/>
    <s v="medium"/>
    <n v="912.52"/>
    <n v="141.4"/>
    <n v="40487"/>
    <n v="21"/>
  </r>
  <r>
    <n v="13080"/>
    <n v="35"/>
    <x v="428"/>
    <d v="2024-11-27T00:00:00"/>
    <b v="0"/>
    <s v="Approved"/>
    <s v="Giant Bicycles"/>
    <s v="Standard"/>
    <s v="medium"/>
    <s v="medium"/>
    <n v="1403.5"/>
    <n v="954.82"/>
    <n v="41245"/>
    <n v="21"/>
  </r>
  <r>
    <n v="16464"/>
    <n v="93"/>
    <x v="428"/>
    <d v="2024-11-28T00:00:00"/>
    <b v="0"/>
    <s v="Approved"/>
    <s v="OHM Cycles"/>
    <s v="Standard"/>
    <s v="high"/>
    <s v="medium"/>
    <n v="1458.17"/>
    <n v="874.9"/>
    <n v="35560"/>
    <n v="21"/>
  </r>
  <r>
    <n v="18261"/>
    <n v="0"/>
    <x v="428"/>
    <d v="2024-11-29T00:00:00"/>
    <b v="1"/>
    <s v="Approved"/>
    <s v="Giant Bicycles"/>
    <s v="Standard"/>
    <s v="medium"/>
    <s v="medium"/>
    <n v="230.91"/>
    <n v="173.18"/>
    <n v="34527"/>
    <n v="21"/>
  </r>
  <r>
    <n v="19564"/>
    <n v="19"/>
    <x v="428"/>
    <d v="2024-11-30T00:00:00"/>
    <b v="0"/>
    <s v="Approved"/>
    <s v="Trek Bicycles"/>
    <s v="Mountain"/>
    <s v="low"/>
    <s v="medium"/>
    <n v="574.64"/>
    <n v="459.71"/>
    <n v="37659"/>
    <n v="21"/>
  </r>
  <r>
    <n v="2660"/>
    <n v="87"/>
    <x v="429"/>
    <d v="2024-12-01T00:00:00"/>
    <b v="0"/>
    <s v="Approved"/>
    <s v="OHM Cycles"/>
    <s v="Standard"/>
    <s v="medium"/>
    <s v="medium"/>
    <n v="1636.9"/>
    <n v="44.71"/>
    <n v="38859"/>
    <n v="11"/>
  </r>
  <r>
    <n v="3207"/>
    <n v="23"/>
    <x v="429"/>
    <d v="2024-12-02T00:00:00"/>
    <b v="0"/>
    <s v="Approved"/>
    <s v="Norco Bicycles"/>
    <s v="Standard"/>
    <s v="medium"/>
    <s v="medium"/>
    <n v="1198.46"/>
    <n v="381.1"/>
    <n v="37626"/>
    <n v="11"/>
  </r>
  <r>
    <n v="5066"/>
    <n v="54"/>
    <x v="429"/>
    <d v="2024-12-03T00:00:00"/>
    <b v="1"/>
    <s v="Approved"/>
    <s v="WeareA2B"/>
    <s v="Standard"/>
    <s v="medium"/>
    <s v="medium"/>
    <n v="1807.45"/>
    <n v="778.69"/>
    <n v="34996"/>
    <n v="11"/>
  </r>
  <r>
    <n v="9377"/>
    <n v="23"/>
    <x v="429"/>
    <d v="2024-12-04T00:00:00"/>
    <b v="1"/>
    <s v="Approved"/>
    <s v="Norco Bicycles"/>
    <s v="Standard"/>
    <s v="medium"/>
    <s v="medium"/>
    <n v="1198.46"/>
    <n v="381.1"/>
    <n v="38482"/>
    <n v="11"/>
  </r>
  <r>
    <n v="19397"/>
    <n v="15"/>
    <x v="429"/>
    <d v="2024-12-05T00:00:00"/>
    <b v="0"/>
    <s v="Approved"/>
    <s v="WeareA2B"/>
    <s v="Standard"/>
    <s v="medium"/>
    <s v="medium"/>
    <n v="1292.8399999999999"/>
    <n v="13.44"/>
    <n v="39915"/>
    <n v="11"/>
  </r>
  <r>
    <n v="19602"/>
    <n v="0"/>
    <x v="429"/>
    <d v="2024-12-06T00:00:00"/>
    <b v="1"/>
    <s v="Approved"/>
    <s v="Norco Bicycles"/>
    <s v="Standard"/>
    <s v="medium"/>
    <s v="medium"/>
    <n v="360.4"/>
    <n v="270.3"/>
    <n v="42710"/>
    <n v="11"/>
  </r>
  <r>
    <n v="137"/>
    <n v="0"/>
    <x v="430"/>
    <d v="2024-12-07T00:00:00"/>
    <b v="0"/>
    <s v="Approved"/>
    <s v="Unknown"/>
    <s v="Unknown"/>
    <s v="Unknown"/>
    <s v="Unknown"/>
    <n v="1942.61"/>
    <s v="$556.05"/>
    <n v="38199.78"/>
    <n v="18"/>
  </r>
  <r>
    <n v="8487"/>
    <n v="46"/>
    <x v="430"/>
    <d v="2024-12-08T00:00:00"/>
    <b v="0"/>
    <s v="Approved"/>
    <s v="Solex"/>
    <s v="Standard"/>
    <s v="low"/>
    <s v="medium"/>
    <n v="1289.8499999999999"/>
    <n v="74.510000000000005"/>
    <n v="35470"/>
    <n v="18"/>
  </r>
  <r>
    <n v="6982"/>
    <n v="26"/>
    <x v="431"/>
    <d v="2024-12-09T00:00:00"/>
    <b v="1"/>
    <s v="Approved"/>
    <s v="WeareA2B"/>
    <s v="Standard"/>
    <s v="medium"/>
    <s v="medium"/>
    <n v="1992.93"/>
    <n v="762.63"/>
    <n v="33888"/>
    <n v="10"/>
  </r>
  <r>
    <n v="9018"/>
    <n v="67"/>
    <x v="431"/>
    <d v="2024-12-10T00:00:00"/>
    <b v="1"/>
    <s v="Approved"/>
    <s v="Norco Bicycles"/>
    <s v="Road"/>
    <s v="medium"/>
    <s v="medium"/>
    <n v="544.04999999999995"/>
    <n v="376.84"/>
    <n v="40410"/>
    <n v="10"/>
  </r>
  <r>
    <n v="10005"/>
    <n v="99"/>
    <x v="431"/>
    <d v="2024-12-11T00:00:00"/>
    <b v="1"/>
    <s v="Approved"/>
    <s v="OHM Cycles"/>
    <s v="Standard"/>
    <s v="medium"/>
    <s v="medium"/>
    <n v="1227.3399999999999"/>
    <n v="770.89"/>
    <n v="34556"/>
    <n v="10"/>
  </r>
  <r>
    <n v="10945"/>
    <n v="44"/>
    <x v="431"/>
    <d v="2024-12-12T00:00:00"/>
    <b v="0"/>
    <s v="Approved"/>
    <s v="WeareA2B"/>
    <s v="Standard"/>
    <s v="medium"/>
    <s v="medium"/>
    <n v="1769.64"/>
    <n v="108.76"/>
    <n v="41848"/>
    <n v="10"/>
  </r>
  <r>
    <n v="11481"/>
    <n v="89"/>
    <x v="431"/>
    <d v="2024-12-13T00:00:00"/>
    <b v="1"/>
    <s v="Approved"/>
    <s v="WeareA2B"/>
    <s v="Touring"/>
    <s v="medium"/>
    <s v="large"/>
    <n v="1362.99"/>
    <n v="57.74"/>
    <n v="41434"/>
    <n v="10"/>
  </r>
  <r>
    <n v="18248"/>
    <n v="66"/>
    <x v="431"/>
    <d v="2024-12-14T00:00:00"/>
    <b v="0"/>
    <s v="Approved"/>
    <s v="Giant Bicycles"/>
    <s v="Road"/>
    <s v="low"/>
    <s v="small"/>
    <n v="590.26"/>
    <n v="525.33000000000004"/>
    <n v="34996"/>
    <n v="10"/>
  </r>
  <r>
    <n v="18684"/>
    <n v="14"/>
    <x v="431"/>
    <d v="2024-12-15T00:00:00"/>
    <b v="0"/>
    <s v="Approved"/>
    <s v="Trek Bicycles"/>
    <s v="Standard"/>
    <s v="medium"/>
    <s v="small"/>
    <n v="1386.84"/>
    <n v="1234.29"/>
    <n v="40303"/>
    <n v="10"/>
  </r>
  <r>
    <n v="19303"/>
    <n v="90"/>
    <x v="431"/>
    <d v="2024-12-16T00:00:00"/>
    <b v="0"/>
    <s v="Approved"/>
    <s v="Norco Bicycles"/>
    <s v="Standard"/>
    <s v="low"/>
    <s v="medium"/>
    <n v="363.01"/>
    <n v="290.41000000000003"/>
    <n v="41434"/>
    <n v="10"/>
  </r>
  <r>
    <n v="1644"/>
    <n v="11"/>
    <x v="432"/>
    <d v="2024-12-17T00:00:00"/>
    <b v="1"/>
    <s v="Cancelled"/>
    <s v="Giant Bicycles"/>
    <s v="Standard"/>
    <s v="high"/>
    <s v="medium"/>
    <n v="1274.93"/>
    <n v="764.96"/>
    <n v="39298"/>
    <n v="15"/>
  </r>
  <r>
    <n v="7690"/>
    <n v="59"/>
    <x v="432"/>
    <d v="2024-12-18T00:00:00"/>
    <b v="0"/>
    <s v="Approved"/>
    <s v="Solex"/>
    <s v="Standard"/>
    <s v="medium"/>
    <s v="large"/>
    <n v="1061.56"/>
    <n v="733.58"/>
    <n v="34170"/>
    <n v="15"/>
  </r>
  <r>
    <n v="7899"/>
    <n v="5"/>
    <x v="432"/>
    <d v="2024-12-19T00:00:00"/>
    <b v="0"/>
    <s v="Approved"/>
    <s v="Trek Bicycles"/>
    <s v="Mountain"/>
    <s v="low"/>
    <s v="medium"/>
    <n v="574.64"/>
    <n v="459.71"/>
    <n v="40784"/>
    <n v="15"/>
  </r>
  <r>
    <n v="10648"/>
    <n v="82"/>
    <x v="432"/>
    <d v="2024-12-20T00:00:00"/>
    <b v="0"/>
    <s v="Approved"/>
    <s v="Norco Bicycles"/>
    <s v="Standard"/>
    <s v="high"/>
    <s v="medium"/>
    <n v="1148.6400000000001"/>
    <n v="689.18"/>
    <n v="42226"/>
    <n v="15"/>
  </r>
  <r>
    <n v="10899"/>
    <n v="28"/>
    <x v="432"/>
    <d v="2024-12-21T00:00:00"/>
    <b v="1"/>
    <s v="Approved"/>
    <s v="Norco Bicycles"/>
    <s v="Standard"/>
    <s v="medium"/>
    <s v="small"/>
    <n v="1216.1400000000001"/>
    <n v="1082.3599999999999"/>
    <n v="33455"/>
    <n v="15"/>
  </r>
  <r>
    <n v="11548"/>
    <n v="13"/>
    <x v="432"/>
    <d v="2024-12-22T00:00:00"/>
    <b v="0"/>
    <s v="Approved"/>
    <s v="Solex"/>
    <s v="Standard"/>
    <s v="medium"/>
    <s v="medium"/>
    <n v="1163.8900000000001"/>
    <n v="589.27"/>
    <n v="42560"/>
    <n v="15"/>
  </r>
  <r>
    <n v="17585"/>
    <n v="9"/>
    <x v="432"/>
    <d v="2024-12-23T00:00:00"/>
    <b v="1"/>
    <s v="Approved"/>
    <s v="OHM Cycles"/>
    <s v="Road"/>
    <s v="medium"/>
    <s v="medium"/>
    <n v="742.54"/>
    <n v="667.4"/>
    <n v="33549"/>
    <n v="15"/>
  </r>
  <r>
    <n v="17742"/>
    <n v="26"/>
    <x v="432"/>
    <d v="2024-12-24T00:00:00"/>
    <b v="1"/>
    <s v="Approved"/>
    <s v="WeareA2B"/>
    <s v="Standard"/>
    <s v="medium"/>
    <s v="medium"/>
    <n v="1992.93"/>
    <n v="762.63"/>
    <n v="34115"/>
    <n v="15"/>
  </r>
  <r>
    <n v="18040"/>
    <n v="59"/>
    <x v="432"/>
    <d v="2024-12-25T00:00:00"/>
    <b v="0"/>
    <s v="Approved"/>
    <s v="Solex"/>
    <s v="Standard"/>
    <s v="medium"/>
    <s v="large"/>
    <n v="1061.56"/>
    <n v="733.58"/>
    <n v="34170"/>
    <n v="15"/>
  </r>
  <r>
    <n v="2437"/>
    <n v="75"/>
    <x v="433"/>
    <d v="2024-12-26T00:00:00"/>
    <b v="0"/>
    <s v="Approved"/>
    <s v="Giant Bicycles"/>
    <s v="Touring"/>
    <s v="medium"/>
    <s v="large"/>
    <n v="1873.97"/>
    <n v="863.95"/>
    <n v="41533"/>
    <n v="19"/>
  </r>
  <r>
    <n v="16456"/>
    <n v="2"/>
    <x v="433"/>
    <d v="2024-12-27T00:00:00"/>
    <b v="0"/>
    <s v="Approved"/>
    <s v="Solex"/>
    <s v="Standard"/>
    <s v="medium"/>
    <s v="medium"/>
    <n v="71.489999999999995"/>
    <n v="53.62"/>
    <n v="33549"/>
    <n v="19"/>
  </r>
  <r>
    <n v="3900"/>
    <n v="44"/>
    <x v="434"/>
    <d v="2024-12-28T00:00:00"/>
    <b v="0"/>
    <s v="Approved"/>
    <s v="WeareA2B"/>
    <s v="Standard"/>
    <s v="medium"/>
    <s v="medium"/>
    <n v="1769.64"/>
    <n v="108.76"/>
    <n v="40672"/>
    <n v="1"/>
  </r>
  <r>
    <n v="13030"/>
    <n v="44"/>
    <x v="434"/>
    <d v="2024-12-29T00:00:00"/>
    <b v="0"/>
    <s v="Approved"/>
    <s v="WeareA2B"/>
    <s v="Standard"/>
    <s v="medium"/>
    <s v="medium"/>
    <n v="1769.64"/>
    <n v="108.76"/>
    <n v="40672"/>
    <n v="1"/>
  </r>
  <r>
    <n v="15373"/>
    <n v="55"/>
    <x v="434"/>
    <d v="2024-12-30T00:00:00"/>
    <b v="0"/>
    <s v="Approved"/>
    <s v="Trek Bicycles"/>
    <s v="Road"/>
    <s v="medium"/>
    <s v="large"/>
    <n v="1894.19"/>
    <n v="598.76"/>
    <n v="37823"/>
    <n v="1"/>
  </r>
  <r>
    <n v="16139"/>
    <n v="86"/>
    <x v="434"/>
    <d v="2024-12-31T00:00:00"/>
    <b v="0"/>
    <s v="Approved"/>
    <s v="OHM Cycles"/>
    <s v="Standard"/>
    <s v="medium"/>
    <s v="medium"/>
    <n v="235.63"/>
    <n v="125.07"/>
    <n v="38206"/>
    <n v="1"/>
  </r>
  <r>
    <n v="5724"/>
    <n v="44"/>
    <x v="435"/>
    <d v="2025-01-01T00:00:00"/>
    <b v="0"/>
    <s v="Approved"/>
    <s v="WeareA2B"/>
    <s v="Standard"/>
    <s v="medium"/>
    <s v="medium"/>
    <n v="1769.64"/>
    <n v="108.76"/>
    <n v="40672"/>
    <n v="18"/>
  </r>
  <r>
    <n v="8953"/>
    <n v="29"/>
    <x v="435"/>
    <d v="2025-01-02T00:00:00"/>
    <b v="1"/>
    <s v="Approved"/>
    <s v="Norco Bicycles"/>
    <s v="Road"/>
    <s v="medium"/>
    <s v="medium"/>
    <n v="543.39"/>
    <n v="407.54"/>
    <n v="42696"/>
    <n v="18"/>
  </r>
  <r>
    <n v="16584"/>
    <n v="59"/>
    <x v="435"/>
    <d v="2025-01-03T00:00:00"/>
    <b v="1"/>
    <s v="Approved"/>
    <s v="Solex"/>
    <s v="Standard"/>
    <s v="medium"/>
    <s v="large"/>
    <n v="1061.56"/>
    <n v="733.58"/>
    <n v="34170"/>
    <n v="18"/>
  </r>
  <r>
    <n v="710"/>
    <n v="5"/>
    <x v="436"/>
    <d v="2025-01-04T00:00:00"/>
    <b v="0"/>
    <s v="Approved"/>
    <s v="Trek Bicycles"/>
    <s v="Mountain"/>
    <s v="low"/>
    <s v="medium"/>
    <n v="574.64"/>
    <n v="459.71"/>
    <n v="39298"/>
    <n v="17"/>
  </r>
  <r>
    <n v="1024"/>
    <n v="25"/>
    <x v="436"/>
    <d v="2025-01-05T00:00:00"/>
    <b v="1"/>
    <s v="Approved"/>
    <s v="Giant Bicycles"/>
    <s v="Road"/>
    <s v="medium"/>
    <s v="medium"/>
    <n v="1538.99"/>
    <n v="829.65"/>
    <n v="36334"/>
    <n v="17"/>
  </r>
  <r>
    <n v="1762"/>
    <n v="58"/>
    <x v="436"/>
    <d v="2025-01-06T00:00:00"/>
    <b v="1"/>
    <s v="Approved"/>
    <s v="OHM Cycles"/>
    <s v="Standard"/>
    <s v="medium"/>
    <s v="medium"/>
    <n v="912.52"/>
    <n v="141.4"/>
    <n v="36146"/>
    <n v="17"/>
  </r>
  <r>
    <n v="8227"/>
    <n v="55"/>
    <x v="436"/>
    <d v="2025-01-07T00:00:00"/>
    <b v="0"/>
    <s v="Approved"/>
    <s v="Trek Bicycles"/>
    <s v="Road"/>
    <s v="medium"/>
    <s v="large"/>
    <n v="1894.19"/>
    <n v="598.76"/>
    <n v="36146"/>
    <n v="17"/>
  </r>
  <r>
    <n v="13427"/>
    <n v="27"/>
    <x v="436"/>
    <d v="2025-01-08T00:00:00"/>
    <b v="0"/>
    <s v="Approved"/>
    <s v="Trek Bicycles"/>
    <s v="Standard"/>
    <s v="medium"/>
    <s v="medium"/>
    <n v="499.53"/>
    <n v="388.72"/>
    <n v="34527"/>
    <n v="17"/>
  </r>
  <r>
    <n v="17493"/>
    <n v="50"/>
    <x v="436"/>
    <d v="2025-01-09T00:00:00"/>
    <b v="1"/>
    <s v="Approved"/>
    <s v="WeareA2B"/>
    <s v="Standard"/>
    <s v="medium"/>
    <s v="small"/>
    <n v="175.89"/>
    <n v="131.91999999999999"/>
    <n v="33259"/>
    <n v="17"/>
  </r>
  <r>
    <n v="2023"/>
    <n v="66"/>
    <x v="437"/>
    <d v="2025-01-10T00:00:00"/>
    <b v="1"/>
    <s v="Approved"/>
    <s v="Solex"/>
    <s v="Standard"/>
    <s v="medium"/>
    <s v="medium"/>
    <n v="1163.8900000000001"/>
    <n v="589.27"/>
    <n v="40303"/>
    <n v="13"/>
  </r>
  <r>
    <n v="8096"/>
    <n v="99"/>
    <x v="437"/>
    <d v="2025-01-11T00:00:00"/>
    <b v="1"/>
    <s v="Approved"/>
    <s v="Trek Bicycles"/>
    <s v="Road"/>
    <s v="low"/>
    <s v="small"/>
    <n v="1720.7"/>
    <n v="1531.42"/>
    <n v="41009"/>
    <n v="13"/>
  </r>
  <r>
    <n v="8401"/>
    <n v="63"/>
    <x v="437"/>
    <d v="2025-01-12T00:00:00"/>
    <b v="0"/>
    <s v="Approved"/>
    <s v="WeareA2B"/>
    <s v="Standard"/>
    <s v="medium"/>
    <s v="medium"/>
    <n v="1992.93"/>
    <n v="762.63"/>
    <n v="33552"/>
    <n v="13"/>
  </r>
  <r>
    <n v="9478"/>
    <n v="4"/>
    <x v="437"/>
    <d v="2025-01-13T00:00:00"/>
    <b v="0"/>
    <s v="Approved"/>
    <s v="Solex"/>
    <s v="Standard"/>
    <s v="medium"/>
    <s v="medium"/>
    <n v="1483.2"/>
    <n v="99.59"/>
    <n v="41047"/>
    <n v="13"/>
  </r>
  <r>
    <n v="10554"/>
    <n v="35"/>
    <x v="437"/>
    <d v="2025-01-14T00:00:00"/>
    <b v="0"/>
    <s v="Approved"/>
    <s v="Giant Bicycles"/>
    <s v="Standard"/>
    <s v="medium"/>
    <s v="medium"/>
    <n v="1403.5"/>
    <n v="954.82"/>
    <n v="41245"/>
    <n v="13"/>
  </r>
  <r>
    <n v="11395"/>
    <n v="77"/>
    <x v="437"/>
    <d v="2025-01-15T00:00:00"/>
    <b v="1"/>
    <s v="Approved"/>
    <s v="WeareA2B"/>
    <s v="Standard"/>
    <s v="medium"/>
    <s v="medium"/>
    <n v="1769.64"/>
    <n v="108.76"/>
    <n v="41009"/>
    <n v="13"/>
  </r>
  <r>
    <n v="11895"/>
    <n v="38"/>
    <x v="437"/>
    <d v="2025-01-16T00:00:00"/>
    <b v="0"/>
    <s v="Approved"/>
    <s v="Trek Bicycles"/>
    <s v="Standard"/>
    <s v="medium"/>
    <s v="large"/>
    <n v="2091.4699999999998"/>
    <n v="388.92"/>
    <n v="38258"/>
    <n v="13"/>
  </r>
  <r>
    <n v="17910"/>
    <n v="81"/>
    <x v="437"/>
    <d v="2025-01-17T00:00:00"/>
    <b v="1"/>
    <s v="Approved"/>
    <s v="Solex"/>
    <s v="Standard"/>
    <s v="medium"/>
    <s v="medium"/>
    <n v="1151.96"/>
    <n v="649.49"/>
    <n v="41064"/>
    <n v="13"/>
  </r>
  <r>
    <n v="90"/>
    <n v="62"/>
    <x v="438"/>
    <d v="2025-01-18T00:00:00"/>
    <b v="1"/>
    <s v="Approved"/>
    <s v="Solex"/>
    <s v="Standard"/>
    <s v="medium"/>
    <s v="medium"/>
    <n v="478.16"/>
    <n v="298.72000000000003"/>
    <n v="34143"/>
    <n v="10"/>
  </r>
  <r>
    <n v="6729"/>
    <n v="32"/>
    <x v="438"/>
    <d v="2025-01-19T00:00:00"/>
    <b v="0"/>
    <s v="Approved"/>
    <s v="Giant Bicycles"/>
    <s v="Standard"/>
    <s v="medium"/>
    <s v="medium"/>
    <n v="642.70000000000005"/>
    <n v="211.37"/>
    <n v="37337"/>
    <n v="10"/>
  </r>
  <r>
    <n v="8014"/>
    <n v="65"/>
    <x v="438"/>
    <d v="2025-01-20T00:00:00"/>
    <b v="1"/>
    <s v="Approved"/>
    <s v="WeareA2B"/>
    <s v="Standard"/>
    <s v="medium"/>
    <s v="medium"/>
    <n v="1807.45"/>
    <n v="778.69"/>
    <n v="42145"/>
    <n v="10"/>
  </r>
  <r>
    <n v="8330"/>
    <n v="62"/>
    <x v="438"/>
    <d v="2025-01-21T00:00:00"/>
    <b v="0"/>
    <s v="Approved"/>
    <s v="Solex"/>
    <s v="Standard"/>
    <s v="medium"/>
    <s v="medium"/>
    <n v="478.16"/>
    <n v="298.72000000000003"/>
    <n v="34143"/>
    <n v="10"/>
  </r>
  <r>
    <n v="15886"/>
    <n v="51"/>
    <x v="438"/>
    <d v="2025-01-22T00:00:00"/>
    <b v="1"/>
    <s v="Approved"/>
    <s v="OHM Cycles"/>
    <s v="Standard"/>
    <s v="high"/>
    <s v="medium"/>
    <n v="2005.66"/>
    <n v="1203.4000000000001"/>
    <n v="41009"/>
    <n v="10"/>
  </r>
  <r>
    <n v="16698"/>
    <n v="96"/>
    <x v="438"/>
    <d v="2025-01-23T00:00:00"/>
    <s v="Unknown"/>
    <s v="Approved"/>
    <s v="WeareA2B"/>
    <s v="Road"/>
    <s v="low"/>
    <s v="small"/>
    <n v="1172.78"/>
    <n v="1043.77"/>
    <n v="37539"/>
    <n v="10"/>
  </r>
  <r>
    <n v="2002"/>
    <n v="42"/>
    <x v="439"/>
    <d v="2025-01-24T00:00:00"/>
    <b v="0"/>
    <s v="Approved"/>
    <s v="OHM Cycles"/>
    <s v="Road"/>
    <s v="medium"/>
    <s v="small"/>
    <n v="1810"/>
    <n v="1610.9"/>
    <n v="39526"/>
    <n v="10"/>
  </r>
  <r>
    <n v="3984"/>
    <n v="14"/>
    <x v="439"/>
    <d v="2025-01-25T00:00:00"/>
    <b v="1"/>
    <s v="Approved"/>
    <s v="Trek Bicycles"/>
    <s v="Standard"/>
    <s v="medium"/>
    <s v="small"/>
    <n v="1386.84"/>
    <n v="1234.29"/>
    <n v="37838"/>
    <n v="10"/>
  </r>
  <r>
    <n v="4647"/>
    <n v="85"/>
    <x v="439"/>
    <d v="2025-01-26T00:00:00"/>
    <b v="1"/>
    <s v="Approved"/>
    <s v="WeareA2B"/>
    <s v="Standard"/>
    <s v="medium"/>
    <s v="medium"/>
    <n v="752.64"/>
    <n v="205.36"/>
    <n v="42218"/>
    <n v="10"/>
  </r>
  <r>
    <n v="6540"/>
    <n v="67"/>
    <x v="439"/>
    <d v="2025-01-27T00:00:00"/>
    <b v="0"/>
    <s v="Approved"/>
    <s v="Norco Bicycles"/>
    <s v="Road"/>
    <s v="medium"/>
    <s v="medium"/>
    <n v="544.04999999999995"/>
    <n v="376.84"/>
    <n v="38647"/>
    <n v="10"/>
  </r>
  <r>
    <n v="10395"/>
    <n v="38"/>
    <x v="439"/>
    <d v="2025-01-28T00:00:00"/>
    <b v="1"/>
    <s v="Approved"/>
    <s v="Solex"/>
    <s v="Standard"/>
    <s v="medium"/>
    <s v="medium"/>
    <n v="1577.53"/>
    <n v="826.51"/>
    <n v="40618"/>
    <n v="10"/>
  </r>
  <r>
    <n v="12716"/>
    <n v="32"/>
    <x v="439"/>
    <d v="2025-01-29T00:00:00"/>
    <b v="0"/>
    <s v="Approved"/>
    <s v="Giant Bicycles"/>
    <s v="Standard"/>
    <s v="medium"/>
    <s v="medium"/>
    <n v="642.70000000000005"/>
    <n v="211.37"/>
    <n v="37337"/>
    <n v="10"/>
  </r>
  <r>
    <n v="14770"/>
    <n v="76"/>
    <x v="439"/>
    <d v="2025-01-30T00:00:00"/>
    <b v="0"/>
    <s v="Approved"/>
    <s v="WeareA2B"/>
    <s v="Standard"/>
    <s v="low"/>
    <s v="medium"/>
    <n v="642.30999999999995"/>
    <n v="513.85"/>
    <n v="41922"/>
    <n v="10"/>
  </r>
  <r>
    <n v="17674"/>
    <n v="41"/>
    <x v="439"/>
    <d v="2025-01-31T00:00:00"/>
    <b v="0"/>
    <s v="Approved"/>
    <s v="Solex"/>
    <s v="Road"/>
    <s v="medium"/>
    <s v="medium"/>
    <n v="416.98"/>
    <n v="312.74"/>
    <n v="35560"/>
    <n v="10"/>
  </r>
  <r>
    <n v="10077"/>
    <n v="2"/>
    <x v="440"/>
    <d v="2025-02-01T00:00:00"/>
    <b v="1"/>
    <s v="Approved"/>
    <s v="Solex"/>
    <s v="Standard"/>
    <s v="medium"/>
    <s v="medium"/>
    <n v="71.489999999999995"/>
    <n v="53.62"/>
    <n v="41245"/>
    <n v="11"/>
  </r>
  <r>
    <n v="10253"/>
    <n v="36"/>
    <x v="440"/>
    <d v="2025-02-02T00:00:00"/>
    <b v="0"/>
    <s v="Approved"/>
    <s v="Solex"/>
    <s v="Standard"/>
    <s v="low"/>
    <s v="medium"/>
    <n v="945.04"/>
    <n v="507.58"/>
    <n v="35052"/>
    <n v="11"/>
  </r>
  <r>
    <n v="11546"/>
    <n v="55"/>
    <x v="440"/>
    <d v="2025-02-03T00:00:00"/>
    <b v="1"/>
    <s v="Approved"/>
    <s v="Trek Bicycles"/>
    <s v="Road"/>
    <s v="medium"/>
    <s v="large"/>
    <n v="1894.19"/>
    <n v="598.76"/>
    <n v="37823"/>
    <n v="11"/>
  </r>
  <r>
    <n v="1340"/>
    <n v="90"/>
    <x v="441"/>
    <d v="2025-02-04T00:00:00"/>
    <b v="0"/>
    <s v="Approved"/>
    <s v="Norco Bicycles"/>
    <s v="Standard"/>
    <s v="low"/>
    <s v="medium"/>
    <n v="363.01"/>
    <n v="290.41000000000003"/>
    <n v="38482"/>
    <n v="1"/>
  </r>
  <r>
    <n v="4582"/>
    <n v="21"/>
    <x v="441"/>
    <d v="2025-02-05T00:00:00"/>
    <b v="1"/>
    <s v="Approved"/>
    <s v="Solex"/>
    <s v="Standard"/>
    <s v="medium"/>
    <s v="large"/>
    <n v="1071.23"/>
    <n v="380.74"/>
    <n v="35160"/>
    <n v="1"/>
  </r>
  <r>
    <n v="7831"/>
    <n v="17"/>
    <x v="441"/>
    <d v="2025-02-06T00:00:00"/>
    <b v="0"/>
    <s v="Approved"/>
    <s v="Solex"/>
    <s v="Standard"/>
    <s v="high"/>
    <s v="medium"/>
    <n v="1024.6600000000001"/>
    <n v="614.79999999999995"/>
    <n v="35378"/>
    <n v="1"/>
  </r>
  <r>
    <n v="11274"/>
    <n v="2"/>
    <x v="441"/>
    <d v="2025-02-07T00:00:00"/>
    <b v="1"/>
    <s v="Approved"/>
    <s v="Solex"/>
    <s v="Standard"/>
    <s v="medium"/>
    <s v="medium"/>
    <n v="71.489999999999995"/>
    <n v="53.62"/>
    <n v="41245"/>
    <n v="1"/>
  </r>
  <r>
    <n v="14421"/>
    <n v="77"/>
    <x v="441"/>
    <d v="2025-02-08T00:00:00"/>
    <b v="0"/>
    <s v="Approved"/>
    <s v="Norco Bicycles"/>
    <s v="Road"/>
    <s v="medium"/>
    <s v="large"/>
    <n v="1240.31"/>
    <n v="795.1"/>
    <n v="40553"/>
    <n v="1"/>
  </r>
  <r>
    <n v="14987"/>
    <n v="53"/>
    <x v="441"/>
    <d v="2025-02-09T00:00:00"/>
    <b v="0"/>
    <s v="Approved"/>
    <s v="OHM Cycles"/>
    <s v="Standard"/>
    <s v="medium"/>
    <s v="medium"/>
    <n v="795.34"/>
    <n v="101.58"/>
    <n v="35470"/>
    <n v="1"/>
  </r>
  <r>
    <n v="15590"/>
    <n v="82"/>
    <x v="441"/>
    <d v="2025-02-10T00:00:00"/>
    <b v="0"/>
    <s v="Approved"/>
    <s v="Norco Bicycles"/>
    <s v="Standard"/>
    <s v="high"/>
    <s v="medium"/>
    <n v="1148.6400000000001"/>
    <n v="689.18"/>
    <n v="42226"/>
    <n v="1"/>
  </r>
  <r>
    <n v="2597"/>
    <n v="50"/>
    <x v="442"/>
    <d v="2025-02-11T00:00:00"/>
    <b v="1"/>
    <s v="Approved"/>
    <s v="Giant Bicycles"/>
    <s v="Standard"/>
    <s v="medium"/>
    <s v="medium"/>
    <n v="642.70000000000005"/>
    <n v="211.37"/>
    <n v="36361"/>
    <n v="10"/>
  </r>
  <r>
    <n v="5581"/>
    <n v="90"/>
    <x v="442"/>
    <d v="2025-02-12T00:00:00"/>
    <b v="1"/>
    <s v="Approved"/>
    <s v="Solex"/>
    <s v="Standard"/>
    <s v="low"/>
    <s v="medium"/>
    <n v="945.04"/>
    <n v="507.58"/>
    <n v="40336"/>
    <n v="10"/>
  </r>
  <r>
    <n v="12557"/>
    <n v="0"/>
    <x v="442"/>
    <d v="2025-02-13T00:00:00"/>
    <b v="0"/>
    <s v="Approved"/>
    <s v="WeareA2B"/>
    <s v="Standard"/>
    <s v="medium"/>
    <s v="small"/>
    <n v="175.89"/>
    <n v="131.91999999999999"/>
    <n v="41009"/>
    <n v="10"/>
  </r>
  <r>
    <n v="15468"/>
    <n v="64"/>
    <x v="442"/>
    <d v="2025-02-14T00:00:00"/>
    <b v="0"/>
    <s v="Approved"/>
    <s v="Giant Bicycles"/>
    <s v="Standard"/>
    <s v="high"/>
    <s v="small"/>
    <n v="1977.36"/>
    <n v="1759.85"/>
    <n v="34143"/>
    <n v="10"/>
  </r>
  <r>
    <n v="16702"/>
    <n v="35"/>
    <x v="442"/>
    <d v="2025-02-15T00:00:00"/>
    <b v="0"/>
    <s v="Approved"/>
    <s v="Giant Bicycles"/>
    <s v="Standard"/>
    <s v="medium"/>
    <s v="medium"/>
    <n v="1403.5"/>
    <n v="954.82"/>
    <n v="42688"/>
    <n v="10"/>
  </r>
  <r>
    <n v="18747"/>
    <n v="87"/>
    <x v="442"/>
    <d v="2025-02-16T00:00:00"/>
    <b v="0"/>
    <s v="Approved"/>
    <s v="OHM Cycles"/>
    <s v="Standard"/>
    <s v="medium"/>
    <s v="medium"/>
    <n v="1636.9"/>
    <n v="44.71"/>
    <n v="38859"/>
    <n v="10"/>
  </r>
  <r>
    <n v="19341"/>
    <n v="0"/>
    <x v="442"/>
    <d v="2025-02-17T00:00:00"/>
    <b v="1"/>
    <s v="Approved"/>
    <s v="Unknown"/>
    <s v="Unknown"/>
    <s v="Unknown"/>
    <s v="Unknown"/>
    <n v="744.54"/>
    <s v="$556.05"/>
    <n v="38199.78"/>
    <n v="10"/>
  </r>
  <r>
    <n v="330"/>
    <n v="1"/>
    <x v="443"/>
    <d v="2025-02-18T00:00:00"/>
    <b v="0"/>
    <s v="Approved"/>
    <s v="Giant Bicycles"/>
    <s v="Standard"/>
    <s v="medium"/>
    <s v="medium"/>
    <n v="1403.5"/>
    <n v="954.82"/>
    <n v="41167"/>
    <n v="8"/>
  </r>
  <r>
    <n v="8718"/>
    <n v="94"/>
    <x v="443"/>
    <d v="2025-02-19T00:00:00"/>
    <b v="1"/>
    <s v="Approved"/>
    <s v="Giant Bicycles"/>
    <s v="Standard"/>
    <s v="medium"/>
    <s v="large"/>
    <n v="1635.3"/>
    <n v="993.66"/>
    <n v="38002"/>
    <n v="8"/>
  </r>
  <r>
    <n v="8757"/>
    <n v="91"/>
    <x v="443"/>
    <d v="2025-02-20T00:00:00"/>
    <b v="0"/>
    <s v="Approved"/>
    <s v="Solex"/>
    <s v="Standard"/>
    <s v="medium"/>
    <s v="medium"/>
    <n v="100.35"/>
    <n v="75.260000000000005"/>
    <n v="42458"/>
    <n v="8"/>
  </r>
  <r>
    <n v="11538"/>
    <n v="27"/>
    <x v="443"/>
    <d v="2025-02-21T00:00:00"/>
    <b v="1"/>
    <s v="Approved"/>
    <s v="Trek Bicycles"/>
    <s v="Standard"/>
    <s v="medium"/>
    <s v="medium"/>
    <n v="499.53"/>
    <n v="388.72"/>
    <n v="34527"/>
    <n v="8"/>
  </r>
  <r>
    <n v="15310"/>
    <n v="100"/>
    <x v="443"/>
    <d v="2025-02-22T00:00:00"/>
    <b v="0"/>
    <s v="Approved"/>
    <s v="Norco Bicycles"/>
    <s v="Road"/>
    <s v="medium"/>
    <s v="medium"/>
    <n v="1036.5899999999999"/>
    <n v="206.35"/>
    <n v="33364"/>
    <n v="8"/>
  </r>
  <r>
    <n v="17240"/>
    <n v="54"/>
    <x v="443"/>
    <d v="2025-02-23T00:00:00"/>
    <b v="0"/>
    <s v="Approved"/>
    <s v="WeareA2B"/>
    <s v="Standard"/>
    <s v="medium"/>
    <s v="medium"/>
    <n v="1292.8399999999999"/>
    <n v="13.44"/>
    <n v="40779"/>
    <n v="8"/>
  </r>
  <r>
    <n v="19632"/>
    <n v="87"/>
    <x v="443"/>
    <d v="2025-02-24T00:00:00"/>
    <b v="1"/>
    <s v="Approved"/>
    <s v="Giant Bicycles"/>
    <s v="Standard"/>
    <s v="high"/>
    <s v="medium"/>
    <n v="1179"/>
    <n v="707.4"/>
    <n v="35667"/>
    <n v="8"/>
  </r>
  <r>
    <n v="743"/>
    <n v="28"/>
    <x v="444"/>
    <d v="2025-02-25T00:00:00"/>
    <b v="1"/>
    <s v="Approved"/>
    <s v="Norco Bicycles"/>
    <s v="Standard"/>
    <s v="medium"/>
    <s v="small"/>
    <n v="1216.1400000000001"/>
    <n v="1082.3599999999999"/>
    <n v="33455"/>
    <n v="5"/>
  </r>
  <r>
    <n v="4507"/>
    <n v="69"/>
    <x v="444"/>
    <d v="2025-02-26T00:00:00"/>
    <b v="0"/>
    <s v="Approved"/>
    <s v="Giant Bicycles"/>
    <s v="Road"/>
    <s v="medium"/>
    <s v="medium"/>
    <n v="792.9"/>
    <n v="594.67999999999995"/>
    <n v="33879"/>
    <n v="5"/>
  </r>
  <r>
    <n v="6120"/>
    <n v="71"/>
    <x v="444"/>
    <d v="2025-02-27T00:00:00"/>
    <b v="0"/>
    <s v="Approved"/>
    <s v="Solex"/>
    <s v="Standard"/>
    <s v="high"/>
    <s v="large"/>
    <n v="1842.92"/>
    <n v="1105.75"/>
    <n v="34996"/>
    <n v="5"/>
  </r>
  <r>
    <n v="6457"/>
    <n v="39"/>
    <x v="444"/>
    <d v="2025-02-28T00:00:00"/>
    <b v="1"/>
    <s v="Approved"/>
    <s v="Giant Bicycles"/>
    <s v="Standard"/>
    <s v="medium"/>
    <s v="large"/>
    <n v="1812.75"/>
    <n v="582.48"/>
    <n v="40336"/>
    <n v="5"/>
  </r>
  <r>
    <n v="7050"/>
    <n v="40"/>
    <x v="444"/>
    <d v="2025-03-01T00:00:00"/>
    <b v="0"/>
    <s v="Approved"/>
    <s v="OHM Cycles"/>
    <s v="Standard"/>
    <s v="high"/>
    <s v="medium"/>
    <n v="1458.17"/>
    <n v="874.9"/>
    <n v="38750"/>
    <n v="5"/>
  </r>
  <r>
    <n v="7063"/>
    <n v="29"/>
    <x v="444"/>
    <d v="2025-03-02T00:00:00"/>
    <b v="1"/>
    <s v="Approved"/>
    <s v="Norco Bicycles"/>
    <s v="Road"/>
    <s v="medium"/>
    <s v="medium"/>
    <n v="543.39"/>
    <n v="407.54"/>
    <n v="42696"/>
    <n v="5"/>
  </r>
  <r>
    <n v="10521"/>
    <n v="43"/>
    <x v="444"/>
    <d v="2025-03-03T00:00:00"/>
    <b v="1"/>
    <s v="Approved"/>
    <s v="Solex"/>
    <s v="Standard"/>
    <s v="medium"/>
    <s v="medium"/>
    <n v="1151.96"/>
    <n v="649.49"/>
    <n v="36498"/>
    <n v="5"/>
  </r>
  <r>
    <n v="14950"/>
    <n v="44"/>
    <x v="444"/>
    <d v="2025-03-04T00:00:00"/>
    <b v="0"/>
    <s v="Approved"/>
    <s v="WeareA2B"/>
    <s v="Standard"/>
    <s v="medium"/>
    <s v="medium"/>
    <n v="1769.64"/>
    <n v="108.76"/>
    <n v="40672"/>
    <n v="5"/>
  </r>
  <r>
    <n v="17622"/>
    <n v="89"/>
    <x v="444"/>
    <d v="2025-03-05T00:00:00"/>
    <b v="1"/>
    <s v="Approved"/>
    <s v="WeareA2B"/>
    <s v="Touring"/>
    <s v="medium"/>
    <s v="large"/>
    <n v="1362.99"/>
    <n v="57.74"/>
    <n v="34079"/>
    <n v="5"/>
  </r>
  <r>
    <n v="17683"/>
    <n v="30"/>
    <x v="444"/>
    <d v="2025-03-06T00:00:00"/>
    <b v="0"/>
    <s v="Approved"/>
    <s v="Solex"/>
    <s v="Standard"/>
    <s v="high"/>
    <s v="medium"/>
    <n v="748.17"/>
    <n v="448.9"/>
    <n v="33552"/>
    <n v="5"/>
  </r>
  <r>
    <n v="19180"/>
    <n v="55"/>
    <x v="444"/>
    <d v="2025-03-07T00:00:00"/>
    <b v="1"/>
    <s v="Approved"/>
    <s v="Trek Bicycles"/>
    <s v="Road"/>
    <s v="medium"/>
    <s v="large"/>
    <n v="1894.19"/>
    <n v="598.76"/>
    <n v="37823"/>
    <n v="5"/>
  </r>
  <r>
    <n v="3451"/>
    <n v="25"/>
    <x v="445"/>
    <d v="2025-03-08T00:00:00"/>
    <b v="1"/>
    <s v="Approved"/>
    <s v="Giant Bicycles"/>
    <s v="Road"/>
    <s v="medium"/>
    <s v="medium"/>
    <n v="1538.99"/>
    <n v="829.65"/>
    <n v="39031"/>
    <n v="4"/>
  </r>
  <r>
    <n v="4591"/>
    <n v="79"/>
    <x v="445"/>
    <d v="2025-03-09T00:00:00"/>
    <b v="1"/>
    <s v="Approved"/>
    <s v="Norco Bicycles"/>
    <s v="Standard"/>
    <s v="medium"/>
    <s v="medium"/>
    <n v="1555.58"/>
    <n v="818.01"/>
    <n v="41533"/>
    <n v="4"/>
  </r>
  <r>
    <n v="4885"/>
    <n v="27"/>
    <x v="445"/>
    <d v="2025-03-10T00:00:00"/>
    <b v="1"/>
    <s v="Approved"/>
    <s v="Trek Bicycles"/>
    <s v="Standard"/>
    <s v="medium"/>
    <s v="medium"/>
    <n v="499.53"/>
    <n v="388.72"/>
    <n v="33552"/>
    <n v="4"/>
  </r>
  <r>
    <n v="6071"/>
    <n v="83"/>
    <x v="445"/>
    <d v="2025-03-11T00:00:00"/>
    <b v="0"/>
    <s v="Approved"/>
    <s v="Solex"/>
    <s v="Touring"/>
    <s v="medium"/>
    <s v="large"/>
    <n v="2083.94"/>
    <n v="675.03"/>
    <n v="36367"/>
    <n v="4"/>
  </r>
  <r>
    <n v="7906"/>
    <n v="1"/>
    <x v="445"/>
    <d v="2025-03-12T00:00:00"/>
    <b v="1"/>
    <s v="Approved"/>
    <s v="Giant Bicycles"/>
    <s v="Standard"/>
    <s v="medium"/>
    <s v="medium"/>
    <n v="1403.5"/>
    <n v="954.82"/>
    <n v="41245"/>
    <n v="4"/>
  </r>
  <r>
    <n v="11431"/>
    <n v="27"/>
    <x v="445"/>
    <d v="2025-03-13T00:00:00"/>
    <b v="0"/>
    <s v="Approved"/>
    <s v="Trek Bicycles"/>
    <s v="Standard"/>
    <s v="medium"/>
    <s v="medium"/>
    <n v="499.53"/>
    <n v="388.72"/>
    <n v="33455"/>
    <n v="4"/>
  </r>
  <r>
    <n v="13222"/>
    <n v="74"/>
    <x v="445"/>
    <d v="2025-03-14T00:00:00"/>
    <b v="0"/>
    <s v="Approved"/>
    <s v="WeareA2B"/>
    <s v="Standard"/>
    <s v="medium"/>
    <s v="medium"/>
    <n v="1228.07"/>
    <n v="400.91"/>
    <n v="35455"/>
    <n v="4"/>
  </r>
  <r>
    <n v="16892"/>
    <n v="75"/>
    <x v="445"/>
    <d v="2025-03-15T00:00:00"/>
    <b v="1"/>
    <s v="Approved"/>
    <s v="Giant Bicycles"/>
    <s v="Touring"/>
    <s v="medium"/>
    <s v="large"/>
    <n v="1873.97"/>
    <n v="863.95"/>
    <n v="41922"/>
    <n v="4"/>
  </r>
  <r>
    <n v="2950"/>
    <n v="30"/>
    <x v="446"/>
    <d v="2025-03-16T00:00:00"/>
    <b v="0"/>
    <s v="Approved"/>
    <s v="Solex"/>
    <s v="Standard"/>
    <s v="high"/>
    <s v="medium"/>
    <n v="748.17"/>
    <n v="448.9"/>
    <n v="34527"/>
    <n v="1"/>
  </r>
  <r>
    <n v="9757"/>
    <n v="4"/>
    <x v="446"/>
    <d v="2025-03-17T00:00:00"/>
    <b v="0"/>
    <s v="Approved"/>
    <s v="Giant Bicycles"/>
    <s v="Standard"/>
    <s v="high"/>
    <s v="medium"/>
    <n v="1129.1300000000001"/>
    <n v="677.48"/>
    <n v="38216"/>
    <n v="1"/>
  </r>
  <r>
    <n v="14056"/>
    <n v="73"/>
    <x v="446"/>
    <d v="2025-03-18T00:00:00"/>
    <b v="1"/>
    <s v="Approved"/>
    <s v="Solex"/>
    <s v="Standard"/>
    <s v="medium"/>
    <s v="medium"/>
    <n v="1945.43"/>
    <n v="333.18"/>
    <n v="36668"/>
    <n v="1"/>
  </r>
  <r>
    <n v="15406"/>
    <n v="76"/>
    <x v="446"/>
    <d v="2025-03-19T00:00:00"/>
    <b v="1"/>
    <s v="Approved"/>
    <s v="WeareA2B"/>
    <s v="Standard"/>
    <s v="low"/>
    <s v="medium"/>
    <n v="642.30999999999995"/>
    <n v="513.85"/>
    <n v="33429"/>
    <n v="1"/>
  </r>
  <r>
    <n v="16102"/>
    <n v="6"/>
    <x v="446"/>
    <d v="2025-03-20T00:00:00"/>
    <s v="Unknown"/>
    <s v="Approved"/>
    <s v="OHM Cycles"/>
    <s v="Standard"/>
    <s v="high"/>
    <s v="medium"/>
    <n v="227.88"/>
    <n v="136.72999999999999"/>
    <n v="41701"/>
    <n v="1"/>
  </r>
  <r>
    <n v="17329"/>
    <n v="42"/>
    <x v="446"/>
    <d v="2025-03-21T00:00:00"/>
    <b v="0"/>
    <s v="Approved"/>
    <s v="OHM Cycles"/>
    <s v="Road"/>
    <s v="medium"/>
    <s v="small"/>
    <n v="1810"/>
    <n v="1610.9"/>
    <n v="39526"/>
    <n v="1"/>
  </r>
  <r>
    <n v="11511"/>
    <n v="0"/>
    <x v="447"/>
    <d v="2025-03-22T00:00:00"/>
    <b v="1"/>
    <s v="Approved"/>
    <s v="Trek Bicycles"/>
    <s v="Standard"/>
    <s v="high"/>
    <s v="medium"/>
    <n v="495.72"/>
    <n v="297.43"/>
    <n v="42105"/>
    <n v="3"/>
  </r>
  <r>
    <n v="14673"/>
    <n v="15"/>
    <x v="447"/>
    <d v="2025-03-23T00:00:00"/>
    <b v="0"/>
    <s v="Approved"/>
    <s v="WeareA2B"/>
    <s v="Standard"/>
    <s v="medium"/>
    <s v="medium"/>
    <n v="1292.8399999999999"/>
    <n v="13.44"/>
    <n v="39915"/>
    <n v="3"/>
  </r>
  <r>
    <n v="14922"/>
    <n v="0"/>
    <x v="447"/>
    <d v="2025-03-24T00:00:00"/>
    <b v="1"/>
    <s v="Approved"/>
    <s v="Unknown"/>
    <s v="Unknown"/>
    <s v="Unknown"/>
    <s v="Unknown"/>
    <n v="1660.68"/>
    <s v="$556.05"/>
    <n v="38199.78"/>
    <n v="3"/>
  </r>
  <r>
    <n v="15483"/>
    <n v="84"/>
    <x v="447"/>
    <d v="2025-03-25T00:00:00"/>
    <b v="0"/>
    <s v="Approved"/>
    <s v="Giant Bicycles"/>
    <s v="Road"/>
    <s v="medium"/>
    <s v="medium"/>
    <n v="792.9"/>
    <n v="594.67999999999995"/>
    <n v="33879"/>
    <n v="3"/>
  </r>
  <r>
    <n v="15586"/>
    <n v="14"/>
    <x v="447"/>
    <d v="2025-03-26T00:00:00"/>
    <b v="1"/>
    <s v="Approved"/>
    <s v="Solex"/>
    <s v="Standard"/>
    <s v="high"/>
    <s v="large"/>
    <n v="1842.92"/>
    <n v="1105.75"/>
    <n v="34996"/>
    <n v="3"/>
  </r>
  <r>
    <n v="5710"/>
    <n v="90"/>
    <x v="448"/>
    <d v="2025-03-27T00:00:00"/>
    <b v="0"/>
    <s v="Approved"/>
    <s v="Solex"/>
    <s v="Standard"/>
    <s v="low"/>
    <s v="medium"/>
    <n v="945.04"/>
    <n v="507.58"/>
    <n v="40336"/>
    <n v="6"/>
  </r>
  <r>
    <n v="6974"/>
    <n v="5"/>
    <x v="448"/>
    <d v="2025-03-28T00:00:00"/>
    <b v="0"/>
    <s v="Approved"/>
    <s v="Giant Bicycles"/>
    <s v="Standard"/>
    <s v="high"/>
    <s v="medium"/>
    <n v="1129.1300000000001"/>
    <n v="677.48"/>
    <n v="38573"/>
    <n v="6"/>
  </r>
  <r>
    <n v="9602"/>
    <n v="22"/>
    <x v="448"/>
    <d v="2025-03-29T00:00:00"/>
    <b v="0"/>
    <s v="Approved"/>
    <s v="Solex"/>
    <s v="Standard"/>
    <s v="medium"/>
    <s v="medium"/>
    <n v="575.27"/>
    <n v="431.45"/>
    <n v="41345"/>
    <n v="6"/>
  </r>
  <r>
    <n v="11097"/>
    <n v="40"/>
    <x v="448"/>
    <d v="2025-03-30T00:00:00"/>
    <b v="1"/>
    <s v="Approved"/>
    <s v="Trek Bicycles"/>
    <s v="Road"/>
    <s v="medium"/>
    <s v="large"/>
    <n v="1894.19"/>
    <n v="598.76"/>
    <n v="36146"/>
    <n v="6"/>
  </r>
  <r>
    <n v="17690"/>
    <n v="0"/>
    <x v="448"/>
    <d v="2025-03-31T00:00:00"/>
    <b v="1"/>
    <s v="Approved"/>
    <s v="OHM Cycles"/>
    <s v="Standard"/>
    <s v="high"/>
    <s v="medium"/>
    <n v="227.88"/>
    <n v="136.72999999999999"/>
    <n v="37838"/>
    <n v="6"/>
  </r>
  <r>
    <n v="19656"/>
    <n v="80"/>
    <x v="448"/>
    <d v="2025-04-01T00:00:00"/>
    <b v="0"/>
    <s v="Approved"/>
    <s v="Trek Bicycles"/>
    <s v="Standard"/>
    <s v="medium"/>
    <s v="large"/>
    <n v="1469.44"/>
    <n v="596.54999999999995"/>
    <n v="34996"/>
    <n v="6"/>
  </r>
  <r>
    <n v="1645"/>
    <n v="23"/>
    <x v="449"/>
    <d v="2025-04-02T00:00:00"/>
    <b v="0"/>
    <s v="Approved"/>
    <s v="Norco Bicycles"/>
    <s v="Mountain"/>
    <s v="low"/>
    <s v="small"/>
    <n v="688.63"/>
    <n v="612.88"/>
    <n v="33552"/>
    <n v="18"/>
  </r>
  <r>
    <n v="1917"/>
    <n v="79"/>
    <x v="449"/>
    <d v="2025-04-03T00:00:00"/>
    <b v="0"/>
    <s v="Cancelled"/>
    <s v="Norco Bicycles"/>
    <s v="Standard"/>
    <s v="medium"/>
    <s v="medium"/>
    <n v="1555.58"/>
    <n v="818.01"/>
    <n v="42218"/>
    <n v="18"/>
  </r>
  <r>
    <n v="13377"/>
    <n v="55"/>
    <x v="449"/>
    <d v="2025-04-04T00:00:00"/>
    <b v="0"/>
    <s v="Approved"/>
    <s v="Trek Bicycles"/>
    <s v="Road"/>
    <s v="medium"/>
    <s v="large"/>
    <n v="1894.19"/>
    <n v="598.76"/>
    <n v="42295"/>
    <n v="18"/>
  </r>
  <r>
    <n v="14177"/>
    <n v="12"/>
    <x v="449"/>
    <d v="2025-04-05T00:00:00"/>
    <b v="1"/>
    <s v="Approved"/>
    <s v="WeareA2B"/>
    <s v="Standard"/>
    <s v="medium"/>
    <s v="medium"/>
    <n v="1231.1500000000001"/>
    <n v="161.6"/>
    <n v="39880"/>
    <n v="18"/>
  </r>
  <r>
    <n v="951"/>
    <n v="88"/>
    <x v="450"/>
    <d v="2025-04-06T00:00:00"/>
    <b v="0"/>
    <s v="Approved"/>
    <s v="Norco Bicycles"/>
    <s v="Standard"/>
    <s v="high"/>
    <s v="small"/>
    <n v="1661.92"/>
    <n v="1479.11"/>
    <n v="34586"/>
    <n v="10.7"/>
  </r>
  <r>
    <n v="3597"/>
    <n v="79"/>
    <x v="450"/>
    <d v="2025-04-07T00:00:00"/>
    <b v="1"/>
    <s v="Approved"/>
    <s v="Solex"/>
    <s v="Touring"/>
    <s v="medium"/>
    <s v="large"/>
    <n v="2083.94"/>
    <n v="675.03"/>
    <n v="41533"/>
    <n v="10.7"/>
  </r>
  <r>
    <n v="4760"/>
    <n v="56"/>
    <x v="450"/>
    <d v="2025-04-08T00:00:00"/>
    <b v="0"/>
    <s v="Approved"/>
    <s v="Norco Bicycles"/>
    <s v="Mountain"/>
    <s v="low"/>
    <s v="small"/>
    <n v="688.63"/>
    <n v="612.88"/>
    <n v="34244"/>
    <n v="10.7"/>
  </r>
  <r>
    <n v="6588"/>
    <n v="0"/>
    <x v="450"/>
    <d v="2025-04-09T00:00:00"/>
    <b v="0"/>
    <s v="Approved"/>
    <s v="WeareA2B"/>
    <s v="Standard"/>
    <s v="medium"/>
    <s v="medium"/>
    <n v="60.34"/>
    <n v="45.26"/>
    <n v="34165"/>
    <n v="10.7"/>
  </r>
  <r>
    <n v="13194"/>
    <n v="85"/>
    <x v="450"/>
    <d v="2025-04-10T00:00:00"/>
    <b v="1"/>
    <s v="Approved"/>
    <s v="WeareA2B"/>
    <s v="Standard"/>
    <s v="medium"/>
    <s v="medium"/>
    <n v="1228.07"/>
    <n v="400.91"/>
    <n v="36668"/>
    <n v="10.7"/>
  </r>
  <r>
    <n v="17226"/>
    <n v="0"/>
    <x v="450"/>
    <d v="2025-04-11T00:00:00"/>
    <b v="0"/>
    <s v="Approved"/>
    <s v="Solex"/>
    <s v="Standard"/>
    <s v="medium"/>
    <s v="large"/>
    <n v="202.62"/>
    <n v="151.96"/>
    <n v="42458"/>
    <n v="10.7"/>
  </r>
  <r>
    <n v="1001"/>
    <n v="33"/>
    <x v="451"/>
    <d v="2025-04-12T00:00:00"/>
    <b v="1"/>
    <s v="Approved"/>
    <s v="Giant Bicycles"/>
    <s v="Standard"/>
    <s v="medium"/>
    <s v="small"/>
    <n v="1311.44"/>
    <n v="1167.18"/>
    <n v="40618"/>
    <n v="5"/>
  </r>
  <r>
    <n v="3489"/>
    <n v="41"/>
    <x v="451"/>
    <d v="2025-04-13T00:00:00"/>
    <b v="1"/>
    <s v="Approved"/>
    <s v="Solex"/>
    <s v="Road"/>
    <s v="medium"/>
    <s v="medium"/>
    <n v="416.98"/>
    <n v="312.74"/>
    <n v="41064"/>
    <n v="5"/>
  </r>
  <r>
    <n v="11058"/>
    <n v="39"/>
    <x v="451"/>
    <d v="2025-04-14T00:00:00"/>
    <b v="1"/>
    <s v="Approved"/>
    <s v="Giant Bicycles"/>
    <s v="Standard"/>
    <s v="medium"/>
    <s v="large"/>
    <n v="1812.75"/>
    <n v="582.48"/>
    <n v="40672"/>
    <n v="5"/>
  </r>
  <r>
    <n v="16321"/>
    <n v="31"/>
    <x v="451"/>
    <d v="2025-04-15T00:00:00"/>
    <b v="0"/>
    <s v="Approved"/>
    <s v="Giant Bicycles"/>
    <s v="Standard"/>
    <s v="medium"/>
    <s v="medium"/>
    <n v="230.91"/>
    <n v="173.18"/>
    <n v="39031"/>
    <n v="5"/>
  </r>
  <r>
    <n v="18117"/>
    <n v="91"/>
    <x v="451"/>
    <d v="2025-04-16T00:00:00"/>
    <b v="0"/>
    <s v="Approved"/>
    <s v="Solex"/>
    <s v="Standard"/>
    <s v="medium"/>
    <s v="medium"/>
    <n v="100.35"/>
    <n v="75.260000000000005"/>
    <n v="37626"/>
    <n v="5"/>
  </r>
  <r>
    <n v="1520"/>
    <n v="0"/>
    <x v="452"/>
    <d v="2025-04-17T00:00:00"/>
    <b v="1"/>
    <s v="Approved"/>
    <s v="Norco Bicycles"/>
    <s v="Standard"/>
    <s v="medium"/>
    <s v="medium"/>
    <n v="360.4"/>
    <n v="270.3"/>
    <n v="42710"/>
    <n v="10.7"/>
  </r>
  <r>
    <n v="4640"/>
    <n v="21"/>
    <x v="452"/>
    <d v="2025-04-18T00:00:00"/>
    <b v="0"/>
    <s v="Approved"/>
    <s v="WeareA2B"/>
    <s v="Touring"/>
    <s v="medium"/>
    <s v="medium"/>
    <n v="1466.68"/>
    <n v="363.25"/>
    <n v="41701"/>
    <n v="10.7"/>
  </r>
  <r>
    <n v="9451"/>
    <n v="95"/>
    <x v="452"/>
    <d v="2025-04-19T00:00:00"/>
    <b v="0"/>
    <s v="Approved"/>
    <s v="OHM Cycles"/>
    <s v="Touring"/>
    <s v="low"/>
    <s v="medium"/>
    <n v="1073.07"/>
    <n v="933.84"/>
    <n v="35455"/>
    <n v="10.7"/>
  </r>
  <r>
    <n v="10109"/>
    <n v="88"/>
    <x v="452"/>
    <d v="2025-04-20T00:00:00"/>
    <b v="0"/>
    <s v="Approved"/>
    <s v="Norco Bicycles"/>
    <s v="Standard"/>
    <s v="high"/>
    <s v="small"/>
    <n v="1661.92"/>
    <n v="1479.11"/>
    <n v="34586"/>
    <n v="10.7"/>
  </r>
  <r>
    <n v="12645"/>
    <n v="0"/>
    <x v="452"/>
    <d v="2025-04-21T00:00:00"/>
    <b v="1"/>
    <s v="Approved"/>
    <s v="Trek Bicycles"/>
    <s v="Road"/>
    <s v="medium"/>
    <s v="medium"/>
    <n v="290.62"/>
    <n v="215.14"/>
    <n v="38339"/>
    <n v="10.7"/>
  </r>
  <r>
    <n v="13324"/>
    <n v="0"/>
    <x v="452"/>
    <d v="2025-04-22T00:00:00"/>
    <b v="1"/>
    <s v="Approved"/>
    <s v="Solex"/>
    <s v="Standard"/>
    <s v="medium"/>
    <s v="medium"/>
    <n v="71.489999999999995"/>
    <n v="53.62"/>
    <n v="41245"/>
    <n v="10.7"/>
  </r>
  <r>
    <n v="14148"/>
    <n v="0"/>
    <x v="452"/>
    <d v="2025-04-23T00:00:00"/>
    <b v="0"/>
    <s v="Approved"/>
    <s v="Norco Bicycles"/>
    <s v="Road"/>
    <s v="medium"/>
    <s v="medium"/>
    <n v="543.39"/>
    <n v="407.54"/>
    <n v="42696"/>
    <n v="10.7"/>
  </r>
  <r>
    <n v="18304"/>
    <n v="31"/>
    <x v="452"/>
    <d v="2025-04-24T00:00:00"/>
    <b v="1"/>
    <s v="Approved"/>
    <s v="WeareA2B"/>
    <s v="Standard"/>
    <s v="medium"/>
    <s v="medium"/>
    <n v="752.64"/>
    <n v="205.36"/>
    <n v="42218"/>
    <n v="10.7"/>
  </r>
  <r>
    <n v="1764"/>
    <n v="8"/>
    <x v="453"/>
    <d v="2025-04-25T00:00:00"/>
    <b v="0"/>
    <s v="Approved"/>
    <s v="Solex"/>
    <s v="Road"/>
    <s v="medium"/>
    <s v="small"/>
    <n v="1703.52"/>
    <n v="1516.13"/>
    <n v="37838"/>
    <n v="10.7"/>
  </r>
  <r>
    <n v="7339"/>
    <n v="28"/>
    <x v="453"/>
    <d v="2025-04-26T00:00:00"/>
    <b v="0"/>
    <s v="Approved"/>
    <s v="Norco Bicycles"/>
    <s v="Standard"/>
    <s v="medium"/>
    <s v="small"/>
    <n v="1216.1400000000001"/>
    <n v="1082.3599999999999"/>
    <n v="42696"/>
    <n v="10.7"/>
  </r>
  <r>
    <n v="11566"/>
    <n v="4"/>
    <x v="453"/>
    <d v="2025-04-27T00:00:00"/>
    <b v="0"/>
    <s v="Approved"/>
    <s v="Giant Bicycles"/>
    <s v="Standard"/>
    <s v="high"/>
    <s v="medium"/>
    <n v="1129.1300000000001"/>
    <n v="677.48"/>
    <n v="41701"/>
    <n v="10.7"/>
  </r>
  <r>
    <n v="12933"/>
    <n v="52"/>
    <x v="453"/>
    <d v="2025-04-28T00:00:00"/>
    <b v="1"/>
    <s v="Approved"/>
    <s v="OHM Cycles"/>
    <s v="Road"/>
    <s v="medium"/>
    <s v="medium"/>
    <n v="1280.28"/>
    <n v="829.51"/>
    <n v="35707"/>
    <n v="10.7"/>
  </r>
  <r>
    <n v="15785"/>
    <n v="39"/>
    <x v="453"/>
    <d v="2025-04-29T00:00:00"/>
    <b v="0"/>
    <s v="Approved"/>
    <s v="Giant Bicycles"/>
    <s v="Standard"/>
    <s v="medium"/>
    <s v="large"/>
    <n v="1812.75"/>
    <n v="582.48"/>
    <n v="40336"/>
    <n v="10.7"/>
  </r>
  <r>
    <n v="16473"/>
    <n v="12"/>
    <x v="453"/>
    <d v="2025-04-30T00:00:00"/>
    <b v="0"/>
    <s v="Approved"/>
    <s v="WeareA2B"/>
    <s v="Standard"/>
    <s v="medium"/>
    <s v="medium"/>
    <n v="1231.1500000000001"/>
    <n v="161.6"/>
    <n v="41345"/>
    <n v="10.7"/>
  </r>
  <r>
    <n v="16609"/>
    <n v="46"/>
    <x v="453"/>
    <d v="2025-05-01T00:00:00"/>
    <b v="1"/>
    <s v="Approved"/>
    <s v="Solex"/>
    <s v="Standard"/>
    <s v="low"/>
    <s v="medium"/>
    <n v="1289.8499999999999"/>
    <n v="74.510000000000005"/>
    <n v="39427"/>
    <n v="10.7"/>
  </r>
  <r>
    <n v="114"/>
    <n v="75"/>
    <x v="454"/>
    <d v="2025-05-02T00:00:00"/>
    <b v="1"/>
    <s v="Approved"/>
    <s v="Giant Bicycles"/>
    <s v="Touring"/>
    <s v="medium"/>
    <s v="large"/>
    <n v="1873.97"/>
    <n v="863.95"/>
    <n v="37873"/>
    <n v="5"/>
  </r>
  <r>
    <n v="12192"/>
    <n v="80"/>
    <x v="454"/>
    <d v="2025-05-03T00:00:00"/>
    <b v="1"/>
    <s v="Approved"/>
    <s v="OHM Cycles"/>
    <s v="Touring"/>
    <s v="low"/>
    <s v="medium"/>
    <n v="1073.07"/>
    <n v="933.84"/>
    <n v="36145"/>
    <n v="5"/>
  </r>
  <r>
    <n v="16642"/>
    <n v="4"/>
    <x v="454"/>
    <d v="2025-05-04T00:00:00"/>
    <b v="1"/>
    <s v="Approved"/>
    <s v="Giant Bicycles"/>
    <s v="Standard"/>
    <s v="high"/>
    <s v="medium"/>
    <n v="1129.1300000000001"/>
    <n v="677.48"/>
    <n v="37659"/>
    <n v="5"/>
  </r>
  <r>
    <n v="169"/>
    <n v="97"/>
    <x v="455"/>
    <d v="2025-05-05T00:00:00"/>
    <b v="0"/>
    <s v="Approved"/>
    <s v="Solex"/>
    <s v="Standard"/>
    <s v="medium"/>
    <s v="large"/>
    <n v="202.62"/>
    <n v="151.96"/>
    <n v="38002"/>
    <n v="17"/>
  </r>
  <r>
    <n v="3126"/>
    <n v="42"/>
    <x v="455"/>
    <d v="2025-05-06T00:00:00"/>
    <b v="0"/>
    <s v="Approved"/>
    <s v="OHM Cycles"/>
    <s v="Road"/>
    <s v="medium"/>
    <s v="small"/>
    <n v="1810"/>
    <n v="1610.9"/>
    <n v="40672"/>
    <n v="17"/>
  </r>
  <r>
    <n v="4083"/>
    <n v="9"/>
    <x v="455"/>
    <d v="2025-05-07T00:00:00"/>
    <b v="1"/>
    <s v="Approved"/>
    <s v="OHM Cycles"/>
    <s v="Road"/>
    <s v="medium"/>
    <s v="medium"/>
    <n v="742.54"/>
    <n v="667.4"/>
    <n v="41701"/>
    <n v="17"/>
  </r>
  <r>
    <n v="14518"/>
    <n v="92"/>
    <x v="455"/>
    <d v="2025-05-08T00:00:00"/>
    <b v="0"/>
    <s v="Approved"/>
    <s v="WeareA2B"/>
    <s v="Standard"/>
    <s v="medium"/>
    <s v="small"/>
    <n v="1415.01"/>
    <n v="1259.3599999999999"/>
    <n v="33364"/>
    <n v="17"/>
  </r>
  <r>
    <n v="19654"/>
    <n v="3"/>
    <x v="455"/>
    <d v="2025-05-09T00:00:00"/>
    <b v="1"/>
    <s v="Approved"/>
    <s v="Trek Bicycles"/>
    <s v="Standard"/>
    <s v="medium"/>
    <s v="large"/>
    <n v="2091.4699999999998"/>
    <n v="388.92"/>
    <n v="41167"/>
    <n v="17"/>
  </r>
  <r>
    <n v="1242"/>
    <n v="54"/>
    <x v="456"/>
    <d v="2025-05-10T00:00:00"/>
    <b v="1"/>
    <s v="Approved"/>
    <s v="WeareA2B"/>
    <s v="Standard"/>
    <s v="medium"/>
    <s v="medium"/>
    <n v="1807.45"/>
    <n v="778.69"/>
    <n v="33552"/>
    <n v="17"/>
  </r>
  <r>
    <n v="8043"/>
    <n v="38"/>
    <x v="456"/>
    <d v="2025-05-11T00:00:00"/>
    <b v="1"/>
    <s v="Approved"/>
    <s v="Trek Bicycles"/>
    <s v="Standard"/>
    <s v="medium"/>
    <s v="large"/>
    <n v="2091.4699999999998"/>
    <n v="388.92"/>
    <n v="42295"/>
    <n v="17"/>
  </r>
  <r>
    <n v="10829"/>
    <n v="66"/>
    <x v="456"/>
    <d v="2025-05-12T00:00:00"/>
    <b v="0"/>
    <s v="Approved"/>
    <s v="Solex"/>
    <s v="Standard"/>
    <s v="medium"/>
    <s v="medium"/>
    <n v="1163.8900000000001"/>
    <n v="589.27"/>
    <n v="34143"/>
    <n v="17"/>
  </r>
  <r>
    <n v="14986"/>
    <n v="6"/>
    <x v="456"/>
    <d v="2025-05-13T00:00:00"/>
    <b v="1"/>
    <s v="Approved"/>
    <s v="Solex"/>
    <s v="Standard"/>
    <s v="high"/>
    <s v="medium"/>
    <n v="748.17"/>
    <n v="448.9"/>
    <n v="42710"/>
    <n v="17"/>
  </r>
  <r>
    <n v="16869"/>
    <n v="97"/>
    <x v="456"/>
    <d v="2025-05-14T00:00:00"/>
    <b v="0"/>
    <s v="Approved"/>
    <s v="OHM Cycles"/>
    <s v="Road"/>
    <s v="medium"/>
    <s v="medium"/>
    <n v="742.54"/>
    <n v="667.4"/>
    <n v="36146"/>
    <n v="17"/>
  </r>
  <r>
    <n v="3415"/>
    <n v="18"/>
    <x v="457"/>
    <d v="2025-05-15T00:00:00"/>
    <b v="1"/>
    <s v="Approved"/>
    <s v="Solex"/>
    <s v="Standard"/>
    <s v="medium"/>
    <s v="medium"/>
    <n v="575.27"/>
    <n v="431.45"/>
    <n v="34165"/>
    <n v="18"/>
  </r>
  <r>
    <n v="5723"/>
    <n v="70"/>
    <x v="457"/>
    <d v="2025-05-16T00:00:00"/>
    <b v="0"/>
    <s v="Approved"/>
    <s v="Trek Bicycles"/>
    <s v="Standard"/>
    <s v="high"/>
    <s v="medium"/>
    <n v="495.72"/>
    <n v="297.43"/>
    <n v="40553"/>
    <n v="18"/>
  </r>
  <r>
    <n v="8500"/>
    <n v="19"/>
    <x v="457"/>
    <d v="2025-05-17T00:00:00"/>
    <b v="1"/>
    <s v="Approved"/>
    <s v="OHM Cycles"/>
    <s v="Road"/>
    <s v="high"/>
    <s v="large"/>
    <n v="12.01"/>
    <n v="7.21"/>
    <n v="36334"/>
    <n v="18"/>
  </r>
  <r>
    <n v="13419"/>
    <n v="4"/>
    <x v="457"/>
    <d v="2025-05-18T00:00:00"/>
    <b v="1"/>
    <s v="Approved"/>
    <s v="Giant Bicycles"/>
    <s v="Standard"/>
    <s v="high"/>
    <s v="medium"/>
    <n v="1129.1300000000001"/>
    <n v="677.48"/>
    <n v="33549"/>
    <n v="18"/>
  </r>
  <r>
    <n v="14109"/>
    <n v="1"/>
    <x v="457"/>
    <d v="2025-05-19T00:00:00"/>
    <b v="1"/>
    <s v="Approved"/>
    <s v="Giant Bicycles"/>
    <s v="Standard"/>
    <s v="medium"/>
    <s v="medium"/>
    <n v="1403.5"/>
    <n v="954.82"/>
    <n v="42688"/>
    <n v="18"/>
  </r>
  <r>
    <n v="736"/>
    <n v="55"/>
    <x v="458"/>
    <d v="2025-05-20T00:00:00"/>
    <b v="1"/>
    <s v="Approved"/>
    <s v="Trek Bicycles"/>
    <s v="Road"/>
    <s v="medium"/>
    <s v="large"/>
    <n v="1894.19"/>
    <n v="598.76"/>
    <n v="34143"/>
    <n v="13"/>
  </r>
  <r>
    <n v="5414"/>
    <n v="81"/>
    <x v="458"/>
    <d v="2025-05-21T00:00:00"/>
    <b v="1"/>
    <s v="Approved"/>
    <s v="Norco Bicycles"/>
    <s v="Standard"/>
    <s v="medium"/>
    <s v="small"/>
    <n v="586.45000000000005"/>
    <n v="521.94000000000005"/>
    <n v="41533"/>
    <n v="13"/>
  </r>
  <r>
    <n v="6021"/>
    <n v="8"/>
    <x v="458"/>
    <d v="2025-05-22T00:00:00"/>
    <b v="1"/>
    <s v="Approved"/>
    <s v="Solex"/>
    <s v="Road"/>
    <s v="medium"/>
    <s v="small"/>
    <n v="1703.52"/>
    <n v="1516.13"/>
    <n v="38693"/>
    <n v="13"/>
  </r>
  <r>
    <n v="19460"/>
    <n v="77"/>
    <x v="458"/>
    <d v="2025-05-23T00:00:00"/>
    <b v="1"/>
    <s v="Approved"/>
    <s v="Norco Bicycles"/>
    <s v="Road"/>
    <s v="medium"/>
    <s v="large"/>
    <n v="1240.31"/>
    <n v="795.1"/>
    <n v="42218"/>
    <n v="13"/>
  </r>
  <r>
    <n v="19735"/>
    <n v="17"/>
    <x v="458"/>
    <d v="2025-05-24T00:00:00"/>
    <b v="0"/>
    <s v="Approved"/>
    <s v="Solex"/>
    <s v="Standard"/>
    <s v="high"/>
    <s v="medium"/>
    <n v="1024.6600000000001"/>
    <n v="614.79999999999995"/>
    <n v="34244"/>
    <n v="13"/>
  </r>
  <r>
    <n v="4646"/>
    <n v="4"/>
    <x v="459"/>
    <d v="2025-05-25T00:00:00"/>
    <b v="1"/>
    <s v="Approved"/>
    <s v="Giant Bicycles"/>
    <s v="Standard"/>
    <s v="high"/>
    <s v="medium"/>
    <n v="1129.1300000000001"/>
    <n v="677.48"/>
    <n v="38258"/>
    <n v="16"/>
  </r>
  <r>
    <n v="6901"/>
    <n v="55"/>
    <x v="459"/>
    <d v="2025-05-26T00:00:00"/>
    <b v="0"/>
    <s v="Approved"/>
    <s v="Trek Bicycles"/>
    <s v="Road"/>
    <s v="medium"/>
    <s v="large"/>
    <n v="1894.19"/>
    <n v="598.76"/>
    <n v="37823"/>
    <n v="16"/>
  </r>
  <r>
    <n v="12678"/>
    <n v="92"/>
    <x v="459"/>
    <d v="2025-05-27T00:00:00"/>
    <s v="Unknown"/>
    <s v="Approved"/>
    <s v="WeareA2B"/>
    <s v="Standard"/>
    <s v="medium"/>
    <s v="small"/>
    <n v="1415.01"/>
    <n v="1259.3599999999999"/>
    <n v="37539"/>
    <n v="16"/>
  </r>
  <r>
    <n v="18532"/>
    <n v="5"/>
    <x v="459"/>
    <d v="2025-05-28T00:00:00"/>
    <b v="1"/>
    <s v="Approved"/>
    <s v="Trek Bicycles"/>
    <s v="Mountain"/>
    <s v="low"/>
    <s v="medium"/>
    <n v="574.64"/>
    <n v="459.71"/>
    <n v="39298"/>
    <n v="16"/>
  </r>
  <r>
    <n v="888"/>
    <n v="55"/>
    <x v="460"/>
    <d v="2025-05-29T00:00:00"/>
    <b v="1"/>
    <s v="Approved"/>
    <s v="Trek Bicycles"/>
    <s v="Road"/>
    <s v="medium"/>
    <s v="large"/>
    <n v="1894.19"/>
    <n v="598.76"/>
    <n v="42295"/>
    <n v="14"/>
  </r>
  <r>
    <n v="1512"/>
    <n v="48"/>
    <x v="460"/>
    <d v="2025-05-30T00:00:00"/>
    <b v="1"/>
    <s v="Approved"/>
    <s v="WeareA2B"/>
    <s v="Standard"/>
    <s v="medium"/>
    <s v="medium"/>
    <n v="1762.96"/>
    <n v="950.52"/>
    <n v="41009"/>
    <n v="14"/>
  </r>
  <r>
    <n v="2404"/>
    <n v="15"/>
    <x v="460"/>
    <d v="2025-05-31T00:00:00"/>
    <b v="1"/>
    <s v="Approved"/>
    <s v="Norco Bicycles"/>
    <s v="Standard"/>
    <s v="low"/>
    <s v="medium"/>
    <n v="958.74"/>
    <n v="748.9"/>
    <n v="34244"/>
    <n v="14"/>
  </r>
  <r>
    <n v="7138"/>
    <n v="82"/>
    <x v="460"/>
    <d v="2025-06-01T00:00:00"/>
    <b v="1"/>
    <s v="Approved"/>
    <s v="Norco Bicycles"/>
    <s v="Standard"/>
    <s v="high"/>
    <s v="medium"/>
    <n v="1148.6400000000001"/>
    <n v="689.18"/>
    <n v="41533"/>
    <n v="14"/>
  </r>
  <r>
    <n v="8602"/>
    <n v="89"/>
    <x v="460"/>
    <d v="2025-06-02T00:00:00"/>
    <b v="0"/>
    <s v="Approved"/>
    <s v="WeareA2B"/>
    <s v="Touring"/>
    <s v="medium"/>
    <s v="large"/>
    <n v="1362.99"/>
    <n v="57.74"/>
    <n v="36833"/>
    <n v="14"/>
  </r>
  <r>
    <n v="15173"/>
    <n v="31"/>
    <x v="460"/>
    <d v="2025-06-03T00:00:00"/>
    <b v="0"/>
    <s v="Approved"/>
    <s v="Giant Bicycles"/>
    <s v="Standard"/>
    <s v="medium"/>
    <s v="medium"/>
    <n v="230.91"/>
    <n v="173.18"/>
    <n v="40618"/>
    <n v="14"/>
  </r>
  <r>
    <n v="19026"/>
    <n v="64"/>
    <x v="460"/>
    <d v="2025-06-04T00:00:00"/>
    <b v="0"/>
    <s v="Approved"/>
    <s v="Trek Bicycles"/>
    <s v="Standard"/>
    <s v="medium"/>
    <s v="large"/>
    <n v="1469.44"/>
    <n v="596.54999999999995"/>
    <n v="38647"/>
    <n v="14"/>
  </r>
  <r>
    <n v="19544"/>
    <n v="25"/>
    <x v="460"/>
    <d v="2025-06-05T00:00:00"/>
    <b v="1"/>
    <s v="Approved"/>
    <s v="Giant Bicycles"/>
    <s v="Road"/>
    <s v="medium"/>
    <s v="medium"/>
    <n v="1538.99"/>
    <n v="829.65"/>
    <n v="37337"/>
    <n v="14"/>
  </r>
  <r>
    <n v="140"/>
    <n v="11"/>
    <x v="461"/>
    <d v="2025-06-06T00:00:00"/>
    <b v="0"/>
    <s v="Approved"/>
    <s v="Giant Bicycles"/>
    <s v="Standard"/>
    <s v="high"/>
    <s v="medium"/>
    <n v="1274.93"/>
    <n v="764.96"/>
    <n v="42560"/>
    <n v="5"/>
  </r>
  <r>
    <n v="4449"/>
    <n v="40"/>
    <x v="461"/>
    <d v="2025-06-07T00:00:00"/>
    <b v="0"/>
    <s v="Approved"/>
    <s v="OHM Cycles"/>
    <s v="Standard"/>
    <s v="high"/>
    <s v="medium"/>
    <n v="1458.17"/>
    <n v="874.9"/>
    <n v="36498"/>
    <n v="5"/>
  </r>
  <r>
    <n v="13503"/>
    <n v="77"/>
    <x v="461"/>
    <d v="2025-06-08T00:00:00"/>
    <b v="1"/>
    <s v="Approved"/>
    <s v="Norco Bicycles"/>
    <s v="Road"/>
    <s v="medium"/>
    <s v="large"/>
    <n v="1240.31"/>
    <n v="795.1"/>
    <n v="41533"/>
    <n v="5"/>
  </r>
  <r>
    <n v="14860"/>
    <n v="85"/>
    <x v="461"/>
    <d v="2025-06-09T00:00:00"/>
    <b v="1"/>
    <s v="Approved"/>
    <s v="WeareA2B"/>
    <s v="Standard"/>
    <s v="medium"/>
    <s v="medium"/>
    <n v="752.64"/>
    <n v="205.36"/>
    <n v="35667"/>
    <n v="5"/>
  </r>
  <r>
    <n v="15796"/>
    <n v="64"/>
    <x v="461"/>
    <d v="2025-06-10T00:00:00"/>
    <b v="1"/>
    <s v="Approved"/>
    <s v="Trek Bicycles"/>
    <s v="Standard"/>
    <s v="medium"/>
    <s v="large"/>
    <n v="1469.44"/>
    <n v="596.54999999999995"/>
    <n v="34996"/>
    <n v="5"/>
  </r>
  <r>
    <n v="19435"/>
    <n v="94"/>
    <x v="461"/>
    <d v="2025-06-11T00:00:00"/>
    <b v="1"/>
    <s v="Approved"/>
    <s v="Giant Bicycles"/>
    <s v="Standard"/>
    <s v="medium"/>
    <s v="large"/>
    <n v="1635.3"/>
    <n v="993.66"/>
    <n v="42458"/>
    <n v="5"/>
  </r>
  <r>
    <n v="744"/>
    <n v="78"/>
    <x v="462"/>
    <d v="2025-06-12T00:00:00"/>
    <b v="1"/>
    <s v="Approved"/>
    <s v="Giant Bicycles"/>
    <s v="Standard"/>
    <s v="medium"/>
    <s v="large"/>
    <n v="1765.3"/>
    <n v="709.48"/>
    <n v="38206"/>
    <n v="20"/>
  </r>
  <r>
    <n v="1291"/>
    <n v="46"/>
    <x v="462"/>
    <d v="2025-06-13T00:00:00"/>
    <b v="1"/>
    <s v="Approved"/>
    <s v="Solex"/>
    <s v="Standard"/>
    <s v="low"/>
    <s v="medium"/>
    <n v="1289.8499999999999"/>
    <n v="74.510000000000005"/>
    <n v="41064"/>
    <n v="20"/>
  </r>
  <r>
    <n v="10817"/>
    <n v="75"/>
    <x v="462"/>
    <d v="2025-06-14T00:00:00"/>
    <b v="0"/>
    <s v="Approved"/>
    <s v="Giant Bicycles"/>
    <s v="Touring"/>
    <s v="medium"/>
    <s v="large"/>
    <n v="1873.97"/>
    <n v="863.95"/>
    <n v="37873"/>
    <n v="20"/>
  </r>
  <r>
    <n v="15162"/>
    <n v="97"/>
    <x v="462"/>
    <d v="2025-06-15T00:00:00"/>
    <b v="0"/>
    <s v="Approved"/>
    <s v="Solex"/>
    <s v="Standard"/>
    <s v="medium"/>
    <s v="large"/>
    <n v="202.62"/>
    <n v="151.96"/>
    <n v="42458"/>
    <n v="20"/>
  </r>
  <r>
    <n v="16356"/>
    <n v="92"/>
    <x v="462"/>
    <d v="2025-06-16T00:00:00"/>
    <b v="1"/>
    <s v="Approved"/>
    <s v="WeareA2B"/>
    <s v="Standard"/>
    <s v="medium"/>
    <s v="small"/>
    <n v="1415.01"/>
    <n v="1259.3599999999999"/>
    <n v="36833"/>
    <n v="20"/>
  </r>
  <r>
    <n v="16466"/>
    <n v="59"/>
    <x v="462"/>
    <d v="2025-06-17T00:00:00"/>
    <b v="0"/>
    <s v="Cancelled"/>
    <s v="Solex"/>
    <s v="Standard"/>
    <s v="medium"/>
    <s v="large"/>
    <n v="1061.56"/>
    <n v="733.58"/>
    <n v="42145"/>
    <n v="20"/>
  </r>
  <r>
    <n v="17486"/>
    <n v="61"/>
    <x v="462"/>
    <d v="2025-06-18T00:00:00"/>
    <b v="0"/>
    <s v="Approved"/>
    <s v="OHM Cycles"/>
    <s v="Standard"/>
    <s v="low"/>
    <s v="medium"/>
    <n v="71.16"/>
    <n v="56.93"/>
    <n v="36146"/>
    <n v="20"/>
  </r>
  <r>
    <n v="7962"/>
    <n v="25"/>
    <x v="463"/>
    <d v="2025-06-19T00:00:00"/>
    <b v="1"/>
    <s v="Approved"/>
    <s v="Giant Bicycles"/>
    <s v="Road"/>
    <s v="medium"/>
    <s v="medium"/>
    <n v="1538.99"/>
    <n v="829.65"/>
    <n v="36334"/>
    <n v="10"/>
  </r>
  <r>
    <n v="11608"/>
    <n v="14"/>
    <x v="463"/>
    <d v="2025-06-20T00:00:00"/>
    <b v="1"/>
    <s v="Approved"/>
    <s v="Trek Bicycles"/>
    <s v="Standard"/>
    <s v="medium"/>
    <s v="small"/>
    <n v="1386.84"/>
    <n v="1234.29"/>
    <n v="34165"/>
    <n v="10"/>
  </r>
  <r>
    <n v="11623"/>
    <n v="47"/>
    <x v="463"/>
    <d v="2025-06-21T00:00:00"/>
    <b v="0"/>
    <s v="Approved"/>
    <s v="Trek Bicycles"/>
    <s v="Road"/>
    <s v="low"/>
    <s v="small"/>
    <n v="1720.7"/>
    <n v="1531.42"/>
    <n v="35470"/>
    <n v="10"/>
  </r>
  <r>
    <n v="12330"/>
    <n v="69"/>
    <x v="463"/>
    <d v="2025-06-22T00:00:00"/>
    <b v="1"/>
    <s v="Approved"/>
    <s v="Giant Bicycles"/>
    <s v="Road"/>
    <s v="medium"/>
    <s v="medium"/>
    <n v="792.9"/>
    <n v="594.67999999999995"/>
    <n v="40553"/>
    <n v="10"/>
  </r>
  <r>
    <n v="12664"/>
    <n v="33"/>
    <x v="463"/>
    <d v="2025-06-23T00:00:00"/>
    <b v="1"/>
    <s v="Approved"/>
    <s v="Giant Bicycles"/>
    <s v="Standard"/>
    <s v="medium"/>
    <s v="small"/>
    <n v="1311.44"/>
    <n v="1167.18"/>
    <n v="40618"/>
    <n v="10"/>
  </r>
  <r>
    <n v="13225"/>
    <n v="25"/>
    <x v="463"/>
    <d v="2025-06-24T00:00:00"/>
    <b v="1"/>
    <s v="Approved"/>
    <s v="Giant Bicycles"/>
    <s v="Road"/>
    <s v="medium"/>
    <s v="medium"/>
    <n v="1538.99"/>
    <n v="829.65"/>
    <n v="37337"/>
    <n v="10"/>
  </r>
  <r>
    <n v="5990"/>
    <n v="12"/>
    <x v="464"/>
    <d v="2025-06-25T00:00:00"/>
    <b v="0"/>
    <s v="Approved"/>
    <s v="WeareA2B"/>
    <s v="Standard"/>
    <s v="medium"/>
    <s v="medium"/>
    <n v="1231.1500000000001"/>
    <n v="161.6"/>
    <n v="37838"/>
    <n v="14"/>
  </r>
  <r>
    <n v="7355"/>
    <n v="76"/>
    <x v="464"/>
    <d v="2025-06-26T00:00:00"/>
    <b v="0"/>
    <s v="Approved"/>
    <s v="WeareA2B"/>
    <s v="Standard"/>
    <s v="low"/>
    <s v="medium"/>
    <n v="642.30999999999995"/>
    <n v="513.85"/>
    <n v="37873"/>
    <n v="14"/>
  </r>
  <r>
    <n v="8305"/>
    <n v="7"/>
    <x v="464"/>
    <d v="2025-06-27T00:00:00"/>
    <b v="1"/>
    <s v="Approved"/>
    <s v="Trek Bicycles"/>
    <s v="Road"/>
    <s v="low"/>
    <s v="medium"/>
    <n v="980.37"/>
    <n v="234.43"/>
    <n v="38258"/>
    <n v="14"/>
  </r>
  <r>
    <n v="10883"/>
    <n v="63"/>
    <x v="464"/>
    <d v="2025-06-28T00:00:00"/>
    <b v="0"/>
    <s v="Approved"/>
    <s v="Solex"/>
    <s v="Standard"/>
    <s v="medium"/>
    <s v="medium"/>
    <n v="1483.2"/>
    <n v="99.59"/>
    <n v="33879"/>
    <n v="14"/>
  </r>
  <r>
    <n v="15338"/>
    <n v="2"/>
    <x v="464"/>
    <d v="2025-06-29T00:00:00"/>
    <b v="1"/>
    <s v="Approved"/>
    <s v="Solex"/>
    <s v="Standard"/>
    <s v="medium"/>
    <s v="medium"/>
    <n v="71.489999999999995"/>
    <n v="53.62"/>
    <n v="41245"/>
    <n v="14"/>
  </r>
  <r>
    <n v="17216"/>
    <n v="98"/>
    <x v="464"/>
    <d v="2025-06-30T00:00:00"/>
    <b v="1"/>
    <s v="Approved"/>
    <s v="Trek Bicycles"/>
    <s v="Standard"/>
    <s v="high"/>
    <s v="medium"/>
    <n v="358.39"/>
    <n v="215.03"/>
    <n v="38002"/>
    <n v="14"/>
  </r>
  <r>
    <n v="1628"/>
    <n v="9"/>
    <x v="465"/>
    <d v="2025-07-01T00:00:00"/>
    <b v="0"/>
    <s v="Approved"/>
    <s v="OHM Cycles"/>
    <s v="Road"/>
    <s v="medium"/>
    <s v="medium"/>
    <n v="742.54"/>
    <n v="667.4"/>
    <n v="38216"/>
    <n v="2"/>
  </r>
  <r>
    <n v="1807"/>
    <n v="43"/>
    <x v="465"/>
    <d v="2025-07-02T00:00:00"/>
    <b v="0"/>
    <s v="Approved"/>
    <s v="Solex"/>
    <s v="Standard"/>
    <s v="medium"/>
    <s v="medium"/>
    <n v="1151.96"/>
    <n v="649.49"/>
    <n v="38991"/>
    <n v="2"/>
  </r>
  <r>
    <n v="5791"/>
    <n v="52"/>
    <x v="465"/>
    <d v="2025-07-03T00:00:00"/>
    <b v="1"/>
    <s v="Approved"/>
    <s v="OHM Cycles"/>
    <s v="Road"/>
    <s v="medium"/>
    <s v="medium"/>
    <n v="1280.28"/>
    <n v="829.51"/>
    <n v="35470"/>
    <n v="2"/>
  </r>
  <r>
    <n v="9692"/>
    <n v="35"/>
    <x v="465"/>
    <d v="2025-07-04T00:00:00"/>
    <b v="1"/>
    <s v="Approved"/>
    <s v="Trek Bicycles"/>
    <s v="Standard"/>
    <s v="low"/>
    <s v="medium"/>
    <n v="1057.51"/>
    <n v="154.4"/>
    <n v="34527"/>
    <n v="2"/>
  </r>
  <r>
    <n v="14646"/>
    <n v="19"/>
    <x v="465"/>
    <d v="2025-07-05T00:00:00"/>
    <b v="1"/>
    <s v="Approved"/>
    <s v="OHM Cycles"/>
    <s v="Road"/>
    <s v="high"/>
    <s v="large"/>
    <n v="12.01"/>
    <n v="7.21"/>
    <n v="40670"/>
    <n v="2"/>
  </r>
  <r>
    <n v="15626"/>
    <n v="48"/>
    <x v="465"/>
    <d v="2025-07-06T00:00:00"/>
    <b v="0"/>
    <s v="Approved"/>
    <s v="WeareA2B"/>
    <s v="Standard"/>
    <s v="medium"/>
    <s v="medium"/>
    <n v="1762.96"/>
    <n v="950.52"/>
    <n v="41848"/>
    <n v="2"/>
  </r>
  <r>
    <n v="16326"/>
    <n v="66"/>
    <x v="465"/>
    <d v="2025-07-07T00:00:00"/>
    <b v="0"/>
    <s v="Approved"/>
    <s v="Giant Bicycles"/>
    <s v="Road"/>
    <s v="low"/>
    <s v="small"/>
    <n v="590.26"/>
    <n v="525.33000000000004"/>
    <n v="40487"/>
    <n v="2"/>
  </r>
  <r>
    <n v="860"/>
    <n v="78"/>
    <x v="466"/>
    <d v="2025-07-08T00:00:00"/>
    <b v="0"/>
    <s v="Approved"/>
    <s v="Giant Bicycles"/>
    <s v="Standard"/>
    <s v="medium"/>
    <s v="large"/>
    <n v="1765.3"/>
    <n v="709.48"/>
    <n v="38193"/>
    <n v="15"/>
  </r>
  <r>
    <n v="2172"/>
    <n v="80"/>
    <x v="466"/>
    <d v="2025-07-09T00:00:00"/>
    <b v="1"/>
    <s v="Approved"/>
    <s v="OHM Cycles"/>
    <s v="Touring"/>
    <s v="low"/>
    <s v="medium"/>
    <n v="1073.07"/>
    <n v="933.84"/>
    <n v="35455"/>
    <n v="15"/>
  </r>
  <r>
    <n v="6323"/>
    <n v="19"/>
    <x v="466"/>
    <d v="2025-07-10T00:00:00"/>
    <b v="0"/>
    <s v="Approved"/>
    <s v="OHM Cycles"/>
    <s v="Road"/>
    <s v="high"/>
    <s v="large"/>
    <n v="12.01"/>
    <n v="7.21"/>
    <n v="39880"/>
    <n v="15"/>
  </r>
  <r>
    <n v="9680"/>
    <n v="26"/>
    <x v="466"/>
    <d v="2025-07-11T00:00:00"/>
    <b v="0"/>
    <s v="Approved"/>
    <s v="WeareA2B"/>
    <s v="Standard"/>
    <s v="medium"/>
    <s v="medium"/>
    <n v="1992.93"/>
    <n v="762.63"/>
    <n v="34115"/>
    <n v="15"/>
  </r>
  <r>
    <n v="10003"/>
    <n v="85"/>
    <x v="466"/>
    <d v="2025-07-12T00:00:00"/>
    <b v="1"/>
    <s v="Approved"/>
    <s v="WeareA2B"/>
    <s v="Standard"/>
    <s v="medium"/>
    <s v="medium"/>
    <n v="752.64"/>
    <n v="205.36"/>
    <n v="42218"/>
    <n v="15"/>
  </r>
  <r>
    <n v="16249"/>
    <n v="0"/>
    <x v="466"/>
    <d v="2025-07-13T00:00:00"/>
    <b v="1"/>
    <s v="Approved"/>
    <s v="Unknown"/>
    <s v="Unknown"/>
    <s v="Unknown"/>
    <s v="Unknown"/>
    <n v="2020.14"/>
    <s v="$556.05"/>
    <n v="38199.78"/>
    <n v="15"/>
  </r>
  <r>
    <n v="19116"/>
    <n v="64"/>
    <x v="466"/>
    <d v="2025-07-14T00:00:00"/>
    <b v="0"/>
    <s v="Approved"/>
    <s v="Trek Bicycles"/>
    <s v="Standard"/>
    <s v="medium"/>
    <s v="large"/>
    <n v="1469.44"/>
    <n v="596.54999999999995"/>
    <n v="41047"/>
    <n v="15"/>
  </r>
  <r>
    <n v="2049"/>
    <n v="54"/>
    <x v="467"/>
    <d v="2025-07-15T00:00:00"/>
    <b v="1"/>
    <s v="Approved"/>
    <s v="WeareA2B"/>
    <s v="Standard"/>
    <s v="medium"/>
    <s v="medium"/>
    <n v="1807.45"/>
    <n v="778.69"/>
    <n v="33879"/>
    <n v="8"/>
  </r>
  <r>
    <n v="4208"/>
    <n v="74"/>
    <x v="467"/>
    <d v="2025-07-16T00:00:00"/>
    <b v="1"/>
    <s v="Approved"/>
    <s v="WeareA2B"/>
    <s v="Standard"/>
    <s v="medium"/>
    <s v="medium"/>
    <n v="1762.96"/>
    <n v="950.52"/>
    <n v="35707"/>
    <n v="8"/>
  </r>
  <r>
    <n v="4745"/>
    <n v="38"/>
    <x v="467"/>
    <d v="2025-07-17T00:00:00"/>
    <b v="1"/>
    <s v="Approved"/>
    <s v="Trek Bicycles"/>
    <s v="Standard"/>
    <s v="medium"/>
    <s v="large"/>
    <n v="2091.4699999999998"/>
    <n v="388.92"/>
    <n v="38573"/>
    <n v="8"/>
  </r>
  <r>
    <n v="11891"/>
    <n v="90"/>
    <x v="467"/>
    <d v="2025-07-18T00:00:00"/>
    <b v="1"/>
    <s v="Approved"/>
    <s v="Solex"/>
    <s v="Standard"/>
    <s v="low"/>
    <s v="medium"/>
    <n v="945.04"/>
    <n v="507.58"/>
    <n v="36498"/>
    <n v="8"/>
  </r>
  <r>
    <n v="14143"/>
    <n v="61"/>
    <x v="467"/>
    <d v="2025-07-19T00:00:00"/>
    <b v="1"/>
    <s v="Approved"/>
    <s v="Norco Bicycles"/>
    <s v="Standard"/>
    <s v="medium"/>
    <s v="small"/>
    <n v="586.45000000000005"/>
    <n v="521.94000000000005"/>
    <n v="38339"/>
    <n v="8"/>
  </r>
  <r>
    <n v="19014"/>
    <n v="0"/>
    <x v="467"/>
    <d v="2025-07-20T00:00:00"/>
    <b v="0"/>
    <s v="Approved"/>
    <s v="Solex"/>
    <s v="Standard"/>
    <s v="medium"/>
    <s v="medium"/>
    <n v="71.489999999999995"/>
    <n v="53.62"/>
    <n v="37659"/>
    <n v="8"/>
  </r>
  <r>
    <n v="1105"/>
    <n v="0"/>
    <x v="468"/>
    <d v="2025-07-21T00:00:00"/>
    <b v="1"/>
    <s v="Approved"/>
    <s v="OHM Cycles"/>
    <s v="Road"/>
    <s v="high"/>
    <s v="large"/>
    <n v="12.01"/>
    <n v="7.21"/>
    <n v="39880"/>
    <n v="3"/>
  </r>
  <r>
    <n v="1279"/>
    <n v="18"/>
    <x v="468"/>
    <d v="2025-07-22T00:00:00"/>
    <b v="0"/>
    <s v="Approved"/>
    <s v="Norco Bicycles"/>
    <s v="Standard"/>
    <s v="high"/>
    <s v="medium"/>
    <n v="1148.6400000000001"/>
    <n v="689.18"/>
    <n v="38482"/>
    <n v="3"/>
  </r>
  <r>
    <n v="5471"/>
    <n v="53"/>
    <x v="468"/>
    <d v="2025-07-23T00:00:00"/>
    <b v="0"/>
    <s v="Approved"/>
    <s v="Giant Bicycles"/>
    <s v="Standard"/>
    <s v="high"/>
    <s v="medium"/>
    <n v="1274.93"/>
    <n v="764.96"/>
    <n v="35378"/>
    <n v="3"/>
  </r>
  <r>
    <n v="8311"/>
    <n v="98"/>
    <x v="468"/>
    <d v="2025-07-24T00:00:00"/>
    <b v="1"/>
    <s v="Approved"/>
    <s v="OHM Cycles"/>
    <s v="Standard"/>
    <s v="medium"/>
    <s v="medium"/>
    <n v="795.34"/>
    <n v="101.58"/>
    <n v="35470"/>
    <n v="3"/>
  </r>
  <r>
    <n v="9356"/>
    <n v="0"/>
    <x v="468"/>
    <d v="2025-07-25T00:00:00"/>
    <b v="1"/>
    <s v="Approved"/>
    <s v="Norco Bicycles"/>
    <s v="Standard"/>
    <s v="medium"/>
    <s v="medium"/>
    <n v="360.4"/>
    <n v="270.3"/>
    <n v="38859"/>
    <n v="3"/>
  </r>
  <r>
    <n v="10939"/>
    <n v="0"/>
    <x v="468"/>
    <d v="2025-07-26T00:00:00"/>
    <b v="0"/>
    <s v="Approved"/>
    <s v="Giant Bicycles"/>
    <s v="Standard"/>
    <s v="medium"/>
    <s v="medium"/>
    <n v="230.91"/>
    <n v="173.18"/>
    <n v="40336"/>
    <n v="3"/>
  </r>
  <r>
    <n v="14819"/>
    <n v="97"/>
    <x v="468"/>
    <d v="2025-07-27T00:00:00"/>
    <b v="1"/>
    <s v="Approved"/>
    <s v="OHM Cycles"/>
    <s v="Road"/>
    <s v="medium"/>
    <s v="medium"/>
    <n v="742.54"/>
    <n v="667.4"/>
    <n v="41701"/>
    <n v="3"/>
  </r>
  <r>
    <n v="15924"/>
    <n v="4"/>
    <x v="468"/>
    <d v="2025-07-28T00:00:00"/>
    <b v="1"/>
    <s v="Approved"/>
    <s v="Solex"/>
    <s v="Standard"/>
    <s v="medium"/>
    <s v="medium"/>
    <n v="1483.2"/>
    <n v="99.59"/>
    <n v="42105"/>
    <n v="3"/>
  </r>
  <r>
    <n v="18688"/>
    <n v="0"/>
    <x v="468"/>
    <d v="2025-07-29T00:00:00"/>
    <b v="0"/>
    <s v="Approved"/>
    <s v="Trek Bicycles"/>
    <s v="Road"/>
    <s v="medium"/>
    <s v="medium"/>
    <n v="290.62"/>
    <n v="215.14"/>
    <n v="38206"/>
    <n v="3"/>
  </r>
  <r>
    <n v="19051"/>
    <n v="85"/>
    <x v="468"/>
    <d v="2025-07-30T00:00:00"/>
    <b v="1"/>
    <s v="Approved"/>
    <s v="WeareA2B"/>
    <s v="Standard"/>
    <s v="medium"/>
    <s v="medium"/>
    <n v="1228.07"/>
    <n v="400.91"/>
    <n v="36668"/>
    <n v="3"/>
  </r>
  <r>
    <n v="378"/>
    <n v="53"/>
    <x v="469"/>
    <d v="2025-07-31T00:00:00"/>
    <b v="0"/>
    <s v="Approved"/>
    <s v="OHM Cycles"/>
    <s v="Standard"/>
    <s v="medium"/>
    <s v="medium"/>
    <n v="795.34"/>
    <n v="101.58"/>
    <n v="35470"/>
    <n v="1"/>
  </r>
  <r>
    <n v="1034"/>
    <n v="16"/>
    <x v="469"/>
    <d v="2025-08-01T00:00:00"/>
    <b v="0"/>
    <s v="Approved"/>
    <s v="Norco Bicycles"/>
    <s v="Standard"/>
    <s v="high"/>
    <s v="small"/>
    <n v="1661.92"/>
    <n v="1479.11"/>
    <n v="34586"/>
    <n v="1"/>
  </r>
  <r>
    <n v="1430"/>
    <n v="41"/>
    <x v="469"/>
    <d v="2025-08-02T00:00:00"/>
    <b v="0"/>
    <s v="Approved"/>
    <s v="Solex"/>
    <s v="Road"/>
    <s v="medium"/>
    <s v="medium"/>
    <n v="416.98"/>
    <n v="312.74"/>
    <n v="35560"/>
    <n v="1"/>
  </r>
  <r>
    <n v="5826"/>
    <n v="67"/>
    <x v="469"/>
    <d v="2025-08-03T00:00:00"/>
    <b v="0"/>
    <s v="Approved"/>
    <s v="Norco Bicycles"/>
    <s v="Road"/>
    <s v="medium"/>
    <s v="medium"/>
    <n v="544.04999999999995"/>
    <n v="376.84"/>
    <n v="38647"/>
    <n v="1"/>
  </r>
  <r>
    <n v="9475"/>
    <n v="52"/>
    <x v="469"/>
    <d v="2025-08-04T00:00:00"/>
    <b v="0"/>
    <s v="Approved"/>
    <s v="OHM Cycles"/>
    <s v="Road"/>
    <s v="medium"/>
    <s v="medium"/>
    <n v="1280.28"/>
    <n v="829.51"/>
    <n v="37220"/>
    <n v="1"/>
  </r>
  <r>
    <n v="12289"/>
    <n v="80"/>
    <x v="469"/>
    <d v="2025-08-05T00:00:00"/>
    <b v="0"/>
    <s v="Approved"/>
    <s v="OHM Cycles"/>
    <s v="Touring"/>
    <s v="low"/>
    <s v="medium"/>
    <n v="1073.07"/>
    <n v="933.84"/>
    <n v="35455"/>
    <n v="1"/>
  </r>
  <r>
    <n v="12899"/>
    <n v="14"/>
    <x v="469"/>
    <d v="2025-08-06T00:00:00"/>
    <b v="0"/>
    <s v="Approved"/>
    <s v="Trek Bicycles"/>
    <s v="Standard"/>
    <s v="medium"/>
    <s v="small"/>
    <n v="1386.84"/>
    <n v="1234.29"/>
    <n v="37838"/>
    <n v="1"/>
  </r>
  <r>
    <n v="1664"/>
    <n v="95"/>
    <x v="470"/>
    <d v="2025-08-07T00:00:00"/>
    <b v="0"/>
    <s v="Approved"/>
    <s v="Giant Bicycles"/>
    <s v="Standard"/>
    <s v="medium"/>
    <s v="large"/>
    <n v="569.55999999999995"/>
    <n v="528.42999999999995"/>
    <n v="37874"/>
    <n v="14"/>
  </r>
  <r>
    <n v="2195"/>
    <n v="2"/>
    <x v="470"/>
    <d v="2025-08-08T00:00:00"/>
    <b v="1"/>
    <s v="Approved"/>
    <s v="Solex"/>
    <s v="Standard"/>
    <s v="medium"/>
    <s v="medium"/>
    <n v="71.489999999999995"/>
    <n v="53.62"/>
    <n v="41245"/>
    <n v="14"/>
  </r>
  <r>
    <n v="4017"/>
    <n v="99"/>
    <x v="470"/>
    <d v="2025-08-09T00:00:00"/>
    <b v="0"/>
    <s v="Approved"/>
    <s v="OHM Cycles"/>
    <s v="Standard"/>
    <s v="medium"/>
    <s v="medium"/>
    <n v="1227.3399999999999"/>
    <n v="770.89"/>
    <n v="34556"/>
    <n v="14"/>
  </r>
  <r>
    <n v="13880"/>
    <n v="73"/>
    <x v="470"/>
    <d v="2025-08-10T00:00:00"/>
    <b v="0"/>
    <s v="Approved"/>
    <s v="Solex"/>
    <s v="Standard"/>
    <s v="medium"/>
    <s v="medium"/>
    <n v="1945.43"/>
    <n v="333.18"/>
    <n v="37499"/>
    <n v="14"/>
  </r>
  <r>
    <n v="16230"/>
    <n v="69"/>
    <x v="470"/>
    <d v="2025-08-11T00:00:00"/>
    <b v="0"/>
    <s v="Approved"/>
    <s v="Giant Bicycles"/>
    <s v="Road"/>
    <s v="medium"/>
    <s v="medium"/>
    <n v="792.9"/>
    <n v="594.67999999999995"/>
    <n v="33879"/>
    <n v="14"/>
  </r>
  <r>
    <n v="16854"/>
    <n v="68"/>
    <x v="470"/>
    <d v="2025-08-12T00:00:00"/>
    <b v="0"/>
    <s v="Approved"/>
    <s v="OHM Cycles"/>
    <s v="Standard"/>
    <s v="medium"/>
    <s v="medium"/>
    <n v="1636.9"/>
    <n v="44.71"/>
    <n v="40410"/>
    <n v="14"/>
  </r>
  <r>
    <n v="4983"/>
    <n v="6"/>
    <x v="471"/>
    <d v="2025-08-13T00:00:00"/>
    <b v="1"/>
    <s v="Approved"/>
    <s v="OHM Cycles"/>
    <s v="Standard"/>
    <s v="high"/>
    <s v="medium"/>
    <n v="227.88"/>
    <n v="136.72999999999999"/>
    <n v="38216"/>
    <n v="8"/>
  </r>
  <r>
    <n v="15391"/>
    <n v="16"/>
    <x v="471"/>
    <d v="2025-08-14T00:00:00"/>
    <b v="1"/>
    <s v="Approved"/>
    <s v="Norco Bicycles"/>
    <s v="Standard"/>
    <s v="high"/>
    <s v="small"/>
    <n v="1661.92"/>
    <n v="1479.11"/>
    <n v="40303"/>
    <n v="8"/>
  </r>
  <r>
    <n v="17906"/>
    <n v="43"/>
    <x v="471"/>
    <d v="2025-08-15T00:00:00"/>
    <b v="1"/>
    <s v="Approved"/>
    <s v="Solex"/>
    <s v="Standard"/>
    <s v="medium"/>
    <s v="medium"/>
    <n v="1151.96"/>
    <n v="649.49"/>
    <n v="40672"/>
    <n v="8"/>
  </r>
  <r>
    <n v="18027"/>
    <n v="35"/>
    <x v="471"/>
    <d v="2025-08-16T00:00:00"/>
    <b v="0"/>
    <s v="Approved"/>
    <s v="Trek Bicycles"/>
    <s v="Standard"/>
    <s v="low"/>
    <s v="medium"/>
    <n v="1057.51"/>
    <n v="154.4"/>
    <n v="39526"/>
    <n v="8"/>
  </r>
  <r>
    <n v="18307"/>
    <n v="57"/>
    <x v="471"/>
    <d v="2025-08-17T00:00:00"/>
    <b v="1"/>
    <s v="Approved"/>
    <s v="WeareA2B"/>
    <s v="Touring"/>
    <s v="medium"/>
    <s v="large"/>
    <n v="1890.39"/>
    <n v="260.14"/>
    <n v="34170"/>
    <n v="8"/>
  </r>
  <r>
    <n v="2416"/>
    <n v="18"/>
    <x v="472"/>
    <d v="2025-08-18T00:00:00"/>
    <b v="1"/>
    <s v="Approved"/>
    <s v="Solex"/>
    <s v="Standard"/>
    <s v="medium"/>
    <s v="medium"/>
    <n v="575.27"/>
    <n v="431.45"/>
    <n v="34244"/>
    <n v="20"/>
  </r>
  <r>
    <n v="2549"/>
    <n v="89"/>
    <x v="472"/>
    <d v="2025-08-19T00:00:00"/>
    <b v="1"/>
    <s v="Approved"/>
    <s v="WeareA2B"/>
    <s v="Touring"/>
    <s v="medium"/>
    <s v="large"/>
    <n v="1362.99"/>
    <n v="57.74"/>
    <n v="37539"/>
    <n v="20"/>
  </r>
  <r>
    <n v="4440"/>
    <n v="73"/>
    <x v="472"/>
    <d v="2025-08-20T00:00:00"/>
    <b v="1"/>
    <s v="Approved"/>
    <s v="Solex"/>
    <s v="Standard"/>
    <s v="medium"/>
    <s v="medium"/>
    <n v="1945.43"/>
    <n v="333.18"/>
    <n v="38859"/>
    <n v="20"/>
  </r>
  <r>
    <n v="5215"/>
    <n v="73"/>
    <x v="472"/>
    <d v="2025-08-21T00:00:00"/>
    <b v="0"/>
    <s v="Approved"/>
    <s v="Solex"/>
    <s v="Standard"/>
    <s v="medium"/>
    <s v="medium"/>
    <n v="1945.43"/>
    <n v="333.18"/>
    <n v="38193"/>
    <n v="20"/>
  </r>
  <r>
    <n v="5949"/>
    <n v="53"/>
    <x v="472"/>
    <d v="2025-08-22T00:00:00"/>
    <b v="1"/>
    <s v="Approved"/>
    <s v="OHM Cycles"/>
    <s v="Standard"/>
    <s v="medium"/>
    <s v="medium"/>
    <n v="795.34"/>
    <n v="101.58"/>
    <n v="33259"/>
    <n v="20"/>
  </r>
  <r>
    <n v="6649"/>
    <n v="71"/>
    <x v="472"/>
    <d v="2025-08-23T00:00:00"/>
    <b v="0"/>
    <s v="Approved"/>
    <s v="Solex"/>
    <s v="Standard"/>
    <s v="high"/>
    <s v="large"/>
    <n v="1842.92"/>
    <n v="1105.75"/>
    <n v="40553"/>
    <n v="20"/>
  </r>
  <r>
    <n v="7644"/>
    <n v="25"/>
    <x v="472"/>
    <d v="2025-08-24T00:00:00"/>
    <b v="0"/>
    <s v="Approved"/>
    <s v="Giant Bicycles"/>
    <s v="Road"/>
    <s v="medium"/>
    <s v="medium"/>
    <n v="1538.99"/>
    <n v="829.65"/>
    <n v="33888"/>
    <n v="20"/>
  </r>
  <r>
    <n v="19117"/>
    <n v="67"/>
    <x v="472"/>
    <d v="2025-08-25T00:00:00"/>
    <b v="0"/>
    <s v="Approved"/>
    <s v="Norco Bicycles"/>
    <s v="Road"/>
    <s v="medium"/>
    <s v="medium"/>
    <n v="544.04999999999995"/>
    <n v="376.84"/>
    <n v="34996"/>
    <n v="20"/>
  </r>
  <r>
    <n v="19641"/>
    <n v="63"/>
    <x v="472"/>
    <d v="2025-08-26T00:00:00"/>
    <b v="1"/>
    <s v="Approved"/>
    <s v="Solex"/>
    <s v="Standard"/>
    <s v="medium"/>
    <s v="medium"/>
    <n v="1483.2"/>
    <n v="99.59"/>
    <n v="40410"/>
    <n v="20"/>
  </r>
  <r>
    <n v="9023"/>
    <n v="21"/>
    <x v="473"/>
    <d v="2025-08-27T00:00:00"/>
    <b v="1"/>
    <s v="Approved"/>
    <s v="Solex"/>
    <s v="Standard"/>
    <s v="medium"/>
    <s v="large"/>
    <n v="1071.23"/>
    <n v="380.74"/>
    <n v="35160"/>
    <n v="18"/>
  </r>
  <r>
    <n v="15614"/>
    <n v="100"/>
    <x v="473"/>
    <d v="2025-08-28T00:00:00"/>
    <b v="0"/>
    <s v="Approved"/>
    <s v="Norco Bicycles"/>
    <s v="Road"/>
    <s v="medium"/>
    <s v="medium"/>
    <n v="1036.5899999999999"/>
    <n v="206.35"/>
    <n v="33364"/>
    <n v="18"/>
  </r>
  <r>
    <n v="47"/>
    <n v="35"/>
    <x v="474"/>
    <d v="2025-08-29T00:00:00"/>
    <b v="1"/>
    <s v="Approved"/>
    <s v="Trek Bicycles"/>
    <s v="Standard"/>
    <s v="low"/>
    <s v="medium"/>
    <n v="1057.51"/>
    <n v="154.4"/>
    <n v="34527"/>
    <n v="1"/>
  </r>
  <r>
    <n v="804"/>
    <n v="12"/>
    <x v="474"/>
    <d v="2025-08-30T00:00:00"/>
    <b v="0"/>
    <s v="Approved"/>
    <s v="WeareA2B"/>
    <s v="Standard"/>
    <s v="medium"/>
    <s v="medium"/>
    <n v="1231.1500000000001"/>
    <n v="161.6"/>
    <n v="38216"/>
    <n v="1"/>
  </r>
  <r>
    <n v="7815"/>
    <n v="56"/>
    <x v="474"/>
    <d v="2025-08-31T00:00:00"/>
    <b v="1"/>
    <s v="Approved"/>
    <s v="OHM Cycles"/>
    <s v="Standard"/>
    <s v="medium"/>
    <s v="medium"/>
    <n v="183.86"/>
    <n v="137.9"/>
    <n v="35707"/>
    <n v="1"/>
  </r>
  <r>
    <n v="10498"/>
    <n v="70"/>
    <x v="474"/>
    <d v="2025-09-01T00:00:00"/>
    <b v="0"/>
    <s v="Approved"/>
    <s v="Trek Bicycles"/>
    <s v="Standard"/>
    <s v="high"/>
    <s v="medium"/>
    <n v="495.72"/>
    <n v="297.43"/>
    <n v="42105"/>
    <n v="1"/>
  </r>
  <r>
    <n v="12119"/>
    <n v="18"/>
    <x v="474"/>
    <d v="2025-09-02T00:00:00"/>
    <b v="0"/>
    <s v="Approved"/>
    <s v="Solex"/>
    <s v="Standard"/>
    <s v="medium"/>
    <s v="medium"/>
    <n v="575.27"/>
    <n v="431.45"/>
    <n v="41345"/>
    <n v="1"/>
  </r>
  <r>
    <n v="12304"/>
    <n v="99"/>
    <x v="474"/>
    <d v="2025-09-03T00:00:00"/>
    <b v="1"/>
    <s v="Approved"/>
    <s v="OHM Cycles"/>
    <s v="Standard"/>
    <s v="medium"/>
    <s v="medium"/>
    <n v="1227.3399999999999"/>
    <n v="770.89"/>
    <n v="34556"/>
    <n v="1"/>
  </r>
  <r>
    <n v="16374"/>
    <n v="72"/>
    <x v="474"/>
    <d v="2025-09-04T00:00:00"/>
    <b v="0"/>
    <s v="Approved"/>
    <s v="Norco Bicycles"/>
    <s v="Standard"/>
    <s v="medium"/>
    <s v="medium"/>
    <n v="360.4"/>
    <n v="270.3"/>
    <n v="42710"/>
    <n v="1"/>
  </r>
  <r>
    <n v="346"/>
    <n v="48"/>
    <x v="475"/>
    <d v="2025-09-05T00:00:00"/>
    <b v="0"/>
    <s v="Approved"/>
    <s v="WeareA2B"/>
    <s v="Standard"/>
    <s v="medium"/>
    <s v="medium"/>
    <n v="1762.96"/>
    <n v="950.52"/>
    <n v="41848"/>
    <n v="14"/>
  </r>
  <r>
    <n v="6560"/>
    <n v="8"/>
    <x v="475"/>
    <d v="2025-09-06T00:00:00"/>
    <b v="0"/>
    <s v="Approved"/>
    <s v="Solex"/>
    <s v="Road"/>
    <s v="medium"/>
    <s v="small"/>
    <n v="1703.52"/>
    <n v="1516.13"/>
    <n v="40649"/>
    <n v="14"/>
  </r>
  <r>
    <n v="15631"/>
    <n v="34"/>
    <x v="475"/>
    <d v="2025-09-07T00:00:00"/>
    <b v="0"/>
    <s v="Approved"/>
    <s v="Norco Bicycles"/>
    <s v="Road"/>
    <s v="high"/>
    <s v="large"/>
    <n v="774.53"/>
    <n v="464.72"/>
    <n v="37698"/>
    <n v="14"/>
  </r>
  <r>
    <n v="18940"/>
    <n v="50"/>
    <x v="475"/>
    <d v="2025-09-08T00:00:00"/>
    <b v="0"/>
    <s v="Approved"/>
    <s v="WeareA2B"/>
    <s v="Standard"/>
    <s v="medium"/>
    <s v="small"/>
    <n v="175.89"/>
    <n v="131.91999999999999"/>
    <n v="37668"/>
    <n v="14"/>
  </r>
  <r>
    <n v="3219"/>
    <n v="19"/>
    <x v="476"/>
    <d v="2025-09-09T00:00:00"/>
    <b v="1"/>
    <s v="Approved"/>
    <s v="Trek Bicycles"/>
    <s v="Mountain"/>
    <s v="low"/>
    <s v="medium"/>
    <n v="574.64"/>
    <n v="459.71"/>
    <n v="34079"/>
    <n v="13"/>
  </r>
  <r>
    <n v="3716"/>
    <n v="17"/>
    <x v="476"/>
    <d v="2025-09-10T00:00:00"/>
    <b v="1"/>
    <s v="Approved"/>
    <s v="WeareA2B"/>
    <s v="Touring"/>
    <s v="medium"/>
    <s v="large"/>
    <n v="1362.99"/>
    <n v="57.74"/>
    <n v="38693"/>
    <n v="13"/>
  </r>
  <r>
    <n v="4893"/>
    <n v="35"/>
    <x v="476"/>
    <d v="2025-09-11T00:00:00"/>
    <b v="1"/>
    <s v="Approved"/>
    <s v="Giant Bicycles"/>
    <s v="Standard"/>
    <s v="medium"/>
    <s v="medium"/>
    <n v="1403.5"/>
    <n v="954.82"/>
    <n v="36145"/>
    <n v="13"/>
  </r>
  <r>
    <n v="13186"/>
    <n v="74"/>
    <x v="476"/>
    <d v="2025-09-12T00:00:00"/>
    <b v="1"/>
    <s v="Approved"/>
    <s v="WeareA2B"/>
    <s v="Standard"/>
    <s v="medium"/>
    <s v="medium"/>
    <n v="1762.96"/>
    <n v="950.52"/>
    <n v="41245"/>
    <n v="13"/>
  </r>
  <r>
    <n v="19305"/>
    <n v="98"/>
    <x v="476"/>
    <d v="2025-09-13T00:00:00"/>
    <b v="1"/>
    <s v="Approved"/>
    <s v="OHM Cycles"/>
    <s v="Standard"/>
    <s v="medium"/>
    <s v="medium"/>
    <n v="795.34"/>
    <n v="101.58"/>
    <n v="38647"/>
    <n v="13"/>
  </r>
  <r>
    <n v="2837"/>
    <n v="61"/>
    <x v="477"/>
    <d v="2025-09-14T00:00:00"/>
    <b v="1"/>
    <s v="Approved"/>
    <s v="OHM Cycles"/>
    <s v="Standard"/>
    <s v="low"/>
    <s v="medium"/>
    <n v="71.16"/>
    <n v="56.93"/>
    <n v="33879"/>
    <n v="5"/>
  </r>
  <r>
    <n v="2844"/>
    <n v="11"/>
    <x v="477"/>
    <d v="2025-09-15T00:00:00"/>
    <b v="1"/>
    <s v="Approved"/>
    <s v="Giant Bicycles"/>
    <s v="Standard"/>
    <s v="high"/>
    <s v="medium"/>
    <n v="1274.93"/>
    <n v="764.96"/>
    <n v="39298"/>
    <n v="5"/>
  </r>
  <r>
    <n v="4683"/>
    <n v="47"/>
    <x v="477"/>
    <d v="2025-09-16T00:00:00"/>
    <b v="0"/>
    <s v="Approved"/>
    <s v="Trek Bicycles"/>
    <s v="Road"/>
    <s v="low"/>
    <s v="small"/>
    <n v="1720.7"/>
    <n v="1531.42"/>
    <n v="37823"/>
    <n v="5"/>
  </r>
  <r>
    <n v="7814"/>
    <n v="43"/>
    <x v="477"/>
    <d v="2025-09-17T00:00:00"/>
    <b v="0"/>
    <s v="Approved"/>
    <s v="Solex"/>
    <s v="Standard"/>
    <s v="medium"/>
    <s v="medium"/>
    <n v="1151.96"/>
    <n v="649.49"/>
    <n v="38991"/>
    <n v="5"/>
  </r>
  <r>
    <n v="7881"/>
    <n v="81"/>
    <x v="477"/>
    <d v="2025-09-18T00:00:00"/>
    <b v="1"/>
    <s v="Approved"/>
    <s v="Norco Bicycles"/>
    <s v="Standard"/>
    <s v="medium"/>
    <s v="small"/>
    <n v="586.45000000000005"/>
    <n v="521.94000000000005"/>
    <n v="42226"/>
    <n v="5"/>
  </r>
  <r>
    <n v="10056"/>
    <n v="84"/>
    <x v="477"/>
    <d v="2025-09-19T00:00:00"/>
    <b v="1"/>
    <s v="Approved"/>
    <s v="Trek Bicycles"/>
    <s v="Road"/>
    <s v="medium"/>
    <s v="medium"/>
    <n v="290.62"/>
    <n v="215.14"/>
    <n v="42218"/>
    <n v="5"/>
  </r>
  <r>
    <n v="10633"/>
    <n v="63"/>
    <x v="477"/>
    <d v="2025-09-20T00:00:00"/>
    <b v="0"/>
    <s v="Approved"/>
    <s v="Solex"/>
    <s v="Standard"/>
    <s v="medium"/>
    <s v="medium"/>
    <n v="1483.2"/>
    <n v="99.59"/>
    <n v="41047"/>
    <n v="5"/>
  </r>
  <r>
    <n v="16129"/>
    <n v="4"/>
    <x v="477"/>
    <d v="2025-09-21T00:00:00"/>
    <b v="1"/>
    <s v="Approved"/>
    <s v="Giant Bicycles"/>
    <s v="Standard"/>
    <s v="high"/>
    <s v="medium"/>
    <n v="1129.1300000000001"/>
    <n v="677.48"/>
    <n v="33549"/>
    <n v="5"/>
  </r>
  <r>
    <n v="16645"/>
    <n v="96"/>
    <x v="477"/>
    <d v="2025-09-22T00:00:00"/>
    <b v="1"/>
    <s v="Approved"/>
    <s v="WeareA2B"/>
    <s v="Road"/>
    <s v="low"/>
    <s v="small"/>
    <n v="1172.78"/>
    <n v="1043.77"/>
    <n v="34556"/>
    <n v="5"/>
  </r>
  <r>
    <n v="479"/>
    <n v="69"/>
    <x v="478"/>
    <d v="2025-09-23T00:00:00"/>
    <b v="1"/>
    <s v="Approved"/>
    <s v="Giant Bicycles"/>
    <s v="Road"/>
    <s v="medium"/>
    <s v="medium"/>
    <n v="792.9"/>
    <n v="594.67999999999995"/>
    <n v="42105"/>
    <n v="4"/>
  </r>
  <r>
    <n v="495"/>
    <n v="21"/>
    <x v="478"/>
    <d v="2025-09-24T00:00:00"/>
    <b v="1"/>
    <s v="Approved"/>
    <s v="Solex"/>
    <s v="Standard"/>
    <s v="medium"/>
    <s v="large"/>
    <n v="1071.23"/>
    <n v="380.74"/>
    <n v="33455"/>
    <n v="4"/>
  </r>
  <r>
    <n v="2237"/>
    <n v="67"/>
    <x v="478"/>
    <d v="2025-09-25T00:00:00"/>
    <b v="0"/>
    <s v="Approved"/>
    <s v="Norco Bicycles"/>
    <s v="Road"/>
    <s v="medium"/>
    <s v="medium"/>
    <n v="544.04999999999995"/>
    <n v="376.84"/>
    <n v="33879"/>
    <n v="4"/>
  </r>
  <r>
    <n v="3143"/>
    <n v="19"/>
    <x v="478"/>
    <d v="2025-09-26T00:00:00"/>
    <b v="0"/>
    <s v="Approved"/>
    <s v="OHM Cycles"/>
    <s v="Road"/>
    <s v="high"/>
    <s v="large"/>
    <n v="12.01"/>
    <n v="7.21"/>
    <n v="36334"/>
    <n v="4"/>
  </r>
  <r>
    <n v="5535"/>
    <n v="96"/>
    <x v="478"/>
    <d v="2025-09-27T00:00:00"/>
    <b v="1"/>
    <s v="Approved"/>
    <s v="WeareA2B"/>
    <s v="Road"/>
    <s v="low"/>
    <s v="small"/>
    <n v="1172.78"/>
    <n v="1043.77"/>
    <n v="37539"/>
    <n v="4"/>
  </r>
  <r>
    <n v="7190"/>
    <n v="77"/>
    <x v="478"/>
    <d v="2025-09-28T00:00:00"/>
    <b v="1"/>
    <s v="Approved"/>
    <s v="Norco Bicycles"/>
    <s v="Road"/>
    <s v="medium"/>
    <s v="large"/>
    <n v="1240.31"/>
    <n v="795.1"/>
    <n v="38339"/>
    <n v="4"/>
  </r>
  <r>
    <n v="9283"/>
    <n v="38"/>
    <x v="478"/>
    <d v="2025-09-29T00:00:00"/>
    <b v="1"/>
    <s v="Approved"/>
    <s v="Solex"/>
    <s v="Standard"/>
    <s v="medium"/>
    <s v="medium"/>
    <n v="1577.53"/>
    <n v="826.51"/>
    <n v="40672"/>
    <n v="4"/>
  </r>
  <r>
    <n v="12775"/>
    <n v="69"/>
    <x v="478"/>
    <d v="2025-09-30T00:00:00"/>
    <b v="0"/>
    <s v="Approved"/>
    <s v="Giant Bicycles"/>
    <s v="Road"/>
    <s v="medium"/>
    <s v="medium"/>
    <n v="792.9"/>
    <n v="594.67999999999995"/>
    <n v="42105"/>
    <n v="4"/>
  </r>
  <r>
    <n v="17066"/>
    <n v="38"/>
    <x v="478"/>
    <d v="2025-10-01T00:00:00"/>
    <b v="0"/>
    <s v="Approved"/>
    <s v="Solex"/>
    <s v="Standard"/>
    <s v="medium"/>
    <s v="medium"/>
    <n v="1577.53"/>
    <n v="826.51"/>
    <n v="38750"/>
    <n v="4"/>
  </r>
  <r>
    <n v="1728"/>
    <n v="20"/>
    <x v="479"/>
    <d v="2025-10-02T00:00:00"/>
    <b v="0"/>
    <s v="Approved"/>
    <s v="Trek Bicycles"/>
    <s v="Standard"/>
    <s v="medium"/>
    <s v="small"/>
    <n v="1775.81"/>
    <n v="1580.47"/>
    <n v="36334"/>
    <n v="10.7"/>
  </r>
  <r>
    <n v="4971"/>
    <n v="1"/>
    <x v="479"/>
    <d v="2025-10-03T00:00:00"/>
    <b v="0"/>
    <s v="Approved"/>
    <s v="Giant Bicycles"/>
    <s v="Standard"/>
    <s v="medium"/>
    <s v="medium"/>
    <n v="1403.5"/>
    <n v="954.82"/>
    <n v="42688"/>
    <n v="10.7"/>
  </r>
  <r>
    <n v="6781"/>
    <n v="37"/>
    <x v="480"/>
    <d v="2025-10-04T00:00:00"/>
    <b v="1"/>
    <s v="Approved"/>
    <s v="OHM Cycles"/>
    <s v="Standard"/>
    <s v="low"/>
    <s v="medium"/>
    <n v="1793.43"/>
    <n v="248.82"/>
    <n v="36361"/>
    <n v="8"/>
  </r>
  <r>
    <n v="18057"/>
    <n v="90"/>
    <x v="480"/>
    <d v="2025-10-05T00:00:00"/>
    <b v="1"/>
    <s v="Approved"/>
    <s v="Norco Bicycles"/>
    <s v="Standard"/>
    <s v="low"/>
    <s v="medium"/>
    <n v="363.01"/>
    <n v="290.41000000000003"/>
    <n v="38482"/>
    <n v="8"/>
  </r>
  <r>
    <n v="639"/>
    <n v="21"/>
    <x v="481"/>
    <d v="2025-10-06T00:00:00"/>
    <b v="0"/>
    <s v="Approved"/>
    <s v="Solex"/>
    <s v="Standard"/>
    <s v="medium"/>
    <s v="large"/>
    <n v="1071.23"/>
    <n v="380.74"/>
    <n v="35160"/>
    <n v="20"/>
  </r>
  <r>
    <n v="885"/>
    <n v="36"/>
    <x v="481"/>
    <d v="2025-10-07T00:00:00"/>
    <b v="1"/>
    <s v="Approved"/>
    <s v="Solex"/>
    <s v="Standard"/>
    <s v="low"/>
    <s v="medium"/>
    <n v="945.04"/>
    <n v="507.58"/>
    <n v="35052"/>
    <n v="20"/>
  </r>
  <r>
    <n v="1021"/>
    <n v="52"/>
    <x v="481"/>
    <d v="2025-10-08T00:00:00"/>
    <b v="0"/>
    <s v="Approved"/>
    <s v="OHM Cycles"/>
    <s v="Road"/>
    <s v="medium"/>
    <s v="medium"/>
    <n v="1280.28"/>
    <n v="829.51"/>
    <n v="37220"/>
    <n v="20"/>
  </r>
  <r>
    <n v="1339"/>
    <n v="89"/>
    <x v="481"/>
    <d v="2025-10-09T00:00:00"/>
    <b v="1"/>
    <s v="Approved"/>
    <s v="WeareA2B"/>
    <s v="Touring"/>
    <s v="medium"/>
    <s v="large"/>
    <n v="1362.99"/>
    <n v="57.74"/>
    <n v="34079"/>
    <n v="20"/>
  </r>
  <r>
    <n v="2110"/>
    <n v="60"/>
    <x v="481"/>
    <d v="2025-10-10T00:00:00"/>
    <b v="1"/>
    <s v="Approved"/>
    <s v="Giant Bicycles"/>
    <s v="Standard"/>
    <s v="high"/>
    <s v="small"/>
    <n v="1977.36"/>
    <n v="1759.85"/>
    <n v="40779"/>
    <n v="20"/>
  </r>
  <r>
    <n v="3430"/>
    <n v="98"/>
    <x v="481"/>
    <d v="2025-10-11T00:00:00"/>
    <b v="1"/>
    <s v="Approved"/>
    <s v="Trek Bicycles"/>
    <s v="Standard"/>
    <s v="high"/>
    <s v="medium"/>
    <n v="358.39"/>
    <n v="215.03"/>
    <n v="38002"/>
    <n v="20"/>
  </r>
  <r>
    <n v="4847"/>
    <n v="48"/>
    <x v="481"/>
    <d v="2025-10-12T00:00:00"/>
    <b v="0"/>
    <s v="Approved"/>
    <s v="WeareA2B"/>
    <s v="Standard"/>
    <s v="medium"/>
    <s v="medium"/>
    <n v="1762.96"/>
    <n v="950.52"/>
    <n v="41848"/>
    <n v="20"/>
  </r>
  <r>
    <n v="5278"/>
    <n v="45"/>
    <x v="481"/>
    <d v="2025-10-13T00:00:00"/>
    <b v="1"/>
    <s v="Approved"/>
    <s v="Solex"/>
    <s v="Standard"/>
    <s v="medium"/>
    <s v="medium"/>
    <n v="441.49"/>
    <n v="84.99"/>
    <n v="34071"/>
    <n v="20"/>
  </r>
  <r>
    <n v="5840"/>
    <n v="81"/>
    <x v="481"/>
    <d v="2025-10-14T00:00:00"/>
    <b v="1"/>
    <s v="Approved"/>
    <s v="Norco Bicycles"/>
    <s v="Standard"/>
    <s v="medium"/>
    <s v="small"/>
    <n v="586.45000000000005"/>
    <n v="521.94000000000005"/>
    <n v="33429"/>
    <n v="20"/>
  </r>
  <r>
    <n v="7373"/>
    <n v="83"/>
    <x v="481"/>
    <d v="2025-10-15T00:00:00"/>
    <b v="0"/>
    <s v="Approved"/>
    <s v="Solex"/>
    <s v="Touring"/>
    <s v="medium"/>
    <s v="large"/>
    <n v="2083.94"/>
    <n v="675.03"/>
    <n v="41533"/>
    <n v="20"/>
  </r>
  <r>
    <n v="4279"/>
    <n v="20"/>
    <x v="482"/>
    <d v="2025-10-16T00:00:00"/>
    <b v="0"/>
    <s v="Approved"/>
    <s v="Trek Bicycles"/>
    <s v="Standard"/>
    <s v="medium"/>
    <s v="small"/>
    <n v="1775.81"/>
    <n v="1580.47"/>
    <n v="40303"/>
    <n v="9"/>
  </r>
  <r>
    <n v="5712"/>
    <n v="47"/>
    <x v="482"/>
    <d v="2025-10-17T00:00:00"/>
    <b v="0"/>
    <s v="Approved"/>
    <s v="Trek Bicycles"/>
    <s v="Road"/>
    <s v="low"/>
    <s v="small"/>
    <n v="1720.7"/>
    <n v="1531.42"/>
    <n v="38991"/>
    <n v="9"/>
  </r>
  <r>
    <n v="7866"/>
    <n v="95"/>
    <x v="482"/>
    <d v="2025-10-18T00:00:00"/>
    <b v="1"/>
    <s v="Approved"/>
    <s v="Giant Bicycles"/>
    <s v="Standard"/>
    <s v="medium"/>
    <s v="large"/>
    <n v="569.55999999999995"/>
    <n v="528.42999999999995"/>
    <n v="37874"/>
    <n v="9"/>
  </r>
  <r>
    <n v="9520"/>
    <n v="8"/>
    <x v="482"/>
    <d v="2025-10-19T00:00:00"/>
    <b v="0"/>
    <s v="Approved"/>
    <s v="Solex"/>
    <s v="Road"/>
    <s v="medium"/>
    <s v="small"/>
    <n v="1703.52"/>
    <n v="1516.13"/>
    <n v="40649"/>
    <n v="9"/>
  </r>
  <r>
    <n v="9745"/>
    <n v="63"/>
    <x v="482"/>
    <d v="2025-10-20T00:00:00"/>
    <b v="0"/>
    <s v="Approved"/>
    <s v="Solex"/>
    <s v="Standard"/>
    <s v="medium"/>
    <s v="medium"/>
    <n v="1483.2"/>
    <n v="99.59"/>
    <n v="36146"/>
    <n v="9"/>
  </r>
  <r>
    <n v="12591"/>
    <n v="18"/>
    <x v="482"/>
    <d v="2025-10-21T00:00:00"/>
    <b v="0"/>
    <s v="Approved"/>
    <s v="Solex"/>
    <s v="Standard"/>
    <s v="medium"/>
    <s v="medium"/>
    <n v="575.27"/>
    <n v="431.45"/>
    <n v="41345"/>
    <n v="9"/>
  </r>
  <r>
    <n v="17100"/>
    <n v="67"/>
    <x v="482"/>
    <d v="2025-10-22T00:00:00"/>
    <b v="0"/>
    <s v="Approved"/>
    <s v="Norco Bicycles"/>
    <s v="Road"/>
    <s v="medium"/>
    <s v="medium"/>
    <n v="544.04999999999995"/>
    <n v="376.84"/>
    <n v="38647"/>
    <n v="9"/>
  </r>
  <r>
    <n v="4353"/>
    <n v="41"/>
    <x v="483"/>
    <d v="2025-10-23T00:00:00"/>
    <b v="1"/>
    <s v="Cancelled"/>
    <s v="Solex"/>
    <s v="Road"/>
    <s v="medium"/>
    <s v="medium"/>
    <n v="416.98"/>
    <n v="312.74"/>
    <n v="35560"/>
    <n v="22"/>
  </r>
  <r>
    <n v="5747"/>
    <n v="64"/>
    <x v="483"/>
    <d v="2025-10-24T00:00:00"/>
    <b v="0"/>
    <s v="Approved"/>
    <s v="Trek Bicycles"/>
    <s v="Standard"/>
    <s v="medium"/>
    <s v="large"/>
    <n v="1469.44"/>
    <n v="596.54999999999995"/>
    <n v="41047"/>
    <n v="22"/>
  </r>
  <r>
    <n v="7608"/>
    <n v="66"/>
    <x v="483"/>
    <d v="2025-10-25T00:00:00"/>
    <b v="0"/>
    <s v="Approved"/>
    <s v="Giant Bicycles"/>
    <s v="Road"/>
    <s v="low"/>
    <s v="small"/>
    <n v="590.26"/>
    <n v="525.33000000000004"/>
    <n v="40487"/>
    <n v="22"/>
  </r>
  <r>
    <n v="9762"/>
    <n v="60"/>
    <x v="483"/>
    <d v="2025-10-26T00:00:00"/>
    <b v="1"/>
    <s v="Approved"/>
    <s v="Giant Bicycles"/>
    <s v="Standard"/>
    <s v="high"/>
    <s v="small"/>
    <n v="1977.36"/>
    <n v="1759.85"/>
    <n v="40779"/>
    <n v="22"/>
  </r>
  <r>
    <n v="14927"/>
    <n v="77"/>
    <x v="483"/>
    <d v="2025-10-27T00:00:00"/>
    <b v="1"/>
    <s v="Approved"/>
    <s v="Norco Bicycles"/>
    <s v="Road"/>
    <s v="medium"/>
    <s v="large"/>
    <n v="1240.31"/>
    <n v="795.1"/>
    <n v="40553"/>
    <n v="22"/>
  </r>
  <r>
    <n v="333"/>
    <n v="58"/>
    <x v="484"/>
    <d v="2025-10-28T00:00:00"/>
    <b v="1"/>
    <s v="Approved"/>
    <s v="OHM Cycles"/>
    <s v="Road"/>
    <s v="medium"/>
    <s v="medium"/>
    <n v="1280.28"/>
    <n v="829.51"/>
    <n v="37220"/>
    <n v="20"/>
  </r>
  <r>
    <n v="648"/>
    <n v="84"/>
    <x v="484"/>
    <d v="2025-10-29T00:00:00"/>
    <b v="1"/>
    <s v="Approved"/>
    <s v="Giant Bicycles"/>
    <s v="Road"/>
    <s v="medium"/>
    <s v="medium"/>
    <n v="792.9"/>
    <n v="594.67999999999995"/>
    <n v="33879"/>
    <n v="20"/>
  </r>
  <r>
    <n v="4004"/>
    <n v="0"/>
    <x v="484"/>
    <d v="2025-10-30T00:00:00"/>
    <b v="1"/>
    <s v="Approved"/>
    <s v="Solex"/>
    <s v="Road"/>
    <s v="medium"/>
    <s v="medium"/>
    <n v="416.98"/>
    <n v="312.74"/>
    <n v="35560"/>
    <n v="20"/>
  </r>
  <r>
    <n v="4580"/>
    <n v="97"/>
    <x v="484"/>
    <d v="2025-10-31T00:00:00"/>
    <b v="0"/>
    <s v="Approved"/>
    <s v="OHM Cycles"/>
    <s v="Road"/>
    <s v="medium"/>
    <s v="medium"/>
    <n v="742.54"/>
    <n v="667.4"/>
    <n v="33549"/>
    <n v="20"/>
  </r>
  <r>
    <n v="6970"/>
    <n v="34"/>
    <x v="484"/>
    <d v="2025-11-01T00:00:00"/>
    <b v="1"/>
    <s v="Approved"/>
    <s v="WeareA2B"/>
    <s v="Standard"/>
    <s v="medium"/>
    <s v="medium"/>
    <n v="1231.1500000000001"/>
    <n v="161.6"/>
    <n v="38216"/>
    <n v="20"/>
  </r>
  <r>
    <n v="10012"/>
    <n v="23"/>
    <x v="484"/>
    <d v="2025-11-02T00:00:00"/>
    <b v="1"/>
    <s v="Approved"/>
    <s v="Norco Bicycles"/>
    <s v="Standard"/>
    <s v="medium"/>
    <s v="medium"/>
    <n v="1198.46"/>
    <n v="381.1"/>
    <n v="36145"/>
    <n v="20"/>
  </r>
  <r>
    <n v="1389"/>
    <n v="94"/>
    <x v="485"/>
    <d v="2025-11-03T00:00:00"/>
    <b v="1"/>
    <s v="Approved"/>
    <s v="Giant Bicycles"/>
    <s v="Standard"/>
    <s v="medium"/>
    <s v="large"/>
    <n v="1635.3"/>
    <n v="993.66"/>
    <n v="34556"/>
    <n v="15"/>
  </r>
  <r>
    <n v="6360"/>
    <n v="78"/>
    <x v="485"/>
    <d v="2025-11-04T00:00:00"/>
    <b v="0"/>
    <s v="Approved"/>
    <s v="Giant Bicycles"/>
    <s v="Standard"/>
    <s v="medium"/>
    <s v="large"/>
    <n v="1765.3"/>
    <n v="709.48"/>
    <n v="37873"/>
    <n v="15"/>
  </r>
  <r>
    <n v="7818"/>
    <n v="93"/>
    <x v="485"/>
    <d v="2025-11-05T00:00:00"/>
    <b v="1"/>
    <s v="Approved"/>
    <s v="WeareA2B"/>
    <s v="Standard"/>
    <s v="medium"/>
    <s v="medium"/>
    <n v="1065.03"/>
    <n v="230.09"/>
    <n v="36833"/>
    <n v="15"/>
  </r>
  <r>
    <n v="9178"/>
    <n v="58"/>
    <x v="485"/>
    <d v="2025-11-06T00:00:00"/>
    <b v="1"/>
    <s v="Approved"/>
    <s v="OHM Cycles"/>
    <s v="Standard"/>
    <s v="medium"/>
    <s v="medium"/>
    <n v="912.52"/>
    <n v="141.4"/>
    <n v="34143"/>
    <n v="15"/>
  </r>
  <r>
    <n v="12686"/>
    <n v="73"/>
    <x v="485"/>
    <d v="2025-11-07T00:00:00"/>
    <b v="0"/>
    <s v="Approved"/>
    <s v="Solex"/>
    <s v="Standard"/>
    <s v="medium"/>
    <s v="medium"/>
    <n v="1945.43"/>
    <n v="333.18"/>
    <n v="38859"/>
    <n v="15"/>
  </r>
  <r>
    <n v="9856"/>
    <n v="40"/>
    <x v="486"/>
    <d v="2025-11-08T00:00:00"/>
    <b v="0"/>
    <s v="Approved"/>
    <s v="OHM Cycles"/>
    <s v="Standard"/>
    <s v="high"/>
    <s v="medium"/>
    <n v="1458.17"/>
    <n v="874.9"/>
    <n v="38750"/>
    <n v="10"/>
  </r>
  <r>
    <n v="12356"/>
    <n v="41"/>
    <x v="486"/>
    <d v="2025-11-09T00:00:00"/>
    <b v="1"/>
    <s v="Approved"/>
    <s v="Solex"/>
    <s v="Road"/>
    <s v="medium"/>
    <s v="medium"/>
    <n v="416.98"/>
    <n v="312.74"/>
    <n v="35560"/>
    <n v="10"/>
  </r>
  <r>
    <n v="43"/>
    <n v="76"/>
    <x v="487"/>
    <d v="2025-11-10T00:00:00"/>
    <b v="0"/>
    <s v="Cancelled"/>
    <s v="WeareA2B"/>
    <s v="Standard"/>
    <s v="low"/>
    <s v="medium"/>
    <n v="642.30999999999995"/>
    <n v="513.85"/>
    <n v="41922"/>
    <n v="10"/>
  </r>
  <r>
    <n v="4791"/>
    <n v="5"/>
    <x v="487"/>
    <d v="2025-11-11T00:00:00"/>
    <b v="1"/>
    <s v="Approved"/>
    <s v="Trek Bicycles"/>
    <s v="Mountain"/>
    <s v="low"/>
    <s v="medium"/>
    <n v="574.64"/>
    <n v="459.71"/>
    <n v="39298"/>
    <n v="10"/>
  </r>
  <r>
    <n v="9488"/>
    <n v="1"/>
    <x v="487"/>
    <d v="2025-11-12T00:00:00"/>
    <b v="0"/>
    <s v="Approved"/>
    <s v="Giant Bicycles"/>
    <s v="Standard"/>
    <s v="medium"/>
    <s v="medium"/>
    <n v="1403.5"/>
    <n v="954.82"/>
    <n v="41245"/>
    <n v="10"/>
  </r>
  <r>
    <n v="15158"/>
    <n v="5"/>
    <x v="487"/>
    <d v="2025-11-13T00:00:00"/>
    <b v="1"/>
    <s v="Approved"/>
    <s v="Trek Bicycles"/>
    <s v="Mountain"/>
    <s v="low"/>
    <s v="medium"/>
    <n v="574.64"/>
    <n v="459.71"/>
    <n v="41701"/>
    <n v="10"/>
  </r>
  <r>
    <n v="16898"/>
    <n v="67"/>
    <x v="487"/>
    <d v="2025-11-14T00:00:00"/>
    <b v="1"/>
    <s v="Approved"/>
    <s v="Norco Bicycles"/>
    <s v="Road"/>
    <s v="medium"/>
    <s v="medium"/>
    <n v="544.04999999999995"/>
    <n v="376.84"/>
    <n v="38647"/>
    <n v="10"/>
  </r>
  <r>
    <n v="17295"/>
    <n v="49"/>
    <x v="487"/>
    <d v="2025-11-15T00:00:00"/>
    <b v="0"/>
    <s v="Approved"/>
    <s v="Trek Bicycles"/>
    <s v="Road"/>
    <s v="medium"/>
    <s v="medium"/>
    <n v="533.51"/>
    <n v="400.13"/>
    <n v="35707"/>
    <n v="10"/>
  </r>
  <r>
    <n v="19182"/>
    <n v="81"/>
    <x v="487"/>
    <d v="2025-11-16T00:00:00"/>
    <b v="0"/>
    <s v="Approved"/>
    <s v="Norco Bicycles"/>
    <s v="Standard"/>
    <s v="medium"/>
    <s v="small"/>
    <n v="586.45000000000005"/>
    <n v="521.94000000000005"/>
    <n v="33429"/>
    <n v="10"/>
  </r>
  <r>
    <n v="2679"/>
    <n v="24"/>
    <x v="488"/>
    <d v="2025-11-17T00:00:00"/>
    <b v="1"/>
    <s v="Approved"/>
    <s v="Solex"/>
    <s v="Road"/>
    <s v="medium"/>
    <s v="large"/>
    <n v="1777.8"/>
    <n v="820.78"/>
    <n v="37337"/>
    <n v="4"/>
  </r>
  <r>
    <n v="3190"/>
    <n v="84"/>
    <x v="488"/>
    <d v="2025-11-18T00:00:00"/>
    <b v="0"/>
    <s v="Approved"/>
    <s v="Trek Bicycles"/>
    <s v="Road"/>
    <s v="medium"/>
    <s v="medium"/>
    <n v="290.62"/>
    <n v="215.14"/>
    <n v="38339"/>
    <n v="4"/>
  </r>
  <r>
    <n v="6103"/>
    <n v="18"/>
    <x v="488"/>
    <d v="2025-11-19T00:00:00"/>
    <b v="0"/>
    <s v="Approved"/>
    <s v="Solex"/>
    <s v="Standard"/>
    <s v="medium"/>
    <s v="medium"/>
    <n v="575.27"/>
    <n v="431.45"/>
    <n v="42404"/>
    <n v="4"/>
  </r>
  <r>
    <n v="6598"/>
    <n v="1"/>
    <x v="488"/>
    <d v="2025-11-20T00:00:00"/>
    <b v="0"/>
    <s v="Approved"/>
    <s v="Giant Bicycles"/>
    <s v="Standard"/>
    <s v="medium"/>
    <s v="medium"/>
    <n v="1403.5"/>
    <n v="954.82"/>
    <n v="42688"/>
    <n v="4"/>
  </r>
  <r>
    <n v="18066"/>
    <n v="1"/>
    <x v="488"/>
    <d v="2025-11-21T00:00:00"/>
    <b v="0"/>
    <s v="Approved"/>
    <s v="Giant Bicycles"/>
    <s v="Standard"/>
    <s v="medium"/>
    <s v="medium"/>
    <n v="1403.5"/>
    <n v="954.82"/>
    <n v="42688"/>
    <n v="4"/>
  </r>
  <r>
    <n v="2738"/>
    <n v="75"/>
    <x v="489"/>
    <d v="2025-11-22T00:00:00"/>
    <b v="1"/>
    <s v="Approved"/>
    <s v="Giant Bicycles"/>
    <s v="Touring"/>
    <s v="medium"/>
    <s v="large"/>
    <n v="1873.97"/>
    <n v="863.95"/>
    <n v="38859"/>
    <n v="6"/>
  </r>
  <r>
    <n v="4866"/>
    <n v="91"/>
    <x v="489"/>
    <d v="2025-11-23T00:00:00"/>
    <b v="0"/>
    <s v="Approved"/>
    <s v="Solex"/>
    <s v="Standard"/>
    <s v="medium"/>
    <s v="medium"/>
    <n v="100.35"/>
    <n v="75.260000000000005"/>
    <n v="36367"/>
    <n v="6"/>
  </r>
  <r>
    <n v="4921"/>
    <n v="96"/>
    <x v="489"/>
    <d v="2025-11-24T00:00:00"/>
    <b v="0"/>
    <s v="Approved"/>
    <s v="WeareA2B"/>
    <s v="Road"/>
    <s v="low"/>
    <s v="small"/>
    <n v="1172.78"/>
    <n v="1043.77"/>
    <n v="37539"/>
    <n v="6"/>
  </r>
  <r>
    <n v="5931"/>
    <n v="53"/>
    <x v="489"/>
    <d v="2025-11-25T00:00:00"/>
    <b v="0"/>
    <s v="Approved"/>
    <s v="OHM Cycles"/>
    <s v="Standard"/>
    <s v="medium"/>
    <s v="medium"/>
    <n v="795.34"/>
    <n v="101.58"/>
    <n v="35470"/>
    <n v="6"/>
  </r>
  <r>
    <n v="13220"/>
    <n v="82"/>
    <x v="489"/>
    <d v="2025-11-26T00:00:00"/>
    <b v="0"/>
    <s v="Approved"/>
    <s v="Norco Bicycles"/>
    <s v="Standard"/>
    <s v="high"/>
    <s v="medium"/>
    <n v="1148.6400000000001"/>
    <n v="689.18"/>
    <n v="42226"/>
    <n v="6"/>
  </r>
  <r>
    <n v="13629"/>
    <n v="89"/>
    <x v="489"/>
    <d v="2025-11-27T00:00:00"/>
    <b v="0"/>
    <s v="Approved"/>
    <s v="WeareA2B"/>
    <s v="Touring"/>
    <s v="medium"/>
    <s v="large"/>
    <n v="1362.99"/>
    <n v="57.74"/>
    <n v="34079"/>
    <n v="6"/>
  </r>
  <r>
    <n v="14183"/>
    <n v="96"/>
    <x v="489"/>
    <d v="2025-11-28T00:00:00"/>
    <b v="0"/>
    <s v="Approved"/>
    <s v="WeareA2B"/>
    <s v="Road"/>
    <s v="low"/>
    <s v="small"/>
    <n v="1172.78"/>
    <n v="1043.77"/>
    <n v="37539"/>
    <n v="6"/>
  </r>
  <r>
    <n v="14739"/>
    <n v="71"/>
    <x v="489"/>
    <d v="2025-11-29T00:00:00"/>
    <b v="1"/>
    <s v="Approved"/>
    <s v="Solex"/>
    <s v="Standard"/>
    <s v="high"/>
    <s v="large"/>
    <n v="1842.92"/>
    <n v="1105.75"/>
    <n v="34996"/>
    <n v="6"/>
  </r>
  <r>
    <n v="19065"/>
    <n v="41"/>
    <x v="489"/>
    <d v="2025-11-30T00:00:00"/>
    <b v="1"/>
    <s v="Approved"/>
    <s v="Solex"/>
    <s v="Road"/>
    <s v="medium"/>
    <s v="medium"/>
    <n v="416.98"/>
    <n v="312.74"/>
    <n v="35560"/>
    <n v="6"/>
  </r>
  <r>
    <n v="5256"/>
    <n v="66"/>
    <x v="490"/>
    <d v="2025-12-01T00:00:00"/>
    <b v="0"/>
    <s v="Approved"/>
    <s v="Giant Bicycles"/>
    <s v="Road"/>
    <s v="low"/>
    <s v="small"/>
    <n v="590.26"/>
    <n v="525.33000000000004"/>
    <n v="42105"/>
    <n v="19"/>
  </r>
  <r>
    <n v="8050"/>
    <n v="41"/>
    <x v="490"/>
    <d v="2025-12-02T00:00:00"/>
    <b v="0"/>
    <s v="Approved"/>
    <s v="Solex"/>
    <s v="Road"/>
    <s v="medium"/>
    <s v="medium"/>
    <n v="416.98"/>
    <n v="312.74"/>
    <n v="35560"/>
    <n v="19"/>
  </r>
  <r>
    <n v="10041"/>
    <n v="34"/>
    <x v="490"/>
    <d v="2025-12-03T00:00:00"/>
    <b v="0"/>
    <s v="Approved"/>
    <s v="Norco Bicycles"/>
    <s v="Road"/>
    <s v="high"/>
    <s v="large"/>
    <n v="774.53"/>
    <n v="464.72"/>
    <n v="39526"/>
    <n v="19"/>
  </r>
  <r>
    <n v="16341"/>
    <n v="48"/>
    <x v="490"/>
    <d v="2025-12-04T00:00:00"/>
    <b v="1"/>
    <s v="Approved"/>
    <s v="WeareA2B"/>
    <s v="Standard"/>
    <s v="medium"/>
    <s v="medium"/>
    <n v="1762.96"/>
    <n v="950.52"/>
    <n v="39915"/>
    <n v="19"/>
  </r>
  <r>
    <n v="17202"/>
    <n v="34"/>
    <x v="490"/>
    <d v="2025-12-05T00:00:00"/>
    <b v="0"/>
    <s v="Approved"/>
    <s v="Norco Bicycles"/>
    <s v="Road"/>
    <s v="high"/>
    <s v="large"/>
    <n v="774.53"/>
    <n v="464.72"/>
    <n v="38750"/>
    <n v="19"/>
  </r>
  <r>
    <n v="17220"/>
    <n v="12"/>
    <x v="490"/>
    <d v="2025-12-06T00:00:00"/>
    <b v="1"/>
    <s v="Approved"/>
    <s v="WeareA2B"/>
    <s v="Standard"/>
    <s v="medium"/>
    <s v="medium"/>
    <n v="1231.1500000000001"/>
    <n v="161.6"/>
    <n v="42560"/>
    <n v="19"/>
  </r>
  <r>
    <n v="17751"/>
    <n v="66"/>
    <x v="490"/>
    <d v="2025-12-07T00:00:00"/>
    <b v="1"/>
    <s v="Approved"/>
    <s v="Giant Bicycles"/>
    <s v="Road"/>
    <s v="low"/>
    <s v="small"/>
    <n v="590.26"/>
    <n v="525.33000000000004"/>
    <n v="33879"/>
    <n v="19"/>
  </r>
  <r>
    <n v="417"/>
    <n v="73"/>
    <x v="491"/>
    <d v="2025-12-08T00:00:00"/>
    <b v="0"/>
    <s v="Approved"/>
    <s v="Solex"/>
    <s v="Standard"/>
    <s v="medium"/>
    <s v="medium"/>
    <n v="1945.43"/>
    <n v="333.18"/>
    <n v="37499"/>
    <n v="21"/>
  </r>
  <r>
    <n v="4190"/>
    <n v="1"/>
    <x v="491"/>
    <d v="2025-12-09T00:00:00"/>
    <b v="1"/>
    <s v="Approved"/>
    <s v="Giant Bicycles"/>
    <s v="Standard"/>
    <s v="medium"/>
    <s v="medium"/>
    <n v="1403.5"/>
    <n v="954.82"/>
    <n v="42688"/>
    <n v="21"/>
  </r>
  <r>
    <n v="12619"/>
    <n v="70"/>
    <x v="491"/>
    <d v="2025-12-10T00:00:00"/>
    <b v="1"/>
    <s v="Approved"/>
    <s v="Trek Bicycles"/>
    <s v="Standard"/>
    <s v="high"/>
    <s v="medium"/>
    <n v="495.72"/>
    <n v="297.43"/>
    <n v="42105"/>
    <n v="21"/>
  </r>
  <r>
    <n v="18526"/>
    <n v="1"/>
    <x v="491"/>
    <d v="2025-12-11T00:00:00"/>
    <b v="1"/>
    <s v="Approved"/>
    <s v="Giant Bicycles"/>
    <s v="Standard"/>
    <s v="medium"/>
    <s v="medium"/>
    <n v="1403.5"/>
    <n v="954.82"/>
    <n v="42688"/>
    <n v="21"/>
  </r>
  <r>
    <n v="7060"/>
    <n v="2"/>
    <x v="492"/>
    <d v="2025-12-12T00:00:00"/>
    <b v="0"/>
    <s v="Approved"/>
    <s v="Solex"/>
    <s v="Standard"/>
    <s v="medium"/>
    <s v="medium"/>
    <n v="71.489999999999995"/>
    <n v="53.62"/>
    <n v="41245"/>
    <n v="5"/>
  </r>
  <r>
    <n v="9754"/>
    <n v="50"/>
    <x v="492"/>
    <d v="2025-12-13T00:00:00"/>
    <b v="0"/>
    <s v="Approved"/>
    <s v="WeareA2B"/>
    <s v="Standard"/>
    <s v="medium"/>
    <s v="small"/>
    <n v="175.89"/>
    <n v="131.91999999999999"/>
    <n v="37220"/>
    <n v="5"/>
  </r>
  <r>
    <n v="11386"/>
    <n v="72"/>
    <x v="492"/>
    <d v="2025-12-14T00:00:00"/>
    <b v="0"/>
    <s v="Approved"/>
    <s v="Norco Bicycles"/>
    <s v="Standard"/>
    <s v="medium"/>
    <s v="medium"/>
    <n v="360.4"/>
    <n v="270.3"/>
    <n v="38193"/>
    <n v="5"/>
  </r>
  <r>
    <n v="3474"/>
    <n v="86"/>
    <x v="493"/>
    <d v="2025-12-15T00:00:00"/>
    <b v="1"/>
    <s v="Cancelled"/>
    <s v="OHM Cycles"/>
    <s v="Standard"/>
    <s v="medium"/>
    <s v="medium"/>
    <n v="235.63"/>
    <n v="125.07"/>
    <n v="38206"/>
    <n v="9"/>
  </r>
  <r>
    <n v="11646"/>
    <n v="59"/>
    <x v="493"/>
    <d v="2025-12-16T00:00:00"/>
    <b v="0"/>
    <s v="Approved"/>
    <s v="Solex"/>
    <s v="Standard"/>
    <s v="medium"/>
    <s v="large"/>
    <n v="1061.56"/>
    <n v="733.58"/>
    <n v="34170"/>
    <n v="9"/>
  </r>
  <r>
    <n v="16798"/>
    <n v="99"/>
    <x v="493"/>
    <d v="2025-12-17T00:00:00"/>
    <b v="0"/>
    <s v="Approved"/>
    <s v="OHM Cycles"/>
    <s v="Standard"/>
    <s v="medium"/>
    <s v="medium"/>
    <n v="1227.3399999999999"/>
    <n v="770.89"/>
    <n v="34556"/>
    <n v="9"/>
  </r>
  <r>
    <n v="1006"/>
    <n v="24"/>
    <x v="494"/>
    <d v="2025-12-18T00:00:00"/>
    <b v="0"/>
    <s v="Approved"/>
    <s v="Solex"/>
    <s v="Road"/>
    <s v="medium"/>
    <s v="large"/>
    <n v="1777.8"/>
    <n v="820.78"/>
    <n v="42696"/>
    <n v="6"/>
  </r>
  <r>
    <n v="1310"/>
    <n v="59"/>
    <x v="494"/>
    <d v="2025-12-19T00:00:00"/>
    <b v="1"/>
    <s v="Approved"/>
    <s v="Solex"/>
    <s v="Standard"/>
    <s v="medium"/>
    <s v="large"/>
    <n v="1061.56"/>
    <n v="733.58"/>
    <n v="40487"/>
    <n v="6"/>
  </r>
  <r>
    <n v="2084"/>
    <n v="46"/>
    <x v="494"/>
    <d v="2025-12-20T00:00:00"/>
    <b v="1"/>
    <s v="Approved"/>
    <s v="Solex"/>
    <s v="Standard"/>
    <s v="low"/>
    <s v="medium"/>
    <n v="1289.8499999999999"/>
    <n v="74.510000000000005"/>
    <n v="41009"/>
    <n v="6"/>
  </r>
  <r>
    <n v="8877"/>
    <n v="19"/>
    <x v="494"/>
    <d v="2025-12-21T00:00:00"/>
    <b v="1"/>
    <s v="Approved"/>
    <s v="OHM Cycles"/>
    <s v="Road"/>
    <s v="high"/>
    <s v="large"/>
    <n v="12.01"/>
    <n v="7.21"/>
    <n v="40303"/>
    <n v="6"/>
  </r>
  <r>
    <n v="10146"/>
    <n v="70"/>
    <x v="494"/>
    <d v="2025-12-22T00:00:00"/>
    <b v="0"/>
    <s v="Approved"/>
    <s v="Trek Bicycles"/>
    <s v="Standard"/>
    <s v="high"/>
    <s v="medium"/>
    <n v="495.72"/>
    <n v="297.43"/>
    <n v="42710"/>
    <n v="6"/>
  </r>
  <r>
    <n v="13287"/>
    <n v="63"/>
    <x v="494"/>
    <d v="2025-12-23T00:00:00"/>
    <b v="0"/>
    <s v="Approved"/>
    <s v="Solex"/>
    <s v="Standard"/>
    <s v="medium"/>
    <s v="medium"/>
    <n v="1483.2"/>
    <n v="99.59"/>
    <n v="42105"/>
    <n v="6"/>
  </r>
  <r>
    <n v="1980"/>
    <n v="53"/>
    <x v="495"/>
    <d v="2025-12-24T00:00:00"/>
    <b v="0"/>
    <s v="Approved"/>
    <s v="OHM Cycles"/>
    <s v="Standard"/>
    <s v="medium"/>
    <s v="medium"/>
    <n v="795.34"/>
    <n v="101.58"/>
    <n v="35707"/>
    <n v="11"/>
  </r>
  <r>
    <n v="5263"/>
    <n v="2"/>
    <x v="495"/>
    <d v="2025-12-25T00:00:00"/>
    <b v="1"/>
    <s v="Approved"/>
    <s v="Solex"/>
    <s v="Standard"/>
    <s v="medium"/>
    <s v="medium"/>
    <n v="71.489999999999995"/>
    <n v="53.62"/>
    <n v="41167"/>
    <n v="11"/>
  </r>
  <r>
    <n v="5834"/>
    <n v="47"/>
    <x v="495"/>
    <d v="2025-12-26T00:00:00"/>
    <b v="0"/>
    <s v="Approved"/>
    <s v="Trek Bicycles"/>
    <s v="Road"/>
    <s v="low"/>
    <s v="small"/>
    <n v="1720.7"/>
    <n v="1531.42"/>
    <n v="37823"/>
    <n v="11"/>
  </r>
  <r>
    <n v="16092"/>
    <n v="17"/>
    <x v="495"/>
    <d v="2025-12-27T00:00:00"/>
    <b v="1"/>
    <s v="Approved"/>
    <s v="Solex"/>
    <s v="Standard"/>
    <s v="high"/>
    <s v="medium"/>
    <n v="1024.6600000000001"/>
    <n v="614.79999999999995"/>
    <n v="39880"/>
    <n v="11"/>
  </r>
  <r>
    <n v="3387"/>
    <n v="23"/>
    <x v="496"/>
    <d v="2025-12-28T00:00:00"/>
    <b v="1"/>
    <s v="Approved"/>
    <s v="Norco Bicycles"/>
    <s v="Mountain"/>
    <s v="low"/>
    <s v="small"/>
    <n v="688.63"/>
    <n v="612.88"/>
    <n v="33455"/>
    <n v="11"/>
  </r>
  <r>
    <n v="11653"/>
    <n v="40"/>
    <x v="496"/>
    <d v="2025-12-29T00:00:00"/>
    <b v="0"/>
    <s v="Approved"/>
    <s v="OHM Cycles"/>
    <s v="Standard"/>
    <s v="high"/>
    <s v="medium"/>
    <n v="1458.17"/>
    <n v="874.9"/>
    <n v="39526"/>
    <n v="11"/>
  </r>
  <r>
    <n v="17231"/>
    <n v="56"/>
    <x v="496"/>
    <d v="2025-12-30T00:00:00"/>
    <b v="1"/>
    <s v="Approved"/>
    <s v="OHM Cycles"/>
    <s v="Standard"/>
    <s v="medium"/>
    <s v="medium"/>
    <n v="183.86"/>
    <n v="137.9"/>
    <n v="40779"/>
    <n v="11"/>
  </r>
  <r>
    <n v="19456"/>
    <n v="45"/>
    <x v="496"/>
    <d v="2025-12-31T00:00:00"/>
    <b v="0"/>
    <s v="Approved"/>
    <s v="Solex"/>
    <s v="Standard"/>
    <s v="medium"/>
    <s v="medium"/>
    <n v="441.49"/>
    <n v="84.99"/>
    <n v="41064"/>
    <n v="11"/>
  </r>
  <r>
    <n v="6355"/>
    <n v="1"/>
    <x v="497"/>
    <d v="2026-01-01T00:00:00"/>
    <b v="1"/>
    <s v="Approved"/>
    <s v="Giant Bicycles"/>
    <s v="Touring"/>
    <s v="medium"/>
    <s v="large"/>
    <n v="1873.97"/>
    <n v="863.95"/>
    <n v="42226"/>
    <n v="10"/>
  </r>
  <r>
    <n v="6663"/>
    <n v="34"/>
    <x v="497"/>
    <d v="2026-01-02T00:00:00"/>
    <b v="0"/>
    <s v="Approved"/>
    <s v="WeareA2B"/>
    <s v="Standard"/>
    <s v="medium"/>
    <s v="medium"/>
    <n v="1231.1500000000001"/>
    <n v="161.6"/>
    <n v="42560"/>
    <n v="10"/>
  </r>
  <r>
    <n v="8317"/>
    <n v="64"/>
    <x v="497"/>
    <d v="2026-01-03T00:00:00"/>
    <b v="1"/>
    <s v="Approved"/>
    <s v="Giant Bicycles"/>
    <s v="Standard"/>
    <s v="high"/>
    <s v="small"/>
    <n v="1977.36"/>
    <n v="1759.85"/>
    <n v="40487"/>
    <n v="10"/>
  </r>
  <r>
    <n v="9094"/>
    <n v="61"/>
    <x v="497"/>
    <d v="2026-01-04T00:00:00"/>
    <b v="1"/>
    <s v="Approved"/>
    <s v="Norco Bicycles"/>
    <s v="Standard"/>
    <s v="medium"/>
    <s v="small"/>
    <n v="586.45000000000005"/>
    <n v="521.94000000000005"/>
    <n v="38206"/>
    <n v="10"/>
  </r>
  <r>
    <n v="14538"/>
    <n v="9"/>
    <x v="497"/>
    <d v="2026-01-05T00:00:00"/>
    <b v="0"/>
    <s v="Approved"/>
    <s v="Norco Bicycles"/>
    <s v="Standard"/>
    <s v="medium"/>
    <s v="small"/>
    <n v="1216.1400000000001"/>
    <n v="1082.3599999999999"/>
    <n v="33888"/>
    <n v="10"/>
  </r>
  <r>
    <n v="15849"/>
    <n v="21"/>
    <x v="497"/>
    <d v="2026-01-06T00:00:00"/>
    <b v="0"/>
    <s v="Approved"/>
    <s v="WeareA2B"/>
    <s v="Touring"/>
    <s v="medium"/>
    <s v="medium"/>
    <n v="1466.68"/>
    <n v="363.25"/>
    <n v="41345"/>
    <n v="10"/>
  </r>
  <r>
    <n v="15869"/>
    <n v="4"/>
    <x v="497"/>
    <d v="2026-01-07T00:00:00"/>
    <b v="1"/>
    <s v="Approved"/>
    <s v="Solex"/>
    <s v="Standard"/>
    <s v="medium"/>
    <s v="medium"/>
    <n v="1483.2"/>
    <n v="99.59"/>
    <n v="33879"/>
    <n v="10"/>
  </r>
  <r>
    <n v="989"/>
    <n v="64"/>
    <x v="498"/>
    <d v="2026-01-08T00:00:00"/>
    <b v="1"/>
    <s v="Approved"/>
    <s v="Trek Bicycles"/>
    <s v="Standard"/>
    <s v="medium"/>
    <s v="large"/>
    <n v="1469.44"/>
    <n v="596.54999999999995"/>
    <n v="41047"/>
    <n v="19"/>
  </r>
  <r>
    <n v="5245"/>
    <n v="32"/>
    <x v="498"/>
    <d v="2026-01-09T00:00:00"/>
    <b v="1"/>
    <s v="Approved"/>
    <s v="Giant Bicycles"/>
    <s v="Standard"/>
    <s v="medium"/>
    <s v="medium"/>
    <n v="642.70000000000005"/>
    <n v="211.37"/>
    <n v="37337"/>
    <n v="19"/>
  </r>
  <r>
    <n v="6803"/>
    <n v="75"/>
    <x v="498"/>
    <d v="2026-01-10T00:00:00"/>
    <b v="1"/>
    <s v="Approved"/>
    <s v="Giant Bicycles"/>
    <s v="Touring"/>
    <s v="medium"/>
    <s v="large"/>
    <n v="1873.97"/>
    <n v="863.95"/>
    <n v="38859"/>
    <n v="19"/>
  </r>
  <r>
    <n v="8179"/>
    <n v="2"/>
    <x v="498"/>
    <d v="2026-01-11T00:00:00"/>
    <b v="1"/>
    <s v="Approved"/>
    <s v="Solex"/>
    <s v="Standard"/>
    <s v="medium"/>
    <s v="medium"/>
    <n v="71.489999999999995"/>
    <n v="53.62"/>
    <n v="41245"/>
    <n v="19"/>
  </r>
  <r>
    <n v="10019"/>
    <n v="84"/>
    <x v="498"/>
    <d v="2026-01-12T00:00:00"/>
    <b v="0"/>
    <s v="Approved"/>
    <s v="Trek Bicycles"/>
    <s v="Road"/>
    <s v="medium"/>
    <s v="medium"/>
    <n v="290.62"/>
    <n v="215.14"/>
    <n v="38339"/>
    <n v="19"/>
  </r>
  <r>
    <n v="11253"/>
    <n v="97"/>
    <x v="498"/>
    <d v="2026-01-13T00:00:00"/>
    <b v="1"/>
    <s v="Approved"/>
    <s v="Solex"/>
    <s v="Standard"/>
    <s v="medium"/>
    <s v="large"/>
    <n v="202.62"/>
    <n v="151.96"/>
    <n v="42458"/>
    <n v="19"/>
  </r>
  <r>
    <n v="12972"/>
    <n v="13"/>
    <x v="498"/>
    <d v="2026-01-14T00:00:00"/>
    <b v="0"/>
    <s v="Approved"/>
    <s v="Solex"/>
    <s v="Standard"/>
    <s v="medium"/>
    <s v="medium"/>
    <n v="1163.8900000000001"/>
    <n v="589.27"/>
    <n v="42560"/>
    <n v="19"/>
  </r>
  <r>
    <n v="13002"/>
    <n v="30"/>
    <x v="498"/>
    <d v="2026-01-15T00:00:00"/>
    <b v="1"/>
    <s v="Approved"/>
    <s v="Solex"/>
    <s v="Standard"/>
    <s v="high"/>
    <s v="medium"/>
    <n v="748.17"/>
    <n v="448.9"/>
    <n v="33552"/>
    <n v="19"/>
  </r>
  <r>
    <n v="15440"/>
    <n v="33"/>
    <x v="498"/>
    <d v="2026-01-16T00:00:00"/>
    <b v="0"/>
    <s v="Approved"/>
    <s v="Giant Bicycles"/>
    <s v="Standard"/>
    <s v="medium"/>
    <s v="small"/>
    <n v="1311.44"/>
    <n v="1167.18"/>
    <n v="33888"/>
    <n v="19"/>
  </r>
  <r>
    <n v="16717"/>
    <n v="29"/>
    <x v="498"/>
    <d v="2026-01-17T00:00:00"/>
    <b v="1"/>
    <s v="Approved"/>
    <s v="Norco Bicycles"/>
    <s v="Road"/>
    <s v="medium"/>
    <s v="medium"/>
    <n v="543.39"/>
    <n v="407.54"/>
    <n v="42696"/>
    <n v="19"/>
  </r>
  <r>
    <n v="16925"/>
    <n v="32"/>
    <x v="498"/>
    <d v="2026-01-18T00:00:00"/>
    <b v="0"/>
    <s v="Approved"/>
    <s v="Giant Bicycles"/>
    <s v="Standard"/>
    <s v="medium"/>
    <s v="medium"/>
    <n v="642.70000000000005"/>
    <n v="211.37"/>
    <n v="37337"/>
    <n v="19"/>
  </r>
  <r>
    <n v="502"/>
    <n v="77"/>
    <x v="499"/>
    <d v="2026-01-19T00:00:00"/>
    <b v="1"/>
    <s v="Approved"/>
    <s v="Norco Bicycles"/>
    <s v="Road"/>
    <s v="medium"/>
    <s v="large"/>
    <n v="1240.31"/>
    <n v="795.1"/>
    <n v="41434"/>
    <n v="10"/>
  </r>
  <r>
    <n v="1663"/>
    <n v="14"/>
    <x v="499"/>
    <d v="2026-01-20T00:00:00"/>
    <b v="0"/>
    <s v="Approved"/>
    <s v="Trek Bicycles"/>
    <s v="Standard"/>
    <s v="medium"/>
    <s v="small"/>
    <n v="1386.84"/>
    <n v="1234.29"/>
    <n v="33364"/>
    <n v="10"/>
  </r>
  <r>
    <n v="4095"/>
    <n v="90"/>
    <x v="499"/>
    <d v="2026-01-21T00:00:00"/>
    <b v="0"/>
    <s v="Approved"/>
    <s v="Norco Bicycles"/>
    <s v="Standard"/>
    <s v="low"/>
    <s v="medium"/>
    <n v="363.01"/>
    <n v="290.41000000000003"/>
    <n v="36334"/>
    <n v="10"/>
  </r>
  <r>
    <n v="5841"/>
    <n v="78"/>
    <x v="499"/>
    <d v="2026-01-22T00:00:00"/>
    <b v="1"/>
    <s v="Approved"/>
    <s v="Giant Bicycles"/>
    <s v="Standard"/>
    <s v="medium"/>
    <s v="large"/>
    <n v="1765.3"/>
    <n v="709.48"/>
    <n v="34556"/>
    <n v="10"/>
  </r>
  <r>
    <n v="6603"/>
    <n v="79"/>
    <x v="499"/>
    <d v="2026-01-23T00:00:00"/>
    <b v="1"/>
    <s v="Approved"/>
    <s v="Norco Bicycles"/>
    <s v="Standard"/>
    <s v="medium"/>
    <s v="medium"/>
    <n v="1555.58"/>
    <n v="818.01"/>
    <n v="39880"/>
    <n v="10"/>
  </r>
  <r>
    <n v="10901"/>
    <n v="64"/>
    <x v="499"/>
    <d v="2026-01-24T00:00:00"/>
    <b v="0"/>
    <s v="Approved"/>
    <s v="Trek Bicycles"/>
    <s v="Standard"/>
    <s v="medium"/>
    <s v="large"/>
    <n v="1469.44"/>
    <n v="596.54999999999995"/>
    <n v="37873"/>
    <n v="10"/>
  </r>
  <r>
    <n v="18696"/>
    <n v="32"/>
    <x v="499"/>
    <d v="2026-01-25T00:00:00"/>
    <b v="0"/>
    <s v="Approved"/>
    <s v="Giant Bicycles"/>
    <s v="Standard"/>
    <s v="medium"/>
    <s v="medium"/>
    <n v="642.70000000000005"/>
    <n v="211.37"/>
    <n v="35560"/>
    <n v="10"/>
  </r>
  <r>
    <n v="19019"/>
    <n v="15"/>
    <x v="499"/>
    <d v="2026-01-26T00:00:00"/>
    <b v="1"/>
    <s v="Approved"/>
    <s v="Norco Bicycles"/>
    <s v="Standard"/>
    <s v="low"/>
    <s v="medium"/>
    <n v="958.74"/>
    <n v="748.9"/>
    <n v="42404"/>
    <n v="10"/>
  </r>
  <r>
    <n v="973"/>
    <n v="82"/>
    <x v="500"/>
    <d v="2026-01-27T00:00:00"/>
    <b v="1"/>
    <s v="Approved"/>
    <s v="Giant Bicycles"/>
    <s v="Road"/>
    <s v="medium"/>
    <s v="medium"/>
    <n v="1538.99"/>
    <n v="829.65"/>
    <n v="42404"/>
    <n v="19"/>
  </r>
  <r>
    <n v="1864"/>
    <n v="0"/>
    <x v="500"/>
    <d v="2026-01-28T00:00:00"/>
    <b v="0"/>
    <s v="Approved"/>
    <s v="Trek Bicycles"/>
    <s v="Standard"/>
    <s v="high"/>
    <s v="medium"/>
    <n v="495.72"/>
    <n v="297.43"/>
    <n v="42105"/>
    <n v="19"/>
  </r>
  <r>
    <n v="2802"/>
    <n v="0"/>
    <x v="500"/>
    <d v="2026-01-29T00:00:00"/>
    <b v="1"/>
    <s v="Approved"/>
    <s v="Solex"/>
    <s v="Standard"/>
    <s v="medium"/>
    <s v="medium"/>
    <n v="441.49"/>
    <n v="84.99"/>
    <n v="34071"/>
    <n v="19"/>
  </r>
  <r>
    <n v="5835"/>
    <n v="91"/>
    <x v="500"/>
    <d v="2026-01-30T00:00:00"/>
    <s v="Unknown"/>
    <s v="Approved"/>
    <s v="WeareA2B"/>
    <s v="Standard"/>
    <s v="low"/>
    <s v="medium"/>
    <n v="642.30999999999995"/>
    <n v="513.85"/>
    <n v="41922"/>
    <n v="19"/>
  </r>
  <r>
    <n v="3004"/>
    <n v="69"/>
    <x v="501"/>
    <d v="2026-01-31T00:00:00"/>
    <b v="1"/>
    <s v="Approved"/>
    <s v="Giant Bicycles"/>
    <s v="Road"/>
    <s v="medium"/>
    <s v="medium"/>
    <n v="792.9"/>
    <n v="594.67999999999995"/>
    <n v="33879"/>
    <n v="18"/>
  </r>
  <r>
    <n v="8777"/>
    <n v="12"/>
    <x v="501"/>
    <d v="2026-02-01T00:00:00"/>
    <b v="0"/>
    <s v="Approved"/>
    <s v="WeareA2B"/>
    <s v="Standard"/>
    <s v="medium"/>
    <s v="medium"/>
    <n v="1231.1500000000001"/>
    <n v="161.6"/>
    <n v="38216"/>
    <n v="18"/>
  </r>
  <r>
    <n v="12836"/>
    <n v="53"/>
    <x v="501"/>
    <d v="2026-02-02T00:00:00"/>
    <b v="0"/>
    <s v="Approved"/>
    <s v="OHM Cycles"/>
    <s v="Standard"/>
    <s v="medium"/>
    <s v="medium"/>
    <n v="795.34"/>
    <n v="101.58"/>
    <n v="35470"/>
    <n v="18"/>
  </r>
  <r>
    <n v="13408"/>
    <n v="52"/>
    <x v="501"/>
    <d v="2026-02-03T00:00:00"/>
    <s v="Unknown"/>
    <s v="Approved"/>
    <s v="OHM Cycles"/>
    <s v="Road"/>
    <s v="medium"/>
    <s v="medium"/>
    <n v="1280.28"/>
    <n v="829.51"/>
    <n v="37220"/>
    <n v="18"/>
  </r>
  <r>
    <n v="15783"/>
    <n v="85"/>
    <x v="501"/>
    <d v="2026-02-04T00:00:00"/>
    <b v="1"/>
    <s v="Approved"/>
    <s v="WeareA2B"/>
    <s v="Standard"/>
    <s v="medium"/>
    <s v="medium"/>
    <n v="752.64"/>
    <n v="205.36"/>
    <n v="42218"/>
    <n v="18"/>
  </r>
  <r>
    <n v="1248"/>
    <n v="74"/>
    <x v="502"/>
    <d v="2026-02-05T00:00:00"/>
    <b v="1"/>
    <s v="Approved"/>
    <s v="WeareA2B"/>
    <s v="Standard"/>
    <s v="medium"/>
    <s v="medium"/>
    <n v="1228.07"/>
    <n v="400.91"/>
    <n v="38859"/>
    <n v="10"/>
  </r>
  <r>
    <n v="7730"/>
    <n v="0"/>
    <x v="502"/>
    <d v="2026-02-06T00:00:00"/>
    <b v="1"/>
    <s v="Approved"/>
    <s v="Unknown"/>
    <s v="Unknown"/>
    <s v="Unknown"/>
    <s v="Unknown"/>
    <n v="1349.47"/>
    <s v="$556.05"/>
    <n v="38199.78"/>
    <n v="10"/>
  </r>
  <r>
    <n v="18412"/>
    <n v="1"/>
    <x v="502"/>
    <d v="2026-02-07T00:00:00"/>
    <b v="1"/>
    <s v="Approved"/>
    <s v="Giant Bicycles"/>
    <s v="Standard"/>
    <s v="medium"/>
    <s v="medium"/>
    <n v="1403.5"/>
    <n v="954.82"/>
    <n v="41167"/>
    <n v="10"/>
  </r>
  <r>
    <n v="18965"/>
    <n v="19"/>
    <x v="502"/>
    <d v="2026-02-08T00:00:00"/>
    <b v="0"/>
    <s v="Approved"/>
    <s v="OHM Cycles"/>
    <s v="Road"/>
    <s v="high"/>
    <s v="large"/>
    <n v="12.01"/>
    <n v="7.21"/>
    <n v="40670"/>
    <n v="10"/>
  </r>
  <r>
    <n v="1056"/>
    <n v="81"/>
    <x v="503"/>
    <d v="2026-02-09T00:00:00"/>
    <b v="1"/>
    <s v="Approved"/>
    <s v="Solex"/>
    <s v="Standard"/>
    <s v="medium"/>
    <s v="medium"/>
    <n v="1151.96"/>
    <n v="649.49"/>
    <n v="38991"/>
    <n v="7"/>
  </r>
  <r>
    <n v="5425"/>
    <n v="29"/>
    <x v="503"/>
    <d v="2026-02-10T00:00:00"/>
    <b v="1"/>
    <s v="Approved"/>
    <s v="WeareA2B"/>
    <s v="Standard"/>
    <s v="medium"/>
    <s v="medium"/>
    <n v="1065.03"/>
    <n v="230.09"/>
    <n v="34556"/>
    <n v="7"/>
  </r>
  <r>
    <n v="7472"/>
    <n v="56"/>
    <x v="503"/>
    <d v="2026-02-11T00:00:00"/>
    <b v="0"/>
    <s v="Approved"/>
    <s v="Norco Bicycles"/>
    <s v="Mountain"/>
    <s v="low"/>
    <s v="small"/>
    <n v="688.63"/>
    <n v="612.88"/>
    <n v="42696"/>
    <n v="7"/>
  </r>
  <r>
    <n v="7477"/>
    <n v="29"/>
    <x v="503"/>
    <d v="2026-02-12T00:00:00"/>
    <b v="0"/>
    <s v="Approved"/>
    <s v="WeareA2B"/>
    <s v="Standard"/>
    <s v="medium"/>
    <s v="medium"/>
    <n v="1065.03"/>
    <n v="230.09"/>
    <n v="37874"/>
    <n v="7"/>
  </r>
  <r>
    <n v="8158"/>
    <n v="0"/>
    <x v="503"/>
    <d v="2026-02-13T00:00:00"/>
    <b v="0"/>
    <s v="Approved"/>
    <s v="OHM Cycles"/>
    <s v="Standard"/>
    <s v="low"/>
    <s v="medium"/>
    <n v="71.16"/>
    <n v="56.93"/>
    <n v="40487"/>
    <n v="7"/>
  </r>
  <r>
    <n v="11319"/>
    <n v="84"/>
    <x v="503"/>
    <d v="2026-02-14T00:00:00"/>
    <b v="1"/>
    <s v="Approved"/>
    <s v="Giant Bicycles"/>
    <s v="Road"/>
    <s v="medium"/>
    <s v="medium"/>
    <n v="792.9"/>
    <n v="594.67999999999995"/>
    <n v="33879"/>
    <n v="7"/>
  </r>
  <r>
    <n v="11835"/>
    <n v="99"/>
    <x v="503"/>
    <d v="2026-02-15T00:00:00"/>
    <b v="1"/>
    <s v="Approved"/>
    <s v="Trek Bicycles"/>
    <s v="Road"/>
    <s v="low"/>
    <s v="small"/>
    <n v="1720.7"/>
    <n v="1531.42"/>
    <n v="35470"/>
    <n v="7"/>
  </r>
  <r>
    <n v="14820"/>
    <n v="2"/>
    <x v="503"/>
    <d v="2026-02-16T00:00:00"/>
    <b v="0"/>
    <s v="Approved"/>
    <s v="Giant Bicycles"/>
    <s v="Road"/>
    <s v="low"/>
    <s v="small"/>
    <n v="590.26"/>
    <n v="525.33000000000004"/>
    <n v="38647"/>
    <n v="7"/>
  </r>
  <r>
    <n v="466"/>
    <n v="13"/>
    <x v="504"/>
    <d v="2026-02-17T00:00:00"/>
    <b v="1"/>
    <s v="Approved"/>
    <s v="Solex"/>
    <s v="Standard"/>
    <s v="medium"/>
    <s v="medium"/>
    <n v="1577.53"/>
    <n v="826.51"/>
    <n v="35560"/>
    <n v="10"/>
  </r>
  <r>
    <n v="5740"/>
    <n v="7"/>
    <x v="504"/>
    <d v="2026-02-18T00:00:00"/>
    <b v="0"/>
    <s v="Approved"/>
    <s v="Giant Bicycles"/>
    <s v="Standard"/>
    <s v="medium"/>
    <s v="small"/>
    <n v="1311.44"/>
    <n v="1167.18"/>
    <n v="37698"/>
    <n v="10"/>
  </r>
  <r>
    <n v="8821"/>
    <n v="74"/>
    <x v="504"/>
    <d v="2026-02-19T00:00:00"/>
    <b v="0"/>
    <s v="Approved"/>
    <s v="WeareA2B"/>
    <s v="Standard"/>
    <s v="medium"/>
    <s v="medium"/>
    <n v="1762.96"/>
    <n v="950.52"/>
    <n v="41848"/>
    <n v="10"/>
  </r>
  <r>
    <n v="9334"/>
    <n v="0"/>
    <x v="504"/>
    <d v="2026-02-20T00:00:00"/>
    <b v="1"/>
    <s v="Approved"/>
    <s v="Solex"/>
    <s v="Standard"/>
    <s v="medium"/>
    <s v="medium"/>
    <n v="441.49"/>
    <n v="84.99"/>
    <n v="39427"/>
    <n v="10"/>
  </r>
  <r>
    <n v="14695"/>
    <n v="17"/>
    <x v="504"/>
    <d v="2026-02-21T00:00:00"/>
    <b v="0"/>
    <s v="Approved"/>
    <s v="WeareA2B"/>
    <s v="Touring"/>
    <s v="medium"/>
    <s v="large"/>
    <n v="1362.99"/>
    <n v="57.74"/>
    <n v="34079"/>
    <n v="10"/>
  </r>
  <r>
    <n v="336"/>
    <n v="55"/>
    <x v="505"/>
    <d v="2026-02-22T00:00:00"/>
    <b v="1"/>
    <s v="Approved"/>
    <s v="Trek Bicycles"/>
    <s v="Road"/>
    <s v="medium"/>
    <s v="large"/>
    <n v="1894.19"/>
    <n v="598.76"/>
    <n v="37823"/>
    <n v="21"/>
  </r>
  <r>
    <n v="490"/>
    <n v="11"/>
    <x v="505"/>
    <d v="2026-02-23T00:00:00"/>
    <b v="1"/>
    <s v="Approved"/>
    <s v="Giant Bicycles"/>
    <s v="Standard"/>
    <s v="high"/>
    <s v="medium"/>
    <n v="1274.93"/>
    <n v="764.96"/>
    <n v="39298"/>
    <n v="21"/>
  </r>
  <r>
    <n v="2610"/>
    <n v="83"/>
    <x v="505"/>
    <d v="2026-02-24T00:00:00"/>
    <b v="0"/>
    <s v="Approved"/>
    <s v="Solex"/>
    <s v="Touring"/>
    <s v="medium"/>
    <s v="large"/>
    <n v="2083.94"/>
    <n v="675.03"/>
    <n v="41533"/>
    <n v="21"/>
  </r>
  <r>
    <n v="3644"/>
    <n v="20"/>
    <x v="505"/>
    <d v="2026-02-25T00:00:00"/>
    <b v="0"/>
    <s v="Approved"/>
    <s v="Trek Bicycles"/>
    <s v="Standard"/>
    <s v="medium"/>
    <s v="small"/>
    <n v="1775.81"/>
    <n v="1580.47"/>
    <n v="40303"/>
    <n v="21"/>
  </r>
  <r>
    <n v="5332"/>
    <n v="34"/>
    <x v="505"/>
    <d v="2026-02-26T00:00:00"/>
    <b v="1"/>
    <s v="Approved"/>
    <s v="Norco Bicycles"/>
    <s v="Road"/>
    <s v="high"/>
    <s v="large"/>
    <n v="774.53"/>
    <n v="464.72"/>
    <n v="37698"/>
    <n v="21"/>
  </r>
  <r>
    <n v="5408"/>
    <n v="36"/>
    <x v="505"/>
    <d v="2026-02-27T00:00:00"/>
    <b v="0"/>
    <s v="Approved"/>
    <s v="Solex"/>
    <s v="Standard"/>
    <s v="low"/>
    <s v="medium"/>
    <n v="945.04"/>
    <n v="507.58"/>
    <n v="35052"/>
    <n v="21"/>
  </r>
  <r>
    <n v="15747"/>
    <n v="31"/>
    <x v="505"/>
    <d v="2026-02-28T00:00:00"/>
    <b v="0"/>
    <s v="Approved"/>
    <s v="Giant Bicycles"/>
    <s v="Standard"/>
    <s v="medium"/>
    <s v="medium"/>
    <n v="230.91"/>
    <n v="173.18"/>
    <n v="39031"/>
    <n v="21"/>
  </r>
  <r>
    <n v="18455"/>
    <n v="40"/>
    <x v="505"/>
    <d v="2026-03-01T00:00:00"/>
    <b v="0"/>
    <s v="Approved"/>
    <s v="OHM Cycles"/>
    <s v="Standard"/>
    <s v="high"/>
    <s v="medium"/>
    <n v="1458.17"/>
    <n v="874.9"/>
    <n v="38750"/>
    <n v="21"/>
  </r>
  <r>
    <n v="19367"/>
    <n v="26"/>
    <x v="505"/>
    <d v="2026-03-02T00:00:00"/>
    <b v="1"/>
    <s v="Approved"/>
    <s v="WeareA2B"/>
    <s v="Standard"/>
    <s v="medium"/>
    <s v="medium"/>
    <n v="1992.93"/>
    <n v="762.63"/>
    <n v="34115"/>
    <n v="21"/>
  </r>
  <r>
    <n v="19507"/>
    <n v="24"/>
    <x v="505"/>
    <d v="2026-03-03T00:00:00"/>
    <b v="1"/>
    <s v="Approved"/>
    <s v="Solex"/>
    <s v="Road"/>
    <s v="medium"/>
    <s v="large"/>
    <n v="1777.8"/>
    <n v="820.78"/>
    <n v="40670"/>
    <n v="21"/>
  </r>
  <r>
    <n v="2834"/>
    <n v="11"/>
    <x v="506"/>
    <d v="2026-03-04T00:00:00"/>
    <b v="0"/>
    <s v="Approved"/>
    <s v="Giant Bicycles"/>
    <s v="Standard"/>
    <s v="high"/>
    <s v="medium"/>
    <n v="1274.93"/>
    <n v="764.96"/>
    <n v="39298"/>
    <n v="7"/>
  </r>
  <r>
    <n v="4843"/>
    <n v="86"/>
    <x v="506"/>
    <d v="2026-03-05T00:00:00"/>
    <b v="0"/>
    <s v="Approved"/>
    <s v="OHM Cycles"/>
    <s v="Standard"/>
    <s v="medium"/>
    <s v="medium"/>
    <n v="235.63"/>
    <n v="125.07"/>
    <n v="38206"/>
    <n v="7"/>
  </r>
  <r>
    <n v="7854"/>
    <n v="26"/>
    <x v="506"/>
    <d v="2026-03-06T00:00:00"/>
    <b v="1"/>
    <s v="Approved"/>
    <s v="WeareA2B"/>
    <s v="Standard"/>
    <s v="medium"/>
    <s v="medium"/>
    <n v="1992.93"/>
    <n v="762.63"/>
    <n v="34115"/>
    <n v="7"/>
  </r>
  <r>
    <n v="9229"/>
    <n v="85"/>
    <x v="506"/>
    <d v="2026-03-07T00:00:00"/>
    <b v="1"/>
    <s v="Approved"/>
    <s v="WeareA2B"/>
    <s v="Standard"/>
    <s v="medium"/>
    <s v="medium"/>
    <n v="752.64"/>
    <n v="205.36"/>
    <n v="42218"/>
    <n v="7"/>
  </r>
  <r>
    <n v="10474"/>
    <n v="45"/>
    <x v="506"/>
    <d v="2026-03-08T00:00:00"/>
    <b v="1"/>
    <s v="Approved"/>
    <s v="Solex"/>
    <s v="Standard"/>
    <s v="medium"/>
    <s v="medium"/>
    <n v="441.49"/>
    <n v="84.99"/>
    <n v="34071"/>
    <n v="7"/>
  </r>
  <r>
    <n v="13025"/>
    <n v="0"/>
    <x v="506"/>
    <d v="2026-03-09T00:00:00"/>
    <s v="Unknown"/>
    <s v="Approved"/>
    <s v="Unknown"/>
    <s v="Unknown"/>
    <s v="Unknown"/>
    <s v="Unknown"/>
    <n v="1578.52"/>
    <s v="$556.05"/>
    <n v="38199.78"/>
    <n v="7"/>
  </r>
  <r>
    <n v="17566"/>
    <n v="63"/>
    <x v="506"/>
    <d v="2026-03-10T00:00:00"/>
    <b v="1"/>
    <s v="Approved"/>
    <s v="Solex"/>
    <s v="Standard"/>
    <s v="medium"/>
    <s v="medium"/>
    <n v="1483.2"/>
    <n v="99.59"/>
    <n v="36146"/>
    <n v="7"/>
  </r>
  <r>
    <n v="19163"/>
    <n v="14"/>
    <x v="506"/>
    <d v="2026-03-11T00:00:00"/>
    <b v="1"/>
    <s v="Approved"/>
    <s v="Trek Bicycles"/>
    <s v="Standard"/>
    <s v="medium"/>
    <s v="small"/>
    <n v="1386.84"/>
    <n v="1234.29"/>
    <n v="37838"/>
    <n v="7"/>
  </r>
  <r>
    <n v="933"/>
    <n v="79"/>
    <x v="507"/>
    <d v="2026-03-12T00:00:00"/>
    <b v="1"/>
    <s v="Approved"/>
    <s v="Norco Bicycles"/>
    <s v="Standard"/>
    <s v="medium"/>
    <s v="medium"/>
    <n v="1555.58"/>
    <n v="818.01"/>
    <n v="41345"/>
    <n v="11"/>
  </r>
  <r>
    <n v="3944"/>
    <n v="17"/>
    <x v="507"/>
    <d v="2026-03-13T00:00:00"/>
    <b v="1"/>
    <s v="Approved"/>
    <s v="Solex"/>
    <s v="Standard"/>
    <s v="high"/>
    <s v="medium"/>
    <n v="1024.6600000000001"/>
    <n v="614.79999999999995"/>
    <n v="34996"/>
    <n v="11"/>
  </r>
  <r>
    <n v="7727"/>
    <n v="48"/>
    <x v="507"/>
    <d v="2026-03-14T00:00:00"/>
    <s v="Unknown"/>
    <s v="Approved"/>
    <s v="WeareA2B"/>
    <s v="Standard"/>
    <s v="medium"/>
    <s v="medium"/>
    <n v="1762.96"/>
    <n v="950.52"/>
    <n v="38573"/>
    <n v="11"/>
  </r>
  <r>
    <n v="8906"/>
    <n v="39"/>
    <x v="507"/>
    <d v="2026-03-15T00:00:00"/>
    <b v="0"/>
    <s v="Approved"/>
    <s v="Giant Bicycles"/>
    <s v="Standard"/>
    <s v="medium"/>
    <s v="large"/>
    <n v="1812.75"/>
    <n v="582.48"/>
    <n v="36498"/>
    <n v="11"/>
  </r>
  <r>
    <n v="9937"/>
    <n v="15"/>
    <x v="507"/>
    <d v="2026-03-16T00:00:00"/>
    <b v="1"/>
    <s v="Approved"/>
    <s v="Norco Bicycles"/>
    <s v="Standard"/>
    <s v="low"/>
    <s v="medium"/>
    <n v="958.74"/>
    <n v="748.9"/>
    <n v="34115"/>
    <n v="11"/>
  </r>
  <r>
    <n v="10478"/>
    <n v="49"/>
    <x v="507"/>
    <d v="2026-03-17T00:00:00"/>
    <s v="Unknown"/>
    <s v="Approved"/>
    <s v="Trek Bicycles"/>
    <s v="Road"/>
    <s v="medium"/>
    <s v="medium"/>
    <n v="533.51"/>
    <n v="400.13"/>
    <n v="34143"/>
    <n v="11"/>
  </r>
  <r>
    <n v="2968"/>
    <n v="70"/>
    <x v="508"/>
    <d v="2026-03-18T00:00:00"/>
    <b v="1"/>
    <s v="Approved"/>
    <s v="Trek Bicycles"/>
    <s v="Standard"/>
    <s v="high"/>
    <s v="medium"/>
    <n v="495.72"/>
    <n v="297.43"/>
    <n v="38193"/>
    <n v="21"/>
  </r>
  <r>
    <n v="7883"/>
    <n v="56"/>
    <x v="508"/>
    <d v="2026-03-19T00:00:00"/>
    <b v="1"/>
    <s v="Approved"/>
    <s v="OHM Cycles"/>
    <s v="Standard"/>
    <s v="medium"/>
    <s v="medium"/>
    <n v="183.86"/>
    <n v="137.9"/>
    <n v="40779"/>
    <n v="21"/>
  </r>
  <r>
    <n v="8418"/>
    <n v="55"/>
    <x v="508"/>
    <d v="2026-03-20T00:00:00"/>
    <b v="1"/>
    <s v="Approved"/>
    <s v="Trek Bicycles"/>
    <s v="Road"/>
    <s v="medium"/>
    <s v="large"/>
    <n v="1894.19"/>
    <n v="598.76"/>
    <n v="37823"/>
    <n v="21"/>
  </r>
  <r>
    <n v="13060"/>
    <n v="46"/>
    <x v="508"/>
    <d v="2026-03-21T00:00:00"/>
    <b v="1"/>
    <s v="Approved"/>
    <s v="Solex"/>
    <s v="Standard"/>
    <s v="low"/>
    <s v="medium"/>
    <n v="1289.8499999999999"/>
    <n v="74.510000000000005"/>
    <n v="41064"/>
    <n v="21"/>
  </r>
  <r>
    <n v="14600"/>
    <n v="37"/>
    <x v="508"/>
    <d v="2026-03-22T00:00:00"/>
    <b v="1"/>
    <s v="Approved"/>
    <s v="OHM Cycles"/>
    <s v="Standard"/>
    <s v="low"/>
    <s v="medium"/>
    <n v="1793.43"/>
    <n v="248.82"/>
    <n v="40618"/>
    <n v="21"/>
  </r>
  <r>
    <n v="18255"/>
    <n v="72"/>
    <x v="508"/>
    <d v="2026-03-23T00:00:00"/>
    <b v="0"/>
    <s v="Approved"/>
    <s v="Norco Bicycles"/>
    <s v="Standard"/>
    <s v="medium"/>
    <s v="medium"/>
    <n v="360.4"/>
    <n v="270.3"/>
    <n v="35455"/>
    <n v="21"/>
  </r>
  <r>
    <n v="13254"/>
    <n v="79"/>
    <x v="509"/>
    <d v="2026-03-24T00:00:00"/>
    <b v="1"/>
    <s v="Approved"/>
    <s v="Norco Bicycles"/>
    <s v="Standard"/>
    <s v="medium"/>
    <s v="medium"/>
    <n v="1555.58"/>
    <n v="818.01"/>
    <n v="37873"/>
    <n v="2"/>
  </r>
  <r>
    <n v="13929"/>
    <n v="24"/>
    <x v="509"/>
    <d v="2026-03-25T00:00:00"/>
    <b v="0"/>
    <s v="Approved"/>
    <s v="Solex"/>
    <s v="Road"/>
    <s v="medium"/>
    <s v="large"/>
    <n v="1777.8"/>
    <n v="820.78"/>
    <n v="40670"/>
    <n v="2"/>
  </r>
  <r>
    <n v="5988"/>
    <n v="0"/>
    <x v="510"/>
    <d v="2026-03-26T00:00:00"/>
    <b v="0"/>
    <s v="Approved"/>
    <s v="Norco Bicycles"/>
    <s v="Standard"/>
    <s v="low"/>
    <s v="medium"/>
    <n v="363.01"/>
    <n v="290.41000000000003"/>
    <n v="38482"/>
    <n v="10"/>
  </r>
  <r>
    <n v="6149"/>
    <n v="95"/>
    <x v="510"/>
    <d v="2026-03-27T00:00:00"/>
    <b v="1"/>
    <s v="Approved"/>
    <s v="OHM Cycles"/>
    <s v="Touring"/>
    <s v="low"/>
    <s v="medium"/>
    <n v="1073.07"/>
    <n v="933.84"/>
    <n v="35455"/>
    <n v="10"/>
  </r>
  <r>
    <n v="10312"/>
    <n v="92"/>
    <x v="510"/>
    <d v="2026-03-28T00:00:00"/>
    <b v="1"/>
    <s v="Cancelled"/>
    <s v="WeareA2B"/>
    <s v="Touring"/>
    <s v="medium"/>
    <s v="large"/>
    <n v="1890.39"/>
    <n v="260.14"/>
    <n v="33259"/>
    <n v="10"/>
  </r>
  <r>
    <n v="11289"/>
    <n v="70"/>
    <x v="510"/>
    <d v="2026-03-29T00:00:00"/>
    <b v="0"/>
    <s v="Approved"/>
    <s v="Norco Bicycles"/>
    <s v="Road"/>
    <s v="medium"/>
    <s v="medium"/>
    <n v="1036.5899999999999"/>
    <n v="206.35"/>
    <n v="33364"/>
    <n v="10"/>
  </r>
  <r>
    <n v="13441"/>
    <n v="0"/>
    <x v="510"/>
    <d v="2026-03-30T00:00:00"/>
    <b v="0"/>
    <s v="Approved"/>
    <s v="OHM Cycles"/>
    <s v="Standard"/>
    <s v="medium"/>
    <s v="medium"/>
    <n v="235.63"/>
    <n v="125.07"/>
    <n v="38206"/>
    <n v="10"/>
  </r>
  <r>
    <n v="4864"/>
    <n v="25"/>
    <x v="511"/>
    <d v="2026-03-31T00:00:00"/>
    <b v="1"/>
    <s v="Approved"/>
    <s v="Giant Bicycles"/>
    <s v="Road"/>
    <s v="medium"/>
    <s v="medium"/>
    <n v="1538.99"/>
    <n v="829.65"/>
    <n v="42404"/>
    <n v="6"/>
  </r>
  <r>
    <n v="12756"/>
    <n v="16"/>
    <x v="511"/>
    <d v="2026-04-01T00:00:00"/>
    <b v="1"/>
    <s v="Approved"/>
    <s v="Norco Bicycles"/>
    <s v="Standard"/>
    <s v="high"/>
    <s v="small"/>
    <n v="1661.92"/>
    <n v="1479.11"/>
    <n v="34586"/>
    <n v="6"/>
  </r>
  <r>
    <n v="15705"/>
    <n v="27"/>
    <x v="511"/>
    <d v="2026-04-02T00:00:00"/>
    <b v="1"/>
    <s v="Approved"/>
    <s v="Trek Bicycles"/>
    <s v="Standard"/>
    <s v="medium"/>
    <s v="medium"/>
    <n v="499.53"/>
    <n v="388.72"/>
    <n v="36334"/>
    <n v="6"/>
  </r>
  <r>
    <n v="17258"/>
    <n v="49"/>
    <x v="511"/>
    <d v="2026-04-03T00:00:00"/>
    <b v="0"/>
    <s v="Approved"/>
    <s v="Trek Bicycles"/>
    <s v="Road"/>
    <s v="medium"/>
    <s v="medium"/>
    <n v="533.51"/>
    <n v="400.13"/>
    <n v="41064"/>
    <n v="6"/>
  </r>
  <r>
    <n v="825"/>
    <n v="30"/>
    <x v="512"/>
    <d v="2026-04-04T00:00:00"/>
    <b v="1"/>
    <s v="Approved"/>
    <s v="Solex"/>
    <s v="Standard"/>
    <s v="high"/>
    <s v="medium"/>
    <n v="748.17"/>
    <n v="448.9"/>
    <n v="33552"/>
    <n v="10.7"/>
  </r>
  <r>
    <n v="1826"/>
    <n v="93"/>
    <x v="512"/>
    <d v="2026-04-05T00:00:00"/>
    <b v="0"/>
    <s v="Approved"/>
    <s v="WeareA2B"/>
    <s v="Standard"/>
    <s v="medium"/>
    <s v="medium"/>
    <n v="1065.03"/>
    <n v="230.09"/>
    <n v="36833"/>
    <n v="10.7"/>
  </r>
  <r>
    <n v="8261"/>
    <n v="37"/>
    <x v="512"/>
    <d v="2026-04-06T00:00:00"/>
    <b v="1"/>
    <s v="Approved"/>
    <s v="OHM Cycles"/>
    <s v="Standard"/>
    <s v="low"/>
    <s v="medium"/>
    <n v="1793.43"/>
    <n v="248.82"/>
    <n v="36361"/>
    <n v="10.7"/>
  </r>
  <r>
    <n v="12426"/>
    <n v="46"/>
    <x v="512"/>
    <d v="2026-04-07T00:00:00"/>
    <b v="0"/>
    <s v="Approved"/>
    <s v="Solex"/>
    <s v="Standard"/>
    <s v="low"/>
    <s v="medium"/>
    <n v="1289.8499999999999"/>
    <n v="74.510000000000005"/>
    <n v="39427"/>
    <n v="10.7"/>
  </r>
  <r>
    <n v="18192"/>
    <n v="59"/>
    <x v="512"/>
    <d v="2026-04-08T00:00:00"/>
    <b v="1"/>
    <s v="Approved"/>
    <s v="Solex"/>
    <s v="Standard"/>
    <s v="medium"/>
    <s v="large"/>
    <n v="1061.56"/>
    <n v="733.58"/>
    <n v="34170"/>
    <n v="10.7"/>
  </r>
  <r>
    <n v="3542"/>
    <n v="16"/>
    <x v="513"/>
    <d v="2026-04-09T00:00:00"/>
    <b v="1"/>
    <s v="Approved"/>
    <s v="Norco Bicycles"/>
    <s v="Standard"/>
    <s v="high"/>
    <s v="small"/>
    <n v="1661.92"/>
    <n v="1479.11"/>
    <n v="40670"/>
    <n v="4"/>
  </r>
  <r>
    <n v="3629"/>
    <n v="42"/>
    <x v="513"/>
    <d v="2026-04-10T00:00:00"/>
    <b v="0"/>
    <s v="Approved"/>
    <s v="OHM Cycles"/>
    <s v="Road"/>
    <s v="medium"/>
    <s v="small"/>
    <n v="1810"/>
    <n v="1610.9"/>
    <n v="41848"/>
    <n v="4"/>
  </r>
  <r>
    <n v="5936"/>
    <n v="74"/>
    <x v="513"/>
    <d v="2026-04-11T00:00:00"/>
    <b v="1"/>
    <s v="Approved"/>
    <s v="WeareA2B"/>
    <s v="Standard"/>
    <s v="medium"/>
    <s v="medium"/>
    <n v="1228.07"/>
    <n v="400.91"/>
    <n v="33429"/>
    <n v="4"/>
  </r>
  <r>
    <n v="8826"/>
    <n v="47"/>
    <x v="513"/>
    <d v="2026-04-12T00:00:00"/>
    <b v="1"/>
    <s v="Approved"/>
    <s v="Trek Bicycles"/>
    <s v="Road"/>
    <s v="low"/>
    <s v="small"/>
    <n v="1720.7"/>
    <n v="1531.42"/>
    <n v="35470"/>
    <n v="4"/>
  </r>
  <r>
    <n v="9945"/>
    <n v="7"/>
    <x v="513"/>
    <d v="2026-04-13T00:00:00"/>
    <b v="0"/>
    <s v="Approved"/>
    <s v="Trek Bicycles"/>
    <s v="Road"/>
    <s v="low"/>
    <s v="medium"/>
    <n v="980.37"/>
    <n v="234.43"/>
    <n v="38258"/>
    <n v="4"/>
  </r>
  <r>
    <n v="24"/>
    <n v="82"/>
    <x v="514"/>
    <d v="2026-04-14T00:00:00"/>
    <b v="0"/>
    <s v="Approved"/>
    <s v="Giant Bicycles"/>
    <s v="Road"/>
    <s v="medium"/>
    <s v="medium"/>
    <n v="1538.99"/>
    <n v="829.65"/>
    <n v="42404"/>
    <n v="8"/>
  </r>
  <r>
    <n v="2096"/>
    <n v="34"/>
    <x v="514"/>
    <d v="2026-04-15T00:00:00"/>
    <s v="Unknown"/>
    <s v="Approved"/>
    <s v="WeareA2B"/>
    <s v="Standard"/>
    <s v="medium"/>
    <s v="medium"/>
    <n v="1231.1500000000001"/>
    <n v="161.6"/>
    <n v="38216"/>
    <n v="8"/>
  </r>
  <r>
    <n v="5143"/>
    <n v="11"/>
    <x v="514"/>
    <d v="2026-04-16T00:00:00"/>
    <b v="1"/>
    <s v="Approved"/>
    <s v="Trek Bicycles"/>
    <s v="Standard"/>
    <s v="medium"/>
    <s v="small"/>
    <n v="1775.81"/>
    <n v="1580.47"/>
    <n v="40303"/>
    <n v="8"/>
  </r>
  <r>
    <n v="5281"/>
    <n v="34"/>
    <x v="514"/>
    <d v="2026-04-17T00:00:00"/>
    <b v="0"/>
    <s v="Approved"/>
    <s v="WeareA2B"/>
    <s v="Standard"/>
    <s v="medium"/>
    <s v="medium"/>
    <n v="1231.1500000000001"/>
    <n v="161.6"/>
    <n v="38216"/>
    <n v="8"/>
  </r>
  <r>
    <n v="6812"/>
    <n v="0"/>
    <x v="514"/>
    <d v="2026-04-18T00:00:00"/>
    <b v="0"/>
    <s v="Approved"/>
    <s v="Giant Bicycles"/>
    <s v="Standard"/>
    <s v="medium"/>
    <s v="large"/>
    <n v="569.55999999999995"/>
    <n v="528.42999999999995"/>
    <n v="37874"/>
    <n v="8"/>
  </r>
  <r>
    <n v="7667"/>
    <n v="72"/>
    <x v="514"/>
    <d v="2026-04-19T00:00:00"/>
    <b v="0"/>
    <s v="Approved"/>
    <s v="OHM Cycles"/>
    <s v="Standard"/>
    <s v="medium"/>
    <s v="medium"/>
    <n v="912.52"/>
    <n v="141.4"/>
    <n v="42295"/>
    <n v="8"/>
  </r>
  <r>
    <n v="11262"/>
    <n v="38"/>
    <x v="514"/>
    <d v="2026-04-20T00:00:00"/>
    <b v="1"/>
    <s v="Approved"/>
    <s v="Trek Bicycles"/>
    <s v="Standard"/>
    <s v="medium"/>
    <s v="large"/>
    <n v="2091.4699999999998"/>
    <n v="388.92"/>
    <n v="41167"/>
    <n v="8"/>
  </r>
  <r>
    <n v="14006"/>
    <n v="14"/>
    <x v="514"/>
    <d v="2026-04-21T00:00:00"/>
    <b v="1"/>
    <s v="Approved"/>
    <s v="Solex"/>
    <s v="Standard"/>
    <s v="high"/>
    <s v="large"/>
    <n v="1842.92"/>
    <n v="1105.75"/>
    <n v="34996"/>
    <n v="8"/>
  </r>
  <r>
    <n v="16357"/>
    <n v="67"/>
    <x v="514"/>
    <d v="2026-04-22T00:00:00"/>
    <b v="1"/>
    <s v="Approved"/>
    <s v="Solex"/>
    <s v="Standard"/>
    <s v="medium"/>
    <s v="large"/>
    <n v="1071.23"/>
    <n v="380.74"/>
    <n v="35160"/>
    <n v="8"/>
  </r>
  <r>
    <n v="2141"/>
    <n v="79"/>
    <x v="515"/>
    <d v="2026-04-23T00:00:00"/>
    <b v="1"/>
    <s v="Approved"/>
    <s v="Norco Bicycles"/>
    <s v="Standard"/>
    <s v="medium"/>
    <s v="medium"/>
    <n v="1555.58"/>
    <n v="818.01"/>
    <n v="37873"/>
    <n v="20"/>
  </r>
  <r>
    <n v="3276"/>
    <n v="82"/>
    <x v="515"/>
    <d v="2026-04-24T00:00:00"/>
    <b v="1"/>
    <s v="Approved"/>
    <s v="Norco Bicycles"/>
    <s v="Standard"/>
    <s v="high"/>
    <s v="medium"/>
    <n v="1148.6400000000001"/>
    <n v="689.18"/>
    <n v="42226"/>
    <n v="20"/>
  </r>
  <r>
    <n v="7654"/>
    <n v="67"/>
    <x v="515"/>
    <d v="2026-04-25T00:00:00"/>
    <b v="0"/>
    <s v="Approved"/>
    <s v="Norco Bicycles"/>
    <s v="Road"/>
    <s v="medium"/>
    <s v="medium"/>
    <n v="544.04999999999995"/>
    <n v="376.84"/>
    <n v="38647"/>
    <n v="20"/>
  </r>
  <r>
    <n v="7822"/>
    <n v="19"/>
    <x v="515"/>
    <d v="2026-04-26T00:00:00"/>
    <b v="0"/>
    <s v="Approved"/>
    <s v="OHM Cycles"/>
    <s v="Road"/>
    <s v="high"/>
    <s v="large"/>
    <n v="12.01"/>
    <n v="7.21"/>
    <n v="39880"/>
    <n v="20"/>
  </r>
  <r>
    <n v="8638"/>
    <n v="53"/>
    <x v="515"/>
    <d v="2026-04-27T00:00:00"/>
    <b v="1"/>
    <s v="Approved"/>
    <s v="OHM Cycles"/>
    <s v="Standard"/>
    <s v="medium"/>
    <s v="medium"/>
    <n v="795.34"/>
    <n v="101.58"/>
    <n v="35470"/>
    <n v="20"/>
  </r>
  <r>
    <n v="11594"/>
    <n v="66"/>
    <x v="515"/>
    <d v="2026-04-28T00:00:00"/>
    <b v="0"/>
    <s v="Approved"/>
    <s v="Giant Bicycles"/>
    <s v="Road"/>
    <s v="low"/>
    <s v="small"/>
    <n v="590.26"/>
    <n v="525.33000000000004"/>
    <n v="40487"/>
    <n v="20"/>
  </r>
  <r>
    <n v="12301"/>
    <n v="37"/>
    <x v="515"/>
    <d v="2026-04-29T00:00:00"/>
    <b v="0"/>
    <s v="Approved"/>
    <s v="OHM Cycles"/>
    <s v="Standard"/>
    <s v="low"/>
    <s v="medium"/>
    <n v="1793.43"/>
    <n v="248.82"/>
    <n v="36361"/>
    <n v="20"/>
  </r>
  <r>
    <n v="12793"/>
    <n v="64"/>
    <x v="515"/>
    <d v="2026-04-30T00:00:00"/>
    <b v="0"/>
    <s v="Approved"/>
    <s v="Trek Bicycles"/>
    <s v="Standard"/>
    <s v="medium"/>
    <s v="large"/>
    <n v="1469.44"/>
    <n v="596.54999999999995"/>
    <n v="41047"/>
    <n v="20"/>
  </r>
  <r>
    <n v="12823"/>
    <n v="95"/>
    <x v="515"/>
    <d v="2026-05-01T00:00:00"/>
    <b v="0"/>
    <s v="Approved"/>
    <s v="Giant Bicycles"/>
    <s v="Standard"/>
    <s v="medium"/>
    <s v="large"/>
    <n v="569.55999999999995"/>
    <n v="528.42999999999995"/>
    <n v="37874"/>
    <n v="20"/>
  </r>
  <r>
    <n v="19664"/>
    <n v="29"/>
    <x v="515"/>
    <d v="2026-05-02T00:00:00"/>
    <b v="0"/>
    <s v="Approved"/>
    <s v="Norco Bicycles"/>
    <s v="Road"/>
    <s v="medium"/>
    <s v="medium"/>
    <n v="543.39"/>
    <n v="407.54"/>
    <n v="42696"/>
    <n v="20"/>
  </r>
  <r>
    <n v="6449"/>
    <n v="67"/>
    <x v="516"/>
    <d v="2026-05-03T00:00:00"/>
    <b v="0"/>
    <s v="Approved"/>
    <s v="Norco Bicycles"/>
    <s v="Road"/>
    <s v="medium"/>
    <s v="medium"/>
    <n v="544.04999999999995"/>
    <n v="376.84"/>
    <n v="40410"/>
    <n v="3"/>
  </r>
  <r>
    <n v="9697"/>
    <n v="29"/>
    <x v="516"/>
    <d v="2026-05-04T00:00:00"/>
    <b v="1"/>
    <s v="Approved"/>
    <s v="Norco Bicycles"/>
    <s v="Road"/>
    <s v="medium"/>
    <s v="medium"/>
    <n v="543.39"/>
    <n v="407.54"/>
    <n v="39031"/>
    <n v="3"/>
  </r>
  <r>
    <n v="11550"/>
    <n v="36"/>
    <x v="516"/>
    <d v="2026-05-05T00:00:00"/>
    <b v="0"/>
    <s v="Approved"/>
    <s v="Solex"/>
    <s v="Standard"/>
    <s v="low"/>
    <s v="medium"/>
    <n v="945.04"/>
    <n v="507.58"/>
    <n v="40618"/>
    <n v="3"/>
  </r>
  <r>
    <n v="12964"/>
    <n v="63"/>
    <x v="516"/>
    <d v="2026-05-06T00:00:00"/>
    <b v="0"/>
    <s v="Approved"/>
    <s v="Solex"/>
    <s v="Standard"/>
    <s v="medium"/>
    <s v="medium"/>
    <n v="1483.2"/>
    <n v="99.59"/>
    <n v="34996"/>
    <n v="3"/>
  </r>
  <r>
    <n v="16237"/>
    <n v="69"/>
    <x v="516"/>
    <d v="2026-05-07T00:00:00"/>
    <b v="0"/>
    <s v="Approved"/>
    <s v="Giant Bicycles"/>
    <s v="Road"/>
    <s v="medium"/>
    <s v="medium"/>
    <n v="792.9"/>
    <n v="594.67999999999995"/>
    <n v="42105"/>
    <n v="3"/>
  </r>
  <r>
    <n v="16278"/>
    <n v="34"/>
    <x v="516"/>
    <d v="2026-05-08T00:00:00"/>
    <b v="0"/>
    <s v="Approved"/>
    <s v="Norco Bicycles"/>
    <s v="Road"/>
    <s v="high"/>
    <s v="large"/>
    <n v="774.53"/>
    <n v="464.72"/>
    <n v="40336"/>
    <n v="3"/>
  </r>
  <r>
    <n v="6880"/>
    <n v="79"/>
    <x v="517"/>
    <d v="2026-05-09T00:00:00"/>
    <b v="0"/>
    <s v="Approved"/>
    <s v="Norco Bicycles"/>
    <s v="Standard"/>
    <s v="medium"/>
    <s v="medium"/>
    <n v="1555.58"/>
    <n v="818.01"/>
    <n v="38206"/>
    <n v="10"/>
  </r>
  <r>
    <n v="17986"/>
    <n v="2"/>
    <x v="517"/>
    <d v="2026-05-10T00:00:00"/>
    <b v="0"/>
    <s v="Approved"/>
    <s v="Solex"/>
    <s v="Standard"/>
    <s v="medium"/>
    <s v="medium"/>
    <n v="71.489999999999995"/>
    <n v="53.62"/>
    <n v="38258"/>
    <n v="10"/>
  </r>
  <r>
    <n v="19329"/>
    <n v="16"/>
    <x v="517"/>
    <d v="2026-05-11T00:00:00"/>
    <b v="1"/>
    <s v="Approved"/>
    <s v="Norco Bicycles"/>
    <s v="Standard"/>
    <s v="high"/>
    <s v="small"/>
    <n v="1661.92"/>
    <n v="1479.11"/>
    <n v="35160"/>
    <n v="10"/>
  </r>
  <r>
    <n v="4386"/>
    <n v="39"/>
    <x v="518"/>
    <d v="2026-05-12T00:00:00"/>
    <b v="0"/>
    <s v="Approved"/>
    <s v="Giant Bicycles"/>
    <s v="Standard"/>
    <s v="medium"/>
    <s v="large"/>
    <n v="1812.75"/>
    <n v="582.48"/>
    <n v="40336"/>
    <n v="1"/>
  </r>
  <r>
    <n v="7013"/>
    <n v="41"/>
    <x v="518"/>
    <d v="2026-05-13T00:00:00"/>
    <b v="1"/>
    <s v="Approved"/>
    <s v="Solex"/>
    <s v="Road"/>
    <s v="medium"/>
    <s v="medium"/>
    <n v="416.98"/>
    <n v="312.74"/>
    <n v="34071"/>
    <n v="1"/>
  </r>
  <r>
    <n v="12429"/>
    <n v="48"/>
    <x v="518"/>
    <d v="2026-05-14T00:00:00"/>
    <b v="1"/>
    <s v="Approved"/>
    <s v="WeareA2B"/>
    <s v="Standard"/>
    <s v="medium"/>
    <s v="medium"/>
    <n v="1762.96"/>
    <n v="950.52"/>
    <n v="37823"/>
    <n v="1"/>
  </r>
  <r>
    <n v="16317"/>
    <n v="62"/>
    <x v="518"/>
    <d v="2026-05-15T00:00:00"/>
    <b v="0"/>
    <s v="Approved"/>
    <s v="Solex"/>
    <s v="Standard"/>
    <s v="medium"/>
    <s v="medium"/>
    <n v="478.16"/>
    <n v="298.72000000000003"/>
    <n v="33879"/>
    <n v="1"/>
  </r>
  <r>
    <n v="213"/>
    <n v="82"/>
    <x v="519"/>
    <d v="2026-05-16T00:00:00"/>
    <b v="0"/>
    <s v="Approved"/>
    <s v="Norco Bicycles"/>
    <s v="Standard"/>
    <s v="high"/>
    <s v="medium"/>
    <n v="1148.6400000000001"/>
    <n v="689.18"/>
    <n v="42226"/>
    <n v="15"/>
  </r>
  <r>
    <n v="1368"/>
    <n v="5"/>
    <x v="519"/>
    <d v="2026-05-17T00:00:00"/>
    <b v="0"/>
    <s v="Approved"/>
    <s v="Trek Bicycles"/>
    <s v="Mountain"/>
    <s v="low"/>
    <s v="medium"/>
    <n v="574.64"/>
    <n v="459.71"/>
    <n v="40784"/>
    <n v="15"/>
  </r>
  <r>
    <n v="10227"/>
    <n v="29"/>
    <x v="519"/>
    <d v="2026-05-18T00:00:00"/>
    <b v="0"/>
    <s v="Approved"/>
    <s v="Norco Bicycles"/>
    <s v="Road"/>
    <s v="medium"/>
    <s v="medium"/>
    <n v="543.39"/>
    <n v="407.54"/>
    <n v="33552"/>
    <n v="15"/>
  </r>
  <r>
    <n v="13304"/>
    <n v="6"/>
    <x v="519"/>
    <d v="2026-05-19T00:00:00"/>
    <b v="0"/>
    <s v="Approved"/>
    <s v="OHM Cycles"/>
    <s v="Standard"/>
    <s v="high"/>
    <s v="medium"/>
    <n v="227.88"/>
    <n v="136.72999999999999"/>
    <n v="38216"/>
    <n v="15"/>
  </r>
  <r>
    <n v="15319"/>
    <n v="2"/>
    <x v="519"/>
    <d v="2026-05-20T00:00:00"/>
    <b v="0"/>
    <s v="Approved"/>
    <s v="Solex"/>
    <s v="Standard"/>
    <s v="medium"/>
    <s v="medium"/>
    <n v="71.489999999999995"/>
    <n v="53.62"/>
    <n v="40784"/>
    <n v="15"/>
  </r>
  <r>
    <n v="724"/>
    <n v="53"/>
    <x v="520"/>
    <d v="2026-05-21T00:00:00"/>
    <b v="1"/>
    <s v="Approved"/>
    <s v="Giant Bicycles"/>
    <s v="Standard"/>
    <s v="high"/>
    <s v="medium"/>
    <n v="1274.93"/>
    <n v="764.96"/>
    <n v="39298"/>
    <n v="16"/>
  </r>
  <r>
    <n v="4935"/>
    <n v="19"/>
    <x v="520"/>
    <d v="2026-05-22T00:00:00"/>
    <b v="1"/>
    <s v="Approved"/>
    <s v="Trek Bicycles"/>
    <s v="Mountain"/>
    <s v="low"/>
    <s v="medium"/>
    <n v="574.64"/>
    <n v="459.71"/>
    <n v="40784"/>
    <n v="16"/>
  </r>
  <r>
    <n v="4045"/>
    <n v="66"/>
    <x v="521"/>
    <d v="2026-05-23T00:00:00"/>
    <b v="1"/>
    <s v="Approved"/>
    <s v="Giant Bicycles"/>
    <s v="Road"/>
    <s v="low"/>
    <s v="small"/>
    <n v="590.26"/>
    <n v="525.33000000000004"/>
    <n v="33879"/>
    <n v="16"/>
  </r>
  <r>
    <n v="8855"/>
    <n v="79"/>
    <x v="521"/>
    <d v="2026-05-24T00:00:00"/>
    <b v="1"/>
    <s v="Approved"/>
    <s v="Norco Bicycles"/>
    <s v="Standard"/>
    <s v="medium"/>
    <s v="medium"/>
    <n v="1555.58"/>
    <n v="818.01"/>
    <n v="38206"/>
    <n v="16"/>
  </r>
  <r>
    <n v="14412"/>
    <n v="50"/>
    <x v="521"/>
    <d v="2026-05-25T00:00:00"/>
    <b v="1"/>
    <s v="Approved"/>
    <s v="WeareA2B"/>
    <s v="Standard"/>
    <s v="medium"/>
    <s v="small"/>
    <n v="175.89"/>
    <n v="131.91999999999999"/>
    <n v="35707"/>
    <n v="16"/>
  </r>
  <r>
    <n v="19666"/>
    <n v="88"/>
    <x v="521"/>
    <d v="2026-05-26T00:00:00"/>
    <b v="1"/>
    <s v="Approved"/>
    <s v="Norco Bicycles"/>
    <s v="Standard"/>
    <s v="medium"/>
    <s v="medium"/>
    <n v="1198.46"/>
    <n v="381.1"/>
    <n v="37874"/>
    <n v="16"/>
  </r>
  <r>
    <n v="1646"/>
    <n v="16"/>
    <x v="522"/>
    <d v="2026-05-27T00:00:00"/>
    <b v="1"/>
    <s v="Approved"/>
    <s v="Norco Bicycles"/>
    <s v="Standard"/>
    <s v="high"/>
    <s v="small"/>
    <n v="1661.92"/>
    <n v="1479.11"/>
    <n v="35378"/>
    <n v="16"/>
  </r>
  <r>
    <n v="3518"/>
    <n v="58"/>
    <x v="522"/>
    <d v="2026-05-28T00:00:00"/>
    <b v="1"/>
    <s v="Approved"/>
    <s v="OHM Cycles"/>
    <s v="Standard"/>
    <s v="medium"/>
    <s v="medium"/>
    <n v="912.52"/>
    <n v="141.4"/>
    <n v="42145"/>
    <n v="16"/>
  </r>
  <r>
    <n v="6668"/>
    <n v="90"/>
    <x v="522"/>
    <d v="2026-05-29T00:00:00"/>
    <b v="1"/>
    <s v="Approved"/>
    <s v="Norco Bicycles"/>
    <s v="Standard"/>
    <s v="low"/>
    <s v="medium"/>
    <n v="363.01"/>
    <n v="290.41000000000003"/>
    <n v="37539"/>
    <n v="16"/>
  </r>
  <r>
    <n v="9264"/>
    <n v="13"/>
    <x v="522"/>
    <d v="2026-05-30T00:00:00"/>
    <b v="0"/>
    <s v="Approved"/>
    <s v="Solex"/>
    <s v="Standard"/>
    <s v="medium"/>
    <s v="medium"/>
    <n v="1163.8900000000001"/>
    <n v="589.27"/>
    <n v="38693"/>
    <n v="16"/>
  </r>
  <r>
    <n v="16208"/>
    <n v="1"/>
    <x v="522"/>
    <d v="2026-05-31T00:00:00"/>
    <b v="1"/>
    <s v="Approved"/>
    <s v="Giant Bicycles"/>
    <s v="Standard"/>
    <s v="medium"/>
    <s v="medium"/>
    <n v="1403.5"/>
    <n v="954.82"/>
    <n v="38258"/>
    <n v="16"/>
  </r>
  <r>
    <n v="17583"/>
    <n v="7"/>
    <x v="522"/>
    <d v="2026-06-01T00:00:00"/>
    <b v="0"/>
    <s v="Approved"/>
    <s v="Trek Bicycles"/>
    <s v="Road"/>
    <s v="low"/>
    <s v="medium"/>
    <n v="980.37"/>
    <n v="234.43"/>
    <n v="41701"/>
    <n v="16"/>
  </r>
  <r>
    <n v="478"/>
    <n v="98"/>
    <x v="523"/>
    <d v="2026-06-02T00:00:00"/>
    <b v="1"/>
    <s v="Approved"/>
    <s v="Trek Bicycles"/>
    <s v="Standard"/>
    <s v="high"/>
    <s v="medium"/>
    <n v="358.39"/>
    <n v="215.03"/>
    <n v="38002"/>
    <n v="11"/>
  </r>
  <r>
    <n v="637"/>
    <n v="96"/>
    <x v="523"/>
    <d v="2026-06-03T00:00:00"/>
    <b v="0"/>
    <s v="Approved"/>
    <s v="WeareA2B"/>
    <s v="Road"/>
    <s v="low"/>
    <s v="small"/>
    <n v="1172.78"/>
    <n v="1043.77"/>
    <n v="37539"/>
    <n v="11"/>
  </r>
  <r>
    <n v="2246"/>
    <n v="47"/>
    <x v="523"/>
    <d v="2026-06-04T00:00:00"/>
    <b v="1"/>
    <s v="Approved"/>
    <s v="Trek Bicycles"/>
    <s v="Road"/>
    <s v="low"/>
    <s v="small"/>
    <n v="1720.7"/>
    <n v="1531.42"/>
    <n v="38991"/>
    <n v="11"/>
  </r>
  <r>
    <n v="2735"/>
    <n v="95"/>
    <x v="523"/>
    <d v="2026-06-05T00:00:00"/>
    <b v="1"/>
    <s v="Approved"/>
    <s v="Giant Bicycles"/>
    <s v="Standard"/>
    <s v="medium"/>
    <s v="large"/>
    <n v="569.55999999999995"/>
    <n v="528.42999999999995"/>
    <n v="37874"/>
    <n v="11"/>
  </r>
  <r>
    <n v="8277"/>
    <n v="9"/>
    <x v="523"/>
    <d v="2026-06-06T00:00:00"/>
    <b v="1"/>
    <s v="Approved"/>
    <s v="OHM Cycles"/>
    <s v="Road"/>
    <s v="medium"/>
    <s v="medium"/>
    <n v="742.54"/>
    <n v="667.4"/>
    <n v="33549"/>
    <n v="11"/>
  </r>
  <r>
    <n v="16209"/>
    <n v="54"/>
    <x v="523"/>
    <d v="2026-06-07T00:00:00"/>
    <b v="1"/>
    <s v="Approved"/>
    <s v="WeareA2B"/>
    <s v="Standard"/>
    <s v="medium"/>
    <s v="medium"/>
    <n v="1292.8399999999999"/>
    <n v="13.44"/>
    <n v="39915"/>
    <n v="11"/>
  </r>
  <r>
    <n v="19898"/>
    <n v="67"/>
    <x v="523"/>
    <d v="2026-06-08T00:00:00"/>
    <b v="1"/>
    <s v="Approved"/>
    <s v="Norco Bicycles"/>
    <s v="Road"/>
    <s v="medium"/>
    <s v="medium"/>
    <n v="544.04999999999995"/>
    <n v="376.84"/>
    <n v="38647"/>
    <n v="11"/>
  </r>
  <r>
    <n v="4520"/>
    <n v="60"/>
    <x v="524"/>
    <d v="2026-06-09T00:00:00"/>
    <b v="1"/>
    <s v="Approved"/>
    <s v="Giant Bicycles"/>
    <s v="Standard"/>
    <s v="high"/>
    <s v="small"/>
    <n v="1977.36"/>
    <n v="1759.85"/>
    <n v="42145"/>
    <n v="9"/>
  </r>
  <r>
    <n v="4742"/>
    <n v="40"/>
    <x v="524"/>
    <d v="2026-06-10T00:00:00"/>
    <b v="0"/>
    <s v="Approved"/>
    <s v="OHM Cycles"/>
    <s v="Standard"/>
    <s v="high"/>
    <s v="medium"/>
    <n v="1458.17"/>
    <n v="874.9"/>
    <n v="34071"/>
    <n v="9"/>
  </r>
  <r>
    <n v="5669"/>
    <n v="35"/>
    <x v="524"/>
    <d v="2026-06-11T00:00:00"/>
    <b v="0"/>
    <s v="Approved"/>
    <s v="Trek Bicycles"/>
    <s v="Standard"/>
    <s v="low"/>
    <s v="medium"/>
    <n v="1057.51"/>
    <n v="154.4"/>
    <n v="40618"/>
    <n v="9"/>
  </r>
  <r>
    <n v="6463"/>
    <n v="79"/>
    <x v="524"/>
    <d v="2026-06-12T00:00:00"/>
    <b v="0"/>
    <s v="Approved"/>
    <s v="Norco Bicycles"/>
    <s v="Standard"/>
    <s v="medium"/>
    <s v="medium"/>
    <n v="1555.58"/>
    <n v="818.01"/>
    <n v="37873"/>
    <n v="9"/>
  </r>
  <r>
    <n v="8134"/>
    <n v="2"/>
    <x v="524"/>
    <d v="2026-06-13T00:00:00"/>
    <b v="1"/>
    <s v="Approved"/>
    <s v="Solex"/>
    <s v="Standard"/>
    <s v="medium"/>
    <s v="medium"/>
    <n v="71.489999999999995"/>
    <n v="53.62"/>
    <n v="41167"/>
    <n v="9"/>
  </r>
  <r>
    <n v="8490"/>
    <n v="51"/>
    <x v="524"/>
    <d v="2026-06-14T00:00:00"/>
    <b v="1"/>
    <s v="Approved"/>
    <s v="OHM Cycles"/>
    <s v="Standard"/>
    <s v="high"/>
    <s v="medium"/>
    <n v="2005.66"/>
    <n v="1203.4000000000001"/>
    <n v="35707"/>
    <n v="9"/>
  </r>
  <r>
    <n v="14052"/>
    <n v="8"/>
    <x v="524"/>
    <d v="2026-06-15T00:00:00"/>
    <b v="0"/>
    <s v="Approved"/>
    <s v="Solex"/>
    <s v="Road"/>
    <s v="medium"/>
    <s v="small"/>
    <n v="1703.52"/>
    <n v="1516.13"/>
    <n v="39298"/>
    <n v="9"/>
  </r>
  <r>
    <n v="15141"/>
    <n v="29"/>
    <x v="524"/>
    <d v="2026-06-16T00:00:00"/>
    <b v="1"/>
    <s v="Approved"/>
    <s v="Norco Bicycles"/>
    <s v="Road"/>
    <s v="medium"/>
    <s v="medium"/>
    <n v="543.39"/>
    <n v="407.54"/>
    <n v="35052"/>
    <n v="9"/>
  </r>
  <r>
    <n v="9095"/>
    <n v="30"/>
    <x v="525"/>
    <d v="2026-06-17T00:00:00"/>
    <b v="1"/>
    <s v="Approved"/>
    <s v="Solex"/>
    <s v="Standard"/>
    <s v="high"/>
    <s v="medium"/>
    <n v="748.17"/>
    <n v="448.9"/>
    <n v="37337"/>
    <n v="10.7"/>
  </r>
  <r>
    <n v="18375"/>
    <n v="43"/>
    <x v="525"/>
    <d v="2026-06-18T00:00:00"/>
    <b v="1"/>
    <s v="Approved"/>
    <s v="Solex"/>
    <s v="Standard"/>
    <s v="medium"/>
    <s v="medium"/>
    <n v="1151.96"/>
    <n v="649.49"/>
    <n v="41064"/>
    <n v="10.7"/>
  </r>
  <r>
    <n v="18748"/>
    <n v="34"/>
    <x v="525"/>
    <d v="2026-06-19T00:00:00"/>
    <b v="0"/>
    <s v="Approved"/>
    <s v="Norco Bicycles"/>
    <s v="Road"/>
    <s v="high"/>
    <s v="large"/>
    <n v="774.53"/>
    <n v="464.72"/>
    <n v="38750"/>
    <n v="10.7"/>
  </r>
  <r>
    <n v="10964"/>
    <n v="57"/>
    <x v="526"/>
    <d v="2026-06-20T00:00:00"/>
    <b v="1"/>
    <s v="Approved"/>
    <s v="WeareA2B"/>
    <s v="Touring"/>
    <s v="medium"/>
    <s v="large"/>
    <n v="1890.39"/>
    <n v="260.14"/>
    <n v="42172"/>
    <n v="9"/>
  </r>
  <r>
    <n v="18774"/>
    <n v="81"/>
    <x v="526"/>
    <d v="2026-06-21T00:00:00"/>
    <b v="0"/>
    <s v="Approved"/>
    <s v="Norco Bicycles"/>
    <s v="Standard"/>
    <s v="medium"/>
    <s v="small"/>
    <n v="586.45000000000005"/>
    <n v="521.94000000000005"/>
    <n v="42218"/>
    <n v="9"/>
  </r>
  <r>
    <n v="3120"/>
    <n v="17"/>
    <x v="527"/>
    <d v="2026-06-22T00:00:00"/>
    <b v="1"/>
    <s v="Approved"/>
    <s v="Solex"/>
    <s v="Standard"/>
    <s v="high"/>
    <s v="medium"/>
    <n v="1024.6600000000001"/>
    <n v="614.79999999999995"/>
    <n v="35378"/>
    <n v="4"/>
  </r>
  <r>
    <n v="4861"/>
    <n v="15"/>
    <x v="527"/>
    <d v="2026-06-23T00:00:00"/>
    <b v="1"/>
    <s v="Approved"/>
    <s v="Norco Bicycles"/>
    <s v="Standard"/>
    <s v="low"/>
    <s v="medium"/>
    <n v="958.74"/>
    <n v="748.9"/>
    <n v="38693"/>
    <n v="4"/>
  </r>
  <r>
    <n v="7164"/>
    <n v="83"/>
    <x v="527"/>
    <d v="2026-06-24T00:00:00"/>
    <b v="0"/>
    <s v="Approved"/>
    <s v="Solex"/>
    <s v="Touring"/>
    <s v="medium"/>
    <s v="large"/>
    <n v="2083.94"/>
    <n v="675.03"/>
    <n v="41533"/>
    <n v="4"/>
  </r>
  <r>
    <n v="8359"/>
    <n v="91"/>
    <x v="527"/>
    <d v="2026-06-25T00:00:00"/>
    <b v="1"/>
    <s v="Cancelled"/>
    <s v="Solex"/>
    <s v="Standard"/>
    <s v="medium"/>
    <s v="medium"/>
    <n v="100.35"/>
    <n v="75.260000000000005"/>
    <n v="36367"/>
    <n v="4"/>
  </r>
  <r>
    <n v="14951"/>
    <n v="63"/>
    <x v="527"/>
    <d v="2026-06-26T00:00:00"/>
    <b v="1"/>
    <s v="Approved"/>
    <s v="Solex"/>
    <s v="Standard"/>
    <s v="medium"/>
    <s v="medium"/>
    <n v="1483.2"/>
    <n v="99.59"/>
    <n v="36146"/>
    <n v="4"/>
  </r>
  <r>
    <n v="18116"/>
    <n v="17"/>
    <x v="527"/>
    <d v="2026-06-27T00:00:00"/>
    <b v="0"/>
    <s v="Approved"/>
    <s v="Solex"/>
    <s v="Standard"/>
    <s v="high"/>
    <s v="medium"/>
    <n v="1024.6600000000001"/>
    <n v="614.79999999999995"/>
    <n v="35378"/>
    <n v="4"/>
  </r>
  <r>
    <n v="19793"/>
    <n v="59"/>
    <x v="527"/>
    <d v="2026-06-28T00:00:00"/>
    <b v="1"/>
    <s v="Approved"/>
    <s v="Solex"/>
    <s v="Standard"/>
    <s v="medium"/>
    <s v="large"/>
    <n v="1061.56"/>
    <n v="733.58"/>
    <n v="34170"/>
    <n v="4"/>
  </r>
  <r>
    <n v="288"/>
    <n v="36"/>
    <x v="528"/>
    <d v="2026-06-29T00:00:00"/>
    <b v="1"/>
    <s v="Approved"/>
    <s v="Solex"/>
    <s v="Standard"/>
    <s v="low"/>
    <s v="medium"/>
    <n v="945.04"/>
    <n v="507.58"/>
    <n v="38750"/>
    <n v="10"/>
  </r>
  <r>
    <n v="1255"/>
    <n v="80"/>
    <x v="528"/>
    <d v="2026-06-30T00:00:00"/>
    <b v="0"/>
    <s v="Approved"/>
    <s v="OHM Cycles"/>
    <s v="Touring"/>
    <s v="low"/>
    <s v="medium"/>
    <n v="1073.07"/>
    <n v="933.84"/>
    <n v="38206"/>
    <n v="10"/>
  </r>
  <r>
    <n v="8257"/>
    <n v="96"/>
    <x v="528"/>
    <d v="2026-07-01T00:00:00"/>
    <b v="1"/>
    <s v="Approved"/>
    <s v="WeareA2B"/>
    <s v="Road"/>
    <s v="low"/>
    <s v="small"/>
    <n v="1172.78"/>
    <n v="1043.77"/>
    <n v="42458"/>
    <n v="10"/>
  </r>
  <r>
    <n v="9270"/>
    <n v="49"/>
    <x v="528"/>
    <d v="2026-07-02T00:00:00"/>
    <b v="0"/>
    <s v="Approved"/>
    <s v="Trek Bicycles"/>
    <s v="Road"/>
    <s v="medium"/>
    <s v="medium"/>
    <n v="533.51"/>
    <n v="400.13"/>
    <n v="41064"/>
    <n v="10"/>
  </r>
  <r>
    <n v="10226"/>
    <n v="83"/>
    <x v="528"/>
    <d v="2026-07-03T00:00:00"/>
    <b v="1"/>
    <s v="Approved"/>
    <s v="Solex"/>
    <s v="Touring"/>
    <s v="medium"/>
    <s v="large"/>
    <n v="2083.94"/>
    <n v="675.03"/>
    <n v="38206"/>
    <n v="10"/>
  </r>
  <r>
    <n v="14190"/>
    <n v="6"/>
    <x v="528"/>
    <d v="2026-07-04T00:00:00"/>
    <b v="1"/>
    <s v="Approved"/>
    <s v="OHM Cycles"/>
    <s v="Standard"/>
    <s v="high"/>
    <s v="medium"/>
    <n v="227.88"/>
    <n v="136.72999999999999"/>
    <n v="41701"/>
    <n v="10"/>
  </r>
  <r>
    <n v="4571"/>
    <n v="57"/>
    <x v="529"/>
    <d v="2026-07-05T00:00:00"/>
    <b v="1"/>
    <s v="Approved"/>
    <s v="WeareA2B"/>
    <s v="Touring"/>
    <s v="medium"/>
    <s v="large"/>
    <n v="1890.39"/>
    <n v="260.14"/>
    <n v="33259"/>
    <n v="15"/>
  </r>
  <r>
    <n v="10849"/>
    <n v="56"/>
    <x v="529"/>
    <d v="2026-07-06T00:00:00"/>
    <b v="0"/>
    <s v="Approved"/>
    <s v="OHM Cycles"/>
    <s v="Standard"/>
    <s v="medium"/>
    <s v="medium"/>
    <n v="183.86"/>
    <n v="137.9"/>
    <n v="35707"/>
    <n v="15"/>
  </r>
  <r>
    <n v="13073"/>
    <n v="9"/>
    <x v="529"/>
    <d v="2026-07-07T00:00:00"/>
    <b v="0"/>
    <s v="Approved"/>
    <s v="OHM Cycles"/>
    <s v="Road"/>
    <s v="medium"/>
    <s v="medium"/>
    <n v="742.54"/>
    <n v="667.4"/>
    <n v="33549"/>
    <n v="15"/>
  </r>
  <r>
    <n v="4963"/>
    <n v="0"/>
    <x v="530"/>
    <d v="2026-07-08T00:00:00"/>
    <b v="1"/>
    <s v="Approved"/>
    <s v="Giant Bicycles"/>
    <s v="Standard"/>
    <s v="medium"/>
    <s v="medium"/>
    <n v="230.91"/>
    <n v="173.18"/>
    <n v="39031"/>
    <n v="1"/>
  </r>
  <r>
    <n v="5207"/>
    <n v="0"/>
    <x v="530"/>
    <d v="2026-07-09T00:00:00"/>
    <b v="1"/>
    <s v="Approved"/>
    <s v="Unknown"/>
    <s v="Unknown"/>
    <s v="Unknown"/>
    <s v="Unknown"/>
    <n v="1527.25"/>
    <s v="$556.05"/>
    <n v="38199.78"/>
    <n v="1"/>
  </r>
  <r>
    <n v="5436"/>
    <n v="74"/>
    <x v="530"/>
    <d v="2026-07-10T00:00:00"/>
    <b v="0"/>
    <s v="Approved"/>
    <s v="WeareA2B"/>
    <s v="Standard"/>
    <s v="medium"/>
    <s v="medium"/>
    <n v="1762.96"/>
    <n v="950.52"/>
    <n v="41848"/>
    <n v="1"/>
  </r>
  <r>
    <n v="5452"/>
    <n v="43"/>
    <x v="530"/>
    <d v="2026-07-11T00:00:00"/>
    <b v="0"/>
    <s v="Approved"/>
    <s v="Norco Bicycles"/>
    <s v="Standard"/>
    <s v="medium"/>
    <s v="medium"/>
    <n v="1555.58"/>
    <n v="818.01"/>
    <n v="37873"/>
    <n v="1"/>
  </r>
  <r>
    <n v="9391"/>
    <n v="0"/>
    <x v="530"/>
    <d v="2026-07-12T00:00:00"/>
    <b v="0"/>
    <s v="Approved"/>
    <s v="Norco Bicycles"/>
    <s v="Road"/>
    <s v="medium"/>
    <s v="medium"/>
    <n v="543.39"/>
    <n v="407.54"/>
    <n v="42696"/>
    <n v="1"/>
  </r>
  <r>
    <n v="10618"/>
    <n v="0"/>
    <x v="530"/>
    <d v="2026-07-13T00:00:00"/>
    <b v="1"/>
    <s v="Approved"/>
    <s v="Solex"/>
    <s v="Standard"/>
    <s v="medium"/>
    <s v="medium"/>
    <n v="71.489999999999995"/>
    <n v="53.62"/>
    <n v="41245"/>
    <n v="1"/>
  </r>
  <r>
    <n v="827"/>
    <n v="27"/>
    <x v="531"/>
    <d v="2026-07-14T00:00:00"/>
    <b v="1"/>
    <s v="Approved"/>
    <s v="Trek Bicycles"/>
    <s v="Standard"/>
    <s v="medium"/>
    <s v="medium"/>
    <n v="499.53"/>
    <n v="388.72"/>
    <n v="36334"/>
    <n v="19"/>
  </r>
  <r>
    <n v="7650"/>
    <n v="48"/>
    <x v="531"/>
    <d v="2026-07-15T00:00:00"/>
    <b v="0"/>
    <s v="Approved"/>
    <s v="WeareA2B"/>
    <s v="Standard"/>
    <s v="medium"/>
    <s v="medium"/>
    <n v="1762.96"/>
    <n v="950.52"/>
    <n v="41848"/>
    <n v="19"/>
  </r>
  <r>
    <n v="10321"/>
    <n v="78"/>
    <x v="531"/>
    <d v="2026-07-16T00:00:00"/>
    <b v="1"/>
    <s v="Approved"/>
    <s v="Giant Bicycles"/>
    <s v="Standard"/>
    <s v="medium"/>
    <s v="large"/>
    <n v="1765.3"/>
    <n v="709.48"/>
    <n v="38193"/>
    <n v="19"/>
  </r>
  <r>
    <n v="12644"/>
    <n v="24"/>
    <x v="531"/>
    <d v="2026-07-17T00:00:00"/>
    <s v="Unknown"/>
    <s v="Approved"/>
    <s v="Solex"/>
    <s v="Road"/>
    <s v="medium"/>
    <s v="large"/>
    <n v="1777.8"/>
    <n v="820.78"/>
    <n v="40670"/>
    <n v="19"/>
  </r>
  <r>
    <n v="17450"/>
    <n v="85"/>
    <x v="531"/>
    <d v="2026-07-18T00:00:00"/>
    <b v="1"/>
    <s v="Approved"/>
    <s v="WeareA2B"/>
    <s v="Standard"/>
    <s v="medium"/>
    <s v="medium"/>
    <n v="752.64"/>
    <n v="205.36"/>
    <n v="42218"/>
    <n v="19"/>
  </r>
  <r>
    <n v="17802"/>
    <n v="36"/>
    <x v="531"/>
    <d v="2026-07-19T00:00:00"/>
    <b v="1"/>
    <s v="Approved"/>
    <s v="Solex"/>
    <s v="Standard"/>
    <s v="low"/>
    <s v="medium"/>
    <n v="945.04"/>
    <n v="507.58"/>
    <n v="35052"/>
    <n v="19"/>
  </r>
  <r>
    <n v="354"/>
    <n v="83"/>
    <x v="532"/>
    <d v="2026-07-20T00:00:00"/>
    <b v="0"/>
    <s v="Approved"/>
    <s v="Solex"/>
    <s v="Touring"/>
    <s v="medium"/>
    <s v="large"/>
    <n v="2083.94"/>
    <n v="675.03"/>
    <n v="41533"/>
    <n v="11"/>
  </r>
  <r>
    <n v="1063"/>
    <n v="58"/>
    <x v="532"/>
    <d v="2026-07-21T00:00:00"/>
    <b v="1"/>
    <s v="Approved"/>
    <s v="OHM Cycles"/>
    <s v="Standard"/>
    <s v="medium"/>
    <s v="medium"/>
    <n v="912.52"/>
    <n v="141.4"/>
    <n v="42295"/>
    <n v="11"/>
  </r>
  <r>
    <n v="4116"/>
    <n v="46"/>
    <x v="532"/>
    <d v="2026-07-22T00:00:00"/>
    <b v="0"/>
    <s v="Approved"/>
    <s v="Solex"/>
    <s v="Standard"/>
    <s v="low"/>
    <s v="medium"/>
    <n v="1289.8499999999999"/>
    <n v="74.510000000000005"/>
    <n v="39427"/>
    <n v="11"/>
  </r>
  <r>
    <n v="9811"/>
    <n v="40"/>
    <x v="532"/>
    <d v="2026-07-23T00:00:00"/>
    <b v="0"/>
    <s v="Approved"/>
    <s v="OHM Cycles"/>
    <s v="Standard"/>
    <s v="high"/>
    <s v="medium"/>
    <n v="1458.17"/>
    <n v="874.9"/>
    <n v="38750"/>
    <n v="11"/>
  </r>
  <r>
    <n v="15958"/>
    <n v="54"/>
    <x v="532"/>
    <d v="2026-07-24T00:00:00"/>
    <b v="1"/>
    <s v="Approved"/>
    <s v="WeareA2B"/>
    <s v="Standard"/>
    <s v="medium"/>
    <s v="medium"/>
    <n v="1292.8399999999999"/>
    <n v="13.44"/>
    <n v="39915"/>
    <n v="11"/>
  </r>
  <r>
    <n v="18602"/>
    <n v="96"/>
    <x v="532"/>
    <d v="2026-07-25T00:00:00"/>
    <b v="0"/>
    <s v="Approved"/>
    <s v="WeareA2B"/>
    <s v="Road"/>
    <s v="low"/>
    <s v="small"/>
    <n v="1172.78"/>
    <n v="1043.77"/>
    <n v="37539"/>
    <n v="11"/>
  </r>
  <r>
    <n v="939"/>
    <n v="67"/>
    <x v="533"/>
    <d v="2026-07-26T00:00:00"/>
    <b v="1"/>
    <s v="Approved"/>
    <s v="Norco Bicycles"/>
    <s v="Road"/>
    <s v="medium"/>
    <s v="medium"/>
    <n v="544.04999999999995"/>
    <n v="376.84"/>
    <n v="38647"/>
    <n v="12"/>
  </r>
  <r>
    <n v="1593"/>
    <n v="44"/>
    <x v="533"/>
    <d v="2026-07-27T00:00:00"/>
    <b v="0"/>
    <s v="Approved"/>
    <s v="WeareA2B"/>
    <s v="Standard"/>
    <s v="medium"/>
    <s v="medium"/>
    <n v="1769.64"/>
    <n v="108.76"/>
    <n v="40672"/>
    <n v="12"/>
  </r>
  <r>
    <n v="10470"/>
    <n v="23"/>
    <x v="533"/>
    <d v="2026-07-28T00:00:00"/>
    <b v="1"/>
    <s v="Approved"/>
    <s v="Norco Bicycles"/>
    <s v="Mountain"/>
    <s v="low"/>
    <s v="small"/>
    <n v="688.63"/>
    <n v="612.88"/>
    <n v="34244"/>
    <n v="12"/>
  </r>
  <r>
    <n v="11589"/>
    <n v="49"/>
    <x v="533"/>
    <d v="2026-07-29T00:00:00"/>
    <b v="1"/>
    <s v="Approved"/>
    <s v="Trek Bicycles"/>
    <s v="Road"/>
    <s v="medium"/>
    <s v="medium"/>
    <n v="533.51"/>
    <n v="400.13"/>
    <n v="41064"/>
    <n v="12"/>
  </r>
  <r>
    <n v="12901"/>
    <n v="89"/>
    <x v="533"/>
    <d v="2026-07-30T00:00:00"/>
    <b v="1"/>
    <s v="Approved"/>
    <s v="WeareA2B"/>
    <s v="Touring"/>
    <s v="medium"/>
    <s v="large"/>
    <n v="1362.99"/>
    <n v="57.74"/>
    <n v="34079"/>
    <n v="12"/>
  </r>
  <r>
    <n v="13895"/>
    <n v="52"/>
    <x v="533"/>
    <d v="2026-07-31T00:00:00"/>
    <b v="0"/>
    <s v="Approved"/>
    <s v="OHM Cycles"/>
    <s v="Road"/>
    <s v="medium"/>
    <s v="medium"/>
    <n v="1280.28"/>
    <n v="829.51"/>
    <n v="37220"/>
    <n v="12"/>
  </r>
  <r>
    <n v="17285"/>
    <n v="18"/>
    <x v="533"/>
    <d v="2026-08-01T00:00:00"/>
    <b v="1"/>
    <s v="Approved"/>
    <s v="Solex"/>
    <s v="Standard"/>
    <s v="medium"/>
    <s v="medium"/>
    <n v="575.27"/>
    <n v="431.45"/>
    <n v="41345"/>
    <n v="12"/>
  </r>
  <r>
    <n v="18695"/>
    <n v="64"/>
    <x v="533"/>
    <d v="2026-08-02T00:00:00"/>
    <b v="1"/>
    <s v="Approved"/>
    <s v="Trek Bicycles"/>
    <s v="Standard"/>
    <s v="medium"/>
    <s v="large"/>
    <n v="1469.44"/>
    <n v="596.54999999999995"/>
    <n v="41047"/>
    <n v="12"/>
  </r>
  <r>
    <n v="1804"/>
    <n v="100"/>
    <x v="534"/>
    <d v="2026-08-03T00:00:00"/>
    <b v="0"/>
    <s v="Approved"/>
    <s v="Norco Bicycles"/>
    <s v="Road"/>
    <s v="medium"/>
    <s v="medium"/>
    <n v="1036.5899999999999"/>
    <n v="206.35"/>
    <n v="33364"/>
    <n v="3"/>
  </r>
  <r>
    <n v="13773"/>
    <n v="32"/>
    <x v="534"/>
    <d v="2026-08-04T00:00:00"/>
    <b v="0"/>
    <s v="Approved"/>
    <s v="Giant Bicycles"/>
    <s v="Standard"/>
    <s v="medium"/>
    <s v="medium"/>
    <n v="642.70000000000005"/>
    <n v="211.37"/>
    <n v="37337"/>
    <n v="3"/>
  </r>
  <r>
    <n v="2544"/>
    <n v="100"/>
    <x v="535"/>
    <d v="2026-08-05T00:00:00"/>
    <b v="0"/>
    <s v="Approved"/>
    <s v="Norco Bicycles"/>
    <s v="Road"/>
    <s v="medium"/>
    <s v="medium"/>
    <n v="1036.5899999999999"/>
    <n v="206.35"/>
    <n v="41922"/>
    <n v="16"/>
  </r>
  <r>
    <n v="5330"/>
    <n v="3"/>
    <x v="535"/>
    <d v="2026-08-06T00:00:00"/>
    <b v="0"/>
    <s v="Approved"/>
    <s v="Trek Bicycles"/>
    <s v="Standard"/>
    <s v="medium"/>
    <s v="large"/>
    <n v="2091.4699999999998"/>
    <n v="388.92"/>
    <n v="34115"/>
    <n v="16"/>
  </r>
  <r>
    <n v="12233"/>
    <n v="30"/>
    <x v="535"/>
    <d v="2026-08-07T00:00:00"/>
    <b v="1"/>
    <s v="Approved"/>
    <s v="Solex"/>
    <s v="Standard"/>
    <s v="high"/>
    <s v="medium"/>
    <n v="748.17"/>
    <n v="448.9"/>
    <n v="42105"/>
    <n v="16"/>
  </r>
  <r>
    <n v="12753"/>
    <n v="100"/>
    <x v="535"/>
    <d v="2026-08-08T00:00:00"/>
    <s v="Unknown"/>
    <s v="Approved"/>
    <s v="Norco Bicycles"/>
    <s v="Road"/>
    <s v="medium"/>
    <s v="medium"/>
    <n v="1036.5899999999999"/>
    <n v="206.35"/>
    <n v="41922"/>
    <n v="16"/>
  </r>
  <r>
    <n v="7750"/>
    <n v="0"/>
    <x v="536"/>
    <d v="2026-08-09T00:00:00"/>
    <b v="0"/>
    <s v="Approved"/>
    <s v="Norco Bicycles"/>
    <s v="Road"/>
    <s v="medium"/>
    <s v="medium"/>
    <n v="544.04999999999995"/>
    <n v="376.84"/>
    <n v="38647"/>
    <n v="7"/>
  </r>
  <r>
    <n v="12785"/>
    <n v="35"/>
    <x v="536"/>
    <d v="2026-08-10T00:00:00"/>
    <b v="1"/>
    <s v="Approved"/>
    <s v="Giant Bicycles"/>
    <s v="Standard"/>
    <s v="medium"/>
    <s v="medium"/>
    <n v="1403.5"/>
    <n v="954.82"/>
    <n v="42688"/>
    <n v="7"/>
  </r>
  <r>
    <n v="13174"/>
    <n v="41"/>
    <x v="536"/>
    <d v="2026-08-11T00:00:00"/>
    <b v="1"/>
    <s v="Approved"/>
    <s v="Norco Bicycles"/>
    <s v="Standard"/>
    <s v="low"/>
    <s v="medium"/>
    <n v="958.74"/>
    <n v="748.9"/>
    <n v="38693"/>
    <n v="7"/>
  </r>
  <r>
    <n v="5683"/>
    <n v="66"/>
    <x v="537"/>
    <d v="2026-08-12T00:00:00"/>
    <b v="1"/>
    <s v="Approved"/>
    <s v="Giant Bicycles"/>
    <s v="Road"/>
    <s v="low"/>
    <s v="small"/>
    <n v="590.26"/>
    <n v="525.33000000000004"/>
    <n v="42105"/>
    <n v="5"/>
  </r>
  <r>
    <n v="9179"/>
    <n v="63"/>
    <x v="537"/>
    <d v="2026-08-13T00:00:00"/>
    <b v="1"/>
    <s v="Approved"/>
    <s v="Solex"/>
    <s v="Standard"/>
    <s v="medium"/>
    <s v="medium"/>
    <n v="1483.2"/>
    <n v="99.59"/>
    <n v="36146"/>
    <n v="5"/>
  </r>
  <r>
    <n v="11404"/>
    <n v="26"/>
    <x v="537"/>
    <d v="2026-08-14T00:00:00"/>
    <b v="0"/>
    <s v="Approved"/>
    <s v="WeareA2B"/>
    <s v="Standard"/>
    <s v="medium"/>
    <s v="medium"/>
    <n v="1992.93"/>
    <n v="762.63"/>
    <n v="33888"/>
    <n v="5"/>
  </r>
  <r>
    <n v="12343"/>
    <n v="74"/>
    <x v="537"/>
    <d v="2026-08-15T00:00:00"/>
    <b v="0"/>
    <s v="Cancelled"/>
    <s v="WeareA2B"/>
    <s v="Standard"/>
    <s v="medium"/>
    <s v="medium"/>
    <n v="1228.07"/>
    <n v="400.91"/>
    <n v="35455"/>
    <n v="5"/>
  </r>
  <r>
    <n v="15741"/>
    <n v="46"/>
    <x v="537"/>
    <d v="2026-08-16T00:00:00"/>
    <b v="1"/>
    <s v="Approved"/>
    <s v="Solex"/>
    <s v="Standard"/>
    <s v="low"/>
    <s v="medium"/>
    <n v="1289.8499999999999"/>
    <n v="74.510000000000005"/>
    <n v="37220"/>
    <n v="5"/>
  </r>
  <r>
    <n v="16884"/>
    <n v="66"/>
    <x v="537"/>
    <d v="2026-08-17T00:00:00"/>
    <b v="1"/>
    <s v="Approved"/>
    <s v="Giant Bicycles"/>
    <s v="Road"/>
    <s v="low"/>
    <s v="small"/>
    <n v="590.26"/>
    <n v="525.33000000000004"/>
    <n v="38647"/>
    <n v="5"/>
  </r>
  <r>
    <n v="19146"/>
    <n v="44"/>
    <x v="537"/>
    <d v="2026-08-18T00:00:00"/>
    <b v="0"/>
    <s v="Approved"/>
    <s v="WeareA2B"/>
    <s v="Standard"/>
    <s v="medium"/>
    <s v="medium"/>
    <n v="1769.64"/>
    <n v="108.76"/>
    <n v="41064"/>
    <n v="5"/>
  </r>
  <r>
    <n v="1274"/>
    <n v="93"/>
    <x v="538"/>
    <d v="2026-08-19T00:00:00"/>
    <b v="0"/>
    <s v="Approved"/>
    <s v="OHM Cycles"/>
    <s v="Standard"/>
    <s v="high"/>
    <s v="medium"/>
    <n v="1458.17"/>
    <n v="874.9"/>
    <n v="38750"/>
    <n v="15"/>
  </r>
  <r>
    <n v="4283"/>
    <n v="22"/>
    <x v="538"/>
    <d v="2026-08-20T00:00:00"/>
    <b v="0"/>
    <s v="Approved"/>
    <s v="Solex"/>
    <s v="Standard"/>
    <s v="medium"/>
    <s v="medium"/>
    <n v="575.27"/>
    <n v="431.45"/>
    <n v="41345"/>
    <n v="15"/>
  </r>
  <r>
    <n v="5093"/>
    <n v="0"/>
    <x v="538"/>
    <d v="2026-08-21T00:00:00"/>
    <b v="0"/>
    <s v="Approved"/>
    <s v="Norco Bicycles"/>
    <s v="Road"/>
    <s v="medium"/>
    <s v="medium"/>
    <n v="543.39"/>
    <n v="407.54"/>
    <n v="42696"/>
    <n v="15"/>
  </r>
  <r>
    <n v="10600"/>
    <n v="99"/>
    <x v="538"/>
    <d v="2026-08-22T00:00:00"/>
    <b v="1"/>
    <s v="Approved"/>
    <s v="Trek Bicycles"/>
    <s v="Road"/>
    <s v="low"/>
    <s v="small"/>
    <n v="1720.7"/>
    <n v="1531.42"/>
    <n v="38991"/>
    <n v="15"/>
  </r>
  <r>
    <n v="11039"/>
    <n v="0"/>
    <x v="538"/>
    <d v="2026-08-23T00:00:00"/>
    <b v="1"/>
    <s v="Approved"/>
    <s v="WeareA2B"/>
    <s v="Standard"/>
    <s v="medium"/>
    <s v="medium"/>
    <n v="60.34"/>
    <n v="45.26"/>
    <n v="34165"/>
    <n v="15"/>
  </r>
  <r>
    <n v="11411"/>
    <n v="0"/>
    <x v="538"/>
    <d v="2026-08-24T00:00:00"/>
    <b v="0"/>
    <s v="Approved"/>
    <s v="OHM Cycles"/>
    <s v="Road"/>
    <s v="high"/>
    <s v="large"/>
    <n v="12.01"/>
    <n v="7.21"/>
    <n v="39880"/>
    <n v="15"/>
  </r>
  <r>
    <n v="14604"/>
    <n v="59"/>
    <x v="538"/>
    <d v="2026-08-25T00:00:00"/>
    <b v="1"/>
    <s v="Approved"/>
    <s v="WeareA2B"/>
    <s v="Standard"/>
    <s v="medium"/>
    <s v="small"/>
    <n v="1415.01"/>
    <n v="1259.3599999999999"/>
    <n v="37626"/>
    <n v="15"/>
  </r>
  <r>
    <n v="14946"/>
    <n v="35"/>
    <x v="538"/>
    <d v="2026-08-26T00:00:00"/>
    <b v="0"/>
    <s v="Approved"/>
    <s v="Giant Bicycles"/>
    <s v="Standard"/>
    <s v="medium"/>
    <s v="medium"/>
    <n v="1403.5"/>
    <n v="954.82"/>
    <n v="42688"/>
    <n v="15"/>
  </r>
  <r>
    <n v="4793"/>
    <n v="11"/>
    <x v="539"/>
    <d v="2026-08-27T00:00:00"/>
    <b v="1"/>
    <s v="Approved"/>
    <s v="Giant Bicycles"/>
    <s v="Standard"/>
    <s v="high"/>
    <s v="medium"/>
    <n v="1274.93"/>
    <n v="764.96"/>
    <n v="39298"/>
    <n v="1"/>
  </r>
  <r>
    <n v="13359"/>
    <n v="28"/>
    <x v="539"/>
    <d v="2026-08-28T00:00:00"/>
    <b v="0"/>
    <s v="Approved"/>
    <s v="Norco Bicycles"/>
    <s v="Standard"/>
    <s v="medium"/>
    <s v="small"/>
    <n v="1216.1400000000001"/>
    <n v="1082.3599999999999"/>
    <n v="33455"/>
    <n v="1"/>
  </r>
  <r>
    <n v="14151"/>
    <n v="97"/>
    <x v="539"/>
    <d v="2026-08-29T00:00:00"/>
    <b v="1"/>
    <s v="Approved"/>
    <s v="Solex"/>
    <s v="Standard"/>
    <s v="medium"/>
    <s v="large"/>
    <n v="202.62"/>
    <n v="151.96"/>
    <n v="42458"/>
    <n v="1"/>
  </r>
  <r>
    <n v="14258"/>
    <n v="19"/>
    <x v="539"/>
    <d v="2026-08-30T00:00:00"/>
    <b v="1"/>
    <s v="Approved"/>
    <s v="OHM Cycles"/>
    <s v="Road"/>
    <s v="high"/>
    <s v="large"/>
    <n v="12.01"/>
    <n v="7.21"/>
    <n v="39880"/>
    <n v="1"/>
  </r>
  <r>
    <n v="16124"/>
    <n v="21"/>
    <x v="539"/>
    <d v="2026-08-31T00:00:00"/>
    <b v="1"/>
    <s v="Approved"/>
    <s v="Solex"/>
    <s v="Standard"/>
    <s v="medium"/>
    <s v="large"/>
    <n v="1071.23"/>
    <n v="380.74"/>
    <n v="35160"/>
    <n v="1"/>
  </r>
  <r>
    <n v="16196"/>
    <n v="32"/>
    <x v="539"/>
    <d v="2026-09-01T00:00:00"/>
    <b v="1"/>
    <s v="Approved"/>
    <s v="Giant Bicycles"/>
    <s v="Standard"/>
    <s v="medium"/>
    <s v="medium"/>
    <n v="642.70000000000005"/>
    <n v="211.37"/>
    <n v="37337"/>
    <n v="1"/>
  </r>
  <r>
    <n v="282"/>
    <n v="1"/>
    <x v="540"/>
    <d v="2026-09-02T00:00:00"/>
    <b v="0"/>
    <s v="Approved"/>
    <s v="Giant Bicycles"/>
    <s v="Standard"/>
    <s v="medium"/>
    <s v="medium"/>
    <n v="1403.5"/>
    <n v="954.82"/>
    <n v="38258"/>
    <n v="13"/>
  </r>
  <r>
    <n v="9315"/>
    <n v="77"/>
    <x v="540"/>
    <d v="2026-09-03T00:00:00"/>
    <b v="0"/>
    <s v="Approved"/>
    <s v="Norco Bicycles"/>
    <s v="Road"/>
    <s v="medium"/>
    <s v="large"/>
    <n v="1240.31"/>
    <n v="795.1"/>
    <n v="37873"/>
    <n v="13"/>
  </r>
  <r>
    <n v="16077"/>
    <n v="4"/>
    <x v="540"/>
    <d v="2026-09-04T00:00:00"/>
    <b v="1"/>
    <s v="Approved"/>
    <s v="Giant Bicycles"/>
    <s v="Standard"/>
    <s v="high"/>
    <s v="medium"/>
    <n v="1129.1300000000001"/>
    <n v="677.48"/>
    <n v="38573"/>
    <n v="13"/>
  </r>
  <r>
    <n v="17374"/>
    <n v="26"/>
    <x v="540"/>
    <d v="2026-09-05T00:00:00"/>
    <b v="1"/>
    <s v="Approved"/>
    <s v="WeareA2B"/>
    <s v="Standard"/>
    <s v="medium"/>
    <s v="medium"/>
    <n v="1992.93"/>
    <n v="762.63"/>
    <n v="42696"/>
    <n v="13"/>
  </r>
  <r>
    <n v="18157"/>
    <n v="62"/>
    <x v="540"/>
    <d v="2026-09-06T00:00:00"/>
    <b v="0"/>
    <s v="Approved"/>
    <s v="Solex"/>
    <s v="Standard"/>
    <s v="medium"/>
    <s v="medium"/>
    <n v="478.16"/>
    <n v="298.72000000000003"/>
    <n v="33879"/>
    <n v="13"/>
  </r>
  <r>
    <n v="3689"/>
    <n v="21"/>
    <x v="541"/>
    <d v="2026-09-07T00:00:00"/>
    <b v="0"/>
    <s v="Approved"/>
    <s v="Solex"/>
    <s v="Standard"/>
    <s v="medium"/>
    <s v="large"/>
    <n v="1071.23"/>
    <n v="380.74"/>
    <n v="35160"/>
    <n v="18"/>
  </r>
  <r>
    <n v="4337"/>
    <n v="92"/>
    <x v="541"/>
    <d v="2026-09-08T00:00:00"/>
    <b v="0"/>
    <s v="Approved"/>
    <s v="WeareA2B"/>
    <s v="Standard"/>
    <s v="medium"/>
    <s v="small"/>
    <n v="1415.01"/>
    <n v="1259.3599999999999"/>
    <n v="37626"/>
    <n v="18"/>
  </r>
  <r>
    <n v="9708"/>
    <n v="2"/>
    <x v="541"/>
    <d v="2026-09-09T00:00:00"/>
    <b v="0"/>
    <s v="Approved"/>
    <s v="Solex"/>
    <s v="Standard"/>
    <s v="medium"/>
    <s v="medium"/>
    <n v="71.489999999999995"/>
    <n v="53.62"/>
    <n v="41245"/>
    <n v="18"/>
  </r>
  <r>
    <n v="13233"/>
    <n v="72"/>
    <x v="541"/>
    <d v="2026-09-10T00:00:00"/>
    <b v="1"/>
    <s v="Approved"/>
    <s v="Norco Bicycles"/>
    <s v="Standard"/>
    <s v="medium"/>
    <s v="medium"/>
    <n v="360.4"/>
    <n v="270.3"/>
    <n v="42710"/>
    <n v="18"/>
  </r>
  <r>
    <n v="14201"/>
    <n v="8"/>
    <x v="541"/>
    <d v="2026-09-11T00:00:00"/>
    <b v="1"/>
    <s v="Approved"/>
    <s v="Solex"/>
    <s v="Road"/>
    <s v="medium"/>
    <s v="small"/>
    <n v="1703.52"/>
    <n v="1516.13"/>
    <n v="40649"/>
    <n v="18"/>
  </r>
  <r>
    <n v="19917"/>
    <n v="24"/>
    <x v="541"/>
    <d v="2026-09-12T00:00:00"/>
    <b v="1"/>
    <s v="Approved"/>
    <s v="Solex"/>
    <s v="Road"/>
    <s v="medium"/>
    <s v="large"/>
    <n v="1777.8"/>
    <n v="820.78"/>
    <n v="40670"/>
    <n v="18"/>
  </r>
  <r>
    <n v="549"/>
    <n v="1"/>
    <x v="542"/>
    <d v="2026-09-13T00:00:00"/>
    <b v="0"/>
    <s v="Approved"/>
    <s v="Giant Bicycles"/>
    <s v="Standard"/>
    <s v="medium"/>
    <s v="medium"/>
    <n v="1403.5"/>
    <n v="954.82"/>
    <n v="42688"/>
    <n v="17"/>
  </r>
  <r>
    <n v="6102"/>
    <n v="22"/>
    <x v="542"/>
    <d v="2026-09-14T00:00:00"/>
    <b v="1"/>
    <s v="Approved"/>
    <s v="WeareA2B"/>
    <s v="Standard"/>
    <s v="medium"/>
    <s v="medium"/>
    <n v="60.34"/>
    <n v="45.26"/>
    <n v="33455"/>
    <n v="17"/>
  </r>
  <r>
    <n v="7895"/>
    <n v="29"/>
    <x v="542"/>
    <d v="2026-09-15T00:00:00"/>
    <b v="0"/>
    <s v="Approved"/>
    <s v="Norco Bicycles"/>
    <s v="Road"/>
    <s v="medium"/>
    <s v="medium"/>
    <n v="543.39"/>
    <n v="407.54"/>
    <n v="37698"/>
    <n v="17"/>
  </r>
  <r>
    <n v="11348"/>
    <n v="64"/>
    <x v="542"/>
    <d v="2026-09-16T00:00:00"/>
    <b v="1"/>
    <s v="Approved"/>
    <s v="Trek Bicycles"/>
    <s v="Standard"/>
    <s v="medium"/>
    <s v="large"/>
    <n v="1469.44"/>
    <n v="596.54999999999995"/>
    <n v="34996"/>
    <n v="17"/>
  </r>
  <r>
    <n v="19346"/>
    <n v="4"/>
    <x v="542"/>
    <d v="2026-09-17T00:00:00"/>
    <b v="0"/>
    <s v="Approved"/>
    <s v="Giant Bicycles"/>
    <s v="Standard"/>
    <s v="high"/>
    <s v="medium"/>
    <n v="1129.1300000000001"/>
    <n v="677.48"/>
    <n v="40649"/>
    <n v="17"/>
  </r>
  <r>
    <n v="4409"/>
    <n v="0"/>
    <x v="543"/>
    <d v="2026-09-18T00:00:00"/>
    <b v="1"/>
    <s v="Approved"/>
    <s v="Norco Bicycles"/>
    <s v="Road"/>
    <s v="medium"/>
    <s v="medium"/>
    <n v="544.04999999999995"/>
    <n v="376.84"/>
    <n v="36668"/>
    <n v="5"/>
  </r>
  <r>
    <n v="4637"/>
    <n v="46"/>
    <x v="543"/>
    <d v="2026-09-19T00:00:00"/>
    <b v="0"/>
    <s v="Approved"/>
    <s v="OHM Cycles"/>
    <s v="Standard"/>
    <s v="low"/>
    <s v="medium"/>
    <n v="1793.43"/>
    <n v="248.82"/>
    <n v="39526"/>
    <n v="5"/>
  </r>
  <r>
    <n v="8285"/>
    <n v="97"/>
    <x v="543"/>
    <d v="2026-09-20T00:00:00"/>
    <b v="1"/>
    <s v="Approved"/>
    <s v="OHM Cycles"/>
    <s v="Road"/>
    <s v="medium"/>
    <s v="medium"/>
    <n v="742.54"/>
    <n v="667.4"/>
    <n v="38216"/>
    <n v="5"/>
  </r>
  <r>
    <n v="17366"/>
    <n v="18"/>
    <x v="543"/>
    <d v="2026-09-21T00:00:00"/>
    <b v="1"/>
    <s v="Approved"/>
    <s v="Norco Bicycles"/>
    <s v="Standard"/>
    <s v="high"/>
    <s v="medium"/>
    <n v="1148.6400000000001"/>
    <n v="689.18"/>
    <n v="35667"/>
    <n v="5"/>
  </r>
  <r>
    <n v="1583"/>
    <n v="55"/>
    <x v="544"/>
    <d v="2026-09-22T00:00:00"/>
    <b v="1"/>
    <s v="Approved"/>
    <s v="Trek Bicycles"/>
    <s v="Road"/>
    <s v="medium"/>
    <s v="large"/>
    <n v="1894.19"/>
    <n v="598.76"/>
    <n v="34586"/>
    <n v="18"/>
  </r>
  <r>
    <n v="6823"/>
    <n v="66"/>
    <x v="544"/>
    <d v="2026-09-23T00:00:00"/>
    <b v="0"/>
    <s v="Approved"/>
    <s v="Giant Bicycles"/>
    <s v="Road"/>
    <s v="low"/>
    <s v="small"/>
    <n v="590.26"/>
    <n v="525.33000000000004"/>
    <n v="37499"/>
    <n v="18"/>
  </r>
  <r>
    <n v="9562"/>
    <n v="15"/>
    <x v="544"/>
    <d v="2026-09-24T00:00:00"/>
    <b v="0"/>
    <s v="Approved"/>
    <s v="Norco Bicycles"/>
    <s v="Standard"/>
    <s v="low"/>
    <s v="medium"/>
    <n v="958.74"/>
    <n v="748.9"/>
    <n v="39880"/>
    <n v="18"/>
  </r>
  <r>
    <n v="11081"/>
    <n v="3"/>
    <x v="544"/>
    <d v="2026-09-25T00:00:00"/>
    <b v="1"/>
    <s v="Approved"/>
    <s v="Trek Bicycles"/>
    <s v="Standard"/>
    <s v="medium"/>
    <s v="large"/>
    <n v="2091.4699999999998"/>
    <n v="388.92"/>
    <n v="39031"/>
    <n v="18"/>
  </r>
  <r>
    <n v="11339"/>
    <n v="3"/>
    <x v="544"/>
    <d v="2026-09-26T00:00:00"/>
    <b v="0"/>
    <s v="Approved"/>
    <s v="Trek Bicycles"/>
    <s v="Standard"/>
    <s v="medium"/>
    <s v="large"/>
    <n v="2091.4699999999998"/>
    <n v="388.92"/>
    <n v="34996"/>
    <n v="18"/>
  </r>
  <r>
    <n v="14112"/>
    <n v="21"/>
    <x v="544"/>
    <d v="2026-09-27T00:00:00"/>
    <b v="0"/>
    <s v="Approved"/>
    <s v="Solex"/>
    <s v="Standard"/>
    <s v="medium"/>
    <s v="large"/>
    <n v="1071.23"/>
    <n v="380.74"/>
    <n v="35052"/>
    <n v="18"/>
  </r>
  <r>
    <n v="240"/>
    <n v="21"/>
    <x v="545"/>
    <d v="2026-09-28T00:00:00"/>
    <b v="0"/>
    <s v="Approved"/>
    <s v="Solex"/>
    <s v="Standard"/>
    <s v="medium"/>
    <s v="large"/>
    <n v="1071.23"/>
    <n v="380.74"/>
    <n v="33552"/>
    <n v="12"/>
  </r>
  <r>
    <n v="10907"/>
    <n v="70"/>
    <x v="545"/>
    <d v="2026-09-29T00:00:00"/>
    <b v="0"/>
    <s v="Approved"/>
    <s v="Trek Bicycles"/>
    <s v="Standard"/>
    <s v="high"/>
    <s v="medium"/>
    <n v="495.72"/>
    <n v="297.43"/>
    <n v="37874"/>
    <n v="12"/>
  </r>
  <r>
    <n v="15855"/>
    <n v="92"/>
    <x v="545"/>
    <d v="2026-09-30T00:00:00"/>
    <b v="1"/>
    <s v="Approved"/>
    <s v="WeareA2B"/>
    <s v="Standard"/>
    <s v="medium"/>
    <s v="small"/>
    <n v="1415.01"/>
    <n v="1259.3599999999999"/>
    <n v="36145"/>
    <n v="12"/>
  </r>
  <r>
    <n v="17519"/>
    <n v="3"/>
    <x v="545"/>
    <d v="2026-10-01T00:00:00"/>
    <b v="0"/>
    <s v="Approved"/>
    <s v="Trek Bicycles"/>
    <s v="Standard"/>
    <s v="medium"/>
    <s v="large"/>
    <n v="2091.4699999999998"/>
    <n v="388.92"/>
    <n v="37873"/>
    <n v="12"/>
  </r>
  <r>
    <n v="18391"/>
    <n v="3"/>
    <x v="545"/>
    <d v="2026-10-02T00:00:00"/>
    <b v="1"/>
    <s v="Approved"/>
    <s v="Trek Bicycles"/>
    <s v="Standard"/>
    <s v="medium"/>
    <s v="large"/>
    <n v="2091.4699999999998"/>
    <n v="388.92"/>
    <n v="39031"/>
    <n v="12"/>
  </r>
  <r>
    <n v="492"/>
    <n v="90"/>
    <x v="546"/>
    <d v="2026-10-03T00:00:00"/>
    <b v="1"/>
    <s v="Approved"/>
    <s v="Norco Bicycles"/>
    <s v="Standard"/>
    <s v="low"/>
    <s v="medium"/>
    <n v="363.01"/>
    <n v="290.41000000000003"/>
    <n v="38482"/>
    <n v="5"/>
  </r>
  <r>
    <n v="7551"/>
    <n v="7"/>
    <x v="546"/>
    <d v="2026-10-04T00:00:00"/>
    <b v="1"/>
    <s v="Approved"/>
    <s v="Trek Bicycles"/>
    <s v="Road"/>
    <s v="low"/>
    <s v="medium"/>
    <n v="980.37"/>
    <n v="234.43"/>
    <n v="38258"/>
    <n v="5"/>
  </r>
  <r>
    <n v="8836"/>
    <n v="97"/>
    <x v="546"/>
    <d v="2026-10-05T00:00:00"/>
    <b v="1"/>
    <s v="Approved"/>
    <s v="Solex"/>
    <s v="Standard"/>
    <s v="medium"/>
    <s v="large"/>
    <n v="202.62"/>
    <n v="151.96"/>
    <n v="42458"/>
    <n v="5"/>
  </r>
  <r>
    <n v="16270"/>
    <n v="55"/>
    <x v="546"/>
    <d v="2026-10-06T00:00:00"/>
    <b v="1"/>
    <s v="Approved"/>
    <s v="Trek Bicycles"/>
    <s v="Road"/>
    <s v="medium"/>
    <s v="large"/>
    <n v="1894.19"/>
    <n v="598.76"/>
    <n v="37823"/>
    <n v="5"/>
  </r>
  <r>
    <n v="16508"/>
    <n v="47"/>
    <x v="546"/>
    <d v="2026-10-07T00:00:00"/>
    <b v="1"/>
    <s v="Approved"/>
    <s v="Trek Bicycles"/>
    <s v="Road"/>
    <s v="low"/>
    <s v="small"/>
    <n v="1720.7"/>
    <n v="1531.42"/>
    <n v="38991"/>
    <n v="5"/>
  </r>
  <r>
    <n v="18061"/>
    <n v="85"/>
    <x v="546"/>
    <d v="2026-10-08T00:00:00"/>
    <b v="1"/>
    <s v="Approved"/>
    <s v="WeareA2B"/>
    <s v="Standard"/>
    <s v="medium"/>
    <s v="medium"/>
    <n v="752.64"/>
    <n v="205.36"/>
    <n v="42218"/>
    <n v="5"/>
  </r>
  <r>
    <n v="3031"/>
    <n v="0"/>
    <x v="547"/>
    <d v="2026-10-09T00:00:00"/>
    <b v="0"/>
    <s v="Approved"/>
    <s v="Giant Bicycles"/>
    <s v="Standard"/>
    <s v="medium"/>
    <s v="medium"/>
    <n v="230.91"/>
    <n v="173.18"/>
    <n v="35052"/>
    <n v="10.7"/>
  </r>
  <r>
    <n v="4261"/>
    <n v="58"/>
    <x v="547"/>
    <d v="2026-10-10T00:00:00"/>
    <b v="1"/>
    <s v="Approved"/>
    <s v="OHM Cycles"/>
    <s v="Road"/>
    <s v="medium"/>
    <s v="medium"/>
    <n v="1280.28"/>
    <n v="829.51"/>
    <n v="34170"/>
    <n v="10.7"/>
  </r>
  <r>
    <n v="10793"/>
    <n v="95"/>
    <x v="547"/>
    <d v="2026-10-11T00:00:00"/>
    <b v="0"/>
    <s v="Approved"/>
    <s v="OHM Cycles"/>
    <s v="Touring"/>
    <s v="low"/>
    <s v="medium"/>
    <n v="1073.07"/>
    <n v="933.84"/>
    <n v="38206"/>
    <n v="10.7"/>
  </r>
  <r>
    <n v="11885"/>
    <n v="0"/>
    <x v="547"/>
    <d v="2026-10-12T00:00:00"/>
    <b v="1"/>
    <s v="Approved"/>
    <s v="Norco Bicycles"/>
    <s v="Standard"/>
    <s v="medium"/>
    <s v="medium"/>
    <n v="360.4"/>
    <n v="270.3"/>
    <n v="35455"/>
    <n v="10.7"/>
  </r>
  <r>
    <n v="14297"/>
    <n v="92"/>
    <x v="547"/>
    <d v="2026-10-13T00:00:00"/>
    <b v="1"/>
    <s v="Approved"/>
    <s v="WeareA2B"/>
    <s v="Touring"/>
    <s v="medium"/>
    <s v="large"/>
    <n v="1890.39"/>
    <n v="260.14"/>
    <n v="34143"/>
    <n v="10.7"/>
  </r>
  <r>
    <n v="16669"/>
    <n v="32"/>
    <x v="547"/>
    <d v="2026-10-14T00:00:00"/>
    <b v="1"/>
    <s v="Approved"/>
    <s v="Giant Bicycles"/>
    <s v="Standard"/>
    <s v="high"/>
    <s v="medium"/>
    <n v="1179"/>
    <n v="707.4"/>
    <n v="37874"/>
    <n v="10.7"/>
  </r>
  <r>
    <n v="18371"/>
    <n v="4"/>
    <x v="547"/>
    <d v="2026-10-15T00:00:00"/>
    <b v="1"/>
    <s v="Approved"/>
    <s v="Solex"/>
    <s v="Standard"/>
    <s v="medium"/>
    <s v="medium"/>
    <n v="1483.2"/>
    <n v="99.59"/>
    <n v="40487"/>
    <n v="10.7"/>
  </r>
  <r>
    <n v="4710"/>
    <n v="40"/>
    <x v="548"/>
    <d v="2026-10-16T00:00:00"/>
    <b v="1"/>
    <s v="Approved"/>
    <s v="OHM Cycles"/>
    <s v="Standard"/>
    <s v="high"/>
    <s v="medium"/>
    <n v="1458.17"/>
    <n v="874.9"/>
    <n v="35052"/>
    <n v="2"/>
  </r>
  <r>
    <n v="4932"/>
    <n v="5"/>
    <x v="548"/>
    <d v="2026-10-17T00:00:00"/>
    <b v="1"/>
    <s v="Approved"/>
    <s v="Trek Bicycles"/>
    <s v="Mountain"/>
    <s v="low"/>
    <s v="medium"/>
    <n v="574.64"/>
    <n v="459.71"/>
    <n v="36367"/>
    <n v="2"/>
  </r>
  <r>
    <n v="9933"/>
    <n v="5"/>
    <x v="548"/>
    <d v="2026-10-18T00:00:00"/>
    <b v="1"/>
    <s v="Approved"/>
    <s v="Trek Bicycles"/>
    <s v="Mountain"/>
    <s v="low"/>
    <s v="medium"/>
    <n v="574.64"/>
    <n v="459.71"/>
    <n v="37626"/>
    <n v="2"/>
  </r>
  <r>
    <n v="11612"/>
    <n v="42"/>
    <x v="548"/>
    <d v="2026-10-19T00:00:00"/>
    <b v="1"/>
    <s v="Approved"/>
    <s v="OHM Cycles"/>
    <s v="Road"/>
    <s v="medium"/>
    <s v="small"/>
    <n v="1810"/>
    <n v="1610.9"/>
    <n v="42218"/>
    <n v="2"/>
  </r>
  <r>
    <n v="11849"/>
    <n v="54"/>
    <x v="548"/>
    <d v="2026-10-20T00:00:00"/>
    <b v="1"/>
    <s v="Approved"/>
    <s v="WeareA2B"/>
    <s v="Standard"/>
    <s v="medium"/>
    <s v="medium"/>
    <n v="1292.8399999999999"/>
    <n v="13.44"/>
    <n v="35667"/>
    <n v="2"/>
  </r>
  <r>
    <n v="14089"/>
    <n v="17"/>
    <x v="548"/>
    <d v="2026-10-21T00:00:00"/>
    <b v="0"/>
    <s v="Approved"/>
    <s v="Solex"/>
    <s v="Standard"/>
    <s v="high"/>
    <s v="medium"/>
    <n v="1024.6600000000001"/>
    <n v="614.79999999999995"/>
    <n v="33879"/>
    <n v="2"/>
  </r>
  <r>
    <n v="14325"/>
    <n v="53"/>
    <x v="548"/>
    <d v="2026-10-22T00:00:00"/>
    <b v="0"/>
    <s v="Approved"/>
    <s v="OHM Cycles"/>
    <s v="Standard"/>
    <s v="medium"/>
    <s v="medium"/>
    <n v="795.34"/>
    <n v="101.58"/>
    <n v="37499"/>
    <n v="2"/>
  </r>
  <r>
    <n v="19571"/>
    <n v="45"/>
    <x v="548"/>
    <d v="2026-10-23T00:00:00"/>
    <b v="1"/>
    <s v="Approved"/>
    <s v="Solex"/>
    <s v="Standard"/>
    <s v="medium"/>
    <s v="medium"/>
    <n v="441.49"/>
    <n v="84.99"/>
    <n v="42145"/>
    <n v="2"/>
  </r>
  <r>
    <n v="234"/>
    <n v="71"/>
    <x v="549"/>
    <d v="2026-10-24T00:00:00"/>
    <b v="1"/>
    <s v="Approved"/>
    <s v="Solex"/>
    <s v="Standard"/>
    <s v="high"/>
    <s v="large"/>
    <n v="1842.92"/>
    <n v="1105.75"/>
    <n v="34996"/>
    <n v="15"/>
  </r>
  <r>
    <n v="3352"/>
    <n v="72"/>
    <x v="549"/>
    <d v="2026-10-25T00:00:00"/>
    <b v="0"/>
    <s v="Approved"/>
    <s v="Norco Bicycles"/>
    <s v="Standard"/>
    <s v="medium"/>
    <s v="medium"/>
    <n v="360.4"/>
    <n v="270.3"/>
    <n v="42710"/>
    <n v="15"/>
  </r>
  <r>
    <n v="7679"/>
    <n v="72"/>
    <x v="549"/>
    <d v="2026-10-26T00:00:00"/>
    <b v="0"/>
    <s v="Approved"/>
    <s v="Norco Bicycles"/>
    <s v="Standard"/>
    <s v="medium"/>
    <s v="medium"/>
    <n v="360.4"/>
    <n v="270.3"/>
    <n v="42710"/>
    <n v="15"/>
  </r>
  <r>
    <n v="14036"/>
    <n v="77"/>
    <x v="549"/>
    <d v="2026-10-27T00:00:00"/>
    <b v="0"/>
    <s v="Approved"/>
    <s v="Norco Bicycles"/>
    <s v="Road"/>
    <s v="medium"/>
    <s v="large"/>
    <n v="1240.31"/>
    <n v="795.1"/>
    <n v="40553"/>
    <n v="15"/>
  </r>
  <r>
    <n v="17411"/>
    <n v="9"/>
    <x v="549"/>
    <d v="2026-10-28T00:00:00"/>
    <b v="0"/>
    <s v="Approved"/>
    <s v="OHM Cycles"/>
    <s v="Road"/>
    <s v="medium"/>
    <s v="medium"/>
    <n v="742.54"/>
    <n v="667.4"/>
    <n v="33549"/>
    <n v="15"/>
  </r>
  <r>
    <n v="2152"/>
    <n v="34"/>
    <x v="550"/>
    <d v="2026-10-29T00:00:00"/>
    <b v="0"/>
    <s v="Approved"/>
    <s v="WeareA2B"/>
    <s v="Standard"/>
    <s v="medium"/>
    <s v="medium"/>
    <n v="1231.1500000000001"/>
    <n v="161.6"/>
    <n v="38216"/>
    <n v="9"/>
  </r>
  <r>
    <n v="3040"/>
    <n v="92"/>
    <x v="550"/>
    <d v="2026-10-30T00:00:00"/>
    <b v="1"/>
    <s v="Approved"/>
    <s v="WeareA2B"/>
    <s v="Touring"/>
    <s v="medium"/>
    <s v="large"/>
    <n v="1890.39"/>
    <n v="260.14"/>
    <n v="33259"/>
    <n v="9"/>
  </r>
  <r>
    <n v="9175"/>
    <n v="0"/>
    <x v="550"/>
    <d v="2026-10-31T00:00:00"/>
    <b v="1"/>
    <s v="Approved"/>
    <s v="OHM Cycles"/>
    <s v="Standard"/>
    <s v="medium"/>
    <s v="medium"/>
    <n v="183.86"/>
    <n v="137.9"/>
    <n v="35707"/>
    <n v="9"/>
  </r>
  <r>
    <n v="17777"/>
    <n v="0"/>
    <x v="550"/>
    <d v="2026-11-01T00:00:00"/>
    <b v="0"/>
    <s v="Approved"/>
    <s v="Solex"/>
    <s v="Road"/>
    <s v="medium"/>
    <s v="medium"/>
    <n v="416.98"/>
    <n v="312.74"/>
    <n v="35560"/>
    <n v="9"/>
  </r>
  <r>
    <n v="400"/>
    <n v="0"/>
    <x v="551"/>
    <d v="2026-11-02T00:00:00"/>
    <b v="1"/>
    <s v="Approved"/>
    <s v="Solex"/>
    <s v="Standard"/>
    <s v="medium"/>
    <s v="medium"/>
    <n v="71.489999999999995"/>
    <n v="53.62"/>
    <n v="37659"/>
    <n v="20"/>
  </r>
  <r>
    <n v="2993"/>
    <n v="9"/>
    <x v="551"/>
    <d v="2026-11-03T00:00:00"/>
    <b v="0"/>
    <s v="Approved"/>
    <s v="Norco Bicycles"/>
    <s v="Standard"/>
    <s v="medium"/>
    <s v="small"/>
    <n v="1216.1400000000001"/>
    <n v="1082.3599999999999"/>
    <n v="35052"/>
    <n v="20"/>
  </r>
  <r>
    <n v="6742"/>
    <n v="0"/>
    <x v="551"/>
    <d v="2026-11-04T00:00:00"/>
    <b v="0"/>
    <s v="Approved"/>
    <s v="Solex"/>
    <s v="Standard"/>
    <s v="medium"/>
    <s v="medium"/>
    <n v="441.49"/>
    <n v="84.99"/>
    <n v="34071"/>
    <n v="20"/>
  </r>
  <r>
    <n v="17658"/>
    <n v="34"/>
    <x v="551"/>
    <d v="2026-11-05T00:00:00"/>
    <b v="0"/>
    <s v="Approved"/>
    <s v="WeareA2B"/>
    <s v="Standard"/>
    <s v="medium"/>
    <s v="medium"/>
    <n v="1231.1500000000001"/>
    <n v="161.6"/>
    <n v="39880"/>
    <n v="20"/>
  </r>
  <r>
    <n v="2532"/>
    <n v="18"/>
    <x v="552"/>
    <d v="2026-11-06T00:00:00"/>
    <b v="0"/>
    <s v="Approved"/>
    <s v="Solex"/>
    <s v="Standard"/>
    <s v="medium"/>
    <s v="medium"/>
    <n v="575.27"/>
    <n v="431.45"/>
    <n v="42404"/>
    <n v="7"/>
  </r>
  <r>
    <n v="13674"/>
    <n v="40"/>
    <x v="552"/>
    <d v="2026-11-07T00:00:00"/>
    <b v="0"/>
    <s v="Approved"/>
    <s v="OHM Cycles"/>
    <s v="Standard"/>
    <s v="high"/>
    <s v="medium"/>
    <n v="1458.17"/>
    <n v="874.9"/>
    <n v="39526"/>
    <n v="7"/>
  </r>
  <r>
    <n v="14244"/>
    <n v="71"/>
    <x v="552"/>
    <d v="2026-11-08T00:00:00"/>
    <b v="0"/>
    <s v="Approved"/>
    <s v="Solex"/>
    <s v="Standard"/>
    <s v="high"/>
    <s v="large"/>
    <n v="1842.92"/>
    <n v="1105.75"/>
    <n v="37873"/>
    <n v="7"/>
  </r>
  <r>
    <n v="16412"/>
    <n v="98"/>
    <x v="552"/>
    <d v="2026-11-09T00:00:00"/>
    <b v="1"/>
    <s v="Approved"/>
    <s v="Trek Bicycles"/>
    <s v="Standard"/>
    <s v="high"/>
    <s v="medium"/>
    <n v="358.39"/>
    <n v="215.03"/>
    <n v="38002"/>
    <n v="7"/>
  </r>
  <r>
    <n v="17211"/>
    <n v="11"/>
    <x v="552"/>
    <d v="2026-11-10T00:00:00"/>
    <b v="0"/>
    <s v="Approved"/>
    <s v="Giant Bicycles"/>
    <s v="Standard"/>
    <s v="high"/>
    <s v="medium"/>
    <n v="1274.93"/>
    <n v="764.96"/>
    <n v="38693"/>
    <n v="7"/>
  </r>
  <r>
    <n v="17422"/>
    <n v="1"/>
    <x v="552"/>
    <d v="2026-11-11T00:00:00"/>
    <b v="1"/>
    <s v="Approved"/>
    <s v="Giant Bicycles"/>
    <s v="Standard"/>
    <s v="medium"/>
    <s v="medium"/>
    <n v="1403.5"/>
    <n v="954.82"/>
    <n v="42688"/>
    <n v="7"/>
  </r>
  <r>
    <n v="7912"/>
    <n v="46"/>
    <x v="553"/>
    <d v="2026-11-12T00:00:00"/>
    <b v="1"/>
    <s v="Approved"/>
    <s v="Solex"/>
    <s v="Standard"/>
    <s v="low"/>
    <s v="medium"/>
    <n v="1289.8499999999999"/>
    <n v="74.510000000000005"/>
    <n v="38991"/>
    <n v="7"/>
  </r>
  <r>
    <n v="10121"/>
    <n v="36"/>
    <x v="553"/>
    <d v="2026-11-13T00:00:00"/>
    <b v="1"/>
    <s v="Approved"/>
    <s v="Solex"/>
    <s v="Standard"/>
    <s v="low"/>
    <s v="medium"/>
    <n v="945.04"/>
    <n v="507.58"/>
    <n v="36498"/>
    <n v="7"/>
  </r>
  <r>
    <n v="17381"/>
    <n v="2"/>
    <x v="553"/>
    <d v="2026-11-14T00:00:00"/>
    <b v="0"/>
    <s v="Approved"/>
    <s v="Solex"/>
    <s v="Standard"/>
    <s v="medium"/>
    <s v="medium"/>
    <n v="71.489999999999995"/>
    <n v="53.62"/>
    <n v="41167"/>
    <n v="7"/>
  </r>
  <r>
    <n v="6453"/>
    <n v="1"/>
    <x v="554"/>
    <d v="2026-11-15T00:00:00"/>
    <b v="0"/>
    <s v="Approved"/>
    <s v="Giant Bicycles"/>
    <s v="Standard"/>
    <s v="medium"/>
    <s v="medium"/>
    <n v="1403.5"/>
    <n v="954.82"/>
    <n v="42688"/>
    <n v="4"/>
  </r>
  <r>
    <n v="7806"/>
    <n v="39"/>
    <x v="554"/>
    <d v="2026-11-16T00:00:00"/>
    <b v="1"/>
    <s v="Approved"/>
    <s v="Giant Bicycles"/>
    <s v="Standard"/>
    <s v="medium"/>
    <s v="large"/>
    <n v="1812.75"/>
    <n v="582.48"/>
    <n v="40336"/>
    <n v="4"/>
  </r>
  <r>
    <n v="14140"/>
    <n v="54"/>
    <x v="554"/>
    <d v="2026-11-17T00:00:00"/>
    <b v="0"/>
    <s v="Approved"/>
    <s v="WeareA2B"/>
    <s v="Standard"/>
    <s v="medium"/>
    <s v="medium"/>
    <n v="1292.8399999999999"/>
    <n v="13.44"/>
    <n v="39915"/>
    <n v="4"/>
  </r>
  <r>
    <n v="18161"/>
    <n v="85"/>
    <x v="554"/>
    <d v="2026-11-18T00:00:00"/>
    <b v="0"/>
    <s v="Approved"/>
    <s v="WeareA2B"/>
    <s v="Standard"/>
    <s v="medium"/>
    <s v="medium"/>
    <n v="752.64"/>
    <n v="205.36"/>
    <n v="42218"/>
    <n v="4"/>
  </r>
  <r>
    <n v="3410"/>
    <n v="24"/>
    <x v="555"/>
    <d v="2026-11-19T00:00:00"/>
    <b v="0"/>
    <s v="Approved"/>
    <s v="Solex"/>
    <s v="Road"/>
    <s v="medium"/>
    <s v="large"/>
    <n v="1777.8"/>
    <n v="820.78"/>
    <n v="40670"/>
    <n v="11"/>
  </r>
  <r>
    <n v="8952"/>
    <n v="30"/>
    <x v="555"/>
    <d v="2026-11-20T00:00:00"/>
    <b v="0"/>
    <s v="Approved"/>
    <s v="Solex"/>
    <s v="Standard"/>
    <s v="high"/>
    <s v="medium"/>
    <n v="748.17"/>
    <n v="448.9"/>
    <n v="33552"/>
    <n v="11"/>
  </r>
  <r>
    <n v="9141"/>
    <n v="43"/>
    <x v="555"/>
    <d v="2026-11-21T00:00:00"/>
    <b v="1"/>
    <s v="Approved"/>
    <s v="Solex"/>
    <s v="Standard"/>
    <s v="medium"/>
    <s v="medium"/>
    <n v="1151.96"/>
    <n v="649.49"/>
    <n v="36498"/>
    <n v="11"/>
  </r>
  <r>
    <n v="12792"/>
    <n v="83"/>
    <x v="555"/>
    <d v="2026-11-22T00:00:00"/>
    <b v="1"/>
    <s v="Approved"/>
    <s v="Solex"/>
    <s v="Touring"/>
    <s v="medium"/>
    <s v="large"/>
    <n v="2083.94"/>
    <n v="675.03"/>
    <n v="41533"/>
    <n v="11"/>
  </r>
  <r>
    <n v="19429"/>
    <n v="88"/>
    <x v="555"/>
    <d v="2026-11-23T00:00:00"/>
    <b v="0"/>
    <s v="Approved"/>
    <s v="Norco Bicycles"/>
    <s v="Standard"/>
    <s v="medium"/>
    <s v="medium"/>
    <n v="1198.46"/>
    <n v="381.1"/>
    <n v="36145"/>
    <n v="11"/>
  </r>
  <r>
    <n v="12400"/>
    <n v="48"/>
    <x v="556"/>
    <d v="2026-11-24T00:00:00"/>
    <b v="1"/>
    <s v="Approved"/>
    <s v="WeareA2B"/>
    <s v="Standard"/>
    <s v="medium"/>
    <s v="medium"/>
    <n v="1762.96"/>
    <n v="950.52"/>
    <n v="41064"/>
    <n v="18"/>
  </r>
  <r>
    <n v="13758"/>
    <n v="2"/>
    <x v="556"/>
    <d v="2026-11-25T00:00:00"/>
    <b v="0"/>
    <s v="Approved"/>
    <s v="Solex"/>
    <s v="Standard"/>
    <s v="medium"/>
    <s v="medium"/>
    <n v="71.489999999999995"/>
    <n v="53.62"/>
    <n v="41167"/>
    <n v="18"/>
  </r>
  <r>
    <n v="3144"/>
    <n v="63"/>
    <x v="557"/>
    <d v="2026-11-26T00:00:00"/>
    <b v="1"/>
    <s v="Approved"/>
    <s v="Solex"/>
    <s v="Standard"/>
    <s v="medium"/>
    <s v="medium"/>
    <n v="1483.2"/>
    <n v="99.59"/>
    <n v="36146"/>
    <n v="8"/>
  </r>
  <r>
    <n v="5927"/>
    <n v="66"/>
    <x v="557"/>
    <d v="2026-11-27T00:00:00"/>
    <b v="0"/>
    <s v="Approved"/>
    <s v="Giant Bicycles"/>
    <s v="Road"/>
    <s v="low"/>
    <s v="small"/>
    <n v="590.26"/>
    <n v="525.33000000000004"/>
    <n v="40487"/>
    <n v="8"/>
  </r>
  <r>
    <n v="9362"/>
    <n v="33"/>
    <x v="557"/>
    <d v="2026-11-28T00:00:00"/>
    <s v="Unknown"/>
    <s v="Approved"/>
    <s v="Giant Bicycles"/>
    <s v="Standard"/>
    <s v="medium"/>
    <s v="small"/>
    <n v="1311.44"/>
    <n v="1167.18"/>
    <n v="33888"/>
    <n v="8"/>
  </r>
  <r>
    <n v="12697"/>
    <n v="31"/>
    <x v="557"/>
    <d v="2026-11-29T00:00:00"/>
    <b v="0"/>
    <s v="Approved"/>
    <s v="Giant Bicycles"/>
    <s v="Standard"/>
    <s v="medium"/>
    <s v="medium"/>
    <n v="230.91"/>
    <n v="173.18"/>
    <n v="39031"/>
    <n v="8"/>
  </r>
  <r>
    <n v="13076"/>
    <n v="92"/>
    <x v="557"/>
    <d v="2026-11-30T00:00:00"/>
    <b v="1"/>
    <s v="Approved"/>
    <s v="WeareA2B"/>
    <s v="Standard"/>
    <s v="medium"/>
    <s v="small"/>
    <n v="1415.01"/>
    <n v="1259.3599999999999"/>
    <n v="37626"/>
    <n v="8"/>
  </r>
  <r>
    <n v="13941"/>
    <n v="44"/>
    <x v="557"/>
    <d v="2026-12-01T00:00:00"/>
    <b v="0"/>
    <s v="Approved"/>
    <s v="WeareA2B"/>
    <s v="Standard"/>
    <s v="medium"/>
    <s v="medium"/>
    <n v="1769.64"/>
    <n v="108.76"/>
    <n v="40672"/>
    <n v="8"/>
  </r>
  <r>
    <n v="15726"/>
    <n v="56"/>
    <x v="557"/>
    <d v="2026-12-02T00:00:00"/>
    <b v="0"/>
    <s v="Approved"/>
    <s v="OHM Cycles"/>
    <s v="Standard"/>
    <s v="medium"/>
    <s v="medium"/>
    <n v="183.86"/>
    <n v="137.9"/>
    <n v="35707"/>
    <n v="8"/>
  </r>
  <r>
    <n v="1527"/>
    <n v="54"/>
    <x v="558"/>
    <d v="2026-12-03T00:00:00"/>
    <b v="1"/>
    <s v="Approved"/>
    <s v="WeareA2B"/>
    <s v="Standard"/>
    <s v="medium"/>
    <s v="medium"/>
    <n v="1807.45"/>
    <n v="778.69"/>
    <n v="40410"/>
    <n v="16"/>
  </r>
  <r>
    <n v="4307"/>
    <n v="93"/>
    <x v="558"/>
    <d v="2026-12-04T00:00:00"/>
    <b v="1"/>
    <s v="Approved"/>
    <s v="OHM Cycles"/>
    <s v="Standard"/>
    <s v="high"/>
    <s v="medium"/>
    <n v="1458.17"/>
    <n v="874.9"/>
    <n v="35560"/>
    <n v="16"/>
  </r>
  <r>
    <n v="9342"/>
    <n v="0"/>
    <x v="558"/>
    <d v="2026-12-05T00:00:00"/>
    <b v="0"/>
    <s v="Approved"/>
    <s v="OHM Cycles"/>
    <s v="Standard"/>
    <s v="low"/>
    <s v="medium"/>
    <n v="71.16"/>
    <n v="56.93"/>
    <n v="41047"/>
    <n v="16"/>
  </r>
  <r>
    <n v="15850"/>
    <n v="84"/>
    <x v="558"/>
    <d v="2026-12-06T00:00:00"/>
    <b v="1"/>
    <s v="Approved"/>
    <s v="Giant Bicycles"/>
    <s v="Road"/>
    <s v="medium"/>
    <s v="medium"/>
    <n v="792.9"/>
    <n v="594.67999999999995"/>
    <n v="33879"/>
    <n v="16"/>
  </r>
  <r>
    <n v="6052"/>
    <n v="30"/>
    <x v="559"/>
    <d v="2026-12-07T00:00:00"/>
    <b v="0"/>
    <s v="Approved"/>
    <s v="Solex"/>
    <s v="Standard"/>
    <s v="high"/>
    <s v="medium"/>
    <n v="748.17"/>
    <n v="448.9"/>
    <n v="33552"/>
    <n v="8"/>
  </r>
  <r>
    <n v="7591"/>
    <n v="37"/>
    <x v="559"/>
    <d v="2026-12-08T00:00:00"/>
    <b v="0"/>
    <s v="Approved"/>
    <s v="OHM Cycles"/>
    <s v="Standard"/>
    <s v="low"/>
    <s v="medium"/>
    <n v="1793.43"/>
    <n v="248.82"/>
    <n v="36361"/>
    <n v="8"/>
  </r>
  <r>
    <n v="8379"/>
    <n v="94"/>
    <x v="559"/>
    <d v="2026-12-09T00:00:00"/>
    <b v="0"/>
    <s v="Approved"/>
    <s v="Giant Bicycles"/>
    <s v="Standard"/>
    <s v="medium"/>
    <s v="large"/>
    <n v="1635.3"/>
    <n v="993.66"/>
    <n v="41434"/>
    <n v="8"/>
  </r>
  <r>
    <n v="15154"/>
    <n v="43"/>
    <x v="559"/>
    <d v="2026-12-10T00:00:00"/>
    <b v="1"/>
    <s v="Approved"/>
    <s v="Solex"/>
    <s v="Standard"/>
    <s v="medium"/>
    <s v="medium"/>
    <n v="1151.96"/>
    <n v="649.49"/>
    <n v="36498"/>
    <n v="8"/>
  </r>
  <r>
    <n v="17556"/>
    <n v="18"/>
    <x v="559"/>
    <d v="2026-12-11T00:00:00"/>
    <b v="1"/>
    <s v="Approved"/>
    <s v="Solex"/>
    <s v="Standard"/>
    <s v="medium"/>
    <s v="medium"/>
    <n v="575.27"/>
    <n v="431.45"/>
    <n v="41345"/>
    <n v="8"/>
  </r>
  <r>
    <n v="17965"/>
    <n v="4"/>
    <x v="559"/>
    <d v="2026-12-12T00:00:00"/>
    <b v="0"/>
    <s v="Approved"/>
    <s v="Giant Bicycles"/>
    <s v="Standard"/>
    <s v="high"/>
    <s v="medium"/>
    <n v="1129.1300000000001"/>
    <n v="677.48"/>
    <n v="38573"/>
    <n v="8"/>
  </r>
  <r>
    <n v="6132"/>
    <n v="54"/>
    <x v="560"/>
    <d v="2026-12-13T00:00:00"/>
    <b v="0"/>
    <s v="Approved"/>
    <s v="WeareA2B"/>
    <s v="Standard"/>
    <s v="medium"/>
    <s v="medium"/>
    <n v="1292.8399999999999"/>
    <n v="13.44"/>
    <n v="39915"/>
    <n v="12"/>
  </r>
  <r>
    <n v="10103"/>
    <n v="69"/>
    <x v="560"/>
    <d v="2026-12-14T00:00:00"/>
    <b v="0"/>
    <s v="Approved"/>
    <s v="Giant Bicycles"/>
    <s v="Road"/>
    <s v="medium"/>
    <s v="medium"/>
    <n v="792.9"/>
    <n v="594.67999999999995"/>
    <n v="33879"/>
    <n v="12"/>
  </r>
  <r>
    <n v="12707"/>
    <n v="14"/>
    <x v="560"/>
    <d v="2026-12-15T00:00:00"/>
    <b v="0"/>
    <s v="Approved"/>
    <s v="Trek Bicycles"/>
    <s v="Standard"/>
    <s v="medium"/>
    <s v="small"/>
    <n v="1386.84"/>
    <n v="1234.29"/>
    <n v="37838"/>
    <n v="12"/>
  </r>
  <r>
    <n v="14326"/>
    <n v="19"/>
    <x v="560"/>
    <d v="2026-12-16T00:00:00"/>
    <b v="1"/>
    <s v="Approved"/>
    <s v="OHM Cycles"/>
    <s v="Road"/>
    <s v="high"/>
    <s v="large"/>
    <n v="12.01"/>
    <n v="7.21"/>
    <n v="39880"/>
    <n v="12"/>
  </r>
  <r>
    <n v="16463"/>
    <n v="25"/>
    <x v="560"/>
    <d v="2026-12-17T00:00:00"/>
    <b v="0"/>
    <s v="Approved"/>
    <s v="Giant Bicycles"/>
    <s v="Road"/>
    <s v="medium"/>
    <s v="medium"/>
    <n v="1538.99"/>
    <n v="829.65"/>
    <n v="42404"/>
    <n v="12"/>
  </r>
  <r>
    <n v="18650"/>
    <n v="85"/>
    <x v="560"/>
    <d v="2026-12-18T00:00:00"/>
    <b v="1"/>
    <s v="Approved"/>
    <s v="WeareA2B"/>
    <s v="Standard"/>
    <s v="medium"/>
    <s v="medium"/>
    <n v="752.64"/>
    <n v="205.36"/>
    <n v="42218"/>
    <n v="12"/>
  </r>
  <r>
    <n v="3069"/>
    <n v="10"/>
    <x v="561"/>
    <d v="2026-12-19T00:00:00"/>
    <b v="1"/>
    <s v="Approved"/>
    <s v="WeareA2B"/>
    <s v="Touring"/>
    <s v="medium"/>
    <s v="medium"/>
    <n v="1466.68"/>
    <n v="363.25"/>
    <n v="41701"/>
    <n v="17"/>
  </r>
  <r>
    <n v="3613"/>
    <n v="32"/>
    <x v="561"/>
    <d v="2026-12-20T00:00:00"/>
    <b v="0"/>
    <s v="Approved"/>
    <s v="Giant Bicycles"/>
    <s v="Standard"/>
    <s v="medium"/>
    <s v="medium"/>
    <n v="642.70000000000005"/>
    <n v="211.37"/>
    <n v="37337"/>
    <n v="17"/>
  </r>
  <r>
    <n v="3884"/>
    <n v="19"/>
    <x v="561"/>
    <d v="2026-12-21T00:00:00"/>
    <b v="0"/>
    <s v="Approved"/>
    <s v="OHM Cycles"/>
    <s v="Road"/>
    <s v="high"/>
    <s v="large"/>
    <n v="12.01"/>
    <n v="7.21"/>
    <n v="39880"/>
    <n v="17"/>
  </r>
  <r>
    <n v="14628"/>
    <n v="11"/>
    <x v="561"/>
    <d v="2026-12-22T00:00:00"/>
    <b v="1"/>
    <s v="Approved"/>
    <s v="Giant Bicycles"/>
    <s v="Standard"/>
    <s v="high"/>
    <s v="medium"/>
    <n v="1274.93"/>
    <n v="764.96"/>
    <n v="39298"/>
    <n v="17"/>
  </r>
  <r>
    <n v="17691"/>
    <n v="84"/>
    <x v="561"/>
    <d v="2026-12-23T00:00:00"/>
    <b v="0"/>
    <s v="Approved"/>
    <s v="Trek Bicycles"/>
    <s v="Road"/>
    <s v="medium"/>
    <s v="medium"/>
    <n v="290.62"/>
    <n v="215.14"/>
    <n v="38339"/>
    <n v="17"/>
  </r>
  <r>
    <n v="1700"/>
    <n v="22"/>
    <x v="562"/>
    <d v="2026-12-24T00:00:00"/>
    <b v="1"/>
    <s v="Approved"/>
    <s v="WeareA2B"/>
    <s v="Standard"/>
    <s v="medium"/>
    <s v="medium"/>
    <n v="60.34"/>
    <n v="45.26"/>
    <n v="42404"/>
    <n v="19"/>
  </r>
  <r>
    <n v="2050"/>
    <n v="20"/>
    <x v="562"/>
    <d v="2026-12-25T00:00:00"/>
    <b v="1"/>
    <s v="Approved"/>
    <s v="Trek Bicycles"/>
    <s v="Standard"/>
    <s v="medium"/>
    <s v="small"/>
    <n v="1775.81"/>
    <n v="1580.47"/>
    <n v="34115"/>
    <n v="19"/>
  </r>
  <r>
    <n v="10561"/>
    <n v="84"/>
    <x v="562"/>
    <d v="2026-12-26T00:00:00"/>
    <b v="1"/>
    <s v="Approved"/>
    <s v="Trek Bicycles"/>
    <s v="Road"/>
    <s v="medium"/>
    <s v="medium"/>
    <n v="290.62"/>
    <n v="215.14"/>
    <n v="37626"/>
    <n v="19"/>
  </r>
  <r>
    <n v="11541"/>
    <n v="55"/>
    <x v="562"/>
    <d v="2026-12-27T00:00:00"/>
    <b v="0"/>
    <s v="Approved"/>
    <s v="Trek Bicycles"/>
    <s v="Road"/>
    <s v="medium"/>
    <s v="large"/>
    <n v="1894.19"/>
    <n v="598.76"/>
    <n v="34170"/>
    <n v="19"/>
  </r>
  <r>
    <n v="15365"/>
    <n v="18"/>
    <x v="562"/>
    <d v="2026-12-28T00:00:00"/>
    <b v="0"/>
    <s v="Approved"/>
    <s v="Solex"/>
    <s v="Standard"/>
    <s v="medium"/>
    <s v="medium"/>
    <n v="575.27"/>
    <n v="431.45"/>
    <n v="39880"/>
    <n v="19"/>
  </r>
  <r>
    <n v="16585"/>
    <n v="90"/>
    <x v="562"/>
    <d v="2026-12-29T00:00:00"/>
    <b v="1"/>
    <s v="Approved"/>
    <s v="Norco Bicycles"/>
    <s v="Standard"/>
    <s v="low"/>
    <s v="medium"/>
    <n v="363.01"/>
    <n v="290.41000000000003"/>
    <n v="37874"/>
    <n v="19"/>
  </r>
  <r>
    <n v="17136"/>
    <n v="49"/>
    <x v="562"/>
    <d v="2026-12-30T00:00:00"/>
    <b v="1"/>
    <s v="Approved"/>
    <s v="Trek Bicycles"/>
    <s v="Road"/>
    <s v="medium"/>
    <s v="medium"/>
    <n v="533.51"/>
    <n v="400.13"/>
    <n v="33259"/>
    <n v="19"/>
  </r>
  <r>
    <n v="1059"/>
    <n v="81"/>
    <x v="563"/>
    <d v="2026-12-31T00:00:00"/>
    <b v="0"/>
    <s v="Approved"/>
    <s v="Solex"/>
    <s v="Standard"/>
    <s v="medium"/>
    <s v="medium"/>
    <n v="1151.96"/>
    <n v="649.49"/>
    <n v="36498"/>
    <n v="7"/>
  </r>
  <r>
    <n v="1386"/>
    <n v="76"/>
    <x v="563"/>
    <d v="2027-01-01T00:00:00"/>
    <b v="1"/>
    <s v="Approved"/>
    <s v="WeareA2B"/>
    <s v="Road"/>
    <s v="low"/>
    <s v="small"/>
    <n v="1172.78"/>
    <n v="1043.77"/>
    <n v="37539"/>
    <n v="7"/>
  </r>
  <r>
    <n v="7446"/>
    <n v="0"/>
    <x v="563"/>
    <d v="2027-01-02T00:00:00"/>
    <b v="1"/>
    <s v="Approved"/>
    <s v="Solex"/>
    <s v="Standard"/>
    <s v="medium"/>
    <s v="large"/>
    <n v="202.62"/>
    <n v="151.96"/>
    <n v="42458"/>
    <n v="7"/>
  </r>
  <r>
    <n v="9576"/>
    <n v="32"/>
    <x v="563"/>
    <d v="2027-01-03T00:00:00"/>
    <b v="0"/>
    <s v="Approved"/>
    <s v="Giant Bicycles"/>
    <s v="Standard"/>
    <s v="high"/>
    <s v="medium"/>
    <n v="1179"/>
    <n v="707.4"/>
    <n v="35667"/>
    <n v="7"/>
  </r>
  <r>
    <n v="11794"/>
    <n v="28"/>
    <x v="563"/>
    <d v="2027-01-04T00:00:00"/>
    <b v="0"/>
    <s v="Approved"/>
    <s v="Solex"/>
    <s v="Road"/>
    <s v="medium"/>
    <s v="small"/>
    <n v="1703.52"/>
    <n v="1516.13"/>
    <n v="40649"/>
    <n v="7"/>
  </r>
  <r>
    <n v="18584"/>
    <n v="25"/>
    <x v="563"/>
    <d v="2027-01-05T00:00:00"/>
    <b v="1"/>
    <s v="Approved"/>
    <s v="OHM Cycles"/>
    <s v="Standard"/>
    <s v="high"/>
    <s v="medium"/>
    <n v="2005.66"/>
    <n v="1203.4000000000001"/>
    <n v="41009"/>
    <n v="7"/>
  </r>
  <r>
    <n v="864"/>
    <n v="95"/>
    <x v="564"/>
    <d v="2027-01-06T00:00:00"/>
    <b v="0"/>
    <s v="Approved"/>
    <s v="Giant Bicycles"/>
    <s v="Standard"/>
    <s v="medium"/>
    <s v="large"/>
    <n v="569.55999999999995"/>
    <n v="528.42999999999995"/>
    <n v="37874"/>
    <n v="16"/>
  </r>
  <r>
    <n v="1109"/>
    <n v="21"/>
    <x v="564"/>
    <d v="2027-01-07T00:00:00"/>
    <b v="0"/>
    <s v="Approved"/>
    <s v="Solex"/>
    <s v="Standard"/>
    <s v="medium"/>
    <s v="large"/>
    <n v="1071.23"/>
    <n v="380.74"/>
    <n v="40670"/>
    <n v="16"/>
  </r>
  <r>
    <n v="6067"/>
    <n v="57"/>
    <x v="564"/>
    <d v="2027-01-08T00:00:00"/>
    <b v="1"/>
    <s v="Approved"/>
    <s v="WeareA2B"/>
    <s v="Touring"/>
    <s v="medium"/>
    <s v="large"/>
    <n v="1890.39"/>
    <n v="260.14"/>
    <n v="40779"/>
    <n v="16"/>
  </r>
  <r>
    <n v="7731"/>
    <n v="44"/>
    <x v="564"/>
    <d v="2027-01-09T00:00:00"/>
    <b v="0"/>
    <s v="Approved"/>
    <s v="WeareA2B"/>
    <s v="Standard"/>
    <s v="medium"/>
    <s v="medium"/>
    <n v="1769.64"/>
    <n v="108.76"/>
    <n v="39427"/>
    <n v="16"/>
  </r>
  <r>
    <n v="8532"/>
    <n v="60"/>
    <x v="564"/>
    <d v="2027-01-10T00:00:00"/>
    <b v="0"/>
    <s v="Approved"/>
    <s v="Giant Bicycles"/>
    <s v="Standard"/>
    <s v="high"/>
    <s v="small"/>
    <n v="1977.36"/>
    <n v="1759.85"/>
    <n v="38647"/>
    <n v="16"/>
  </r>
  <r>
    <n v="8711"/>
    <n v="76"/>
    <x v="564"/>
    <d v="2027-01-11T00:00:00"/>
    <b v="0"/>
    <s v="Approved"/>
    <s v="WeareA2B"/>
    <s v="Standard"/>
    <s v="low"/>
    <s v="medium"/>
    <n v="642.30999999999995"/>
    <n v="513.85"/>
    <n v="38193"/>
    <n v="16"/>
  </r>
  <r>
    <n v="11388"/>
    <n v="78"/>
    <x v="564"/>
    <d v="2027-01-12T00:00:00"/>
    <b v="1"/>
    <s v="Approved"/>
    <s v="Giant Bicycles"/>
    <s v="Standard"/>
    <s v="medium"/>
    <s v="large"/>
    <n v="1765.3"/>
    <n v="709.48"/>
    <n v="38193"/>
    <n v="16"/>
  </r>
  <r>
    <n v="12519"/>
    <n v="6"/>
    <x v="564"/>
    <d v="2027-01-13T00:00:00"/>
    <b v="0"/>
    <s v="Approved"/>
    <s v="OHM Cycles"/>
    <s v="Standard"/>
    <s v="high"/>
    <s v="medium"/>
    <n v="227.88"/>
    <n v="136.72999999999999"/>
    <n v="39298"/>
    <n v="16"/>
  </r>
  <r>
    <n v="13988"/>
    <n v="21"/>
    <x v="564"/>
    <d v="2027-01-14T00:00:00"/>
    <b v="0"/>
    <s v="Approved"/>
    <s v="Solex"/>
    <s v="Standard"/>
    <s v="medium"/>
    <s v="large"/>
    <n v="1071.23"/>
    <n v="380.74"/>
    <n v="34115"/>
    <n v="16"/>
  </r>
  <r>
    <n v="16052"/>
    <n v="64"/>
    <x v="564"/>
    <d v="2027-01-15T00:00:00"/>
    <b v="1"/>
    <s v="Approved"/>
    <s v="Trek Bicycles"/>
    <s v="Standard"/>
    <s v="medium"/>
    <s v="large"/>
    <n v="1469.44"/>
    <n v="596.54999999999995"/>
    <n v="41047"/>
    <n v="16"/>
  </r>
  <r>
    <n v="1373"/>
    <n v="72"/>
    <x v="565"/>
    <d v="2027-01-16T00:00:00"/>
    <b v="0"/>
    <s v="Approved"/>
    <s v="OHM Cycles"/>
    <s v="Standard"/>
    <s v="medium"/>
    <s v="medium"/>
    <n v="912.52"/>
    <n v="141.4"/>
    <n v="34143"/>
    <n v="9"/>
  </r>
  <r>
    <n v="13024"/>
    <n v="85"/>
    <x v="565"/>
    <d v="2027-01-17T00:00:00"/>
    <b v="1"/>
    <s v="Approved"/>
    <s v="WeareA2B"/>
    <s v="Standard"/>
    <s v="medium"/>
    <s v="medium"/>
    <n v="1228.07"/>
    <n v="400.91"/>
    <n v="33429"/>
    <n v="9"/>
  </r>
  <r>
    <n v="13276"/>
    <n v="31"/>
    <x v="565"/>
    <d v="2027-01-18T00:00:00"/>
    <b v="0"/>
    <s v="Approved"/>
    <s v="WeareA2B"/>
    <s v="Standard"/>
    <s v="medium"/>
    <s v="medium"/>
    <n v="752.64"/>
    <n v="205.36"/>
    <n v="38482"/>
    <n v="9"/>
  </r>
  <r>
    <n v="10388"/>
    <n v="41"/>
    <x v="566"/>
    <d v="2027-01-19T00:00:00"/>
    <b v="1"/>
    <s v="Approved"/>
    <s v="Solex"/>
    <s v="Road"/>
    <s v="medium"/>
    <s v="medium"/>
    <n v="416.98"/>
    <n v="312.74"/>
    <n v="35560"/>
    <n v="16"/>
  </r>
  <r>
    <n v="15833"/>
    <n v="6"/>
    <x v="566"/>
    <d v="2027-01-20T00:00:00"/>
    <b v="0"/>
    <s v="Approved"/>
    <s v="OHM Cycles"/>
    <s v="Standard"/>
    <s v="high"/>
    <s v="medium"/>
    <n v="227.88"/>
    <n v="136.72999999999999"/>
    <n v="37659"/>
    <n v="16"/>
  </r>
  <r>
    <n v="15917"/>
    <n v="56"/>
    <x v="566"/>
    <d v="2027-01-21T00:00:00"/>
    <b v="1"/>
    <s v="Approved"/>
    <s v="OHM Cycles"/>
    <s v="Standard"/>
    <s v="medium"/>
    <s v="medium"/>
    <n v="183.86"/>
    <n v="137.9"/>
    <n v="35707"/>
    <n v="16"/>
  </r>
  <r>
    <n v="17353"/>
    <n v="69"/>
    <x v="566"/>
    <d v="2027-01-22T00:00:00"/>
    <b v="0"/>
    <s v="Approved"/>
    <s v="Giant Bicycles"/>
    <s v="Road"/>
    <s v="medium"/>
    <s v="medium"/>
    <n v="792.9"/>
    <n v="594.67999999999995"/>
    <n v="33879"/>
    <n v="16"/>
  </r>
  <r>
    <n v="2468"/>
    <n v="14"/>
    <x v="567"/>
    <d v="2027-01-23T00:00:00"/>
    <b v="1"/>
    <s v="Approved"/>
    <s v="Trek Bicycles"/>
    <s v="Standard"/>
    <s v="medium"/>
    <s v="small"/>
    <n v="1386.84"/>
    <n v="1234.29"/>
    <n v="37838"/>
    <n v="13"/>
  </r>
  <r>
    <n v="5358"/>
    <n v="86"/>
    <x v="567"/>
    <d v="2027-01-24T00:00:00"/>
    <b v="0"/>
    <s v="Approved"/>
    <s v="OHM Cycles"/>
    <s v="Standard"/>
    <s v="medium"/>
    <s v="medium"/>
    <n v="235.63"/>
    <n v="125.07"/>
    <n v="38206"/>
    <n v="13"/>
  </r>
  <r>
    <n v="5822"/>
    <n v="19"/>
    <x v="567"/>
    <d v="2027-01-25T00:00:00"/>
    <b v="1"/>
    <s v="Approved"/>
    <s v="OHM Cycles"/>
    <s v="Road"/>
    <s v="high"/>
    <s v="large"/>
    <n v="12.01"/>
    <n v="7.21"/>
    <n v="39880"/>
    <n v="13"/>
  </r>
  <r>
    <n v="7784"/>
    <n v="49"/>
    <x v="567"/>
    <d v="2027-01-26T00:00:00"/>
    <b v="0"/>
    <s v="Approved"/>
    <s v="Trek Bicycles"/>
    <s v="Road"/>
    <s v="medium"/>
    <s v="medium"/>
    <n v="533.51"/>
    <n v="400.13"/>
    <n v="41064"/>
    <n v="13"/>
  </r>
  <r>
    <n v="9627"/>
    <n v="1"/>
    <x v="567"/>
    <d v="2027-01-27T00:00:00"/>
    <b v="0"/>
    <s v="Approved"/>
    <s v="Giant Bicycles"/>
    <s v="Standard"/>
    <s v="medium"/>
    <s v="medium"/>
    <n v="1403.5"/>
    <n v="954.82"/>
    <n v="42688"/>
    <n v="13"/>
  </r>
  <r>
    <n v="11015"/>
    <n v="15"/>
    <x v="567"/>
    <d v="2027-01-28T00:00:00"/>
    <b v="0"/>
    <s v="Approved"/>
    <s v="Norco Bicycles"/>
    <s v="Standard"/>
    <s v="low"/>
    <s v="medium"/>
    <n v="958.74"/>
    <n v="748.9"/>
    <n v="38693"/>
    <n v="13"/>
  </r>
  <r>
    <n v="12633"/>
    <n v="70"/>
    <x v="567"/>
    <d v="2027-01-29T00:00:00"/>
    <b v="1"/>
    <s v="Approved"/>
    <s v="Trek Bicycles"/>
    <s v="Standard"/>
    <s v="high"/>
    <s v="medium"/>
    <n v="495.72"/>
    <n v="297.43"/>
    <n v="42105"/>
    <n v="13"/>
  </r>
  <r>
    <n v="2171"/>
    <n v="3"/>
    <x v="568"/>
    <d v="2027-01-30T00:00:00"/>
    <b v="0"/>
    <s v="Approved"/>
    <s v="Trek Bicycles"/>
    <s v="Standard"/>
    <s v="medium"/>
    <s v="large"/>
    <n v="2091.4699999999998"/>
    <n v="388.92"/>
    <n v="34115"/>
    <n v="10"/>
  </r>
  <r>
    <n v="12172"/>
    <n v="63"/>
    <x v="568"/>
    <d v="2027-01-31T00:00:00"/>
    <b v="0"/>
    <s v="Approved"/>
    <s v="Solex"/>
    <s v="Standard"/>
    <s v="medium"/>
    <s v="medium"/>
    <n v="1483.2"/>
    <n v="99.59"/>
    <n v="38216"/>
    <n v="10"/>
  </r>
  <r>
    <n v="18880"/>
    <n v="3"/>
    <x v="568"/>
    <d v="2027-02-01T00:00:00"/>
    <b v="1"/>
    <s v="Approved"/>
    <s v="Trek Bicycles"/>
    <s v="Standard"/>
    <s v="medium"/>
    <s v="large"/>
    <n v="2091.4699999999998"/>
    <n v="388.92"/>
    <n v="34996"/>
    <n v="10"/>
  </r>
  <r>
    <n v="19668"/>
    <n v="55"/>
    <x v="568"/>
    <d v="2027-02-02T00:00:00"/>
    <b v="0"/>
    <s v="Approved"/>
    <s v="Trek Bicycles"/>
    <s v="Road"/>
    <s v="medium"/>
    <s v="large"/>
    <n v="1894.19"/>
    <n v="598.76"/>
    <n v="40649"/>
    <n v="10"/>
  </r>
  <r>
    <n v="4315"/>
    <n v="50"/>
    <x v="569"/>
    <d v="2027-02-03T00:00:00"/>
    <b v="0"/>
    <s v="Approved"/>
    <s v="WeareA2B"/>
    <s v="Standard"/>
    <s v="medium"/>
    <s v="small"/>
    <n v="175.89"/>
    <n v="131.91999999999999"/>
    <n v="35707"/>
    <n v="15"/>
  </r>
  <r>
    <n v="8843"/>
    <n v="26"/>
    <x v="569"/>
    <d v="2027-02-04T00:00:00"/>
    <b v="0"/>
    <s v="Approved"/>
    <s v="WeareA2B"/>
    <s v="Standard"/>
    <s v="medium"/>
    <s v="medium"/>
    <n v="1992.93"/>
    <n v="762.63"/>
    <n v="34115"/>
    <n v="15"/>
  </r>
  <r>
    <n v="11563"/>
    <n v="1"/>
    <x v="569"/>
    <d v="2027-02-05T00:00:00"/>
    <b v="0"/>
    <s v="Approved"/>
    <s v="Giant Bicycles"/>
    <s v="Standard"/>
    <s v="medium"/>
    <s v="medium"/>
    <n v="1403.5"/>
    <n v="954.82"/>
    <n v="41167"/>
    <n v="15"/>
  </r>
  <r>
    <n v="14940"/>
    <n v="24"/>
    <x v="569"/>
    <d v="2027-02-06T00:00:00"/>
    <b v="0"/>
    <s v="Approved"/>
    <s v="Solex"/>
    <s v="Road"/>
    <s v="medium"/>
    <s v="large"/>
    <n v="1777.8"/>
    <n v="820.78"/>
    <n v="34115"/>
    <n v="15"/>
  </r>
  <r>
    <n v="18139"/>
    <n v="22"/>
    <x v="569"/>
    <d v="2027-02-07T00:00:00"/>
    <b v="1"/>
    <s v="Approved"/>
    <s v="WeareA2B"/>
    <s v="Standard"/>
    <s v="medium"/>
    <s v="medium"/>
    <n v="60.34"/>
    <n v="45.26"/>
    <n v="33455"/>
    <n v="15"/>
  </r>
  <r>
    <n v="19186"/>
    <n v="38"/>
    <x v="569"/>
    <d v="2027-02-08T00:00:00"/>
    <b v="0"/>
    <s v="Approved"/>
    <s v="Solex"/>
    <s v="Standard"/>
    <s v="medium"/>
    <s v="medium"/>
    <n v="1577.53"/>
    <n v="826.51"/>
    <n v="40336"/>
    <n v="15"/>
  </r>
  <r>
    <n v="9626"/>
    <n v="95"/>
    <x v="570"/>
    <d v="2027-02-09T00:00:00"/>
    <b v="0"/>
    <s v="Approved"/>
    <s v="Giant Bicycles"/>
    <s v="Standard"/>
    <s v="medium"/>
    <s v="large"/>
    <n v="569.55999999999995"/>
    <n v="528.42999999999995"/>
    <n v="37874"/>
    <n v="6"/>
  </r>
  <r>
    <n v="13902"/>
    <n v="93"/>
    <x v="570"/>
    <d v="2027-02-10T00:00:00"/>
    <b v="1"/>
    <s v="Approved"/>
    <s v="WeareA2B"/>
    <s v="Standard"/>
    <s v="medium"/>
    <s v="medium"/>
    <n v="1065.03"/>
    <n v="230.09"/>
    <n v="36833"/>
    <n v="6"/>
  </r>
  <r>
    <n v="19597"/>
    <n v="83"/>
    <x v="570"/>
    <d v="2027-02-11T00:00:00"/>
    <b v="0"/>
    <s v="Approved"/>
    <s v="Solex"/>
    <s v="Touring"/>
    <s v="medium"/>
    <s v="large"/>
    <n v="2083.94"/>
    <n v="675.03"/>
    <n v="41533"/>
    <n v="6"/>
  </r>
  <r>
    <n v="6730"/>
    <n v="86"/>
    <x v="571"/>
    <d v="2027-02-12T00:00:00"/>
    <b v="1"/>
    <s v="Approved"/>
    <s v="Norco Bicycles"/>
    <s v="Road"/>
    <s v="high"/>
    <s v="large"/>
    <n v="774.53"/>
    <n v="464.72"/>
    <n v="40618"/>
    <n v="5"/>
  </r>
  <r>
    <n v="6814"/>
    <n v="0"/>
    <x v="571"/>
    <d v="2027-02-13T00:00:00"/>
    <b v="0"/>
    <s v="Approved"/>
    <s v="Norco Bicycles"/>
    <s v="Road"/>
    <s v="medium"/>
    <s v="medium"/>
    <n v="543.39"/>
    <n v="407.54"/>
    <n v="42696"/>
    <n v="5"/>
  </r>
  <r>
    <n v="8156"/>
    <n v="62"/>
    <x v="571"/>
    <d v="2027-02-14T00:00:00"/>
    <b v="0"/>
    <s v="Approved"/>
    <s v="Solex"/>
    <s v="Standard"/>
    <s v="high"/>
    <s v="medium"/>
    <n v="1024.6600000000001"/>
    <n v="614.79999999999995"/>
    <n v="40670"/>
    <n v="5"/>
  </r>
  <r>
    <n v="13930"/>
    <n v="0"/>
    <x v="571"/>
    <d v="2027-02-15T00:00:00"/>
    <b v="0"/>
    <s v="Approved"/>
    <s v="Solex"/>
    <s v="Road"/>
    <s v="medium"/>
    <s v="medium"/>
    <n v="416.98"/>
    <n v="312.74"/>
    <n v="40672"/>
    <n v="5"/>
  </r>
  <r>
    <n v="14312"/>
    <n v="43"/>
    <x v="571"/>
    <d v="2027-02-16T00:00:00"/>
    <b v="1"/>
    <s v="Approved"/>
    <s v="Norco Bicycles"/>
    <s v="Standard"/>
    <s v="medium"/>
    <s v="medium"/>
    <n v="1555.58"/>
    <n v="818.01"/>
    <n v="33429"/>
    <n v="5"/>
  </r>
  <r>
    <n v="16031"/>
    <n v="27"/>
    <x v="571"/>
    <d v="2027-02-17T00:00:00"/>
    <b v="0"/>
    <s v="Approved"/>
    <s v="Trek Bicycles"/>
    <s v="Standard"/>
    <s v="low"/>
    <s v="medium"/>
    <n v="1057.51"/>
    <n v="154.4"/>
    <n v="36361"/>
    <n v="5"/>
  </r>
  <r>
    <n v="5937"/>
    <n v="64"/>
    <x v="572"/>
    <d v="2027-02-18T00:00:00"/>
    <b v="0"/>
    <s v="Approved"/>
    <s v="Trek Bicycles"/>
    <s v="Standard"/>
    <s v="medium"/>
    <s v="large"/>
    <n v="1469.44"/>
    <n v="596.54999999999995"/>
    <n v="36668"/>
    <n v="2"/>
  </r>
  <r>
    <n v="10006"/>
    <n v="7"/>
    <x v="572"/>
    <d v="2027-02-19T00:00:00"/>
    <b v="1"/>
    <s v="Approved"/>
    <s v="Trek Bicycles"/>
    <s v="Road"/>
    <s v="low"/>
    <s v="medium"/>
    <n v="980.37"/>
    <n v="234.43"/>
    <n v="33429"/>
    <n v="2"/>
  </r>
  <r>
    <n v="5147"/>
    <n v="35"/>
    <x v="573"/>
    <d v="2027-02-20T00:00:00"/>
    <b v="1"/>
    <s v="Approved"/>
    <s v="Trek Bicycles"/>
    <s v="Standard"/>
    <s v="low"/>
    <s v="medium"/>
    <n v="1057.51"/>
    <n v="154.4"/>
    <n v="34527"/>
    <n v="20"/>
  </r>
  <r>
    <n v="9611"/>
    <n v="16"/>
    <x v="573"/>
    <d v="2027-02-21T00:00:00"/>
    <b v="0"/>
    <s v="Approved"/>
    <s v="Norco Bicycles"/>
    <s v="Standard"/>
    <s v="high"/>
    <s v="small"/>
    <n v="1661.92"/>
    <n v="1479.11"/>
    <n v="34586"/>
    <n v="20"/>
  </r>
  <r>
    <n v="13305"/>
    <n v="65"/>
    <x v="573"/>
    <d v="2027-02-22T00:00:00"/>
    <b v="0"/>
    <s v="Approved"/>
    <s v="WeareA2B"/>
    <s v="Standard"/>
    <s v="medium"/>
    <s v="medium"/>
    <n v="1807.45"/>
    <n v="778.69"/>
    <n v="42145"/>
    <n v="20"/>
  </r>
  <r>
    <n v="15225"/>
    <n v="31"/>
    <x v="573"/>
    <d v="2027-02-23T00:00:00"/>
    <b v="1"/>
    <s v="Approved"/>
    <s v="Giant Bicycles"/>
    <s v="Standard"/>
    <s v="medium"/>
    <s v="medium"/>
    <n v="230.91"/>
    <n v="173.18"/>
    <n v="39031"/>
    <n v="20"/>
  </r>
  <r>
    <n v="3795"/>
    <n v="96"/>
    <x v="574"/>
    <d v="2027-02-24T00:00:00"/>
    <b v="1"/>
    <s v="Approved"/>
    <s v="Giant Bicycles"/>
    <s v="Standard"/>
    <s v="medium"/>
    <s v="large"/>
    <n v="1635.3"/>
    <n v="993.66"/>
    <n v="34556"/>
    <n v="11"/>
  </r>
  <r>
    <n v="13423"/>
    <n v="0"/>
    <x v="574"/>
    <d v="2027-02-25T00:00:00"/>
    <b v="1"/>
    <s v="Approved"/>
    <s v="Norco Bicycles"/>
    <s v="Standard"/>
    <s v="low"/>
    <s v="medium"/>
    <n v="363.01"/>
    <n v="290.41000000000003"/>
    <n v="41434"/>
    <n v="11"/>
  </r>
  <r>
    <n v="1881"/>
    <n v="12"/>
    <x v="575"/>
    <d v="2027-02-26T00:00:00"/>
    <b v="0"/>
    <s v="Approved"/>
    <s v="WeareA2B"/>
    <s v="Standard"/>
    <s v="medium"/>
    <s v="medium"/>
    <n v="1231.1500000000001"/>
    <n v="161.6"/>
    <n v="39880"/>
    <n v="7"/>
  </r>
  <r>
    <n v="2646"/>
    <n v="3"/>
    <x v="575"/>
    <d v="2027-02-27T00:00:00"/>
    <b v="1"/>
    <s v="Approved"/>
    <s v="Trek Bicycles"/>
    <s v="Standard"/>
    <s v="medium"/>
    <s v="large"/>
    <n v="2091.4699999999998"/>
    <n v="388.92"/>
    <n v="38258"/>
    <n v="7"/>
  </r>
  <r>
    <n v="5334"/>
    <n v="48"/>
    <x v="575"/>
    <d v="2027-02-28T00:00:00"/>
    <b v="1"/>
    <s v="Approved"/>
    <s v="WeareA2B"/>
    <s v="Standard"/>
    <s v="medium"/>
    <s v="medium"/>
    <n v="1762.96"/>
    <n v="950.52"/>
    <n v="41064"/>
    <n v="7"/>
  </r>
  <r>
    <n v="6718"/>
    <n v="95"/>
    <x v="575"/>
    <d v="2027-03-01T00:00:00"/>
    <b v="0"/>
    <s v="Approved"/>
    <s v="Giant Bicycles"/>
    <s v="Standard"/>
    <s v="medium"/>
    <s v="large"/>
    <n v="569.55999999999995"/>
    <n v="528.42999999999995"/>
    <n v="42458"/>
    <n v="7"/>
  </r>
  <r>
    <n v="10182"/>
    <n v="60"/>
    <x v="575"/>
    <d v="2027-03-02T00:00:00"/>
    <b v="1"/>
    <s v="Approved"/>
    <s v="Giant Bicycles"/>
    <s v="Standard"/>
    <s v="high"/>
    <s v="small"/>
    <n v="1977.36"/>
    <n v="1759.85"/>
    <n v="38647"/>
    <n v="7"/>
  </r>
  <r>
    <n v="17958"/>
    <n v="71"/>
    <x v="575"/>
    <d v="2027-03-03T00:00:00"/>
    <b v="1"/>
    <s v="Approved"/>
    <s v="Solex"/>
    <s v="Standard"/>
    <s v="high"/>
    <s v="large"/>
    <n v="1842.92"/>
    <n v="1105.75"/>
    <n v="38859"/>
    <n v="7"/>
  </r>
  <r>
    <n v="3836"/>
    <n v="14"/>
    <x v="576"/>
    <d v="2027-03-04T00:00:00"/>
    <b v="0"/>
    <s v="Approved"/>
    <s v="Trek Bicycles"/>
    <s v="Standard"/>
    <s v="medium"/>
    <s v="small"/>
    <n v="1386.84"/>
    <n v="1234.29"/>
    <n v="37838"/>
    <n v="19"/>
  </r>
  <r>
    <n v="5039"/>
    <n v="39"/>
    <x v="576"/>
    <d v="2027-03-05T00:00:00"/>
    <b v="1"/>
    <s v="Approved"/>
    <s v="Giant Bicycles"/>
    <s v="Standard"/>
    <s v="medium"/>
    <s v="large"/>
    <n v="1812.75"/>
    <n v="582.48"/>
    <n v="34071"/>
    <n v="19"/>
  </r>
  <r>
    <n v="6662"/>
    <n v="56"/>
    <x v="576"/>
    <d v="2027-03-06T00:00:00"/>
    <b v="0"/>
    <s v="Approved"/>
    <s v="OHM Cycles"/>
    <s v="Standard"/>
    <s v="medium"/>
    <s v="medium"/>
    <n v="183.86"/>
    <n v="137.9"/>
    <n v="42172"/>
    <n v="19"/>
  </r>
  <r>
    <n v="7956"/>
    <n v="6"/>
    <x v="576"/>
    <d v="2027-03-07T00:00:00"/>
    <b v="0"/>
    <s v="Approved"/>
    <s v="OHM Cycles"/>
    <s v="Standard"/>
    <s v="high"/>
    <s v="medium"/>
    <n v="227.88"/>
    <n v="136.72999999999999"/>
    <n v="33549"/>
    <n v="19"/>
  </r>
  <r>
    <n v="8375"/>
    <n v="95"/>
    <x v="576"/>
    <d v="2027-03-08T00:00:00"/>
    <b v="1"/>
    <s v="Approved"/>
    <s v="Giant Bicycles"/>
    <s v="Standard"/>
    <s v="medium"/>
    <s v="large"/>
    <n v="569.55999999999995"/>
    <n v="528.42999999999995"/>
    <n v="42458"/>
    <n v="19"/>
  </r>
  <r>
    <n v="10355"/>
    <n v="34"/>
    <x v="576"/>
    <d v="2027-03-09T00:00:00"/>
    <b v="0"/>
    <s v="Approved"/>
    <s v="Norco Bicycles"/>
    <s v="Road"/>
    <s v="high"/>
    <s v="large"/>
    <n v="774.53"/>
    <n v="464.72"/>
    <n v="38750"/>
    <n v="19"/>
  </r>
  <r>
    <n v="14848"/>
    <n v="81"/>
    <x v="576"/>
    <d v="2027-03-10T00:00:00"/>
    <b v="1"/>
    <s v="Approved"/>
    <s v="Norco Bicycles"/>
    <s v="Standard"/>
    <s v="medium"/>
    <s v="small"/>
    <n v="586.45000000000005"/>
    <n v="521.94000000000005"/>
    <n v="38206"/>
    <n v="19"/>
  </r>
  <r>
    <n v="16274"/>
    <n v="5"/>
    <x v="576"/>
    <d v="2027-03-11T00:00:00"/>
    <b v="1"/>
    <s v="Approved"/>
    <s v="Trek Bicycles"/>
    <s v="Mountain"/>
    <s v="low"/>
    <s v="medium"/>
    <n v="574.64"/>
    <n v="459.71"/>
    <n v="39298"/>
    <n v="19"/>
  </r>
  <r>
    <n v="16674"/>
    <n v="52"/>
    <x v="576"/>
    <d v="2027-03-12T00:00:00"/>
    <b v="1"/>
    <s v="Approved"/>
    <s v="OHM Cycles"/>
    <s v="Road"/>
    <s v="medium"/>
    <s v="medium"/>
    <n v="1280.28"/>
    <n v="829.51"/>
    <n v="40779"/>
    <n v="19"/>
  </r>
  <r>
    <n v="17113"/>
    <n v="73"/>
    <x v="576"/>
    <d v="2027-03-13T00:00:00"/>
    <b v="0"/>
    <s v="Approved"/>
    <s v="Solex"/>
    <s v="Standard"/>
    <s v="medium"/>
    <s v="medium"/>
    <n v="1945.43"/>
    <n v="333.18"/>
    <n v="35455"/>
    <n v="19"/>
  </r>
  <r>
    <n v="18770"/>
    <n v="96"/>
    <x v="576"/>
    <d v="2027-03-14T00:00:00"/>
    <b v="0"/>
    <s v="Approved"/>
    <s v="WeareA2B"/>
    <s v="Road"/>
    <s v="low"/>
    <s v="small"/>
    <n v="1172.78"/>
    <n v="1043.77"/>
    <n v="42458"/>
    <n v="19"/>
  </r>
  <r>
    <n v="1545"/>
    <n v="23"/>
    <x v="577"/>
    <d v="2027-03-15T00:00:00"/>
    <b v="1"/>
    <s v="Approved"/>
    <s v="Norco Bicycles"/>
    <s v="Standard"/>
    <s v="medium"/>
    <s v="medium"/>
    <n v="1198.46"/>
    <n v="381.1"/>
    <n v="38482"/>
    <n v="3"/>
  </r>
  <r>
    <n v="5250"/>
    <n v="18"/>
    <x v="577"/>
    <d v="2027-03-16T00:00:00"/>
    <b v="1"/>
    <s v="Approved"/>
    <s v="Norco Bicycles"/>
    <s v="Standard"/>
    <s v="high"/>
    <s v="medium"/>
    <n v="1148.6400000000001"/>
    <n v="689.18"/>
    <n v="38339"/>
    <n v="3"/>
  </r>
  <r>
    <n v="7203"/>
    <n v="97"/>
    <x v="577"/>
    <d v="2027-03-17T00:00:00"/>
    <b v="1"/>
    <s v="Approved"/>
    <s v="OHM Cycles"/>
    <s v="Road"/>
    <s v="medium"/>
    <s v="medium"/>
    <n v="742.54"/>
    <n v="667.4"/>
    <n v="42560"/>
    <n v="3"/>
  </r>
  <r>
    <n v="9226"/>
    <n v="0"/>
    <x v="577"/>
    <d v="2027-03-18T00:00:00"/>
    <b v="0"/>
    <s v="Approved"/>
    <s v="Solex"/>
    <s v="Standard"/>
    <s v="medium"/>
    <s v="medium"/>
    <n v="71.489999999999995"/>
    <n v="53.62"/>
    <n v="37659"/>
    <n v="3"/>
  </r>
  <r>
    <n v="13944"/>
    <n v="0"/>
    <x v="577"/>
    <d v="2027-03-19T00:00:00"/>
    <b v="1"/>
    <s v="Approved"/>
    <s v="Solex"/>
    <s v="Standard"/>
    <s v="medium"/>
    <s v="medium"/>
    <n v="441.49"/>
    <n v="84.99"/>
    <n v="41848"/>
    <n v="3"/>
  </r>
  <r>
    <n v="17419"/>
    <n v="93"/>
    <x v="577"/>
    <d v="2027-03-20T00:00:00"/>
    <b v="0"/>
    <s v="Approved"/>
    <s v="OHM Cycles"/>
    <s v="Standard"/>
    <s v="high"/>
    <s v="medium"/>
    <n v="1458.17"/>
    <n v="874.9"/>
    <n v="39427"/>
    <n v="3"/>
  </r>
  <r>
    <n v="17654"/>
    <n v="69"/>
    <x v="577"/>
    <d v="2027-03-21T00:00:00"/>
    <b v="1"/>
    <s v="Approved"/>
    <s v="Norco Bicycles"/>
    <s v="Road"/>
    <s v="medium"/>
    <s v="large"/>
    <n v="1240.31"/>
    <n v="795.1"/>
    <n v="40553"/>
    <n v="3"/>
  </r>
  <r>
    <n v="224"/>
    <n v="69"/>
    <x v="578"/>
    <d v="2027-03-22T00:00:00"/>
    <b v="1"/>
    <s v="Approved"/>
    <s v="Giant Bicycles"/>
    <s v="Road"/>
    <s v="medium"/>
    <s v="medium"/>
    <n v="792.9"/>
    <n v="594.67999999999995"/>
    <n v="33879"/>
    <n v="12"/>
  </r>
  <r>
    <n v="4093"/>
    <n v="39"/>
    <x v="578"/>
    <d v="2027-03-23T00:00:00"/>
    <b v="1"/>
    <s v="Approved"/>
    <s v="Giant Bicycles"/>
    <s v="Standard"/>
    <s v="medium"/>
    <s v="large"/>
    <n v="1812.75"/>
    <n v="582.48"/>
    <n v="40336"/>
    <n v="12"/>
  </r>
  <r>
    <n v="4247"/>
    <n v="33"/>
    <x v="578"/>
    <d v="2027-03-24T00:00:00"/>
    <b v="0"/>
    <s v="Approved"/>
    <s v="Giant Bicycles"/>
    <s v="Standard"/>
    <s v="medium"/>
    <s v="small"/>
    <n v="1311.44"/>
    <n v="1167.18"/>
    <n v="33888"/>
    <n v="12"/>
  </r>
  <r>
    <n v="6009"/>
    <n v="64"/>
    <x v="578"/>
    <d v="2027-03-25T00:00:00"/>
    <b v="1"/>
    <s v="Approved"/>
    <s v="Trek Bicycles"/>
    <s v="Standard"/>
    <s v="medium"/>
    <s v="large"/>
    <n v="1469.44"/>
    <n v="596.54999999999995"/>
    <n v="41047"/>
    <n v="12"/>
  </r>
  <r>
    <n v="6130"/>
    <n v="86"/>
    <x v="578"/>
    <d v="2027-03-26T00:00:00"/>
    <b v="1"/>
    <s v="Approved"/>
    <s v="OHM Cycles"/>
    <s v="Standard"/>
    <s v="medium"/>
    <s v="medium"/>
    <n v="235.63"/>
    <n v="125.07"/>
    <n v="38206"/>
    <n v="12"/>
  </r>
  <r>
    <n v="6216"/>
    <n v="75"/>
    <x v="578"/>
    <d v="2027-03-27T00:00:00"/>
    <b v="0"/>
    <s v="Approved"/>
    <s v="Giant Bicycles"/>
    <s v="Touring"/>
    <s v="medium"/>
    <s v="large"/>
    <n v="1873.97"/>
    <n v="863.95"/>
    <n v="38859"/>
    <n v="12"/>
  </r>
  <r>
    <n v="9638"/>
    <n v="52"/>
    <x v="578"/>
    <d v="2027-03-28T00:00:00"/>
    <b v="1"/>
    <s v="Approved"/>
    <s v="OHM Cycles"/>
    <s v="Road"/>
    <s v="medium"/>
    <s v="medium"/>
    <n v="1280.28"/>
    <n v="829.51"/>
    <n v="37220"/>
    <n v="12"/>
  </r>
  <r>
    <n v="10434"/>
    <n v="19"/>
    <x v="578"/>
    <d v="2027-03-29T00:00:00"/>
    <b v="1"/>
    <s v="Approved"/>
    <s v="OHM Cycles"/>
    <s v="Road"/>
    <s v="high"/>
    <s v="large"/>
    <n v="12.01"/>
    <n v="7.21"/>
    <n v="39880"/>
    <n v="12"/>
  </r>
  <r>
    <n v="17096"/>
    <n v="16"/>
    <x v="578"/>
    <d v="2027-03-30T00:00:00"/>
    <b v="1"/>
    <s v="Approved"/>
    <s v="Norco Bicycles"/>
    <s v="Standard"/>
    <s v="high"/>
    <s v="small"/>
    <n v="1661.92"/>
    <n v="1479.11"/>
    <n v="34586"/>
    <n v="12"/>
  </r>
  <r>
    <n v="5168"/>
    <n v="36"/>
    <x v="579"/>
    <d v="2027-03-31T00:00:00"/>
    <b v="1"/>
    <s v="Approved"/>
    <s v="Solex"/>
    <s v="Standard"/>
    <s v="low"/>
    <s v="medium"/>
    <n v="945.04"/>
    <n v="507.58"/>
    <n v="38750"/>
    <n v="14"/>
  </r>
  <r>
    <n v="10257"/>
    <n v="86"/>
    <x v="579"/>
    <d v="2027-04-01T00:00:00"/>
    <b v="0"/>
    <s v="Approved"/>
    <s v="OHM Cycles"/>
    <s v="Standard"/>
    <s v="medium"/>
    <s v="medium"/>
    <n v="235.63"/>
    <n v="125.07"/>
    <n v="36145"/>
    <n v="14"/>
  </r>
  <r>
    <n v="11902"/>
    <n v="51"/>
    <x v="579"/>
    <d v="2027-04-02T00:00:00"/>
    <b v="0"/>
    <s v="Approved"/>
    <s v="OHM Cycles"/>
    <s v="Standard"/>
    <s v="high"/>
    <s v="medium"/>
    <n v="2005.66"/>
    <n v="1203.4000000000001"/>
    <n v="37220"/>
    <n v="14"/>
  </r>
  <r>
    <n v="14199"/>
    <n v="2"/>
    <x v="579"/>
    <d v="2027-04-03T00:00:00"/>
    <b v="1"/>
    <s v="Approved"/>
    <s v="Solex"/>
    <s v="Standard"/>
    <s v="medium"/>
    <s v="medium"/>
    <n v="71.489999999999995"/>
    <n v="53.62"/>
    <n v="33549"/>
    <n v="14"/>
  </r>
  <r>
    <n v="18230"/>
    <n v="88"/>
    <x v="579"/>
    <d v="2027-04-04T00:00:00"/>
    <b v="0"/>
    <s v="Approved"/>
    <s v="Norco Bicycles"/>
    <s v="Standard"/>
    <s v="medium"/>
    <s v="medium"/>
    <n v="1198.46"/>
    <n v="381.1"/>
    <n v="38482"/>
    <n v="14"/>
  </r>
  <r>
    <n v="4920"/>
    <n v="30"/>
    <x v="580"/>
    <d v="2027-04-05T00:00:00"/>
    <b v="1"/>
    <s v="Approved"/>
    <s v="Solex"/>
    <s v="Standard"/>
    <s v="high"/>
    <s v="medium"/>
    <n v="748.17"/>
    <n v="448.9"/>
    <n v="34527"/>
    <n v="16"/>
  </r>
  <r>
    <n v="10098"/>
    <n v="8"/>
    <x v="580"/>
    <d v="2027-04-06T00:00:00"/>
    <b v="0"/>
    <s v="Approved"/>
    <s v="Solex"/>
    <s v="Road"/>
    <s v="medium"/>
    <s v="small"/>
    <n v="1703.52"/>
    <n v="1516.13"/>
    <n v="38693"/>
    <n v="16"/>
  </r>
  <r>
    <n v="12127"/>
    <n v="59"/>
    <x v="580"/>
    <d v="2027-04-07T00:00:00"/>
    <b v="0"/>
    <s v="Approved"/>
    <s v="Solex"/>
    <s v="Standard"/>
    <s v="medium"/>
    <s v="large"/>
    <n v="1061.56"/>
    <n v="733.58"/>
    <n v="40779"/>
    <n v="16"/>
  </r>
  <r>
    <n v="16879"/>
    <n v="83"/>
    <x v="580"/>
    <d v="2027-04-08T00:00:00"/>
    <b v="1"/>
    <s v="Approved"/>
    <s v="Solex"/>
    <s v="Touring"/>
    <s v="medium"/>
    <s v="large"/>
    <n v="2083.94"/>
    <n v="675.03"/>
    <n v="36145"/>
    <n v="16"/>
  </r>
  <r>
    <n v="9984"/>
    <n v="27"/>
    <x v="581"/>
    <d v="2027-04-09T00:00:00"/>
    <b v="1"/>
    <s v="Approved"/>
    <s v="Trek Bicycles"/>
    <s v="Standard"/>
    <s v="medium"/>
    <s v="medium"/>
    <n v="499.53"/>
    <n v="388.72"/>
    <n v="36334"/>
    <n v="10.7"/>
  </r>
  <r>
    <n v="15799"/>
    <n v="54"/>
    <x v="581"/>
    <d v="2027-04-10T00:00:00"/>
    <b v="0"/>
    <s v="Approved"/>
    <s v="WeareA2B"/>
    <s v="Standard"/>
    <s v="medium"/>
    <s v="medium"/>
    <n v="1292.8399999999999"/>
    <n v="13.44"/>
    <n v="39915"/>
    <n v="10.7"/>
  </r>
  <r>
    <n v="16829"/>
    <n v="58"/>
    <x v="581"/>
    <d v="2027-04-11T00:00:00"/>
    <b v="0"/>
    <s v="Approved"/>
    <s v="OHM Cycles"/>
    <s v="Standard"/>
    <s v="medium"/>
    <s v="medium"/>
    <n v="912.52"/>
    <n v="141.4"/>
    <n v="42295"/>
    <n v="10.7"/>
  </r>
  <r>
    <n v="19514"/>
    <n v="40"/>
    <x v="581"/>
    <d v="2027-04-12T00:00:00"/>
    <b v="0"/>
    <s v="Approved"/>
    <s v="OHM Cycles"/>
    <s v="Standard"/>
    <s v="high"/>
    <s v="medium"/>
    <n v="1458.17"/>
    <n v="874.9"/>
    <n v="38750"/>
    <n v="10.7"/>
  </r>
  <r>
    <n v="2715"/>
    <n v="45"/>
    <x v="582"/>
    <d v="2027-04-13T00:00:00"/>
    <b v="1"/>
    <s v="Approved"/>
    <s v="Solex"/>
    <s v="Standard"/>
    <s v="medium"/>
    <s v="medium"/>
    <n v="441.49"/>
    <n v="84.99"/>
    <n v="34071"/>
    <n v="4"/>
  </r>
  <r>
    <n v="3328"/>
    <n v="74"/>
    <x v="582"/>
    <d v="2027-04-14T00:00:00"/>
    <b v="0"/>
    <s v="Approved"/>
    <s v="WeareA2B"/>
    <s v="Standard"/>
    <s v="medium"/>
    <s v="medium"/>
    <n v="1228.07"/>
    <n v="400.91"/>
    <n v="36668"/>
    <n v="4"/>
  </r>
  <r>
    <n v="6465"/>
    <n v="75"/>
    <x v="582"/>
    <d v="2027-04-15T00:00:00"/>
    <b v="1"/>
    <s v="Approved"/>
    <s v="Giant Bicycles"/>
    <s v="Touring"/>
    <s v="medium"/>
    <s v="large"/>
    <n v="1873.97"/>
    <n v="863.95"/>
    <n v="38859"/>
    <n v="4"/>
  </r>
  <r>
    <n v="12511"/>
    <n v="81"/>
    <x v="582"/>
    <d v="2027-04-16T00:00:00"/>
    <b v="1"/>
    <s v="Approved"/>
    <s v="Norco Bicycles"/>
    <s v="Standard"/>
    <s v="medium"/>
    <s v="small"/>
    <n v="586.45000000000005"/>
    <n v="521.94000000000005"/>
    <n v="33429"/>
    <n v="4"/>
  </r>
  <r>
    <n v="8981"/>
    <n v="14"/>
    <x v="583"/>
    <d v="2027-04-17T00:00:00"/>
    <b v="1"/>
    <s v="Approved"/>
    <s v="Trek Bicycles"/>
    <s v="Standard"/>
    <s v="medium"/>
    <s v="small"/>
    <n v="1386.84"/>
    <n v="1234.29"/>
    <n v="41345"/>
    <n v="19"/>
  </r>
  <r>
    <n v="9261"/>
    <n v="50"/>
    <x v="583"/>
    <d v="2027-04-18T00:00:00"/>
    <b v="0"/>
    <s v="Approved"/>
    <s v="WeareA2B"/>
    <s v="Standard"/>
    <s v="medium"/>
    <s v="small"/>
    <n v="175.89"/>
    <n v="131.91999999999999"/>
    <n v="35470"/>
    <n v="19"/>
  </r>
  <r>
    <n v="10933"/>
    <n v="2"/>
    <x v="583"/>
    <d v="2027-04-19T00:00:00"/>
    <b v="1"/>
    <s v="Approved"/>
    <s v="Solex"/>
    <s v="Standard"/>
    <s v="medium"/>
    <s v="medium"/>
    <n v="71.489999999999995"/>
    <n v="53.62"/>
    <n v="38258"/>
    <n v="19"/>
  </r>
  <r>
    <n v="14530"/>
    <n v="78"/>
    <x v="583"/>
    <d v="2027-04-20T00:00:00"/>
    <b v="1"/>
    <s v="Approved"/>
    <s v="Giant Bicycles"/>
    <s v="Standard"/>
    <s v="medium"/>
    <s v="large"/>
    <n v="1765.3"/>
    <n v="709.48"/>
    <n v="38206"/>
    <n v="19"/>
  </r>
  <r>
    <n v="1818"/>
    <n v="88"/>
    <x v="584"/>
    <d v="2027-04-21T00:00:00"/>
    <s v="Unknown"/>
    <s v="Approved"/>
    <s v="Norco Bicycles"/>
    <s v="Standard"/>
    <s v="medium"/>
    <s v="medium"/>
    <n v="1198.46"/>
    <n v="381.1"/>
    <n v="36145"/>
    <n v="10"/>
  </r>
  <r>
    <n v="3665"/>
    <n v="50"/>
    <x v="584"/>
    <d v="2027-04-22T00:00:00"/>
    <b v="1"/>
    <s v="Approved"/>
    <s v="WeareA2B"/>
    <s v="Standard"/>
    <s v="medium"/>
    <s v="small"/>
    <n v="175.89"/>
    <n v="131.91999999999999"/>
    <n v="41009"/>
    <n v="10"/>
  </r>
  <r>
    <n v="4155"/>
    <n v="92"/>
    <x v="584"/>
    <d v="2027-04-23T00:00:00"/>
    <b v="1"/>
    <s v="Approved"/>
    <s v="WeareA2B"/>
    <s v="Standard"/>
    <s v="medium"/>
    <s v="small"/>
    <n v="1415.01"/>
    <n v="1259.3599999999999"/>
    <n v="34556"/>
    <n v="10"/>
  </r>
  <r>
    <n v="7880"/>
    <n v="30"/>
    <x v="584"/>
    <d v="2027-04-24T00:00:00"/>
    <b v="1"/>
    <s v="Approved"/>
    <s v="Solex"/>
    <s v="Standard"/>
    <s v="high"/>
    <s v="medium"/>
    <n v="748.17"/>
    <n v="448.9"/>
    <n v="33552"/>
    <n v="10"/>
  </r>
  <r>
    <n v="8090"/>
    <n v="82"/>
    <x v="584"/>
    <d v="2027-04-25T00:00:00"/>
    <b v="1"/>
    <s v="Approved"/>
    <s v="Norco Bicycles"/>
    <s v="Standard"/>
    <s v="high"/>
    <s v="medium"/>
    <n v="1148.6400000000001"/>
    <n v="689.18"/>
    <n v="36145"/>
    <n v="10"/>
  </r>
  <r>
    <n v="8584"/>
    <n v="8"/>
    <x v="584"/>
    <d v="2027-04-26T00:00:00"/>
    <b v="0"/>
    <s v="Approved"/>
    <s v="Solex"/>
    <s v="Road"/>
    <s v="medium"/>
    <s v="small"/>
    <n v="1703.52"/>
    <n v="1516.13"/>
    <n v="33549"/>
    <n v="10"/>
  </r>
  <r>
    <n v="16628"/>
    <n v="65"/>
    <x v="584"/>
    <d v="2027-04-27T00:00:00"/>
    <b v="0"/>
    <s v="Approved"/>
    <s v="WeareA2B"/>
    <s v="Standard"/>
    <s v="medium"/>
    <s v="medium"/>
    <n v="1807.45"/>
    <n v="778.69"/>
    <n v="33879"/>
    <n v="10"/>
  </r>
  <r>
    <n v="1128"/>
    <n v="44"/>
    <x v="585"/>
    <d v="2027-04-28T00:00:00"/>
    <b v="0"/>
    <s v="Approved"/>
    <s v="WeareA2B"/>
    <s v="Standard"/>
    <s v="medium"/>
    <s v="medium"/>
    <n v="1769.64"/>
    <n v="108.76"/>
    <n v="40672"/>
    <n v="4"/>
  </r>
  <r>
    <n v="1889"/>
    <n v="92"/>
    <x v="585"/>
    <d v="2027-04-29T00:00:00"/>
    <b v="1"/>
    <s v="Approved"/>
    <s v="WeareA2B"/>
    <s v="Standard"/>
    <s v="medium"/>
    <s v="small"/>
    <n v="1415.01"/>
    <n v="1259.3599999999999"/>
    <n v="37626"/>
    <n v="4"/>
  </r>
  <r>
    <n v="3439"/>
    <n v="7"/>
    <x v="585"/>
    <d v="2027-04-30T00:00:00"/>
    <b v="1"/>
    <s v="Approved"/>
    <s v="Trek Bicycles"/>
    <s v="Road"/>
    <s v="low"/>
    <s v="medium"/>
    <n v="980.37"/>
    <n v="234.43"/>
    <n v="38258"/>
    <n v="4"/>
  </r>
  <r>
    <n v="18278"/>
    <n v="0"/>
    <x v="585"/>
    <d v="2027-05-01T00:00:00"/>
    <b v="1"/>
    <s v="Approved"/>
    <s v="Unknown"/>
    <s v="Unknown"/>
    <s v="Unknown"/>
    <s v="Unknown"/>
    <n v="1438.9"/>
    <s v="$556.05"/>
    <n v="38199.78"/>
    <n v="4"/>
  </r>
  <r>
    <n v="7901"/>
    <n v="75"/>
    <x v="586"/>
    <d v="2027-05-02T00:00:00"/>
    <b v="0"/>
    <s v="Approved"/>
    <s v="Giant Bicycles"/>
    <s v="Touring"/>
    <s v="medium"/>
    <s v="large"/>
    <n v="1873.97"/>
    <n v="863.95"/>
    <n v="42226"/>
    <n v="19"/>
  </r>
  <r>
    <n v="8581"/>
    <n v="26"/>
    <x v="586"/>
    <d v="2027-05-03T00:00:00"/>
    <b v="0"/>
    <s v="Approved"/>
    <s v="WeareA2B"/>
    <s v="Standard"/>
    <s v="medium"/>
    <s v="medium"/>
    <n v="1992.93"/>
    <n v="762.63"/>
    <n v="33888"/>
    <n v="19"/>
  </r>
  <r>
    <n v="8586"/>
    <n v="0"/>
    <x v="586"/>
    <d v="2027-05-04T00:00:00"/>
    <b v="1"/>
    <s v="Approved"/>
    <s v="Unknown"/>
    <s v="Unknown"/>
    <s v="Unknown"/>
    <s v="Unknown"/>
    <n v="1790.31"/>
    <s v="$556.05"/>
    <n v="38199.78"/>
    <n v="19"/>
  </r>
  <r>
    <n v="9591"/>
    <n v="1"/>
    <x v="586"/>
    <d v="2027-05-05T00:00:00"/>
    <b v="1"/>
    <s v="Approved"/>
    <s v="Giant Bicycles"/>
    <s v="Standard"/>
    <s v="medium"/>
    <s v="medium"/>
    <n v="1403.5"/>
    <n v="954.82"/>
    <n v="37659"/>
    <n v="19"/>
  </r>
  <r>
    <n v="10751"/>
    <n v="22"/>
    <x v="586"/>
    <d v="2027-05-06T00:00:00"/>
    <b v="1"/>
    <s v="Approved"/>
    <s v="WeareA2B"/>
    <s v="Standard"/>
    <s v="medium"/>
    <s v="medium"/>
    <n v="60.34"/>
    <n v="45.26"/>
    <n v="40670"/>
    <n v="19"/>
  </r>
  <r>
    <n v="11920"/>
    <n v="17"/>
    <x v="586"/>
    <d v="2027-05-07T00:00:00"/>
    <b v="0"/>
    <s v="Approved"/>
    <s v="Solex"/>
    <s v="Standard"/>
    <s v="high"/>
    <s v="medium"/>
    <n v="1024.6600000000001"/>
    <n v="614.79999999999995"/>
    <n v="41345"/>
    <n v="19"/>
  </r>
  <r>
    <n v="17754"/>
    <n v="62"/>
    <x v="586"/>
    <d v="2027-05-08T00:00:00"/>
    <b v="0"/>
    <s v="Approved"/>
    <s v="Solex"/>
    <s v="Standard"/>
    <s v="medium"/>
    <s v="medium"/>
    <n v="478.16"/>
    <n v="298.72000000000003"/>
    <n v="33879"/>
    <n v="19"/>
  </r>
  <r>
    <n v="6111"/>
    <n v="37"/>
    <x v="587"/>
    <d v="2027-05-09T00:00:00"/>
    <b v="0"/>
    <s v="Approved"/>
    <s v="OHM Cycles"/>
    <s v="Standard"/>
    <s v="low"/>
    <s v="medium"/>
    <n v="1793.43"/>
    <n v="248.82"/>
    <n v="36361"/>
    <n v="11"/>
  </r>
  <r>
    <n v="6637"/>
    <n v="47"/>
    <x v="587"/>
    <d v="2027-05-10T00:00:00"/>
    <b v="1"/>
    <s v="Approved"/>
    <s v="Trek Bicycles"/>
    <s v="Road"/>
    <s v="low"/>
    <s v="small"/>
    <n v="1720.7"/>
    <n v="1531.42"/>
    <n v="38991"/>
    <n v="11"/>
  </r>
  <r>
    <n v="11832"/>
    <n v="49"/>
    <x v="587"/>
    <d v="2027-05-11T00:00:00"/>
    <b v="0"/>
    <s v="Approved"/>
    <s v="Trek Bicycles"/>
    <s v="Road"/>
    <s v="medium"/>
    <s v="medium"/>
    <n v="533.51"/>
    <n v="400.13"/>
    <n v="41064"/>
    <n v="11"/>
  </r>
  <r>
    <n v="14092"/>
    <n v="89"/>
    <x v="587"/>
    <d v="2027-05-12T00:00:00"/>
    <b v="0"/>
    <s v="Approved"/>
    <s v="WeareA2B"/>
    <s v="Touring"/>
    <s v="medium"/>
    <s v="large"/>
    <n v="1362.99"/>
    <n v="57.74"/>
    <n v="34079"/>
    <n v="11"/>
  </r>
  <r>
    <n v="17990"/>
    <n v="32"/>
    <x v="587"/>
    <d v="2027-05-13T00:00:00"/>
    <b v="0"/>
    <s v="Approved"/>
    <s v="Giant Bicycles"/>
    <s v="Standard"/>
    <s v="medium"/>
    <s v="medium"/>
    <n v="642.70000000000005"/>
    <n v="211.37"/>
    <n v="37337"/>
    <n v="11"/>
  </r>
  <r>
    <n v="14742"/>
    <n v="22"/>
    <x v="588"/>
    <d v="2027-05-14T00:00:00"/>
    <b v="0"/>
    <s v="Approved"/>
    <s v="WeareA2B"/>
    <s v="Standard"/>
    <s v="medium"/>
    <s v="medium"/>
    <n v="60.34"/>
    <n v="45.26"/>
    <n v="33455"/>
    <n v="1"/>
  </r>
  <r>
    <n v="14849"/>
    <n v="14"/>
    <x v="588"/>
    <d v="2027-05-15T00:00:00"/>
    <b v="1"/>
    <s v="Approved"/>
    <s v="Trek Bicycles"/>
    <s v="Standard"/>
    <s v="medium"/>
    <s v="small"/>
    <n v="1386.84"/>
    <n v="1234.29"/>
    <n v="39880"/>
    <n v="1"/>
  </r>
  <r>
    <n v="17987"/>
    <n v="39"/>
    <x v="588"/>
    <d v="2027-05-16T00:00:00"/>
    <b v="0"/>
    <s v="Approved"/>
    <s v="Giant Bicycles"/>
    <s v="Standard"/>
    <s v="medium"/>
    <s v="large"/>
    <n v="1812.75"/>
    <n v="582.48"/>
    <n v="38750"/>
    <n v="1"/>
  </r>
  <r>
    <n v="4008"/>
    <n v="94"/>
    <x v="589"/>
    <d v="2027-05-17T00:00:00"/>
    <b v="1"/>
    <s v="Approved"/>
    <s v="Giant Bicycles"/>
    <s v="Standard"/>
    <s v="medium"/>
    <s v="large"/>
    <n v="1635.3"/>
    <n v="993.66"/>
    <n v="33364"/>
    <n v="11"/>
  </r>
  <r>
    <n v="4250"/>
    <n v="66"/>
    <x v="589"/>
    <d v="2027-05-18T00:00:00"/>
    <b v="0"/>
    <s v="Approved"/>
    <s v="Giant Bicycles"/>
    <s v="Road"/>
    <s v="low"/>
    <s v="small"/>
    <n v="590.26"/>
    <n v="525.33000000000004"/>
    <n v="38647"/>
    <n v="11"/>
  </r>
  <r>
    <n v="4889"/>
    <n v="11"/>
    <x v="589"/>
    <d v="2027-05-19T00:00:00"/>
    <s v="Unknown"/>
    <s v="Approved"/>
    <s v="Giant Bicycles"/>
    <s v="Standard"/>
    <s v="high"/>
    <s v="medium"/>
    <n v="1274.93"/>
    <n v="764.96"/>
    <n v="35378"/>
    <n v="11"/>
  </r>
  <r>
    <n v="6336"/>
    <n v="8"/>
    <x v="589"/>
    <d v="2027-05-20T00:00:00"/>
    <b v="0"/>
    <s v="Approved"/>
    <s v="Solex"/>
    <s v="Road"/>
    <s v="medium"/>
    <s v="small"/>
    <n v="1703.52"/>
    <n v="1516.13"/>
    <n v="38216"/>
    <n v="11"/>
  </r>
  <r>
    <n v="10361"/>
    <n v="41"/>
    <x v="589"/>
    <d v="2027-05-21T00:00:00"/>
    <b v="0"/>
    <s v="Approved"/>
    <s v="Solex"/>
    <s v="Road"/>
    <s v="medium"/>
    <s v="medium"/>
    <n v="416.98"/>
    <n v="312.74"/>
    <n v="38991"/>
    <n v="11"/>
  </r>
  <r>
    <n v="10627"/>
    <n v="44"/>
    <x v="589"/>
    <d v="2027-05-22T00:00:00"/>
    <b v="0"/>
    <s v="Approved"/>
    <s v="WeareA2B"/>
    <s v="Standard"/>
    <s v="medium"/>
    <s v="medium"/>
    <n v="1769.64"/>
    <n v="108.76"/>
    <n v="37668"/>
    <n v="11"/>
  </r>
  <r>
    <n v="11762"/>
    <n v="80"/>
    <x v="589"/>
    <d v="2027-05-23T00:00:00"/>
    <b v="1"/>
    <s v="Approved"/>
    <s v="OHM Cycles"/>
    <s v="Touring"/>
    <s v="low"/>
    <s v="medium"/>
    <n v="1073.07"/>
    <n v="933.84"/>
    <n v="41533"/>
    <n v="11"/>
  </r>
  <r>
    <n v="11841"/>
    <n v="83"/>
    <x v="589"/>
    <d v="2027-05-24T00:00:00"/>
    <b v="0"/>
    <s v="Approved"/>
    <s v="Solex"/>
    <s v="Touring"/>
    <s v="medium"/>
    <s v="large"/>
    <n v="2083.94"/>
    <n v="675.03"/>
    <n v="42218"/>
    <n v="11"/>
  </r>
  <r>
    <n v="13965"/>
    <n v="54"/>
    <x v="589"/>
    <d v="2027-05-25T00:00:00"/>
    <b v="1"/>
    <s v="Approved"/>
    <s v="WeareA2B"/>
    <s v="Standard"/>
    <s v="medium"/>
    <s v="medium"/>
    <n v="1292.8399999999999"/>
    <n v="13.44"/>
    <n v="37823"/>
    <n v="11"/>
  </r>
  <r>
    <n v="14400"/>
    <n v="92"/>
    <x v="589"/>
    <d v="2027-05-26T00:00:00"/>
    <b v="0"/>
    <s v="Approved"/>
    <s v="WeareA2B"/>
    <s v="Standard"/>
    <s v="medium"/>
    <s v="small"/>
    <n v="1415.01"/>
    <n v="1259.3599999999999"/>
    <n v="41434"/>
    <n v="11"/>
  </r>
  <r>
    <n v="14921"/>
    <n v="2"/>
    <x v="589"/>
    <d v="2027-05-27T00:00:00"/>
    <b v="0"/>
    <s v="Approved"/>
    <s v="Solex"/>
    <s v="Standard"/>
    <s v="medium"/>
    <s v="medium"/>
    <n v="71.489999999999995"/>
    <n v="53.62"/>
    <n v="41167"/>
    <n v="11"/>
  </r>
  <r>
    <n v="19466"/>
    <n v="82"/>
    <x v="589"/>
    <d v="2027-05-28T00:00:00"/>
    <b v="1"/>
    <s v="Approved"/>
    <s v="Norco Bicycles"/>
    <s v="Standard"/>
    <s v="high"/>
    <s v="medium"/>
    <n v="1148.6400000000001"/>
    <n v="689.18"/>
    <n v="36145"/>
    <n v="11"/>
  </r>
  <r>
    <n v="197"/>
    <n v="45"/>
    <x v="590"/>
    <d v="2027-05-29T00:00:00"/>
    <b v="1"/>
    <s v="Approved"/>
    <s v="Solex"/>
    <s v="Standard"/>
    <s v="medium"/>
    <s v="medium"/>
    <n v="441.49"/>
    <n v="84.99"/>
    <n v="34071"/>
    <n v="16"/>
  </r>
  <r>
    <n v="16371"/>
    <n v="76"/>
    <x v="590"/>
    <d v="2027-05-30T00:00:00"/>
    <b v="0"/>
    <s v="Approved"/>
    <s v="WeareA2B"/>
    <s v="Standard"/>
    <s v="low"/>
    <s v="medium"/>
    <n v="642.30999999999995"/>
    <n v="513.85"/>
    <n v="41922"/>
    <n v="16"/>
  </r>
  <r>
    <n v="6998"/>
    <n v="47"/>
    <x v="591"/>
    <d v="2027-05-31T00:00:00"/>
    <b v="1"/>
    <s v="Approved"/>
    <s v="Trek Bicycles"/>
    <s v="Road"/>
    <s v="low"/>
    <s v="small"/>
    <n v="1720.7"/>
    <n v="1531.42"/>
    <n v="38991"/>
    <n v="2"/>
  </r>
  <r>
    <n v="7059"/>
    <n v="88"/>
    <x v="591"/>
    <d v="2027-06-01T00:00:00"/>
    <b v="1"/>
    <s v="Approved"/>
    <s v="Norco Bicycles"/>
    <s v="Standard"/>
    <s v="medium"/>
    <s v="medium"/>
    <n v="1198.46"/>
    <n v="381.1"/>
    <n v="36145"/>
    <n v="2"/>
  </r>
  <r>
    <n v="15728"/>
    <n v="61"/>
    <x v="591"/>
    <d v="2027-06-02T00:00:00"/>
    <b v="1"/>
    <s v="Approved"/>
    <s v="OHM Cycles"/>
    <s v="Standard"/>
    <s v="low"/>
    <s v="medium"/>
    <n v="71.16"/>
    <n v="56.93"/>
    <n v="42172"/>
    <n v="2"/>
  </r>
  <r>
    <n v="16658"/>
    <n v="97"/>
    <x v="591"/>
    <d v="2027-06-03T00:00:00"/>
    <b v="1"/>
    <s v="Approved"/>
    <s v="Solex"/>
    <s v="Standard"/>
    <s v="medium"/>
    <s v="large"/>
    <n v="202.62"/>
    <n v="151.96"/>
    <n v="42458"/>
    <n v="2"/>
  </r>
  <r>
    <n v="2572"/>
    <n v="2"/>
    <x v="592"/>
    <d v="2027-06-04T00:00:00"/>
    <b v="0"/>
    <s v="Approved"/>
    <s v="Solex"/>
    <s v="Standard"/>
    <s v="medium"/>
    <s v="medium"/>
    <n v="71.489999999999995"/>
    <n v="53.62"/>
    <n v="41245"/>
    <n v="4"/>
  </r>
  <r>
    <n v="5395"/>
    <n v="53"/>
    <x v="592"/>
    <d v="2027-06-05T00:00:00"/>
    <b v="1"/>
    <s v="Approved"/>
    <s v="OHM Cycles"/>
    <s v="Standard"/>
    <s v="medium"/>
    <s v="medium"/>
    <n v="795.34"/>
    <n v="101.58"/>
    <n v="35470"/>
    <n v="4"/>
  </r>
  <r>
    <n v="6050"/>
    <n v="83"/>
    <x v="592"/>
    <d v="2027-06-06T00:00:00"/>
    <b v="0"/>
    <s v="Approved"/>
    <s v="Solex"/>
    <s v="Touring"/>
    <s v="medium"/>
    <s v="large"/>
    <n v="2083.94"/>
    <n v="675.03"/>
    <n v="41533"/>
    <n v="4"/>
  </r>
  <r>
    <n v="6987"/>
    <n v="17"/>
    <x v="592"/>
    <d v="2027-06-07T00:00:00"/>
    <b v="1"/>
    <s v="Approved"/>
    <s v="Solex"/>
    <s v="Standard"/>
    <s v="high"/>
    <s v="medium"/>
    <n v="1024.6600000000001"/>
    <n v="614.79999999999995"/>
    <n v="35378"/>
    <n v="4"/>
  </r>
  <r>
    <n v="11450"/>
    <n v="76"/>
    <x v="592"/>
    <d v="2027-06-08T00:00:00"/>
    <b v="0"/>
    <s v="Approved"/>
    <s v="WeareA2B"/>
    <s v="Standard"/>
    <s v="low"/>
    <s v="medium"/>
    <n v="642.30999999999995"/>
    <n v="513.85"/>
    <n v="41922"/>
    <n v="4"/>
  </r>
  <r>
    <n v="15509"/>
    <n v="93"/>
    <x v="592"/>
    <d v="2027-06-09T00:00:00"/>
    <b v="1"/>
    <s v="Approved"/>
    <s v="WeareA2B"/>
    <s v="Standard"/>
    <s v="medium"/>
    <s v="medium"/>
    <n v="1065.03"/>
    <n v="230.09"/>
    <n v="36833"/>
    <n v="4"/>
  </r>
  <r>
    <n v="6407"/>
    <n v="52"/>
    <x v="593"/>
    <d v="2027-06-10T00:00:00"/>
    <b v="1"/>
    <s v="Approved"/>
    <s v="OHM Cycles"/>
    <s v="Road"/>
    <s v="medium"/>
    <s v="medium"/>
    <n v="1280.28"/>
    <n v="829.51"/>
    <n v="37220"/>
    <n v="13"/>
  </r>
  <r>
    <n v="8316"/>
    <n v="44"/>
    <x v="593"/>
    <d v="2027-06-11T00:00:00"/>
    <b v="1"/>
    <s v="Approved"/>
    <s v="WeareA2B"/>
    <s v="Standard"/>
    <s v="medium"/>
    <s v="medium"/>
    <n v="1769.64"/>
    <n v="108.76"/>
    <n v="40672"/>
    <n v="13"/>
  </r>
  <r>
    <n v="9959"/>
    <n v="48"/>
    <x v="593"/>
    <d v="2027-06-12T00:00:00"/>
    <b v="1"/>
    <s v="Approved"/>
    <s v="WeareA2B"/>
    <s v="Standard"/>
    <s v="medium"/>
    <s v="medium"/>
    <n v="1762.96"/>
    <n v="950.52"/>
    <n v="41848"/>
    <n v="13"/>
  </r>
  <r>
    <n v="13434"/>
    <n v="88"/>
    <x v="593"/>
    <d v="2027-06-13T00:00:00"/>
    <b v="0"/>
    <s v="Approved"/>
    <s v="Norco Bicycles"/>
    <s v="Standard"/>
    <s v="medium"/>
    <s v="medium"/>
    <n v="1198.46"/>
    <n v="381.1"/>
    <n v="36145"/>
    <n v="13"/>
  </r>
  <r>
    <n v="14066"/>
    <n v="27"/>
    <x v="593"/>
    <d v="2027-06-14T00:00:00"/>
    <b v="0"/>
    <s v="Approved"/>
    <s v="Trek Bicycles"/>
    <s v="Standard"/>
    <s v="medium"/>
    <s v="medium"/>
    <n v="499.53"/>
    <n v="388.72"/>
    <n v="36334"/>
    <n v="13"/>
  </r>
  <r>
    <n v="14090"/>
    <n v="92"/>
    <x v="593"/>
    <d v="2027-06-15T00:00:00"/>
    <b v="0"/>
    <s v="Approved"/>
    <s v="WeareA2B"/>
    <s v="Standard"/>
    <s v="medium"/>
    <s v="small"/>
    <n v="1415.01"/>
    <n v="1259.3599999999999"/>
    <n v="37626"/>
    <n v="13"/>
  </r>
  <r>
    <n v="14598"/>
    <n v="82"/>
    <x v="593"/>
    <d v="2027-06-16T00:00:00"/>
    <b v="1"/>
    <s v="Approved"/>
    <s v="Norco Bicycles"/>
    <s v="Standard"/>
    <s v="high"/>
    <s v="medium"/>
    <n v="1148.6400000000001"/>
    <n v="689.18"/>
    <n v="42226"/>
    <n v="13"/>
  </r>
  <r>
    <n v="16087"/>
    <n v="44"/>
    <x v="593"/>
    <d v="2027-06-17T00:00:00"/>
    <b v="0"/>
    <s v="Approved"/>
    <s v="WeareA2B"/>
    <s v="Standard"/>
    <s v="medium"/>
    <s v="medium"/>
    <n v="1769.64"/>
    <n v="108.76"/>
    <n v="40672"/>
    <n v="13"/>
  </r>
  <r>
    <n v="18283"/>
    <n v="43"/>
    <x v="593"/>
    <d v="2027-06-18T00:00:00"/>
    <b v="1"/>
    <s v="Approved"/>
    <s v="Solex"/>
    <s v="Standard"/>
    <s v="medium"/>
    <s v="medium"/>
    <n v="1151.96"/>
    <n v="649.49"/>
    <n v="36498"/>
    <n v="13"/>
  </r>
  <r>
    <n v="22"/>
    <n v="37"/>
    <x v="594"/>
    <d v="2027-06-19T00:00:00"/>
    <b v="1"/>
    <s v="Approved"/>
    <s v="OHM Cycles"/>
    <s v="Standard"/>
    <s v="low"/>
    <s v="medium"/>
    <n v="1793.43"/>
    <n v="248.82"/>
    <n v="36361"/>
    <n v="22"/>
  </r>
  <r>
    <n v="6634"/>
    <n v="2"/>
    <x v="594"/>
    <d v="2027-06-20T00:00:00"/>
    <b v="1"/>
    <s v="Approved"/>
    <s v="Solex"/>
    <s v="Standard"/>
    <s v="medium"/>
    <s v="medium"/>
    <n v="71.489999999999995"/>
    <n v="53.62"/>
    <n v="41245"/>
    <n v="22"/>
  </r>
  <r>
    <n v="16365"/>
    <n v="1"/>
    <x v="594"/>
    <d v="2027-06-21T00:00:00"/>
    <b v="1"/>
    <s v="Approved"/>
    <s v="Giant Bicycles"/>
    <s v="Standard"/>
    <s v="medium"/>
    <s v="medium"/>
    <n v="1403.5"/>
    <n v="954.82"/>
    <n v="42688"/>
    <n v="22"/>
  </r>
  <r>
    <n v="1585"/>
    <n v="40"/>
    <x v="595"/>
    <d v="2027-06-22T00:00:00"/>
    <b v="1"/>
    <s v="Approved"/>
    <s v="OHM Cycles"/>
    <s v="Standard"/>
    <s v="high"/>
    <s v="medium"/>
    <n v="1458.17"/>
    <n v="874.9"/>
    <n v="38750"/>
    <n v="13"/>
  </r>
  <r>
    <n v="10166"/>
    <n v="44"/>
    <x v="595"/>
    <d v="2027-06-23T00:00:00"/>
    <b v="0"/>
    <s v="Approved"/>
    <s v="WeareA2B"/>
    <s v="Standard"/>
    <s v="medium"/>
    <s v="medium"/>
    <n v="1769.64"/>
    <n v="108.76"/>
    <n v="40672"/>
    <n v="13"/>
  </r>
  <r>
    <n v="15287"/>
    <n v="68"/>
    <x v="595"/>
    <d v="2027-06-24T00:00:00"/>
    <b v="0"/>
    <s v="Approved"/>
    <s v="OHM Cycles"/>
    <s v="Standard"/>
    <s v="medium"/>
    <s v="medium"/>
    <n v="1636.9"/>
    <n v="44.71"/>
    <n v="40410"/>
    <n v="13"/>
  </r>
  <r>
    <n v="5880"/>
    <n v="56"/>
    <x v="596"/>
    <d v="2027-06-25T00:00:00"/>
    <b v="0"/>
    <s v="Approved"/>
    <s v="OHM Cycles"/>
    <s v="Standard"/>
    <s v="medium"/>
    <s v="medium"/>
    <n v="183.86"/>
    <n v="137.9"/>
    <n v="35707"/>
    <n v="6"/>
  </r>
  <r>
    <n v="9183"/>
    <n v="4"/>
    <x v="596"/>
    <d v="2027-06-26T00:00:00"/>
    <b v="1"/>
    <s v="Approved"/>
    <s v="Giant Bicycles"/>
    <s v="Standard"/>
    <s v="high"/>
    <s v="medium"/>
    <n v="1129.1300000000001"/>
    <n v="677.48"/>
    <n v="38573"/>
    <n v="6"/>
  </r>
  <r>
    <n v="10167"/>
    <n v="2"/>
    <x v="596"/>
    <d v="2027-06-27T00:00:00"/>
    <b v="1"/>
    <s v="Approved"/>
    <s v="Solex"/>
    <s v="Standard"/>
    <s v="medium"/>
    <s v="medium"/>
    <n v="71.489999999999995"/>
    <n v="53.62"/>
    <n v="41245"/>
    <n v="6"/>
  </r>
  <r>
    <n v="12654"/>
    <n v="43"/>
    <x v="596"/>
    <d v="2027-06-28T00:00:00"/>
    <b v="1"/>
    <s v="Approved"/>
    <s v="Solex"/>
    <s v="Standard"/>
    <s v="medium"/>
    <s v="medium"/>
    <n v="1151.96"/>
    <n v="649.49"/>
    <n v="36498"/>
    <n v="6"/>
  </r>
  <r>
    <n v="14577"/>
    <n v="48"/>
    <x v="596"/>
    <d v="2027-06-29T00:00:00"/>
    <b v="1"/>
    <s v="Approved"/>
    <s v="WeareA2B"/>
    <s v="Standard"/>
    <s v="medium"/>
    <s v="medium"/>
    <n v="1762.96"/>
    <n v="950.52"/>
    <n v="41848"/>
    <n v="6"/>
  </r>
  <r>
    <n v="2344"/>
    <n v="0"/>
    <x v="597"/>
    <d v="2027-06-30T00:00:00"/>
    <b v="0"/>
    <s v="Approved"/>
    <s v="OHM Cycles"/>
    <s v="Standard"/>
    <s v="low"/>
    <s v="medium"/>
    <n v="71.16"/>
    <n v="56.93"/>
    <n v="42172"/>
    <n v="12"/>
  </r>
  <r>
    <n v="9136"/>
    <n v="41"/>
    <x v="597"/>
    <d v="2027-07-01T00:00:00"/>
    <b v="0"/>
    <s v="Approved"/>
    <s v="Norco Bicycles"/>
    <s v="Standard"/>
    <s v="low"/>
    <s v="medium"/>
    <n v="958.74"/>
    <n v="748.9"/>
    <n v="38693"/>
    <n v="12"/>
  </r>
  <r>
    <n v="9430"/>
    <n v="98"/>
    <x v="597"/>
    <d v="2027-07-02T00:00:00"/>
    <b v="0"/>
    <s v="Approved"/>
    <s v="OHM Cycles"/>
    <s v="Standard"/>
    <s v="medium"/>
    <s v="medium"/>
    <n v="795.34"/>
    <n v="101.58"/>
    <n v="35470"/>
    <n v="12"/>
  </r>
  <r>
    <n v="13995"/>
    <n v="23"/>
    <x v="597"/>
    <d v="2027-07-03T00:00:00"/>
    <b v="1"/>
    <s v="Approved"/>
    <s v="Norco Bicycles"/>
    <s v="Standard"/>
    <s v="medium"/>
    <s v="medium"/>
    <n v="1198.46"/>
    <n v="381.1"/>
    <n v="36145"/>
    <n v="12"/>
  </r>
  <r>
    <n v="14661"/>
    <n v="5"/>
    <x v="597"/>
    <d v="2027-07-04T00:00:00"/>
    <b v="0"/>
    <s v="Approved"/>
    <s v="Giant Bicycles"/>
    <s v="Standard"/>
    <s v="high"/>
    <s v="medium"/>
    <n v="1129.1300000000001"/>
    <n v="677.48"/>
    <n v="38573"/>
    <n v="12"/>
  </r>
  <r>
    <n v="15169"/>
    <n v="0"/>
    <x v="597"/>
    <d v="2027-07-05T00:00:00"/>
    <b v="1"/>
    <s v="Approved"/>
    <s v="Trek Bicycles"/>
    <s v="Road"/>
    <s v="medium"/>
    <s v="medium"/>
    <n v="533.51"/>
    <n v="400.13"/>
    <n v="41064"/>
    <n v="12"/>
  </r>
  <r>
    <n v="17627"/>
    <n v="36"/>
    <x v="597"/>
    <d v="2027-07-06T00:00:00"/>
    <b v="1"/>
    <s v="Approved"/>
    <s v="Solex"/>
    <s v="Standard"/>
    <s v="low"/>
    <s v="medium"/>
    <n v="1289.8499999999999"/>
    <n v="74.510000000000005"/>
    <n v="39427"/>
    <n v="12"/>
  </r>
  <r>
    <n v="261"/>
    <n v="17"/>
    <x v="598"/>
    <d v="2027-07-07T00:00:00"/>
    <b v="0"/>
    <s v="Approved"/>
    <s v="Solex"/>
    <s v="Standard"/>
    <s v="high"/>
    <s v="medium"/>
    <n v="1024.6600000000001"/>
    <n v="614.79999999999995"/>
    <n v="39880"/>
    <n v="10.7"/>
  </r>
  <r>
    <n v="7622"/>
    <n v="3"/>
    <x v="598"/>
    <d v="2027-07-08T00:00:00"/>
    <b v="0"/>
    <s v="Approved"/>
    <s v="Trek Bicycles"/>
    <s v="Standard"/>
    <s v="medium"/>
    <s v="large"/>
    <n v="2091.4699999999998"/>
    <n v="388.92"/>
    <n v="41167"/>
    <n v="10.7"/>
  </r>
  <r>
    <n v="12430"/>
    <n v="7"/>
    <x v="598"/>
    <d v="2027-07-09T00:00:00"/>
    <b v="1"/>
    <s v="Approved"/>
    <s v="Trek Bicycles"/>
    <s v="Road"/>
    <s v="low"/>
    <s v="medium"/>
    <n v="980.37"/>
    <n v="234.43"/>
    <n v="38693"/>
    <n v="10.7"/>
  </r>
  <r>
    <n v="12598"/>
    <n v="75"/>
    <x v="598"/>
    <d v="2027-07-10T00:00:00"/>
    <b v="1"/>
    <s v="Approved"/>
    <s v="Giant Bicycles"/>
    <s v="Touring"/>
    <s v="medium"/>
    <s v="large"/>
    <n v="1873.97"/>
    <n v="863.95"/>
    <n v="40553"/>
    <n v="10.7"/>
  </r>
  <r>
    <n v="14996"/>
    <n v="52"/>
    <x v="598"/>
    <d v="2027-07-11T00:00:00"/>
    <b v="1"/>
    <s v="Approved"/>
    <s v="OHM Cycles"/>
    <s v="Road"/>
    <s v="medium"/>
    <s v="medium"/>
    <n v="1280.28"/>
    <n v="829.51"/>
    <n v="37823"/>
    <n v="10.7"/>
  </r>
  <r>
    <n v="15311"/>
    <n v="48"/>
    <x v="599"/>
    <d v="2027-07-12T00:00:00"/>
    <b v="1"/>
    <s v="Approved"/>
    <s v="WeareA2B"/>
    <s v="Standard"/>
    <s v="medium"/>
    <s v="medium"/>
    <n v="1762.96"/>
    <n v="950.52"/>
    <n v="37668"/>
    <n v="8"/>
  </r>
  <r>
    <n v="16997"/>
    <n v="35"/>
    <x v="599"/>
    <d v="2027-07-13T00:00:00"/>
    <b v="1"/>
    <s v="Approved"/>
    <s v="Trek Bicycles"/>
    <s v="Standard"/>
    <s v="low"/>
    <s v="medium"/>
    <n v="1057.51"/>
    <n v="154.4"/>
    <n v="36361"/>
    <n v="8"/>
  </r>
  <r>
    <n v="17259"/>
    <n v="80"/>
    <x v="599"/>
    <d v="2027-07-14T00:00:00"/>
    <b v="1"/>
    <s v="Approved"/>
    <s v="OHM Cycles"/>
    <s v="Touring"/>
    <s v="low"/>
    <s v="medium"/>
    <n v="1073.07"/>
    <n v="933.84"/>
    <n v="42218"/>
    <n v="8"/>
  </r>
  <r>
    <n v="6498"/>
    <n v="64"/>
    <x v="600"/>
    <d v="2027-07-15T00:00:00"/>
    <b v="0"/>
    <s v="Approved"/>
    <s v="Giant Bicycles"/>
    <s v="Standard"/>
    <s v="high"/>
    <s v="small"/>
    <n v="1977.36"/>
    <n v="1759.85"/>
    <n v="42172"/>
    <n v="4"/>
  </r>
  <r>
    <n v="9088"/>
    <n v="90"/>
    <x v="600"/>
    <d v="2027-07-16T00:00:00"/>
    <b v="1"/>
    <s v="Approved"/>
    <s v="Solex"/>
    <s v="Standard"/>
    <s v="low"/>
    <s v="medium"/>
    <n v="945.04"/>
    <n v="507.58"/>
    <n v="36361"/>
    <n v="4"/>
  </r>
  <r>
    <n v="11238"/>
    <n v="22"/>
    <x v="600"/>
    <d v="2027-07-17T00:00:00"/>
    <b v="0"/>
    <s v="Approved"/>
    <s v="Solex"/>
    <s v="Standard"/>
    <s v="medium"/>
    <s v="medium"/>
    <n v="575.27"/>
    <n v="431.45"/>
    <n v="42404"/>
    <n v="4"/>
  </r>
  <r>
    <n v="14102"/>
    <n v="0"/>
    <x v="600"/>
    <d v="2027-07-18T00:00:00"/>
    <b v="1"/>
    <s v="Approved"/>
    <s v="Solex"/>
    <s v="Standard"/>
    <s v="medium"/>
    <s v="medium"/>
    <n v="478.16"/>
    <n v="298.72000000000003"/>
    <n v="38647"/>
    <n v="4"/>
  </r>
  <r>
    <n v="17881"/>
    <n v="69"/>
    <x v="600"/>
    <d v="2027-07-19T00:00:00"/>
    <b v="0"/>
    <s v="Approved"/>
    <s v="Norco Bicycles"/>
    <s v="Road"/>
    <s v="medium"/>
    <s v="large"/>
    <n v="1240.31"/>
    <n v="795.1"/>
    <n v="38339"/>
    <n v="4"/>
  </r>
  <r>
    <n v="2639"/>
    <n v="0"/>
    <x v="601"/>
    <d v="2027-07-20T00:00:00"/>
    <b v="1"/>
    <s v="Approved"/>
    <s v="Solex"/>
    <s v="Standard"/>
    <s v="medium"/>
    <s v="medium"/>
    <n v="100.35"/>
    <n v="75.260000000000005"/>
    <n v="36833"/>
    <n v="9"/>
  </r>
  <r>
    <n v="5992"/>
    <n v="35"/>
    <x v="601"/>
    <d v="2027-07-21T00:00:00"/>
    <b v="0"/>
    <s v="Approved"/>
    <s v="Giant Bicycles"/>
    <s v="Standard"/>
    <s v="medium"/>
    <s v="medium"/>
    <n v="1403.5"/>
    <n v="954.82"/>
    <n v="41245"/>
    <n v="9"/>
  </r>
  <r>
    <n v="6055"/>
    <n v="80"/>
    <x v="601"/>
    <d v="2027-07-22T00:00:00"/>
    <b v="0"/>
    <s v="Approved"/>
    <s v="Trek Bicycles"/>
    <s v="Standard"/>
    <s v="medium"/>
    <s v="large"/>
    <n v="1469.44"/>
    <n v="596.54999999999995"/>
    <n v="40487"/>
    <n v="9"/>
  </r>
  <r>
    <n v="15812"/>
    <n v="100"/>
    <x v="601"/>
    <d v="2027-07-23T00:00:00"/>
    <b v="1"/>
    <s v="Approved"/>
    <s v="Trek Bicycles"/>
    <s v="Standard"/>
    <s v="medium"/>
    <s v="small"/>
    <n v="1386.84"/>
    <n v="1234.29"/>
    <n v="35160"/>
    <n v="9"/>
  </r>
  <r>
    <n v="16771"/>
    <n v="34"/>
    <x v="601"/>
    <d v="2027-07-24T00:00:00"/>
    <b v="0"/>
    <s v="Approved"/>
    <s v="WeareA2B"/>
    <s v="Standard"/>
    <s v="medium"/>
    <s v="medium"/>
    <n v="1231.1500000000001"/>
    <n v="161.6"/>
    <n v="40303"/>
    <n v="9"/>
  </r>
  <r>
    <n v="8189"/>
    <n v="31"/>
    <x v="602"/>
    <d v="2027-07-25T00:00:00"/>
    <b v="0"/>
    <s v="Approved"/>
    <s v="Giant Bicycles"/>
    <s v="Standard"/>
    <s v="medium"/>
    <s v="medium"/>
    <n v="230.91"/>
    <n v="173.18"/>
    <n v="39031"/>
    <n v="11"/>
  </r>
  <r>
    <n v="8518"/>
    <n v="38"/>
    <x v="602"/>
    <d v="2027-07-26T00:00:00"/>
    <b v="0"/>
    <s v="Approved"/>
    <s v="Solex"/>
    <s v="Standard"/>
    <s v="medium"/>
    <s v="medium"/>
    <n v="1577.53"/>
    <n v="826.51"/>
    <n v="40618"/>
    <n v="11"/>
  </r>
  <r>
    <n v="10160"/>
    <n v="35"/>
    <x v="602"/>
    <d v="2027-07-27T00:00:00"/>
    <b v="0"/>
    <s v="Approved"/>
    <s v="Trek Bicycles"/>
    <s v="Standard"/>
    <s v="low"/>
    <s v="medium"/>
    <n v="1057.51"/>
    <n v="154.4"/>
    <n v="34527"/>
    <n v="11"/>
  </r>
  <r>
    <n v="10442"/>
    <n v="42"/>
    <x v="602"/>
    <d v="2027-07-28T00:00:00"/>
    <b v="1"/>
    <s v="Approved"/>
    <s v="OHM Cycles"/>
    <s v="Road"/>
    <s v="medium"/>
    <s v="small"/>
    <n v="1810"/>
    <n v="1610.9"/>
    <n v="39526"/>
    <n v="11"/>
  </r>
  <r>
    <n v="10760"/>
    <n v="8"/>
    <x v="602"/>
    <d v="2027-07-29T00:00:00"/>
    <b v="1"/>
    <s v="Approved"/>
    <s v="Solex"/>
    <s v="Road"/>
    <s v="medium"/>
    <s v="small"/>
    <n v="1703.52"/>
    <n v="1516.13"/>
    <n v="40649"/>
    <n v="11"/>
  </r>
  <r>
    <n v="12865"/>
    <n v="85"/>
    <x v="602"/>
    <d v="2027-07-30T00:00:00"/>
    <b v="1"/>
    <s v="Approved"/>
    <s v="WeareA2B"/>
    <s v="Standard"/>
    <s v="medium"/>
    <s v="medium"/>
    <n v="752.64"/>
    <n v="205.36"/>
    <n v="42218"/>
    <n v="11"/>
  </r>
  <r>
    <n v="18640"/>
    <n v="43"/>
    <x v="602"/>
    <d v="2027-07-31T00:00:00"/>
    <b v="1"/>
    <s v="Approved"/>
    <s v="Solex"/>
    <s v="Standard"/>
    <s v="medium"/>
    <s v="medium"/>
    <n v="1151.96"/>
    <n v="649.49"/>
    <n v="36498"/>
    <n v="11"/>
  </r>
  <r>
    <n v="1300"/>
    <n v="75"/>
    <x v="603"/>
    <d v="2027-08-01T00:00:00"/>
    <b v="0"/>
    <s v="Approved"/>
    <s v="Giant Bicycles"/>
    <s v="Touring"/>
    <s v="medium"/>
    <s v="large"/>
    <n v="1873.97"/>
    <n v="863.95"/>
    <n v="38859"/>
    <n v="3"/>
  </r>
  <r>
    <n v="1487"/>
    <n v="24"/>
    <x v="603"/>
    <d v="2027-08-02T00:00:00"/>
    <b v="1"/>
    <s v="Approved"/>
    <s v="Solex"/>
    <s v="Road"/>
    <s v="medium"/>
    <s v="large"/>
    <n v="1777.8"/>
    <n v="820.78"/>
    <n v="40670"/>
    <n v="3"/>
  </r>
  <r>
    <n v="2345"/>
    <n v="2"/>
    <x v="603"/>
    <d v="2027-08-03T00:00:00"/>
    <b v="1"/>
    <s v="Approved"/>
    <s v="Solex"/>
    <s v="Standard"/>
    <s v="medium"/>
    <s v="medium"/>
    <n v="71.489999999999995"/>
    <n v="53.62"/>
    <n v="41245"/>
    <n v="3"/>
  </r>
  <r>
    <n v="11211"/>
    <n v="33"/>
    <x v="603"/>
    <d v="2027-08-04T00:00:00"/>
    <b v="1"/>
    <s v="Approved"/>
    <s v="Giant Bicycles"/>
    <s v="Standard"/>
    <s v="medium"/>
    <s v="small"/>
    <n v="1311.44"/>
    <n v="1167.18"/>
    <n v="33888"/>
    <n v="3"/>
  </r>
  <r>
    <n v="14087"/>
    <n v="100"/>
    <x v="603"/>
    <d v="2027-08-05T00:00:00"/>
    <b v="1"/>
    <s v="Approved"/>
    <s v="Norco Bicycles"/>
    <s v="Road"/>
    <s v="medium"/>
    <s v="medium"/>
    <n v="1036.5899999999999"/>
    <n v="206.35"/>
    <n v="33364"/>
    <n v="3"/>
  </r>
  <r>
    <n v="14722"/>
    <n v="3"/>
    <x v="603"/>
    <d v="2027-08-06T00:00:00"/>
    <b v="0"/>
    <s v="Approved"/>
    <s v="Trek Bicycles"/>
    <s v="Standard"/>
    <s v="medium"/>
    <s v="large"/>
    <n v="2091.4699999999998"/>
    <n v="388.92"/>
    <n v="41167"/>
    <n v="3"/>
  </r>
  <r>
    <n v="2270"/>
    <n v="68"/>
    <x v="604"/>
    <d v="2027-08-07T00:00:00"/>
    <b v="0"/>
    <s v="Approved"/>
    <s v="OHM Cycles"/>
    <s v="Standard"/>
    <s v="medium"/>
    <s v="medium"/>
    <n v="1636.9"/>
    <n v="44.71"/>
    <n v="37499"/>
    <n v="5"/>
  </r>
  <r>
    <n v="6499"/>
    <n v="32"/>
    <x v="604"/>
    <d v="2027-08-08T00:00:00"/>
    <b v="1"/>
    <s v="Approved"/>
    <s v="Giant Bicycles"/>
    <s v="Standard"/>
    <s v="medium"/>
    <s v="medium"/>
    <n v="642.70000000000005"/>
    <n v="211.37"/>
    <n v="40618"/>
    <n v="5"/>
  </r>
  <r>
    <n v="7335"/>
    <n v="1"/>
    <x v="604"/>
    <d v="2027-08-09T00:00:00"/>
    <b v="0"/>
    <s v="Approved"/>
    <s v="Giant Bicycles"/>
    <s v="Standard"/>
    <s v="medium"/>
    <s v="medium"/>
    <n v="1403.5"/>
    <n v="954.82"/>
    <n v="33549"/>
    <n v="5"/>
  </r>
  <r>
    <n v="7512"/>
    <n v="43"/>
    <x v="604"/>
    <d v="2027-08-10T00:00:00"/>
    <b v="1"/>
    <s v="Approved"/>
    <s v="Solex"/>
    <s v="Standard"/>
    <s v="medium"/>
    <s v="medium"/>
    <n v="1151.96"/>
    <n v="649.49"/>
    <n v="41064"/>
    <n v="5"/>
  </r>
  <r>
    <n v="8378"/>
    <n v="59"/>
    <x v="604"/>
    <d v="2027-08-11T00:00:00"/>
    <b v="1"/>
    <s v="Approved"/>
    <s v="Solex"/>
    <s v="Standard"/>
    <s v="medium"/>
    <s v="large"/>
    <n v="1061.56"/>
    <n v="733.58"/>
    <n v="36146"/>
    <n v="5"/>
  </r>
  <r>
    <n v="17574"/>
    <n v="34"/>
    <x v="604"/>
    <d v="2027-08-12T00:00:00"/>
    <b v="0"/>
    <s v="Approved"/>
    <s v="Norco Bicycles"/>
    <s v="Road"/>
    <s v="high"/>
    <s v="large"/>
    <n v="774.53"/>
    <n v="464.72"/>
    <n v="35052"/>
    <n v="5"/>
  </r>
  <r>
    <n v="18719"/>
    <n v="54"/>
    <x v="604"/>
    <d v="2027-08-13T00:00:00"/>
    <b v="0"/>
    <s v="Approved"/>
    <s v="WeareA2B"/>
    <s v="Standard"/>
    <s v="medium"/>
    <s v="medium"/>
    <n v="1292.8399999999999"/>
    <n v="13.44"/>
    <n v="34143"/>
    <n v="5"/>
  </r>
  <r>
    <n v="19338"/>
    <n v="28"/>
    <x v="604"/>
    <d v="2027-08-14T00:00:00"/>
    <b v="1"/>
    <s v="Approved"/>
    <s v="Norco Bicycles"/>
    <s v="Standard"/>
    <s v="medium"/>
    <s v="small"/>
    <n v="1216.1400000000001"/>
    <n v="1082.3599999999999"/>
    <n v="33552"/>
    <n v="5"/>
  </r>
  <r>
    <n v="649"/>
    <n v="53"/>
    <x v="605"/>
    <d v="2027-08-15T00:00:00"/>
    <b v="0"/>
    <s v="Approved"/>
    <s v="OHM Cycles"/>
    <s v="Standard"/>
    <s v="medium"/>
    <s v="medium"/>
    <n v="795.34"/>
    <n v="101.58"/>
    <n v="35470"/>
    <n v="2"/>
  </r>
  <r>
    <n v="3712"/>
    <n v="11"/>
    <x v="605"/>
    <d v="2027-08-16T00:00:00"/>
    <b v="1"/>
    <s v="Approved"/>
    <s v="Giant Bicycles"/>
    <s v="Standard"/>
    <s v="high"/>
    <s v="medium"/>
    <n v="1274.93"/>
    <n v="764.96"/>
    <n v="35378"/>
    <n v="2"/>
  </r>
  <r>
    <n v="7302"/>
    <n v="24"/>
    <x v="605"/>
    <d v="2027-08-17T00:00:00"/>
    <b v="1"/>
    <s v="Approved"/>
    <s v="Solex"/>
    <s v="Road"/>
    <s v="medium"/>
    <s v="large"/>
    <n v="1777.8"/>
    <n v="820.78"/>
    <n v="40670"/>
    <n v="2"/>
  </r>
  <r>
    <n v="15330"/>
    <n v="27"/>
    <x v="605"/>
    <d v="2027-08-18T00:00:00"/>
    <b v="1"/>
    <s v="Approved"/>
    <s v="Trek Bicycles"/>
    <s v="Standard"/>
    <s v="medium"/>
    <s v="medium"/>
    <n v="499.53"/>
    <n v="388.72"/>
    <n v="36334"/>
    <n v="2"/>
  </r>
  <r>
    <n v="16502"/>
    <n v="2"/>
    <x v="605"/>
    <d v="2027-08-19T00:00:00"/>
    <b v="1"/>
    <s v="Approved"/>
    <s v="Solex"/>
    <s v="Standard"/>
    <s v="medium"/>
    <s v="medium"/>
    <n v="71.489999999999995"/>
    <n v="53.62"/>
    <n v="40649"/>
    <n v="2"/>
  </r>
  <r>
    <n v="16808"/>
    <n v="42"/>
    <x v="605"/>
    <d v="2027-08-20T00:00:00"/>
    <b v="1"/>
    <s v="Approved"/>
    <s v="OHM Cycles"/>
    <s v="Road"/>
    <s v="medium"/>
    <s v="small"/>
    <n v="1810"/>
    <n v="1610.9"/>
    <n v="41848"/>
    <n v="2"/>
  </r>
  <r>
    <n v="5417"/>
    <n v="61"/>
    <x v="606"/>
    <d v="2027-08-21T00:00:00"/>
    <b v="1"/>
    <s v="Approved"/>
    <s v="OHM Cycles"/>
    <s v="Standard"/>
    <s v="low"/>
    <s v="medium"/>
    <n v="71.16"/>
    <n v="56.93"/>
    <n v="42172"/>
    <n v="15"/>
  </r>
  <r>
    <n v="6317"/>
    <n v="36"/>
    <x v="606"/>
    <d v="2027-08-22T00:00:00"/>
    <b v="0"/>
    <s v="Approved"/>
    <s v="Solex"/>
    <s v="Standard"/>
    <s v="low"/>
    <s v="medium"/>
    <n v="945.04"/>
    <n v="507.58"/>
    <n v="35052"/>
    <n v="15"/>
  </r>
  <r>
    <n v="6660"/>
    <n v="80"/>
    <x v="606"/>
    <d v="2027-08-23T00:00:00"/>
    <b v="0"/>
    <s v="Cancelled"/>
    <s v="OHM Cycles"/>
    <s v="Touring"/>
    <s v="low"/>
    <s v="medium"/>
    <n v="1073.07"/>
    <n v="933.84"/>
    <n v="35455"/>
    <n v="15"/>
  </r>
  <r>
    <n v="7242"/>
    <n v="51"/>
    <x v="606"/>
    <d v="2027-08-24T00:00:00"/>
    <b v="1"/>
    <s v="Approved"/>
    <s v="OHM Cycles"/>
    <s v="Standard"/>
    <s v="high"/>
    <s v="medium"/>
    <n v="2005.66"/>
    <n v="1203.4000000000001"/>
    <n v="41009"/>
    <n v="15"/>
  </r>
  <r>
    <n v="7786"/>
    <n v="73"/>
    <x v="606"/>
    <d v="2027-08-25T00:00:00"/>
    <b v="0"/>
    <s v="Approved"/>
    <s v="Solex"/>
    <s v="Standard"/>
    <s v="medium"/>
    <s v="medium"/>
    <n v="1945.43"/>
    <n v="333.18"/>
    <n v="37499"/>
    <n v="15"/>
  </r>
  <r>
    <n v="8724"/>
    <n v="26"/>
    <x v="606"/>
    <d v="2027-08-26T00:00:00"/>
    <b v="1"/>
    <s v="Approved"/>
    <s v="WeareA2B"/>
    <s v="Standard"/>
    <s v="medium"/>
    <s v="medium"/>
    <n v="1992.93"/>
    <n v="762.63"/>
    <n v="34115"/>
    <n v="15"/>
  </r>
  <r>
    <n v="12322"/>
    <n v="55"/>
    <x v="606"/>
    <d v="2027-08-27T00:00:00"/>
    <b v="0"/>
    <s v="Approved"/>
    <s v="Trek Bicycles"/>
    <s v="Road"/>
    <s v="medium"/>
    <s v="large"/>
    <n v="1894.19"/>
    <n v="598.76"/>
    <n v="37823"/>
    <n v="15"/>
  </r>
  <r>
    <n v="13422"/>
    <n v="18"/>
    <x v="606"/>
    <d v="2027-08-28T00:00:00"/>
    <b v="0"/>
    <s v="Approved"/>
    <s v="Solex"/>
    <s v="Standard"/>
    <s v="medium"/>
    <s v="medium"/>
    <n v="575.27"/>
    <n v="431.45"/>
    <n v="41345"/>
    <n v="15"/>
  </r>
  <r>
    <n v="13756"/>
    <n v="67"/>
    <x v="606"/>
    <d v="2027-08-29T00:00:00"/>
    <b v="0"/>
    <s v="Approved"/>
    <s v="Norco Bicycles"/>
    <s v="Road"/>
    <s v="medium"/>
    <s v="medium"/>
    <n v="544.04999999999995"/>
    <n v="376.84"/>
    <n v="38647"/>
    <n v="15"/>
  </r>
  <r>
    <n v="14788"/>
    <n v="55"/>
    <x v="606"/>
    <d v="2027-08-30T00:00:00"/>
    <b v="0"/>
    <s v="Approved"/>
    <s v="Trek Bicycles"/>
    <s v="Road"/>
    <s v="medium"/>
    <s v="large"/>
    <n v="1894.19"/>
    <n v="598.76"/>
    <n v="37823"/>
    <n v="15"/>
  </r>
  <r>
    <n v="3294"/>
    <n v="4"/>
    <x v="607"/>
    <d v="2027-08-31T00:00:00"/>
    <b v="1"/>
    <s v="Approved"/>
    <s v="Solex"/>
    <s v="Standard"/>
    <s v="medium"/>
    <s v="medium"/>
    <n v="1483.2"/>
    <n v="99.59"/>
    <n v="36146"/>
    <n v="12"/>
  </r>
  <r>
    <n v="3612"/>
    <n v="25"/>
    <x v="607"/>
    <d v="2027-09-01T00:00:00"/>
    <b v="1"/>
    <s v="Approved"/>
    <s v="OHM Cycles"/>
    <s v="Standard"/>
    <s v="high"/>
    <s v="medium"/>
    <n v="2005.66"/>
    <n v="1203.4000000000001"/>
    <n v="34170"/>
    <n v="12"/>
  </r>
  <r>
    <n v="4859"/>
    <n v="11"/>
    <x v="607"/>
    <d v="2027-09-02T00:00:00"/>
    <b v="0"/>
    <s v="Approved"/>
    <s v="Trek Bicycles"/>
    <s v="Standard"/>
    <s v="medium"/>
    <s v="small"/>
    <n v="1775.81"/>
    <n v="1580.47"/>
    <n v="36334"/>
    <n v="12"/>
  </r>
  <r>
    <n v="8534"/>
    <n v="76"/>
    <x v="607"/>
    <d v="2027-09-03T00:00:00"/>
    <b v="1"/>
    <s v="Approved"/>
    <s v="WeareA2B"/>
    <s v="Road"/>
    <s v="low"/>
    <s v="small"/>
    <n v="1172.78"/>
    <n v="1043.77"/>
    <n v="38002"/>
    <n v="12"/>
  </r>
  <r>
    <n v="8747"/>
    <n v="0"/>
    <x v="607"/>
    <d v="2027-09-04T00:00:00"/>
    <b v="1"/>
    <s v="Approved"/>
    <s v="Giant Bicycles"/>
    <s v="Standard"/>
    <s v="medium"/>
    <s v="medium"/>
    <n v="230.91"/>
    <n v="173.18"/>
    <n v="37698"/>
    <n v="12"/>
  </r>
  <r>
    <n v="14868"/>
    <n v="0"/>
    <x v="607"/>
    <d v="2027-09-05T00:00:00"/>
    <b v="1"/>
    <s v="Approved"/>
    <s v="Norco Bicycles"/>
    <s v="Standard"/>
    <s v="low"/>
    <s v="medium"/>
    <n v="363.01"/>
    <n v="290.41000000000003"/>
    <n v="36367"/>
    <n v="12"/>
  </r>
  <r>
    <n v="19551"/>
    <n v="29"/>
    <x v="607"/>
    <d v="2027-09-06T00:00:00"/>
    <b v="1"/>
    <s v="Approved"/>
    <s v="WeareA2B"/>
    <s v="Standard"/>
    <s v="medium"/>
    <s v="medium"/>
    <n v="1065.03"/>
    <n v="230.09"/>
    <n v="38002"/>
    <n v="12"/>
  </r>
  <r>
    <n v="19963"/>
    <n v="66"/>
    <x v="607"/>
    <d v="2027-09-07T00:00:00"/>
    <b v="0"/>
    <s v="Approved"/>
    <s v="Solex"/>
    <s v="Standard"/>
    <s v="medium"/>
    <s v="medium"/>
    <n v="1163.8900000000001"/>
    <n v="589.27"/>
    <n v="34586"/>
    <n v="12"/>
  </r>
  <r>
    <n v="4555"/>
    <n v="54"/>
    <x v="608"/>
    <d v="2027-09-08T00:00:00"/>
    <b v="1"/>
    <s v="Approved"/>
    <s v="WeareA2B"/>
    <s v="Standard"/>
    <s v="medium"/>
    <s v="medium"/>
    <n v="1292.8399999999999"/>
    <n v="13.44"/>
    <n v="39915"/>
    <n v="1"/>
  </r>
  <r>
    <n v="6370"/>
    <n v="41"/>
    <x v="608"/>
    <d v="2027-09-09T00:00:00"/>
    <b v="1"/>
    <s v="Approved"/>
    <s v="Solex"/>
    <s v="Road"/>
    <s v="medium"/>
    <s v="medium"/>
    <n v="416.98"/>
    <n v="312.74"/>
    <n v="35560"/>
    <n v="1"/>
  </r>
  <r>
    <n v="6371"/>
    <n v="25"/>
    <x v="608"/>
    <d v="2027-09-10T00:00:00"/>
    <b v="0"/>
    <s v="Approved"/>
    <s v="Giant Bicycles"/>
    <s v="Road"/>
    <s v="medium"/>
    <s v="medium"/>
    <n v="1538.99"/>
    <n v="829.65"/>
    <n v="42404"/>
    <n v="1"/>
  </r>
  <r>
    <n v="18961"/>
    <n v="23"/>
    <x v="608"/>
    <d v="2027-09-11T00:00:00"/>
    <b v="0"/>
    <s v="Approved"/>
    <s v="Norco Bicycles"/>
    <s v="Mountain"/>
    <s v="low"/>
    <s v="small"/>
    <n v="688.63"/>
    <n v="612.88"/>
    <n v="34244"/>
    <n v="1"/>
  </r>
  <r>
    <n v="3111"/>
    <n v="38"/>
    <x v="609"/>
    <d v="2027-09-12T00:00:00"/>
    <b v="1"/>
    <s v="Approved"/>
    <s v="Solex"/>
    <s v="Standard"/>
    <s v="medium"/>
    <s v="medium"/>
    <n v="1577.53"/>
    <n v="826.51"/>
    <n v="39526"/>
    <n v="15"/>
  </r>
  <r>
    <n v="6776"/>
    <n v="64"/>
    <x v="609"/>
    <d v="2027-09-13T00:00:00"/>
    <b v="0"/>
    <s v="Approved"/>
    <s v="Trek Bicycles"/>
    <s v="Standard"/>
    <s v="medium"/>
    <s v="large"/>
    <n v="1469.44"/>
    <n v="596.54999999999995"/>
    <n v="41047"/>
    <n v="15"/>
  </r>
  <r>
    <n v="7073"/>
    <n v="71"/>
    <x v="609"/>
    <d v="2027-09-14T00:00:00"/>
    <b v="0"/>
    <s v="Approved"/>
    <s v="Solex"/>
    <s v="Standard"/>
    <s v="high"/>
    <s v="large"/>
    <n v="1842.92"/>
    <n v="1105.75"/>
    <n v="37499"/>
    <n v="15"/>
  </r>
  <r>
    <n v="8787"/>
    <n v="34"/>
    <x v="609"/>
    <d v="2027-09-15T00:00:00"/>
    <b v="1"/>
    <s v="Approved"/>
    <s v="Norco Bicycles"/>
    <s v="Road"/>
    <s v="high"/>
    <s v="large"/>
    <n v="774.53"/>
    <n v="464.72"/>
    <n v="37698"/>
    <n v="15"/>
  </r>
  <r>
    <n v="8860"/>
    <n v="61"/>
    <x v="609"/>
    <d v="2027-09-16T00:00:00"/>
    <b v="1"/>
    <s v="Approved"/>
    <s v="OHM Cycles"/>
    <s v="Standard"/>
    <s v="low"/>
    <s v="medium"/>
    <n v="71.16"/>
    <n v="56.93"/>
    <n v="36146"/>
    <n v="15"/>
  </r>
  <r>
    <n v="9918"/>
    <n v="5"/>
    <x v="609"/>
    <d v="2027-09-17T00:00:00"/>
    <b v="0"/>
    <s v="Approved"/>
    <s v="Trek Bicycles"/>
    <s v="Mountain"/>
    <s v="low"/>
    <s v="medium"/>
    <n v="574.64"/>
    <n v="459.71"/>
    <n v="40649"/>
    <n v="15"/>
  </r>
  <r>
    <n v="11896"/>
    <n v="49"/>
    <x v="609"/>
    <d v="2027-09-18T00:00:00"/>
    <b v="1"/>
    <s v="Approved"/>
    <s v="Trek Bicycles"/>
    <s v="Road"/>
    <s v="medium"/>
    <s v="medium"/>
    <n v="533.51"/>
    <n v="400.13"/>
    <n v="35707"/>
    <n v="15"/>
  </r>
  <r>
    <n v="12010"/>
    <n v="67"/>
    <x v="609"/>
    <d v="2027-09-19T00:00:00"/>
    <b v="0"/>
    <s v="Approved"/>
    <s v="Norco Bicycles"/>
    <s v="Road"/>
    <s v="medium"/>
    <s v="medium"/>
    <n v="544.04999999999995"/>
    <n v="376.84"/>
    <n v="36668"/>
    <n v="15"/>
  </r>
  <r>
    <n v="18498"/>
    <n v="30"/>
    <x v="609"/>
    <d v="2027-09-20T00:00:00"/>
    <b v="1"/>
    <s v="Approved"/>
    <s v="Solex"/>
    <s v="Standard"/>
    <s v="high"/>
    <s v="medium"/>
    <n v="748.17"/>
    <n v="448.9"/>
    <n v="33888"/>
    <n v="15"/>
  </r>
  <r>
    <n v="1956"/>
    <n v="71"/>
    <x v="610"/>
    <d v="2027-09-21T00:00:00"/>
    <b v="0"/>
    <s v="Approved"/>
    <s v="Solex"/>
    <s v="Standard"/>
    <s v="high"/>
    <s v="large"/>
    <n v="1842.92"/>
    <n v="1105.75"/>
    <n v="34996"/>
    <n v="16"/>
  </r>
  <r>
    <n v="3917"/>
    <n v="87"/>
    <x v="610"/>
    <d v="2027-09-22T00:00:00"/>
    <b v="1"/>
    <s v="Approved"/>
    <s v="Giant Bicycles"/>
    <s v="Standard"/>
    <s v="high"/>
    <s v="medium"/>
    <n v="1179"/>
    <n v="707.4"/>
    <n v="41434"/>
    <n v="16"/>
  </r>
  <r>
    <n v="6145"/>
    <n v="1"/>
    <x v="610"/>
    <d v="2027-09-23T00:00:00"/>
    <b v="0"/>
    <s v="Approved"/>
    <s v="Giant Bicycles"/>
    <s v="Standard"/>
    <s v="medium"/>
    <s v="medium"/>
    <n v="1403.5"/>
    <n v="954.82"/>
    <n v="41167"/>
    <n v="16"/>
  </r>
  <r>
    <n v="6362"/>
    <n v="19"/>
    <x v="610"/>
    <d v="2027-09-24T00:00:00"/>
    <b v="1"/>
    <s v="Approved"/>
    <s v="OHM Cycles"/>
    <s v="Road"/>
    <s v="high"/>
    <s v="large"/>
    <n v="12.01"/>
    <n v="7.21"/>
    <n v="42404"/>
    <n v="16"/>
  </r>
  <r>
    <n v="14663"/>
    <n v="13"/>
    <x v="610"/>
    <d v="2027-09-25T00:00:00"/>
    <b v="1"/>
    <s v="Approved"/>
    <s v="Solex"/>
    <s v="Standard"/>
    <s v="medium"/>
    <s v="medium"/>
    <n v="1163.8900000000001"/>
    <n v="589.27"/>
    <n v="40303"/>
    <n v="16"/>
  </r>
  <r>
    <n v="15776"/>
    <n v="20"/>
    <x v="610"/>
    <d v="2027-09-26T00:00:00"/>
    <b v="0"/>
    <s v="Approved"/>
    <s v="Trek Bicycles"/>
    <s v="Standard"/>
    <s v="medium"/>
    <s v="small"/>
    <n v="1775.81"/>
    <n v="1580.47"/>
    <n v="40303"/>
    <n v="16"/>
  </r>
  <r>
    <n v="16561"/>
    <n v="20"/>
    <x v="610"/>
    <d v="2027-09-27T00:00:00"/>
    <b v="1"/>
    <s v="Approved"/>
    <s v="Trek Bicycles"/>
    <s v="Standard"/>
    <s v="medium"/>
    <s v="small"/>
    <n v="1775.81"/>
    <n v="1580.47"/>
    <n v="42404"/>
    <n v="16"/>
  </r>
  <r>
    <n v="16813"/>
    <n v="64"/>
    <x v="610"/>
    <d v="2027-09-28T00:00:00"/>
    <b v="1"/>
    <s v="Approved"/>
    <s v="Trek Bicycles"/>
    <s v="Standard"/>
    <s v="medium"/>
    <s v="large"/>
    <n v="1469.44"/>
    <n v="596.54999999999995"/>
    <n v="41047"/>
    <n v="16"/>
  </r>
  <r>
    <n v="1774"/>
    <n v="69"/>
    <x v="611"/>
    <d v="2027-09-29T00:00:00"/>
    <b v="0"/>
    <s v="Approved"/>
    <s v="Giant Bicycles"/>
    <s v="Road"/>
    <s v="medium"/>
    <s v="medium"/>
    <n v="792.9"/>
    <n v="594.67999999999995"/>
    <n v="33879"/>
    <n v="14"/>
  </r>
  <r>
    <n v="5259"/>
    <n v="59"/>
    <x v="611"/>
    <d v="2027-09-30T00:00:00"/>
    <b v="1"/>
    <s v="Approved"/>
    <s v="Solex"/>
    <s v="Standard"/>
    <s v="medium"/>
    <s v="large"/>
    <n v="1061.56"/>
    <n v="733.58"/>
    <n v="34170"/>
    <n v="14"/>
  </r>
  <r>
    <n v="9433"/>
    <n v="80"/>
    <x v="611"/>
    <d v="2027-10-01T00:00:00"/>
    <b v="1"/>
    <s v="Approved"/>
    <s v="OHM Cycles"/>
    <s v="Touring"/>
    <s v="low"/>
    <s v="medium"/>
    <n v="1073.07"/>
    <n v="933.84"/>
    <n v="35455"/>
    <n v="14"/>
  </r>
  <r>
    <n v="11161"/>
    <n v="95"/>
    <x v="611"/>
    <d v="2027-10-02T00:00:00"/>
    <s v="Unknown"/>
    <s v="Approved"/>
    <s v="Giant Bicycles"/>
    <s v="Standard"/>
    <s v="medium"/>
    <s v="large"/>
    <n v="569.55999999999995"/>
    <n v="528.42999999999995"/>
    <n v="37874"/>
    <n v="14"/>
  </r>
  <r>
    <n v="13311"/>
    <n v="83"/>
    <x v="611"/>
    <d v="2027-10-03T00:00:00"/>
    <b v="1"/>
    <s v="Cancelled"/>
    <s v="Solex"/>
    <s v="Touring"/>
    <s v="medium"/>
    <s v="large"/>
    <n v="2083.94"/>
    <n v="675.03"/>
    <n v="41533"/>
    <n v="14"/>
  </r>
  <r>
    <n v="1361"/>
    <n v="88"/>
    <x v="612"/>
    <d v="2027-10-04T00:00:00"/>
    <b v="0"/>
    <s v="Approved"/>
    <s v="Norco Bicycles"/>
    <s v="Standard"/>
    <s v="high"/>
    <s v="small"/>
    <n v="1661.92"/>
    <n v="1479.11"/>
    <n v="34586"/>
    <n v="17"/>
  </r>
  <r>
    <n v="8609"/>
    <n v="6"/>
    <x v="612"/>
    <d v="2027-10-05T00:00:00"/>
    <b v="0"/>
    <s v="Approved"/>
    <s v="Solex"/>
    <s v="Standard"/>
    <s v="high"/>
    <s v="medium"/>
    <n v="748.17"/>
    <n v="448.9"/>
    <n v="33552"/>
    <n v="17"/>
  </r>
  <r>
    <n v="8704"/>
    <n v="93"/>
    <x v="612"/>
    <d v="2027-10-06T00:00:00"/>
    <b v="0"/>
    <s v="Approved"/>
    <s v="OHM Cycles"/>
    <s v="Standard"/>
    <s v="high"/>
    <s v="medium"/>
    <n v="1458.17"/>
    <n v="874.9"/>
    <n v="38750"/>
    <n v="17"/>
  </r>
  <r>
    <n v="8736"/>
    <n v="0"/>
    <x v="612"/>
    <d v="2027-10-07T00:00:00"/>
    <b v="0"/>
    <s v="Approved"/>
    <s v="OHM Cycles"/>
    <s v="Standard"/>
    <s v="high"/>
    <s v="medium"/>
    <n v="227.88"/>
    <n v="136.72999999999999"/>
    <n v="37659"/>
    <n v="17"/>
  </r>
  <r>
    <n v="8780"/>
    <n v="85"/>
    <x v="612"/>
    <d v="2027-10-08T00:00:00"/>
    <b v="0"/>
    <s v="Approved"/>
    <s v="WeareA2B"/>
    <s v="Standard"/>
    <s v="medium"/>
    <s v="medium"/>
    <n v="1228.07"/>
    <n v="400.91"/>
    <n v="36668"/>
    <n v="17"/>
  </r>
  <r>
    <n v="17069"/>
    <n v="19"/>
    <x v="612"/>
    <d v="2027-10-09T00:00:00"/>
    <b v="0"/>
    <s v="Approved"/>
    <s v="Trek Bicycles"/>
    <s v="Mountain"/>
    <s v="low"/>
    <s v="medium"/>
    <n v="574.64"/>
    <n v="459.71"/>
    <n v="40784"/>
    <n v="17"/>
  </r>
  <r>
    <n v="2418"/>
    <n v="27"/>
    <x v="613"/>
    <d v="2027-10-10T00:00:00"/>
    <b v="0"/>
    <s v="Approved"/>
    <s v="Trek Bicycles"/>
    <s v="Standard"/>
    <s v="medium"/>
    <s v="medium"/>
    <n v="499.53"/>
    <n v="388.72"/>
    <n v="33552"/>
    <n v="11"/>
  </r>
  <r>
    <n v="2982"/>
    <n v="81"/>
    <x v="613"/>
    <d v="2027-10-11T00:00:00"/>
    <b v="0"/>
    <s v="Approved"/>
    <s v="Norco Bicycles"/>
    <s v="Standard"/>
    <s v="medium"/>
    <s v="small"/>
    <n v="586.45000000000005"/>
    <n v="521.94000000000005"/>
    <n v="41533"/>
    <n v="11"/>
  </r>
  <r>
    <n v="5338"/>
    <n v="7"/>
    <x v="613"/>
    <d v="2027-10-12T00:00:00"/>
    <b v="0"/>
    <s v="Approved"/>
    <s v="Trek Bicycles"/>
    <s v="Road"/>
    <s v="low"/>
    <s v="medium"/>
    <n v="980.37"/>
    <n v="234.43"/>
    <n v="41701"/>
    <n v="11"/>
  </r>
  <r>
    <n v="5359"/>
    <n v="41"/>
    <x v="613"/>
    <d v="2027-10-13T00:00:00"/>
    <b v="1"/>
    <s v="Approved"/>
    <s v="Solex"/>
    <s v="Road"/>
    <s v="medium"/>
    <s v="medium"/>
    <n v="416.98"/>
    <n v="312.74"/>
    <n v="39526"/>
    <n v="11"/>
  </r>
  <r>
    <n v="7840"/>
    <n v="68"/>
    <x v="613"/>
    <d v="2027-10-14T00:00:00"/>
    <b v="1"/>
    <s v="Approved"/>
    <s v="OHM Cycles"/>
    <s v="Standard"/>
    <s v="medium"/>
    <s v="medium"/>
    <n v="1636.9"/>
    <n v="44.71"/>
    <n v="42105"/>
    <n v="11"/>
  </r>
  <r>
    <n v="8755"/>
    <n v="58"/>
    <x v="613"/>
    <d v="2027-10-15T00:00:00"/>
    <b v="0"/>
    <s v="Approved"/>
    <s v="OHM Cycles"/>
    <s v="Standard"/>
    <s v="medium"/>
    <s v="medium"/>
    <n v="912.52"/>
    <n v="141.4"/>
    <n v="42172"/>
    <n v="11"/>
  </r>
  <r>
    <n v="10391"/>
    <n v="74"/>
    <x v="613"/>
    <d v="2027-10-16T00:00:00"/>
    <b v="0"/>
    <s v="Approved"/>
    <s v="WeareA2B"/>
    <s v="Standard"/>
    <s v="medium"/>
    <s v="medium"/>
    <n v="1228.07"/>
    <n v="400.91"/>
    <n v="35455"/>
    <n v="11"/>
  </r>
  <r>
    <n v="11055"/>
    <n v="93"/>
    <x v="613"/>
    <d v="2027-10-17T00:00:00"/>
    <b v="0"/>
    <s v="Approved"/>
    <s v="WeareA2B"/>
    <s v="Standard"/>
    <s v="medium"/>
    <s v="medium"/>
    <n v="1065.03"/>
    <n v="230.09"/>
    <n v="37539"/>
    <n v="11"/>
  </r>
  <r>
    <n v="17051"/>
    <n v="12"/>
    <x v="613"/>
    <d v="2027-10-18T00:00:00"/>
    <b v="0"/>
    <s v="Approved"/>
    <s v="WeareA2B"/>
    <s v="Standard"/>
    <s v="medium"/>
    <s v="medium"/>
    <n v="1231.1500000000001"/>
    <n v="161.6"/>
    <n v="38216"/>
    <n v="11"/>
  </r>
  <r>
    <n v="7274"/>
    <n v="57"/>
    <x v="614"/>
    <d v="2027-10-19T00:00:00"/>
    <b v="1"/>
    <s v="Approved"/>
    <s v="WeareA2B"/>
    <s v="Touring"/>
    <s v="medium"/>
    <s v="large"/>
    <n v="1890.39"/>
    <n v="260.14"/>
    <n v="33259"/>
    <n v="19"/>
  </r>
  <r>
    <n v="12741"/>
    <n v="36"/>
    <x v="614"/>
    <d v="2027-10-20T00:00:00"/>
    <b v="1"/>
    <s v="Approved"/>
    <s v="Solex"/>
    <s v="Standard"/>
    <s v="low"/>
    <s v="medium"/>
    <n v="945.04"/>
    <n v="507.58"/>
    <n v="35052"/>
    <n v="19"/>
  </r>
  <r>
    <n v="16467"/>
    <n v="33"/>
    <x v="614"/>
    <d v="2027-10-21T00:00:00"/>
    <b v="0"/>
    <s v="Approved"/>
    <s v="Giant Bicycles"/>
    <s v="Standard"/>
    <s v="medium"/>
    <s v="small"/>
    <n v="1311.44"/>
    <n v="1167.18"/>
    <n v="33888"/>
    <n v="19"/>
  </r>
  <r>
    <n v="18439"/>
    <n v="83"/>
    <x v="614"/>
    <d v="2027-10-22T00:00:00"/>
    <b v="0"/>
    <s v="Approved"/>
    <s v="Solex"/>
    <s v="Touring"/>
    <s v="medium"/>
    <s v="large"/>
    <n v="2083.94"/>
    <n v="675.03"/>
    <n v="41533"/>
    <n v="19"/>
  </r>
  <r>
    <n v="1374"/>
    <n v="33"/>
    <x v="615"/>
    <d v="2027-10-23T00:00:00"/>
    <b v="1"/>
    <s v="Approved"/>
    <s v="OHM Cycles"/>
    <s v="Road"/>
    <s v="medium"/>
    <s v="small"/>
    <n v="1810"/>
    <n v="1610.9"/>
    <n v="39526"/>
    <n v="6"/>
  </r>
  <r>
    <n v="11604"/>
    <n v="96"/>
    <x v="615"/>
    <d v="2027-10-24T00:00:00"/>
    <b v="1"/>
    <s v="Approved"/>
    <s v="Giant Bicycles"/>
    <s v="Standard"/>
    <s v="medium"/>
    <s v="large"/>
    <n v="1635.3"/>
    <n v="993.66"/>
    <n v="41434"/>
    <n v="6"/>
  </r>
  <r>
    <n v="14861"/>
    <n v="13"/>
    <x v="615"/>
    <d v="2027-10-25T00:00:00"/>
    <b v="0"/>
    <s v="Approved"/>
    <s v="Solex"/>
    <s v="Standard"/>
    <s v="medium"/>
    <s v="medium"/>
    <n v="1577.53"/>
    <n v="826.51"/>
    <n v="40618"/>
    <n v="6"/>
  </r>
  <r>
    <n v="15929"/>
    <n v="0"/>
    <x v="615"/>
    <d v="2027-10-26T00:00:00"/>
    <b v="0"/>
    <s v="Approved"/>
    <s v="Solex"/>
    <s v="Road"/>
    <s v="medium"/>
    <s v="medium"/>
    <n v="416.98"/>
    <n v="312.74"/>
    <n v="35560"/>
    <n v="6"/>
  </r>
  <r>
    <n v="2072"/>
    <n v="45"/>
    <x v="616"/>
    <d v="2027-10-27T00:00:00"/>
    <b v="0"/>
    <s v="Approved"/>
    <s v="Solex"/>
    <s v="Standard"/>
    <s v="medium"/>
    <s v="medium"/>
    <n v="441.49"/>
    <n v="84.99"/>
    <n v="34071"/>
    <n v="15"/>
  </r>
  <r>
    <n v="5911"/>
    <n v="86"/>
    <x v="616"/>
    <d v="2027-10-28T00:00:00"/>
    <b v="0"/>
    <s v="Approved"/>
    <s v="OHM Cycles"/>
    <s v="Standard"/>
    <s v="medium"/>
    <s v="medium"/>
    <n v="235.63"/>
    <n v="125.07"/>
    <n v="38206"/>
    <n v="15"/>
  </r>
  <r>
    <n v="18145"/>
    <n v="3"/>
    <x v="616"/>
    <d v="2027-10-29T00:00:00"/>
    <b v="0"/>
    <s v="Approved"/>
    <s v="Trek Bicycles"/>
    <s v="Standard"/>
    <s v="medium"/>
    <s v="large"/>
    <n v="2091.4699999999998"/>
    <n v="388.92"/>
    <n v="41167"/>
    <n v="15"/>
  </r>
  <r>
    <n v="19520"/>
    <n v="18"/>
    <x v="616"/>
    <d v="2027-10-30T00:00:00"/>
    <b v="0"/>
    <s v="Approved"/>
    <s v="Solex"/>
    <s v="Standard"/>
    <s v="medium"/>
    <s v="medium"/>
    <n v="575.27"/>
    <n v="431.45"/>
    <n v="41345"/>
    <n v="15"/>
  </r>
  <r>
    <n v="11525"/>
    <n v="99"/>
    <x v="617"/>
    <d v="2027-10-31T00:00:00"/>
    <b v="1"/>
    <s v="Approved"/>
    <s v="OHM Cycles"/>
    <s v="Standard"/>
    <s v="medium"/>
    <s v="medium"/>
    <n v="1227.3399999999999"/>
    <n v="770.89"/>
    <n v="33364"/>
    <n v="18"/>
  </r>
  <r>
    <n v="12164"/>
    <n v="7"/>
    <x v="617"/>
    <d v="2027-11-01T00:00:00"/>
    <b v="0"/>
    <s v="Approved"/>
    <s v="Trek Bicycles"/>
    <s v="Road"/>
    <s v="low"/>
    <s v="medium"/>
    <n v="980.37"/>
    <n v="234.43"/>
    <n v="37838"/>
    <n v="18"/>
  </r>
  <r>
    <n v="9059"/>
    <n v="14"/>
    <x v="618"/>
    <d v="2027-11-02T00:00:00"/>
    <b v="0"/>
    <s v="Approved"/>
    <s v="Trek Bicycles"/>
    <s v="Standard"/>
    <s v="medium"/>
    <s v="small"/>
    <n v="1386.84"/>
    <n v="1234.29"/>
    <n v="37838"/>
    <n v="20"/>
  </r>
  <r>
    <n v="9238"/>
    <n v="53"/>
    <x v="618"/>
    <d v="2027-11-03T00:00:00"/>
    <b v="1"/>
    <s v="Approved"/>
    <s v="OHM Cycles"/>
    <s v="Standard"/>
    <s v="medium"/>
    <s v="medium"/>
    <n v="795.34"/>
    <n v="101.58"/>
    <n v="35470"/>
    <n v="20"/>
  </r>
  <r>
    <n v="9837"/>
    <n v="66"/>
    <x v="618"/>
    <d v="2027-11-04T00:00:00"/>
    <b v="1"/>
    <s v="Approved"/>
    <s v="Giant Bicycles"/>
    <s v="Road"/>
    <s v="low"/>
    <s v="small"/>
    <n v="590.26"/>
    <n v="525.33000000000004"/>
    <n v="40487"/>
    <n v="20"/>
  </r>
  <r>
    <n v="12584"/>
    <n v="34"/>
    <x v="618"/>
    <d v="2027-11-05T00:00:00"/>
    <b v="1"/>
    <s v="Approved"/>
    <s v="Norco Bicycles"/>
    <s v="Road"/>
    <s v="high"/>
    <s v="large"/>
    <n v="774.53"/>
    <n v="464.72"/>
    <n v="37698"/>
    <n v="20"/>
  </r>
  <r>
    <n v="12830"/>
    <n v="32"/>
    <x v="618"/>
    <d v="2027-11-06T00:00:00"/>
    <b v="1"/>
    <s v="Approved"/>
    <s v="Giant Bicycles"/>
    <s v="Standard"/>
    <s v="medium"/>
    <s v="medium"/>
    <n v="642.70000000000005"/>
    <n v="211.37"/>
    <n v="37337"/>
    <n v="20"/>
  </r>
  <r>
    <n v="13246"/>
    <n v="28"/>
    <x v="618"/>
    <d v="2027-11-07T00:00:00"/>
    <b v="0"/>
    <s v="Approved"/>
    <s v="Norco Bicycles"/>
    <s v="Standard"/>
    <s v="medium"/>
    <s v="small"/>
    <n v="1216.1400000000001"/>
    <n v="1082.3599999999999"/>
    <n v="33455"/>
    <n v="20"/>
  </r>
  <r>
    <n v="19697"/>
    <n v="68"/>
    <x v="618"/>
    <d v="2027-11-08T00:00:00"/>
    <b v="1"/>
    <s v="Approved"/>
    <s v="OHM Cycles"/>
    <s v="Standard"/>
    <s v="medium"/>
    <s v="medium"/>
    <n v="1636.9"/>
    <n v="44.71"/>
    <n v="40410"/>
    <n v="20"/>
  </r>
  <r>
    <n v="2366"/>
    <n v="27"/>
    <x v="619"/>
    <d v="2027-11-09T00:00:00"/>
    <b v="1"/>
    <s v="Approved"/>
    <s v="Trek Bicycles"/>
    <s v="Standard"/>
    <s v="medium"/>
    <s v="medium"/>
    <n v="499.53"/>
    <n v="388.72"/>
    <n v="37698"/>
    <n v="5"/>
  </r>
  <r>
    <n v="4058"/>
    <n v="31"/>
    <x v="619"/>
    <d v="2027-11-10T00:00:00"/>
    <b v="0"/>
    <s v="Approved"/>
    <s v="Giant Bicycles"/>
    <s v="Standard"/>
    <s v="medium"/>
    <s v="medium"/>
    <n v="230.91"/>
    <n v="173.18"/>
    <n v="40336"/>
    <n v="5"/>
  </r>
  <r>
    <n v="9536"/>
    <n v="42"/>
    <x v="619"/>
    <d v="2027-11-11T00:00:00"/>
    <b v="1"/>
    <s v="Approved"/>
    <s v="OHM Cycles"/>
    <s v="Road"/>
    <s v="medium"/>
    <s v="small"/>
    <n v="1810"/>
    <n v="1610.9"/>
    <n v="34071"/>
    <n v="5"/>
  </r>
  <r>
    <n v="14144"/>
    <n v="7"/>
    <x v="619"/>
    <d v="2027-11-12T00:00:00"/>
    <b v="0"/>
    <s v="Approved"/>
    <s v="Trek Bicycles"/>
    <s v="Road"/>
    <s v="low"/>
    <s v="medium"/>
    <n v="980.37"/>
    <n v="234.43"/>
    <n v="39298"/>
    <n v="5"/>
  </r>
  <r>
    <n v="17078"/>
    <n v="50"/>
    <x v="619"/>
    <d v="2027-11-13T00:00:00"/>
    <b v="0"/>
    <s v="Approved"/>
    <s v="WeareA2B"/>
    <s v="Standard"/>
    <s v="medium"/>
    <s v="small"/>
    <n v="175.89"/>
    <n v="131.91999999999999"/>
    <n v="39915"/>
    <n v="5"/>
  </r>
  <r>
    <n v="18107"/>
    <n v="76"/>
    <x v="619"/>
    <d v="2027-11-14T00:00:00"/>
    <b v="0"/>
    <s v="Approved"/>
    <s v="WeareA2B"/>
    <s v="Standard"/>
    <s v="low"/>
    <s v="medium"/>
    <n v="642.30999999999995"/>
    <n v="513.85"/>
    <n v="38339"/>
    <n v="5"/>
  </r>
  <r>
    <n v="18254"/>
    <n v="19"/>
    <x v="619"/>
    <d v="2027-11-15T00:00:00"/>
    <b v="1"/>
    <s v="Approved"/>
    <s v="OHM Cycles"/>
    <s v="Road"/>
    <s v="high"/>
    <s v="large"/>
    <n v="12.01"/>
    <n v="7.21"/>
    <n v="35160"/>
    <n v="5"/>
  </r>
  <r>
    <n v="18505"/>
    <n v="21"/>
    <x v="619"/>
    <d v="2027-11-16T00:00:00"/>
    <b v="1"/>
    <s v="Approved"/>
    <s v="Solex"/>
    <s v="Standard"/>
    <s v="medium"/>
    <s v="large"/>
    <n v="1071.23"/>
    <n v="380.74"/>
    <n v="42696"/>
    <n v="5"/>
  </r>
  <r>
    <n v="218"/>
    <n v="40"/>
    <x v="620"/>
    <d v="2027-11-17T00:00:00"/>
    <b v="0"/>
    <s v="Approved"/>
    <s v="Trek Bicycles"/>
    <s v="Road"/>
    <s v="medium"/>
    <s v="large"/>
    <n v="1894.19"/>
    <n v="598.76"/>
    <n v="37823"/>
    <n v="14"/>
  </r>
  <r>
    <n v="1787"/>
    <n v="63"/>
    <x v="620"/>
    <d v="2027-11-18T00:00:00"/>
    <b v="0"/>
    <s v="Approved"/>
    <s v="WeareA2B"/>
    <s v="Standard"/>
    <s v="medium"/>
    <s v="medium"/>
    <n v="1992.93"/>
    <n v="762.63"/>
    <n v="34115"/>
    <n v="14"/>
  </r>
  <r>
    <n v="2763"/>
    <n v="63"/>
    <x v="620"/>
    <d v="2027-11-19T00:00:00"/>
    <b v="1"/>
    <s v="Approved"/>
    <s v="WeareA2B"/>
    <s v="Standard"/>
    <s v="medium"/>
    <s v="medium"/>
    <n v="1992.93"/>
    <n v="762.63"/>
    <n v="34115"/>
    <n v="14"/>
  </r>
  <r>
    <n v="6429"/>
    <n v="9"/>
    <x v="620"/>
    <d v="2027-11-20T00:00:00"/>
    <b v="0"/>
    <s v="Approved"/>
    <s v="Norco Bicycles"/>
    <s v="Standard"/>
    <s v="medium"/>
    <s v="small"/>
    <n v="1216.1400000000001"/>
    <n v="1082.3599999999999"/>
    <n v="33455"/>
    <n v="14"/>
  </r>
  <r>
    <n v="6958"/>
    <n v="54"/>
    <x v="620"/>
    <d v="2027-11-21T00:00:00"/>
    <b v="0"/>
    <s v="Approved"/>
    <s v="WeareA2B"/>
    <s v="Standard"/>
    <s v="medium"/>
    <s v="medium"/>
    <n v="1807.45"/>
    <n v="778.69"/>
    <n v="42145"/>
    <n v="14"/>
  </r>
  <r>
    <n v="8989"/>
    <n v="0"/>
    <x v="620"/>
    <d v="2027-11-22T00:00:00"/>
    <b v="1"/>
    <s v="Approved"/>
    <s v="Giant Bicycles"/>
    <s v="Standard"/>
    <s v="medium"/>
    <s v="large"/>
    <n v="569.55999999999995"/>
    <n v="528.42999999999995"/>
    <n v="37874"/>
    <n v="14"/>
  </r>
  <r>
    <n v="9734"/>
    <n v="0"/>
    <x v="620"/>
    <d v="2027-11-23T00:00:00"/>
    <b v="1"/>
    <s v="Approved"/>
    <s v="Solex"/>
    <s v="Standard"/>
    <s v="medium"/>
    <s v="medium"/>
    <n v="71.489999999999995"/>
    <n v="53.62"/>
    <n v="41245"/>
    <n v="14"/>
  </r>
  <r>
    <n v="13484"/>
    <n v="66"/>
    <x v="620"/>
    <d v="2027-11-24T00:00:00"/>
    <b v="0"/>
    <s v="Approved"/>
    <s v="Solex"/>
    <s v="Standard"/>
    <s v="medium"/>
    <s v="medium"/>
    <n v="1163.8900000000001"/>
    <n v="589.27"/>
    <n v="42560"/>
    <n v="14"/>
  </r>
  <r>
    <n v="18459"/>
    <n v="66"/>
    <x v="620"/>
    <d v="2027-11-25T00:00:00"/>
    <b v="0"/>
    <s v="Approved"/>
    <s v="Solex"/>
    <s v="Standard"/>
    <s v="medium"/>
    <s v="medium"/>
    <n v="1163.8900000000001"/>
    <n v="589.27"/>
    <n v="42560"/>
    <n v="14"/>
  </r>
  <r>
    <n v="1997"/>
    <n v="14"/>
    <x v="621"/>
    <d v="2027-11-26T00:00:00"/>
    <b v="1"/>
    <s v="Approved"/>
    <s v="Trek Bicycles"/>
    <s v="Standard"/>
    <s v="medium"/>
    <s v="small"/>
    <n v="1386.84"/>
    <n v="1234.29"/>
    <n v="37838"/>
    <n v="17"/>
  </r>
  <r>
    <n v="8796"/>
    <n v="79"/>
    <x v="621"/>
    <d v="2027-11-27T00:00:00"/>
    <b v="0"/>
    <s v="Approved"/>
    <s v="Norco Bicycles"/>
    <s v="Standard"/>
    <s v="medium"/>
    <s v="medium"/>
    <n v="1555.58"/>
    <n v="818.01"/>
    <n v="37873"/>
    <n v="17"/>
  </r>
  <r>
    <n v="8888"/>
    <n v="79"/>
    <x v="621"/>
    <d v="2027-11-28T00:00:00"/>
    <b v="0"/>
    <s v="Approved"/>
    <s v="Norco Bicycles"/>
    <s v="Standard"/>
    <s v="medium"/>
    <s v="medium"/>
    <n v="1555.58"/>
    <n v="818.01"/>
    <n v="37873"/>
    <n v="17"/>
  </r>
  <r>
    <n v="698"/>
    <n v="88"/>
    <x v="622"/>
    <d v="2027-11-29T00:00:00"/>
    <b v="1"/>
    <s v="Approved"/>
    <s v="Norco Bicycles"/>
    <s v="Standard"/>
    <s v="high"/>
    <s v="small"/>
    <n v="1661.92"/>
    <n v="1479.11"/>
    <n v="34586"/>
    <n v="4"/>
  </r>
  <r>
    <n v="11863"/>
    <n v="74"/>
    <x v="622"/>
    <d v="2027-11-30T00:00:00"/>
    <b v="0"/>
    <s v="Approved"/>
    <s v="WeareA2B"/>
    <s v="Standard"/>
    <s v="medium"/>
    <s v="medium"/>
    <n v="1762.96"/>
    <n v="950.52"/>
    <n v="41848"/>
    <n v="4"/>
  </r>
  <r>
    <n v="17385"/>
    <n v="96"/>
    <x v="622"/>
    <d v="2027-12-01T00:00:00"/>
    <b v="1"/>
    <s v="Approved"/>
    <s v="Giant Bicycles"/>
    <s v="Standard"/>
    <s v="medium"/>
    <s v="large"/>
    <n v="1635.3"/>
    <n v="993.66"/>
    <n v="41434"/>
    <n v="4"/>
  </r>
  <r>
    <n v="290"/>
    <n v="55"/>
    <x v="623"/>
    <d v="2027-12-02T00:00:00"/>
    <b v="1"/>
    <s v="Approved"/>
    <s v="Trek Bicycles"/>
    <s v="Road"/>
    <s v="medium"/>
    <s v="large"/>
    <n v="1894.19"/>
    <n v="598.76"/>
    <n v="34170"/>
    <n v="13"/>
  </r>
  <r>
    <n v="8034"/>
    <n v="73"/>
    <x v="623"/>
    <d v="2027-12-03T00:00:00"/>
    <b v="0"/>
    <s v="Approved"/>
    <s v="Solex"/>
    <s v="Standard"/>
    <s v="medium"/>
    <s v="medium"/>
    <n v="1945.43"/>
    <n v="333.18"/>
    <n v="37499"/>
    <n v="13"/>
  </r>
  <r>
    <n v="18101"/>
    <n v="77"/>
    <x v="623"/>
    <d v="2027-12-04T00:00:00"/>
    <b v="1"/>
    <s v="Approved"/>
    <s v="Norco Bicycles"/>
    <s v="Road"/>
    <s v="medium"/>
    <s v="large"/>
    <n v="1240.31"/>
    <n v="795.1"/>
    <n v="40553"/>
    <n v="13"/>
  </r>
  <r>
    <n v="4164"/>
    <n v="0"/>
    <x v="624"/>
    <d v="2027-12-05T00:00:00"/>
    <b v="1"/>
    <s v="Approved"/>
    <s v="Giant Bicycles"/>
    <s v="Standard"/>
    <s v="medium"/>
    <s v="large"/>
    <n v="569.55999999999995"/>
    <n v="528.42999999999995"/>
    <n v="37874"/>
    <n v="7"/>
  </r>
  <r>
    <n v="8919"/>
    <n v="86"/>
    <x v="624"/>
    <d v="2027-12-06T00:00:00"/>
    <b v="1"/>
    <s v="Approved"/>
    <s v="Norco Bicycles"/>
    <s v="Road"/>
    <s v="high"/>
    <s v="large"/>
    <n v="774.53"/>
    <n v="464.72"/>
    <n v="38750"/>
    <n v="7"/>
  </r>
  <r>
    <n v="11686"/>
    <n v="32"/>
    <x v="624"/>
    <d v="2027-12-07T00:00:00"/>
    <b v="1"/>
    <s v="Approved"/>
    <s v="Giant Bicycles"/>
    <s v="Standard"/>
    <s v="high"/>
    <s v="medium"/>
    <n v="1179"/>
    <n v="707.4"/>
    <n v="36145"/>
    <n v="7"/>
  </r>
  <r>
    <n v="14231"/>
    <n v="9"/>
    <x v="624"/>
    <d v="2027-12-08T00:00:00"/>
    <b v="0"/>
    <s v="Approved"/>
    <s v="Norco Bicycles"/>
    <s v="Standard"/>
    <s v="medium"/>
    <s v="small"/>
    <n v="1216.1400000000001"/>
    <n v="1082.3599999999999"/>
    <n v="35052"/>
    <n v="7"/>
  </r>
  <r>
    <n v="18392"/>
    <n v="61"/>
    <x v="624"/>
    <d v="2027-12-09T00:00:00"/>
    <b v="1"/>
    <s v="Approved"/>
    <s v="Norco Bicycles"/>
    <s v="Standard"/>
    <s v="medium"/>
    <s v="small"/>
    <n v="586.45000000000005"/>
    <n v="521.94000000000005"/>
    <n v="33429"/>
    <n v="7"/>
  </r>
  <r>
    <n v="18931"/>
    <n v="17"/>
    <x v="624"/>
    <d v="2027-12-10T00:00:00"/>
    <b v="1"/>
    <s v="Approved"/>
    <s v="WeareA2B"/>
    <s v="Touring"/>
    <s v="medium"/>
    <s v="large"/>
    <n v="1362.99"/>
    <n v="57.74"/>
    <n v="36833"/>
    <n v="7"/>
  </r>
  <r>
    <n v="678"/>
    <n v="61"/>
    <x v="625"/>
    <d v="2027-12-11T00:00:00"/>
    <b v="0"/>
    <s v="Approved"/>
    <s v="OHM Cycles"/>
    <s v="Standard"/>
    <s v="low"/>
    <s v="medium"/>
    <n v="71.16"/>
    <n v="56.93"/>
    <n v="42172"/>
    <n v="2"/>
  </r>
  <r>
    <n v="1543"/>
    <n v="80"/>
    <x v="625"/>
    <d v="2027-12-12T00:00:00"/>
    <b v="1"/>
    <s v="Approved"/>
    <s v="OHM Cycles"/>
    <s v="Touring"/>
    <s v="low"/>
    <s v="medium"/>
    <n v="1073.07"/>
    <n v="933.84"/>
    <n v="35455"/>
    <n v="2"/>
  </r>
  <r>
    <n v="1969"/>
    <n v="50"/>
    <x v="625"/>
    <d v="2027-12-13T00:00:00"/>
    <b v="0"/>
    <s v="Approved"/>
    <s v="WeareA2B"/>
    <s v="Standard"/>
    <s v="medium"/>
    <s v="small"/>
    <n v="175.89"/>
    <n v="131.91999999999999"/>
    <n v="37668"/>
    <n v="2"/>
  </r>
  <r>
    <n v="7329"/>
    <n v="32"/>
    <x v="625"/>
    <d v="2027-12-14T00:00:00"/>
    <b v="0"/>
    <s v="Approved"/>
    <s v="Giant Bicycles"/>
    <s v="Standard"/>
    <s v="medium"/>
    <s v="medium"/>
    <n v="642.70000000000005"/>
    <n v="211.37"/>
    <n v="37337"/>
    <n v="2"/>
  </r>
  <r>
    <n v="9681"/>
    <n v="99"/>
    <x v="625"/>
    <d v="2027-12-15T00:00:00"/>
    <b v="1"/>
    <s v="Approved"/>
    <s v="OHM Cycles"/>
    <s v="Standard"/>
    <s v="medium"/>
    <s v="medium"/>
    <n v="1227.3399999999999"/>
    <n v="770.89"/>
    <n v="34556"/>
    <n v="2"/>
  </r>
  <r>
    <n v="13835"/>
    <n v="85"/>
    <x v="625"/>
    <d v="2027-12-16T00:00:00"/>
    <b v="1"/>
    <s v="Approved"/>
    <s v="WeareA2B"/>
    <s v="Standard"/>
    <s v="medium"/>
    <s v="medium"/>
    <n v="752.64"/>
    <n v="205.36"/>
    <n v="42218"/>
    <n v="2"/>
  </r>
  <r>
    <n v="15128"/>
    <n v="20"/>
    <x v="625"/>
    <d v="2027-12-17T00:00:00"/>
    <b v="0"/>
    <s v="Approved"/>
    <s v="Trek Bicycles"/>
    <s v="Standard"/>
    <s v="medium"/>
    <s v="small"/>
    <n v="1775.81"/>
    <n v="1580.47"/>
    <n v="40303"/>
    <n v="2"/>
  </r>
  <r>
    <n v="17291"/>
    <n v="66"/>
    <x v="625"/>
    <d v="2027-12-18T00:00:00"/>
    <b v="0"/>
    <s v="Approved"/>
    <s v="Giant Bicycles"/>
    <s v="Road"/>
    <s v="low"/>
    <s v="small"/>
    <n v="590.26"/>
    <n v="525.33000000000004"/>
    <n v="40487"/>
    <n v="2"/>
  </r>
  <r>
    <n v="18874"/>
    <n v="37"/>
    <x v="625"/>
    <d v="2027-12-19T00:00:00"/>
    <b v="1"/>
    <s v="Approved"/>
    <s v="OHM Cycles"/>
    <s v="Standard"/>
    <s v="low"/>
    <s v="medium"/>
    <n v="1793.43"/>
    <n v="248.82"/>
    <n v="36361"/>
    <n v="2"/>
  </r>
  <r>
    <n v="5076"/>
    <n v="10"/>
    <x v="626"/>
    <d v="2027-12-20T00:00:00"/>
    <b v="0"/>
    <s v="Approved"/>
    <s v="Solex"/>
    <s v="Standard"/>
    <s v="medium"/>
    <s v="medium"/>
    <n v="1945.43"/>
    <n v="333.18"/>
    <n v="37499"/>
    <n v="10"/>
  </r>
  <r>
    <n v="6294"/>
    <n v="2"/>
    <x v="626"/>
    <d v="2027-12-21T00:00:00"/>
    <b v="0"/>
    <s v="Approved"/>
    <s v="Giant Bicycles"/>
    <s v="Road"/>
    <s v="low"/>
    <s v="small"/>
    <n v="590.26"/>
    <n v="525.33000000000004"/>
    <n v="40487"/>
    <n v="10"/>
  </r>
  <r>
    <n v="11273"/>
    <n v="32"/>
    <x v="626"/>
    <d v="2027-12-22T00:00:00"/>
    <b v="1"/>
    <s v="Approved"/>
    <s v="Giant Bicycles"/>
    <s v="Standard"/>
    <s v="high"/>
    <s v="medium"/>
    <n v="1179"/>
    <n v="707.4"/>
    <n v="35667"/>
    <n v="10"/>
  </r>
  <r>
    <n v="17107"/>
    <n v="45"/>
    <x v="626"/>
    <d v="2027-12-23T00:00:00"/>
    <b v="0"/>
    <s v="Approved"/>
    <s v="Trek Bicycles"/>
    <s v="Road"/>
    <s v="low"/>
    <s v="medium"/>
    <n v="980.37"/>
    <n v="234.43"/>
    <n v="38258"/>
    <n v="10"/>
  </r>
  <r>
    <n v="19650"/>
    <n v="38"/>
    <x v="626"/>
    <d v="2027-12-24T00:00:00"/>
    <b v="0"/>
    <s v="Approved"/>
    <s v="Trek Bicycles"/>
    <s v="Standard"/>
    <s v="medium"/>
    <s v="large"/>
    <n v="2091.4699999999998"/>
    <n v="388.92"/>
    <n v="41167"/>
    <n v="10"/>
  </r>
  <r>
    <n v="2033"/>
    <n v="27"/>
    <x v="627"/>
    <d v="2027-12-25T00:00:00"/>
    <b v="1"/>
    <s v="Approved"/>
    <s v="Trek Bicycles"/>
    <s v="Standard"/>
    <s v="medium"/>
    <s v="medium"/>
    <n v="499.53"/>
    <n v="388.72"/>
    <n v="36334"/>
    <n v="13"/>
  </r>
  <r>
    <n v="3131"/>
    <n v="28"/>
    <x v="627"/>
    <d v="2027-12-26T00:00:00"/>
    <b v="1"/>
    <s v="Approved"/>
    <s v="Norco Bicycles"/>
    <s v="Standard"/>
    <s v="medium"/>
    <s v="small"/>
    <n v="1216.1400000000001"/>
    <n v="1082.3599999999999"/>
    <n v="33455"/>
    <n v="13"/>
  </r>
  <r>
    <n v="4755"/>
    <n v="31"/>
    <x v="627"/>
    <d v="2027-12-27T00:00:00"/>
    <b v="1"/>
    <s v="Approved"/>
    <s v="Giant Bicycles"/>
    <s v="Standard"/>
    <s v="medium"/>
    <s v="medium"/>
    <n v="230.91"/>
    <n v="173.18"/>
    <n v="39031"/>
    <n v="13"/>
  </r>
  <r>
    <n v="11106"/>
    <n v="48"/>
    <x v="627"/>
    <d v="2027-12-28T00:00:00"/>
    <b v="1"/>
    <s v="Approved"/>
    <s v="WeareA2B"/>
    <s v="Standard"/>
    <s v="medium"/>
    <s v="medium"/>
    <n v="1762.96"/>
    <n v="950.52"/>
    <n v="41848"/>
    <n v="13"/>
  </r>
  <r>
    <n v="16501"/>
    <n v="42"/>
    <x v="627"/>
    <d v="2027-12-29T00:00:00"/>
    <b v="1"/>
    <s v="Approved"/>
    <s v="OHM Cycles"/>
    <s v="Road"/>
    <s v="medium"/>
    <s v="small"/>
    <n v="1810"/>
    <n v="1610.9"/>
    <n v="39526"/>
    <n v="13"/>
  </r>
  <r>
    <n v="1184"/>
    <n v="35"/>
    <x v="628"/>
    <d v="2027-12-30T00:00:00"/>
    <b v="0"/>
    <s v="Approved"/>
    <s v="Giant Bicycles"/>
    <s v="Standard"/>
    <s v="medium"/>
    <s v="medium"/>
    <n v="1403.5"/>
    <n v="954.82"/>
    <n v="42688"/>
    <n v="6"/>
  </r>
  <r>
    <n v="2903"/>
    <n v="84"/>
    <x v="628"/>
    <d v="2027-12-31T00:00:00"/>
    <b v="1"/>
    <s v="Approved"/>
    <s v="Giant Bicycles"/>
    <s v="Road"/>
    <s v="medium"/>
    <s v="medium"/>
    <n v="792.9"/>
    <n v="594.67999999999995"/>
    <n v="33879"/>
    <n v="6"/>
  </r>
  <r>
    <n v="3463"/>
    <n v="86"/>
    <x v="628"/>
    <d v="2028-01-01T00:00:00"/>
    <b v="0"/>
    <s v="Approved"/>
    <s v="Norco Bicycles"/>
    <s v="Road"/>
    <s v="high"/>
    <s v="large"/>
    <n v="774.53"/>
    <n v="464.72"/>
    <n v="37698"/>
    <n v="6"/>
  </r>
  <r>
    <n v="3774"/>
    <n v="0"/>
    <x v="628"/>
    <d v="2028-01-02T00:00:00"/>
    <b v="0"/>
    <s v="Approved"/>
    <s v="Trek Bicycles"/>
    <s v="Standard"/>
    <s v="medium"/>
    <s v="medium"/>
    <n v="499.53"/>
    <n v="388.72"/>
    <n v="36334"/>
    <n v="6"/>
  </r>
  <r>
    <n v="4035"/>
    <n v="80"/>
    <x v="628"/>
    <d v="2028-01-03T00:00:00"/>
    <b v="0"/>
    <s v="Approved"/>
    <s v="Trek Bicycles"/>
    <s v="Standard"/>
    <s v="medium"/>
    <s v="large"/>
    <n v="1469.44"/>
    <n v="596.54999999999995"/>
    <n v="41047"/>
    <n v="6"/>
  </r>
  <r>
    <n v="8248"/>
    <n v="2"/>
    <x v="628"/>
    <d v="2028-01-04T00:00:00"/>
    <b v="1"/>
    <s v="Approved"/>
    <s v="Giant Bicycles"/>
    <s v="Road"/>
    <s v="low"/>
    <s v="small"/>
    <n v="590.26"/>
    <n v="525.33000000000004"/>
    <n v="40487"/>
    <n v="6"/>
  </r>
  <r>
    <n v="8710"/>
    <n v="0"/>
    <x v="628"/>
    <d v="2028-01-05T00:00:00"/>
    <b v="0"/>
    <s v="Approved"/>
    <s v="Solex"/>
    <s v="Road"/>
    <s v="medium"/>
    <s v="medium"/>
    <n v="416.98"/>
    <n v="312.74"/>
    <n v="35560"/>
    <n v="6"/>
  </r>
  <r>
    <n v="16799"/>
    <n v="0"/>
    <x v="628"/>
    <d v="2028-01-06T00:00:00"/>
    <b v="0"/>
    <s v="Approved"/>
    <s v="Norco Bicycles"/>
    <s v="Road"/>
    <s v="medium"/>
    <s v="medium"/>
    <n v="543.39"/>
    <n v="407.54"/>
    <n v="42696"/>
    <n v="6"/>
  </r>
  <r>
    <n v="6022"/>
    <n v="2"/>
    <x v="629"/>
    <d v="2028-01-07T00:00:00"/>
    <b v="0"/>
    <s v="Approved"/>
    <s v="Solex"/>
    <s v="Standard"/>
    <s v="medium"/>
    <s v="medium"/>
    <n v="71.489999999999995"/>
    <n v="53.62"/>
    <n v="37659"/>
    <n v="17"/>
  </r>
  <r>
    <n v="7014"/>
    <n v="24"/>
    <x v="629"/>
    <d v="2028-01-08T00:00:00"/>
    <b v="0"/>
    <s v="Approved"/>
    <s v="Solex"/>
    <s v="Road"/>
    <s v="medium"/>
    <s v="large"/>
    <n v="1777.8"/>
    <n v="820.78"/>
    <n v="33552"/>
    <n v="17"/>
  </r>
  <r>
    <n v="8385"/>
    <n v="33"/>
    <x v="629"/>
    <d v="2028-01-09T00:00:00"/>
    <b v="1"/>
    <s v="Approved"/>
    <s v="Giant Bicycles"/>
    <s v="Standard"/>
    <s v="medium"/>
    <s v="small"/>
    <n v="1311.44"/>
    <n v="1167.18"/>
    <n v="35560"/>
    <n v="17"/>
  </r>
  <r>
    <n v="12921"/>
    <n v="1"/>
    <x v="629"/>
    <d v="2028-01-10T00:00:00"/>
    <b v="0"/>
    <s v="Approved"/>
    <s v="Giant Bicycles"/>
    <s v="Standard"/>
    <s v="medium"/>
    <s v="medium"/>
    <n v="1403.5"/>
    <n v="954.82"/>
    <n v="42688"/>
    <n v="17"/>
  </r>
  <r>
    <n v="13112"/>
    <n v="65"/>
    <x v="629"/>
    <d v="2028-01-11T00:00:00"/>
    <b v="0"/>
    <s v="Approved"/>
    <s v="WeareA2B"/>
    <s v="Standard"/>
    <s v="medium"/>
    <s v="medium"/>
    <n v="1807.45"/>
    <n v="778.69"/>
    <n v="42105"/>
    <n v="17"/>
  </r>
  <r>
    <n v="16015"/>
    <n v="35"/>
    <x v="629"/>
    <d v="2028-01-12T00:00:00"/>
    <b v="1"/>
    <s v="Approved"/>
    <s v="Trek Bicycles"/>
    <s v="Standard"/>
    <s v="low"/>
    <s v="medium"/>
    <n v="1057.51"/>
    <n v="154.4"/>
    <n v="36361"/>
    <n v="17"/>
  </r>
  <r>
    <n v="18891"/>
    <n v="60"/>
    <x v="629"/>
    <d v="2028-01-13T00:00:00"/>
    <b v="0"/>
    <s v="Approved"/>
    <s v="Giant Bicycles"/>
    <s v="Standard"/>
    <s v="high"/>
    <s v="small"/>
    <n v="1977.36"/>
    <n v="1759.85"/>
    <n v="42145"/>
    <n v="17"/>
  </r>
  <r>
    <n v="1156"/>
    <n v="97"/>
    <x v="630"/>
    <d v="2028-01-14T00:00:00"/>
    <b v="1"/>
    <s v="Approved"/>
    <s v="Solex"/>
    <s v="Standard"/>
    <s v="medium"/>
    <s v="large"/>
    <n v="202.62"/>
    <n v="151.96"/>
    <n v="42458"/>
    <n v="17"/>
  </r>
  <r>
    <n v="6369"/>
    <n v="41"/>
    <x v="630"/>
    <d v="2028-01-15T00:00:00"/>
    <b v="1"/>
    <s v="Approved"/>
    <s v="Solex"/>
    <s v="Road"/>
    <s v="medium"/>
    <s v="medium"/>
    <n v="416.98"/>
    <n v="312.74"/>
    <n v="35560"/>
    <n v="17"/>
  </r>
  <r>
    <n v="11557"/>
    <n v="85"/>
    <x v="630"/>
    <d v="2028-01-16T00:00:00"/>
    <b v="0"/>
    <s v="Approved"/>
    <s v="WeareA2B"/>
    <s v="Standard"/>
    <s v="medium"/>
    <s v="medium"/>
    <n v="752.64"/>
    <n v="205.36"/>
    <n v="42218"/>
    <n v="17"/>
  </r>
  <r>
    <n v="12195"/>
    <n v="18"/>
    <x v="630"/>
    <d v="2028-01-17T00:00:00"/>
    <b v="1"/>
    <s v="Approved"/>
    <s v="Solex"/>
    <s v="Standard"/>
    <s v="medium"/>
    <s v="medium"/>
    <n v="575.27"/>
    <n v="431.45"/>
    <n v="41345"/>
    <n v="17"/>
  </r>
  <r>
    <n v="17580"/>
    <n v="100"/>
    <x v="630"/>
    <d v="2028-01-18T00:00:00"/>
    <b v="1"/>
    <s v="Approved"/>
    <s v="Norco Bicycles"/>
    <s v="Road"/>
    <s v="medium"/>
    <s v="medium"/>
    <n v="1036.5899999999999"/>
    <n v="206.35"/>
    <n v="33364"/>
    <n v="17"/>
  </r>
  <r>
    <n v="19762"/>
    <n v="6"/>
    <x v="630"/>
    <d v="2028-01-19T00:00:00"/>
    <b v="0"/>
    <s v="Approved"/>
    <s v="OHM Cycles"/>
    <s v="Standard"/>
    <s v="high"/>
    <s v="medium"/>
    <n v="227.88"/>
    <n v="136.72999999999999"/>
    <n v="37659"/>
    <n v="17"/>
  </r>
  <r>
    <n v="6483"/>
    <n v="74"/>
    <x v="631"/>
    <d v="2028-01-20T00:00:00"/>
    <b v="0"/>
    <s v="Approved"/>
    <s v="WeareA2B"/>
    <s v="Standard"/>
    <s v="medium"/>
    <s v="medium"/>
    <n v="1228.07"/>
    <n v="400.91"/>
    <n v="34527"/>
    <n v="1"/>
  </r>
  <r>
    <n v="11981"/>
    <n v="52"/>
    <x v="631"/>
    <d v="2028-01-21T00:00:00"/>
    <b v="0"/>
    <s v="Approved"/>
    <s v="OHM Cycles"/>
    <s v="Road"/>
    <s v="medium"/>
    <s v="medium"/>
    <n v="1280.28"/>
    <n v="829.51"/>
    <n v="35455"/>
    <n v="1"/>
  </r>
  <r>
    <n v="14651"/>
    <n v="1"/>
    <x v="631"/>
    <d v="2028-01-22T00:00:00"/>
    <b v="1"/>
    <s v="Approved"/>
    <s v="Giant Bicycles"/>
    <s v="Standard"/>
    <s v="medium"/>
    <s v="medium"/>
    <n v="1403.5"/>
    <n v="954.82"/>
    <n v="35667"/>
    <n v="1"/>
  </r>
  <r>
    <n v="722"/>
    <n v="27"/>
    <x v="632"/>
    <d v="2028-01-23T00:00:00"/>
    <b v="0"/>
    <s v="Approved"/>
    <s v="Trek Bicycles"/>
    <s v="Standard"/>
    <s v="low"/>
    <s v="medium"/>
    <n v="1057.51"/>
    <n v="154.4"/>
    <n v="40336"/>
    <n v="11"/>
  </r>
  <r>
    <n v="10165"/>
    <n v="0"/>
    <x v="632"/>
    <d v="2028-01-24T00:00:00"/>
    <b v="1"/>
    <s v="Approved"/>
    <s v="OHM Cycles"/>
    <s v="Road"/>
    <s v="high"/>
    <s v="large"/>
    <n v="12.01"/>
    <n v="7.21"/>
    <n v="39880"/>
    <n v="11"/>
  </r>
  <r>
    <n v="11073"/>
    <n v="49"/>
    <x v="632"/>
    <d v="2028-01-25T00:00:00"/>
    <b v="1"/>
    <s v="Approved"/>
    <s v="Solex"/>
    <s v="Standard"/>
    <s v="medium"/>
    <s v="large"/>
    <n v="1061.56"/>
    <n v="733.58"/>
    <n v="34170"/>
    <n v="11"/>
  </r>
  <r>
    <n v="14007"/>
    <n v="34"/>
    <x v="632"/>
    <d v="2028-01-26T00:00:00"/>
    <b v="1"/>
    <s v="Approved"/>
    <s v="WeareA2B"/>
    <s v="Standard"/>
    <s v="medium"/>
    <s v="medium"/>
    <n v="1231.1500000000001"/>
    <n v="161.6"/>
    <n v="39880"/>
    <n v="11"/>
  </r>
  <r>
    <n v="17247"/>
    <n v="0"/>
    <x v="632"/>
    <d v="2028-01-27T00:00:00"/>
    <b v="0"/>
    <s v="Approved"/>
    <s v="Norco Bicycles"/>
    <s v="Standard"/>
    <s v="medium"/>
    <s v="medium"/>
    <n v="360.4"/>
    <n v="270.3"/>
    <n v="35455"/>
    <n v="11"/>
  </r>
  <r>
    <n v="17290"/>
    <n v="43"/>
    <x v="632"/>
    <d v="2028-01-28T00:00:00"/>
    <b v="1"/>
    <s v="Approved"/>
    <s v="Norco Bicycles"/>
    <s v="Standard"/>
    <s v="medium"/>
    <s v="medium"/>
    <n v="1555.58"/>
    <n v="818.01"/>
    <n v="38206"/>
    <n v="11"/>
  </r>
  <r>
    <n v="19395"/>
    <n v="11"/>
    <x v="632"/>
    <d v="2028-01-29T00:00:00"/>
    <b v="1"/>
    <s v="Approved"/>
    <s v="Trek Bicycles"/>
    <s v="Standard"/>
    <s v="medium"/>
    <s v="small"/>
    <n v="1775.81"/>
    <n v="1580.47"/>
    <n v="40670"/>
    <n v="11"/>
  </r>
  <r>
    <n v="3132"/>
    <n v="52"/>
    <x v="633"/>
    <d v="2028-01-30T00:00:00"/>
    <b v="1"/>
    <s v="Approved"/>
    <s v="OHM Cycles"/>
    <s v="Road"/>
    <s v="medium"/>
    <s v="medium"/>
    <n v="1280.28"/>
    <n v="829.51"/>
    <n v="37220"/>
    <n v="15"/>
  </r>
  <r>
    <n v="5476"/>
    <n v="68"/>
    <x v="633"/>
    <d v="2028-01-31T00:00:00"/>
    <s v="Unknown"/>
    <s v="Approved"/>
    <s v="OHM Cycles"/>
    <s v="Standard"/>
    <s v="medium"/>
    <s v="medium"/>
    <n v="1636.9"/>
    <n v="44.71"/>
    <n v="40410"/>
    <n v="15"/>
  </r>
  <r>
    <n v="12413"/>
    <n v="52"/>
    <x v="633"/>
    <d v="2028-02-01T00:00:00"/>
    <b v="0"/>
    <s v="Approved"/>
    <s v="OHM Cycles"/>
    <s v="Road"/>
    <s v="medium"/>
    <s v="medium"/>
    <n v="1280.28"/>
    <n v="829.51"/>
    <n v="37220"/>
    <n v="15"/>
  </r>
  <r>
    <n v="14046"/>
    <n v="35"/>
    <x v="633"/>
    <d v="2028-02-02T00:00:00"/>
    <b v="1"/>
    <s v="Approved"/>
    <s v="Trek Bicycles"/>
    <s v="Standard"/>
    <s v="low"/>
    <s v="medium"/>
    <n v="1057.51"/>
    <n v="154.4"/>
    <n v="34527"/>
    <n v="15"/>
  </r>
  <r>
    <n v="15344"/>
    <n v="56"/>
    <x v="633"/>
    <d v="2028-02-03T00:00:00"/>
    <b v="0"/>
    <s v="Approved"/>
    <s v="OHM Cycles"/>
    <s v="Standard"/>
    <s v="medium"/>
    <s v="medium"/>
    <n v="183.86"/>
    <n v="137.9"/>
    <n v="35707"/>
    <n v="15"/>
  </r>
  <r>
    <n v="16368"/>
    <n v="93"/>
    <x v="633"/>
    <d v="2028-02-04T00:00:00"/>
    <b v="1"/>
    <s v="Approved"/>
    <s v="WeareA2B"/>
    <s v="Standard"/>
    <s v="medium"/>
    <s v="medium"/>
    <n v="1065.03"/>
    <n v="230.09"/>
    <n v="36833"/>
    <n v="15"/>
  </r>
  <r>
    <n v="16863"/>
    <n v="22"/>
    <x v="633"/>
    <d v="2028-02-05T00:00:00"/>
    <b v="1"/>
    <s v="Approved"/>
    <s v="WeareA2B"/>
    <s v="Standard"/>
    <s v="medium"/>
    <s v="medium"/>
    <n v="60.34"/>
    <n v="45.26"/>
    <n v="34165"/>
    <n v="15"/>
  </r>
  <r>
    <n v="17028"/>
    <n v="14"/>
    <x v="633"/>
    <d v="2028-02-06T00:00:00"/>
    <b v="1"/>
    <s v="Approved"/>
    <s v="Trek Bicycles"/>
    <s v="Standard"/>
    <s v="medium"/>
    <s v="small"/>
    <n v="1386.84"/>
    <n v="1234.29"/>
    <n v="37838"/>
    <n v="15"/>
  </r>
  <r>
    <n v="1337"/>
    <n v="53"/>
    <x v="634"/>
    <d v="2028-02-07T00:00:00"/>
    <b v="1"/>
    <s v="Approved"/>
    <s v="OHM Cycles"/>
    <s v="Standard"/>
    <s v="medium"/>
    <s v="medium"/>
    <n v="795.34"/>
    <n v="101.58"/>
    <n v="34170"/>
    <n v="9"/>
  </r>
  <r>
    <n v="1614"/>
    <n v="29"/>
    <x v="634"/>
    <d v="2028-02-08T00:00:00"/>
    <b v="0"/>
    <s v="Approved"/>
    <s v="Norco Bicycles"/>
    <s v="Road"/>
    <s v="medium"/>
    <s v="medium"/>
    <n v="543.39"/>
    <n v="407.54"/>
    <n v="39031"/>
    <n v="9"/>
  </r>
  <r>
    <n v="2836"/>
    <n v="95"/>
    <x v="634"/>
    <d v="2028-02-09T00:00:00"/>
    <b v="0"/>
    <s v="Approved"/>
    <s v="Giant Bicycles"/>
    <s v="Standard"/>
    <s v="medium"/>
    <s v="large"/>
    <n v="569.55999999999995"/>
    <n v="528.42999999999995"/>
    <n v="42458"/>
    <n v="9"/>
  </r>
  <r>
    <n v="4882"/>
    <n v="28"/>
    <x v="634"/>
    <d v="2028-02-10T00:00:00"/>
    <b v="0"/>
    <s v="Approved"/>
    <s v="Norco Bicycles"/>
    <s v="Standard"/>
    <s v="medium"/>
    <s v="small"/>
    <n v="1216.1400000000001"/>
    <n v="1082.3599999999999"/>
    <n v="34527"/>
    <n v="9"/>
  </r>
  <r>
    <n v="5828"/>
    <n v="69"/>
    <x v="634"/>
    <d v="2028-02-11T00:00:00"/>
    <b v="0"/>
    <s v="Approved"/>
    <s v="Giant Bicycles"/>
    <s v="Road"/>
    <s v="medium"/>
    <s v="medium"/>
    <n v="792.9"/>
    <n v="594.67999999999995"/>
    <n v="34996"/>
    <n v="9"/>
  </r>
  <r>
    <n v="9024"/>
    <n v="2"/>
    <x v="634"/>
    <d v="2028-02-12T00:00:00"/>
    <b v="0"/>
    <s v="Approved"/>
    <s v="Solex"/>
    <s v="Standard"/>
    <s v="medium"/>
    <s v="medium"/>
    <n v="71.489999999999995"/>
    <n v="53.62"/>
    <n v="41167"/>
    <n v="9"/>
  </r>
  <r>
    <n v="966"/>
    <n v="41"/>
    <x v="635"/>
    <d v="2028-02-13T00:00:00"/>
    <b v="1"/>
    <s v="Approved"/>
    <s v="Solex"/>
    <s v="Road"/>
    <s v="medium"/>
    <s v="medium"/>
    <n v="416.98"/>
    <n v="312.74"/>
    <n v="35560"/>
    <n v="19"/>
  </r>
  <r>
    <n v="1358"/>
    <n v="6"/>
    <x v="635"/>
    <d v="2028-02-14T00:00:00"/>
    <b v="0"/>
    <s v="Approved"/>
    <s v="OHM Cycles"/>
    <s v="Standard"/>
    <s v="high"/>
    <s v="medium"/>
    <n v="227.88"/>
    <n v="136.72999999999999"/>
    <n v="37659"/>
    <n v="19"/>
  </r>
  <r>
    <n v="2536"/>
    <n v="71"/>
    <x v="635"/>
    <d v="2028-02-15T00:00:00"/>
    <b v="0"/>
    <s v="Approved"/>
    <s v="Solex"/>
    <s v="Standard"/>
    <s v="high"/>
    <s v="large"/>
    <n v="1842.92"/>
    <n v="1105.75"/>
    <n v="34996"/>
    <n v="19"/>
  </r>
  <r>
    <n v="6566"/>
    <n v="12"/>
    <x v="635"/>
    <d v="2028-02-16T00:00:00"/>
    <b v="1"/>
    <s v="Approved"/>
    <s v="WeareA2B"/>
    <s v="Standard"/>
    <s v="medium"/>
    <s v="medium"/>
    <n v="1231.1500000000001"/>
    <n v="161.6"/>
    <n v="38216"/>
    <n v="19"/>
  </r>
  <r>
    <n v="6669"/>
    <n v="94"/>
    <x v="635"/>
    <d v="2028-02-17T00:00:00"/>
    <b v="1"/>
    <s v="Approved"/>
    <s v="Giant Bicycles"/>
    <s v="Standard"/>
    <s v="medium"/>
    <s v="large"/>
    <n v="1635.3"/>
    <n v="993.66"/>
    <n v="41434"/>
    <n v="19"/>
  </r>
  <r>
    <n v="14001"/>
    <n v="3"/>
    <x v="635"/>
    <d v="2028-02-18T00:00:00"/>
    <b v="0"/>
    <s v="Approved"/>
    <s v="Trek Bicycles"/>
    <s v="Standard"/>
    <s v="medium"/>
    <s v="large"/>
    <n v="2091.4699999999998"/>
    <n v="388.92"/>
    <n v="41167"/>
    <n v="19"/>
  </r>
  <r>
    <n v="19400"/>
    <n v="90"/>
    <x v="635"/>
    <d v="2028-02-19T00:00:00"/>
    <b v="1"/>
    <s v="Approved"/>
    <s v="Norco Bicycles"/>
    <s v="Standard"/>
    <s v="low"/>
    <s v="medium"/>
    <n v="363.01"/>
    <n v="290.41000000000003"/>
    <n v="38482"/>
    <n v="19"/>
  </r>
  <r>
    <n v="852"/>
    <n v="4"/>
    <x v="636"/>
    <d v="2028-02-20T00:00:00"/>
    <b v="0"/>
    <s v="Approved"/>
    <s v="Solex"/>
    <s v="Standard"/>
    <s v="medium"/>
    <s v="medium"/>
    <n v="1483.2"/>
    <n v="99.59"/>
    <n v="36146"/>
    <n v="13"/>
  </r>
  <r>
    <n v="2691"/>
    <n v="64"/>
    <x v="636"/>
    <d v="2028-02-21T00:00:00"/>
    <b v="0"/>
    <s v="Approved"/>
    <s v="Giant Bicycles"/>
    <s v="Standard"/>
    <s v="high"/>
    <s v="small"/>
    <n v="1977.36"/>
    <n v="1759.85"/>
    <n v="40779"/>
    <n v="13"/>
  </r>
  <r>
    <n v="4082"/>
    <n v="0"/>
    <x v="636"/>
    <d v="2028-02-22T00:00:00"/>
    <b v="1"/>
    <s v="Approved"/>
    <s v="WeareA2B"/>
    <s v="Standard"/>
    <s v="medium"/>
    <s v="medium"/>
    <n v="60.34"/>
    <n v="45.26"/>
    <n v="34165"/>
    <n v="13"/>
  </r>
  <r>
    <n v="4910"/>
    <n v="25"/>
    <x v="636"/>
    <d v="2028-02-23T00:00:00"/>
    <b v="0"/>
    <s v="Approved"/>
    <s v="OHM Cycles"/>
    <s v="Standard"/>
    <s v="high"/>
    <s v="medium"/>
    <n v="2005.66"/>
    <n v="1203.4000000000001"/>
    <n v="41009"/>
    <n v="13"/>
  </r>
  <r>
    <n v="5555"/>
    <n v="52"/>
    <x v="636"/>
    <d v="2028-02-24T00:00:00"/>
    <b v="1"/>
    <s v="Approved"/>
    <s v="Solex"/>
    <s v="Road"/>
    <s v="medium"/>
    <s v="large"/>
    <n v="1777.8"/>
    <n v="820.78"/>
    <n v="40670"/>
    <n v="13"/>
  </r>
  <r>
    <n v="7231"/>
    <n v="0"/>
    <x v="636"/>
    <d v="2028-02-25T00:00:00"/>
    <b v="1"/>
    <s v="Approved"/>
    <s v="Norco Bicycles"/>
    <s v="Standard"/>
    <s v="medium"/>
    <s v="medium"/>
    <n v="360.4"/>
    <n v="270.3"/>
    <n v="42710"/>
    <n v="13"/>
  </r>
  <r>
    <n v="11638"/>
    <n v="56"/>
    <x v="636"/>
    <d v="2028-02-26T00:00:00"/>
    <b v="1"/>
    <s v="Approved"/>
    <s v="Norco Bicycles"/>
    <s v="Mountain"/>
    <s v="low"/>
    <s v="small"/>
    <n v="688.63"/>
    <n v="612.88"/>
    <n v="34244"/>
    <n v="13"/>
  </r>
  <r>
    <n v="13180"/>
    <n v="41"/>
    <x v="636"/>
    <d v="2028-02-27T00:00:00"/>
    <b v="0"/>
    <s v="Approved"/>
    <s v="Norco Bicycles"/>
    <s v="Standard"/>
    <s v="low"/>
    <s v="medium"/>
    <n v="958.74"/>
    <n v="748.9"/>
    <n v="38693"/>
    <n v="13"/>
  </r>
  <r>
    <n v="13568"/>
    <n v="0"/>
    <x v="636"/>
    <d v="2028-02-28T00:00:00"/>
    <b v="1"/>
    <s v="Approved"/>
    <s v="Norco Bicycles"/>
    <s v="Road"/>
    <s v="medium"/>
    <s v="medium"/>
    <n v="544.04999999999995"/>
    <n v="376.84"/>
    <n v="38647"/>
    <n v="13"/>
  </r>
  <r>
    <n v="13676"/>
    <n v="23"/>
    <x v="636"/>
    <d v="2028-02-29T00:00:00"/>
    <b v="0"/>
    <s v="Approved"/>
    <s v="Norco Bicycles"/>
    <s v="Standard"/>
    <s v="medium"/>
    <s v="medium"/>
    <n v="1198.46"/>
    <n v="381.1"/>
    <n v="36145"/>
    <n v="13"/>
  </r>
  <r>
    <n v="17358"/>
    <n v="100"/>
    <x v="636"/>
    <d v="2028-03-01T00:00:00"/>
    <b v="1"/>
    <s v="Approved"/>
    <s v="Trek Bicycles"/>
    <s v="Standard"/>
    <s v="medium"/>
    <s v="small"/>
    <n v="1386.84"/>
    <n v="1234.29"/>
    <n v="37838"/>
    <n v="13"/>
  </r>
  <r>
    <n v="17649"/>
    <n v="0"/>
    <x v="636"/>
    <d v="2028-03-02T00:00:00"/>
    <b v="1"/>
    <s v="Approved"/>
    <s v="Giant Bicycles"/>
    <s v="Standard"/>
    <s v="medium"/>
    <s v="medium"/>
    <n v="230.91"/>
    <n v="173.18"/>
    <n v="39031"/>
    <n v="13"/>
  </r>
  <r>
    <n v="18565"/>
    <n v="30"/>
    <x v="636"/>
    <d v="2028-03-03T00:00:00"/>
    <b v="1"/>
    <s v="Approved"/>
    <s v="OHM Cycles"/>
    <s v="Standard"/>
    <s v="medium"/>
    <s v="medium"/>
    <n v="1227.3399999999999"/>
    <n v="770.89"/>
    <n v="34556"/>
    <n v="13"/>
  </r>
  <r>
    <n v="3997"/>
    <n v="64"/>
    <x v="637"/>
    <d v="2028-03-04T00:00:00"/>
    <b v="1"/>
    <s v="Approved"/>
    <s v="Giant Bicycles"/>
    <s v="Standard"/>
    <s v="high"/>
    <s v="small"/>
    <n v="1977.36"/>
    <n v="1759.85"/>
    <n v="40779"/>
    <n v="13"/>
  </r>
  <r>
    <n v="4665"/>
    <n v="35"/>
    <x v="637"/>
    <d v="2028-03-05T00:00:00"/>
    <b v="0"/>
    <s v="Approved"/>
    <s v="Giant Bicycles"/>
    <s v="Standard"/>
    <s v="medium"/>
    <s v="medium"/>
    <n v="1403.5"/>
    <n v="954.82"/>
    <n v="42688"/>
    <n v="13"/>
  </r>
  <r>
    <n v="7571"/>
    <n v="34"/>
    <x v="637"/>
    <d v="2028-03-06T00:00:00"/>
    <b v="1"/>
    <s v="Approved"/>
    <s v="WeareA2B"/>
    <s v="Standard"/>
    <s v="medium"/>
    <s v="medium"/>
    <n v="1231.1500000000001"/>
    <n v="161.6"/>
    <n v="38216"/>
    <n v="13"/>
  </r>
  <r>
    <n v="9570"/>
    <n v="0"/>
    <x v="637"/>
    <d v="2028-03-07T00:00:00"/>
    <b v="0"/>
    <s v="Approved"/>
    <s v="Norco Bicycles"/>
    <s v="Road"/>
    <s v="medium"/>
    <s v="medium"/>
    <n v="544.04999999999995"/>
    <n v="376.84"/>
    <n v="38647"/>
    <n v="13"/>
  </r>
  <r>
    <n v="11460"/>
    <n v="21"/>
    <x v="637"/>
    <d v="2028-03-08T00:00:00"/>
    <b v="1"/>
    <s v="Approved"/>
    <s v="WeareA2B"/>
    <s v="Touring"/>
    <s v="medium"/>
    <s v="medium"/>
    <n v="1466.68"/>
    <n v="363.25"/>
    <n v="41701"/>
    <n v="13"/>
  </r>
  <r>
    <n v="15170"/>
    <n v="99"/>
    <x v="637"/>
    <d v="2028-03-09T00:00:00"/>
    <b v="1"/>
    <s v="Approved"/>
    <s v="Trek Bicycles"/>
    <s v="Road"/>
    <s v="low"/>
    <s v="small"/>
    <n v="1720.7"/>
    <n v="1531.42"/>
    <n v="38991"/>
    <n v="13"/>
  </r>
  <r>
    <n v="15800"/>
    <n v="7"/>
    <x v="637"/>
    <d v="2028-03-10T00:00:00"/>
    <b v="0"/>
    <s v="Approved"/>
    <s v="Giant Bicycles"/>
    <s v="Standard"/>
    <s v="medium"/>
    <s v="small"/>
    <n v="1311.44"/>
    <n v="1167.18"/>
    <n v="33888"/>
    <n v="13"/>
  </r>
  <r>
    <n v="18561"/>
    <n v="0"/>
    <x v="637"/>
    <d v="2028-03-11T00:00:00"/>
    <b v="0"/>
    <s v="Approved"/>
    <s v="Norco Bicycles"/>
    <s v="Road"/>
    <s v="medium"/>
    <s v="medium"/>
    <n v="544.04999999999995"/>
    <n v="376.84"/>
    <n v="38647"/>
    <n v="13"/>
  </r>
  <r>
    <n v="3152"/>
    <n v="11"/>
    <x v="638"/>
    <d v="2028-03-12T00:00:00"/>
    <b v="0"/>
    <s v="Approved"/>
    <s v="Giant Bicycles"/>
    <s v="Standard"/>
    <s v="high"/>
    <s v="medium"/>
    <n v="1274.93"/>
    <n v="764.96"/>
    <n v="39298"/>
    <n v="16"/>
  </r>
  <r>
    <n v="5516"/>
    <n v="99"/>
    <x v="638"/>
    <d v="2028-03-13T00:00:00"/>
    <b v="0"/>
    <s v="Approved"/>
    <s v="OHM Cycles"/>
    <s v="Standard"/>
    <s v="medium"/>
    <s v="medium"/>
    <n v="1227.3399999999999"/>
    <n v="770.89"/>
    <n v="34556"/>
    <n v="16"/>
  </r>
  <r>
    <n v="6960"/>
    <n v="75"/>
    <x v="638"/>
    <d v="2028-03-14T00:00:00"/>
    <b v="1"/>
    <s v="Approved"/>
    <s v="Giant Bicycles"/>
    <s v="Touring"/>
    <s v="medium"/>
    <s v="large"/>
    <n v="1873.97"/>
    <n v="863.95"/>
    <n v="38859"/>
    <n v="16"/>
  </r>
  <r>
    <n v="8428"/>
    <n v="97"/>
    <x v="638"/>
    <d v="2028-03-15T00:00:00"/>
    <b v="1"/>
    <s v="Approved"/>
    <s v="Solex"/>
    <s v="Standard"/>
    <s v="medium"/>
    <s v="large"/>
    <n v="202.62"/>
    <n v="151.96"/>
    <n v="42458"/>
    <n v="16"/>
  </r>
  <r>
    <n v="8655"/>
    <n v="34"/>
    <x v="638"/>
    <d v="2028-03-16T00:00:00"/>
    <b v="0"/>
    <s v="Approved"/>
    <s v="Norco Bicycles"/>
    <s v="Road"/>
    <s v="high"/>
    <s v="large"/>
    <n v="774.53"/>
    <n v="464.72"/>
    <n v="37698"/>
    <n v="16"/>
  </r>
  <r>
    <n v="14929"/>
    <n v="62"/>
    <x v="638"/>
    <d v="2028-03-17T00:00:00"/>
    <b v="0"/>
    <s v="Approved"/>
    <s v="Solex"/>
    <s v="Standard"/>
    <s v="medium"/>
    <s v="medium"/>
    <n v="478.16"/>
    <n v="298.72000000000003"/>
    <n v="34143"/>
    <n v="16"/>
  </r>
  <r>
    <n v="994"/>
    <n v="53"/>
    <x v="639"/>
    <d v="2028-03-18T00:00:00"/>
    <b v="0"/>
    <s v="Approved"/>
    <s v="Giant Bicycles"/>
    <s v="Standard"/>
    <s v="high"/>
    <s v="medium"/>
    <n v="1274.93"/>
    <n v="764.96"/>
    <n v="38216"/>
    <n v="10"/>
  </r>
  <r>
    <n v="4302"/>
    <n v="43"/>
    <x v="639"/>
    <d v="2028-03-19T00:00:00"/>
    <b v="0"/>
    <s v="Approved"/>
    <s v="Norco Bicycles"/>
    <s v="Standard"/>
    <s v="medium"/>
    <s v="medium"/>
    <n v="1555.58"/>
    <n v="818.01"/>
    <n v="33429"/>
    <n v="10"/>
  </r>
  <r>
    <n v="4590"/>
    <n v="0"/>
    <x v="639"/>
    <d v="2028-03-20T00:00:00"/>
    <b v="1"/>
    <s v="Approved"/>
    <s v="Norco Bicycles"/>
    <s v="Road"/>
    <s v="medium"/>
    <s v="medium"/>
    <n v="544.04999999999995"/>
    <n v="376.84"/>
    <n v="34996"/>
    <n v="10"/>
  </r>
  <r>
    <n v="6686"/>
    <n v="22"/>
    <x v="639"/>
    <d v="2028-03-21T00:00:00"/>
    <b v="0"/>
    <s v="Approved"/>
    <s v="Solex"/>
    <s v="Standard"/>
    <s v="medium"/>
    <s v="medium"/>
    <n v="575.27"/>
    <n v="431.45"/>
    <n v="42404"/>
    <n v="10"/>
  </r>
  <r>
    <n v="11775"/>
    <n v="64"/>
    <x v="639"/>
    <d v="2028-03-22T00:00:00"/>
    <b v="1"/>
    <s v="Approved"/>
    <s v="Giant Bicycles"/>
    <s v="Standard"/>
    <s v="high"/>
    <s v="small"/>
    <n v="1977.36"/>
    <n v="1759.85"/>
    <n v="40410"/>
    <n v="10"/>
  </r>
  <r>
    <n v="12167"/>
    <n v="25"/>
    <x v="639"/>
    <d v="2028-03-23T00:00:00"/>
    <b v="0"/>
    <s v="Approved"/>
    <s v="OHM Cycles"/>
    <s v="Standard"/>
    <s v="high"/>
    <s v="medium"/>
    <n v="2005.66"/>
    <n v="1203.4000000000001"/>
    <n v="34170"/>
    <n v="10"/>
  </r>
  <r>
    <n v="14071"/>
    <n v="59"/>
    <x v="639"/>
    <d v="2028-03-24T00:00:00"/>
    <b v="1"/>
    <s v="Approved"/>
    <s v="WeareA2B"/>
    <s v="Standard"/>
    <s v="medium"/>
    <s v="small"/>
    <n v="1415.01"/>
    <n v="1259.3599999999999"/>
    <n v="33364"/>
    <n v="10"/>
  </r>
  <r>
    <n v="18803"/>
    <n v="46"/>
    <x v="639"/>
    <d v="2028-03-25T00:00:00"/>
    <b v="0"/>
    <s v="Approved"/>
    <s v="OHM Cycles"/>
    <s v="Standard"/>
    <s v="low"/>
    <s v="medium"/>
    <n v="1793.43"/>
    <n v="248.82"/>
    <n v="34071"/>
    <n v="10"/>
  </r>
  <r>
    <n v="1175"/>
    <n v="83"/>
    <x v="640"/>
    <d v="2028-03-26T00:00:00"/>
    <b v="0"/>
    <s v="Approved"/>
    <s v="Solex"/>
    <s v="Touring"/>
    <s v="medium"/>
    <s v="large"/>
    <n v="2083.94"/>
    <n v="675.03"/>
    <n v="41533"/>
    <n v="3"/>
  </r>
  <r>
    <n v="7931"/>
    <n v="18"/>
    <x v="640"/>
    <d v="2028-03-27T00:00:00"/>
    <b v="1"/>
    <s v="Approved"/>
    <s v="Solex"/>
    <s v="Standard"/>
    <s v="medium"/>
    <s v="medium"/>
    <n v="575.27"/>
    <n v="431.45"/>
    <n v="41345"/>
    <n v="3"/>
  </r>
  <r>
    <n v="9749"/>
    <n v="45"/>
    <x v="640"/>
    <d v="2028-03-28T00:00:00"/>
    <b v="0"/>
    <s v="Approved"/>
    <s v="Solex"/>
    <s v="Standard"/>
    <s v="medium"/>
    <s v="medium"/>
    <n v="441.49"/>
    <n v="84.99"/>
    <n v="34071"/>
    <n v="3"/>
  </r>
  <r>
    <n v="11000"/>
    <n v="85"/>
    <x v="640"/>
    <d v="2028-03-29T00:00:00"/>
    <b v="1"/>
    <s v="Approved"/>
    <s v="WeareA2B"/>
    <s v="Standard"/>
    <s v="medium"/>
    <s v="medium"/>
    <n v="752.64"/>
    <n v="205.36"/>
    <n v="42218"/>
    <n v="3"/>
  </r>
  <r>
    <n v="8212"/>
    <n v="22"/>
    <x v="641"/>
    <d v="2028-03-30T00:00:00"/>
    <b v="1"/>
    <s v="Approved"/>
    <s v="WeareA2B"/>
    <s v="Standard"/>
    <s v="medium"/>
    <s v="medium"/>
    <n v="60.34"/>
    <n v="45.26"/>
    <n v="34165"/>
    <n v="12"/>
  </r>
  <r>
    <n v="8643"/>
    <n v="51"/>
    <x v="641"/>
    <d v="2028-03-31T00:00:00"/>
    <b v="0"/>
    <s v="Approved"/>
    <s v="OHM Cycles"/>
    <s v="Standard"/>
    <s v="high"/>
    <s v="medium"/>
    <n v="2005.66"/>
    <n v="1203.4000000000001"/>
    <n v="41009"/>
    <n v="12"/>
  </r>
  <r>
    <n v="9539"/>
    <n v="98"/>
    <x v="641"/>
    <d v="2028-04-01T00:00:00"/>
    <b v="1"/>
    <s v="Approved"/>
    <s v="Trek Bicycles"/>
    <s v="Standard"/>
    <s v="high"/>
    <s v="medium"/>
    <n v="358.39"/>
    <n v="215.03"/>
    <n v="38002"/>
    <n v="12"/>
  </r>
  <r>
    <n v="12402"/>
    <n v="50"/>
    <x v="641"/>
    <d v="2028-04-02T00:00:00"/>
    <b v="1"/>
    <s v="Approved"/>
    <s v="WeareA2B"/>
    <s v="Standard"/>
    <s v="medium"/>
    <s v="small"/>
    <n v="175.89"/>
    <n v="131.91999999999999"/>
    <n v="37668"/>
    <n v="12"/>
  </r>
  <r>
    <n v="17032"/>
    <n v="9"/>
    <x v="641"/>
    <d v="2028-04-03T00:00:00"/>
    <b v="1"/>
    <s v="Approved"/>
    <s v="OHM Cycles"/>
    <s v="Road"/>
    <s v="medium"/>
    <s v="medium"/>
    <n v="742.54"/>
    <n v="667.4"/>
    <n v="33549"/>
    <n v="12"/>
  </r>
  <r>
    <n v="17336"/>
    <n v="61"/>
    <x v="641"/>
    <d v="2028-04-04T00:00:00"/>
    <b v="1"/>
    <s v="Approved"/>
    <s v="OHM Cycles"/>
    <s v="Standard"/>
    <s v="low"/>
    <s v="medium"/>
    <n v="71.16"/>
    <n v="56.93"/>
    <n v="42172"/>
    <n v="12"/>
  </r>
  <r>
    <n v="17839"/>
    <n v="57"/>
    <x v="641"/>
    <d v="2028-04-05T00:00:00"/>
    <b v="0"/>
    <s v="Approved"/>
    <s v="WeareA2B"/>
    <s v="Touring"/>
    <s v="medium"/>
    <s v="large"/>
    <n v="1890.39"/>
    <n v="260.14"/>
    <n v="33259"/>
    <n v="12"/>
  </r>
  <r>
    <n v="1324"/>
    <n v="91"/>
    <x v="642"/>
    <d v="2028-04-06T00:00:00"/>
    <b v="0"/>
    <s v="Approved"/>
    <s v="Solex"/>
    <s v="Standard"/>
    <s v="medium"/>
    <s v="medium"/>
    <n v="100.35"/>
    <n v="75.260000000000005"/>
    <n v="34556"/>
    <n v="10"/>
  </r>
  <r>
    <n v="4130"/>
    <n v="73"/>
    <x v="642"/>
    <d v="2028-04-07T00:00:00"/>
    <b v="1"/>
    <s v="Approved"/>
    <s v="Solex"/>
    <s v="Standard"/>
    <s v="medium"/>
    <s v="medium"/>
    <n v="1945.43"/>
    <n v="333.18"/>
    <n v="37499"/>
    <n v="10"/>
  </r>
  <r>
    <n v="4519"/>
    <n v="87"/>
    <x v="642"/>
    <d v="2028-04-08T00:00:00"/>
    <b v="1"/>
    <s v="Approved"/>
    <s v="Giant Bicycles"/>
    <s v="Standard"/>
    <s v="high"/>
    <s v="medium"/>
    <n v="1179"/>
    <n v="707.4"/>
    <n v="35667"/>
    <n v="10"/>
  </r>
  <r>
    <n v="13808"/>
    <n v="42"/>
    <x v="642"/>
    <d v="2028-04-09T00:00:00"/>
    <b v="1"/>
    <s v="Approved"/>
    <s v="OHM Cycles"/>
    <s v="Road"/>
    <s v="medium"/>
    <s v="small"/>
    <n v="1810"/>
    <n v="1610.9"/>
    <n v="40672"/>
    <n v="10"/>
  </r>
  <r>
    <n v="5345"/>
    <n v="97"/>
    <x v="643"/>
    <d v="2028-04-10T00:00:00"/>
    <b v="0"/>
    <s v="Approved"/>
    <s v="Solex"/>
    <s v="Standard"/>
    <s v="medium"/>
    <s v="large"/>
    <n v="202.62"/>
    <n v="151.96"/>
    <n v="42458"/>
    <n v="2"/>
  </r>
  <r>
    <n v="6936"/>
    <n v="97"/>
    <x v="643"/>
    <d v="2028-04-11T00:00:00"/>
    <b v="1"/>
    <s v="Approved"/>
    <s v="Solex"/>
    <s v="Standard"/>
    <s v="medium"/>
    <s v="large"/>
    <n v="202.62"/>
    <n v="151.96"/>
    <n v="42458"/>
    <n v="2"/>
  </r>
  <r>
    <n v="8828"/>
    <n v="1"/>
    <x v="643"/>
    <d v="2028-04-12T00:00:00"/>
    <b v="1"/>
    <s v="Approved"/>
    <s v="Giant Bicycles"/>
    <s v="Standard"/>
    <s v="medium"/>
    <s v="medium"/>
    <n v="1403.5"/>
    <n v="954.82"/>
    <n v="42688"/>
    <n v="2"/>
  </r>
  <r>
    <n v="1106"/>
    <n v="53"/>
    <x v="644"/>
    <d v="2028-04-13T00:00:00"/>
    <b v="1"/>
    <s v="Approved"/>
    <s v="Giant Bicycles"/>
    <s v="Standard"/>
    <s v="high"/>
    <s v="medium"/>
    <n v="1274.93"/>
    <n v="764.96"/>
    <n v="39298"/>
    <n v="11"/>
  </r>
  <r>
    <n v="3734"/>
    <n v="0"/>
    <x v="644"/>
    <d v="2028-04-14T00:00:00"/>
    <b v="1"/>
    <s v="Approved"/>
    <s v="Norco Bicycles"/>
    <s v="Standard"/>
    <s v="medium"/>
    <s v="medium"/>
    <n v="360.4"/>
    <n v="270.3"/>
    <n v="42710"/>
    <n v="11"/>
  </r>
  <r>
    <n v="4913"/>
    <n v="87"/>
    <x v="644"/>
    <d v="2028-04-15T00:00:00"/>
    <b v="0"/>
    <s v="Approved"/>
    <s v="OHM Cycles"/>
    <s v="Standard"/>
    <s v="medium"/>
    <s v="medium"/>
    <n v="1636.9"/>
    <n v="44.71"/>
    <n v="40410"/>
    <n v="11"/>
  </r>
  <r>
    <n v="5125"/>
    <n v="45"/>
    <x v="644"/>
    <d v="2028-04-16T00:00:00"/>
    <b v="0"/>
    <s v="Approved"/>
    <s v="Trek Bicycles"/>
    <s v="Road"/>
    <s v="low"/>
    <s v="medium"/>
    <n v="980.37"/>
    <n v="234.43"/>
    <n v="38258"/>
    <n v="11"/>
  </r>
  <r>
    <n v="7376"/>
    <n v="88"/>
    <x v="644"/>
    <d v="2028-04-17T00:00:00"/>
    <b v="1"/>
    <s v="Approved"/>
    <s v="Norco Bicycles"/>
    <s v="Standard"/>
    <s v="high"/>
    <s v="small"/>
    <n v="1661.92"/>
    <n v="1479.11"/>
    <n v="34586"/>
    <n v="11"/>
  </r>
  <r>
    <n v="15355"/>
    <n v="18"/>
    <x v="644"/>
    <d v="2028-04-18T00:00:00"/>
    <b v="1"/>
    <s v="Approved"/>
    <s v="Norco Bicycles"/>
    <s v="Standard"/>
    <s v="high"/>
    <s v="medium"/>
    <n v="1148.6400000000001"/>
    <n v="689.18"/>
    <n v="42226"/>
    <n v="11"/>
  </r>
  <r>
    <n v="17146"/>
    <n v="10"/>
    <x v="644"/>
    <d v="2028-04-19T00:00:00"/>
    <b v="0"/>
    <s v="Approved"/>
    <s v="Solex"/>
    <s v="Standard"/>
    <s v="medium"/>
    <s v="medium"/>
    <n v="1945.43"/>
    <n v="333.18"/>
    <n v="37499"/>
    <n v="11"/>
  </r>
  <r>
    <n v="2585"/>
    <n v="9"/>
    <x v="645"/>
    <d v="2028-04-20T00:00:00"/>
    <b v="1"/>
    <s v="Approved"/>
    <s v="OHM Cycles"/>
    <s v="Road"/>
    <s v="medium"/>
    <s v="medium"/>
    <n v="742.54"/>
    <n v="667.4"/>
    <n v="34143"/>
    <n v="13"/>
  </r>
  <r>
    <n v="4355"/>
    <n v="30"/>
    <x v="645"/>
    <d v="2028-04-21T00:00:00"/>
    <b v="1"/>
    <s v="Approved"/>
    <s v="Solex"/>
    <s v="Standard"/>
    <s v="high"/>
    <s v="medium"/>
    <n v="748.17"/>
    <n v="448.9"/>
    <n v="42105"/>
    <n v="13"/>
  </r>
  <r>
    <n v="7043"/>
    <n v="3"/>
    <x v="645"/>
    <d v="2028-04-22T00:00:00"/>
    <b v="0"/>
    <s v="Approved"/>
    <s v="Trek Bicycles"/>
    <s v="Standard"/>
    <s v="medium"/>
    <s v="large"/>
    <n v="2091.4699999999998"/>
    <n v="388.92"/>
    <n v="33259"/>
    <n v="13"/>
  </r>
  <r>
    <n v="12098"/>
    <n v="99"/>
    <x v="645"/>
    <d v="2028-04-23T00:00:00"/>
    <b v="0"/>
    <s v="Approved"/>
    <s v="OHM Cycles"/>
    <s v="Standard"/>
    <s v="medium"/>
    <s v="medium"/>
    <n v="1227.3399999999999"/>
    <n v="770.89"/>
    <n v="33364"/>
    <n v="13"/>
  </r>
  <r>
    <n v="471"/>
    <n v="18"/>
    <x v="646"/>
    <d v="2028-04-24T00:00:00"/>
    <b v="1"/>
    <s v="Approved"/>
    <s v="Solex"/>
    <s v="Standard"/>
    <s v="medium"/>
    <s v="medium"/>
    <n v="575.27"/>
    <n v="431.45"/>
    <n v="36367"/>
    <n v="10"/>
  </r>
  <r>
    <n v="2670"/>
    <n v="3"/>
    <x v="646"/>
    <d v="2028-04-25T00:00:00"/>
    <b v="0"/>
    <s v="Approved"/>
    <s v="Trek Bicycles"/>
    <s v="Standard"/>
    <s v="medium"/>
    <s v="large"/>
    <n v="2091.4699999999998"/>
    <n v="388.92"/>
    <n v="33879"/>
    <n v="10"/>
  </r>
  <r>
    <n v="3023"/>
    <n v="79"/>
    <x v="646"/>
    <d v="2028-04-26T00:00:00"/>
    <b v="0"/>
    <s v="Approved"/>
    <s v="Norco Bicycles"/>
    <s v="Standard"/>
    <s v="medium"/>
    <s v="medium"/>
    <n v="1555.58"/>
    <n v="818.01"/>
    <n v="38693"/>
    <n v="10"/>
  </r>
  <r>
    <n v="4800"/>
    <n v="78"/>
    <x v="646"/>
    <d v="2028-04-27T00:00:00"/>
    <b v="0"/>
    <s v="Approved"/>
    <s v="Giant Bicycles"/>
    <s v="Standard"/>
    <s v="medium"/>
    <s v="large"/>
    <n v="1765.3"/>
    <n v="709.48"/>
    <n v="38002"/>
    <n v="10"/>
  </r>
  <r>
    <n v="12729"/>
    <n v="52"/>
    <x v="646"/>
    <d v="2028-04-28T00:00:00"/>
    <b v="1"/>
    <s v="Approved"/>
    <s v="OHM Cycles"/>
    <s v="Road"/>
    <s v="medium"/>
    <s v="medium"/>
    <n v="1280.28"/>
    <n v="829.51"/>
    <n v="42218"/>
    <n v="10"/>
  </r>
  <r>
    <n v="14934"/>
    <n v="70"/>
    <x v="646"/>
    <d v="2028-04-29T00:00:00"/>
    <b v="0"/>
    <s v="Approved"/>
    <s v="Trek Bicycles"/>
    <s v="Standard"/>
    <s v="high"/>
    <s v="medium"/>
    <n v="495.72"/>
    <n v="297.43"/>
    <n v="36833"/>
    <n v="10"/>
  </r>
  <r>
    <n v="17052"/>
    <n v="38"/>
    <x v="646"/>
    <d v="2028-04-30T00:00:00"/>
    <b v="1"/>
    <s v="Approved"/>
    <s v="Solex"/>
    <s v="Standard"/>
    <s v="medium"/>
    <s v="medium"/>
    <n v="1577.53"/>
    <n v="826.51"/>
    <n v="39915"/>
    <n v="10"/>
  </r>
  <r>
    <n v="17922"/>
    <n v="69"/>
    <x v="646"/>
    <d v="2028-05-01T00:00:00"/>
    <b v="0"/>
    <s v="Approved"/>
    <s v="Giant Bicycles"/>
    <s v="Road"/>
    <s v="medium"/>
    <s v="medium"/>
    <n v="792.9"/>
    <n v="594.67999999999995"/>
    <n v="33888"/>
    <n v="10"/>
  </r>
  <r>
    <n v="18114"/>
    <n v="95"/>
    <x v="646"/>
    <d v="2028-05-02T00:00:00"/>
    <b v="0"/>
    <s v="Approved"/>
    <s v="Giant Bicycles"/>
    <s v="Standard"/>
    <s v="medium"/>
    <s v="large"/>
    <n v="569.55999999999995"/>
    <n v="528.42999999999995"/>
    <n v="37337"/>
    <n v="10"/>
  </r>
  <r>
    <n v="152"/>
    <n v="92"/>
    <x v="647"/>
    <d v="2028-05-03T00:00:00"/>
    <b v="0"/>
    <s v="Approved"/>
    <s v="WeareA2B"/>
    <s v="Standard"/>
    <s v="medium"/>
    <s v="small"/>
    <n v="1415.01"/>
    <n v="1259.3599999999999"/>
    <n v="36833"/>
    <n v="9"/>
  </r>
  <r>
    <n v="5107"/>
    <n v="92"/>
    <x v="647"/>
    <d v="2028-05-04T00:00:00"/>
    <b v="0"/>
    <s v="Approved"/>
    <s v="WeareA2B"/>
    <s v="Standard"/>
    <s v="medium"/>
    <s v="small"/>
    <n v="1415.01"/>
    <n v="1259.3599999999999"/>
    <n v="33364"/>
    <n v="9"/>
  </r>
  <r>
    <n v="7633"/>
    <n v="70"/>
    <x v="647"/>
    <d v="2028-05-05T00:00:00"/>
    <b v="1"/>
    <s v="Approved"/>
    <s v="Trek Bicycles"/>
    <s v="Standard"/>
    <s v="high"/>
    <s v="medium"/>
    <n v="495.72"/>
    <n v="297.43"/>
    <n v="40553"/>
    <n v="9"/>
  </r>
  <r>
    <n v="11634"/>
    <n v="61"/>
    <x v="647"/>
    <d v="2028-05-06T00:00:00"/>
    <b v="0"/>
    <s v="Approved"/>
    <s v="OHM Cycles"/>
    <s v="Standard"/>
    <s v="low"/>
    <s v="medium"/>
    <n v="71.16"/>
    <n v="56.93"/>
    <n v="42172"/>
    <n v="9"/>
  </r>
  <r>
    <n v="14949"/>
    <n v="3"/>
    <x v="647"/>
    <d v="2028-05-07T00:00:00"/>
    <b v="0"/>
    <s v="Approved"/>
    <s v="Trek Bicycles"/>
    <s v="Standard"/>
    <s v="medium"/>
    <s v="large"/>
    <n v="2091.4699999999998"/>
    <n v="388.92"/>
    <n v="41167"/>
    <n v="9"/>
  </r>
  <r>
    <n v="15315"/>
    <n v="4"/>
    <x v="647"/>
    <d v="2028-05-08T00:00:00"/>
    <b v="1"/>
    <s v="Approved"/>
    <s v="Giant Bicycles"/>
    <s v="Standard"/>
    <s v="high"/>
    <s v="medium"/>
    <n v="1129.1300000000001"/>
    <n v="677.48"/>
    <n v="40649"/>
    <n v="9"/>
  </r>
  <r>
    <n v="19937"/>
    <n v="37"/>
    <x v="647"/>
    <d v="2028-05-09T00:00:00"/>
    <b v="1"/>
    <s v="Approved"/>
    <s v="OHM Cycles"/>
    <s v="Standard"/>
    <s v="low"/>
    <s v="medium"/>
    <n v="1793.43"/>
    <n v="248.82"/>
    <n v="36361"/>
    <n v="9"/>
  </r>
  <r>
    <n v="3263"/>
    <n v="66"/>
    <x v="648"/>
    <d v="2028-05-10T00:00:00"/>
    <b v="0"/>
    <s v="Approved"/>
    <s v="Giant Bicycles"/>
    <s v="Road"/>
    <s v="low"/>
    <s v="small"/>
    <n v="590.26"/>
    <n v="525.33000000000004"/>
    <n v="42710"/>
    <n v="10"/>
  </r>
  <r>
    <n v="5082"/>
    <n v="66"/>
    <x v="648"/>
    <d v="2028-05-11T00:00:00"/>
    <b v="0"/>
    <s v="Approved"/>
    <s v="Giant Bicycles"/>
    <s v="Road"/>
    <s v="low"/>
    <s v="small"/>
    <n v="590.26"/>
    <n v="525.33000000000004"/>
    <n v="38647"/>
    <n v="10"/>
  </r>
  <r>
    <n v="5717"/>
    <n v="84"/>
    <x v="648"/>
    <d v="2028-05-12T00:00:00"/>
    <b v="0"/>
    <s v="Approved"/>
    <s v="Trek Bicycles"/>
    <s v="Road"/>
    <s v="medium"/>
    <s v="medium"/>
    <n v="290.62"/>
    <n v="215.14"/>
    <n v="34079"/>
    <n v="10"/>
  </r>
  <r>
    <n v="6341"/>
    <n v="61"/>
    <x v="648"/>
    <d v="2028-05-13T00:00:00"/>
    <b v="1"/>
    <s v="Approved"/>
    <s v="OHM Cycles"/>
    <s v="Standard"/>
    <s v="low"/>
    <s v="medium"/>
    <n v="71.16"/>
    <n v="56.93"/>
    <n v="42172"/>
    <n v="10"/>
  </r>
  <r>
    <n v="6448"/>
    <n v="50"/>
    <x v="648"/>
    <d v="2028-05-14T00:00:00"/>
    <b v="0"/>
    <s v="Approved"/>
    <s v="WeareA2B"/>
    <s v="Standard"/>
    <s v="medium"/>
    <s v="small"/>
    <n v="175.89"/>
    <n v="131.91999999999999"/>
    <n v="42295"/>
    <n v="10"/>
  </r>
  <r>
    <n v="2151"/>
    <n v="55"/>
    <x v="649"/>
    <d v="2028-05-15T00:00:00"/>
    <b v="1"/>
    <s v="Approved"/>
    <s v="Trek Bicycles"/>
    <s v="Road"/>
    <s v="medium"/>
    <s v="large"/>
    <n v="1894.19"/>
    <n v="598.76"/>
    <n v="40649"/>
    <n v="13"/>
  </r>
  <r>
    <n v="3604"/>
    <n v="76"/>
    <x v="649"/>
    <d v="2028-05-16T00:00:00"/>
    <b v="1"/>
    <s v="Approved"/>
    <s v="WeareA2B"/>
    <s v="Standard"/>
    <s v="low"/>
    <s v="medium"/>
    <n v="642.30999999999995"/>
    <n v="513.85"/>
    <n v="38482"/>
    <n v="13"/>
  </r>
  <r>
    <n v="18397"/>
    <n v="65"/>
    <x v="649"/>
    <d v="2028-05-17T00:00:00"/>
    <b v="1"/>
    <s v="Approved"/>
    <s v="WeareA2B"/>
    <s v="Standard"/>
    <s v="medium"/>
    <s v="medium"/>
    <n v="1807.45"/>
    <n v="778.69"/>
    <n v="42404"/>
    <n v="13"/>
  </r>
  <r>
    <n v="19622"/>
    <n v="16"/>
    <x v="649"/>
    <d v="2028-05-18T00:00:00"/>
    <b v="1"/>
    <s v="Approved"/>
    <s v="Norco Bicycles"/>
    <s v="Standard"/>
    <s v="high"/>
    <s v="small"/>
    <n v="1661.92"/>
    <n v="1479.11"/>
    <n v="33888"/>
    <n v="13"/>
  </r>
  <r>
    <n v="19672"/>
    <n v="49"/>
    <x v="649"/>
    <d v="2028-05-19T00:00:00"/>
    <b v="1"/>
    <s v="Approved"/>
    <s v="Trek Bicycles"/>
    <s v="Road"/>
    <s v="medium"/>
    <s v="medium"/>
    <n v="533.51"/>
    <n v="400.13"/>
    <n v="35707"/>
    <n v="13"/>
  </r>
  <r>
    <n v="19839"/>
    <n v="29"/>
    <x v="649"/>
    <d v="2028-05-20T00:00:00"/>
    <b v="0"/>
    <s v="Approved"/>
    <s v="Norco Bicycles"/>
    <s v="Road"/>
    <s v="medium"/>
    <s v="medium"/>
    <n v="543.39"/>
    <n v="407.54"/>
    <n v="42458"/>
    <n v="13"/>
  </r>
  <r>
    <n v="7918"/>
    <n v="78"/>
    <x v="650"/>
    <d v="2028-05-21T00:00:00"/>
    <b v="0"/>
    <s v="Approved"/>
    <s v="Giant Bicycles"/>
    <s v="Standard"/>
    <s v="medium"/>
    <s v="large"/>
    <n v="1765.3"/>
    <n v="709.48"/>
    <n v="38193"/>
    <n v="13"/>
  </r>
  <r>
    <n v="10516"/>
    <n v="64"/>
    <x v="650"/>
    <d v="2028-05-22T00:00:00"/>
    <b v="0"/>
    <s v="Approved"/>
    <s v="Trek Bicycles"/>
    <s v="Standard"/>
    <s v="medium"/>
    <s v="large"/>
    <n v="1469.44"/>
    <n v="596.54999999999995"/>
    <n v="41047"/>
    <n v="13"/>
  </r>
  <r>
    <n v="10774"/>
    <n v="37"/>
    <x v="650"/>
    <d v="2028-05-23T00:00:00"/>
    <b v="1"/>
    <s v="Approved"/>
    <s v="OHM Cycles"/>
    <s v="Standard"/>
    <s v="low"/>
    <s v="medium"/>
    <n v="1793.43"/>
    <n v="248.82"/>
    <n v="36361"/>
    <n v="13"/>
  </r>
  <r>
    <n v="5528"/>
    <n v="19"/>
    <x v="651"/>
    <d v="2028-05-24T00:00:00"/>
    <b v="1"/>
    <s v="Approved"/>
    <s v="Trek Bicycles"/>
    <s v="Mountain"/>
    <s v="low"/>
    <s v="medium"/>
    <n v="574.64"/>
    <n v="459.71"/>
    <n v="42560"/>
    <n v="1"/>
  </r>
  <r>
    <n v="6114"/>
    <n v="99"/>
    <x v="651"/>
    <d v="2028-05-25T00:00:00"/>
    <b v="1"/>
    <s v="Approved"/>
    <s v="Trek Bicycles"/>
    <s v="Road"/>
    <s v="low"/>
    <s v="small"/>
    <n v="1720.7"/>
    <n v="1531.42"/>
    <n v="41009"/>
    <n v="1"/>
  </r>
  <r>
    <n v="6221"/>
    <n v="22"/>
    <x v="651"/>
    <d v="2028-05-26T00:00:00"/>
    <b v="0"/>
    <s v="Approved"/>
    <s v="Solex"/>
    <s v="Standard"/>
    <s v="medium"/>
    <s v="medium"/>
    <n v="575.27"/>
    <n v="431.45"/>
    <n v="35160"/>
    <n v="1"/>
  </r>
  <r>
    <n v="8035"/>
    <n v="9"/>
    <x v="651"/>
    <d v="2028-05-27T00:00:00"/>
    <b v="1"/>
    <s v="Approved"/>
    <s v="Norco Bicycles"/>
    <s v="Standard"/>
    <s v="medium"/>
    <s v="small"/>
    <n v="1216.1400000000001"/>
    <n v="1082.3599999999999"/>
    <n v="34527"/>
    <n v="1"/>
  </r>
  <r>
    <n v="10980"/>
    <n v="53"/>
    <x v="651"/>
    <d v="2028-05-28T00:00:00"/>
    <b v="0"/>
    <s v="Approved"/>
    <s v="Giant Bicycles"/>
    <s v="Standard"/>
    <s v="high"/>
    <s v="medium"/>
    <n v="1274.93"/>
    <n v="764.96"/>
    <n v="42560"/>
    <n v="1"/>
  </r>
  <r>
    <n v="11845"/>
    <n v="67"/>
    <x v="651"/>
    <d v="2028-05-29T00:00:00"/>
    <b v="0"/>
    <s v="Approved"/>
    <s v="Solex"/>
    <s v="Standard"/>
    <s v="medium"/>
    <s v="large"/>
    <n v="1071.23"/>
    <n v="380.74"/>
    <n v="33455"/>
    <n v="1"/>
  </r>
  <r>
    <n v="15197"/>
    <n v="88"/>
    <x v="651"/>
    <d v="2028-05-30T00:00:00"/>
    <b v="0"/>
    <s v="Approved"/>
    <s v="Norco Bicycles"/>
    <s v="Standard"/>
    <s v="high"/>
    <s v="small"/>
    <n v="1661.92"/>
    <n v="1479.11"/>
    <n v="35378"/>
    <n v="1"/>
  </r>
  <r>
    <n v="15859"/>
    <n v="35"/>
    <x v="651"/>
    <d v="2028-05-31T00:00:00"/>
    <b v="0"/>
    <s v="Approved"/>
    <s v="Giant Bicycles"/>
    <s v="Standard"/>
    <s v="medium"/>
    <s v="medium"/>
    <n v="1403.5"/>
    <n v="954.82"/>
    <n v="42688"/>
    <n v="1"/>
  </r>
  <r>
    <n v="19720"/>
    <n v="97"/>
    <x v="651"/>
    <d v="2028-06-01T00:00:00"/>
    <b v="1"/>
    <s v="Approved"/>
    <s v="OHM Cycles"/>
    <s v="Road"/>
    <s v="medium"/>
    <s v="medium"/>
    <n v="742.54"/>
    <n v="667.4"/>
    <n v="41701"/>
    <n v="1"/>
  </r>
  <r>
    <n v="2571"/>
    <n v="78"/>
    <x v="652"/>
    <d v="2028-06-02T00:00:00"/>
    <b v="0"/>
    <s v="Approved"/>
    <s v="Giant Bicycles"/>
    <s v="Standard"/>
    <s v="medium"/>
    <s v="large"/>
    <n v="1765.3"/>
    <n v="709.48"/>
    <n v="37873"/>
    <n v="19"/>
  </r>
  <r>
    <n v="2803"/>
    <n v="55"/>
    <x v="652"/>
    <d v="2028-06-03T00:00:00"/>
    <b v="1"/>
    <s v="Approved"/>
    <s v="Trek Bicycles"/>
    <s v="Road"/>
    <s v="medium"/>
    <s v="large"/>
    <n v="1894.19"/>
    <n v="598.76"/>
    <n v="42172"/>
    <n v="19"/>
  </r>
  <r>
    <n v="5088"/>
    <n v="6"/>
    <x v="652"/>
    <d v="2028-06-04T00:00:00"/>
    <b v="1"/>
    <s v="Approved"/>
    <s v="OHM Cycles"/>
    <s v="Standard"/>
    <s v="high"/>
    <s v="medium"/>
    <n v="227.88"/>
    <n v="136.72999999999999"/>
    <n v="39298"/>
    <n v="19"/>
  </r>
  <r>
    <n v="5376"/>
    <n v="67"/>
    <x v="652"/>
    <d v="2028-06-05T00:00:00"/>
    <b v="1"/>
    <s v="Approved"/>
    <s v="Norco Bicycles"/>
    <s v="Road"/>
    <s v="medium"/>
    <s v="medium"/>
    <n v="544.04999999999995"/>
    <n v="376.84"/>
    <n v="33879"/>
    <n v="19"/>
  </r>
  <r>
    <n v="11090"/>
    <n v="61"/>
    <x v="652"/>
    <d v="2028-06-06T00:00:00"/>
    <b v="1"/>
    <s v="Approved"/>
    <s v="OHM Cycles"/>
    <s v="Standard"/>
    <s v="low"/>
    <s v="medium"/>
    <n v="71.16"/>
    <n v="56.93"/>
    <n v="34143"/>
    <n v="19"/>
  </r>
  <r>
    <n v="2548"/>
    <n v="48"/>
    <x v="653"/>
    <d v="2028-06-07T00:00:00"/>
    <b v="0"/>
    <s v="Approved"/>
    <s v="WeareA2B"/>
    <s v="Standard"/>
    <s v="medium"/>
    <s v="medium"/>
    <n v="1762.96"/>
    <n v="950.52"/>
    <n v="41848"/>
    <n v="5"/>
  </r>
  <r>
    <n v="10199"/>
    <n v="27"/>
    <x v="653"/>
    <d v="2028-06-08T00:00:00"/>
    <b v="0"/>
    <s v="Approved"/>
    <s v="Trek Bicycles"/>
    <s v="Standard"/>
    <s v="medium"/>
    <s v="medium"/>
    <n v="499.53"/>
    <n v="388.72"/>
    <n v="36334"/>
    <n v="5"/>
  </r>
  <r>
    <n v="12355"/>
    <n v="4"/>
    <x v="653"/>
    <d v="2028-06-09T00:00:00"/>
    <b v="0"/>
    <s v="Approved"/>
    <s v="Giant Bicycles"/>
    <s v="Standard"/>
    <s v="high"/>
    <s v="medium"/>
    <n v="1129.1300000000001"/>
    <n v="677.48"/>
    <n v="38573"/>
    <n v="5"/>
  </r>
  <r>
    <n v="14316"/>
    <n v="11"/>
    <x v="653"/>
    <d v="2028-06-10T00:00:00"/>
    <s v="Unknown"/>
    <s v="Approved"/>
    <s v="Giant Bicycles"/>
    <s v="Standard"/>
    <s v="high"/>
    <s v="medium"/>
    <n v="1274.93"/>
    <n v="764.96"/>
    <n v="39298"/>
    <n v="5"/>
  </r>
  <r>
    <n v="4781"/>
    <n v="3"/>
    <x v="654"/>
    <d v="2028-06-11T00:00:00"/>
    <b v="1"/>
    <s v="Approved"/>
    <s v="Trek Bicycles"/>
    <s v="Standard"/>
    <s v="medium"/>
    <s v="large"/>
    <n v="2091.4699999999998"/>
    <n v="388.92"/>
    <n v="35707"/>
    <n v="19"/>
  </r>
  <r>
    <n v="5529"/>
    <n v="34"/>
    <x v="654"/>
    <d v="2028-06-12T00:00:00"/>
    <b v="0"/>
    <s v="Approved"/>
    <s v="Norco Bicycles"/>
    <s v="Road"/>
    <s v="high"/>
    <s v="large"/>
    <n v="774.53"/>
    <n v="464.72"/>
    <n v="41009"/>
    <n v="19"/>
  </r>
  <r>
    <n v="13329"/>
    <n v="74"/>
    <x v="654"/>
    <d v="2028-06-13T00:00:00"/>
    <b v="1"/>
    <s v="Approved"/>
    <s v="WeareA2B"/>
    <s v="Standard"/>
    <s v="medium"/>
    <s v="medium"/>
    <n v="1228.07"/>
    <n v="400.91"/>
    <n v="35052"/>
    <n v="19"/>
  </r>
  <r>
    <n v="15295"/>
    <n v="25"/>
    <x v="654"/>
    <d v="2028-06-14T00:00:00"/>
    <b v="1"/>
    <s v="Approved"/>
    <s v="Giant Bicycles"/>
    <s v="Road"/>
    <s v="medium"/>
    <s v="medium"/>
    <n v="1538.99"/>
    <n v="829.65"/>
    <n v="38339"/>
    <n v="19"/>
  </r>
  <r>
    <n v="17168"/>
    <n v="3"/>
    <x v="654"/>
    <d v="2028-06-15T00:00:00"/>
    <b v="0"/>
    <s v="Approved"/>
    <s v="Trek Bicycles"/>
    <s v="Standard"/>
    <s v="medium"/>
    <s v="large"/>
    <n v="2091.4699999999998"/>
    <n v="388.92"/>
    <n v="40672"/>
    <n v="19"/>
  </r>
  <r>
    <n v="17539"/>
    <n v="43"/>
    <x v="654"/>
    <d v="2028-06-16T00:00:00"/>
    <b v="1"/>
    <s v="Approved"/>
    <s v="Solex"/>
    <s v="Standard"/>
    <s v="medium"/>
    <s v="medium"/>
    <n v="1151.96"/>
    <n v="649.49"/>
    <n v="35470"/>
    <n v="19"/>
  </r>
  <r>
    <n v="1584"/>
    <n v="0"/>
    <x v="655"/>
    <d v="2028-06-17T00:00:00"/>
    <b v="1"/>
    <s v="Approved"/>
    <s v="Giant Bicycles"/>
    <s v="Standard"/>
    <s v="medium"/>
    <s v="large"/>
    <n v="569.55999999999995"/>
    <n v="528.42999999999995"/>
    <n v="37874"/>
    <n v="8"/>
  </r>
  <r>
    <n v="3112"/>
    <n v="82"/>
    <x v="655"/>
    <d v="2028-06-18T00:00:00"/>
    <b v="1"/>
    <s v="Approved"/>
    <s v="Giant Bicycles"/>
    <s v="Road"/>
    <s v="medium"/>
    <s v="medium"/>
    <n v="1538.99"/>
    <n v="829.65"/>
    <n v="42404"/>
    <n v="8"/>
  </r>
  <r>
    <n v="8176"/>
    <n v="19"/>
    <x v="655"/>
    <d v="2028-06-19T00:00:00"/>
    <b v="1"/>
    <s v="Approved"/>
    <s v="Trek Bicycles"/>
    <s v="Mountain"/>
    <s v="low"/>
    <s v="medium"/>
    <n v="574.64"/>
    <n v="459.71"/>
    <n v="38258"/>
    <n v="8"/>
  </r>
  <r>
    <n v="8289"/>
    <n v="0"/>
    <x v="655"/>
    <d v="2028-06-20T00:00:00"/>
    <b v="0"/>
    <s v="Approved"/>
    <s v="Norco Bicycles"/>
    <s v="Road"/>
    <s v="medium"/>
    <s v="medium"/>
    <n v="543.39"/>
    <n v="407.54"/>
    <n v="33552"/>
    <n v="8"/>
  </r>
  <r>
    <n v="9184"/>
    <n v="69"/>
    <x v="655"/>
    <d v="2028-06-21T00:00:00"/>
    <b v="1"/>
    <s v="Approved"/>
    <s v="Norco Bicycles"/>
    <s v="Road"/>
    <s v="medium"/>
    <s v="large"/>
    <n v="1240.31"/>
    <n v="795.1"/>
    <n v="41533"/>
    <n v="8"/>
  </r>
  <r>
    <n v="10755"/>
    <n v="35"/>
    <x v="655"/>
    <d v="2028-06-22T00:00:00"/>
    <b v="0"/>
    <s v="Approved"/>
    <s v="Giant Bicycles"/>
    <s v="Standard"/>
    <s v="medium"/>
    <s v="medium"/>
    <n v="1403.5"/>
    <n v="954.82"/>
    <n v="42688"/>
    <n v="8"/>
  </r>
  <r>
    <n v="11033"/>
    <n v="86"/>
    <x v="655"/>
    <d v="2028-06-23T00:00:00"/>
    <b v="0"/>
    <s v="Approved"/>
    <s v="Norco Bicycles"/>
    <s v="Road"/>
    <s v="high"/>
    <s v="large"/>
    <n v="774.53"/>
    <n v="464.72"/>
    <n v="40618"/>
    <n v="8"/>
  </r>
  <r>
    <n v="14206"/>
    <n v="46"/>
    <x v="655"/>
    <d v="2028-06-24T00:00:00"/>
    <b v="1"/>
    <s v="Approved"/>
    <s v="OHM Cycles"/>
    <s v="Standard"/>
    <s v="low"/>
    <s v="medium"/>
    <n v="1793.43"/>
    <n v="248.82"/>
    <n v="36498"/>
    <n v="8"/>
  </r>
  <r>
    <n v="4133"/>
    <n v="42"/>
    <x v="656"/>
    <d v="2028-06-25T00:00:00"/>
    <b v="1"/>
    <s v="Cancelled"/>
    <s v="OHM Cycles"/>
    <s v="Road"/>
    <s v="medium"/>
    <s v="small"/>
    <n v="1810"/>
    <n v="1610.9"/>
    <n v="39526"/>
    <n v="10"/>
  </r>
  <r>
    <n v="4632"/>
    <n v="34"/>
    <x v="656"/>
    <d v="2028-06-26T00:00:00"/>
    <b v="1"/>
    <s v="Approved"/>
    <s v="Norco Bicycles"/>
    <s v="Road"/>
    <s v="high"/>
    <s v="large"/>
    <n v="774.53"/>
    <n v="464.72"/>
    <n v="37698"/>
    <n v="10"/>
  </r>
  <r>
    <n v="5929"/>
    <n v="59"/>
    <x v="656"/>
    <d v="2028-06-27T00:00:00"/>
    <b v="1"/>
    <s v="Approved"/>
    <s v="Solex"/>
    <s v="Standard"/>
    <s v="medium"/>
    <s v="large"/>
    <n v="1061.56"/>
    <n v="733.58"/>
    <n v="34170"/>
    <n v="10"/>
  </r>
  <r>
    <n v="13745"/>
    <n v="52"/>
    <x v="656"/>
    <d v="2028-06-28T00:00:00"/>
    <b v="1"/>
    <s v="Approved"/>
    <s v="OHM Cycles"/>
    <s v="Road"/>
    <s v="medium"/>
    <s v="medium"/>
    <n v="1280.28"/>
    <n v="829.51"/>
    <n v="37220"/>
    <n v="10"/>
  </r>
  <r>
    <n v="17550"/>
    <n v="63"/>
    <x v="656"/>
    <d v="2028-06-29T00:00:00"/>
    <b v="1"/>
    <s v="Approved"/>
    <s v="Solex"/>
    <s v="Standard"/>
    <s v="medium"/>
    <s v="medium"/>
    <n v="1483.2"/>
    <n v="99.59"/>
    <n v="36146"/>
    <n v="10"/>
  </r>
  <r>
    <n v="19945"/>
    <n v="31"/>
    <x v="656"/>
    <d v="2028-06-30T00:00:00"/>
    <b v="0"/>
    <s v="Approved"/>
    <s v="Giant Bicycles"/>
    <s v="Standard"/>
    <s v="medium"/>
    <s v="medium"/>
    <n v="230.91"/>
    <n v="173.18"/>
    <n v="39031"/>
    <n v="10"/>
  </r>
  <r>
    <n v="2332"/>
    <n v="37"/>
    <x v="657"/>
    <d v="2028-07-01T00:00:00"/>
    <b v="0"/>
    <s v="Approved"/>
    <s v="OHM Cycles"/>
    <s v="Standard"/>
    <s v="low"/>
    <s v="medium"/>
    <n v="1793.43"/>
    <n v="248.82"/>
    <n v="35560"/>
    <n v="8"/>
  </r>
  <r>
    <n v="3834"/>
    <n v="23"/>
    <x v="657"/>
    <d v="2028-07-02T00:00:00"/>
    <b v="0"/>
    <s v="Approved"/>
    <s v="Norco Bicycles"/>
    <s v="Mountain"/>
    <s v="low"/>
    <s v="small"/>
    <n v="688.63"/>
    <n v="612.88"/>
    <n v="36334"/>
    <n v="8"/>
  </r>
  <r>
    <n v="11185"/>
    <n v="4"/>
    <x v="657"/>
    <d v="2028-07-03T00:00:00"/>
    <b v="0"/>
    <s v="Approved"/>
    <s v="Giant Bicycles"/>
    <s v="Standard"/>
    <s v="high"/>
    <s v="medium"/>
    <n v="1129.1300000000001"/>
    <n v="677.48"/>
    <n v="33549"/>
    <n v="8"/>
  </r>
  <r>
    <n v="16648"/>
    <n v="1"/>
    <x v="657"/>
    <d v="2028-07-04T00:00:00"/>
    <b v="1"/>
    <s v="Approved"/>
    <s v="Giant Bicycles"/>
    <s v="Standard"/>
    <s v="medium"/>
    <s v="medium"/>
    <n v="1403.5"/>
    <n v="954.82"/>
    <n v="38258"/>
    <n v="8"/>
  </r>
  <r>
    <n v="19610"/>
    <n v="84"/>
    <x v="657"/>
    <d v="2028-07-05T00:00:00"/>
    <b v="0"/>
    <s v="Approved"/>
    <s v="Trek Bicycles"/>
    <s v="Road"/>
    <s v="medium"/>
    <s v="medium"/>
    <n v="290.62"/>
    <n v="215.14"/>
    <n v="34079"/>
    <n v="8"/>
  </r>
  <r>
    <n v="3047"/>
    <n v="55"/>
    <x v="658"/>
    <d v="2028-07-06T00:00:00"/>
    <b v="0"/>
    <s v="Approved"/>
    <s v="Trek Bicycles"/>
    <s v="Road"/>
    <s v="medium"/>
    <s v="large"/>
    <n v="1894.19"/>
    <n v="598.76"/>
    <n v="40779"/>
    <n v="15"/>
  </r>
  <r>
    <n v="16616"/>
    <n v="71"/>
    <x v="658"/>
    <d v="2028-07-07T00:00:00"/>
    <b v="0"/>
    <s v="Approved"/>
    <s v="Solex"/>
    <s v="Standard"/>
    <s v="high"/>
    <s v="large"/>
    <n v="1842.92"/>
    <n v="1105.75"/>
    <n v="41922"/>
    <n v="15"/>
  </r>
  <r>
    <n v="17466"/>
    <n v="1"/>
    <x v="658"/>
    <d v="2028-07-08T00:00:00"/>
    <b v="1"/>
    <s v="Approved"/>
    <s v="Giant Bicycles"/>
    <s v="Standard"/>
    <s v="medium"/>
    <s v="medium"/>
    <n v="1403.5"/>
    <n v="954.82"/>
    <n v="41245"/>
    <n v="15"/>
  </r>
  <r>
    <n v="3078"/>
    <n v="40"/>
    <x v="659"/>
    <d v="2028-07-09T00:00:00"/>
    <b v="0"/>
    <s v="Approved"/>
    <s v="Trek Bicycles"/>
    <s v="Road"/>
    <s v="medium"/>
    <s v="large"/>
    <n v="1894.19"/>
    <n v="598.76"/>
    <n v="37823"/>
    <n v="6"/>
  </r>
  <r>
    <n v="3989"/>
    <n v="85"/>
    <x v="659"/>
    <d v="2028-07-10T00:00:00"/>
    <b v="1"/>
    <s v="Approved"/>
    <s v="WeareA2B"/>
    <s v="Standard"/>
    <s v="medium"/>
    <s v="medium"/>
    <n v="1228.07"/>
    <n v="400.91"/>
    <n v="36668"/>
    <n v="6"/>
  </r>
  <r>
    <n v="10770"/>
    <n v="90"/>
    <x v="659"/>
    <d v="2028-07-11T00:00:00"/>
    <b v="0"/>
    <s v="Approved"/>
    <s v="Solex"/>
    <s v="Standard"/>
    <s v="low"/>
    <s v="medium"/>
    <n v="945.04"/>
    <n v="507.58"/>
    <n v="35052"/>
    <n v="6"/>
  </r>
  <r>
    <n v="15219"/>
    <n v="15"/>
    <x v="659"/>
    <d v="2028-07-12T00:00:00"/>
    <b v="0"/>
    <s v="Approved"/>
    <s v="WeareA2B"/>
    <s v="Standard"/>
    <s v="medium"/>
    <s v="medium"/>
    <n v="1292.8399999999999"/>
    <n v="13.44"/>
    <n v="39915"/>
    <n v="6"/>
  </r>
  <r>
    <n v="496"/>
    <n v="0"/>
    <x v="660"/>
    <d v="2028-07-13T00:00:00"/>
    <b v="0"/>
    <s v="Approved"/>
    <s v="Norco Bicycles"/>
    <s v="Standard"/>
    <s v="low"/>
    <s v="medium"/>
    <n v="363.01"/>
    <n v="290.41000000000003"/>
    <n v="38482"/>
    <n v="14"/>
  </r>
  <r>
    <n v="2421"/>
    <n v="17"/>
    <x v="660"/>
    <d v="2028-07-14T00:00:00"/>
    <b v="0"/>
    <s v="Approved"/>
    <s v="WeareA2B"/>
    <s v="Touring"/>
    <s v="medium"/>
    <s v="large"/>
    <n v="1362.99"/>
    <n v="57.74"/>
    <n v="34079"/>
    <n v="14"/>
  </r>
  <r>
    <n v="7072"/>
    <n v="0"/>
    <x v="660"/>
    <d v="2028-07-15T00:00:00"/>
    <b v="1"/>
    <s v="Approved"/>
    <s v="OHM Cycles"/>
    <s v="Road"/>
    <s v="high"/>
    <s v="large"/>
    <n v="12.01"/>
    <n v="7.21"/>
    <n v="39880"/>
    <n v="14"/>
  </r>
  <r>
    <n v="11252"/>
    <n v="29"/>
    <x v="660"/>
    <d v="2028-07-16T00:00:00"/>
    <b v="0"/>
    <s v="Approved"/>
    <s v="WeareA2B"/>
    <s v="Standard"/>
    <s v="medium"/>
    <s v="medium"/>
    <n v="1065.03"/>
    <n v="230.09"/>
    <n v="36833"/>
    <n v="14"/>
  </r>
  <r>
    <n v="14691"/>
    <n v="28"/>
    <x v="660"/>
    <d v="2028-07-17T00:00:00"/>
    <b v="1"/>
    <s v="Approved"/>
    <s v="Solex"/>
    <s v="Road"/>
    <s v="medium"/>
    <s v="small"/>
    <n v="1703.52"/>
    <n v="1516.13"/>
    <n v="40649"/>
    <n v="14"/>
  </r>
  <r>
    <n v="17610"/>
    <n v="27"/>
    <x v="660"/>
    <d v="2028-07-18T00:00:00"/>
    <b v="0"/>
    <s v="Approved"/>
    <s v="Trek Bicycles"/>
    <s v="Standard"/>
    <s v="low"/>
    <s v="medium"/>
    <n v="1057.51"/>
    <n v="154.4"/>
    <n v="34527"/>
    <n v="14"/>
  </r>
  <r>
    <n v="993"/>
    <n v="15"/>
    <x v="661"/>
    <d v="2028-07-19T00:00:00"/>
    <b v="1"/>
    <s v="Approved"/>
    <s v="Norco Bicycles"/>
    <s v="Standard"/>
    <s v="low"/>
    <s v="medium"/>
    <n v="958.74"/>
    <n v="748.9"/>
    <n v="38693"/>
    <n v="5"/>
  </r>
  <r>
    <n v="9053"/>
    <n v="98"/>
    <x v="661"/>
    <d v="2028-07-20T00:00:00"/>
    <b v="0"/>
    <s v="Approved"/>
    <s v="Trek Bicycles"/>
    <s v="Standard"/>
    <s v="high"/>
    <s v="medium"/>
    <n v="358.39"/>
    <n v="215.03"/>
    <n v="38002"/>
    <n v="5"/>
  </r>
  <r>
    <n v="9317"/>
    <n v="48"/>
    <x v="661"/>
    <d v="2028-07-21T00:00:00"/>
    <b v="0"/>
    <s v="Approved"/>
    <s v="WeareA2B"/>
    <s v="Standard"/>
    <s v="medium"/>
    <s v="medium"/>
    <n v="1762.96"/>
    <n v="950.52"/>
    <n v="37823"/>
    <n v="5"/>
  </r>
  <r>
    <n v="10085"/>
    <n v="50"/>
    <x v="661"/>
    <d v="2028-07-22T00:00:00"/>
    <b v="1"/>
    <s v="Approved"/>
    <s v="WeareA2B"/>
    <s v="Standard"/>
    <s v="medium"/>
    <s v="small"/>
    <n v="175.89"/>
    <n v="131.91999999999999"/>
    <n v="35707"/>
    <n v="5"/>
  </r>
  <r>
    <n v="10413"/>
    <n v="31"/>
    <x v="661"/>
    <d v="2028-07-23T00:00:00"/>
    <b v="0"/>
    <s v="Approved"/>
    <s v="Giant Bicycles"/>
    <s v="Standard"/>
    <s v="medium"/>
    <s v="medium"/>
    <n v="230.91"/>
    <n v="173.18"/>
    <n v="36361"/>
    <n v="5"/>
  </r>
  <r>
    <n v="16874"/>
    <n v="3"/>
    <x v="661"/>
    <d v="2028-07-24T00:00:00"/>
    <b v="0"/>
    <s v="Approved"/>
    <s v="Trek Bicycles"/>
    <s v="Standard"/>
    <s v="medium"/>
    <s v="large"/>
    <n v="2091.4699999999998"/>
    <n v="388.92"/>
    <n v="41167"/>
    <n v="5"/>
  </r>
  <r>
    <n v="19714"/>
    <n v="35"/>
    <x v="661"/>
    <d v="2028-07-25T00:00:00"/>
    <b v="0"/>
    <s v="Approved"/>
    <s v="Trek Bicycles"/>
    <s v="Standard"/>
    <s v="low"/>
    <s v="medium"/>
    <n v="1057.51"/>
    <n v="154.4"/>
    <n v="35052"/>
    <n v="5"/>
  </r>
  <r>
    <n v="3550"/>
    <n v="43"/>
    <x v="662"/>
    <d v="2028-07-26T00:00:00"/>
    <b v="1"/>
    <s v="Approved"/>
    <s v="Solex"/>
    <s v="Standard"/>
    <s v="medium"/>
    <s v="medium"/>
    <n v="1151.96"/>
    <n v="649.49"/>
    <n v="39427"/>
    <n v="3"/>
  </r>
  <r>
    <n v="11648"/>
    <n v="13"/>
    <x v="662"/>
    <d v="2028-07-27T00:00:00"/>
    <b v="0"/>
    <s v="Approved"/>
    <s v="Solex"/>
    <s v="Standard"/>
    <s v="medium"/>
    <s v="medium"/>
    <n v="1163.8900000000001"/>
    <n v="589.27"/>
    <n v="38693"/>
    <n v="3"/>
  </r>
  <r>
    <n v="14164"/>
    <n v="16"/>
    <x v="662"/>
    <d v="2028-07-28T00:00:00"/>
    <b v="1"/>
    <s v="Approved"/>
    <s v="Norco Bicycles"/>
    <s v="Standard"/>
    <s v="high"/>
    <s v="small"/>
    <n v="1661.92"/>
    <n v="1479.11"/>
    <n v="34244"/>
    <n v="3"/>
  </r>
  <r>
    <n v="15240"/>
    <n v="64"/>
    <x v="662"/>
    <d v="2028-07-29T00:00:00"/>
    <b v="1"/>
    <s v="Approved"/>
    <s v="Trek Bicycles"/>
    <s v="Standard"/>
    <s v="medium"/>
    <s v="large"/>
    <n v="1469.44"/>
    <n v="596.54999999999995"/>
    <n v="34996"/>
    <n v="3"/>
  </r>
  <r>
    <n v="1938"/>
    <n v="27"/>
    <x v="663"/>
    <d v="2028-07-30T00:00:00"/>
    <s v="Unknown"/>
    <s v="Approved"/>
    <s v="Trek Bicycles"/>
    <s v="Standard"/>
    <s v="low"/>
    <s v="medium"/>
    <n v="1057.51"/>
    <n v="154.4"/>
    <n v="34527"/>
    <n v="4"/>
  </r>
  <r>
    <n v="5905"/>
    <n v="0"/>
    <x v="663"/>
    <d v="2028-07-31T00:00:00"/>
    <b v="1"/>
    <s v="Approved"/>
    <s v="OHM Cycles"/>
    <s v="Standard"/>
    <s v="medium"/>
    <s v="medium"/>
    <n v="183.86"/>
    <n v="137.9"/>
    <n v="35707"/>
    <n v="4"/>
  </r>
  <r>
    <n v="6194"/>
    <n v="100"/>
    <x v="663"/>
    <d v="2028-08-01T00:00:00"/>
    <b v="0"/>
    <s v="Approved"/>
    <s v="Trek Bicycles"/>
    <s v="Standard"/>
    <s v="medium"/>
    <s v="small"/>
    <n v="1386.84"/>
    <n v="1234.29"/>
    <n v="37838"/>
    <n v="4"/>
  </r>
  <r>
    <n v="17095"/>
    <n v="22"/>
    <x v="663"/>
    <d v="2028-08-02T00:00:00"/>
    <b v="1"/>
    <s v="Approved"/>
    <s v="Solex"/>
    <s v="Standard"/>
    <s v="medium"/>
    <s v="medium"/>
    <n v="575.27"/>
    <n v="431.45"/>
    <n v="41345"/>
    <n v="4"/>
  </r>
  <r>
    <n v="18047"/>
    <n v="98"/>
    <x v="663"/>
    <d v="2028-08-03T00:00:00"/>
    <b v="1"/>
    <s v="Approved"/>
    <s v="OHM Cycles"/>
    <s v="Standard"/>
    <s v="medium"/>
    <s v="medium"/>
    <n v="795.34"/>
    <n v="101.58"/>
    <n v="35470"/>
    <n v="4"/>
  </r>
  <r>
    <n v="3331"/>
    <n v="86"/>
    <x v="664"/>
    <d v="2028-08-04T00:00:00"/>
    <b v="0"/>
    <s v="Approved"/>
    <s v="OHM Cycles"/>
    <s v="Standard"/>
    <s v="medium"/>
    <s v="medium"/>
    <n v="235.63"/>
    <n v="125.07"/>
    <n v="38206"/>
    <n v="5"/>
  </r>
  <r>
    <n v="5112"/>
    <n v="45"/>
    <x v="664"/>
    <d v="2028-08-05T00:00:00"/>
    <b v="1"/>
    <s v="Approved"/>
    <s v="Solex"/>
    <s v="Standard"/>
    <s v="medium"/>
    <s v="medium"/>
    <n v="441.49"/>
    <n v="84.99"/>
    <n v="34071"/>
    <n v="5"/>
  </r>
  <r>
    <n v="5251"/>
    <n v="63"/>
    <x v="664"/>
    <d v="2028-08-06T00:00:00"/>
    <b v="0"/>
    <s v="Approved"/>
    <s v="Solex"/>
    <s v="Standard"/>
    <s v="medium"/>
    <s v="medium"/>
    <n v="1483.2"/>
    <n v="99.59"/>
    <n v="36146"/>
    <n v="5"/>
  </r>
  <r>
    <n v="8007"/>
    <n v="83"/>
    <x v="664"/>
    <d v="2028-08-07T00:00:00"/>
    <b v="0"/>
    <s v="Approved"/>
    <s v="Solex"/>
    <s v="Touring"/>
    <s v="medium"/>
    <s v="large"/>
    <n v="2083.94"/>
    <n v="675.03"/>
    <n v="41533"/>
    <n v="5"/>
  </r>
  <r>
    <n v="10777"/>
    <n v="17"/>
    <x v="664"/>
    <d v="2028-08-08T00:00:00"/>
    <b v="0"/>
    <s v="Approved"/>
    <s v="Solex"/>
    <s v="Standard"/>
    <s v="high"/>
    <s v="medium"/>
    <n v="1024.6600000000001"/>
    <n v="614.79999999999995"/>
    <n v="35378"/>
    <n v="5"/>
  </r>
  <r>
    <n v="18712"/>
    <n v="78"/>
    <x v="664"/>
    <d v="2028-08-09T00:00:00"/>
    <s v="Unknown"/>
    <s v="Approved"/>
    <s v="Giant Bicycles"/>
    <s v="Standard"/>
    <s v="medium"/>
    <s v="large"/>
    <n v="1765.3"/>
    <n v="709.48"/>
    <n v="38193"/>
    <n v="5"/>
  </r>
  <r>
    <n v="18792"/>
    <n v="32"/>
    <x v="664"/>
    <d v="2028-08-10T00:00:00"/>
    <b v="0"/>
    <s v="Approved"/>
    <s v="Giant Bicycles"/>
    <s v="Standard"/>
    <s v="medium"/>
    <s v="medium"/>
    <n v="642.70000000000005"/>
    <n v="211.37"/>
    <n v="37337"/>
    <n v="5"/>
  </r>
  <r>
    <n v="19770"/>
    <n v="10"/>
    <x v="664"/>
    <d v="2028-08-11T00:00:00"/>
    <b v="0"/>
    <s v="Approved"/>
    <s v="WeareA2B"/>
    <s v="Touring"/>
    <s v="medium"/>
    <s v="medium"/>
    <n v="1466.68"/>
    <n v="363.25"/>
    <n v="41701"/>
    <n v="5"/>
  </r>
  <r>
    <n v="786"/>
    <n v="0"/>
    <x v="665"/>
    <d v="2028-08-12T00:00:00"/>
    <b v="1"/>
    <s v="Approved"/>
    <s v="OHM Cycles"/>
    <s v="Standard"/>
    <s v="medium"/>
    <s v="medium"/>
    <n v="235.63"/>
    <n v="125.07"/>
    <n v="35667"/>
    <n v="15"/>
  </r>
  <r>
    <n v="1626"/>
    <n v="38"/>
    <x v="665"/>
    <d v="2028-08-13T00:00:00"/>
    <b v="0"/>
    <s v="Approved"/>
    <s v="Trek Bicycles"/>
    <s v="Standard"/>
    <s v="medium"/>
    <s v="large"/>
    <n v="2091.4699999999998"/>
    <n v="388.92"/>
    <n v="38573"/>
    <n v="15"/>
  </r>
  <r>
    <n v="1941"/>
    <n v="2"/>
    <x v="665"/>
    <d v="2028-08-14T00:00:00"/>
    <b v="0"/>
    <s v="Approved"/>
    <s v="Giant Bicycles"/>
    <s v="Road"/>
    <s v="low"/>
    <s v="small"/>
    <n v="590.26"/>
    <n v="525.33000000000004"/>
    <n v="36668"/>
    <n v="15"/>
  </r>
  <r>
    <n v="5488"/>
    <n v="90"/>
    <x v="665"/>
    <d v="2028-08-15T00:00:00"/>
    <b v="0"/>
    <s v="Approved"/>
    <s v="Solex"/>
    <s v="Standard"/>
    <s v="low"/>
    <s v="medium"/>
    <n v="945.04"/>
    <n v="507.58"/>
    <n v="36361"/>
    <n v="15"/>
  </r>
  <r>
    <n v="8603"/>
    <n v="7"/>
    <x v="665"/>
    <d v="2028-08-16T00:00:00"/>
    <b v="1"/>
    <s v="Approved"/>
    <s v="Giant Bicycles"/>
    <s v="Standard"/>
    <s v="medium"/>
    <s v="small"/>
    <n v="1311.44"/>
    <n v="1167.18"/>
    <n v="35560"/>
    <n v="15"/>
  </r>
  <r>
    <n v="1035"/>
    <n v="0"/>
    <x v="666"/>
    <d v="2028-08-17T00:00:00"/>
    <b v="0"/>
    <s v="Approved"/>
    <s v="Solex"/>
    <s v="Standard"/>
    <s v="medium"/>
    <s v="medium"/>
    <n v="71.489999999999995"/>
    <n v="53.62"/>
    <n v="41167"/>
    <n v="3"/>
  </r>
  <r>
    <n v="3995"/>
    <n v="80"/>
    <x v="666"/>
    <d v="2028-08-18T00:00:00"/>
    <b v="0"/>
    <s v="Approved"/>
    <s v="Trek Bicycles"/>
    <s v="Standard"/>
    <s v="medium"/>
    <s v="large"/>
    <n v="1469.44"/>
    <n v="596.54999999999995"/>
    <n v="41047"/>
    <n v="3"/>
  </r>
  <r>
    <n v="15744"/>
    <n v="87"/>
    <x v="666"/>
    <d v="2028-08-19T00:00:00"/>
    <b v="0"/>
    <s v="Approved"/>
    <s v="OHM Cycles"/>
    <s v="Standard"/>
    <s v="medium"/>
    <s v="medium"/>
    <n v="1636.9"/>
    <n v="44.71"/>
    <n v="41922"/>
    <n v="3"/>
  </r>
  <r>
    <n v="16610"/>
    <n v="1"/>
    <x v="666"/>
    <d v="2028-08-20T00:00:00"/>
    <b v="0"/>
    <s v="Approved"/>
    <s v="Giant Bicycles"/>
    <s v="Touring"/>
    <s v="medium"/>
    <s v="large"/>
    <n v="1873.97"/>
    <n v="863.95"/>
    <n v="40553"/>
    <n v="3"/>
  </r>
  <r>
    <n v="19674"/>
    <n v="86"/>
    <x v="666"/>
    <d v="2028-08-21T00:00:00"/>
    <b v="0"/>
    <s v="Approved"/>
    <s v="Norco Bicycles"/>
    <s v="Road"/>
    <s v="high"/>
    <s v="large"/>
    <n v="774.53"/>
    <n v="464.72"/>
    <n v="37698"/>
    <n v="3"/>
  </r>
  <r>
    <n v="1299"/>
    <n v="70"/>
    <x v="667"/>
    <d v="2028-08-22T00:00:00"/>
    <b v="1"/>
    <s v="Approved"/>
    <s v="Trek Bicycles"/>
    <s v="Standard"/>
    <s v="high"/>
    <s v="medium"/>
    <n v="495.72"/>
    <n v="297.43"/>
    <n v="42105"/>
    <n v="7"/>
  </r>
  <r>
    <n v="5660"/>
    <n v="68"/>
    <x v="667"/>
    <d v="2028-08-23T00:00:00"/>
    <b v="1"/>
    <s v="Approved"/>
    <s v="OHM Cycles"/>
    <s v="Standard"/>
    <s v="medium"/>
    <s v="medium"/>
    <n v="1636.9"/>
    <n v="44.71"/>
    <n v="40410"/>
    <n v="7"/>
  </r>
  <r>
    <n v="6295"/>
    <n v="55"/>
    <x v="667"/>
    <d v="2028-08-24T00:00:00"/>
    <b v="0"/>
    <s v="Approved"/>
    <s v="Trek Bicycles"/>
    <s v="Road"/>
    <s v="medium"/>
    <s v="large"/>
    <n v="1894.19"/>
    <n v="598.76"/>
    <n v="37823"/>
    <n v="7"/>
  </r>
  <r>
    <n v="8759"/>
    <n v="22"/>
    <x v="667"/>
    <d v="2028-08-25T00:00:00"/>
    <b v="1"/>
    <s v="Approved"/>
    <s v="WeareA2B"/>
    <s v="Standard"/>
    <s v="medium"/>
    <s v="medium"/>
    <n v="60.34"/>
    <n v="45.26"/>
    <n v="34165"/>
    <n v="7"/>
  </r>
  <r>
    <n v="9119"/>
    <n v="38"/>
    <x v="667"/>
    <d v="2028-08-26T00:00:00"/>
    <b v="1"/>
    <s v="Approved"/>
    <s v="Solex"/>
    <s v="Standard"/>
    <s v="medium"/>
    <s v="medium"/>
    <n v="1577.53"/>
    <n v="826.51"/>
    <n v="40618"/>
    <n v="7"/>
  </r>
  <r>
    <n v="10928"/>
    <n v="82"/>
    <x v="667"/>
    <d v="2028-08-27T00:00:00"/>
    <b v="1"/>
    <s v="Approved"/>
    <s v="Norco Bicycles"/>
    <s v="Standard"/>
    <s v="high"/>
    <s v="medium"/>
    <n v="1148.6400000000001"/>
    <n v="689.18"/>
    <n v="42226"/>
    <n v="7"/>
  </r>
  <r>
    <n v="16098"/>
    <n v="81"/>
    <x v="667"/>
    <d v="2028-08-28T00:00:00"/>
    <b v="0"/>
    <s v="Approved"/>
    <s v="Norco Bicycles"/>
    <s v="Standard"/>
    <s v="medium"/>
    <s v="small"/>
    <n v="586.45000000000005"/>
    <n v="521.94000000000005"/>
    <n v="33429"/>
    <n v="7"/>
  </r>
  <r>
    <n v="737"/>
    <n v="42"/>
    <x v="668"/>
    <d v="2028-08-29T00:00:00"/>
    <b v="1"/>
    <s v="Approved"/>
    <s v="OHM Cycles"/>
    <s v="Road"/>
    <s v="medium"/>
    <s v="small"/>
    <n v="1810"/>
    <n v="1610.9"/>
    <n v="39526"/>
    <n v="3"/>
  </r>
  <r>
    <n v="2219"/>
    <n v="75"/>
    <x v="668"/>
    <d v="2028-08-30T00:00:00"/>
    <b v="0"/>
    <s v="Approved"/>
    <s v="Giant Bicycles"/>
    <s v="Touring"/>
    <s v="medium"/>
    <s v="large"/>
    <n v="1873.97"/>
    <n v="863.95"/>
    <n v="38859"/>
    <n v="3"/>
  </r>
  <r>
    <n v="2636"/>
    <n v="77"/>
    <x v="668"/>
    <d v="2028-08-31T00:00:00"/>
    <b v="1"/>
    <s v="Approved"/>
    <s v="Norco Bicycles"/>
    <s v="Road"/>
    <s v="medium"/>
    <s v="large"/>
    <n v="1240.31"/>
    <n v="795.1"/>
    <n v="40553"/>
    <n v="3"/>
  </r>
  <r>
    <n v="3119"/>
    <n v="91"/>
    <x v="668"/>
    <d v="2028-09-01T00:00:00"/>
    <b v="0"/>
    <s v="Approved"/>
    <s v="Solex"/>
    <s v="Standard"/>
    <s v="medium"/>
    <s v="medium"/>
    <n v="100.35"/>
    <n v="75.260000000000005"/>
    <n v="36367"/>
    <n v="3"/>
  </r>
  <r>
    <n v="7445"/>
    <n v="14"/>
    <x v="668"/>
    <d v="2028-09-02T00:00:00"/>
    <b v="1"/>
    <s v="Approved"/>
    <s v="Trek Bicycles"/>
    <s v="Standard"/>
    <s v="medium"/>
    <s v="small"/>
    <n v="1386.84"/>
    <n v="1234.29"/>
    <n v="37838"/>
    <n v="3"/>
  </r>
  <r>
    <n v="8914"/>
    <n v="89"/>
    <x v="668"/>
    <d v="2028-09-03T00:00:00"/>
    <b v="1"/>
    <s v="Approved"/>
    <s v="WeareA2B"/>
    <s v="Touring"/>
    <s v="medium"/>
    <s v="large"/>
    <n v="1362.99"/>
    <n v="57.74"/>
    <n v="34079"/>
    <n v="3"/>
  </r>
  <r>
    <n v="8931"/>
    <n v="35"/>
    <x v="668"/>
    <d v="2028-09-04T00:00:00"/>
    <b v="1"/>
    <s v="Approved"/>
    <s v="Trek Bicycles"/>
    <s v="Standard"/>
    <s v="low"/>
    <s v="medium"/>
    <n v="1057.51"/>
    <n v="154.4"/>
    <n v="34527"/>
    <n v="3"/>
  </r>
  <r>
    <n v="9349"/>
    <n v="45"/>
    <x v="668"/>
    <d v="2028-09-05T00:00:00"/>
    <b v="0"/>
    <s v="Approved"/>
    <s v="Solex"/>
    <s v="Standard"/>
    <s v="medium"/>
    <s v="medium"/>
    <n v="441.49"/>
    <n v="84.99"/>
    <n v="34071"/>
    <n v="3"/>
  </r>
  <r>
    <n v="11626"/>
    <n v="67"/>
    <x v="668"/>
    <d v="2028-09-06T00:00:00"/>
    <b v="1"/>
    <s v="Approved"/>
    <s v="Norco Bicycles"/>
    <s v="Road"/>
    <s v="medium"/>
    <s v="medium"/>
    <n v="544.04999999999995"/>
    <n v="376.84"/>
    <n v="38647"/>
    <n v="3"/>
  </r>
  <r>
    <n v="16543"/>
    <n v="69"/>
    <x v="668"/>
    <d v="2028-09-07T00:00:00"/>
    <b v="0"/>
    <s v="Approved"/>
    <s v="Giant Bicycles"/>
    <s v="Road"/>
    <s v="medium"/>
    <s v="medium"/>
    <n v="792.9"/>
    <n v="594.67999999999995"/>
    <n v="33879"/>
    <n v="3"/>
  </r>
  <r>
    <n v="17630"/>
    <n v="38"/>
    <x v="668"/>
    <d v="2028-09-08T00:00:00"/>
    <b v="0"/>
    <s v="Approved"/>
    <s v="Solex"/>
    <s v="Standard"/>
    <s v="medium"/>
    <s v="medium"/>
    <n v="1577.53"/>
    <n v="826.51"/>
    <n v="40618"/>
    <n v="3"/>
  </r>
  <r>
    <n v="1775"/>
    <n v="43"/>
    <x v="669"/>
    <d v="2028-09-09T00:00:00"/>
    <b v="1"/>
    <s v="Approved"/>
    <s v="Solex"/>
    <s v="Standard"/>
    <s v="medium"/>
    <s v="medium"/>
    <n v="1151.96"/>
    <n v="649.49"/>
    <n v="36498"/>
    <n v="8"/>
  </r>
  <r>
    <n v="4088"/>
    <n v="96"/>
    <x v="669"/>
    <d v="2028-09-10T00:00:00"/>
    <b v="0"/>
    <s v="Approved"/>
    <s v="WeareA2B"/>
    <s v="Road"/>
    <s v="low"/>
    <s v="small"/>
    <n v="1172.78"/>
    <n v="1043.77"/>
    <n v="37539"/>
    <n v="8"/>
  </r>
  <r>
    <n v="4535"/>
    <n v="93"/>
    <x v="669"/>
    <d v="2028-09-11T00:00:00"/>
    <b v="1"/>
    <s v="Approved"/>
    <s v="WeareA2B"/>
    <s v="Standard"/>
    <s v="medium"/>
    <s v="medium"/>
    <n v="1065.03"/>
    <n v="230.09"/>
    <n v="36833"/>
    <n v="8"/>
  </r>
  <r>
    <n v="18250"/>
    <n v="23"/>
    <x v="669"/>
    <d v="2028-09-12T00:00:00"/>
    <b v="1"/>
    <s v="Approved"/>
    <s v="Norco Bicycles"/>
    <s v="Mountain"/>
    <s v="low"/>
    <s v="small"/>
    <n v="688.63"/>
    <n v="612.88"/>
    <n v="34244"/>
    <n v="8"/>
  </r>
  <r>
    <n v="5428"/>
    <n v="23"/>
    <x v="670"/>
    <d v="2028-09-13T00:00:00"/>
    <b v="1"/>
    <s v="Approved"/>
    <s v="Norco Bicycles"/>
    <s v="Mountain"/>
    <s v="low"/>
    <s v="small"/>
    <n v="688.63"/>
    <n v="612.88"/>
    <n v="34244"/>
    <n v="5"/>
  </r>
  <r>
    <n v="9181"/>
    <n v="10"/>
    <x v="670"/>
    <d v="2028-09-14T00:00:00"/>
    <b v="1"/>
    <s v="Approved"/>
    <s v="WeareA2B"/>
    <s v="Touring"/>
    <s v="medium"/>
    <s v="medium"/>
    <n v="1466.68"/>
    <n v="363.25"/>
    <n v="41701"/>
    <n v="5"/>
  </r>
  <r>
    <n v="10144"/>
    <n v="64"/>
    <x v="670"/>
    <d v="2028-09-15T00:00:00"/>
    <b v="0"/>
    <s v="Approved"/>
    <s v="Trek Bicycles"/>
    <s v="Standard"/>
    <s v="medium"/>
    <s v="large"/>
    <n v="1469.44"/>
    <n v="596.54999999999995"/>
    <n v="41047"/>
    <n v="5"/>
  </r>
  <r>
    <n v="13695"/>
    <n v="54"/>
    <x v="670"/>
    <d v="2028-09-16T00:00:00"/>
    <b v="0"/>
    <s v="Approved"/>
    <s v="WeareA2B"/>
    <s v="Standard"/>
    <s v="medium"/>
    <s v="medium"/>
    <n v="1292.8399999999999"/>
    <n v="13.44"/>
    <n v="39915"/>
    <n v="5"/>
  </r>
  <r>
    <n v="16309"/>
    <n v="57"/>
    <x v="670"/>
    <d v="2028-09-17T00:00:00"/>
    <b v="1"/>
    <s v="Approved"/>
    <s v="WeareA2B"/>
    <s v="Touring"/>
    <s v="medium"/>
    <s v="large"/>
    <n v="1890.39"/>
    <n v="260.14"/>
    <n v="33259"/>
    <n v="5"/>
  </r>
  <r>
    <n v="19158"/>
    <n v="32"/>
    <x v="670"/>
    <d v="2028-09-18T00:00:00"/>
    <b v="0"/>
    <s v="Approved"/>
    <s v="Giant Bicycles"/>
    <s v="Standard"/>
    <s v="medium"/>
    <s v="medium"/>
    <n v="642.70000000000005"/>
    <n v="211.37"/>
    <n v="37337"/>
    <n v="5"/>
  </r>
  <r>
    <n v="4451"/>
    <n v="21"/>
    <x v="671"/>
    <d v="2028-09-19T00:00:00"/>
    <b v="1"/>
    <s v="Approved"/>
    <s v="WeareA2B"/>
    <s v="Touring"/>
    <s v="medium"/>
    <s v="medium"/>
    <n v="1466.68"/>
    <n v="363.25"/>
    <n v="34556"/>
    <n v="12"/>
  </r>
  <r>
    <n v="6314"/>
    <n v="38"/>
    <x v="671"/>
    <d v="2028-09-20T00:00:00"/>
    <b v="1"/>
    <s v="Approved"/>
    <s v="Trek Bicycles"/>
    <s v="Standard"/>
    <s v="medium"/>
    <s v="large"/>
    <n v="2091.4699999999998"/>
    <n v="388.92"/>
    <n v="33259"/>
    <n v="12"/>
  </r>
  <r>
    <n v="13271"/>
    <n v="85"/>
    <x v="671"/>
    <d v="2028-09-21T00:00:00"/>
    <b v="0"/>
    <s v="Approved"/>
    <s v="WeareA2B"/>
    <s v="Standard"/>
    <s v="medium"/>
    <s v="medium"/>
    <n v="1228.07"/>
    <n v="400.91"/>
    <n v="34527"/>
    <n v="12"/>
  </r>
  <r>
    <n v="813"/>
    <n v="76"/>
    <x v="672"/>
    <d v="2028-09-22T00:00:00"/>
    <b v="0"/>
    <s v="Approved"/>
    <s v="WeareA2B"/>
    <s v="Standard"/>
    <s v="low"/>
    <s v="medium"/>
    <n v="642.30999999999995"/>
    <n v="513.85"/>
    <n v="33429"/>
    <n v="4"/>
  </r>
  <r>
    <n v="2934"/>
    <n v="57"/>
    <x v="672"/>
    <d v="2028-09-23T00:00:00"/>
    <b v="0"/>
    <s v="Approved"/>
    <s v="WeareA2B"/>
    <s v="Touring"/>
    <s v="medium"/>
    <s v="large"/>
    <n v="1890.39"/>
    <n v="260.14"/>
    <n v="42295"/>
    <n v="4"/>
  </r>
  <r>
    <n v="5260"/>
    <n v="50"/>
    <x v="672"/>
    <d v="2028-09-24T00:00:00"/>
    <b v="0"/>
    <s v="Approved"/>
    <s v="WeareA2B"/>
    <s v="Standard"/>
    <s v="medium"/>
    <s v="small"/>
    <n v="175.89"/>
    <n v="131.91999999999999"/>
    <n v="35707"/>
    <n v="4"/>
  </r>
  <r>
    <n v="10316"/>
    <n v="70"/>
    <x v="672"/>
    <d v="2028-09-25T00:00:00"/>
    <b v="1"/>
    <s v="Approved"/>
    <s v="Trek Bicycles"/>
    <s v="Standard"/>
    <s v="high"/>
    <s v="medium"/>
    <n v="495.72"/>
    <n v="297.43"/>
    <n v="36668"/>
    <n v="4"/>
  </r>
  <r>
    <n v="16817"/>
    <n v="31"/>
    <x v="672"/>
    <d v="2028-09-26T00:00:00"/>
    <b v="0"/>
    <s v="Approved"/>
    <s v="Giant Bicycles"/>
    <s v="Standard"/>
    <s v="medium"/>
    <s v="medium"/>
    <n v="230.91"/>
    <n v="173.18"/>
    <n v="35052"/>
    <n v="4"/>
  </r>
  <r>
    <n v="6507"/>
    <n v="20"/>
    <x v="673"/>
    <d v="2028-09-27T00:00:00"/>
    <b v="1"/>
    <s v="Approved"/>
    <s v="Trek Bicycles"/>
    <s v="Standard"/>
    <s v="medium"/>
    <s v="small"/>
    <n v="1775.81"/>
    <n v="1580.47"/>
    <n v="40303"/>
    <n v="5"/>
  </r>
  <r>
    <n v="8912"/>
    <n v="56"/>
    <x v="673"/>
    <d v="2028-09-28T00:00:00"/>
    <b v="0"/>
    <s v="Approved"/>
    <s v="OHM Cycles"/>
    <s v="Standard"/>
    <s v="medium"/>
    <s v="medium"/>
    <n v="183.86"/>
    <n v="137.9"/>
    <n v="35707"/>
    <n v="5"/>
  </r>
  <r>
    <n v="12306"/>
    <n v="13"/>
    <x v="673"/>
    <d v="2028-09-29T00:00:00"/>
    <b v="0"/>
    <s v="Approved"/>
    <s v="Solex"/>
    <s v="Standard"/>
    <s v="medium"/>
    <s v="medium"/>
    <n v="1163.8900000000001"/>
    <n v="589.27"/>
    <n v="42560"/>
    <n v="5"/>
  </r>
  <r>
    <n v="13055"/>
    <n v="82"/>
    <x v="673"/>
    <d v="2028-09-30T00:00:00"/>
    <b v="0"/>
    <s v="Approved"/>
    <s v="Norco Bicycles"/>
    <s v="Standard"/>
    <s v="high"/>
    <s v="medium"/>
    <n v="1148.6400000000001"/>
    <n v="689.18"/>
    <n v="42226"/>
    <n v="5"/>
  </r>
  <r>
    <n v="13570"/>
    <n v="44"/>
    <x v="673"/>
    <d v="2028-10-01T00:00:00"/>
    <b v="1"/>
    <s v="Approved"/>
    <s v="WeareA2B"/>
    <s v="Standard"/>
    <s v="medium"/>
    <s v="medium"/>
    <n v="1769.64"/>
    <n v="108.76"/>
    <n v="40672"/>
    <n v="5"/>
  </r>
  <r>
    <n v="13784"/>
    <n v="90"/>
    <x v="673"/>
    <d v="2028-10-02T00:00:00"/>
    <b v="0"/>
    <s v="Approved"/>
    <s v="Norco Bicycles"/>
    <s v="Standard"/>
    <s v="low"/>
    <s v="medium"/>
    <n v="363.01"/>
    <n v="290.41000000000003"/>
    <n v="38482"/>
    <n v="5"/>
  </r>
  <r>
    <n v="2074"/>
    <n v="12"/>
    <x v="674"/>
    <d v="2028-10-03T00:00:00"/>
    <b v="1"/>
    <s v="Approved"/>
    <s v="WeareA2B"/>
    <s v="Standard"/>
    <s v="medium"/>
    <s v="medium"/>
    <n v="1231.1500000000001"/>
    <n v="161.6"/>
    <n v="40303"/>
    <n v="17"/>
  </r>
  <r>
    <n v="6852"/>
    <n v="33"/>
    <x v="674"/>
    <d v="2028-10-04T00:00:00"/>
    <b v="1"/>
    <s v="Approved"/>
    <s v="Giant Bicycles"/>
    <s v="Standard"/>
    <s v="medium"/>
    <s v="small"/>
    <n v="1311.44"/>
    <n v="1167.18"/>
    <n v="37698"/>
    <n v="17"/>
  </r>
  <r>
    <n v="12638"/>
    <n v="16"/>
    <x v="674"/>
    <d v="2028-10-05T00:00:00"/>
    <b v="0"/>
    <s v="Approved"/>
    <s v="Norco Bicycles"/>
    <s v="Standard"/>
    <s v="high"/>
    <s v="small"/>
    <n v="1661.92"/>
    <n v="1479.11"/>
    <n v="35160"/>
    <n v="17"/>
  </r>
  <r>
    <n v="156"/>
    <n v="14"/>
    <x v="675"/>
    <d v="2028-10-06T00:00:00"/>
    <b v="1"/>
    <s v="Approved"/>
    <s v="Solex"/>
    <s v="Standard"/>
    <s v="high"/>
    <s v="large"/>
    <n v="1842.92"/>
    <n v="1105.75"/>
    <n v="37873"/>
    <n v="14"/>
  </r>
  <r>
    <n v="1927"/>
    <n v="0"/>
    <x v="675"/>
    <d v="2028-10-07T00:00:00"/>
    <b v="1"/>
    <s v="Approved"/>
    <s v="Solex"/>
    <s v="Road"/>
    <s v="medium"/>
    <s v="medium"/>
    <n v="416.98"/>
    <n v="312.74"/>
    <n v="39526"/>
    <n v="14"/>
  </r>
  <r>
    <n v="2478"/>
    <n v="0"/>
    <x v="675"/>
    <d v="2028-10-08T00:00:00"/>
    <b v="1"/>
    <s v="Approved"/>
    <s v="Norco Bicycles"/>
    <s v="Road"/>
    <s v="medium"/>
    <s v="medium"/>
    <n v="544.04999999999995"/>
    <n v="376.84"/>
    <n v="42710"/>
    <n v="14"/>
  </r>
  <r>
    <n v="4785"/>
    <n v="89"/>
    <x v="675"/>
    <d v="2028-10-09T00:00:00"/>
    <b v="1"/>
    <s v="Approved"/>
    <s v="Giant Bicycles"/>
    <s v="Standard"/>
    <s v="medium"/>
    <s v="large"/>
    <n v="1812.75"/>
    <n v="582.48"/>
    <n v="39526"/>
    <n v="14"/>
  </r>
  <r>
    <n v="9503"/>
    <n v="49"/>
    <x v="675"/>
    <d v="2028-10-10T00:00:00"/>
    <b v="0"/>
    <s v="Approved"/>
    <s v="Solex"/>
    <s v="Standard"/>
    <s v="medium"/>
    <s v="large"/>
    <n v="1061.56"/>
    <n v="733.58"/>
    <n v="34170"/>
    <n v="14"/>
  </r>
  <r>
    <n v="13581"/>
    <n v="49"/>
    <x v="675"/>
    <d v="2028-10-11T00:00:00"/>
    <b v="0"/>
    <s v="Approved"/>
    <s v="Solex"/>
    <s v="Standard"/>
    <s v="medium"/>
    <s v="large"/>
    <n v="1061.56"/>
    <n v="733.58"/>
    <n v="40487"/>
    <n v="14"/>
  </r>
  <r>
    <n v="1338"/>
    <n v="98"/>
    <x v="676"/>
    <d v="2028-10-12T00:00:00"/>
    <b v="0"/>
    <s v="Approved"/>
    <s v="Trek Bicycles"/>
    <s v="Standard"/>
    <s v="high"/>
    <s v="medium"/>
    <n v="358.39"/>
    <n v="215.03"/>
    <n v="38002"/>
    <n v="5"/>
  </r>
  <r>
    <n v="2143"/>
    <n v="82"/>
    <x v="676"/>
    <d v="2028-10-13T00:00:00"/>
    <b v="1"/>
    <s v="Approved"/>
    <s v="Norco Bicycles"/>
    <s v="Standard"/>
    <s v="high"/>
    <s v="medium"/>
    <n v="1148.6400000000001"/>
    <n v="689.18"/>
    <n v="42226"/>
    <n v="5"/>
  </r>
  <r>
    <n v="9373"/>
    <n v="80"/>
    <x v="676"/>
    <d v="2028-10-14T00:00:00"/>
    <b v="0"/>
    <s v="Approved"/>
    <s v="OHM Cycles"/>
    <s v="Touring"/>
    <s v="low"/>
    <s v="medium"/>
    <n v="1073.07"/>
    <n v="933.84"/>
    <n v="35455"/>
    <n v="5"/>
  </r>
  <r>
    <n v="9866"/>
    <n v="66"/>
    <x v="676"/>
    <d v="2028-10-15T00:00:00"/>
    <b v="1"/>
    <s v="Approved"/>
    <s v="Giant Bicycles"/>
    <s v="Road"/>
    <s v="low"/>
    <s v="small"/>
    <n v="590.26"/>
    <n v="525.33000000000004"/>
    <n v="40487"/>
    <n v="5"/>
  </r>
  <r>
    <n v="17713"/>
    <n v="49"/>
    <x v="676"/>
    <d v="2028-10-16T00:00:00"/>
    <b v="1"/>
    <s v="Approved"/>
    <s v="Trek Bicycles"/>
    <s v="Road"/>
    <s v="medium"/>
    <s v="medium"/>
    <n v="533.51"/>
    <n v="400.13"/>
    <n v="41064"/>
    <n v="5"/>
  </r>
  <r>
    <n v="120"/>
    <n v="0"/>
    <x v="677"/>
    <d v="2028-10-17T00:00:00"/>
    <b v="0"/>
    <s v="Approved"/>
    <s v="Trek Bicycles"/>
    <s v="Standard"/>
    <s v="high"/>
    <s v="medium"/>
    <n v="495.72"/>
    <n v="297.43"/>
    <n v="42105"/>
    <n v="2"/>
  </r>
  <r>
    <n v="3048"/>
    <n v="4"/>
    <x v="677"/>
    <d v="2028-10-18T00:00:00"/>
    <b v="0"/>
    <s v="Approved"/>
    <s v="Solex"/>
    <s v="Standard"/>
    <s v="medium"/>
    <s v="medium"/>
    <n v="1483.2"/>
    <n v="99.59"/>
    <n v="36146"/>
    <n v="2"/>
  </r>
  <r>
    <n v="13712"/>
    <n v="0"/>
    <x v="677"/>
    <d v="2028-10-19T00:00:00"/>
    <b v="0"/>
    <s v="Approved"/>
    <s v="Solex"/>
    <s v="Standard"/>
    <s v="medium"/>
    <s v="medium"/>
    <n v="100.35"/>
    <n v="75.260000000000005"/>
    <n v="36367"/>
    <n v="2"/>
  </r>
  <r>
    <n v="15242"/>
    <n v="95"/>
    <x v="677"/>
    <d v="2028-10-20T00:00:00"/>
    <s v="Unknown"/>
    <s v="Approved"/>
    <s v="OHM Cycles"/>
    <s v="Touring"/>
    <s v="low"/>
    <s v="medium"/>
    <n v="1073.07"/>
    <n v="933.84"/>
    <n v="35455"/>
    <n v="2"/>
  </r>
  <r>
    <n v="733"/>
    <n v="50"/>
    <x v="678"/>
    <d v="2028-10-21T00:00:00"/>
    <b v="1"/>
    <s v="Approved"/>
    <s v="WeareA2B"/>
    <s v="Standard"/>
    <s v="medium"/>
    <s v="small"/>
    <n v="175.89"/>
    <n v="131.91999999999999"/>
    <n v="37668"/>
    <n v="12"/>
  </r>
  <r>
    <n v="2442"/>
    <n v="75"/>
    <x v="678"/>
    <d v="2028-10-22T00:00:00"/>
    <b v="0"/>
    <s v="Approved"/>
    <s v="Giant Bicycles"/>
    <s v="Touring"/>
    <s v="medium"/>
    <s v="large"/>
    <n v="1873.97"/>
    <n v="863.95"/>
    <n v="38859"/>
    <n v="12"/>
  </r>
  <r>
    <n v="5830"/>
    <n v="50"/>
    <x v="678"/>
    <d v="2028-10-23T00:00:00"/>
    <b v="1"/>
    <s v="Approved"/>
    <s v="WeareA2B"/>
    <s v="Standard"/>
    <s v="medium"/>
    <s v="small"/>
    <n v="175.89"/>
    <n v="131.91999999999999"/>
    <n v="37668"/>
    <n v="12"/>
  </r>
  <r>
    <n v="7172"/>
    <n v="23"/>
    <x v="678"/>
    <d v="2028-10-24T00:00:00"/>
    <b v="1"/>
    <s v="Approved"/>
    <s v="Norco Bicycles"/>
    <s v="Mountain"/>
    <s v="low"/>
    <s v="small"/>
    <n v="688.63"/>
    <n v="612.88"/>
    <n v="34244"/>
    <n v="12"/>
  </r>
  <r>
    <n v="9295"/>
    <n v="92"/>
    <x v="678"/>
    <d v="2028-10-25T00:00:00"/>
    <b v="1"/>
    <s v="Approved"/>
    <s v="WeareA2B"/>
    <s v="Standard"/>
    <s v="medium"/>
    <s v="small"/>
    <n v="1415.01"/>
    <n v="1259.3599999999999"/>
    <n v="37626"/>
    <n v="12"/>
  </r>
  <r>
    <n v="11310"/>
    <n v="62"/>
    <x v="678"/>
    <d v="2028-10-26T00:00:00"/>
    <b v="0"/>
    <s v="Approved"/>
    <s v="Solex"/>
    <s v="Standard"/>
    <s v="medium"/>
    <s v="medium"/>
    <n v="478.16"/>
    <n v="298.72000000000003"/>
    <n v="34143"/>
    <n v="12"/>
  </r>
  <r>
    <n v="11537"/>
    <n v="46"/>
    <x v="678"/>
    <d v="2028-10-27T00:00:00"/>
    <b v="0"/>
    <s v="Approved"/>
    <s v="Solex"/>
    <s v="Standard"/>
    <s v="low"/>
    <s v="medium"/>
    <n v="1289.8499999999999"/>
    <n v="74.510000000000005"/>
    <n v="39427"/>
    <n v="12"/>
  </r>
  <r>
    <n v="13072"/>
    <n v="71"/>
    <x v="678"/>
    <d v="2028-10-28T00:00:00"/>
    <b v="1"/>
    <s v="Approved"/>
    <s v="Solex"/>
    <s v="Standard"/>
    <s v="high"/>
    <s v="large"/>
    <n v="1842.92"/>
    <n v="1105.75"/>
    <n v="34996"/>
    <n v="12"/>
  </r>
  <r>
    <n v="13602"/>
    <n v="56"/>
    <x v="678"/>
    <d v="2028-10-29T00:00:00"/>
    <b v="1"/>
    <s v="Approved"/>
    <s v="OHM Cycles"/>
    <s v="Standard"/>
    <s v="medium"/>
    <s v="medium"/>
    <n v="183.86"/>
    <n v="137.9"/>
    <n v="35707"/>
    <n v="12"/>
  </r>
  <r>
    <n v="18216"/>
    <n v="50"/>
    <x v="678"/>
    <d v="2028-10-30T00:00:00"/>
    <b v="1"/>
    <s v="Approved"/>
    <s v="WeareA2B"/>
    <s v="Standard"/>
    <s v="medium"/>
    <s v="small"/>
    <n v="175.89"/>
    <n v="131.91999999999999"/>
    <n v="37668"/>
    <n v="12"/>
  </r>
  <r>
    <n v="1944"/>
    <n v="23"/>
    <x v="679"/>
    <d v="2028-10-31T00:00:00"/>
    <b v="1"/>
    <s v="Approved"/>
    <s v="Norco Bicycles"/>
    <s v="Standard"/>
    <s v="medium"/>
    <s v="medium"/>
    <n v="1198.46"/>
    <n v="381.1"/>
    <n v="36367"/>
    <n v="10.7"/>
  </r>
  <r>
    <n v="6064"/>
    <n v="50"/>
    <x v="679"/>
    <d v="2028-11-01T00:00:00"/>
    <b v="1"/>
    <s v="Approved"/>
    <s v="Giant Bicycles"/>
    <s v="Standard"/>
    <s v="medium"/>
    <s v="medium"/>
    <n v="642.70000000000005"/>
    <n v="211.37"/>
    <n v="35052"/>
    <n v="10.7"/>
  </r>
  <r>
    <n v="14207"/>
    <n v="74"/>
    <x v="679"/>
    <d v="2028-11-02T00:00:00"/>
    <b v="1"/>
    <s v="Approved"/>
    <s v="WeareA2B"/>
    <s v="Standard"/>
    <s v="medium"/>
    <s v="medium"/>
    <n v="1762.96"/>
    <n v="950.52"/>
    <n v="39915"/>
    <n v="10.7"/>
  </r>
  <r>
    <n v="17480"/>
    <n v="63"/>
    <x v="679"/>
    <d v="2028-11-03T00:00:00"/>
    <b v="0"/>
    <s v="Approved"/>
    <s v="WeareA2B"/>
    <s v="Standard"/>
    <s v="medium"/>
    <s v="medium"/>
    <n v="1992.93"/>
    <n v="762.63"/>
    <n v="36334"/>
    <n v="10.7"/>
  </r>
  <r>
    <n v="230"/>
    <n v="86"/>
    <x v="680"/>
    <d v="2028-11-04T00:00:00"/>
    <b v="1"/>
    <s v="Approved"/>
    <s v="OHM Cycles"/>
    <s v="Standard"/>
    <s v="medium"/>
    <s v="medium"/>
    <n v="235.63"/>
    <n v="125.07"/>
    <n v="41434"/>
    <n v="17"/>
  </r>
  <r>
    <n v="1395"/>
    <n v="42"/>
    <x v="680"/>
    <d v="2028-11-05T00:00:00"/>
    <b v="1"/>
    <s v="Approved"/>
    <s v="OHM Cycles"/>
    <s v="Road"/>
    <s v="medium"/>
    <s v="small"/>
    <n v="1810"/>
    <n v="1610.9"/>
    <n v="37668"/>
    <n v="17"/>
  </r>
  <r>
    <n v="3282"/>
    <n v="66"/>
    <x v="680"/>
    <d v="2028-11-06T00:00:00"/>
    <b v="1"/>
    <s v="Approved"/>
    <s v="Giant Bicycles"/>
    <s v="Road"/>
    <s v="low"/>
    <s v="small"/>
    <n v="590.26"/>
    <n v="525.33000000000004"/>
    <n v="37499"/>
    <n v="17"/>
  </r>
  <r>
    <n v="7180"/>
    <n v="95"/>
    <x v="680"/>
    <d v="2028-11-07T00:00:00"/>
    <b v="0"/>
    <s v="Approved"/>
    <s v="Giant Bicycles"/>
    <s v="Standard"/>
    <s v="medium"/>
    <s v="large"/>
    <n v="569.55999999999995"/>
    <n v="528.42999999999995"/>
    <n v="37539"/>
    <n v="17"/>
  </r>
  <r>
    <n v="12006"/>
    <n v="69"/>
    <x v="680"/>
    <d v="2028-11-08T00:00:00"/>
    <b v="0"/>
    <s v="Approved"/>
    <s v="Giant Bicycles"/>
    <s v="Road"/>
    <s v="medium"/>
    <s v="medium"/>
    <n v="792.9"/>
    <n v="594.67999999999995"/>
    <n v="41922"/>
    <n v="17"/>
  </r>
  <r>
    <n v="16647"/>
    <n v="57"/>
    <x v="680"/>
    <d v="2028-11-09T00:00:00"/>
    <b v="1"/>
    <s v="Approved"/>
    <s v="WeareA2B"/>
    <s v="Touring"/>
    <s v="medium"/>
    <s v="large"/>
    <n v="1890.39"/>
    <n v="260.14"/>
    <n v="36146"/>
    <n v="17"/>
  </r>
  <r>
    <n v="540"/>
    <n v="40"/>
    <x v="681"/>
    <d v="2028-11-10T00:00:00"/>
    <b v="1"/>
    <s v="Approved"/>
    <s v="OHM Cycles"/>
    <s v="Standard"/>
    <s v="high"/>
    <s v="medium"/>
    <n v="1458.17"/>
    <n v="874.9"/>
    <n v="34071"/>
    <n v="7"/>
  </r>
  <r>
    <n v="1847"/>
    <n v="12"/>
    <x v="681"/>
    <d v="2028-11-11T00:00:00"/>
    <b v="1"/>
    <s v="Approved"/>
    <s v="WeareA2B"/>
    <s v="Standard"/>
    <s v="medium"/>
    <s v="medium"/>
    <n v="1231.1500000000001"/>
    <n v="161.6"/>
    <n v="37838"/>
    <n v="7"/>
  </r>
  <r>
    <n v="4494"/>
    <n v="3"/>
    <x v="681"/>
    <d v="2028-11-12T00:00:00"/>
    <b v="0"/>
    <s v="Approved"/>
    <s v="Trek Bicycles"/>
    <s v="Standard"/>
    <s v="medium"/>
    <s v="large"/>
    <n v="2091.4699999999998"/>
    <n v="388.92"/>
    <n v="40649"/>
    <n v="7"/>
  </r>
  <r>
    <n v="5486"/>
    <n v="84"/>
    <x v="681"/>
    <d v="2028-11-13T00:00:00"/>
    <b v="0"/>
    <s v="Approved"/>
    <s v="Trek Bicycles"/>
    <s v="Road"/>
    <s v="medium"/>
    <s v="medium"/>
    <n v="290.62"/>
    <n v="215.14"/>
    <n v="34079"/>
    <n v="7"/>
  </r>
  <r>
    <n v="8599"/>
    <n v="19"/>
    <x v="681"/>
    <d v="2028-11-14T00:00:00"/>
    <b v="0"/>
    <s v="Approved"/>
    <s v="OHM Cycles"/>
    <s v="Road"/>
    <s v="high"/>
    <s v="large"/>
    <n v="12.01"/>
    <n v="7.21"/>
    <n v="40670"/>
    <n v="7"/>
  </r>
  <r>
    <n v="8871"/>
    <n v="37"/>
    <x v="681"/>
    <d v="2028-11-15T00:00:00"/>
    <b v="1"/>
    <s v="Approved"/>
    <s v="OHM Cycles"/>
    <s v="Standard"/>
    <s v="low"/>
    <s v="medium"/>
    <n v="1793.43"/>
    <n v="248.82"/>
    <n v="36498"/>
    <n v="7"/>
  </r>
  <r>
    <n v="10965"/>
    <n v="1"/>
    <x v="681"/>
    <d v="2028-11-16T00:00:00"/>
    <b v="1"/>
    <s v="Approved"/>
    <s v="Giant Bicycles"/>
    <s v="Standard"/>
    <s v="medium"/>
    <s v="medium"/>
    <n v="1403.5"/>
    <n v="954.82"/>
    <n v="41167"/>
    <n v="7"/>
  </r>
  <r>
    <n v="429"/>
    <n v="84"/>
    <x v="682"/>
    <d v="2028-11-17T00:00:00"/>
    <b v="0"/>
    <s v="Approved"/>
    <s v="Trek Bicycles"/>
    <s v="Road"/>
    <s v="medium"/>
    <s v="medium"/>
    <n v="290.62"/>
    <n v="215.14"/>
    <n v="38339"/>
    <n v="10"/>
  </r>
  <r>
    <n v="511"/>
    <n v="24"/>
    <x v="682"/>
    <d v="2028-11-18T00:00:00"/>
    <b v="1"/>
    <s v="Approved"/>
    <s v="Solex"/>
    <s v="Road"/>
    <s v="medium"/>
    <s v="large"/>
    <n v="1777.8"/>
    <n v="820.78"/>
    <n v="33552"/>
    <n v="10"/>
  </r>
  <r>
    <n v="3001"/>
    <n v="16"/>
    <x v="682"/>
    <d v="2028-11-19T00:00:00"/>
    <b v="1"/>
    <s v="Approved"/>
    <s v="Norco Bicycles"/>
    <s v="Standard"/>
    <s v="high"/>
    <s v="small"/>
    <n v="1661.92"/>
    <n v="1479.11"/>
    <n v="41345"/>
    <n v="10"/>
  </r>
  <r>
    <n v="12445"/>
    <n v="14"/>
    <x v="682"/>
    <d v="2028-11-20T00:00:00"/>
    <b v="0"/>
    <s v="Approved"/>
    <s v="Trek Bicycles"/>
    <s v="Standard"/>
    <s v="medium"/>
    <s v="small"/>
    <n v="1386.84"/>
    <n v="1234.29"/>
    <n v="34165"/>
    <n v="10"/>
  </r>
  <r>
    <n v="12685"/>
    <n v="27"/>
    <x v="682"/>
    <d v="2028-11-21T00:00:00"/>
    <b v="0"/>
    <s v="Approved"/>
    <s v="Trek Bicycles"/>
    <s v="Standard"/>
    <s v="medium"/>
    <s v="medium"/>
    <n v="499.53"/>
    <n v="388.72"/>
    <n v="42696"/>
    <n v="10"/>
  </r>
  <r>
    <n v="2833"/>
    <n v="95"/>
    <x v="683"/>
    <d v="2028-11-22T00:00:00"/>
    <b v="0"/>
    <s v="Approved"/>
    <s v="Giant Bicycles"/>
    <s v="Standard"/>
    <s v="medium"/>
    <s v="large"/>
    <n v="569.55999999999995"/>
    <n v="528.42999999999995"/>
    <n v="37874"/>
    <n v="14"/>
  </r>
  <r>
    <n v="6397"/>
    <n v="27"/>
    <x v="683"/>
    <d v="2028-11-23T00:00:00"/>
    <b v="1"/>
    <s v="Approved"/>
    <s v="Trek Bicycles"/>
    <s v="Standard"/>
    <s v="medium"/>
    <s v="medium"/>
    <n v="499.53"/>
    <n v="388.72"/>
    <n v="36334"/>
    <n v="14"/>
  </r>
  <r>
    <n v="7433"/>
    <n v="31"/>
    <x v="683"/>
    <d v="2028-11-24T00:00:00"/>
    <b v="0"/>
    <s v="Approved"/>
    <s v="Giant Bicycles"/>
    <s v="Standard"/>
    <s v="medium"/>
    <s v="medium"/>
    <n v="230.91"/>
    <n v="173.18"/>
    <n v="39031"/>
    <n v="14"/>
  </r>
  <r>
    <n v="8646"/>
    <n v="12"/>
    <x v="683"/>
    <d v="2028-11-25T00:00:00"/>
    <b v="0"/>
    <s v="Approved"/>
    <s v="WeareA2B"/>
    <s v="Standard"/>
    <s v="medium"/>
    <s v="medium"/>
    <n v="1231.1500000000001"/>
    <n v="161.6"/>
    <n v="38216"/>
    <n v="14"/>
  </r>
  <r>
    <n v="8715"/>
    <n v="6"/>
    <x v="683"/>
    <d v="2028-11-26T00:00:00"/>
    <b v="0"/>
    <s v="Approved"/>
    <s v="OHM Cycles"/>
    <s v="Standard"/>
    <s v="high"/>
    <s v="medium"/>
    <n v="227.88"/>
    <n v="136.72999999999999"/>
    <n v="37659"/>
    <n v="14"/>
  </r>
  <r>
    <n v="9217"/>
    <n v="58"/>
    <x v="683"/>
    <d v="2028-11-27T00:00:00"/>
    <b v="1"/>
    <s v="Approved"/>
    <s v="OHM Cycles"/>
    <s v="Standard"/>
    <s v="medium"/>
    <s v="medium"/>
    <n v="912.52"/>
    <n v="141.4"/>
    <n v="42295"/>
    <n v="14"/>
  </r>
  <r>
    <n v="9894"/>
    <n v="90"/>
    <x v="683"/>
    <d v="2028-11-28T00:00:00"/>
    <b v="1"/>
    <s v="Approved"/>
    <s v="Norco Bicycles"/>
    <s v="Standard"/>
    <s v="low"/>
    <s v="medium"/>
    <n v="363.01"/>
    <n v="290.41000000000003"/>
    <n v="38482"/>
    <n v="14"/>
  </r>
  <r>
    <n v="11917"/>
    <n v="60"/>
    <x v="683"/>
    <d v="2028-11-29T00:00:00"/>
    <b v="1"/>
    <s v="Approved"/>
    <s v="Giant Bicycles"/>
    <s v="Standard"/>
    <s v="high"/>
    <s v="small"/>
    <n v="1977.36"/>
    <n v="1759.85"/>
    <n v="40779"/>
    <n v="14"/>
  </r>
  <r>
    <n v="1142"/>
    <n v="100"/>
    <x v="684"/>
    <d v="2028-11-30T00:00:00"/>
    <b v="0"/>
    <s v="Approved"/>
    <s v="Norco Bicycles"/>
    <s v="Road"/>
    <s v="medium"/>
    <s v="medium"/>
    <n v="1036.5899999999999"/>
    <n v="206.35"/>
    <n v="33364"/>
    <n v="10.7"/>
  </r>
  <r>
    <n v="3535"/>
    <n v="3"/>
    <x v="684"/>
    <d v="2028-12-01T00:00:00"/>
    <b v="1"/>
    <s v="Approved"/>
    <s v="Trek Bicycles"/>
    <s v="Standard"/>
    <s v="medium"/>
    <s v="large"/>
    <n v="2091.4699999999998"/>
    <n v="388.92"/>
    <n v="41167"/>
    <n v="10.7"/>
  </r>
  <r>
    <n v="5247"/>
    <n v="65"/>
    <x v="684"/>
    <d v="2028-12-02T00:00:00"/>
    <b v="0"/>
    <s v="Approved"/>
    <s v="WeareA2B"/>
    <s v="Standard"/>
    <s v="medium"/>
    <s v="medium"/>
    <n v="1807.45"/>
    <n v="778.69"/>
    <n v="42145"/>
    <n v="10.7"/>
  </r>
  <r>
    <n v="6263"/>
    <n v="16"/>
    <x v="684"/>
    <d v="2028-12-03T00:00:00"/>
    <b v="1"/>
    <s v="Approved"/>
    <s v="Norco Bicycles"/>
    <s v="Standard"/>
    <s v="high"/>
    <s v="small"/>
    <n v="1661.92"/>
    <n v="1479.11"/>
    <n v="34586"/>
    <n v="10.7"/>
  </r>
  <r>
    <n v="9332"/>
    <n v="66"/>
    <x v="684"/>
    <d v="2028-12-04T00:00:00"/>
    <b v="1"/>
    <s v="Approved"/>
    <s v="Giant Bicycles"/>
    <s v="Road"/>
    <s v="low"/>
    <s v="small"/>
    <n v="590.26"/>
    <n v="525.33000000000004"/>
    <n v="40487"/>
    <n v="10.7"/>
  </r>
  <r>
    <n v="16292"/>
    <n v="83"/>
    <x v="684"/>
    <d v="2028-12-05T00:00:00"/>
    <b v="0"/>
    <s v="Approved"/>
    <s v="Solex"/>
    <s v="Touring"/>
    <s v="medium"/>
    <s v="large"/>
    <n v="2083.94"/>
    <n v="675.03"/>
    <n v="41533"/>
    <n v="10.7"/>
  </r>
  <r>
    <n v="1051"/>
    <n v="62"/>
    <x v="685"/>
    <d v="2028-12-06T00:00:00"/>
    <b v="1"/>
    <s v="Approved"/>
    <s v="Solex"/>
    <s v="Standard"/>
    <s v="high"/>
    <s v="medium"/>
    <n v="1024.6600000000001"/>
    <n v="614.79999999999995"/>
    <n v="42404"/>
    <n v="5"/>
  </r>
  <r>
    <n v="1814"/>
    <n v="9"/>
    <x v="685"/>
    <d v="2028-12-07T00:00:00"/>
    <b v="0"/>
    <s v="Approved"/>
    <s v="Norco Bicycles"/>
    <s v="Standard"/>
    <s v="medium"/>
    <s v="small"/>
    <n v="1216.1400000000001"/>
    <n v="1082.3599999999999"/>
    <n v="34527"/>
    <n v="5"/>
  </r>
  <r>
    <n v="2245"/>
    <n v="41"/>
    <x v="685"/>
    <d v="2028-12-08T00:00:00"/>
    <b v="0"/>
    <s v="Approved"/>
    <s v="Norco Bicycles"/>
    <s v="Standard"/>
    <s v="low"/>
    <s v="medium"/>
    <n v="958.74"/>
    <n v="748.9"/>
    <n v="41345"/>
    <n v="5"/>
  </r>
  <r>
    <n v="4978"/>
    <n v="17"/>
    <x v="685"/>
    <d v="2028-12-09T00:00:00"/>
    <b v="0"/>
    <s v="Approved"/>
    <s v="WeareA2B"/>
    <s v="Touring"/>
    <s v="medium"/>
    <s v="large"/>
    <n v="1362.99"/>
    <n v="57.74"/>
    <n v="36367"/>
    <n v="5"/>
  </r>
  <r>
    <n v="10632"/>
    <n v="0"/>
    <x v="685"/>
    <d v="2028-12-10T00:00:00"/>
    <b v="1"/>
    <s v="Approved"/>
    <s v="WeareA2B"/>
    <s v="Standard"/>
    <s v="medium"/>
    <s v="medium"/>
    <n v="60.34"/>
    <n v="45.26"/>
    <n v="42696"/>
    <n v="5"/>
  </r>
  <r>
    <n v="8335"/>
    <n v="0"/>
    <x v="686"/>
    <d v="2028-12-11T00:00:00"/>
    <b v="0"/>
    <s v="Approved"/>
    <s v="Trek Bicycles"/>
    <s v="Standard"/>
    <s v="high"/>
    <s v="medium"/>
    <n v="495.72"/>
    <n v="297.43"/>
    <n v="38193"/>
    <n v="5"/>
  </r>
  <r>
    <n v="9471"/>
    <n v="84"/>
    <x v="686"/>
    <d v="2028-12-12T00:00:00"/>
    <b v="1"/>
    <s v="Approved"/>
    <s v="Giant Bicycles"/>
    <s v="Road"/>
    <s v="medium"/>
    <s v="medium"/>
    <n v="792.9"/>
    <n v="594.67999999999995"/>
    <n v="38859"/>
    <n v="5"/>
  </r>
  <r>
    <n v="9515"/>
    <n v="0"/>
    <x v="686"/>
    <d v="2028-12-13T00:00:00"/>
    <b v="1"/>
    <s v="Approved"/>
    <s v="Norco Bicycles"/>
    <s v="Standard"/>
    <s v="medium"/>
    <s v="medium"/>
    <n v="360.4"/>
    <n v="270.3"/>
    <n v="35455"/>
    <n v="5"/>
  </r>
  <r>
    <n v="10047"/>
    <n v="0"/>
    <x v="686"/>
    <d v="2028-12-14T00:00:00"/>
    <b v="1"/>
    <s v="Approved"/>
    <s v="Norco Bicycles"/>
    <s v="Road"/>
    <s v="medium"/>
    <s v="medium"/>
    <n v="544.04999999999995"/>
    <n v="376.84"/>
    <n v="36668"/>
    <n v="5"/>
  </r>
  <r>
    <n v="14555"/>
    <n v="0"/>
    <x v="686"/>
    <d v="2028-12-15T00:00:00"/>
    <b v="1"/>
    <s v="Approved"/>
    <s v="WeareA2B"/>
    <s v="Standard"/>
    <s v="medium"/>
    <s v="medium"/>
    <n v="60.34"/>
    <n v="45.26"/>
    <n v="34165"/>
    <n v="5"/>
  </r>
  <r>
    <n v="19344"/>
    <n v="22"/>
    <x v="686"/>
    <d v="2028-12-16T00:00:00"/>
    <b v="1"/>
    <s v="Approved"/>
    <s v="Solex"/>
    <s v="Standard"/>
    <s v="medium"/>
    <s v="medium"/>
    <n v="575.27"/>
    <n v="431.45"/>
    <n v="42404"/>
    <n v="5"/>
  </r>
  <r>
    <n v="10032"/>
    <n v="15"/>
    <x v="687"/>
    <d v="2028-12-17T00:00:00"/>
    <b v="0"/>
    <s v="Approved"/>
    <s v="WeareA2B"/>
    <s v="Standard"/>
    <s v="medium"/>
    <s v="medium"/>
    <n v="1292.8399999999999"/>
    <n v="13.44"/>
    <n v="39915"/>
    <n v="9"/>
  </r>
  <r>
    <n v="12706"/>
    <n v="35"/>
    <x v="687"/>
    <d v="2028-12-18T00:00:00"/>
    <b v="0"/>
    <s v="Approved"/>
    <s v="Giant Bicycles"/>
    <s v="Standard"/>
    <s v="medium"/>
    <s v="medium"/>
    <n v="1403.5"/>
    <n v="954.82"/>
    <n v="42688"/>
    <n v="9"/>
  </r>
  <r>
    <n v="13963"/>
    <n v="90"/>
    <x v="687"/>
    <d v="2028-12-19T00:00:00"/>
    <b v="0"/>
    <s v="Approved"/>
    <s v="Solex"/>
    <s v="Standard"/>
    <s v="low"/>
    <s v="medium"/>
    <n v="945.04"/>
    <n v="507.58"/>
    <n v="35052"/>
    <n v="9"/>
  </r>
  <r>
    <n v="14169"/>
    <n v="25"/>
    <x v="687"/>
    <d v="2028-12-20T00:00:00"/>
    <b v="1"/>
    <s v="Approved"/>
    <s v="OHM Cycles"/>
    <s v="Standard"/>
    <s v="high"/>
    <s v="medium"/>
    <n v="2005.66"/>
    <n v="1203.4000000000001"/>
    <n v="41009"/>
    <n v="9"/>
  </r>
  <r>
    <n v="997"/>
    <n v="59"/>
    <x v="688"/>
    <d v="2028-12-21T00:00:00"/>
    <b v="0"/>
    <s v="Approved"/>
    <s v="WeareA2B"/>
    <s v="Standard"/>
    <s v="medium"/>
    <s v="small"/>
    <n v="1415.01"/>
    <n v="1259.3599999999999"/>
    <n v="33364"/>
    <n v="16"/>
  </r>
  <r>
    <n v="8149"/>
    <n v="0"/>
    <x v="688"/>
    <d v="2028-12-22T00:00:00"/>
    <b v="0"/>
    <s v="Approved"/>
    <s v="Trek Bicycles"/>
    <s v="Standard"/>
    <s v="high"/>
    <s v="medium"/>
    <n v="495.72"/>
    <n v="297.43"/>
    <n v="36668"/>
    <n v="16"/>
  </r>
  <r>
    <n v="15624"/>
    <n v="28"/>
    <x v="688"/>
    <d v="2028-12-23T00:00:00"/>
    <b v="0"/>
    <s v="Approved"/>
    <s v="Solex"/>
    <s v="Road"/>
    <s v="medium"/>
    <s v="small"/>
    <n v="1703.52"/>
    <n v="1516.13"/>
    <n v="40649"/>
    <n v="16"/>
  </r>
  <r>
    <n v="1198"/>
    <n v="84"/>
    <x v="689"/>
    <d v="2028-12-24T00:00:00"/>
    <b v="0"/>
    <s v="Approved"/>
    <s v="Trek Bicycles"/>
    <s v="Road"/>
    <s v="medium"/>
    <s v="medium"/>
    <n v="290.62"/>
    <n v="215.14"/>
    <n v="42218"/>
    <n v="17"/>
  </r>
  <r>
    <n v="1229"/>
    <n v="75"/>
    <x v="689"/>
    <d v="2028-12-25T00:00:00"/>
    <b v="1"/>
    <s v="Approved"/>
    <s v="Giant Bicycles"/>
    <s v="Touring"/>
    <s v="medium"/>
    <s v="large"/>
    <n v="1873.97"/>
    <n v="863.95"/>
    <n v="35455"/>
    <n v="17"/>
  </r>
  <r>
    <n v="8443"/>
    <n v="56"/>
    <x v="689"/>
    <d v="2028-12-26T00:00:00"/>
    <b v="0"/>
    <s v="Approved"/>
    <s v="OHM Cycles"/>
    <s v="Standard"/>
    <s v="medium"/>
    <s v="medium"/>
    <n v="183.86"/>
    <n v="137.9"/>
    <n v="35707"/>
    <n v="17"/>
  </r>
  <r>
    <n v="10594"/>
    <n v="61"/>
    <x v="689"/>
    <d v="2028-12-27T00:00:00"/>
    <b v="0"/>
    <s v="Approved"/>
    <s v="OHM Cycles"/>
    <s v="Standard"/>
    <s v="low"/>
    <s v="medium"/>
    <n v="71.16"/>
    <n v="56.93"/>
    <n v="41047"/>
    <n v="17"/>
  </r>
  <r>
    <n v="18171"/>
    <n v="3"/>
    <x v="689"/>
    <d v="2028-12-28T00:00:00"/>
    <b v="1"/>
    <s v="Approved"/>
    <s v="Trek Bicycles"/>
    <s v="Standard"/>
    <s v="medium"/>
    <s v="large"/>
    <n v="2091.4699999999998"/>
    <n v="388.92"/>
    <n v="41167"/>
    <n v="17"/>
  </r>
  <r>
    <n v="19515"/>
    <n v="51"/>
    <x v="689"/>
    <d v="2028-12-29T00:00:00"/>
    <s v="Unknown"/>
    <s v="Approved"/>
    <s v="OHM Cycles"/>
    <s v="Standard"/>
    <s v="high"/>
    <s v="medium"/>
    <n v="2005.66"/>
    <n v="1203.4000000000001"/>
    <n v="37823"/>
    <n v="17"/>
  </r>
  <r>
    <n v="8384"/>
    <n v="3"/>
    <x v="690"/>
    <d v="2028-12-30T00:00:00"/>
    <b v="1"/>
    <s v="Approved"/>
    <s v="Trek Bicycles"/>
    <s v="Standard"/>
    <s v="medium"/>
    <s v="large"/>
    <n v="2091.4699999999998"/>
    <n v="388.92"/>
    <n v="41167"/>
    <n v="5"/>
  </r>
  <r>
    <n v="10534"/>
    <n v="84"/>
    <x v="690"/>
    <d v="2028-12-31T00:00:00"/>
    <b v="0"/>
    <s v="Approved"/>
    <s v="Trek Bicycles"/>
    <s v="Road"/>
    <s v="medium"/>
    <s v="medium"/>
    <n v="290.62"/>
    <n v="215.14"/>
    <n v="38206"/>
    <n v="5"/>
  </r>
  <r>
    <n v="13097"/>
    <n v="3"/>
    <x v="690"/>
    <d v="2029-01-01T00:00:00"/>
    <b v="1"/>
    <s v="Approved"/>
    <s v="Trek Bicycles"/>
    <s v="Standard"/>
    <s v="medium"/>
    <s v="large"/>
    <n v="2091.4699999999998"/>
    <n v="388.92"/>
    <n v="38573"/>
    <n v="5"/>
  </r>
  <r>
    <n v="13637"/>
    <n v="17"/>
    <x v="690"/>
    <d v="2029-01-02T00:00:00"/>
    <b v="0"/>
    <s v="Approved"/>
    <s v="Solex"/>
    <s v="Standard"/>
    <s v="high"/>
    <s v="medium"/>
    <n v="1024.6600000000001"/>
    <n v="614.79999999999995"/>
    <n v="41345"/>
    <n v="5"/>
  </r>
  <r>
    <n v="16142"/>
    <n v="94"/>
    <x v="690"/>
    <d v="2029-01-03T00:00:00"/>
    <b v="0"/>
    <s v="Approved"/>
    <s v="Giant Bicycles"/>
    <s v="Standard"/>
    <s v="medium"/>
    <s v="large"/>
    <n v="1635.3"/>
    <n v="993.66"/>
    <n v="38002"/>
    <n v="5"/>
  </r>
  <r>
    <n v="18992"/>
    <n v="70"/>
    <x v="690"/>
    <d v="2029-01-04T00:00:00"/>
    <b v="0"/>
    <s v="Approved"/>
    <s v="Trek Bicycles"/>
    <s v="Standard"/>
    <s v="high"/>
    <s v="medium"/>
    <n v="495.72"/>
    <n v="297.43"/>
    <n v="40553"/>
    <n v="5"/>
  </r>
  <r>
    <n v="19105"/>
    <n v="64"/>
    <x v="690"/>
    <d v="2029-01-05T00:00:00"/>
    <b v="0"/>
    <s v="Approved"/>
    <s v="Trek Bicycles"/>
    <s v="Standard"/>
    <s v="medium"/>
    <s v="large"/>
    <n v="1469.44"/>
    <n v="596.54999999999995"/>
    <n v="40410"/>
    <n v="5"/>
  </r>
  <r>
    <n v="19593"/>
    <n v="9"/>
    <x v="690"/>
    <d v="2029-01-06T00:00:00"/>
    <b v="0"/>
    <s v="Approved"/>
    <s v="OHM Cycles"/>
    <s v="Road"/>
    <s v="medium"/>
    <s v="medium"/>
    <n v="742.54"/>
    <n v="667.4"/>
    <n v="38693"/>
    <n v="5"/>
  </r>
  <r>
    <n v="3329"/>
    <n v="26"/>
    <x v="691"/>
    <d v="2029-01-07T00:00:00"/>
    <b v="1"/>
    <s v="Approved"/>
    <s v="WeareA2B"/>
    <s v="Standard"/>
    <s v="medium"/>
    <s v="medium"/>
    <n v="1992.93"/>
    <n v="762.63"/>
    <n v="34115"/>
    <n v="7"/>
  </r>
  <r>
    <n v="4993"/>
    <n v="72"/>
    <x v="691"/>
    <d v="2029-01-08T00:00:00"/>
    <b v="1"/>
    <s v="Approved"/>
    <s v="Norco Bicycles"/>
    <s v="Standard"/>
    <s v="medium"/>
    <s v="medium"/>
    <n v="360.4"/>
    <n v="270.3"/>
    <n v="42710"/>
    <n v="7"/>
  </r>
  <r>
    <n v="5285"/>
    <n v="81"/>
    <x v="691"/>
    <d v="2029-01-09T00:00:00"/>
    <b v="0"/>
    <s v="Approved"/>
    <s v="Norco Bicycles"/>
    <s v="Standard"/>
    <s v="medium"/>
    <s v="small"/>
    <n v="586.45000000000005"/>
    <n v="521.94000000000005"/>
    <n v="33429"/>
    <n v="7"/>
  </r>
  <r>
    <n v="5553"/>
    <n v="19"/>
    <x v="691"/>
    <d v="2029-01-10T00:00:00"/>
    <b v="0"/>
    <s v="Approved"/>
    <s v="OHM Cycles"/>
    <s v="Road"/>
    <s v="high"/>
    <s v="large"/>
    <n v="12.01"/>
    <n v="7.21"/>
    <n v="39880"/>
    <n v="7"/>
  </r>
  <r>
    <n v="6963"/>
    <n v="54"/>
    <x v="691"/>
    <d v="2029-01-11T00:00:00"/>
    <b v="1"/>
    <s v="Approved"/>
    <s v="WeareA2B"/>
    <s v="Standard"/>
    <s v="medium"/>
    <s v="medium"/>
    <n v="1292.8399999999999"/>
    <n v="13.44"/>
    <n v="39915"/>
    <n v="7"/>
  </r>
  <r>
    <n v="7214"/>
    <n v="17"/>
    <x v="691"/>
    <d v="2029-01-12T00:00:00"/>
    <b v="0"/>
    <s v="Approved"/>
    <s v="Solex"/>
    <s v="Standard"/>
    <s v="high"/>
    <s v="medium"/>
    <n v="1024.6600000000001"/>
    <n v="614.79999999999995"/>
    <n v="35378"/>
    <n v="7"/>
  </r>
  <r>
    <n v="14332"/>
    <n v="18"/>
    <x v="691"/>
    <d v="2029-01-13T00:00:00"/>
    <b v="1"/>
    <s v="Approved"/>
    <s v="Solex"/>
    <s v="Standard"/>
    <s v="medium"/>
    <s v="medium"/>
    <n v="575.27"/>
    <n v="431.45"/>
    <n v="41345"/>
    <n v="7"/>
  </r>
  <r>
    <n v="17166"/>
    <n v="44"/>
    <x v="691"/>
    <d v="2029-01-14T00:00:00"/>
    <b v="1"/>
    <s v="Approved"/>
    <s v="WeareA2B"/>
    <s v="Standard"/>
    <s v="medium"/>
    <s v="medium"/>
    <n v="1769.64"/>
    <n v="108.76"/>
    <n v="40672"/>
    <n v="7"/>
  </r>
  <r>
    <n v="17458"/>
    <n v="18"/>
    <x v="691"/>
    <d v="2029-01-15T00:00:00"/>
    <b v="0"/>
    <s v="Approved"/>
    <s v="Solex"/>
    <s v="Standard"/>
    <s v="medium"/>
    <s v="medium"/>
    <n v="575.27"/>
    <n v="431.45"/>
    <n v="41345"/>
    <n v="7"/>
  </r>
  <r>
    <n v="521"/>
    <n v="92"/>
    <x v="692"/>
    <d v="2029-01-16T00:00:00"/>
    <b v="0"/>
    <s v="Approved"/>
    <s v="WeareA2B"/>
    <s v="Standard"/>
    <s v="medium"/>
    <s v="small"/>
    <n v="1415.01"/>
    <n v="1259.3599999999999"/>
    <n v="38002"/>
    <n v="19"/>
  </r>
  <r>
    <n v="679"/>
    <n v="74"/>
    <x v="692"/>
    <d v="2029-01-17T00:00:00"/>
    <b v="1"/>
    <s v="Approved"/>
    <s v="WeareA2B"/>
    <s v="Standard"/>
    <s v="medium"/>
    <s v="medium"/>
    <n v="1228.07"/>
    <n v="400.91"/>
    <n v="38193"/>
    <n v="19"/>
  </r>
  <r>
    <n v="2707"/>
    <n v="68"/>
    <x v="692"/>
    <d v="2029-01-18T00:00:00"/>
    <b v="1"/>
    <s v="Approved"/>
    <s v="OHM Cycles"/>
    <s v="Standard"/>
    <s v="medium"/>
    <s v="medium"/>
    <n v="1636.9"/>
    <n v="44.71"/>
    <n v="34996"/>
    <n v="19"/>
  </r>
  <r>
    <n v="5900"/>
    <n v="85"/>
    <x v="692"/>
    <d v="2029-01-19T00:00:00"/>
    <b v="1"/>
    <s v="Approved"/>
    <s v="WeareA2B"/>
    <s v="Standard"/>
    <s v="medium"/>
    <s v="medium"/>
    <n v="752.64"/>
    <n v="205.36"/>
    <n v="34079"/>
    <n v="19"/>
  </r>
  <r>
    <n v="12658"/>
    <n v="94"/>
    <x v="692"/>
    <d v="2029-01-20T00:00:00"/>
    <b v="0"/>
    <s v="Approved"/>
    <s v="Giant Bicycles"/>
    <s v="Standard"/>
    <s v="medium"/>
    <s v="large"/>
    <n v="1635.3"/>
    <n v="993.66"/>
    <n v="42458"/>
    <n v="19"/>
  </r>
  <r>
    <n v="4031"/>
    <n v="23"/>
    <x v="693"/>
    <d v="2029-01-21T00:00:00"/>
    <b v="1"/>
    <s v="Approved"/>
    <s v="Norco Bicycles"/>
    <s v="Mountain"/>
    <s v="low"/>
    <s v="small"/>
    <n v="688.63"/>
    <n v="612.88"/>
    <n v="34071"/>
    <n v="13"/>
  </r>
  <r>
    <n v="6654"/>
    <n v="85"/>
    <x v="693"/>
    <d v="2029-01-22T00:00:00"/>
    <b v="1"/>
    <s v="Approved"/>
    <s v="WeareA2B"/>
    <s v="Standard"/>
    <s v="medium"/>
    <s v="medium"/>
    <n v="752.64"/>
    <n v="205.36"/>
    <n v="36334"/>
    <n v="13"/>
  </r>
  <r>
    <n v="6985"/>
    <n v="27"/>
    <x v="693"/>
    <d v="2029-01-23T00:00:00"/>
    <b v="0"/>
    <s v="Approved"/>
    <s v="Trek Bicycles"/>
    <s v="Standard"/>
    <s v="medium"/>
    <s v="medium"/>
    <n v="499.53"/>
    <n v="388.72"/>
    <n v="37668"/>
    <n v="13"/>
  </r>
  <r>
    <n v="11678"/>
    <n v="46"/>
    <x v="693"/>
    <d v="2029-01-24T00:00:00"/>
    <b v="1"/>
    <s v="Approved"/>
    <s v="Solex"/>
    <s v="Standard"/>
    <s v="low"/>
    <s v="medium"/>
    <n v="1289.8499999999999"/>
    <n v="74.510000000000005"/>
    <n v="38573"/>
    <n v="13"/>
  </r>
  <r>
    <n v="17372"/>
    <n v="4"/>
    <x v="693"/>
    <d v="2029-01-25T00:00:00"/>
    <b v="1"/>
    <s v="Approved"/>
    <s v="Giant Bicycles"/>
    <s v="Standard"/>
    <s v="high"/>
    <s v="medium"/>
    <n v="1129.1300000000001"/>
    <n v="677.48"/>
    <n v="37698"/>
    <n v="13"/>
  </r>
  <r>
    <n v="560"/>
    <n v="7"/>
    <x v="694"/>
    <d v="2029-01-26T00:00:00"/>
    <b v="0"/>
    <s v="Approved"/>
    <s v="Giant Bicycles"/>
    <s v="Standard"/>
    <s v="medium"/>
    <s v="small"/>
    <n v="1311.44"/>
    <n v="1167.18"/>
    <n v="33888"/>
    <n v="11"/>
  </r>
  <r>
    <n v="1252"/>
    <n v="13"/>
    <x v="694"/>
    <d v="2029-01-27T00:00:00"/>
    <b v="1"/>
    <s v="Approved"/>
    <s v="Solex"/>
    <s v="Standard"/>
    <s v="medium"/>
    <s v="medium"/>
    <n v="1577.53"/>
    <n v="826.51"/>
    <n v="40618"/>
    <n v="11"/>
  </r>
  <r>
    <n v="1488"/>
    <n v="1"/>
    <x v="694"/>
    <d v="2029-01-28T00:00:00"/>
    <b v="1"/>
    <s v="Approved"/>
    <s v="Giant Bicycles"/>
    <s v="Touring"/>
    <s v="medium"/>
    <s v="large"/>
    <n v="1873.97"/>
    <n v="863.95"/>
    <n v="38859"/>
    <n v="11"/>
  </r>
  <r>
    <n v="3249"/>
    <n v="25"/>
    <x v="694"/>
    <d v="2029-01-29T00:00:00"/>
    <b v="1"/>
    <s v="Approved"/>
    <s v="OHM Cycles"/>
    <s v="Standard"/>
    <s v="high"/>
    <s v="medium"/>
    <n v="2005.66"/>
    <n v="1203.4000000000001"/>
    <n v="41009"/>
    <n v="11"/>
  </r>
  <r>
    <n v="10487"/>
    <n v="50"/>
    <x v="694"/>
    <d v="2029-01-30T00:00:00"/>
    <b v="1"/>
    <s v="Approved"/>
    <s v="Giant Bicycles"/>
    <s v="Standard"/>
    <s v="medium"/>
    <s v="medium"/>
    <n v="642.70000000000005"/>
    <n v="211.37"/>
    <n v="37337"/>
    <n v="11"/>
  </r>
  <r>
    <n v="11359"/>
    <n v="80"/>
    <x v="694"/>
    <d v="2029-01-31T00:00:00"/>
    <b v="1"/>
    <s v="Approved"/>
    <s v="Trek Bicycles"/>
    <s v="Standard"/>
    <s v="medium"/>
    <s v="large"/>
    <n v="1469.44"/>
    <n v="596.54999999999995"/>
    <n v="41047"/>
    <n v="11"/>
  </r>
  <r>
    <n v="12670"/>
    <n v="66"/>
    <x v="694"/>
    <d v="2029-02-01T00:00:00"/>
    <b v="1"/>
    <s v="Approved"/>
    <s v="Solex"/>
    <s v="Standard"/>
    <s v="medium"/>
    <s v="medium"/>
    <n v="1163.8900000000001"/>
    <n v="589.27"/>
    <n v="42560"/>
    <n v="11"/>
  </r>
  <r>
    <n v="12885"/>
    <n v="0"/>
    <x v="694"/>
    <d v="2029-02-02T00:00:00"/>
    <b v="1"/>
    <s v="Approved"/>
    <s v="Norco Bicycles"/>
    <s v="Standard"/>
    <s v="low"/>
    <s v="medium"/>
    <n v="363.01"/>
    <n v="290.41000000000003"/>
    <n v="38482"/>
    <n v="11"/>
  </r>
  <r>
    <n v="2820"/>
    <n v="34"/>
    <x v="695"/>
    <d v="2029-02-03T00:00:00"/>
    <b v="1"/>
    <s v="Approved"/>
    <s v="Norco Bicycles"/>
    <s v="Road"/>
    <s v="high"/>
    <s v="large"/>
    <n v="774.53"/>
    <n v="464.72"/>
    <n v="34527"/>
    <n v="6"/>
  </r>
  <r>
    <n v="3878"/>
    <n v="0"/>
    <x v="695"/>
    <d v="2029-02-04T00:00:00"/>
    <b v="0"/>
    <s v="Approved"/>
    <s v="Unknown"/>
    <s v="Unknown"/>
    <s v="Unknown"/>
    <s v="Unknown"/>
    <n v="1102.68"/>
    <s v="$556.05"/>
    <n v="38199.78"/>
    <n v="6"/>
  </r>
  <r>
    <n v="4143"/>
    <n v="27"/>
    <x v="695"/>
    <d v="2029-02-05T00:00:00"/>
    <b v="0"/>
    <s v="Approved"/>
    <s v="Trek Bicycles"/>
    <s v="Standard"/>
    <s v="medium"/>
    <s v="medium"/>
    <n v="499.53"/>
    <n v="388.72"/>
    <n v="33888"/>
    <n v="6"/>
  </r>
  <r>
    <n v="7296"/>
    <n v="35"/>
    <x v="695"/>
    <d v="2029-02-06T00:00:00"/>
    <b v="0"/>
    <s v="Approved"/>
    <s v="Trek Bicycles"/>
    <s v="Standard"/>
    <s v="low"/>
    <s v="medium"/>
    <n v="1057.51"/>
    <n v="154.4"/>
    <n v="39526"/>
    <n v="6"/>
  </r>
  <r>
    <n v="9590"/>
    <n v="82"/>
    <x v="695"/>
    <d v="2029-02-07T00:00:00"/>
    <b v="1"/>
    <s v="Approved"/>
    <s v="Norco Bicycles"/>
    <s v="Standard"/>
    <s v="high"/>
    <s v="medium"/>
    <n v="1148.6400000000001"/>
    <n v="689.18"/>
    <n v="41533"/>
    <n v="6"/>
  </r>
  <r>
    <n v="10269"/>
    <n v="19"/>
    <x v="695"/>
    <d v="2029-02-08T00:00:00"/>
    <b v="1"/>
    <s v="Approved"/>
    <s v="OHM Cycles"/>
    <s v="Road"/>
    <s v="high"/>
    <s v="large"/>
    <n v="12.01"/>
    <n v="7.21"/>
    <n v="36334"/>
    <n v="6"/>
  </r>
  <r>
    <n v="12586"/>
    <n v="6"/>
    <x v="695"/>
    <d v="2029-02-09T00:00:00"/>
    <b v="1"/>
    <s v="Approved"/>
    <s v="OHM Cycles"/>
    <s v="Standard"/>
    <s v="high"/>
    <s v="medium"/>
    <n v="227.88"/>
    <n v="136.72999999999999"/>
    <n v="39298"/>
    <n v="6"/>
  </r>
  <r>
    <n v="3039"/>
    <n v="89"/>
    <x v="696"/>
    <d v="2029-02-10T00:00:00"/>
    <b v="1"/>
    <s v="Approved"/>
    <s v="WeareA2B"/>
    <s v="Touring"/>
    <s v="medium"/>
    <s v="large"/>
    <n v="1362.99"/>
    <n v="57.74"/>
    <n v="34079"/>
    <n v="10"/>
  </r>
  <r>
    <n v="10860"/>
    <n v="73"/>
    <x v="696"/>
    <d v="2029-02-11T00:00:00"/>
    <b v="1"/>
    <s v="Approved"/>
    <s v="Solex"/>
    <s v="Standard"/>
    <s v="medium"/>
    <s v="medium"/>
    <n v="1945.43"/>
    <n v="333.18"/>
    <n v="37499"/>
    <n v="10"/>
  </r>
  <r>
    <n v="14635"/>
    <n v="36"/>
    <x v="696"/>
    <d v="2029-02-12T00:00:00"/>
    <b v="1"/>
    <s v="Approved"/>
    <s v="Solex"/>
    <s v="Standard"/>
    <s v="low"/>
    <s v="medium"/>
    <n v="945.04"/>
    <n v="507.58"/>
    <n v="35052"/>
    <n v="10"/>
  </r>
  <r>
    <n v="15098"/>
    <n v="94"/>
    <x v="696"/>
    <d v="2029-02-13T00:00:00"/>
    <b v="1"/>
    <s v="Approved"/>
    <s v="Giant Bicycles"/>
    <s v="Standard"/>
    <s v="medium"/>
    <s v="large"/>
    <n v="1635.3"/>
    <n v="993.66"/>
    <n v="41434"/>
    <n v="10"/>
  </r>
  <r>
    <n v="5953"/>
    <n v="58"/>
    <x v="697"/>
    <d v="2029-02-14T00:00:00"/>
    <b v="1"/>
    <s v="Approved"/>
    <s v="OHM Cycles"/>
    <s v="Road"/>
    <s v="medium"/>
    <s v="medium"/>
    <n v="1280.28"/>
    <n v="829.51"/>
    <n v="38339"/>
    <n v="1"/>
  </r>
  <r>
    <n v="12317"/>
    <n v="82"/>
    <x v="697"/>
    <d v="2029-02-15T00:00:00"/>
    <b v="0"/>
    <s v="Approved"/>
    <s v="Giant Bicycles"/>
    <s v="Road"/>
    <s v="medium"/>
    <s v="medium"/>
    <n v="1538.99"/>
    <n v="829.65"/>
    <n v="38193"/>
    <n v="1"/>
  </r>
  <r>
    <n v="16859"/>
    <n v="0"/>
    <x v="697"/>
    <d v="2029-02-16T00:00:00"/>
    <b v="1"/>
    <s v="Approved"/>
    <s v="Norco Bicycles"/>
    <s v="Road"/>
    <s v="medium"/>
    <s v="medium"/>
    <n v="543.39"/>
    <n v="407.54"/>
    <n v="42458"/>
    <n v="1"/>
  </r>
  <r>
    <n v="2884"/>
    <n v="1"/>
    <x v="698"/>
    <d v="2029-02-17T00:00:00"/>
    <b v="1"/>
    <s v="Approved"/>
    <s v="Giant Bicycles"/>
    <s v="Standard"/>
    <s v="medium"/>
    <s v="medium"/>
    <n v="1403.5"/>
    <n v="954.82"/>
    <n v="41167"/>
    <n v="16"/>
  </r>
  <r>
    <n v="18474"/>
    <n v="43"/>
    <x v="698"/>
    <d v="2029-02-18T00:00:00"/>
    <b v="0"/>
    <s v="Approved"/>
    <s v="Solex"/>
    <s v="Standard"/>
    <s v="medium"/>
    <s v="medium"/>
    <n v="1151.96"/>
    <n v="649.49"/>
    <n v="34071"/>
    <n v="16"/>
  </r>
  <r>
    <n v="19744"/>
    <n v="91"/>
    <x v="698"/>
    <d v="2029-02-19T00:00:00"/>
    <b v="0"/>
    <s v="Approved"/>
    <s v="Solex"/>
    <s v="Standard"/>
    <s v="medium"/>
    <s v="medium"/>
    <n v="100.35"/>
    <n v="75.260000000000005"/>
    <n v="37626"/>
    <n v="16"/>
  </r>
  <r>
    <n v="811"/>
    <n v="19"/>
    <x v="699"/>
    <d v="2029-02-20T00:00:00"/>
    <b v="1"/>
    <s v="Approved"/>
    <s v="OHM Cycles"/>
    <s v="Road"/>
    <s v="high"/>
    <s v="large"/>
    <n v="12.01"/>
    <n v="7.21"/>
    <n v="39880"/>
    <n v="4"/>
  </r>
  <r>
    <n v="4398"/>
    <n v="26"/>
    <x v="699"/>
    <d v="2029-02-21T00:00:00"/>
    <b v="0"/>
    <s v="Approved"/>
    <s v="WeareA2B"/>
    <s v="Standard"/>
    <s v="medium"/>
    <s v="medium"/>
    <n v="1992.93"/>
    <n v="762.63"/>
    <n v="34115"/>
    <n v="4"/>
  </r>
  <r>
    <n v="6436"/>
    <n v="32"/>
    <x v="699"/>
    <d v="2029-02-22T00:00:00"/>
    <b v="0"/>
    <s v="Approved"/>
    <s v="Giant Bicycles"/>
    <s v="Standard"/>
    <s v="medium"/>
    <s v="medium"/>
    <n v="642.70000000000005"/>
    <n v="211.37"/>
    <n v="37337"/>
    <n v="4"/>
  </r>
  <r>
    <n v="12262"/>
    <n v="46"/>
    <x v="699"/>
    <d v="2029-02-23T00:00:00"/>
    <b v="1"/>
    <s v="Approved"/>
    <s v="Solex"/>
    <s v="Standard"/>
    <s v="low"/>
    <s v="medium"/>
    <n v="1289.8499999999999"/>
    <n v="74.510000000000005"/>
    <n v="39427"/>
    <n v="4"/>
  </r>
  <r>
    <n v="12477"/>
    <n v="61"/>
    <x v="699"/>
    <d v="2029-02-24T00:00:00"/>
    <b v="0"/>
    <s v="Approved"/>
    <s v="OHM Cycles"/>
    <s v="Standard"/>
    <s v="low"/>
    <s v="medium"/>
    <n v="71.16"/>
    <n v="56.93"/>
    <n v="42172"/>
    <n v="4"/>
  </r>
  <r>
    <n v="13610"/>
    <n v="15"/>
    <x v="699"/>
    <d v="2029-02-25T00:00:00"/>
    <b v="0"/>
    <s v="Approved"/>
    <s v="Norco Bicycles"/>
    <s v="Standard"/>
    <s v="low"/>
    <s v="medium"/>
    <n v="958.74"/>
    <n v="748.9"/>
    <n v="38693"/>
    <n v="4"/>
  </r>
  <r>
    <n v="15226"/>
    <n v="78"/>
    <x v="699"/>
    <d v="2029-02-26T00:00:00"/>
    <b v="0"/>
    <s v="Approved"/>
    <s v="Giant Bicycles"/>
    <s v="Standard"/>
    <s v="medium"/>
    <s v="large"/>
    <n v="1765.3"/>
    <n v="709.48"/>
    <n v="38193"/>
    <n v="4"/>
  </r>
  <r>
    <n v="16579"/>
    <n v="99"/>
    <x v="699"/>
    <d v="2029-02-27T00:00:00"/>
    <b v="1"/>
    <s v="Approved"/>
    <s v="OHM Cycles"/>
    <s v="Standard"/>
    <s v="medium"/>
    <s v="medium"/>
    <n v="1227.3399999999999"/>
    <n v="770.89"/>
    <n v="34556"/>
    <n v="4"/>
  </r>
  <r>
    <n v="151"/>
    <n v="31"/>
    <x v="700"/>
    <d v="2029-02-28T00:00:00"/>
    <b v="0"/>
    <s v="Approved"/>
    <s v="Giant Bicycles"/>
    <s v="Standard"/>
    <s v="medium"/>
    <s v="medium"/>
    <n v="230.91"/>
    <n v="173.18"/>
    <n v="37698"/>
    <n v="8"/>
  </r>
  <r>
    <n v="3661"/>
    <n v="9"/>
    <x v="700"/>
    <d v="2029-03-01T00:00:00"/>
    <b v="1"/>
    <s v="Approved"/>
    <s v="OHM Cycles"/>
    <s v="Road"/>
    <s v="medium"/>
    <s v="medium"/>
    <n v="742.54"/>
    <n v="667.4"/>
    <n v="41701"/>
    <n v="8"/>
  </r>
  <r>
    <n v="8901"/>
    <n v="57"/>
    <x v="700"/>
    <d v="2029-03-02T00:00:00"/>
    <b v="0"/>
    <s v="Approved"/>
    <s v="WeareA2B"/>
    <s v="Touring"/>
    <s v="medium"/>
    <s v="large"/>
    <n v="1890.39"/>
    <n v="260.14"/>
    <n v="42172"/>
    <n v="8"/>
  </r>
  <r>
    <n v="9758"/>
    <n v="16"/>
    <x v="700"/>
    <d v="2029-03-03T00:00:00"/>
    <b v="0"/>
    <s v="Approved"/>
    <s v="Norco Bicycles"/>
    <s v="Standard"/>
    <s v="high"/>
    <s v="small"/>
    <n v="1661.92"/>
    <n v="1479.11"/>
    <n v="34165"/>
    <n v="8"/>
  </r>
  <r>
    <n v="10499"/>
    <n v="29"/>
    <x v="700"/>
    <d v="2029-03-04T00:00:00"/>
    <b v="0"/>
    <s v="Approved"/>
    <s v="Norco Bicycles"/>
    <s v="Road"/>
    <s v="medium"/>
    <s v="medium"/>
    <n v="543.39"/>
    <n v="407.54"/>
    <n v="36361"/>
    <n v="8"/>
  </r>
  <r>
    <n v="19711"/>
    <n v="28"/>
    <x v="700"/>
    <d v="2029-03-05T00:00:00"/>
    <b v="1"/>
    <s v="Approved"/>
    <s v="Norco Bicycles"/>
    <s v="Standard"/>
    <s v="medium"/>
    <s v="small"/>
    <n v="1216.1400000000001"/>
    <n v="1082.3599999999999"/>
    <n v="37698"/>
    <n v="8"/>
  </r>
  <r>
    <n v="13170"/>
    <n v="51"/>
    <x v="701"/>
    <d v="2029-03-06T00:00:00"/>
    <b v="1"/>
    <s v="Approved"/>
    <s v="OHM Cycles"/>
    <s v="Standard"/>
    <s v="high"/>
    <s v="medium"/>
    <n v="2005.66"/>
    <n v="1203.4000000000001"/>
    <n v="41009"/>
    <n v="8"/>
  </r>
  <r>
    <n v="13177"/>
    <n v="53"/>
    <x v="701"/>
    <d v="2029-03-07T00:00:00"/>
    <b v="0"/>
    <s v="Approved"/>
    <s v="OHM Cycles"/>
    <s v="Standard"/>
    <s v="medium"/>
    <s v="medium"/>
    <n v="795.34"/>
    <n v="101.58"/>
    <n v="35470"/>
    <n v="8"/>
  </r>
  <r>
    <n v="18072"/>
    <n v="17"/>
    <x v="701"/>
    <d v="2029-03-08T00:00:00"/>
    <b v="1"/>
    <s v="Approved"/>
    <s v="Solex"/>
    <s v="Standard"/>
    <s v="high"/>
    <s v="medium"/>
    <n v="1024.6600000000001"/>
    <n v="614.79999999999995"/>
    <n v="35378"/>
    <n v="8"/>
  </r>
  <r>
    <n v="10481"/>
    <n v="25"/>
    <x v="702"/>
    <d v="2029-03-09T00:00:00"/>
    <b v="0"/>
    <s v="Approved"/>
    <s v="Giant Bicycles"/>
    <s v="Road"/>
    <s v="medium"/>
    <s v="medium"/>
    <n v="1538.99"/>
    <n v="829.65"/>
    <n v="42404"/>
    <n v="15"/>
  </r>
  <r>
    <n v="12935"/>
    <n v="5"/>
    <x v="702"/>
    <d v="2029-03-10T00:00:00"/>
    <b v="1"/>
    <s v="Approved"/>
    <s v="Trek Bicycles"/>
    <s v="Mountain"/>
    <s v="low"/>
    <s v="medium"/>
    <n v="574.64"/>
    <n v="459.71"/>
    <n v="40784"/>
    <n v="15"/>
  </r>
  <r>
    <n v="13316"/>
    <n v="83"/>
    <x v="702"/>
    <d v="2029-03-11T00:00:00"/>
    <b v="0"/>
    <s v="Approved"/>
    <s v="Solex"/>
    <s v="Touring"/>
    <s v="medium"/>
    <s v="large"/>
    <n v="2083.94"/>
    <n v="675.03"/>
    <n v="41533"/>
    <n v="15"/>
  </r>
  <r>
    <n v="16358"/>
    <n v="10"/>
    <x v="702"/>
    <d v="2029-03-12T00:00:00"/>
    <b v="1"/>
    <s v="Approved"/>
    <s v="WeareA2B"/>
    <s v="Touring"/>
    <s v="medium"/>
    <s v="medium"/>
    <n v="1466.68"/>
    <n v="363.25"/>
    <n v="41701"/>
    <n v="15"/>
  </r>
  <r>
    <n v="18727"/>
    <n v="68"/>
    <x v="702"/>
    <d v="2029-03-13T00:00:00"/>
    <b v="1"/>
    <s v="Approved"/>
    <s v="OHM Cycles"/>
    <s v="Standard"/>
    <s v="medium"/>
    <s v="medium"/>
    <n v="1636.9"/>
    <n v="44.71"/>
    <n v="40410"/>
    <n v="15"/>
  </r>
  <r>
    <n v="1657"/>
    <n v="70"/>
    <x v="703"/>
    <d v="2029-03-14T00:00:00"/>
    <b v="1"/>
    <s v="Approved"/>
    <s v="Trek Bicycles"/>
    <s v="Standard"/>
    <s v="high"/>
    <s v="medium"/>
    <n v="495.72"/>
    <n v="297.43"/>
    <n v="42105"/>
    <n v="4"/>
  </r>
  <r>
    <n v="2258"/>
    <n v="33"/>
    <x v="703"/>
    <d v="2029-03-15T00:00:00"/>
    <b v="0"/>
    <s v="Approved"/>
    <s v="Giant Bicycles"/>
    <s v="Standard"/>
    <s v="medium"/>
    <s v="small"/>
    <n v="1311.44"/>
    <n v="1167.18"/>
    <n v="33888"/>
    <n v="4"/>
  </r>
  <r>
    <n v="4135"/>
    <n v="28"/>
    <x v="703"/>
    <d v="2029-03-16T00:00:00"/>
    <b v="1"/>
    <s v="Approved"/>
    <s v="Norco Bicycles"/>
    <s v="Standard"/>
    <s v="medium"/>
    <s v="small"/>
    <n v="1216.1400000000001"/>
    <n v="1082.3599999999999"/>
    <n v="33455"/>
    <n v="4"/>
  </r>
  <r>
    <n v="5818"/>
    <n v="36"/>
    <x v="703"/>
    <d v="2029-03-17T00:00:00"/>
    <b v="1"/>
    <s v="Approved"/>
    <s v="Solex"/>
    <s v="Standard"/>
    <s v="low"/>
    <s v="medium"/>
    <n v="945.04"/>
    <n v="507.58"/>
    <n v="35052"/>
    <n v="4"/>
  </r>
  <r>
    <n v="7538"/>
    <n v="72"/>
    <x v="703"/>
    <d v="2029-03-18T00:00:00"/>
    <b v="1"/>
    <s v="Approved"/>
    <s v="Norco Bicycles"/>
    <s v="Standard"/>
    <s v="medium"/>
    <s v="medium"/>
    <n v="360.4"/>
    <n v="270.3"/>
    <n v="42710"/>
    <n v="4"/>
  </r>
  <r>
    <n v="9266"/>
    <n v="39"/>
    <x v="703"/>
    <d v="2029-03-19T00:00:00"/>
    <b v="1"/>
    <s v="Approved"/>
    <s v="Giant Bicycles"/>
    <s v="Standard"/>
    <s v="medium"/>
    <s v="large"/>
    <n v="1812.75"/>
    <n v="582.48"/>
    <n v="40336"/>
    <n v="4"/>
  </r>
  <r>
    <n v="11245"/>
    <n v="40"/>
    <x v="703"/>
    <d v="2029-03-20T00:00:00"/>
    <b v="0"/>
    <s v="Approved"/>
    <s v="OHM Cycles"/>
    <s v="Standard"/>
    <s v="high"/>
    <s v="medium"/>
    <n v="1458.17"/>
    <n v="874.9"/>
    <n v="38750"/>
    <n v="4"/>
  </r>
  <r>
    <n v="11371"/>
    <n v="99"/>
    <x v="703"/>
    <d v="2029-03-21T00:00:00"/>
    <b v="0"/>
    <s v="Approved"/>
    <s v="OHM Cycles"/>
    <s v="Standard"/>
    <s v="medium"/>
    <s v="medium"/>
    <n v="1227.3399999999999"/>
    <n v="770.89"/>
    <n v="34556"/>
    <n v="4"/>
  </r>
  <r>
    <n v="15140"/>
    <n v="52"/>
    <x v="703"/>
    <d v="2029-03-22T00:00:00"/>
    <b v="0"/>
    <s v="Approved"/>
    <s v="OHM Cycles"/>
    <s v="Road"/>
    <s v="medium"/>
    <s v="medium"/>
    <n v="1280.28"/>
    <n v="829.51"/>
    <n v="37220"/>
    <n v="4"/>
  </r>
  <r>
    <n v="18146"/>
    <n v="34"/>
    <x v="703"/>
    <d v="2029-03-23T00:00:00"/>
    <b v="1"/>
    <s v="Approved"/>
    <s v="Norco Bicycles"/>
    <s v="Road"/>
    <s v="high"/>
    <s v="large"/>
    <n v="774.53"/>
    <n v="464.72"/>
    <n v="37698"/>
    <n v="4"/>
  </r>
  <r>
    <n v="5863"/>
    <n v="0"/>
    <x v="704"/>
    <d v="2029-03-24T00:00:00"/>
    <b v="1"/>
    <s v="Approved"/>
    <s v="WeareA2B"/>
    <s v="Standard"/>
    <s v="medium"/>
    <s v="medium"/>
    <n v="60.34"/>
    <n v="45.26"/>
    <n v="34165"/>
    <n v="14"/>
  </r>
  <r>
    <n v="8002"/>
    <n v="22"/>
    <x v="704"/>
    <d v="2029-03-25T00:00:00"/>
    <b v="1"/>
    <s v="Approved"/>
    <s v="Solex"/>
    <s v="Standard"/>
    <s v="medium"/>
    <s v="medium"/>
    <n v="575.27"/>
    <n v="431.45"/>
    <n v="41345"/>
    <n v="14"/>
  </r>
  <r>
    <n v="11010"/>
    <n v="0"/>
    <x v="704"/>
    <d v="2029-03-26T00:00:00"/>
    <b v="0"/>
    <s v="Approved"/>
    <s v="Trek Bicycles"/>
    <s v="Road"/>
    <s v="medium"/>
    <s v="medium"/>
    <n v="533.51"/>
    <n v="400.13"/>
    <n v="41064"/>
    <n v="14"/>
  </r>
  <r>
    <n v="16010"/>
    <n v="0"/>
    <x v="704"/>
    <d v="2029-03-27T00:00:00"/>
    <b v="0"/>
    <s v="Approved"/>
    <s v="Unknown"/>
    <s v="Unknown"/>
    <s v="Unknown"/>
    <s v="Unknown"/>
    <n v="1617.32"/>
    <s v="$556.05"/>
    <n v="38199.78"/>
    <n v="14"/>
  </r>
  <r>
    <n v="18826"/>
    <n v="41"/>
    <x v="704"/>
    <d v="2029-03-28T00:00:00"/>
    <b v="0"/>
    <s v="Approved"/>
    <s v="Norco Bicycles"/>
    <s v="Standard"/>
    <s v="low"/>
    <s v="medium"/>
    <n v="958.74"/>
    <n v="748.9"/>
    <n v="38693"/>
    <n v="14"/>
  </r>
  <r>
    <n v="9055"/>
    <n v="18"/>
    <x v="705"/>
    <d v="2029-03-29T00:00:00"/>
    <b v="1"/>
    <s v="Approved"/>
    <s v="Norco Bicycles"/>
    <s v="Standard"/>
    <s v="high"/>
    <s v="medium"/>
    <n v="1148.6400000000001"/>
    <n v="689.18"/>
    <n v="36668"/>
    <n v="5"/>
  </r>
  <r>
    <n v="9496"/>
    <n v="79"/>
    <x v="705"/>
    <d v="2029-03-30T00:00:00"/>
    <b v="0"/>
    <s v="Approved"/>
    <s v="Solex"/>
    <s v="Touring"/>
    <s v="medium"/>
    <s v="large"/>
    <n v="2083.94"/>
    <n v="675.03"/>
    <n v="42404"/>
    <n v="5"/>
  </r>
  <r>
    <n v="10313"/>
    <n v="38"/>
    <x v="705"/>
    <d v="2029-03-31T00:00:00"/>
    <b v="1"/>
    <s v="Approved"/>
    <s v="Trek Bicycles"/>
    <s v="Standard"/>
    <s v="medium"/>
    <s v="large"/>
    <n v="2091.4699999999998"/>
    <n v="388.92"/>
    <n v="35560"/>
    <n v="5"/>
  </r>
  <r>
    <n v="13668"/>
    <n v="38"/>
    <x v="705"/>
    <d v="2029-04-01T00:00:00"/>
    <b v="0"/>
    <s v="Approved"/>
    <s v="Trek Bicycles"/>
    <s v="Standard"/>
    <s v="medium"/>
    <s v="large"/>
    <n v="2091.4699999999998"/>
    <n v="388.92"/>
    <n v="34170"/>
    <n v="5"/>
  </r>
  <r>
    <n v="16012"/>
    <n v="38"/>
    <x v="705"/>
    <d v="2029-04-02T00:00:00"/>
    <b v="1"/>
    <s v="Approved"/>
    <s v="Trek Bicycles"/>
    <s v="Standard"/>
    <s v="medium"/>
    <s v="large"/>
    <n v="2091.4699999999998"/>
    <n v="388.92"/>
    <n v="38573"/>
    <n v="5"/>
  </r>
  <r>
    <n v="17533"/>
    <n v="0"/>
    <x v="705"/>
    <d v="2029-04-03T00:00:00"/>
    <b v="1"/>
    <s v="Approved"/>
    <s v="Trek Bicycles"/>
    <s v="Road"/>
    <s v="medium"/>
    <s v="medium"/>
    <n v="533.51"/>
    <n v="400.13"/>
    <n v="34170"/>
    <n v="5"/>
  </r>
  <r>
    <n v="3044"/>
    <n v="65"/>
    <x v="706"/>
    <d v="2029-04-04T00:00:00"/>
    <b v="1"/>
    <s v="Approved"/>
    <s v="WeareA2B"/>
    <s v="Standard"/>
    <s v="medium"/>
    <s v="medium"/>
    <n v="1807.45"/>
    <n v="778.69"/>
    <n v="42710"/>
    <n v="7"/>
  </r>
  <r>
    <n v="6005"/>
    <n v="65"/>
    <x v="706"/>
    <d v="2029-04-05T00:00:00"/>
    <b v="0"/>
    <s v="Approved"/>
    <s v="WeareA2B"/>
    <s v="Standard"/>
    <s v="medium"/>
    <s v="medium"/>
    <n v="1807.45"/>
    <n v="778.69"/>
    <n v="33879"/>
    <n v="7"/>
  </r>
  <r>
    <n v="6590"/>
    <n v="42"/>
    <x v="706"/>
    <d v="2029-04-06T00:00:00"/>
    <b v="1"/>
    <s v="Approved"/>
    <s v="OHM Cycles"/>
    <s v="Road"/>
    <s v="medium"/>
    <s v="small"/>
    <n v="1810"/>
    <n v="1610.9"/>
    <n v="38991"/>
    <n v="7"/>
  </r>
  <r>
    <n v="12069"/>
    <n v="91"/>
    <x v="706"/>
    <d v="2029-04-07T00:00:00"/>
    <b v="0"/>
    <s v="Approved"/>
    <s v="Solex"/>
    <s v="Standard"/>
    <s v="medium"/>
    <s v="medium"/>
    <n v="100.35"/>
    <n v="75.260000000000005"/>
    <n v="41434"/>
    <n v="7"/>
  </r>
  <r>
    <n v="14753"/>
    <n v="65"/>
    <x v="706"/>
    <d v="2029-04-08T00:00:00"/>
    <b v="1"/>
    <s v="Approved"/>
    <s v="WeareA2B"/>
    <s v="Standard"/>
    <s v="medium"/>
    <s v="medium"/>
    <n v="1807.45"/>
    <n v="778.69"/>
    <n v="38647"/>
    <n v="7"/>
  </r>
  <r>
    <n v="15180"/>
    <n v="31"/>
    <x v="706"/>
    <d v="2029-04-09T00:00:00"/>
    <b v="0"/>
    <s v="Approved"/>
    <s v="Giant Bicycles"/>
    <s v="Standard"/>
    <s v="medium"/>
    <s v="medium"/>
    <n v="230.91"/>
    <n v="173.18"/>
    <n v="40618"/>
    <n v="7"/>
  </r>
  <r>
    <n v="4541"/>
    <n v="87"/>
    <x v="707"/>
    <d v="2029-04-10T00:00:00"/>
    <b v="0"/>
    <s v="Approved"/>
    <s v="Giant Bicycles"/>
    <s v="Standard"/>
    <s v="high"/>
    <s v="medium"/>
    <n v="1179"/>
    <n v="707.4"/>
    <n v="36367"/>
    <n v="10"/>
  </r>
  <r>
    <n v="8450"/>
    <n v="35"/>
    <x v="707"/>
    <d v="2029-04-11T00:00:00"/>
    <b v="0"/>
    <s v="Approved"/>
    <s v="Trek Bicycles"/>
    <s v="Standard"/>
    <s v="low"/>
    <s v="medium"/>
    <n v="1057.51"/>
    <n v="154.4"/>
    <n v="35052"/>
    <n v="10"/>
  </r>
  <r>
    <n v="9476"/>
    <n v="58"/>
    <x v="707"/>
    <d v="2029-04-12T00:00:00"/>
    <b v="0"/>
    <s v="Approved"/>
    <s v="OHM Cycles"/>
    <s v="Standard"/>
    <s v="medium"/>
    <s v="medium"/>
    <n v="912.52"/>
    <n v="141.4"/>
    <n v="42172"/>
    <n v="10"/>
  </r>
  <r>
    <n v="6990"/>
    <n v="89"/>
    <x v="708"/>
    <d v="2029-04-13T00:00:00"/>
    <b v="0"/>
    <s v="Approved"/>
    <s v="WeareA2B"/>
    <s v="Touring"/>
    <s v="medium"/>
    <s v="large"/>
    <n v="1362.99"/>
    <n v="57.74"/>
    <n v="37874"/>
    <n v="5"/>
  </r>
  <r>
    <n v="10260"/>
    <n v="1"/>
    <x v="708"/>
    <d v="2029-04-14T00:00:00"/>
    <b v="0"/>
    <s v="Approved"/>
    <s v="Giant Bicycles"/>
    <s v="Standard"/>
    <s v="medium"/>
    <s v="medium"/>
    <n v="1403.5"/>
    <n v="954.82"/>
    <n v="41167"/>
    <n v="5"/>
  </r>
  <r>
    <n v="16080"/>
    <n v="61"/>
    <x v="708"/>
    <d v="2029-04-15T00:00:00"/>
    <b v="1"/>
    <s v="Approved"/>
    <s v="OHM Cycles"/>
    <s v="Standard"/>
    <s v="low"/>
    <s v="medium"/>
    <n v="71.16"/>
    <n v="56.93"/>
    <n v="42172"/>
    <n v="5"/>
  </r>
  <r>
    <n v="17621"/>
    <n v="79"/>
    <x v="708"/>
    <d v="2029-04-16T00:00:00"/>
    <b v="0"/>
    <s v="Approved"/>
    <s v="Norco Bicycles"/>
    <s v="Standard"/>
    <s v="medium"/>
    <s v="medium"/>
    <n v="1555.58"/>
    <n v="818.01"/>
    <n v="33429"/>
    <n v="5"/>
  </r>
  <r>
    <n v="17851"/>
    <n v="79"/>
    <x v="708"/>
    <d v="2029-04-17T00:00:00"/>
    <b v="0"/>
    <s v="Approved"/>
    <s v="Norco Bicycles"/>
    <s v="Standard"/>
    <s v="medium"/>
    <s v="medium"/>
    <n v="1555.58"/>
    <n v="818.01"/>
    <n v="33429"/>
    <n v="5"/>
  </r>
  <r>
    <n v="3392"/>
    <n v="17"/>
    <x v="709"/>
    <d v="2029-04-18T00:00:00"/>
    <b v="0"/>
    <s v="Approved"/>
    <s v="WeareA2B"/>
    <s v="Touring"/>
    <s v="medium"/>
    <s v="large"/>
    <n v="1362.99"/>
    <n v="57.74"/>
    <n v="42458"/>
    <n v="13"/>
  </r>
  <r>
    <n v="4789"/>
    <n v="64"/>
    <x v="709"/>
    <d v="2029-04-19T00:00:00"/>
    <b v="1"/>
    <s v="Approved"/>
    <s v="Giant Bicycles"/>
    <s v="Standard"/>
    <s v="high"/>
    <s v="small"/>
    <n v="1977.36"/>
    <n v="1759.85"/>
    <n v="40410"/>
    <n v="13"/>
  </r>
  <r>
    <n v="8742"/>
    <n v="0"/>
    <x v="709"/>
    <d v="2029-04-20T00:00:00"/>
    <b v="0"/>
    <s v="Approved"/>
    <s v="OHM Cycles"/>
    <s v="Road"/>
    <s v="high"/>
    <s v="large"/>
    <n v="12.01"/>
    <n v="7.21"/>
    <n v="36334"/>
    <n v="13"/>
  </r>
  <r>
    <n v="9386"/>
    <n v="63"/>
    <x v="709"/>
    <d v="2029-04-21T00:00:00"/>
    <s v="Unknown"/>
    <s v="Approved"/>
    <s v="WeareA2B"/>
    <s v="Standard"/>
    <s v="medium"/>
    <s v="medium"/>
    <n v="1992.93"/>
    <n v="762.63"/>
    <n v="33888"/>
    <n v="13"/>
  </r>
  <r>
    <n v="10956"/>
    <n v="50"/>
    <x v="709"/>
    <d v="2029-04-22T00:00:00"/>
    <b v="0"/>
    <s v="Approved"/>
    <s v="Giant Bicycles"/>
    <s v="Standard"/>
    <s v="medium"/>
    <s v="medium"/>
    <n v="642.70000000000005"/>
    <n v="211.37"/>
    <n v="37337"/>
    <n v="13"/>
  </r>
  <r>
    <n v="13537"/>
    <n v="10"/>
    <x v="709"/>
    <d v="2029-04-23T00:00:00"/>
    <b v="0"/>
    <s v="Approved"/>
    <s v="Solex"/>
    <s v="Standard"/>
    <s v="medium"/>
    <s v="medium"/>
    <n v="1945.43"/>
    <n v="333.18"/>
    <n v="38193"/>
    <n v="13"/>
  </r>
  <r>
    <n v="18917"/>
    <n v="92"/>
    <x v="709"/>
    <d v="2029-04-24T00:00:00"/>
    <b v="1"/>
    <s v="Approved"/>
    <s v="WeareA2B"/>
    <s v="Touring"/>
    <s v="medium"/>
    <s v="large"/>
    <n v="1890.39"/>
    <n v="260.14"/>
    <n v="34170"/>
    <n v="13"/>
  </r>
  <r>
    <n v="5349"/>
    <n v="2"/>
    <x v="710"/>
    <d v="2029-04-25T00:00:00"/>
    <b v="1"/>
    <s v="Approved"/>
    <s v="Solex"/>
    <s v="Standard"/>
    <s v="medium"/>
    <s v="medium"/>
    <n v="71.489999999999995"/>
    <n v="53.62"/>
    <n v="41245"/>
    <n v="7"/>
  </r>
  <r>
    <n v="6403"/>
    <n v="24"/>
    <x v="710"/>
    <d v="2029-04-26T00:00:00"/>
    <b v="0"/>
    <s v="Approved"/>
    <s v="Solex"/>
    <s v="Road"/>
    <s v="medium"/>
    <s v="large"/>
    <n v="1777.8"/>
    <n v="820.78"/>
    <n v="40670"/>
    <n v="7"/>
  </r>
  <r>
    <n v="8566"/>
    <n v="54"/>
    <x v="710"/>
    <d v="2029-04-27T00:00:00"/>
    <b v="1"/>
    <s v="Approved"/>
    <s v="WeareA2B"/>
    <s v="Standard"/>
    <s v="medium"/>
    <s v="medium"/>
    <n v="1292.8399999999999"/>
    <n v="13.44"/>
    <n v="39915"/>
    <n v="7"/>
  </r>
  <r>
    <n v="11485"/>
    <n v="32"/>
    <x v="710"/>
    <d v="2029-04-28T00:00:00"/>
    <b v="1"/>
    <s v="Approved"/>
    <s v="Giant Bicycles"/>
    <s v="Standard"/>
    <s v="medium"/>
    <s v="medium"/>
    <n v="642.70000000000005"/>
    <n v="211.37"/>
    <n v="37337"/>
    <n v="7"/>
  </r>
  <r>
    <n v="1705"/>
    <n v="59"/>
    <x v="711"/>
    <d v="2029-04-29T00:00:00"/>
    <b v="1"/>
    <s v="Approved"/>
    <s v="Solex"/>
    <s v="Standard"/>
    <s v="medium"/>
    <s v="large"/>
    <n v="1061.56"/>
    <n v="733.58"/>
    <n v="34170"/>
    <n v="14"/>
  </r>
  <r>
    <n v="6856"/>
    <n v="59"/>
    <x v="711"/>
    <d v="2029-04-30T00:00:00"/>
    <b v="1"/>
    <s v="Approved"/>
    <s v="Solex"/>
    <s v="Standard"/>
    <s v="medium"/>
    <s v="large"/>
    <n v="1061.56"/>
    <n v="733.58"/>
    <n v="34170"/>
    <n v="14"/>
  </r>
  <r>
    <n v="7479"/>
    <n v="2"/>
    <x v="711"/>
    <d v="2029-05-01T00:00:00"/>
    <b v="1"/>
    <s v="Approved"/>
    <s v="Solex"/>
    <s v="Standard"/>
    <s v="medium"/>
    <s v="medium"/>
    <n v="71.489999999999995"/>
    <n v="53.62"/>
    <n v="41245"/>
    <n v="14"/>
  </r>
  <r>
    <n v="10836"/>
    <n v="89"/>
    <x v="711"/>
    <d v="2029-05-02T00:00:00"/>
    <b v="0"/>
    <s v="Approved"/>
    <s v="WeareA2B"/>
    <s v="Touring"/>
    <s v="medium"/>
    <s v="large"/>
    <n v="1362.99"/>
    <n v="57.74"/>
    <n v="34079"/>
    <n v="14"/>
  </r>
  <r>
    <n v="12456"/>
    <n v="83"/>
    <x v="711"/>
    <d v="2029-05-03T00:00:00"/>
    <b v="0"/>
    <s v="Approved"/>
    <s v="Solex"/>
    <s v="Touring"/>
    <s v="medium"/>
    <s v="large"/>
    <n v="2083.94"/>
    <n v="675.03"/>
    <n v="41533"/>
    <n v="14"/>
  </r>
  <r>
    <n v="15937"/>
    <n v="67"/>
    <x v="711"/>
    <d v="2029-05-04T00:00:00"/>
    <b v="1"/>
    <s v="Approved"/>
    <s v="Norco Bicycles"/>
    <s v="Road"/>
    <s v="medium"/>
    <s v="medium"/>
    <n v="544.04999999999995"/>
    <n v="376.84"/>
    <n v="38647"/>
    <n v="14"/>
  </r>
  <r>
    <n v="18665"/>
    <n v="42"/>
    <x v="711"/>
    <d v="2029-05-05T00:00:00"/>
    <b v="0"/>
    <s v="Approved"/>
    <s v="OHM Cycles"/>
    <s v="Road"/>
    <s v="medium"/>
    <s v="small"/>
    <n v="1810"/>
    <n v="1610.9"/>
    <n v="39526"/>
    <n v="14"/>
  </r>
  <r>
    <n v="19634"/>
    <n v="74"/>
    <x v="711"/>
    <d v="2029-05-06T00:00:00"/>
    <b v="0"/>
    <s v="Approved"/>
    <s v="WeareA2B"/>
    <s v="Standard"/>
    <s v="medium"/>
    <s v="medium"/>
    <n v="1228.07"/>
    <n v="400.91"/>
    <n v="36668"/>
    <n v="14"/>
  </r>
  <r>
    <n v="1249"/>
    <n v="1"/>
    <x v="712"/>
    <d v="2029-05-07T00:00:00"/>
    <b v="0"/>
    <s v="Approved"/>
    <s v="Giant Bicycles"/>
    <s v="Standard"/>
    <s v="medium"/>
    <s v="medium"/>
    <n v="1403.5"/>
    <n v="954.82"/>
    <n v="42688"/>
    <n v="4"/>
  </r>
  <r>
    <n v="4733"/>
    <n v="35"/>
    <x v="712"/>
    <d v="2029-05-08T00:00:00"/>
    <b v="1"/>
    <s v="Approved"/>
    <s v="Trek Bicycles"/>
    <s v="Standard"/>
    <s v="low"/>
    <s v="medium"/>
    <n v="1057.51"/>
    <n v="154.4"/>
    <n v="38750"/>
    <n v="4"/>
  </r>
  <r>
    <n v="16598"/>
    <n v="16"/>
    <x v="712"/>
    <d v="2029-05-09T00:00:00"/>
    <b v="0"/>
    <s v="Approved"/>
    <s v="Norco Bicycles"/>
    <s v="Standard"/>
    <s v="high"/>
    <s v="small"/>
    <n v="1661.92"/>
    <n v="1479.11"/>
    <n v="34165"/>
    <n v="4"/>
  </r>
  <r>
    <n v="17834"/>
    <n v="45"/>
    <x v="712"/>
    <d v="2029-05-10T00:00:00"/>
    <b v="0"/>
    <s v="Approved"/>
    <s v="Solex"/>
    <s v="Standard"/>
    <s v="medium"/>
    <s v="medium"/>
    <n v="441.49"/>
    <n v="84.99"/>
    <n v="38991"/>
    <n v="4"/>
  </r>
  <r>
    <n v="4346"/>
    <n v="0"/>
    <x v="713"/>
    <d v="2029-05-11T00:00:00"/>
    <b v="1"/>
    <s v="Approved"/>
    <s v="OHM Cycles"/>
    <s v="Standard"/>
    <s v="medium"/>
    <s v="medium"/>
    <n v="235.63"/>
    <n v="125.07"/>
    <n v="37626"/>
    <n v="15"/>
  </r>
  <r>
    <n v="4484"/>
    <n v="93"/>
    <x v="713"/>
    <d v="2029-05-12T00:00:00"/>
    <b v="0"/>
    <s v="Cancelled"/>
    <s v="OHM Cycles"/>
    <s v="Standard"/>
    <s v="high"/>
    <s v="medium"/>
    <n v="1458.17"/>
    <n v="874.9"/>
    <n v="41848"/>
    <n v="15"/>
  </r>
  <r>
    <n v="6430"/>
    <n v="0"/>
    <x v="713"/>
    <d v="2029-05-13T00:00:00"/>
    <b v="1"/>
    <s v="Approved"/>
    <s v="Unknown"/>
    <s v="Unknown"/>
    <s v="Unknown"/>
    <s v="Unknown"/>
    <n v="101.55"/>
    <s v="$556.05"/>
    <n v="38199.78"/>
    <n v="15"/>
  </r>
  <r>
    <n v="7738"/>
    <n v="0"/>
    <x v="713"/>
    <d v="2029-05-14T00:00:00"/>
    <b v="1"/>
    <s v="Approved"/>
    <s v="Solex"/>
    <s v="Standard"/>
    <s v="medium"/>
    <s v="medium"/>
    <n v="100.35"/>
    <n v="75.260000000000005"/>
    <n v="34556"/>
    <n v="15"/>
  </r>
  <r>
    <n v="9414"/>
    <n v="79"/>
    <x v="713"/>
    <d v="2029-05-15T00:00:00"/>
    <b v="1"/>
    <s v="Approved"/>
    <s v="Solex"/>
    <s v="Touring"/>
    <s v="medium"/>
    <s v="large"/>
    <n v="2083.94"/>
    <n v="675.03"/>
    <n v="38206"/>
    <n v="15"/>
  </r>
  <r>
    <n v="12740"/>
    <n v="7"/>
    <x v="713"/>
    <d v="2029-05-16T00:00:00"/>
    <b v="0"/>
    <s v="Approved"/>
    <s v="Giant Bicycles"/>
    <s v="Standard"/>
    <s v="medium"/>
    <s v="small"/>
    <n v="1311.44"/>
    <n v="1167.18"/>
    <n v="40618"/>
    <n v="15"/>
  </r>
  <r>
    <n v="14575"/>
    <n v="64"/>
    <x v="713"/>
    <d v="2029-05-17T00:00:00"/>
    <s v="Unknown"/>
    <s v="Approved"/>
    <s v="Giant Bicycles"/>
    <s v="Standard"/>
    <s v="high"/>
    <s v="small"/>
    <n v="1977.36"/>
    <n v="1759.85"/>
    <n v="42145"/>
    <n v="15"/>
  </r>
  <r>
    <n v="15200"/>
    <n v="22"/>
    <x v="713"/>
    <d v="2029-05-18T00:00:00"/>
    <b v="1"/>
    <s v="Approved"/>
    <s v="Solex"/>
    <s v="Standard"/>
    <s v="medium"/>
    <s v="medium"/>
    <n v="575.27"/>
    <n v="431.45"/>
    <n v="35160"/>
    <n v="15"/>
  </r>
  <r>
    <n v="17825"/>
    <n v="0"/>
    <x v="713"/>
    <d v="2029-05-19T00:00:00"/>
    <b v="1"/>
    <s v="Approved"/>
    <s v="Norco Bicycles"/>
    <s v="Standard"/>
    <s v="medium"/>
    <s v="medium"/>
    <n v="360.4"/>
    <n v="270.3"/>
    <n v="35455"/>
    <n v="15"/>
  </r>
  <r>
    <n v="18056"/>
    <n v="1"/>
    <x v="713"/>
    <d v="2029-05-20T00:00:00"/>
    <b v="0"/>
    <s v="Approved"/>
    <s v="Giant Bicycles"/>
    <s v="Touring"/>
    <s v="medium"/>
    <s v="large"/>
    <n v="1873.97"/>
    <n v="863.95"/>
    <n v="41533"/>
    <n v="15"/>
  </r>
  <r>
    <n v="19989"/>
    <n v="0"/>
    <x v="713"/>
    <d v="2029-05-21T00:00:00"/>
    <b v="1"/>
    <s v="Approved"/>
    <s v="Norco Bicycles"/>
    <s v="Standard"/>
    <s v="low"/>
    <s v="medium"/>
    <n v="363.01"/>
    <n v="290.41000000000003"/>
    <n v="37626"/>
    <n v="15"/>
  </r>
  <r>
    <n v="4305"/>
    <n v="76"/>
    <x v="714"/>
    <d v="2029-05-22T00:00:00"/>
    <b v="1"/>
    <s v="Approved"/>
    <s v="WeareA2B"/>
    <s v="Standard"/>
    <s v="low"/>
    <s v="medium"/>
    <n v="642.30999999999995"/>
    <n v="513.85"/>
    <n v="41922"/>
    <n v="6"/>
  </r>
  <r>
    <n v="10902"/>
    <n v="37"/>
    <x v="714"/>
    <d v="2029-05-23T00:00:00"/>
    <b v="1"/>
    <s v="Approved"/>
    <s v="OHM Cycles"/>
    <s v="Standard"/>
    <s v="low"/>
    <s v="medium"/>
    <n v="1793.43"/>
    <n v="248.82"/>
    <n v="36361"/>
    <n v="6"/>
  </r>
  <r>
    <n v="15756"/>
    <n v="71"/>
    <x v="714"/>
    <d v="2029-05-24T00:00:00"/>
    <b v="1"/>
    <s v="Approved"/>
    <s v="Solex"/>
    <s v="Standard"/>
    <s v="high"/>
    <s v="large"/>
    <n v="1842.92"/>
    <n v="1105.75"/>
    <n v="34996"/>
    <n v="6"/>
  </r>
  <r>
    <n v="4413"/>
    <n v="65"/>
    <x v="715"/>
    <d v="2029-05-25T00:00:00"/>
    <b v="1"/>
    <s v="Approved"/>
    <s v="WeareA2B"/>
    <s v="Standard"/>
    <s v="medium"/>
    <s v="medium"/>
    <n v="1807.45"/>
    <n v="778.69"/>
    <n v="42145"/>
    <n v="11"/>
  </r>
  <r>
    <n v="6871"/>
    <n v="77"/>
    <x v="715"/>
    <d v="2029-05-26T00:00:00"/>
    <b v="0"/>
    <s v="Approved"/>
    <s v="Norco Bicycles"/>
    <s v="Road"/>
    <s v="medium"/>
    <s v="large"/>
    <n v="1240.31"/>
    <n v="795.1"/>
    <n v="40553"/>
    <n v="11"/>
  </r>
  <r>
    <n v="7751"/>
    <n v="62"/>
    <x v="715"/>
    <d v="2029-05-27T00:00:00"/>
    <b v="0"/>
    <s v="Approved"/>
    <s v="Solex"/>
    <s v="Standard"/>
    <s v="medium"/>
    <s v="medium"/>
    <n v="478.16"/>
    <n v="298.72000000000003"/>
    <n v="34143"/>
    <n v="11"/>
  </r>
  <r>
    <n v="8080"/>
    <n v="84"/>
    <x v="715"/>
    <d v="2029-05-28T00:00:00"/>
    <b v="1"/>
    <s v="Approved"/>
    <s v="Trek Bicycles"/>
    <s v="Road"/>
    <s v="medium"/>
    <s v="medium"/>
    <n v="290.62"/>
    <n v="215.14"/>
    <n v="38339"/>
    <n v="11"/>
  </r>
  <r>
    <n v="9612"/>
    <n v="68"/>
    <x v="715"/>
    <d v="2029-05-29T00:00:00"/>
    <b v="1"/>
    <s v="Approved"/>
    <s v="OHM Cycles"/>
    <s v="Standard"/>
    <s v="medium"/>
    <s v="medium"/>
    <n v="1636.9"/>
    <n v="44.71"/>
    <n v="40410"/>
    <n v="11"/>
  </r>
  <r>
    <n v="10780"/>
    <n v="99"/>
    <x v="715"/>
    <d v="2029-05-30T00:00:00"/>
    <b v="1"/>
    <s v="Approved"/>
    <s v="OHM Cycles"/>
    <s v="Standard"/>
    <s v="medium"/>
    <s v="medium"/>
    <n v="1227.3399999999999"/>
    <n v="770.89"/>
    <n v="34556"/>
    <n v="11"/>
  </r>
  <r>
    <n v="4467"/>
    <n v="87"/>
    <x v="716"/>
    <d v="2029-05-31T00:00:00"/>
    <b v="0"/>
    <s v="Approved"/>
    <s v="Giant Bicycles"/>
    <s v="Standard"/>
    <s v="high"/>
    <s v="medium"/>
    <n v="1179"/>
    <n v="707.4"/>
    <n v="37874"/>
    <n v="11"/>
  </r>
  <r>
    <n v="4976"/>
    <n v="9"/>
    <x v="716"/>
    <d v="2029-06-01T00:00:00"/>
    <b v="0"/>
    <s v="Approved"/>
    <s v="OHM Cycles"/>
    <s v="Road"/>
    <s v="medium"/>
    <s v="medium"/>
    <n v="742.54"/>
    <n v="667.4"/>
    <n v="38216"/>
    <n v="11"/>
  </r>
  <r>
    <n v="8312"/>
    <n v="23"/>
    <x v="716"/>
    <d v="2029-06-02T00:00:00"/>
    <b v="0"/>
    <s v="Approved"/>
    <s v="Norco Bicycles"/>
    <s v="Mountain"/>
    <s v="low"/>
    <s v="small"/>
    <n v="688.63"/>
    <n v="612.88"/>
    <n v="34115"/>
    <n v="11"/>
  </r>
  <r>
    <n v="9159"/>
    <n v="35"/>
    <x v="716"/>
    <d v="2029-06-03T00:00:00"/>
    <b v="0"/>
    <s v="Approved"/>
    <s v="Trek Bicycles"/>
    <s v="Standard"/>
    <s v="low"/>
    <s v="medium"/>
    <n v="1057.51"/>
    <n v="154.4"/>
    <n v="40336"/>
    <n v="11"/>
  </r>
  <r>
    <n v="13766"/>
    <n v="70"/>
    <x v="716"/>
    <d v="2029-06-04T00:00:00"/>
    <b v="1"/>
    <s v="Approved"/>
    <s v="Trek Bicycles"/>
    <s v="Standard"/>
    <s v="high"/>
    <s v="medium"/>
    <n v="495.72"/>
    <n v="297.43"/>
    <n v="34996"/>
    <n v="11"/>
  </r>
  <r>
    <n v="14975"/>
    <n v="49"/>
    <x v="716"/>
    <d v="2029-06-05T00:00:00"/>
    <b v="1"/>
    <s v="Approved"/>
    <s v="Trek Bicycles"/>
    <s v="Road"/>
    <s v="medium"/>
    <s v="medium"/>
    <n v="533.51"/>
    <n v="400.13"/>
    <n v="37823"/>
    <n v="11"/>
  </r>
  <r>
    <n v="1082"/>
    <n v="72"/>
    <x v="717"/>
    <d v="2029-06-06T00:00:00"/>
    <b v="0"/>
    <s v="Approved"/>
    <s v="Norco Bicycles"/>
    <s v="Standard"/>
    <s v="medium"/>
    <s v="medium"/>
    <n v="360.4"/>
    <n v="270.3"/>
    <n v="38193"/>
    <n v="7"/>
  </r>
  <r>
    <n v="9646"/>
    <n v="60"/>
    <x v="717"/>
    <d v="2029-06-07T00:00:00"/>
    <b v="1"/>
    <s v="Approved"/>
    <s v="Giant Bicycles"/>
    <s v="Standard"/>
    <s v="high"/>
    <s v="small"/>
    <n v="1977.36"/>
    <n v="1759.85"/>
    <n v="42145"/>
    <n v="7"/>
  </r>
  <r>
    <n v="9740"/>
    <n v="61"/>
    <x v="717"/>
    <d v="2029-06-08T00:00:00"/>
    <b v="0"/>
    <s v="Approved"/>
    <s v="OHM Cycles"/>
    <s v="Standard"/>
    <s v="low"/>
    <s v="medium"/>
    <n v="71.16"/>
    <n v="56.93"/>
    <n v="41047"/>
    <n v="7"/>
  </r>
  <r>
    <n v="10577"/>
    <n v="10"/>
    <x v="717"/>
    <d v="2029-06-09T00:00:00"/>
    <b v="0"/>
    <s v="Approved"/>
    <s v="WeareA2B"/>
    <s v="Touring"/>
    <s v="medium"/>
    <s v="medium"/>
    <n v="1466.68"/>
    <n v="363.25"/>
    <n v="39298"/>
    <n v="7"/>
  </r>
  <r>
    <n v="11528"/>
    <n v="50"/>
    <x v="717"/>
    <d v="2029-06-10T00:00:00"/>
    <b v="0"/>
    <s v="Approved"/>
    <s v="WeareA2B"/>
    <s v="Standard"/>
    <s v="medium"/>
    <s v="small"/>
    <n v="175.89"/>
    <n v="131.91999999999999"/>
    <n v="41009"/>
    <n v="7"/>
  </r>
  <r>
    <n v="12437"/>
    <n v="17"/>
    <x v="717"/>
    <d v="2029-06-11T00:00:00"/>
    <b v="1"/>
    <s v="Approved"/>
    <s v="Solex"/>
    <s v="Standard"/>
    <s v="high"/>
    <s v="medium"/>
    <n v="1024.6600000000001"/>
    <n v="614.79999999999995"/>
    <n v="42404"/>
    <n v="7"/>
  </r>
  <r>
    <n v="13234"/>
    <n v="15"/>
    <x v="717"/>
    <d v="2029-06-12T00:00:00"/>
    <b v="1"/>
    <s v="Approved"/>
    <s v="Norco Bicycles"/>
    <s v="Standard"/>
    <s v="low"/>
    <s v="medium"/>
    <n v="958.74"/>
    <n v="748.9"/>
    <n v="41345"/>
    <n v="7"/>
  </r>
  <r>
    <n v="19995"/>
    <n v="9"/>
    <x v="717"/>
    <d v="2029-06-13T00:00:00"/>
    <b v="1"/>
    <s v="Approved"/>
    <s v="OHM Cycles"/>
    <s v="Road"/>
    <s v="medium"/>
    <s v="medium"/>
    <n v="742.54"/>
    <n v="667.4"/>
    <n v="38216"/>
    <n v="7"/>
  </r>
  <r>
    <n v="2108"/>
    <n v="92"/>
    <x v="718"/>
    <d v="2029-06-14T00:00:00"/>
    <b v="1"/>
    <s v="Approved"/>
    <s v="WeareA2B"/>
    <s v="Standard"/>
    <s v="medium"/>
    <s v="small"/>
    <n v="1415.01"/>
    <n v="1259.3599999999999"/>
    <n v="37626"/>
    <n v="14"/>
  </r>
  <r>
    <n v="2839"/>
    <n v="11"/>
    <x v="718"/>
    <d v="2029-06-15T00:00:00"/>
    <b v="0"/>
    <s v="Approved"/>
    <s v="Giant Bicycles"/>
    <s v="Standard"/>
    <s v="high"/>
    <s v="medium"/>
    <n v="1274.93"/>
    <n v="764.96"/>
    <n v="39298"/>
    <n v="14"/>
  </r>
  <r>
    <n v="5275"/>
    <n v="53"/>
    <x v="718"/>
    <d v="2029-06-16T00:00:00"/>
    <b v="1"/>
    <s v="Approved"/>
    <s v="OHM Cycles"/>
    <s v="Standard"/>
    <s v="medium"/>
    <s v="medium"/>
    <n v="795.34"/>
    <n v="101.58"/>
    <n v="35470"/>
    <n v="14"/>
  </r>
  <r>
    <n v="8925"/>
    <n v="0"/>
    <x v="718"/>
    <d v="2029-06-17T00:00:00"/>
    <b v="1"/>
    <s v="Approved"/>
    <s v="Unknown"/>
    <s v="Unknown"/>
    <s v="Unknown"/>
    <s v="Unknown"/>
    <n v="1223.24"/>
    <s v="$556.05"/>
    <n v="38199.78"/>
    <n v="14"/>
  </r>
  <r>
    <n v="10318"/>
    <n v="33"/>
    <x v="718"/>
    <d v="2029-06-18T00:00:00"/>
    <b v="0"/>
    <s v="Cancelled"/>
    <s v="Giant Bicycles"/>
    <s v="Standard"/>
    <s v="medium"/>
    <s v="small"/>
    <n v="1311.44"/>
    <n v="1167.18"/>
    <n v="33888"/>
    <n v="14"/>
  </r>
  <r>
    <n v="10671"/>
    <n v="77"/>
    <x v="718"/>
    <d v="2029-06-19T00:00:00"/>
    <b v="1"/>
    <s v="Approved"/>
    <s v="Norco Bicycles"/>
    <s v="Road"/>
    <s v="medium"/>
    <s v="large"/>
    <n v="1240.31"/>
    <n v="795.1"/>
    <n v="40553"/>
    <n v="14"/>
  </r>
  <r>
    <n v="13089"/>
    <n v="82"/>
    <x v="718"/>
    <d v="2029-06-20T00:00:00"/>
    <b v="1"/>
    <s v="Approved"/>
    <s v="Norco Bicycles"/>
    <s v="Standard"/>
    <s v="high"/>
    <s v="medium"/>
    <n v="1148.6400000000001"/>
    <n v="689.18"/>
    <n v="42226"/>
    <n v="14"/>
  </r>
  <r>
    <n v="14124"/>
    <n v="47"/>
    <x v="718"/>
    <d v="2029-06-21T00:00:00"/>
    <b v="0"/>
    <s v="Approved"/>
    <s v="Trek Bicycles"/>
    <s v="Road"/>
    <s v="low"/>
    <s v="small"/>
    <n v="1720.7"/>
    <n v="1531.42"/>
    <n v="38991"/>
    <n v="14"/>
  </r>
  <r>
    <n v="17640"/>
    <n v="57"/>
    <x v="718"/>
    <d v="2029-06-22T00:00:00"/>
    <b v="1"/>
    <s v="Approved"/>
    <s v="WeareA2B"/>
    <s v="Touring"/>
    <s v="medium"/>
    <s v="large"/>
    <n v="1890.39"/>
    <n v="260.14"/>
    <n v="33259"/>
    <n v="14"/>
  </r>
  <r>
    <n v="413"/>
    <n v="60"/>
    <x v="719"/>
    <d v="2029-06-23T00:00:00"/>
    <b v="0"/>
    <s v="Approved"/>
    <s v="Giant Bicycles"/>
    <s v="Standard"/>
    <s v="high"/>
    <s v="small"/>
    <n v="1977.36"/>
    <n v="1759.85"/>
    <n v="41848"/>
    <n v="6"/>
  </r>
  <r>
    <n v="4806"/>
    <n v="24"/>
    <x v="719"/>
    <d v="2029-06-24T00:00:00"/>
    <b v="0"/>
    <s v="Approved"/>
    <s v="Solex"/>
    <s v="Road"/>
    <s v="medium"/>
    <s v="large"/>
    <n v="1777.8"/>
    <n v="820.78"/>
    <n v="41047"/>
    <n v="6"/>
  </r>
  <r>
    <n v="4819"/>
    <n v="33"/>
    <x v="719"/>
    <d v="2029-06-25T00:00:00"/>
    <b v="1"/>
    <s v="Approved"/>
    <s v="Giant Bicycles"/>
    <s v="Standard"/>
    <s v="medium"/>
    <s v="small"/>
    <n v="1311.44"/>
    <n v="1167.18"/>
    <n v="36498"/>
    <n v="6"/>
  </r>
  <r>
    <n v="7592"/>
    <n v="12"/>
    <x v="719"/>
    <d v="2029-06-26T00:00:00"/>
    <b v="1"/>
    <s v="Approved"/>
    <s v="WeareA2B"/>
    <s v="Standard"/>
    <s v="medium"/>
    <s v="medium"/>
    <n v="1231.1500000000001"/>
    <n v="161.6"/>
    <n v="34170"/>
    <n v="6"/>
  </r>
  <r>
    <n v="9946"/>
    <n v="7"/>
    <x v="719"/>
    <d v="2029-06-27T00:00:00"/>
    <b v="1"/>
    <s v="Approved"/>
    <s v="Trek Bicycles"/>
    <s v="Road"/>
    <s v="low"/>
    <s v="medium"/>
    <n v="980.37"/>
    <n v="234.43"/>
    <n v="33429"/>
    <n v="6"/>
  </r>
  <r>
    <n v="10328"/>
    <n v="3"/>
    <x v="719"/>
    <d v="2029-06-28T00:00:00"/>
    <b v="0"/>
    <s v="Approved"/>
    <s v="Trek Bicycles"/>
    <s v="Standard"/>
    <s v="medium"/>
    <s v="large"/>
    <n v="2091.4699999999998"/>
    <n v="388.92"/>
    <n v="40779"/>
    <n v="6"/>
  </r>
  <r>
    <n v="10739"/>
    <n v="5"/>
    <x v="719"/>
    <d v="2029-06-29T00:00:00"/>
    <b v="1"/>
    <s v="Approved"/>
    <s v="Trek Bicycles"/>
    <s v="Mountain"/>
    <s v="low"/>
    <s v="medium"/>
    <n v="574.64"/>
    <n v="459.71"/>
    <n v="38206"/>
    <n v="6"/>
  </r>
  <r>
    <n v="15381"/>
    <n v="53"/>
    <x v="719"/>
    <d v="2029-06-30T00:00:00"/>
    <b v="0"/>
    <s v="Approved"/>
    <s v="OHM Cycles"/>
    <s v="Standard"/>
    <s v="medium"/>
    <s v="medium"/>
    <n v="795.34"/>
    <n v="101.58"/>
    <n v="38647"/>
    <n v="6"/>
  </r>
  <r>
    <n v="17912"/>
    <n v="64"/>
    <x v="719"/>
    <d v="2029-07-01T00:00:00"/>
    <b v="0"/>
    <s v="Approved"/>
    <s v="Trek Bicycles"/>
    <s v="Standard"/>
    <s v="medium"/>
    <s v="large"/>
    <n v="1469.44"/>
    <n v="596.54999999999995"/>
    <n v="36668"/>
    <n v="6"/>
  </r>
  <r>
    <n v="19627"/>
    <n v="53"/>
    <x v="719"/>
    <d v="2029-07-02T00:00:00"/>
    <b v="1"/>
    <s v="Approved"/>
    <s v="OHM Cycles"/>
    <s v="Standard"/>
    <s v="medium"/>
    <s v="medium"/>
    <n v="795.34"/>
    <n v="101.58"/>
    <n v="38647"/>
    <n v="6"/>
  </r>
  <r>
    <n v="4837"/>
    <n v="52"/>
    <x v="720"/>
    <d v="2029-07-03T00:00:00"/>
    <b v="0"/>
    <s v="Approved"/>
    <s v="OHM Cycles"/>
    <s v="Road"/>
    <s v="medium"/>
    <s v="medium"/>
    <n v="1280.28"/>
    <n v="829.51"/>
    <n v="42295"/>
    <n v="1"/>
  </r>
  <r>
    <n v="7351"/>
    <n v="3"/>
    <x v="720"/>
    <d v="2029-07-04T00:00:00"/>
    <b v="1"/>
    <s v="Approved"/>
    <s v="Trek Bicycles"/>
    <s v="Standard"/>
    <s v="medium"/>
    <s v="large"/>
    <n v="2091.4699999999998"/>
    <n v="388.92"/>
    <n v="37659"/>
    <n v="1"/>
  </r>
  <r>
    <n v="12983"/>
    <n v="12"/>
    <x v="720"/>
    <d v="2029-07-05T00:00:00"/>
    <b v="0"/>
    <s v="Approved"/>
    <s v="WeareA2B"/>
    <s v="Standard"/>
    <s v="medium"/>
    <s v="medium"/>
    <n v="1231.1500000000001"/>
    <n v="161.6"/>
    <n v="38693"/>
    <n v="1"/>
  </r>
  <r>
    <n v="14898"/>
    <n v="62"/>
    <x v="720"/>
    <d v="2029-07-06T00:00:00"/>
    <b v="1"/>
    <s v="Approved"/>
    <s v="Solex"/>
    <s v="Standard"/>
    <s v="medium"/>
    <s v="medium"/>
    <n v="478.16"/>
    <n v="298.72000000000003"/>
    <n v="34143"/>
    <n v="1"/>
  </r>
  <r>
    <n v="15701"/>
    <n v="3"/>
    <x v="720"/>
    <d v="2029-07-07T00:00:00"/>
    <b v="0"/>
    <s v="Approved"/>
    <s v="Trek Bicycles"/>
    <s v="Standard"/>
    <s v="medium"/>
    <s v="large"/>
    <n v="2091.4699999999998"/>
    <n v="388.92"/>
    <n v="41701"/>
    <n v="1"/>
  </r>
  <r>
    <n v="16393"/>
    <n v="63"/>
    <x v="720"/>
    <d v="2029-07-08T00:00:00"/>
    <b v="0"/>
    <s v="Approved"/>
    <s v="Solex"/>
    <s v="Standard"/>
    <s v="medium"/>
    <s v="medium"/>
    <n v="1483.2"/>
    <n v="99.59"/>
    <n v="33879"/>
    <n v="1"/>
  </r>
  <r>
    <n v="19965"/>
    <n v="6"/>
    <x v="720"/>
    <d v="2029-07-09T00:00:00"/>
    <b v="0"/>
    <s v="Approved"/>
    <s v="OHM Cycles"/>
    <s v="Standard"/>
    <s v="high"/>
    <s v="medium"/>
    <n v="227.88"/>
    <n v="136.72999999999999"/>
    <n v="37838"/>
    <n v="1"/>
  </r>
  <r>
    <n v="2008"/>
    <n v="38"/>
    <x v="721"/>
    <d v="2029-07-10T00:00:00"/>
    <b v="1"/>
    <s v="Approved"/>
    <s v="Solex"/>
    <s v="Standard"/>
    <s v="medium"/>
    <s v="medium"/>
    <n v="1577.53"/>
    <n v="826.51"/>
    <n v="37220"/>
    <n v="5"/>
  </r>
  <r>
    <n v="6806"/>
    <n v="77"/>
    <x v="721"/>
    <d v="2029-07-11T00:00:00"/>
    <b v="0"/>
    <s v="Approved"/>
    <s v="Norco Bicycles"/>
    <s v="Road"/>
    <s v="medium"/>
    <s v="large"/>
    <n v="1240.31"/>
    <n v="795.1"/>
    <n v="36833"/>
    <n v="5"/>
  </r>
  <r>
    <n v="12101"/>
    <n v="67"/>
    <x v="721"/>
    <d v="2029-07-12T00:00:00"/>
    <b v="1"/>
    <s v="Approved"/>
    <s v="Norco Bicycles"/>
    <s v="Road"/>
    <s v="medium"/>
    <s v="medium"/>
    <n v="544.04999999999995"/>
    <n v="376.84"/>
    <n v="37659"/>
    <n v="5"/>
  </r>
  <r>
    <n v="13991"/>
    <n v="63"/>
    <x v="721"/>
    <d v="2029-07-13T00:00:00"/>
    <b v="0"/>
    <s v="Approved"/>
    <s v="Solex"/>
    <s v="Standard"/>
    <s v="medium"/>
    <s v="medium"/>
    <n v="1483.2"/>
    <n v="99.59"/>
    <n v="38216"/>
    <n v="5"/>
  </r>
  <r>
    <n v="18588"/>
    <n v="8"/>
    <x v="721"/>
    <d v="2029-07-14T00:00:00"/>
    <b v="1"/>
    <s v="Approved"/>
    <s v="Solex"/>
    <s v="Road"/>
    <s v="medium"/>
    <s v="small"/>
    <n v="1703.52"/>
    <n v="1516.13"/>
    <n v="34079"/>
    <n v="5"/>
  </r>
  <r>
    <n v="3154"/>
    <n v="80"/>
    <x v="722"/>
    <d v="2029-07-15T00:00:00"/>
    <b v="1"/>
    <s v="Approved"/>
    <s v="OHM Cycles"/>
    <s v="Touring"/>
    <s v="low"/>
    <s v="medium"/>
    <n v="1073.07"/>
    <n v="933.84"/>
    <n v="33429"/>
    <n v="6"/>
  </r>
  <r>
    <n v="3316"/>
    <n v="58"/>
    <x v="722"/>
    <d v="2029-07-16T00:00:00"/>
    <b v="1"/>
    <s v="Approved"/>
    <s v="OHM Cycles"/>
    <s v="Standard"/>
    <s v="medium"/>
    <s v="medium"/>
    <n v="912.52"/>
    <n v="141.4"/>
    <n v="34170"/>
    <n v="6"/>
  </r>
  <r>
    <n v="3717"/>
    <n v="76"/>
    <x v="722"/>
    <d v="2029-07-17T00:00:00"/>
    <b v="1"/>
    <s v="Approved"/>
    <s v="WeareA2B"/>
    <s v="Standard"/>
    <s v="low"/>
    <s v="medium"/>
    <n v="642.30999999999995"/>
    <n v="513.85"/>
    <n v="33429"/>
    <n v="6"/>
  </r>
  <r>
    <n v="6401"/>
    <n v="6"/>
    <x v="722"/>
    <d v="2029-07-18T00:00:00"/>
    <b v="0"/>
    <s v="Approved"/>
    <s v="OHM Cycles"/>
    <s v="Standard"/>
    <s v="high"/>
    <s v="medium"/>
    <n v="227.88"/>
    <n v="136.72999999999999"/>
    <n v="37838"/>
    <n v="6"/>
  </r>
  <r>
    <n v="7408"/>
    <n v="70"/>
    <x v="722"/>
    <d v="2029-07-19T00:00:00"/>
    <b v="0"/>
    <s v="Approved"/>
    <s v="Trek Bicycles"/>
    <s v="Standard"/>
    <s v="high"/>
    <s v="medium"/>
    <n v="495.72"/>
    <n v="297.43"/>
    <n v="34996"/>
    <n v="6"/>
  </r>
  <r>
    <n v="8131"/>
    <n v="46"/>
    <x v="722"/>
    <d v="2029-07-20T00:00:00"/>
    <b v="0"/>
    <s v="Approved"/>
    <s v="Solex"/>
    <s v="Standard"/>
    <s v="low"/>
    <s v="medium"/>
    <n v="1289.8499999999999"/>
    <n v="74.510000000000005"/>
    <n v="39427"/>
    <n v="6"/>
  </r>
  <r>
    <n v="13867"/>
    <n v="88"/>
    <x v="722"/>
    <d v="2029-07-21T00:00:00"/>
    <b v="1"/>
    <s v="Approved"/>
    <s v="Norco Bicycles"/>
    <s v="Standard"/>
    <s v="medium"/>
    <s v="medium"/>
    <n v="1198.46"/>
    <n v="381.1"/>
    <n v="41434"/>
    <n v="6"/>
  </r>
  <r>
    <n v="18828"/>
    <n v="96"/>
    <x v="722"/>
    <d v="2029-07-22T00:00:00"/>
    <b v="1"/>
    <s v="Approved"/>
    <s v="WeareA2B"/>
    <s v="Road"/>
    <s v="low"/>
    <s v="small"/>
    <n v="1172.78"/>
    <n v="1043.77"/>
    <n v="33364"/>
    <n v="6"/>
  </r>
  <r>
    <n v="453"/>
    <n v="9"/>
    <x v="723"/>
    <d v="2029-07-23T00:00:00"/>
    <b v="0"/>
    <s v="Approved"/>
    <s v="OHM Cycles"/>
    <s v="Road"/>
    <s v="medium"/>
    <s v="medium"/>
    <n v="742.54"/>
    <n v="667.4"/>
    <n v="34143"/>
    <n v="4"/>
  </r>
  <r>
    <n v="6267"/>
    <n v="3"/>
    <x v="723"/>
    <d v="2029-07-24T00:00:00"/>
    <b v="1"/>
    <s v="Approved"/>
    <s v="Trek Bicycles"/>
    <s v="Standard"/>
    <s v="medium"/>
    <s v="large"/>
    <n v="2091.4699999999998"/>
    <n v="388.92"/>
    <n v="36146"/>
    <n v="4"/>
  </r>
  <r>
    <n v="6844"/>
    <n v="62"/>
    <x v="723"/>
    <d v="2029-07-25T00:00:00"/>
    <b v="0"/>
    <s v="Approved"/>
    <s v="Solex"/>
    <s v="Standard"/>
    <s v="medium"/>
    <s v="medium"/>
    <n v="478.16"/>
    <n v="298.72000000000003"/>
    <n v="41701"/>
    <n v="4"/>
  </r>
  <r>
    <n v="9224"/>
    <n v="36"/>
    <x v="723"/>
    <d v="2029-07-26T00:00:00"/>
    <b v="0"/>
    <s v="Approved"/>
    <s v="Solex"/>
    <s v="Standard"/>
    <s v="low"/>
    <s v="medium"/>
    <n v="945.04"/>
    <n v="507.58"/>
    <n v="41701"/>
    <n v="4"/>
  </r>
  <r>
    <n v="9942"/>
    <n v="79"/>
    <x v="723"/>
    <d v="2029-07-27T00:00:00"/>
    <b v="0"/>
    <s v="Approved"/>
    <s v="Norco Bicycles"/>
    <s v="Standard"/>
    <s v="medium"/>
    <s v="medium"/>
    <n v="1555.58"/>
    <n v="818.01"/>
    <n v="38693"/>
    <n v="4"/>
  </r>
  <r>
    <n v="10603"/>
    <n v="23"/>
    <x v="723"/>
    <d v="2029-07-28T00:00:00"/>
    <b v="1"/>
    <s v="Approved"/>
    <s v="Norco Bicycles"/>
    <s v="Mountain"/>
    <s v="low"/>
    <s v="small"/>
    <n v="688.63"/>
    <n v="612.88"/>
    <n v="38991"/>
    <n v="4"/>
  </r>
  <r>
    <n v="11517"/>
    <n v="83"/>
    <x v="723"/>
    <d v="2029-07-29T00:00:00"/>
    <b v="0"/>
    <s v="Approved"/>
    <s v="Solex"/>
    <s v="Touring"/>
    <s v="medium"/>
    <s v="large"/>
    <n v="2083.94"/>
    <n v="675.03"/>
    <n v="36334"/>
    <n v="4"/>
  </r>
  <r>
    <n v="18794"/>
    <n v="99"/>
    <x v="723"/>
    <d v="2029-07-30T00:00:00"/>
    <b v="1"/>
    <s v="Approved"/>
    <s v="OHM Cycles"/>
    <s v="Standard"/>
    <s v="medium"/>
    <s v="medium"/>
    <n v="1227.3399999999999"/>
    <n v="770.89"/>
    <n v="33364"/>
    <n v="4"/>
  </r>
  <r>
    <n v="2999"/>
    <n v="38"/>
    <x v="724"/>
    <d v="2029-07-31T00:00:00"/>
    <b v="1"/>
    <s v="Approved"/>
    <s v="Trek Bicycles"/>
    <s v="Standard"/>
    <s v="medium"/>
    <s v="large"/>
    <n v="2091.4699999999998"/>
    <n v="388.92"/>
    <n v="38573"/>
    <n v="19"/>
  </r>
  <r>
    <n v="7970"/>
    <n v="13"/>
    <x v="724"/>
    <d v="2029-08-01T00:00:00"/>
    <b v="0"/>
    <s v="Approved"/>
    <s v="Solex"/>
    <s v="Standard"/>
    <s v="medium"/>
    <s v="medium"/>
    <n v="1577.53"/>
    <n v="826.51"/>
    <n v="36498"/>
    <n v="19"/>
  </r>
  <r>
    <n v="9556"/>
    <n v="89"/>
    <x v="724"/>
    <d v="2029-08-02T00:00:00"/>
    <b v="0"/>
    <s v="Approved"/>
    <s v="Giant Bicycles"/>
    <s v="Standard"/>
    <s v="medium"/>
    <s v="large"/>
    <n v="1812.75"/>
    <n v="582.48"/>
    <n v="40336"/>
    <n v="19"/>
  </r>
  <r>
    <n v="10072"/>
    <n v="1"/>
    <x v="724"/>
    <d v="2029-08-03T00:00:00"/>
    <b v="1"/>
    <s v="Approved"/>
    <s v="Giant Bicycles"/>
    <s v="Touring"/>
    <s v="medium"/>
    <s v="large"/>
    <n v="1873.97"/>
    <n v="863.95"/>
    <n v="37873"/>
    <n v="19"/>
  </r>
  <r>
    <n v="10201"/>
    <n v="0"/>
    <x v="724"/>
    <d v="2029-08-04T00:00:00"/>
    <b v="0"/>
    <s v="Approved"/>
    <s v="Trek Bicycles"/>
    <s v="Standard"/>
    <s v="medium"/>
    <s v="medium"/>
    <n v="499.53"/>
    <n v="388.72"/>
    <n v="33455"/>
    <n v="19"/>
  </r>
  <r>
    <n v="13883"/>
    <n v="98"/>
    <x v="724"/>
    <d v="2029-08-05T00:00:00"/>
    <b v="0"/>
    <s v="Approved"/>
    <s v="OHM Cycles"/>
    <s v="Standard"/>
    <s v="medium"/>
    <s v="medium"/>
    <n v="795.34"/>
    <n v="101.58"/>
    <n v="33259"/>
    <n v="19"/>
  </r>
  <r>
    <n v="14365"/>
    <n v="61"/>
    <x v="724"/>
    <d v="2029-08-06T00:00:00"/>
    <b v="0"/>
    <s v="Approved"/>
    <s v="Norco Bicycles"/>
    <s v="Standard"/>
    <s v="medium"/>
    <s v="small"/>
    <n v="586.45000000000005"/>
    <n v="521.94000000000005"/>
    <n v="38206"/>
    <n v="19"/>
  </r>
  <r>
    <n v="14645"/>
    <n v="41"/>
    <x v="724"/>
    <d v="2029-08-07T00:00:00"/>
    <b v="0"/>
    <s v="Approved"/>
    <s v="Norco Bicycles"/>
    <s v="Standard"/>
    <s v="low"/>
    <s v="medium"/>
    <n v="958.74"/>
    <n v="748.9"/>
    <n v="35378"/>
    <n v="19"/>
  </r>
  <r>
    <n v="16013"/>
    <n v="95"/>
    <x v="724"/>
    <d v="2029-08-08T00:00:00"/>
    <b v="0"/>
    <s v="Approved"/>
    <s v="OHM Cycles"/>
    <s v="Touring"/>
    <s v="low"/>
    <s v="medium"/>
    <n v="1073.07"/>
    <n v="933.84"/>
    <n v="36145"/>
    <n v="19"/>
  </r>
  <r>
    <n v="16029"/>
    <n v="17"/>
    <x v="724"/>
    <d v="2029-08-09T00:00:00"/>
    <b v="1"/>
    <s v="Approved"/>
    <s v="WeareA2B"/>
    <s v="Touring"/>
    <s v="medium"/>
    <s v="large"/>
    <n v="1362.99"/>
    <n v="57.74"/>
    <n v="34079"/>
    <n v="19"/>
  </r>
  <r>
    <n v="18211"/>
    <n v="0"/>
    <x v="724"/>
    <d v="2029-08-10T00:00:00"/>
    <b v="0"/>
    <s v="Approved"/>
    <s v="Solex"/>
    <s v="Road"/>
    <s v="medium"/>
    <s v="medium"/>
    <n v="416.98"/>
    <n v="312.74"/>
    <n v="36498"/>
    <n v="19"/>
  </r>
  <r>
    <n v="6086"/>
    <n v="3"/>
    <x v="725"/>
    <d v="2029-08-11T00:00:00"/>
    <b v="0"/>
    <s v="Approved"/>
    <s v="Trek Bicycles"/>
    <s v="Standard"/>
    <s v="medium"/>
    <s v="large"/>
    <n v="2091.4699999999998"/>
    <n v="388.92"/>
    <n v="37823"/>
    <n v="10"/>
  </r>
  <r>
    <n v="13989"/>
    <n v="48"/>
    <x v="725"/>
    <d v="2029-08-12T00:00:00"/>
    <b v="0"/>
    <s v="Approved"/>
    <s v="WeareA2B"/>
    <s v="Standard"/>
    <s v="medium"/>
    <s v="medium"/>
    <n v="1762.96"/>
    <n v="950.52"/>
    <n v="41245"/>
    <n v="10"/>
  </r>
  <r>
    <n v="18289"/>
    <n v="52"/>
    <x v="725"/>
    <d v="2029-08-13T00:00:00"/>
    <b v="1"/>
    <s v="Approved"/>
    <s v="OHM Cycles"/>
    <s v="Road"/>
    <s v="medium"/>
    <s v="medium"/>
    <n v="1280.28"/>
    <n v="829.51"/>
    <n v="36145"/>
    <n v="10"/>
  </r>
  <r>
    <n v="356"/>
    <n v="88"/>
    <x v="726"/>
    <d v="2029-08-14T00:00:00"/>
    <b v="1"/>
    <s v="Approved"/>
    <s v="Norco Bicycles"/>
    <s v="Standard"/>
    <s v="medium"/>
    <s v="medium"/>
    <n v="1198.46"/>
    <n v="381.1"/>
    <n v="36145"/>
    <n v="3"/>
  </r>
  <r>
    <n v="1066"/>
    <n v="59"/>
    <x v="726"/>
    <d v="2029-08-15T00:00:00"/>
    <b v="1"/>
    <s v="Approved"/>
    <s v="Solex"/>
    <s v="Standard"/>
    <s v="medium"/>
    <s v="large"/>
    <n v="1061.56"/>
    <n v="733.58"/>
    <n v="34170"/>
    <n v="3"/>
  </r>
  <r>
    <n v="2325"/>
    <n v="28"/>
    <x v="726"/>
    <d v="2029-08-16T00:00:00"/>
    <b v="1"/>
    <s v="Approved"/>
    <s v="Norco Bicycles"/>
    <s v="Standard"/>
    <s v="medium"/>
    <s v="small"/>
    <n v="1216.1400000000001"/>
    <n v="1082.3599999999999"/>
    <n v="33455"/>
    <n v="3"/>
  </r>
  <r>
    <n v="10512"/>
    <n v="47"/>
    <x v="726"/>
    <d v="2029-08-17T00:00:00"/>
    <b v="1"/>
    <s v="Approved"/>
    <s v="Trek Bicycles"/>
    <s v="Road"/>
    <s v="low"/>
    <s v="small"/>
    <n v="1720.7"/>
    <n v="1531.42"/>
    <n v="38991"/>
    <n v="3"/>
  </r>
  <r>
    <n v="13105"/>
    <n v="24"/>
    <x v="726"/>
    <d v="2029-08-18T00:00:00"/>
    <b v="0"/>
    <s v="Approved"/>
    <s v="Solex"/>
    <s v="Road"/>
    <s v="medium"/>
    <s v="large"/>
    <n v="1777.8"/>
    <n v="820.78"/>
    <n v="40670"/>
    <n v="3"/>
  </r>
  <r>
    <n v="13877"/>
    <n v="37"/>
    <x v="726"/>
    <d v="2029-08-19T00:00:00"/>
    <b v="0"/>
    <s v="Approved"/>
    <s v="OHM Cycles"/>
    <s v="Standard"/>
    <s v="low"/>
    <s v="medium"/>
    <n v="1793.43"/>
    <n v="248.82"/>
    <n v="36361"/>
    <n v="3"/>
  </r>
  <r>
    <n v="3138"/>
    <n v="64"/>
    <x v="727"/>
    <d v="2029-08-20T00:00:00"/>
    <b v="0"/>
    <s v="Approved"/>
    <s v="Trek Bicycles"/>
    <s v="Standard"/>
    <s v="medium"/>
    <s v="large"/>
    <n v="1469.44"/>
    <n v="596.54999999999995"/>
    <n v="41047"/>
    <n v="8"/>
  </r>
  <r>
    <n v="3826"/>
    <n v="54"/>
    <x v="727"/>
    <d v="2029-08-21T00:00:00"/>
    <b v="0"/>
    <s v="Approved"/>
    <s v="WeareA2B"/>
    <s v="Standard"/>
    <s v="medium"/>
    <s v="medium"/>
    <n v="1292.8399999999999"/>
    <n v="13.44"/>
    <n v="42172"/>
    <n v="8"/>
  </r>
  <r>
    <n v="4065"/>
    <n v="90"/>
    <x v="727"/>
    <d v="2029-08-22T00:00:00"/>
    <b v="1"/>
    <s v="Approved"/>
    <s v="Norco Bicycles"/>
    <s v="Standard"/>
    <s v="low"/>
    <s v="medium"/>
    <n v="363.01"/>
    <n v="290.41000000000003"/>
    <n v="37626"/>
    <n v="8"/>
  </r>
  <r>
    <n v="8146"/>
    <n v="90"/>
    <x v="727"/>
    <d v="2029-08-23T00:00:00"/>
    <b v="0"/>
    <s v="Approved"/>
    <s v="Norco Bicycles"/>
    <s v="Standard"/>
    <s v="low"/>
    <s v="medium"/>
    <n v="363.01"/>
    <n v="290.41000000000003"/>
    <n v="37874"/>
    <n v="8"/>
  </r>
  <r>
    <n v="13915"/>
    <n v="11"/>
    <x v="727"/>
    <d v="2029-08-24T00:00:00"/>
    <b v="1"/>
    <s v="Approved"/>
    <s v="Giant Bicycles"/>
    <s v="Standard"/>
    <s v="high"/>
    <s v="medium"/>
    <n v="1274.93"/>
    <n v="764.96"/>
    <n v="35378"/>
    <n v="8"/>
  </r>
  <r>
    <n v="13917"/>
    <n v="65"/>
    <x v="727"/>
    <d v="2029-08-25T00:00:00"/>
    <b v="0"/>
    <s v="Approved"/>
    <s v="WeareA2B"/>
    <s v="Standard"/>
    <s v="medium"/>
    <s v="medium"/>
    <n v="1807.45"/>
    <n v="778.69"/>
    <n v="40410"/>
    <n v="8"/>
  </r>
  <r>
    <n v="14127"/>
    <n v="78"/>
    <x v="727"/>
    <d v="2029-08-26T00:00:00"/>
    <b v="1"/>
    <s v="Approved"/>
    <s v="Giant Bicycles"/>
    <s v="Standard"/>
    <s v="medium"/>
    <s v="large"/>
    <n v="1765.3"/>
    <n v="709.48"/>
    <n v="33429"/>
    <n v="8"/>
  </r>
  <r>
    <n v="16453"/>
    <n v="27"/>
    <x v="727"/>
    <d v="2029-08-27T00:00:00"/>
    <b v="0"/>
    <s v="Approved"/>
    <s v="Trek Bicycles"/>
    <s v="Standard"/>
    <s v="medium"/>
    <s v="medium"/>
    <n v="499.53"/>
    <n v="388.72"/>
    <n v="36334"/>
    <n v="8"/>
  </r>
  <r>
    <n v="18469"/>
    <n v="83"/>
    <x v="727"/>
    <d v="2029-08-28T00:00:00"/>
    <b v="1"/>
    <s v="Approved"/>
    <s v="Solex"/>
    <s v="Touring"/>
    <s v="medium"/>
    <s v="large"/>
    <n v="2083.94"/>
    <n v="675.03"/>
    <n v="34079"/>
    <n v="8"/>
  </r>
  <r>
    <n v="798"/>
    <n v="3"/>
    <x v="728"/>
    <d v="2029-08-29T00:00:00"/>
    <b v="1"/>
    <s v="Approved"/>
    <s v="Trek Bicycles"/>
    <s v="Standard"/>
    <s v="medium"/>
    <s v="large"/>
    <n v="2091.4699999999998"/>
    <n v="388.92"/>
    <n v="40670"/>
    <n v="11"/>
  </r>
  <r>
    <n v="947"/>
    <n v="38"/>
    <x v="728"/>
    <d v="2029-08-30T00:00:00"/>
    <b v="1"/>
    <s v="Approved"/>
    <s v="Solex"/>
    <s v="Standard"/>
    <s v="medium"/>
    <s v="medium"/>
    <n v="1577.53"/>
    <n v="826.51"/>
    <n v="37220"/>
    <n v="11"/>
  </r>
  <r>
    <n v="983"/>
    <n v="21"/>
    <x v="728"/>
    <d v="2029-08-31T00:00:00"/>
    <b v="0"/>
    <s v="Approved"/>
    <s v="Solex"/>
    <s v="Standard"/>
    <s v="medium"/>
    <s v="large"/>
    <n v="1071.23"/>
    <n v="380.74"/>
    <n v="33552"/>
    <n v="11"/>
  </r>
  <r>
    <n v="3298"/>
    <n v="65"/>
    <x v="728"/>
    <d v="2029-09-01T00:00:00"/>
    <b v="0"/>
    <s v="Approved"/>
    <s v="WeareA2B"/>
    <s v="Standard"/>
    <s v="medium"/>
    <s v="medium"/>
    <n v="1807.45"/>
    <n v="778.69"/>
    <n v="42404"/>
    <n v="11"/>
  </r>
  <r>
    <n v="4342"/>
    <n v="37"/>
    <x v="728"/>
    <d v="2029-09-02T00:00:00"/>
    <b v="1"/>
    <s v="Approved"/>
    <s v="OHM Cycles"/>
    <s v="Standard"/>
    <s v="low"/>
    <s v="medium"/>
    <n v="1793.43"/>
    <n v="248.82"/>
    <n v="36146"/>
    <n v="11"/>
  </r>
  <r>
    <n v="5169"/>
    <n v="81"/>
    <x v="728"/>
    <d v="2029-09-03T00:00:00"/>
    <b v="0"/>
    <s v="Approved"/>
    <s v="Norco Bicycles"/>
    <s v="Standard"/>
    <s v="medium"/>
    <s v="small"/>
    <n v="586.45000000000005"/>
    <n v="521.94000000000005"/>
    <n v="38002"/>
    <n v="11"/>
  </r>
  <r>
    <n v="6826"/>
    <n v="47"/>
    <x v="728"/>
    <d v="2029-09-04T00:00:00"/>
    <b v="1"/>
    <s v="Approved"/>
    <s v="Trek Bicycles"/>
    <s v="Road"/>
    <s v="low"/>
    <s v="small"/>
    <n v="1720.7"/>
    <n v="1531.42"/>
    <n v="37838"/>
    <n v="11"/>
  </r>
  <r>
    <n v="7325"/>
    <n v="37"/>
    <x v="728"/>
    <d v="2029-09-05T00:00:00"/>
    <s v="Unknown"/>
    <s v="Approved"/>
    <s v="OHM Cycles"/>
    <s v="Standard"/>
    <s v="low"/>
    <s v="medium"/>
    <n v="1793.43"/>
    <n v="248.82"/>
    <n v="36146"/>
    <n v="11"/>
  </r>
  <r>
    <n v="12710"/>
    <n v="54"/>
    <x v="728"/>
    <d v="2029-09-06T00:00:00"/>
    <b v="0"/>
    <s v="Approved"/>
    <s v="WeareA2B"/>
    <s v="Standard"/>
    <s v="medium"/>
    <s v="medium"/>
    <n v="1292.8399999999999"/>
    <n v="13.44"/>
    <n v="42226"/>
    <n v="11"/>
  </r>
  <r>
    <n v="17936"/>
    <n v="3"/>
    <x v="728"/>
    <d v="2029-09-07T00:00:00"/>
    <b v="0"/>
    <s v="Approved"/>
    <s v="Trek Bicycles"/>
    <s v="Standard"/>
    <s v="medium"/>
    <s v="large"/>
    <n v="2091.4699999999998"/>
    <n v="388.92"/>
    <n v="33259"/>
    <n v="11"/>
  </r>
  <r>
    <n v="4191"/>
    <n v="56"/>
    <x v="729"/>
    <d v="2029-09-08T00:00:00"/>
    <b v="0"/>
    <s v="Approved"/>
    <s v="OHM Cycles"/>
    <s v="Standard"/>
    <s v="medium"/>
    <s v="medium"/>
    <n v="183.86"/>
    <n v="137.9"/>
    <n v="35707"/>
    <n v="14"/>
  </r>
  <r>
    <n v="8960"/>
    <n v="97"/>
    <x v="729"/>
    <d v="2029-09-09T00:00:00"/>
    <b v="0"/>
    <s v="Approved"/>
    <s v="Solex"/>
    <s v="Standard"/>
    <s v="medium"/>
    <s v="large"/>
    <n v="202.62"/>
    <n v="151.96"/>
    <n v="42458"/>
    <n v="14"/>
  </r>
  <r>
    <n v="9302"/>
    <n v="89"/>
    <x v="729"/>
    <d v="2029-09-10T00:00:00"/>
    <b v="1"/>
    <s v="Approved"/>
    <s v="WeareA2B"/>
    <s v="Touring"/>
    <s v="medium"/>
    <s v="large"/>
    <n v="1362.99"/>
    <n v="57.74"/>
    <n v="34079"/>
    <n v="14"/>
  </r>
  <r>
    <n v="12803"/>
    <n v="14"/>
    <x v="729"/>
    <d v="2029-09-11T00:00:00"/>
    <b v="0"/>
    <s v="Approved"/>
    <s v="Trek Bicycles"/>
    <s v="Standard"/>
    <s v="medium"/>
    <s v="small"/>
    <n v="1386.84"/>
    <n v="1234.29"/>
    <n v="37838"/>
    <n v="14"/>
  </r>
  <r>
    <n v="16720"/>
    <n v="98"/>
    <x v="729"/>
    <d v="2029-09-12T00:00:00"/>
    <b v="0"/>
    <s v="Approved"/>
    <s v="Trek Bicycles"/>
    <s v="Standard"/>
    <s v="high"/>
    <s v="medium"/>
    <n v="358.39"/>
    <n v="215.03"/>
    <n v="38002"/>
    <n v="14"/>
  </r>
  <r>
    <n v="19398"/>
    <n v="99"/>
    <x v="729"/>
    <d v="2029-09-13T00:00:00"/>
    <b v="1"/>
    <s v="Approved"/>
    <s v="OHM Cycles"/>
    <s v="Standard"/>
    <s v="medium"/>
    <s v="medium"/>
    <n v="1227.3399999999999"/>
    <n v="770.89"/>
    <n v="34556"/>
    <n v="14"/>
  </r>
  <r>
    <n v="19579"/>
    <n v="65"/>
    <x v="729"/>
    <d v="2029-09-14T00:00:00"/>
    <b v="0"/>
    <s v="Approved"/>
    <s v="WeareA2B"/>
    <s v="Standard"/>
    <s v="medium"/>
    <s v="medium"/>
    <n v="1807.45"/>
    <n v="778.69"/>
    <n v="42145"/>
    <n v="14"/>
  </r>
  <r>
    <n v="4718"/>
    <n v="4"/>
    <x v="730"/>
    <d v="2029-09-15T00:00:00"/>
    <b v="0"/>
    <s v="Approved"/>
    <s v="Giant Bicycles"/>
    <s v="Standard"/>
    <s v="high"/>
    <s v="medium"/>
    <n v="1129.1300000000001"/>
    <n v="677.48"/>
    <n v="38573"/>
    <n v="6"/>
  </r>
  <r>
    <n v="5578"/>
    <n v="91"/>
    <x v="730"/>
    <d v="2029-09-16T00:00:00"/>
    <b v="1"/>
    <s v="Approved"/>
    <s v="Solex"/>
    <s v="Standard"/>
    <s v="medium"/>
    <s v="medium"/>
    <n v="100.35"/>
    <n v="75.260000000000005"/>
    <n v="36367"/>
    <n v="6"/>
  </r>
  <r>
    <n v="5888"/>
    <n v="95"/>
    <x v="730"/>
    <d v="2029-09-17T00:00:00"/>
    <s v="Unknown"/>
    <s v="Approved"/>
    <s v="Giant Bicycles"/>
    <s v="Standard"/>
    <s v="medium"/>
    <s v="large"/>
    <n v="569.55999999999995"/>
    <n v="528.42999999999995"/>
    <n v="37874"/>
    <n v="6"/>
  </r>
  <r>
    <n v="9276"/>
    <n v="0"/>
    <x v="730"/>
    <d v="2029-09-18T00:00:00"/>
    <b v="1"/>
    <s v="Approved"/>
    <s v="Unknown"/>
    <s v="Unknown"/>
    <s v="Unknown"/>
    <s v="Unknown"/>
    <n v="1817.13"/>
    <s v="$556.05"/>
    <n v="38199.78"/>
    <n v="6"/>
  </r>
  <r>
    <n v="13879"/>
    <n v="85"/>
    <x v="730"/>
    <d v="2029-09-19T00:00:00"/>
    <b v="0"/>
    <s v="Approved"/>
    <s v="WeareA2B"/>
    <s v="Standard"/>
    <s v="medium"/>
    <s v="medium"/>
    <n v="752.64"/>
    <n v="205.36"/>
    <n v="42218"/>
    <n v="6"/>
  </r>
  <r>
    <n v="14781"/>
    <n v="57"/>
    <x v="730"/>
    <d v="2029-09-20T00:00:00"/>
    <b v="0"/>
    <s v="Approved"/>
    <s v="WeareA2B"/>
    <s v="Touring"/>
    <s v="medium"/>
    <s v="large"/>
    <n v="1890.39"/>
    <n v="260.14"/>
    <n v="33259"/>
    <n v="6"/>
  </r>
  <r>
    <n v="1207"/>
    <n v="47"/>
    <x v="731"/>
    <d v="2029-09-21T00:00:00"/>
    <b v="1"/>
    <s v="Approved"/>
    <s v="Trek Bicycles"/>
    <s v="Road"/>
    <s v="low"/>
    <s v="small"/>
    <n v="1720.7"/>
    <n v="1531.42"/>
    <n v="38991"/>
    <n v="5"/>
  </r>
  <r>
    <n v="7398"/>
    <n v="81"/>
    <x v="731"/>
    <d v="2029-09-22T00:00:00"/>
    <b v="0"/>
    <s v="Approved"/>
    <s v="Norco Bicycles"/>
    <s v="Standard"/>
    <s v="medium"/>
    <s v="small"/>
    <n v="586.45000000000005"/>
    <n v="521.94000000000005"/>
    <n v="33429"/>
    <n v="5"/>
  </r>
  <r>
    <n v="16441"/>
    <n v="83"/>
    <x v="731"/>
    <d v="2029-09-23T00:00:00"/>
    <b v="1"/>
    <s v="Approved"/>
    <s v="Solex"/>
    <s v="Touring"/>
    <s v="medium"/>
    <s v="large"/>
    <n v="2083.94"/>
    <n v="675.03"/>
    <n v="41533"/>
    <n v="5"/>
  </r>
  <r>
    <n v="18721"/>
    <n v="61"/>
    <x v="731"/>
    <d v="2029-09-24T00:00:00"/>
    <b v="0"/>
    <s v="Approved"/>
    <s v="OHM Cycles"/>
    <s v="Standard"/>
    <s v="low"/>
    <s v="medium"/>
    <n v="71.16"/>
    <n v="56.93"/>
    <n v="42172"/>
    <n v="5"/>
  </r>
  <r>
    <n v="19637"/>
    <n v="68"/>
    <x v="731"/>
    <d v="2029-09-25T00:00:00"/>
    <b v="0"/>
    <s v="Approved"/>
    <s v="OHM Cycles"/>
    <s v="Standard"/>
    <s v="medium"/>
    <s v="medium"/>
    <n v="1636.9"/>
    <n v="44.71"/>
    <n v="40410"/>
    <n v="5"/>
  </r>
  <r>
    <n v="3913"/>
    <n v="13"/>
    <x v="732"/>
    <d v="2029-09-26T00:00:00"/>
    <b v="0"/>
    <s v="Approved"/>
    <s v="Solex"/>
    <s v="Standard"/>
    <s v="medium"/>
    <s v="medium"/>
    <n v="1163.8900000000001"/>
    <n v="589.27"/>
    <n v="42560"/>
    <n v="13"/>
  </r>
  <r>
    <n v="6352"/>
    <n v="79"/>
    <x v="732"/>
    <d v="2029-09-27T00:00:00"/>
    <b v="0"/>
    <s v="Approved"/>
    <s v="Norco Bicycles"/>
    <s v="Standard"/>
    <s v="medium"/>
    <s v="medium"/>
    <n v="1555.58"/>
    <n v="818.01"/>
    <n v="37873"/>
    <n v="13"/>
  </r>
  <r>
    <n v="7291"/>
    <n v="27"/>
    <x v="732"/>
    <d v="2029-09-28T00:00:00"/>
    <b v="0"/>
    <s v="Approved"/>
    <s v="Trek Bicycles"/>
    <s v="Standard"/>
    <s v="medium"/>
    <s v="medium"/>
    <n v="499.53"/>
    <n v="388.72"/>
    <n v="36334"/>
    <n v="13"/>
  </r>
  <r>
    <n v="7837"/>
    <n v="38"/>
    <x v="732"/>
    <d v="2029-09-29T00:00:00"/>
    <b v="0"/>
    <s v="Approved"/>
    <s v="Solex"/>
    <s v="Standard"/>
    <s v="medium"/>
    <s v="medium"/>
    <n v="1577.53"/>
    <n v="826.51"/>
    <n v="40618"/>
    <n v="13"/>
  </r>
  <r>
    <n v="10135"/>
    <n v="51"/>
    <x v="732"/>
    <d v="2029-09-30T00:00:00"/>
    <b v="1"/>
    <s v="Approved"/>
    <s v="OHM Cycles"/>
    <s v="Standard"/>
    <s v="high"/>
    <s v="medium"/>
    <n v="2005.66"/>
    <n v="1203.4000000000001"/>
    <n v="41009"/>
    <n v="13"/>
  </r>
  <r>
    <n v="10665"/>
    <n v="54"/>
    <x v="732"/>
    <d v="2029-10-01T00:00:00"/>
    <b v="1"/>
    <s v="Approved"/>
    <s v="WeareA2B"/>
    <s v="Standard"/>
    <s v="medium"/>
    <s v="medium"/>
    <n v="1292.8399999999999"/>
    <n v="13.44"/>
    <n v="39915"/>
    <n v="13"/>
  </r>
  <r>
    <n v="14883"/>
    <n v="64"/>
    <x v="732"/>
    <d v="2029-10-02T00:00:00"/>
    <b v="1"/>
    <s v="Approved"/>
    <s v="Trek Bicycles"/>
    <s v="Standard"/>
    <s v="medium"/>
    <s v="large"/>
    <n v="1469.44"/>
    <n v="596.54999999999995"/>
    <n v="41047"/>
    <n v="13"/>
  </r>
  <r>
    <n v="16708"/>
    <n v="73"/>
    <x v="732"/>
    <d v="2029-10-03T00:00:00"/>
    <b v="0"/>
    <s v="Approved"/>
    <s v="Solex"/>
    <s v="Standard"/>
    <s v="medium"/>
    <s v="medium"/>
    <n v="1945.43"/>
    <n v="333.18"/>
    <n v="37499"/>
    <n v="13"/>
  </r>
  <r>
    <n v="17743"/>
    <n v="82"/>
    <x v="732"/>
    <d v="2029-10-04T00:00:00"/>
    <b v="0"/>
    <s v="Approved"/>
    <s v="Norco Bicycles"/>
    <s v="Standard"/>
    <s v="high"/>
    <s v="medium"/>
    <n v="1148.6400000000001"/>
    <n v="689.18"/>
    <n v="42226"/>
    <n v="13"/>
  </r>
  <r>
    <n v="18303"/>
    <n v="75"/>
    <x v="732"/>
    <d v="2029-10-05T00:00:00"/>
    <b v="1"/>
    <s v="Approved"/>
    <s v="Giant Bicycles"/>
    <s v="Touring"/>
    <s v="medium"/>
    <s v="large"/>
    <n v="1873.97"/>
    <n v="863.95"/>
    <n v="38859"/>
    <n v="13"/>
  </r>
  <r>
    <n v="2256"/>
    <n v="42"/>
    <x v="733"/>
    <d v="2029-10-06T00:00:00"/>
    <b v="0"/>
    <s v="Approved"/>
    <s v="OHM Cycles"/>
    <s v="Road"/>
    <s v="medium"/>
    <s v="small"/>
    <n v="1810"/>
    <n v="1610.9"/>
    <n v="39526"/>
    <n v="11"/>
  </r>
  <r>
    <n v="5811"/>
    <n v="27"/>
    <x v="733"/>
    <d v="2029-10-07T00:00:00"/>
    <b v="0"/>
    <s v="Approved"/>
    <s v="Trek Bicycles"/>
    <s v="Standard"/>
    <s v="medium"/>
    <s v="medium"/>
    <n v="499.53"/>
    <n v="388.72"/>
    <n v="36334"/>
    <n v="11"/>
  </r>
  <r>
    <n v="14266"/>
    <n v="100"/>
    <x v="733"/>
    <d v="2029-10-08T00:00:00"/>
    <b v="1"/>
    <s v="Approved"/>
    <s v="Norco Bicycles"/>
    <s v="Road"/>
    <s v="medium"/>
    <s v="medium"/>
    <n v="1036.5899999999999"/>
    <n v="206.35"/>
    <n v="33364"/>
    <n v="11"/>
  </r>
  <r>
    <n v="3819"/>
    <n v="60"/>
    <x v="734"/>
    <d v="2029-10-09T00:00:00"/>
    <b v="1"/>
    <s v="Approved"/>
    <s v="Giant Bicycles"/>
    <s v="Standard"/>
    <s v="high"/>
    <s v="small"/>
    <n v="1977.36"/>
    <n v="1759.85"/>
    <n v="41064"/>
    <n v="11"/>
  </r>
  <r>
    <n v="6959"/>
    <n v="48"/>
    <x v="734"/>
    <d v="2029-10-10T00:00:00"/>
    <b v="0"/>
    <s v="Approved"/>
    <s v="WeareA2B"/>
    <s v="Standard"/>
    <s v="medium"/>
    <s v="medium"/>
    <n v="1762.96"/>
    <n v="950.52"/>
    <n v="41167"/>
    <n v="11"/>
  </r>
  <r>
    <n v="7494"/>
    <n v="37"/>
    <x v="734"/>
    <d v="2029-10-11T00:00:00"/>
    <b v="0"/>
    <s v="Approved"/>
    <s v="OHM Cycles"/>
    <s v="Standard"/>
    <s v="low"/>
    <s v="medium"/>
    <n v="1793.43"/>
    <n v="248.82"/>
    <n v="42145"/>
    <n v="11"/>
  </r>
  <r>
    <n v="19333"/>
    <n v="52"/>
    <x v="734"/>
    <d v="2029-10-12T00:00:00"/>
    <b v="0"/>
    <s v="Approved"/>
    <s v="OHM Cycles"/>
    <s v="Road"/>
    <s v="medium"/>
    <s v="medium"/>
    <n v="1280.28"/>
    <n v="829.51"/>
    <n v="41533"/>
    <n v="11"/>
  </r>
  <r>
    <n v="1448"/>
    <n v="10"/>
    <x v="735"/>
    <d v="2029-10-13T00:00:00"/>
    <b v="0"/>
    <s v="Approved"/>
    <s v="Solex"/>
    <s v="Standard"/>
    <s v="medium"/>
    <s v="medium"/>
    <n v="1945.43"/>
    <n v="333.18"/>
    <n v="37499"/>
    <n v="8"/>
  </r>
  <r>
    <n v="1622"/>
    <n v="0"/>
    <x v="735"/>
    <d v="2029-10-14T00:00:00"/>
    <s v="Unknown"/>
    <s v="Approved"/>
    <s v="WeareA2B"/>
    <s v="Standard"/>
    <s v="medium"/>
    <s v="small"/>
    <n v="175.89"/>
    <n v="131.91999999999999"/>
    <n v="37668"/>
    <n v="8"/>
  </r>
  <r>
    <n v="7230"/>
    <n v="0"/>
    <x v="735"/>
    <d v="2029-10-15T00:00:00"/>
    <b v="0"/>
    <s v="Approved"/>
    <s v="Giant Bicycles"/>
    <s v="Standard"/>
    <s v="medium"/>
    <s v="large"/>
    <n v="569.55999999999995"/>
    <n v="528.42999999999995"/>
    <n v="37874"/>
    <n v="8"/>
  </r>
  <r>
    <n v="8451"/>
    <n v="12"/>
    <x v="735"/>
    <d v="2029-10-16T00:00:00"/>
    <b v="1"/>
    <s v="Approved"/>
    <s v="Giant Bicycles"/>
    <s v="Standard"/>
    <s v="medium"/>
    <s v="large"/>
    <n v="1765.3"/>
    <n v="709.48"/>
    <n v="38193"/>
    <n v="8"/>
  </r>
  <r>
    <n v="15521"/>
    <n v="0"/>
    <x v="735"/>
    <d v="2029-10-17T00:00:00"/>
    <b v="0"/>
    <s v="Approved"/>
    <s v="WeareA2B"/>
    <s v="Standard"/>
    <s v="medium"/>
    <s v="medium"/>
    <n v="60.34"/>
    <n v="45.26"/>
    <n v="34165"/>
    <n v="8"/>
  </r>
  <r>
    <n v="18608"/>
    <n v="4"/>
    <x v="735"/>
    <d v="2029-10-18T00:00:00"/>
    <b v="1"/>
    <s v="Approved"/>
    <s v="Solex"/>
    <s v="Standard"/>
    <s v="medium"/>
    <s v="medium"/>
    <n v="1483.2"/>
    <n v="99.59"/>
    <n v="36146"/>
    <n v="8"/>
  </r>
  <r>
    <n v="3914"/>
    <n v="28"/>
    <x v="736"/>
    <d v="2029-10-19T00:00:00"/>
    <b v="1"/>
    <s v="Approved"/>
    <s v="Norco Bicycles"/>
    <s v="Standard"/>
    <s v="medium"/>
    <s v="small"/>
    <n v="1216.1400000000001"/>
    <n v="1082.3599999999999"/>
    <n v="33455"/>
    <n v="16"/>
  </r>
  <r>
    <n v="4690"/>
    <n v="54"/>
    <x v="736"/>
    <d v="2029-10-20T00:00:00"/>
    <b v="1"/>
    <s v="Approved"/>
    <s v="WeareA2B"/>
    <s v="Standard"/>
    <s v="medium"/>
    <s v="medium"/>
    <n v="1292.8399999999999"/>
    <n v="13.44"/>
    <n v="39915"/>
    <n v="16"/>
  </r>
  <r>
    <n v="10152"/>
    <n v="70"/>
    <x v="736"/>
    <d v="2029-10-21T00:00:00"/>
    <b v="1"/>
    <s v="Approved"/>
    <s v="Trek Bicycles"/>
    <s v="Standard"/>
    <s v="high"/>
    <s v="medium"/>
    <n v="495.72"/>
    <n v="297.43"/>
    <n v="42105"/>
    <n v="16"/>
  </r>
  <r>
    <n v="14697"/>
    <n v="100"/>
    <x v="736"/>
    <d v="2029-10-22T00:00:00"/>
    <b v="0"/>
    <s v="Approved"/>
    <s v="Norco Bicycles"/>
    <s v="Road"/>
    <s v="medium"/>
    <s v="medium"/>
    <n v="1036.5899999999999"/>
    <n v="206.35"/>
    <n v="33364"/>
    <n v="16"/>
  </r>
  <r>
    <n v="15312"/>
    <n v="70"/>
    <x v="736"/>
    <d v="2029-10-23T00:00:00"/>
    <b v="0"/>
    <s v="Approved"/>
    <s v="Trek Bicycles"/>
    <s v="Standard"/>
    <s v="high"/>
    <s v="medium"/>
    <n v="495.72"/>
    <n v="297.43"/>
    <n v="42105"/>
    <n v="16"/>
  </r>
  <r>
    <n v="19506"/>
    <n v="57"/>
    <x v="736"/>
    <d v="2029-10-24T00:00:00"/>
    <b v="0"/>
    <s v="Approved"/>
    <s v="WeareA2B"/>
    <s v="Touring"/>
    <s v="medium"/>
    <s v="large"/>
    <n v="1890.39"/>
    <n v="260.14"/>
    <n v="33259"/>
    <n v="16"/>
  </r>
  <r>
    <n v="19784"/>
    <n v="15"/>
    <x v="736"/>
    <d v="2029-10-25T00:00:00"/>
    <b v="1"/>
    <s v="Approved"/>
    <s v="Norco Bicycles"/>
    <s v="Standard"/>
    <s v="low"/>
    <s v="medium"/>
    <n v="958.74"/>
    <n v="748.9"/>
    <n v="38693"/>
    <n v="16"/>
  </r>
  <r>
    <n v="2216"/>
    <n v="63"/>
    <x v="737"/>
    <d v="2029-10-26T00:00:00"/>
    <b v="1"/>
    <s v="Approved"/>
    <s v="Solex"/>
    <s v="Standard"/>
    <s v="medium"/>
    <s v="medium"/>
    <n v="1483.2"/>
    <n v="99.59"/>
    <n v="40487"/>
    <n v="9"/>
  </r>
  <r>
    <n v="2267"/>
    <n v="90"/>
    <x v="737"/>
    <d v="2029-10-27T00:00:00"/>
    <b v="0"/>
    <s v="Approved"/>
    <s v="Norco Bicycles"/>
    <s v="Standard"/>
    <s v="low"/>
    <s v="medium"/>
    <n v="363.01"/>
    <n v="290.41000000000003"/>
    <n v="37539"/>
    <n v="9"/>
  </r>
  <r>
    <n v="2584"/>
    <n v="14"/>
    <x v="737"/>
    <d v="2029-10-28T00:00:00"/>
    <b v="0"/>
    <s v="Approved"/>
    <s v="Trek Bicycles"/>
    <s v="Standard"/>
    <s v="medium"/>
    <s v="small"/>
    <n v="1386.84"/>
    <n v="1234.29"/>
    <n v="37838"/>
    <n v="9"/>
  </r>
  <r>
    <n v="8049"/>
    <n v="64"/>
    <x v="737"/>
    <d v="2029-10-29T00:00:00"/>
    <b v="1"/>
    <s v="Approved"/>
    <s v="Trek Bicycles"/>
    <s v="Standard"/>
    <s v="medium"/>
    <s v="large"/>
    <n v="1469.44"/>
    <n v="596.54999999999995"/>
    <n v="40487"/>
    <n v="9"/>
  </r>
  <r>
    <n v="9633"/>
    <n v="3"/>
    <x v="737"/>
    <d v="2029-10-30T00:00:00"/>
    <b v="1"/>
    <s v="Approved"/>
    <s v="Trek Bicycles"/>
    <s v="Standard"/>
    <s v="medium"/>
    <s v="large"/>
    <n v="2091.4699999999998"/>
    <n v="388.92"/>
    <n v="38573"/>
    <n v="9"/>
  </r>
  <r>
    <n v="11947"/>
    <n v="49"/>
    <x v="737"/>
    <d v="2029-10-31T00:00:00"/>
    <b v="0"/>
    <s v="Approved"/>
    <s v="Trek Bicycles"/>
    <s v="Road"/>
    <s v="medium"/>
    <s v="medium"/>
    <n v="533.51"/>
    <n v="400.13"/>
    <n v="39915"/>
    <n v="9"/>
  </r>
  <r>
    <n v="18172"/>
    <n v="62"/>
    <x v="737"/>
    <d v="2029-11-01T00:00:00"/>
    <b v="0"/>
    <s v="Approved"/>
    <s v="Solex"/>
    <s v="Standard"/>
    <s v="medium"/>
    <s v="medium"/>
    <n v="478.16"/>
    <n v="298.72000000000003"/>
    <n v="40410"/>
    <n v="9"/>
  </r>
  <r>
    <n v="19264"/>
    <n v="15"/>
    <x v="737"/>
    <d v="2029-11-02T00:00:00"/>
    <b v="1"/>
    <s v="Approved"/>
    <s v="Norco Bicycles"/>
    <s v="Standard"/>
    <s v="low"/>
    <s v="medium"/>
    <n v="958.74"/>
    <n v="748.9"/>
    <n v="40303"/>
    <n v="9"/>
  </r>
  <r>
    <n v="2611"/>
    <n v="78"/>
    <x v="738"/>
    <d v="2029-11-03T00:00:00"/>
    <b v="1"/>
    <s v="Approved"/>
    <s v="Giant Bicycles"/>
    <s v="Standard"/>
    <s v="medium"/>
    <s v="large"/>
    <n v="1765.3"/>
    <n v="709.48"/>
    <n v="38193"/>
    <n v="8"/>
  </r>
  <r>
    <n v="3335"/>
    <n v="34"/>
    <x v="738"/>
    <d v="2029-11-04T00:00:00"/>
    <b v="0"/>
    <s v="Approved"/>
    <s v="Norco Bicycles"/>
    <s v="Road"/>
    <s v="high"/>
    <s v="large"/>
    <n v="774.53"/>
    <n v="464.72"/>
    <n v="37698"/>
    <n v="8"/>
  </r>
  <r>
    <n v="7337"/>
    <n v="79"/>
    <x v="738"/>
    <d v="2029-11-05T00:00:00"/>
    <b v="0"/>
    <s v="Approved"/>
    <s v="Norco Bicycles"/>
    <s v="Standard"/>
    <s v="medium"/>
    <s v="medium"/>
    <n v="1555.58"/>
    <n v="818.01"/>
    <n v="37873"/>
    <n v="8"/>
  </r>
  <r>
    <n v="8636"/>
    <n v="11"/>
    <x v="738"/>
    <d v="2029-11-06T00:00:00"/>
    <b v="1"/>
    <s v="Approved"/>
    <s v="Giant Bicycles"/>
    <s v="Standard"/>
    <s v="high"/>
    <s v="medium"/>
    <n v="1274.93"/>
    <n v="764.96"/>
    <n v="39298"/>
    <n v="8"/>
  </r>
  <r>
    <n v="9103"/>
    <n v="19"/>
    <x v="738"/>
    <d v="2029-11-07T00:00:00"/>
    <b v="1"/>
    <s v="Approved"/>
    <s v="OHM Cycles"/>
    <s v="Road"/>
    <s v="high"/>
    <s v="large"/>
    <n v="12.01"/>
    <n v="7.21"/>
    <n v="39880"/>
    <n v="8"/>
  </r>
  <r>
    <n v="11442"/>
    <n v="63"/>
    <x v="738"/>
    <d v="2029-11-08T00:00:00"/>
    <b v="0"/>
    <s v="Approved"/>
    <s v="Solex"/>
    <s v="Standard"/>
    <s v="medium"/>
    <s v="medium"/>
    <n v="1483.2"/>
    <n v="99.59"/>
    <n v="36146"/>
    <n v="8"/>
  </r>
  <r>
    <n v="14067"/>
    <n v="66"/>
    <x v="738"/>
    <d v="2029-11-09T00:00:00"/>
    <b v="1"/>
    <s v="Approved"/>
    <s v="Giant Bicycles"/>
    <s v="Road"/>
    <s v="low"/>
    <s v="small"/>
    <n v="590.26"/>
    <n v="525.33000000000004"/>
    <n v="40487"/>
    <n v="8"/>
  </r>
  <r>
    <n v="14389"/>
    <n v="4"/>
    <x v="738"/>
    <d v="2029-11-10T00:00:00"/>
    <b v="0"/>
    <s v="Approved"/>
    <s v="Giant Bicycles"/>
    <s v="Standard"/>
    <s v="high"/>
    <s v="medium"/>
    <n v="1129.1300000000001"/>
    <n v="677.48"/>
    <n v="38573"/>
    <n v="8"/>
  </r>
  <r>
    <n v="15439"/>
    <n v="61"/>
    <x v="738"/>
    <d v="2029-11-11T00:00:00"/>
    <b v="0"/>
    <s v="Approved"/>
    <s v="OHM Cycles"/>
    <s v="Standard"/>
    <s v="low"/>
    <s v="medium"/>
    <n v="71.16"/>
    <n v="56.93"/>
    <n v="42172"/>
    <n v="8"/>
  </r>
  <r>
    <n v="18428"/>
    <n v="34"/>
    <x v="738"/>
    <d v="2029-11-12T00:00:00"/>
    <b v="0"/>
    <s v="Approved"/>
    <s v="Norco Bicycles"/>
    <s v="Road"/>
    <s v="high"/>
    <s v="large"/>
    <n v="774.53"/>
    <n v="464.72"/>
    <n v="37698"/>
    <n v="8"/>
  </r>
  <r>
    <n v="6288"/>
    <n v="43"/>
    <x v="739"/>
    <d v="2029-11-13T00:00:00"/>
    <b v="1"/>
    <s v="Approved"/>
    <s v="Solex"/>
    <s v="Standard"/>
    <s v="medium"/>
    <s v="medium"/>
    <n v="1151.96"/>
    <n v="649.49"/>
    <n v="36498"/>
    <n v="6"/>
  </r>
  <r>
    <n v="13042"/>
    <n v="92"/>
    <x v="739"/>
    <d v="2029-11-14T00:00:00"/>
    <b v="1"/>
    <s v="Approved"/>
    <s v="WeareA2B"/>
    <s v="Standard"/>
    <s v="medium"/>
    <s v="small"/>
    <n v="1415.01"/>
    <n v="1259.3599999999999"/>
    <n v="37626"/>
    <n v="6"/>
  </r>
  <r>
    <n v="15627"/>
    <n v="20"/>
    <x v="739"/>
    <d v="2029-11-15T00:00:00"/>
    <b v="1"/>
    <s v="Approved"/>
    <s v="Trek Bicycles"/>
    <s v="Standard"/>
    <s v="medium"/>
    <s v="small"/>
    <n v="1775.81"/>
    <n v="1580.47"/>
    <n v="40303"/>
    <n v="6"/>
  </r>
  <r>
    <n v="17153"/>
    <n v="39"/>
    <x v="739"/>
    <d v="2029-11-16T00:00:00"/>
    <b v="1"/>
    <s v="Approved"/>
    <s v="Giant Bicycles"/>
    <s v="Standard"/>
    <s v="medium"/>
    <s v="large"/>
    <n v="1812.75"/>
    <n v="582.48"/>
    <n v="40336"/>
    <n v="6"/>
  </r>
  <r>
    <n v="3883"/>
    <n v="28"/>
    <x v="740"/>
    <d v="2029-11-17T00:00:00"/>
    <b v="0"/>
    <s v="Approved"/>
    <s v="Norco Bicycles"/>
    <s v="Standard"/>
    <s v="medium"/>
    <s v="small"/>
    <n v="1216.1400000000001"/>
    <n v="1082.3599999999999"/>
    <n v="33455"/>
    <n v="11"/>
  </r>
  <r>
    <n v="11706"/>
    <n v="72"/>
    <x v="740"/>
    <d v="2029-11-18T00:00:00"/>
    <b v="0"/>
    <s v="Approved"/>
    <s v="Norco Bicycles"/>
    <s v="Standard"/>
    <s v="medium"/>
    <s v="medium"/>
    <n v="360.4"/>
    <n v="270.3"/>
    <n v="42710"/>
    <n v="11"/>
  </r>
  <r>
    <n v="12522"/>
    <n v="6"/>
    <x v="740"/>
    <d v="2029-11-19T00:00:00"/>
    <b v="0"/>
    <s v="Approved"/>
    <s v="OHM Cycles"/>
    <s v="Standard"/>
    <s v="high"/>
    <s v="medium"/>
    <n v="227.88"/>
    <n v="136.72999999999999"/>
    <n v="37659"/>
    <n v="11"/>
  </r>
  <r>
    <n v="15921"/>
    <n v="38"/>
    <x v="740"/>
    <d v="2029-11-20T00:00:00"/>
    <b v="0"/>
    <s v="Approved"/>
    <s v="Solex"/>
    <s v="Standard"/>
    <s v="medium"/>
    <s v="medium"/>
    <n v="1577.53"/>
    <n v="826.51"/>
    <n v="40618"/>
    <n v="11"/>
  </r>
  <r>
    <n v="17133"/>
    <n v="91"/>
    <x v="740"/>
    <d v="2029-11-21T00:00:00"/>
    <b v="0"/>
    <s v="Approved"/>
    <s v="Solex"/>
    <s v="Standard"/>
    <s v="medium"/>
    <s v="medium"/>
    <n v="100.35"/>
    <n v="75.260000000000005"/>
    <n v="36367"/>
    <n v="11"/>
  </r>
  <r>
    <n v="2193"/>
    <n v="6"/>
    <x v="741"/>
    <d v="2029-11-22T00:00:00"/>
    <b v="1"/>
    <s v="Approved"/>
    <s v="OHM Cycles"/>
    <s v="Standard"/>
    <s v="high"/>
    <s v="medium"/>
    <n v="227.88"/>
    <n v="136.72999999999999"/>
    <n v="37659"/>
    <n v="15"/>
  </r>
  <r>
    <n v="7197"/>
    <n v="60"/>
    <x v="741"/>
    <d v="2029-11-23T00:00:00"/>
    <b v="0"/>
    <s v="Approved"/>
    <s v="Giant Bicycles"/>
    <s v="Standard"/>
    <s v="high"/>
    <s v="small"/>
    <n v="1977.36"/>
    <n v="1759.85"/>
    <n v="40779"/>
    <n v="15"/>
  </r>
  <r>
    <n v="7942"/>
    <n v="69"/>
    <x v="741"/>
    <d v="2029-11-24T00:00:00"/>
    <b v="1"/>
    <s v="Approved"/>
    <s v="Giant Bicycles"/>
    <s v="Road"/>
    <s v="medium"/>
    <s v="medium"/>
    <n v="792.9"/>
    <n v="594.67999999999995"/>
    <n v="33879"/>
    <n v="15"/>
  </r>
  <r>
    <n v="8449"/>
    <n v="8"/>
    <x v="741"/>
    <d v="2029-11-25T00:00:00"/>
    <b v="0"/>
    <s v="Approved"/>
    <s v="Solex"/>
    <s v="Road"/>
    <s v="medium"/>
    <s v="small"/>
    <n v="1703.52"/>
    <n v="1516.13"/>
    <n v="40649"/>
    <n v="15"/>
  </r>
  <r>
    <n v="10884"/>
    <n v="20"/>
    <x v="741"/>
    <d v="2029-11-26T00:00:00"/>
    <b v="1"/>
    <s v="Approved"/>
    <s v="Trek Bicycles"/>
    <s v="Standard"/>
    <s v="medium"/>
    <s v="small"/>
    <n v="1775.81"/>
    <n v="1580.47"/>
    <n v="40303"/>
    <n v="15"/>
  </r>
  <r>
    <n v="12735"/>
    <n v="45"/>
    <x v="741"/>
    <d v="2029-11-27T00:00:00"/>
    <b v="1"/>
    <s v="Approved"/>
    <s v="Solex"/>
    <s v="Standard"/>
    <s v="medium"/>
    <s v="medium"/>
    <n v="441.49"/>
    <n v="84.99"/>
    <n v="34071"/>
    <n v="15"/>
  </r>
  <r>
    <n v="1298"/>
    <n v="93"/>
    <x v="742"/>
    <d v="2029-11-28T00:00:00"/>
    <b v="0"/>
    <s v="Approved"/>
    <s v="WeareA2B"/>
    <s v="Standard"/>
    <s v="medium"/>
    <s v="medium"/>
    <n v="1065.03"/>
    <n v="230.09"/>
    <n v="38002"/>
    <n v="13"/>
  </r>
  <r>
    <n v="2017"/>
    <n v="58"/>
    <x v="742"/>
    <d v="2029-11-29T00:00:00"/>
    <b v="0"/>
    <s v="Approved"/>
    <s v="OHM Cycles"/>
    <s v="Standard"/>
    <s v="medium"/>
    <s v="medium"/>
    <n v="912.52"/>
    <n v="141.4"/>
    <n v="40487"/>
    <n v="13"/>
  </r>
  <r>
    <n v="3810"/>
    <n v="73"/>
    <x v="742"/>
    <d v="2029-11-30T00:00:00"/>
    <b v="1"/>
    <s v="Approved"/>
    <s v="Solex"/>
    <s v="Standard"/>
    <s v="medium"/>
    <s v="medium"/>
    <n v="1945.43"/>
    <n v="333.18"/>
    <n v="33429"/>
    <n v="13"/>
  </r>
  <r>
    <n v="7491"/>
    <n v="21"/>
    <x v="742"/>
    <d v="2029-12-01T00:00:00"/>
    <b v="0"/>
    <s v="Approved"/>
    <s v="Solex"/>
    <s v="Standard"/>
    <s v="medium"/>
    <s v="large"/>
    <n v="1071.23"/>
    <n v="380.74"/>
    <n v="40670"/>
    <n v="13"/>
  </r>
  <r>
    <n v="18983"/>
    <n v="21"/>
    <x v="742"/>
    <d v="2029-12-02T00:00:00"/>
    <s v="Unknown"/>
    <s v="Approved"/>
    <s v="Solex"/>
    <s v="Standard"/>
    <s v="medium"/>
    <s v="large"/>
    <n v="1071.23"/>
    <n v="380.74"/>
    <n v="34244"/>
    <n v="13"/>
  </r>
  <r>
    <n v="5627"/>
    <n v="76"/>
    <x v="743"/>
    <d v="2029-12-03T00:00:00"/>
    <b v="0"/>
    <s v="Approved"/>
    <s v="WeareA2B"/>
    <s v="Standard"/>
    <s v="low"/>
    <s v="medium"/>
    <n v="642.30999999999995"/>
    <n v="513.85"/>
    <n v="35455"/>
    <n v="14"/>
  </r>
  <r>
    <n v="9101"/>
    <n v="30"/>
    <x v="743"/>
    <d v="2029-12-04T00:00:00"/>
    <b v="0"/>
    <s v="Approved"/>
    <s v="Solex"/>
    <s v="Standard"/>
    <s v="high"/>
    <s v="medium"/>
    <n v="748.17"/>
    <n v="448.9"/>
    <n v="36361"/>
    <n v="14"/>
  </r>
  <r>
    <n v="11130"/>
    <n v="66"/>
    <x v="743"/>
    <d v="2029-12-05T00:00:00"/>
    <b v="1"/>
    <s v="Approved"/>
    <s v="Giant Bicycles"/>
    <s v="Road"/>
    <s v="low"/>
    <s v="small"/>
    <n v="590.26"/>
    <n v="525.33000000000004"/>
    <n v="40487"/>
    <n v="14"/>
  </r>
  <r>
    <n v="11420"/>
    <n v="94"/>
    <x v="743"/>
    <d v="2029-12-06T00:00:00"/>
    <b v="0"/>
    <s v="Approved"/>
    <s v="Giant Bicycles"/>
    <s v="Standard"/>
    <s v="medium"/>
    <s v="large"/>
    <n v="1635.3"/>
    <n v="993.66"/>
    <n v="41434"/>
    <n v="14"/>
  </r>
  <r>
    <n v="18089"/>
    <n v="49"/>
    <x v="743"/>
    <d v="2029-12-07T00:00:00"/>
    <b v="0"/>
    <s v="Approved"/>
    <s v="Trek Bicycles"/>
    <s v="Road"/>
    <s v="medium"/>
    <s v="medium"/>
    <n v="533.51"/>
    <n v="400.13"/>
    <n v="37823"/>
    <n v="14"/>
  </r>
  <r>
    <n v="2379"/>
    <n v="12"/>
    <x v="744"/>
    <d v="2029-12-08T00:00:00"/>
    <b v="1"/>
    <s v="Approved"/>
    <s v="WeareA2B"/>
    <s v="Standard"/>
    <s v="medium"/>
    <s v="medium"/>
    <n v="1231.1500000000001"/>
    <n v="161.6"/>
    <n v="34586"/>
    <n v="13"/>
  </r>
  <r>
    <n v="3545"/>
    <n v="32"/>
    <x v="744"/>
    <d v="2029-12-09T00:00:00"/>
    <b v="0"/>
    <s v="Approved"/>
    <s v="Giant Bicycles"/>
    <s v="Standard"/>
    <s v="medium"/>
    <s v="medium"/>
    <n v="642.70000000000005"/>
    <n v="211.37"/>
    <n v="40336"/>
    <n v="13"/>
  </r>
  <r>
    <n v="12417"/>
    <n v="85"/>
    <x v="744"/>
    <d v="2029-12-10T00:00:00"/>
    <b v="1"/>
    <s v="Approved"/>
    <s v="WeareA2B"/>
    <s v="Standard"/>
    <s v="medium"/>
    <s v="medium"/>
    <n v="752.64"/>
    <n v="205.36"/>
    <n v="37626"/>
    <n v="13"/>
  </r>
  <r>
    <n v="19405"/>
    <n v="2"/>
    <x v="744"/>
    <d v="2029-12-11T00:00:00"/>
    <b v="1"/>
    <s v="Approved"/>
    <s v="Solex"/>
    <s v="Standard"/>
    <s v="medium"/>
    <s v="medium"/>
    <n v="71.489999999999995"/>
    <n v="53.62"/>
    <n v="40649"/>
    <n v="13"/>
  </r>
  <r>
    <n v="4631"/>
    <n v="62"/>
    <x v="745"/>
    <d v="2029-12-12T00:00:00"/>
    <b v="0"/>
    <s v="Approved"/>
    <s v="Solex"/>
    <s v="Standard"/>
    <s v="medium"/>
    <s v="medium"/>
    <n v="478.16"/>
    <n v="298.72000000000003"/>
    <n v="40410"/>
    <n v="17"/>
  </r>
  <r>
    <n v="7225"/>
    <n v="99"/>
    <x v="745"/>
    <d v="2029-12-13T00:00:00"/>
    <b v="1"/>
    <s v="Approved"/>
    <s v="OHM Cycles"/>
    <s v="Standard"/>
    <s v="medium"/>
    <s v="medium"/>
    <n v="1227.3399999999999"/>
    <n v="770.89"/>
    <n v="34556"/>
    <n v="17"/>
  </r>
  <r>
    <n v="8155"/>
    <n v="4"/>
    <x v="745"/>
    <d v="2029-12-14T00:00:00"/>
    <b v="1"/>
    <s v="Approved"/>
    <s v="Giant Bicycles"/>
    <s v="Standard"/>
    <s v="high"/>
    <s v="medium"/>
    <n v="1129.1300000000001"/>
    <n v="677.48"/>
    <n v="38258"/>
    <n v="17"/>
  </r>
  <r>
    <n v="14416"/>
    <n v="86"/>
    <x v="745"/>
    <d v="2029-12-15T00:00:00"/>
    <b v="1"/>
    <s v="Approved"/>
    <s v="OHM Cycles"/>
    <s v="Standard"/>
    <s v="medium"/>
    <s v="medium"/>
    <n v="235.63"/>
    <n v="125.07"/>
    <n v="36145"/>
    <n v="17"/>
  </r>
  <r>
    <n v="16424"/>
    <n v="29"/>
    <x v="745"/>
    <d v="2029-12-16T00:00:00"/>
    <b v="0"/>
    <s v="Approved"/>
    <s v="Norco Bicycles"/>
    <s v="Road"/>
    <s v="medium"/>
    <s v="medium"/>
    <n v="543.39"/>
    <n v="407.54"/>
    <n v="33552"/>
    <n v="17"/>
  </r>
  <r>
    <n v="17964"/>
    <n v="77"/>
    <x v="745"/>
    <d v="2029-12-17T00:00:00"/>
    <b v="0"/>
    <s v="Approved"/>
    <s v="Norco Bicycles"/>
    <s v="Road"/>
    <s v="medium"/>
    <s v="large"/>
    <n v="1240.31"/>
    <n v="795.1"/>
    <n v="38193"/>
    <n v="17"/>
  </r>
  <r>
    <n v="10061"/>
    <n v="5"/>
    <x v="746"/>
    <d v="2029-12-18T00:00:00"/>
    <b v="0"/>
    <s v="Approved"/>
    <s v="Trek Bicycles"/>
    <s v="Mountain"/>
    <s v="low"/>
    <s v="medium"/>
    <n v="574.64"/>
    <n v="459.71"/>
    <n v="40784"/>
    <n v="7"/>
  </r>
  <r>
    <n v="15167"/>
    <n v="99"/>
    <x v="746"/>
    <d v="2029-12-19T00:00:00"/>
    <b v="1"/>
    <s v="Approved"/>
    <s v="OHM Cycles"/>
    <s v="Standard"/>
    <s v="medium"/>
    <s v="medium"/>
    <n v="1227.3399999999999"/>
    <n v="770.89"/>
    <n v="34556"/>
    <n v="7"/>
  </r>
  <r>
    <n v="1555"/>
    <n v="43"/>
    <x v="747"/>
    <d v="2029-12-20T00:00:00"/>
    <b v="1"/>
    <s v="Approved"/>
    <s v="Norco Bicycles"/>
    <s v="Standard"/>
    <s v="medium"/>
    <s v="medium"/>
    <n v="1555.58"/>
    <n v="818.01"/>
    <n v="37873"/>
    <n v="7"/>
  </r>
  <r>
    <n v="7099"/>
    <n v="97"/>
    <x v="747"/>
    <d v="2029-12-21T00:00:00"/>
    <b v="1"/>
    <s v="Approved"/>
    <s v="OHM Cycles"/>
    <s v="Road"/>
    <s v="medium"/>
    <s v="medium"/>
    <n v="742.54"/>
    <n v="667.4"/>
    <n v="33549"/>
    <n v="7"/>
  </r>
  <r>
    <n v="8167"/>
    <n v="70"/>
    <x v="747"/>
    <d v="2029-12-22T00:00:00"/>
    <b v="0"/>
    <s v="Approved"/>
    <s v="Norco Bicycles"/>
    <s v="Road"/>
    <s v="medium"/>
    <s v="medium"/>
    <n v="1036.5899999999999"/>
    <n v="206.35"/>
    <n v="33364"/>
    <n v="7"/>
  </r>
  <r>
    <n v="9031"/>
    <n v="32"/>
    <x v="747"/>
    <d v="2029-12-23T00:00:00"/>
    <b v="1"/>
    <s v="Approved"/>
    <s v="Giant Bicycles"/>
    <s v="Standard"/>
    <s v="high"/>
    <s v="medium"/>
    <n v="1179"/>
    <n v="707.4"/>
    <n v="35667"/>
    <n v="7"/>
  </r>
  <r>
    <n v="11505"/>
    <n v="41"/>
    <x v="747"/>
    <d v="2029-12-24T00:00:00"/>
    <b v="1"/>
    <s v="Approved"/>
    <s v="Norco Bicycles"/>
    <s v="Standard"/>
    <s v="low"/>
    <s v="medium"/>
    <n v="958.74"/>
    <n v="748.9"/>
    <n v="38693"/>
    <n v="7"/>
  </r>
  <r>
    <n v="13198"/>
    <n v="18"/>
    <x v="747"/>
    <d v="2029-12-25T00:00:00"/>
    <b v="0"/>
    <s v="Approved"/>
    <s v="Norco Bicycles"/>
    <s v="Standard"/>
    <s v="high"/>
    <s v="medium"/>
    <n v="1148.6400000000001"/>
    <n v="689.18"/>
    <n v="42226"/>
    <n v="7"/>
  </r>
  <r>
    <n v="15389"/>
    <n v="0"/>
    <x v="747"/>
    <d v="2029-12-26T00:00:00"/>
    <b v="0"/>
    <s v="Approved"/>
    <s v="Giant Bicycles"/>
    <s v="Standard"/>
    <s v="medium"/>
    <s v="medium"/>
    <n v="230.91"/>
    <n v="173.18"/>
    <n v="39031"/>
    <n v="7"/>
  </r>
  <r>
    <n v="17041"/>
    <n v="0"/>
    <x v="747"/>
    <d v="2029-12-27T00:00:00"/>
    <b v="1"/>
    <s v="Approved"/>
    <s v="OHM Cycles"/>
    <s v="Standard"/>
    <s v="high"/>
    <s v="medium"/>
    <n v="227.88"/>
    <n v="136.72999999999999"/>
    <n v="37659"/>
    <n v="7"/>
  </r>
  <r>
    <n v="17957"/>
    <n v="93"/>
    <x v="747"/>
    <d v="2029-12-28T00:00:00"/>
    <b v="1"/>
    <s v="Approved"/>
    <s v="OHM Cycles"/>
    <s v="Standard"/>
    <s v="high"/>
    <s v="medium"/>
    <n v="1458.17"/>
    <n v="874.9"/>
    <n v="38750"/>
    <n v="7"/>
  </r>
  <r>
    <n v="5217"/>
    <n v="81"/>
    <x v="748"/>
    <d v="2029-12-29T00:00:00"/>
    <b v="0"/>
    <s v="Approved"/>
    <s v="Norco Bicycles"/>
    <s v="Standard"/>
    <s v="medium"/>
    <s v="small"/>
    <n v="586.45000000000005"/>
    <n v="521.94000000000005"/>
    <n v="33429"/>
    <n v="19"/>
  </r>
  <r>
    <n v="6604"/>
    <n v="34"/>
    <x v="748"/>
    <d v="2029-12-30T00:00:00"/>
    <b v="1"/>
    <s v="Approved"/>
    <s v="Norco Bicycles"/>
    <s v="Road"/>
    <s v="high"/>
    <s v="large"/>
    <n v="774.53"/>
    <n v="464.72"/>
    <n v="37698"/>
    <n v="19"/>
  </r>
  <r>
    <n v="7471"/>
    <n v="86"/>
    <x v="748"/>
    <d v="2029-12-31T00:00:00"/>
    <b v="1"/>
    <s v="Approved"/>
    <s v="OHM Cycles"/>
    <s v="Standard"/>
    <s v="medium"/>
    <s v="medium"/>
    <n v="235.63"/>
    <n v="125.07"/>
    <n v="38206"/>
    <n v="19"/>
  </r>
  <r>
    <n v="7684"/>
    <n v="29"/>
    <x v="748"/>
    <d v="2030-01-01T00:00:00"/>
    <b v="1"/>
    <s v="Approved"/>
    <s v="Norco Bicycles"/>
    <s v="Road"/>
    <s v="medium"/>
    <s v="medium"/>
    <n v="543.39"/>
    <n v="407.54"/>
    <n v="42696"/>
    <n v="19"/>
  </r>
  <r>
    <n v="8171"/>
    <n v="47"/>
    <x v="748"/>
    <d v="2030-01-02T00:00:00"/>
    <b v="0"/>
    <s v="Approved"/>
    <s v="Trek Bicycles"/>
    <s v="Road"/>
    <s v="low"/>
    <s v="small"/>
    <n v="1720.7"/>
    <n v="1531.42"/>
    <n v="38991"/>
    <n v="19"/>
  </r>
  <r>
    <n v="16649"/>
    <n v="90"/>
    <x v="748"/>
    <d v="2030-01-03T00:00:00"/>
    <b v="1"/>
    <s v="Approved"/>
    <s v="Norco Bicycles"/>
    <s v="Standard"/>
    <s v="low"/>
    <s v="medium"/>
    <n v="363.01"/>
    <n v="290.41000000000003"/>
    <n v="38482"/>
    <n v="19"/>
  </r>
  <r>
    <n v="17484"/>
    <n v="30"/>
    <x v="748"/>
    <d v="2030-01-04T00:00:00"/>
    <b v="0"/>
    <s v="Approved"/>
    <s v="Solex"/>
    <s v="Standard"/>
    <s v="high"/>
    <s v="medium"/>
    <n v="748.17"/>
    <n v="448.9"/>
    <n v="33552"/>
    <n v="19"/>
  </r>
  <r>
    <n v="18410"/>
    <n v="60"/>
    <x v="748"/>
    <d v="2030-01-05T00:00:00"/>
    <b v="1"/>
    <s v="Approved"/>
    <s v="Giant Bicycles"/>
    <s v="Standard"/>
    <s v="high"/>
    <s v="small"/>
    <n v="1977.36"/>
    <n v="1759.85"/>
    <n v="40779"/>
    <n v="19"/>
  </r>
  <r>
    <n v="19618"/>
    <n v="32"/>
    <x v="748"/>
    <d v="2030-01-06T00:00:00"/>
    <b v="0"/>
    <s v="Approved"/>
    <s v="Giant Bicycles"/>
    <s v="Standard"/>
    <s v="medium"/>
    <s v="medium"/>
    <n v="642.70000000000005"/>
    <n v="211.37"/>
    <n v="37337"/>
    <n v="19"/>
  </r>
  <r>
    <n v="442"/>
    <n v="63"/>
    <x v="749"/>
    <d v="2030-01-07T00:00:00"/>
    <b v="1"/>
    <s v="Approved"/>
    <s v="Solex"/>
    <s v="Standard"/>
    <s v="medium"/>
    <s v="medium"/>
    <n v="1483.2"/>
    <n v="99.59"/>
    <n v="38647"/>
    <n v="7"/>
  </r>
  <r>
    <n v="3829"/>
    <n v="52"/>
    <x v="749"/>
    <d v="2030-01-08T00:00:00"/>
    <b v="0"/>
    <s v="Approved"/>
    <s v="OHM Cycles"/>
    <s v="Road"/>
    <s v="medium"/>
    <s v="medium"/>
    <n v="1280.28"/>
    <n v="829.51"/>
    <n v="35470"/>
    <n v="7"/>
  </r>
  <r>
    <n v="5288"/>
    <n v="49"/>
    <x v="749"/>
    <d v="2030-01-09T00:00:00"/>
    <b v="1"/>
    <s v="Approved"/>
    <s v="Trek Bicycles"/>
    <s v="Road"/>
    <s v="medium"/>
    <s v="medium"/>
    <n v="533.51"/>
    <n v="400.13"/>
    <n v="37220"/>
    <n v="7"/>
  </r>
  <r>
    <n v="8954"/>
    <n v="6"/>
    <x v="749"/>
    <d v="2030-01-10T00:00:00"/>
    <b v="0"/>
    <s v="Approved"/>
    <s v="OHM Cycles"/>
    <s v="Standard"/>
    <s v="high"/>
    <s v="medium"/>
    <n v="227.88"/>
    <n v="136.72999999999999"/>
    <n v="39298"/>
    <n v="7"/>
  </r>
  <r>
    <n v="9778"/>
    <n v="3"/>
    <x v="749"/>
    <d v="2030-01-11T00:00:00"/>
    <b v="1"/>
    <s v="Approved"/>
    <s v="Trek Bicycles"/>
    <s v="Standard"/>
    <s v="medium"/>
    <s v="large"/>
    <n v="2091.4699999999998"/>
    <n v="388.92"/>
    <n v="38573"/>
    <n v="7"/>
  </r>
  <r>
    <n v="11368"/>
    <n v="57"/>
    <x v="749"/>
    <d v="2030-01-12T00:00:00"/>
    <b v="0"/>
    <s v="Approved"/>
    <s v="WeareA2B"/>
    <s v="Touring"/>
    <s v="medium"/>
    <s v="large"/>
    <n v="1890.39"/>
    <n v="260.14"/>
    <n v="42295"/>
    <n v="7"/>
  </r>
  <r>
    <n v="4712"/>
    <n v="56"/>
    <x v="750"/>
    <d v="2030-01-13T00:00:00"/>
    <b v="0"/>
    <s v="Approved"/>
    <s v="OHM Cycles"/>
    <s v="Standard"/>
    <s v="medium"/>
    <s v="medium"/>
    <n v="183.86"/>
    <n v="137.9"/>
    <n v="35707"/>
    <n v="1"/>
  </r>
  <r>
    <n v="13374"/>
    <n v="97"/>
    <x v="750"/>
    <d v="2030-01-14T00:00:00"/>
    <b v="1"/>
    <s v="Approved"/>
    <s v="Solex"/>
    <s v="Standard"/>
    <s v="medium"/>
    <s v="large"/>
    <n v="202.62"/>
    <n v="151.96"/>
    <n v="42458"/>
    <n v="1"/>
  </r>
  <r>
    <n v="12424"/>
    <n v="72"/>
    <x v="751"/>
    <d v="2030-01-15T00:00:00"/>
    <b v="1"/>
    <s v="Approved"/>
    <s v="OHM Cycles"/>
    <s v="Standard"/>
    <s v="medium"/>
    <s v="medium"/>
    <n v="912.52"/>
    <n v="141.4"/>
    <n v="42295"/>
    <n v="12"/>
  </r>
  <r>
    <n v="13134"/>
    <n v="22"/>
    <x v="751"/>
    <d v="2030-01-16T00:00:00"/>
    <b v="0"/>
    <s v="Approved"/>
    <s v="Solex"/>
    <s v="Standard"/>
    <s v="medium"/>
    <s v="medium"/>
    <n v="575.27"/>
    <n v="431.45"/>
    <n v="41345"/>
    <n v="12"/>
  </r>
  <r>
    <n v="15193"/>
    <n v="9"/>
    <x v="751"/>
    <d v="2030-01-17T00:00:00"/>
    <b v="1"/>
    <s v="Approved"/>
    <s v="Norco Bicycles"/>
    <s v="Standard"/>
    <s v="medium"/>
    <s v="small"/>
    <n v="1216.1400000000001"/>
    <n v="1082.3599999999999"/>
    <n v="33455"/>
    <n v="12"/>
  </r>
  <r>
    <n v="16755"/>
    <n v="5"/>
    <x v="751"/>
    <d v="2030-01-18T00:00:00"/>
    <b v="1"/>
    <s v="Approved"/>
    <s v="Giant Bicycles"/>
    <s v="Standard"/>
    <s v="high"/>
    <s v="medium"/>
    <n v="1129.1300000000001"/>
    <n v="677.48"/>
    <n v="38573"/>
    <n v="12"/>
  </r>
  <r>
    <n v="17752"/>
    <n v="90"/>
    <x v="751"/>
    <d v="2030-01-19T00:00:00"/>
    <b v="0"/>
    <s v="Approved"/>
    <s v="Solex"/>
    <s v="Standard"/>
    <s v="low"/>
    <s v="medium"/>
    <n v="945.04"/>
    <n v="507.58"/>
    <n v="35052"/>
    <n v="12"/>
  </r>
  <r>
    <n v="17972"/>
    <n v="76"/>
    <x v="751"/>
    <d v="2030-01-20T00:00:00"/>
    <b v="0"/>
    <s v="Approved"/>
    <s v="WeareA2B"/>
    <s v="Road"/>
    <s v="low"/>
    <s v="small"/>
    <n v="1172.78"/>
    <n v="1043.77"/>
    <n v="37539"/>
    <n v="12"/>
  </r>
  <r>
    <n v="18904"/>
    <n v="95"/>
    <x v="751"/>
    <d v="2030-01-21T00:00:00"/>
    <b v="1"/>
    <s v="Approved"/>
    <s v="OHM Cycles"/>
    <s v="Touring"/>
    <s v="low"/>
    <s v="medium"/>
    <n v="1073.07"/>
    <n v="933.84"/>
    <n v="35455"/>
    <n v="12"/>
  </r>
  <r>
    <n v="19615"/>
    <n v="45"/>
    <x v="751"/>
    <d v="2030-01-22T00:00:00"/>
    <b v="1"/>
    <s v="Approved"/>
    <s v="Trek Bicycles"/>
    <s v="Road"/>
    <s v="low"/>
    <s v="medium"/>
    <n v="980.37"/>
    <n v="234.43"/>
    <n v="38258"/>
    <n v="12"/>
  </r>
  <r>
    <n v="562"/>
    <n v="53"/>
    <x v="752"/>
    <d v="2030-01-23T00:00:00"/>
    <b v="0"/>
    <s v="Approved"/>
    <s v="OHM Cycles"/>
    <s v="Standard"/>
    <s v="medium"/>
    <s v="medium"/>
    <n v="795.34"/>
    <n v="101.58"/>
    <n v="37823"/>
    <n v="6"/>
  </r>
  <r>
    <n v="7319"/>
    <n v="10"/>
    <x v="752"/>
    <d v="2030-01-24T00:00:00"/>
    <b v="1"/>
    <s v="Approved"/>
    <s v="WeareA2B"/>
    <s v="Touring"/>
    <s v="medium"/>
    <s v="medium"/>
    <n v="1466.68"/>
    <n v="363.25"/>
    <n v="35378"/>
    <n v="6"/>
  </r>
  <r>
    <n v="8269"/>
    <n v="37"/>
    <x v="752"/>
    <d v="2030-01-25T00:00:00"/>
    <b v="1"/>
    <s v="Approved"/>
    <s v="OHM Cycles"/>
    <s v="Standard"/>
    <s v="low"/>
    <s v="medium"/>
    <n v="1793.43"/>
    <n v="248.82"/>
    <n v="35560"/>
    <n v="6"/>
  </r>
  <r>
    <n v="12095"/>
    <n v="63"/>
    <x v="752"/>
    <d v="2030-01-26T00:00:00"/>
    <b v="0"/>
    <s v="Approved"/>
    <s v="Solex"/>
    <s v="Standard"/>
    <s v="medium"/>
    <s v="medium"/>
    <n v="1483.2"/>
    <n v="99.59"/>
    <n v="42105"/>
    <n v="6"/>
  </r>
  <r>
    <n v="16083"/>
    <n v="26"/>
    <x v="752"/>
    <d v="2030-01-27T00:00:00"/>
    <b v="1"/>
    <s v="Approved"/>
    <s v="WeareA2B"/>
    <s v="Standard"/>
    <s v="medium"/>
    <s v="medium"/>
    <n v="1992.93"/>
    <n v="762.63"/>
    <n v="33888"/>
    <n v="6"/>
  </r>
  <r>
    <n v="18329"/>
    <n v="83"/>
    <x v="752"/>
    <d v="2030-01-28T00:00:00"/>
    <b v="0"/>
    <s v="Approved"/>
    <s v="Solex"/>
    <s v="Touring"/>
    <s v="medium"/>
    <s v="large"/>
    <n v="2083.94"/>
    <n v="675.03"/>
    <n v="36367"/>
    <n v="6"/>
  </r>
  <r>
    <n v="18829"/>
    <n v="20"/>
    <x v="752"/>
    <d v="2030-01-29T00:00:00"/>
    <b v="1"/>
    <s v="Approved"/>
    <s v="Trek Bicycles"/>
    <s v="Standard"/>
    <s v="medium"/>
    <s v="small"/>
    <n v="1775.81"/>
    <n v="1580.47"/>
    <n v="34244"/>
    <n v="6"/>
  </r>
  <r>
    <n v="19682"/>
    <n v="67"/>
    <x v="752"/>
    <d v="2030-01-30T00:00:00"/>
    <b v="0"/>
    <s v="Approved"/>
    <s v="Norco Bicycles"/>
    <s v="Road"/>
    <s v="medium"/>
    <s v="medium"/>
    <n v="544.04999999999995"/>
    <n v="376.84"/>
    <n v="38647"/>
    <n v="6"/>
  </r>
  <r>
    <n v="278"/>
    <n v="9"/>
    <x v="753"/>
    <d v="2030-01-31T00:00:00"/>
    <b v="0"/>
    <s v="Approved"/>
    <s v="OHM Cycles"/>
    <s v="Road"/>
    <s v="medium"/>
    <s v="medium"/>
    <n v="742.54"/>
    <n v="667.4"/>
    <n v="33549"/>
    <n v="14"/>
  </r>
  <r>
    <n v="4660"/>
    <n v="2"/>
    <x v="753"/>
    <d v="2030-02-01T00:00:00"/>
    <b v="1"/>
    <s v="Approved"/>
    <s v="Solex"/>
    <s v="Standard"/>
    <s v="medium"/>
    <s v="medium"/>
    <n v="71.489999999999995"/>
    <n v="53.62"/>
    <n v="41245"/>
    <n v="14"/>
  </r>
  <r>
    <n v="6964"/>
    <n v="15"/>
    <x v="754"/>
    <d v="2030-02-02T00:00:00"/>
    <b v="1"/>
    <s v="Approved"/>
    <s v="Norco Bicycles"/>
    <s v="Standard"/>
    <s v="low"/>
    <s v="medium"/>
    <n v="958.74"/>
    <n v="748.9"/>
    <n v="38693"/>
    <n v="4"/>
  </r>
  <r>
    <n v="8536"/>
    <n v="85"/>
    <x v="754"/>
    <d v="2030-02-03T00:00:00"/>
    <b v="1"/>
    <s v="Approved"/>
    <s v="WeareA2B"/>
    <s v="Standard"/>
    <s v="medium"/>
    <s v="medium"/>
    <n v="752.64"/>
    <n v="205.36"/>
    <n v="42218"/>
    <n v="4"/>
  </r>
  <r>
    <n v="16706"/>
    <n v="72"/>
    <x v="754"/>
    <d v="2030-02-04T00:00:00"/>
    <b v="1"/>
    <s v="Approved"/>
    <s v="Norco Bicycles"/>
    <s v="Standard"/>
    <s v="medium"/>
    <s v="medium"/>
    <n v="360.4"/>
    <n v="270.3"/>
    <n v="42710"/>
    <n v="4"/>
  </r>
  <r>
    <n v="1326"/>
    <n v="91"/>
    <x v="755"/>
    <d v="2030-02-05T00:00:00"/>
    <b v="0"/>
    <s v="Approved"/>
    <s v="Solex"/>
    <s v="Standard"/>
    <s v="medium"/>
    <s v="medium"/>
    <n v="100.35"/>
    <n v="75.260000000000005"/>
    <n v="41434"/>
    <n v="16"/>
  </r>
  <r>
    <n v="2319"/>
    <n v="35"/>
    <x v="755"/>
    <d v="2030-02-06T00:00:00"/>
    <b v="1"/>
    <s v="Approved"/>
    <s v="Trek Bicycles"/>
    <s v="Standard"/>
    <s v="low"/>
    <s v="medium"/>
    <n v="1057.51"/>
    <n v="154.4"/>
    <n v="40618"/>
    <n v="16"/>
  </r>
  <r>
    <n v="3809"/>
    <n v="2"/>
    <x v="755"/>
    <d v="2030-02-07T00:00:00"/>
    <b v="1"/>
    <s v="Approved"/>
    <s v="Solex"/>
    <s v="Standard"/>
    <s v="medium"/>
    <s v="medium"/>
    <n v="71.489999999999995"/>
    <n v="53.62"/>
    <n v="40784"/>
    <n v="16"/>
  </r>
  <r>
    <n v="4433"/>
    <n v="78"/>
    <x v="755"/>
    <d v="2030-02-08T00:00:00"/>
    <b v="1"/>
    <s v="Approved"/>
    <s v="Giant Bicycles"/>
    <s v="Standard"/>
    <s v="medium"/>
    <s v="large"/>
    <n v="1765.3"/>
    <n v="709.48"/>
    <n v="38206"/>
    <n v="16"/>
  </r>
  <r>
    <n v="12733"/>
    <n v="23"/>
    <x v="755"/>
    <d v="2030-02-09T00:00:00"/>
    <b v="0"/>
    <s v="Approved"/>
    <s v="Norco Bicycles"/>
    <s v="Mountain"/>
    <s v="low"/>
    <s v="small"/>
    <n v="688.63"/>
    <n v="612.88"/>
    <n v="40670"/>
    <n v="16"/>
  </r>
  <r>
    <n v="14170"/>
    <n v="50"/>
    <x v="755"/>
    <d v="2030-02-10T00:00:00"/>
    <b v="0"/>
    <s v="Approved"/>
    <s v="WeareA2B"/>
    <s v="Standard"/>
    <s v="medium"/>
    <s v="small"/>
    <n v="175.89"/>
    <n v="131.91999999999999"/>
    <n v="35470"/>
    <n v="16"/>
  </r>
  <r>
    <n v="95"/>
    <n v="45"/>
    <x v="756"/>
    <d v="2030-02-11T00:00:00"/>
    <b v="0"/>
    <s v="Approved"/>
    <s v="Solex"/>
    <s v="Standard"/>
    <s v="medium"/>
    <s v="medium"/>
    <n v="441.49"/>
    <n v="84.99"/>
    <n v="34071"/>
    <n v="18"/>
  </r>
  <r>
    <n v="641"/>
    <n v="93"/>
    <x v="756"/>
    <d v="2030-02-12T00:00:00"/>
    <b v="0"/>
    <s v="Approved"/>
    <s v="WeareA2B"/>
    <s v="Standard"/>
    <s v="medium"/>
    <s v="medium"/>
    <n v="1065.03"/>
    <n v="230.09"/>
    <n v="36833"/>
    <n v="18"/>
  </r>
  <r>
    <n v="11712"/>
    <n v="27"/>
    <x v="756"/>
    <d v="2030-02-13T00:00:00"/>
    <b v="1"/>
    <s v="Approved"/>
    <s v="Trek Bicycles"/>
    <s v="Standard"/>
    <s v="medium"/>
    <s v="medium"/>
    <n v="499.53"/>
    <n v="388.72"/>
    <n v="36334"/>
    <n v="18"/>
  </r>
  <r>
    <n v="13017"/>
    <n v="57"/>
    <x v="756"/>
    <d v="2030-02-14T00:00:00"/>
    <b v="1"/>
    <s v="Approved"/>
    <s v="WeareA2B"/>
    <s v="Touring"/>
    <s v="medium"/>
    <s v="large"/>
    <n v="1890.39"/>
    <n v="260.14"/>
    <n v="33259"/>
    <n v="18"/>
  </r>
  <r>
    <n v="18907"/>
    <n v="61"/>
    <x v="756"/>
    <d v="2030-02-15T00:00:00"/>
    <b v="1"/>
    <s v="Approved"/>
    <s v="OHM Cycles"/>
    <s v="Standard"/>
    <s v="low"/>
    <s v="medium"/>
    <n v="71.16"/>
    <n v="56.93"/>
    <n v="42172"/>
    <n v="18"/>
  </r>
  <r>
    <n v="2376"/>
    <n v="0"/>
    <x v="757"/>
    <d v="2030-02-16T00:00:00"/>
    <b v="1"/>
    <s v="Approved"/>
    <s v="Norco Bicycles"/>
    <s v="Standard"/>
    <s v="medium"/>
    <s v="medium"/>
    <n v="360.4"/>
    <n v="270.3"/>
    <n v="35455"/>
    <n v="11"/>
  </r>
  <r>
    <n v="3610"/>
    <n v="0"/>
    <x v="757"/>
    <d v="2030-02-17T00:00:00"/>
    <b v="0"/>
    <s v="Approved"/>
    <s v="Trek Bicycles"/>
    <s v="Road"/>
    <s v="medium"/>
    <s v="medium"/>
    <n v="290.62"/>
    <n v="215.14"/>
    <n v="35667"/>
    <n v="11"/>
  </r>
  <r>
    <n v="81"/>
    <n v="84"/>
    <x v="758"/>
    <d v="2030-02-18T00:00:00"/>
    <b v="1"/>
    <s v="Approved"/>
    <s v="Giant Bicycles"/>
    <s v="Road"/>
    <s v="medium"/>
    <s v="medium"/>
    <n v="792.9"/>
    <n v="594.67999999999995"/>
    <n v="33879"/>
    <n v="13"/>
  </r>
  <r>
    <n v="665"/>
    <n v="35"/>
    <x v="758"/>
    <d v="2030-02-19T00:00:00"/>
    <b v="1"/>
    <s v="Approved"/>
    <s v="Giant Bicycles"/>
    <s v="Standard"/>
    <s v="medium"/>
    <s v="medium"/>
    <n v="1403.5"/>
    <n v="954.82"/>
    <n v="42688"/>
    <n v="13"/>
  </r>
  <r>
    <n v="3658"/>
    <n v="72"/>
    <x v="758"/>
    <d v="2030-02-20T00:00:00"/>
    <b v="0"/>
    <s v="Approved"/>
    <s v="OHM Cycles"/>
    <s v="Standard"/>
    <s v="medium"/>
    <s v="medium"/>
    <n v="912.52"/>
    <n v="141.4"/>
    <n v="42295"/>
    <n v="13"/>
  </r>
  <r>
    <n v="4115"/>
    <n v="91"/>
    <x v="758"/>
    <d v="2030-02-21T00:00:00"/>
    <b v="0"/>
    <s v="Approved"/>
    <s v="WeareA2B"/>
    <s v="Standard"/>
    <s v="low"/>
    <s v="medium"/>
    <n v="642.30999999999995"/>
    <n v="513.85"/>
    <n v="41922"/>
    <n v="13"/>
  </r>
  <r>
    <n v="6252"/>
    <n v="59"/>
    <x v="758"/>
    <d v="2030-02-22T00:00:00"/>
    <b v="1"/>
    <s v="Approved"/>
    <s v="WeareA2B"/>
    <s v="Standard"/>
    <s v="medium"/>
    <s v="small"/>
    <n v="1415.01"/>
    <n v="1259.3599999999999"/>
    <n v="37626"/>
    <n v="13"/>
  </r>
  <r>
    <n v="8224"/>
    <n v="90"/>
    <x v="758"/>
    <d v="2030-02-23T00:00:00"/>
    <b v="1"/>
    <s v="Approved"/>
    <s v="Solex"/>
    <s v="Standard"/>
    <s v="low"/>
    <s v="medium"/>
    <n v="945.04"/>
    <n v="507.58"/>
    <n v="35052"/>
    <n v="13"/>
  </r>
  <r>
    <n v="8537"/>
    <n v="56"/>
    <x v="758"/>
    <d v="2030-02-24T00:00:00"/>
    <b v="0"/>
    <s v="Approved"/>
    <s v="Norco Bicycles"/>
    <s v="Mountain"/>
    <s v="low"/>
    <s v="small"/>
    <n v="688.63"/>
    <n v="612.88"/>
    <n v="34244"/>
    <n v="13"/>
  </r>
  <r>
    <n v="13713"/>
    <n v="86"/>
    <x v="758"/>
    <d v="2030-02-25T00:00:00"/>
    <s v="Unknown"/>
    <s v="Approved"/>
    <s v="Norco Bicycles"/>
    <s v="Road"/>
    <s v="high"/>
    <s v="large"/>
    <n v="774.53"/>
    <n v="464.72"/>
    <n v="37698"/>
    <n v="13"/>
  </r>
  <r>
    <n v="18333"/>
    <n v="50"/>
    <x v="758"/>
    <d v="2030-02-26T00:00:00"/>
    <b v="1"/>
    <s v="Approved"/>
    <s v="Giant Bicycles"/>
    <s v="Standard"/>
    <s v="medium"/>
    <s v="medium"/>
    <n v="642.70000000000005"/>
    <n v="211.37"/>
    <n v="37337"/>
    <n v="13"/>
  </r>
  <r>
    <n v="640"/>
    <n v="95"/>
    <x v="759"/>
    <d v="2030-02-27T00:00:00"/>
    <b v="0"/>
    <s v="Approved"/>
    <s v="Giant Bicycles"/>
    <s v="Standard"/>
    <s v="medium"/>
    <s v="large"/>
    <n v="569.55999999999995"/>
    <n v="528.42999999999995"/>
    <n v="42458"/>
    <n v="18"/>
  </r>
  <r>
    <n v="3308"/>
    <n v="29"/>
    <x v="759"/>
    <d v="2030-02-28T00:00:00"/>
    <b v="0"/>
    <s v="Approved"/>
    <s v="Norco Bicycles"/>
    <s v="Road"/>
    <s v="medium"/>
    <s v="medium"/>
    <n v="543.39"/>
    <n v="407.54"/>
    <n v="33888"/>
    <n v="18"/>
  </r>
  <r>
    <n v="6519"/>
    <n v="34"/>
    <x v="759"/>
    <d v="2030-03-01T00:00:00"/>
    <b v="0"/>
    <s v="Approved"/>
    <s v="Norco Bicycles"/>
    <s v="Road"/>
    <s v="high"/>
    <s v="large"/>
    <n v="774.53"/>
    <n v="464.72"/>
    <n v="39526"/>
    <n v="18"/>
  </r>
  <r>
    <n v="8604"/>
    <n v="73"/>
    <x v="759"/>
    <d v="2030-03-02T00:00:00"/>
    <b v="0"/>
    <s v="Approved"/>
    <s v="Solex"/>
    <s v="Standard"/>
    <s v="medium"/>
    <s v="medium"/>
    <n v="1945.43"/>
    <n v="333.18"/>
    <n v="37499"/>
    <n v="18"/>
  </r>
  <r>
    <n v="10586"/>
    <n v="29"/>
    <x v="759"/>
    <d v="2030-03-03T00:00:00"/>
    <b v="1"/>
    <s v="Approved"/>
    <s v="Norco Bicycles"/>
    <s v="Road"/>
    <s v="medium"/>
    <s v="medium"/>
    <n v="543.39"/>
    <n v="407.54"/>
    <n v="39031"/>
    <n v="18"/>
  </r>
  <r>
    <n v="11337"/>
    <n v="72"/>
    <x v="759"/>
    <d v="2030-03-04T00:00:00"/>
    <b v="0"/>
    <s v="Approved"/>
    <s v="Norco Bicycles"/>
    <s v="Standard"/>
    <s v="medium"/>
    <s v="medium"/>
    <n v="360.4"/>
    <n v="270.3"/>
    <n v="42710"/>
    <n v="18"/>
  </r>
  <r>
    <n v="12569"/>
    <n v="80"/>
    <x v="759"/>
    <d v="2030-03-05T00:00:00"/>
    <b v="1"/>
    <s v="Approved"/>
    <s v="OHM Cycles"/>
    <s v="Touring"/>
    <s v="low"/>
    <s v="medium"/>
    <n v="1073.07"/>
    <n v="933.84"/>
    <n v="38339"/>
    <n v="18"/>
  </r>
  <r>
    <n v="17155"/>
    <n v="54"/>
    <x v="759"/>
    <d v="2030-03-06T00:00:00"/>
    <b v="0"/>
    <s v="Approved"/>
    <s v="WeareA2B"/>
    <s v="Standard"/>
    <s v="medium"/>
    <s v="medium"/>
    <n v="1292.8399999999999"/>
    <n v="13.44"/>
    <n v="35707"/>
    <n v="18"/>
  </r>
  <r>
    <n v="19916"/>
    <n v="10"/>
    <x v="759"/>
    <d v="2030-03-07T00:00:00"/>
    <b v="1"/>
    <s v="Approved"/>
    <s v="WeareA2B"/>
    <s v="Touring"/>
    <s v="medium"/>
    <s v="medium"/>
    <n v="1466.68"/>
    <n v="363.25"/>
    <n v="41701"/>
    <n v="18"/>
  </r>
  <r>
    <n v="650"/>
    <n v="42"/>
    <x v="760"/>
    <d v="2030-03-08T00:00:00"/>
    <b v="0"/>
    <s v="Approved"/>
    <s v="OHM Cycles"/>
    <s v="Road"/>
    <s v="medium"/>
    <s v="small"/>
    <n v="1810"/>
    <n v="1610.9"/>
    <n v="35455"/>
    <n v="4"/>
  </r>
  <r>
    <n v="4746"/>
    <n v="28"/>
    <x v="760"/>
    <d v="2030-03-09T00:00:00"/>
    <b v="1"/>
    <s v="Approved"/>
    <s v="Norco Bicycles"/>
    <s v="Standard"/>
    <s v="medium"/>
    <s v="small"/>
    <n v="1216.1400000000001"/>
    <n v="1082.3599999999999"/>
    <n v="34165"/>
    <n v="4"/>
  </r>
  <r>
    <n v="9058"/>
    <n v="21"/>
    <x v="760"/>
    <d v="2030-03-10T00:00:00"/>
    <b v="1"/>
    <s v="Approved"/>
    <s v="Solex"/>
    <s v="Standard"/>
    <s v="medium"/>
    <s v="large"/>
    <n v="1071.23"/>
    <n v="380.74"/>
    <n v="35052"/>
    <n v="4"/>
  </r>
  <r>
    <n v="15814"/>
    <n v="29"/>
    <x v="760"/>
    <d v="2030-03-11T00:00:00"/>
    <b v="1"/>
    <s v="Approved"/>
    <s v="Norco Bicycles"/>
    <s v="Road"/>
    <s v="medium"/>
    <s v="medium"/>
    <n v="543.39"/>
    <n v="407.54"/>
    <n v="34556"/>
    <n v="4"/>
  </r>
  <r>
    <n v="16653"/>
    <n v="71"/>
    <x v="760"/>
    <d v="2030-03-12T00:00:00"/>
    <b v="1"/>
    <s v="Approved"/>
    <s v="Solex"/>
    <s v="Standard"/>
    <s v="high"/>
    <s v="large"/>
    <n v="1842.92"/>
    <n v="1105.75"/>
    <n v="37874"/>
    <n v="4"/>
  </r>
  <r>
    <n v="6329"/>
    <n v="1"/>
    <x v="761"/>
    <d v="2030-03-13T00:00:00"/>
    <b v="1"/>
    <s v="Approved"/>
    <s v="Giant Bicycles"/>
    <s v="Standard"/>
    <s v="medium"/>
    <s v="medium"/>
    <n v="1403.5"/>
    <n v="954.82"/>
    <n v="38573"/>
    <n v="22"/>
  </r>
  <r>
    <n v="7068"/>
    <n v="6"/>
    <x v="761"/>
    <d v="2030-03-14T00:00:00"/>
    <b v="1"/>
    <s v="Approved"/>
    <s v="OHM Cycles"/>
    <s v="Standard"/>
    <s v="high"/>
    <s v="medium"/>
    <n v="227.88"/>
    <n v="136.72999999999999"/>
    <n v="38216"/>
    <n v="22"/>
  </r>
  <r>
    <n v="8364"/>
    <n v="90"/>
    <x v="761"/>
    <d v="2030-03-15T00:00:00"/>
    <b v="1"/>
    <s v="Approved"/>
    <s v="Norco Bicycles"/>
    <s v="Standard"/>
    <s v="low"/>
    <s v="medium"/>
    <n v="363.01"/>
    <n v="290.41000000000003"/>
    <n v="38482"/>
    <n v="22"/>
  </r>
  <r>
    <n v="9395"/>
    <n v="98"/>
    <x v="761"/>
    <d v="2030-03-16T00:00:00"/>
    <b v="1"/>
    <s v="Approved"/>
    <s v="Trek Bicycles"/>
    <s v="Standard"/>
    <s v="high"/>
    <s v="medium"/>
    <n v="358.39"/>
    <n v="215.03"/>
    <n v="34556"/>
    <n v="22"/>
  </r>
  <r>
    <n v="12201"/>
    <n v="68"/>
    <x v="761"/>
    <d v="2030-03-17T00:00:00"/>
    <b v="1"/>
    <s v="Approved"/>
    <s v="OHM Cycles"/>
    <s v="Standard"/>
    <s v="medium"/>
    <s v="medium"/>
    <n v="1636.9"/>
    <n v="44.71"/>
    <n v="37499"/>
    <n v="22"/>
  </r>
  <r>
    <n v="77"/>
    <n v="50"/>
    <x v="762"/>
    <d v="2030-03-18T00:00:00"/>
    <b v="0"/>
    <s v="Approved"/>
    <s v="WeareA2B"/>
    <s v="Standard"/>
    <s v="medium"/>
    <s v="small"/>
    <n v="175.89"/>
    <n v="131.91999999999999"/>
    <n v="37668"/>
    <n v="12"/>
  </r>
  <r>
    <n v="2787"/>
    <n v="12"/>
    <x v="762"/>
    <d v="2030-03-19T00:00:00"/>
    <b v="1"/>
    <s v="Approved"/>
    <s v="WeareA2B"/>
    <s v="Standard"/>
    <s v="medium"/>
    <s v="medium"/>
    <n v="1231.1500000000001"/>
    <n v="161.6"/>
    <n v="38216"/>
    <n v="12"/>
  </r>
  <r>
    <n v="7441"/>
    <n v="94"/>
    <x v="762"/>
    <d v="2030-03-20T00:00:00"/>
    <b v="1"/>
    <s v="Approved"/>
    <s v="Giant Bicycles"/>
    <s v="Standard"/>
    <s v="medium"/>
    <s v="large"/>
    <n v="1635.3"/>
    <n v="993.66"/>
    <n v="41434"/>
    <n v="12"/>
  </r>
  <r>
    <n v="11212"/>
    <n v="74"/>
    <x v="762"/>
    <d v="2030-03-21T00:00:00"/>
    <b v="0"/>
    <s v="Approved"/>
    <s v="WeareA2B"/>
    <s v="Standard"/>
    <s v="medium"/>
    <s v="medium"/>
    <n v="1228.07"/>
    <n v="400.91"/>
    <n v="36668"/>
    <n v="12"/>
  </r>
  <r>
    <n v="15870"/>
    <n v="79"/>
    <x v="762"/>
    <d v="2030-03-22T00:00:00"/>
    <b v="1"/>
    <s v="Approved"/>
    <s v="Norco Bicycles"/>
    <s v="Standard"/>
    <s v="medium"/>
    <s v="medium"/>
    <n v="1555.58"/>
    <n v="818.01"/>
    <n v="37873"/>
    <n v="12"/>
  </r>
  <r>
    <n v="16053"/>
    <n v="13"/>
    <x v="762"/>
    <d v="2030-03-23T00:00:00"/>
    <b v="0"/>
    <s v="Approved"/>
    <s v="Solex"/>
    <s v="Standard"/>
    <s v="medium"/>
    <s v="medium"/>
    <n v="1163.8900000000001"/>
    <n v="589.27"/>
    <n v="42560"/>
    <n v="12"/>
  </r>
  <r>
    <n v="3873"/>
    <n v="58"/>
    <x v="763"/>
    <d v="2030-03-24T00:00:00"/>
    <b v="1"/>
    <s v="Approved"/>
    <s v="OHM Cycles"/>
    <s v="Standard"/>
    <s v="medium"/>
    <s v="medium"/>
    <n v="912.52"/>
    <n v="141.4"/>
    <n v="36146"/>
    <n v="22"/>
  </r>
  <r>
    <n v="13681"/>
    <n v="0"/>
    <x v="763"/>
    <d v="2030-03-25T00:00:00"/>
    <b v="0"/>
    <s v="Approved"/>
    <s v="Unknown"/>
    <s v="Unknown"/>
    <s v="Unknown"/>
    <s v="Unknown"/>
    <n v="494.96"/>
    <s v="$556.05"/>
    <n v="38199.78"/>
    <n v="22"/>
  </r>
  <r>
    <n v="15897"/>
    <n v="33"/>
    <x v="763"/>
    <d v="2030-03-26T00:00:00"/>
    <b v="1"/>
    <s v="Approved"/>
    <s v="Giant Bicycles"/>
    <s v="Standard"/>
    <s v="medium"/>
    <s v="small"/>
    <n v="1311.44"/>
    <n v="1167.18"/>
    <n v="40618"/>
    <n v="22"/>
  </r>
  <r>
    <n v="19351"/>
    <n v="1"/>
    <x v="763"/>
    <d v="2030-03-27T00:00:00"/>
    <b v="1"/>
    <s v="Approved"/>
    <s v="Giant Bicycles"/>
    <s v="Standard"/>
    <s v="medium"/>
    <s v="medium"/>
    <n v="1403.5"/>
    <n v="954.82"/>
    <n v="41245"/>
    <n v="22"/>
  </r>
  <r>
    <n v="4886"/>
    <n v="5"/>
    <x v="764"/>
    <d v="2030-03-28T00:00:00"/>
    <b v="0"/>
    <s v="Approved"/>
    <s v="Trek Bicycles"/>
    <s v="Mountain"/>
    <s v="low"/>
    <s v="medium"/>
    <n v="574.64"/>
    <n v="459.71"/>
    <n v="40784"/>
    <n v="16"/>
  </r>
  <r>
    <n v="5807"/>
    <n v="49"/>
    <x v="764"/>
    <d v="2030-03-29T00:00:00"/>
    <b v="1"/>
    <s v="Approved"/>
    <s v="Trek Bicycles"/>
    <s v="Road"/>
    <s v="medium"/>
    <s v="medium"/>
    <n v="533.51"/>
    <n v="400.13"/>
    <n v="41064"/>
    <n v="16"/>
  </r>
  <r>
    <n v="5963"/>
    <n v="71"/>
    <x v="764"/>
    <d v="2030-03-30T00:00:00"/>
    <b v="0"/>
    <s v="Approved"/>
    <s v="Solex"/>
    <s v="Standard"/>
    <s v="high"/>
    <s v="large"/>
    <n v="1842.92"/>
    <n v="1105.75"/>
    <n v="34996"/>
    <n v="16"/>
  </r>
  <r>
    <n v="7719"/>
    <n v="59"/>
    <x v="764"/>
    <d v="2030-03-31T00:00:00"/>
    <b v="0"/>
    <s v="Approved"/>
    <s v="Solex"/>
    <s v="Standard"/>
    <s v="medium"/>
    <s v="large"/>
    <n v="1061.56"/>
    <n v="733.58"/>
    <n v="34170"/>
    <n v="16"/>
  </r>
  <r>
    <n v="7721"/>
    <n v="19"/>
    <x v="764"/>
    <d v="2030-04-01T00:00:00"/>
    <b v="1"/>
    <s v="Approved"/>
    <s v="OHM Cycles"/>
    <s v="Road"/>
    <s v="high"/>
    <s v="large"/>
    <n v="12.01"/>
    <n v="7.21"/>
    <n v="39880"/>
    <n v="16"/>
  </r>
  <r>
    <n v="9962"/>
    <n v="64"/>
    <x v="764"/>
    <d v="2030-04-02T00:00:00"/>
    <b v="0"/>
    <s v="Approved"/>
    <s v="Trek Bicycles"/>
    <s v="Standard"/>
    <s v="medium"/>
    <s v="large"/>
    <n v="1469.44"/>
    <n v="596.54999999999995"/>
    <n v="41047"/>
    <n v="16"/>
  </r>
  <r>
    <n v="11018"/>
    <n v="37"/>
    <x v="764"/>
    <d v="2030-04-03T00:00:00"/>
    <b v="1"/>
    <s v="Approved"/>
    <s v="OHM Cycles"/>
    <s v="Standard"/>
    <s v="low"/>
    <s v="medium"/>
    <n v="1793.43"/>
    <n v="248.82"/>
    <n v="36361"/>
    <n v="16"/>
  </r>
  <r>
    <n v="14436"/>
    <n v="97"/>
    <x v="764"/>
    <d v="2030-04-04T00:00:00"/>
    <b v="1"/>
    <s v="Approved"/>
    <s v="Solex"/>
    <s v="Standard"/>
    <s v="medium"/>
    <s v="large"/>
    <n v="202.62"/>
    <n v="151.96"/>
    <n v="42458"/>
    <n v="16"/>
  </r>
  <r>
    <n v="15717"/>
    <n v="19"/>
    <x v="764"/>
    <d v="2030-04-05T00:00:00"/>
    <b v="0"/>
    <s v="Approved"/>
    <s v="OHM Cycles"/>
    <s v="Road"/>
    <s v="high"/>
    <s v="large"/>
    <n v="12.01"/>
    <n v="7.21"/>
    <n v="39880"/>
    <n v="16"/>
  </r>
  <r>
    <n v="18009"/>
    <n v="54"/>
    <x v="764"/>
    <d v="2030-04-06T00:00:00"/>
    <b v="1"/>
    <s v="Approved"/>
    <s v="WeareA2B"/>
    <s v="Standard"/>
    <s v="medium"/>
    <s v="medium"/>
    <n v="1292.8399999999999"/>
    <n v="13.44"/>
    <n v="39915"/>
    <n v="16"/>
  </r>
  <r>
    <n v="211"/>
    <n v="40"/>
    <x v="765"/>
    <d v="2030-04-07T00:00:00"/>
    <b v="1"/>
    <s v="Approved"/>
    <s v="OHM Cycles"/>
    <s v="Standard"/>
    <s v="high"/>
    <s v="medium"/>
    <n v="1458.17"/>
    <n v="874.9"/>
    <n v="38750"/>
    <n v="14"/>
  </r>
  <r>
    <n v="3653"/>
    <n v="53"/>
    <x v="765"/>
    <d v="2030-04-08T00:00:00"/>
    <b v="0"/>
    <s v="Approved"/>
    <s v="OHM Cycles"/>
    <s v="Standard"/>
    <s v="medium"/>
    <s v="medium"/>
    <n v="795.34"/>
    <n v="101.58"/>
    <n v="35707"/>
    <n v="14"/>
  </r>
  <r>
    <n v="10876"/>
    <n v="13"/>
    <x v="765"/>
    <d v="2030-04-09T00:00:00"/>
    <b v="1"/>
    <s v="Approved"/>
    <s v="Solex"/>
    <s v="Standard"/>
    <s v="medium"/>
    <s v="medium"/>
    <n v="1163.8900000000001"/>
    <n v="589.27"/>
    <n v="39880"/>
    <n v="14"/>
  </r>
  <r>
    <n v="12680"/>
    <n v="34"/>
    <x v="765"/>
    <d v="2030-04-10T00:00:00"/>
    <b v="0"/>
    <s v="Approved"/>
    <s v="Norco Bicycles"/>
    <s v="Road"/>
    <s v="high"/>
    <s v="large"/>
    <n v="774.53"/>
    <n v="464.72"/>
    <n v="35052"/>
    <n v="14"/>
  </r>
  <r>
    <n v="12950"/>
    <n v="81"/>
    <x v="765"/>
    <d v="2030-04-11T00:00:00"/>
    <b v="1"/>
    <s v="Approved"/>
    <s v="Norco Bicycles"/>
    <s v="Standard"/>
    <s v="medium"/>
    <s v="small"/>
    <n v="586.45000000000005"/>
    <n v="521.94000000000005"/>
    <n v="38339"/>
    <n v="14"/>
  </r>
  <r>
    <n v="16600"/>
    <n v="56"/>
    <x v="765"/>
    <d v="2030-04-12T00:00:00"/>
    <b v="1"/>
    <s v="Approved"/>
    <s v="OHM Cycles"/>
    <s v="Standard"/>
    <s v="medium"/>
    <s v="medium"/>
    <n v="183.86"/>
    <n v="137.9"/>
    <n v="34170"/>
    <n v="14"/>
  </r>
  <r>
    <n v="4292"/>
    <n v="0"/>
    <x v="766"/>
    <d v="2030-04-13T00:00:00"/>
    <b v="0"/>
    <s v="Approved"/>
    <s v="OHM Cycles"/>
    <s v="Standard"/>
    <s v="medium"/>
    <s v="medium"/>
    <n v="183.86"/>
    <n v="137.9"/>
    <n v="35707"/>
    <n v="11"/>
  </r>
  <r>
    <n v="6285"/>
    <n v="9"/>
    <x v="766"/>
    <d v="2030-04-14T00:00:00"/>
    <b v="1"/>
    <s v="Approved"/>
    <s v="Norco Bicycles"/>
    <s v="Standard"/>
    <s v="medium"/>
    <s v="small"/>
    <n v="1216.1400000000001"/>
    <n v="1082.3599999999999"/>
    <n v="33455"/>
    <n v="11"/>
  </r>
  <r>
    <n v="8645"/>
    <n v="10"/>
    <x v="766"/>
    <d v="2030-04-15T00:00:00"/>
    <b v="0"/>
    <s v="Approved"/>
    <s v="Solex"/>
    <s v="Standard"/>
    <s v="medium"/>
    <s v="medium"/>
    <n v="1945.43"/>
    <n v="333.18"/>
    <n v="37499"/>
    <n v="11"/>
  </r>
  <r>
    <n v="13109"/>
    <n v="18"/>
    <x v="766"/>
    <d v="2030-04-16T00:00:00"/>
    <b v="0"/>
    <s v="Approved"/>
    <s v="Norco Bicycles"/>
    <s v="Standard"/>
    <s v="high"/>
    <s v="medium"/>
    <n v="1148.6400000000001"/>
    <n v="689.18"/>
    <n v="42226"/>
    <n v="11"/>
  </r>
  <r>
    <n v="13801"/>
    <n v="28"/>
    <x v="766"/>
    <d v="2030-04-17T00:00:00"/>
    <b v="0"/>
    <s v="Approved"/>
    <s v="Solex"/>
    <s v="Road"/>
    <s v="medium"/>
    <s v="small"/>
    <n v="1703.52"/>
    <n v="1516.13"/>
    <n v="40649"/>
    <n v="11"/>
  </r>
  <r>
    <n v="286"/>
    <n v="56"/>
    <x v="767"/>
    <d v="2030-04-18T00:00:00"/>
    <b v="1"/>
    <s v="Approved"/>
    <s v="OHM Cycles"/>
    <s v="Standard"/>
    <s v="medium"/>
    <s v="medium"/>
    <n v="183.86"/>
    <n v="137.9"/>
    <n v="34170"/>
    <n v="21"/>
  </r>
  <r>
    <n v="4649"/>
    <n v="4"/>
    <x v="767"/>
    <d v="2030-04-19T00:00:00"/>
    <b v="0"/>
    <s v="Approved"/>
    <s v="Giant Bicycles"/>
    <s v="Standard"/>
    <s v="high"/>
    <s v="medium"/>
    <n v="1129.1300000000001"/>
    <n v="677.48"/>
    <n v="38216"/>
    <n v="21"/>
  </r>
  <r>
    <n v="8015"/>
    <n v="59"/>
    <x v="767"/>
    <d v="2030-04-20T00:00:00"/>
    <b v="0"/>
    <s v="Approved"/>
    <s v="Solex"/>
    <s v="Standard"/>
    <s v="medium"/>
    <s v="large"/>
    <n v="1061.56"/>
    <n v="733.58"/>
    <n v="34170"/>
    <n v="21"/>
  </r>
  <r>
    <n v="11480"/>
    <n v="6"/>
    <x v="767"/>
    <d v="2030-04-21T00:00:00"/>
    <b v="1"/>
    <s v="Approved"/>
    <s v="OHM Cycles"/>
    <s v="Standard"/>
    <s v="high"/>
    <s v="medium"/>
    <n v="227.88"/>
    <n v="136.72999999999999"/>
    <n v="37659"/>
    <n v="21"/>
  </r>
  <r>
    <n v="12256"/>
    <n v="26"/>
    <x v="767"/>
    <d v="2030-04-22T00:00:00"/>
    <b v="1"/>
    <s v="Approved"/>
    <s v="WeareA2B"/>
    <s v="Standard"/>
    <s v="medium"/>
    <s v="medium"/>
    <n v="1992.93"/>
    <n v="762.63"/>
    <n v="33552"/>
    <n v="21"/>
  </r>
  <r>
    <n v="15059"/>
    <n v="74"/>
    <x v="767"/>
    <d v="2030-04-23T00:00:00"/>
    <b v="0"/>
    <s v="Approved"/>
    <s v="WeareA2B"/>
    <s v="Standard"/>
    <s v="medium"/>
    <s v="medium"/>
    <n v="1228.07"/>
    <n v="400.91"/>
    <n v="37873"/>
    <n v="21"/>
  </r>
  <r>
    <n v="17858"/>
    <n v="64"/>
    <x v="767"/>
    <d v="2030-04-24T00:00:00"/>
    <b v="1"/>
    <s v="Approved"/>
    <s v="Trek Bicycles"/>
    <s v="Standard"/>
    <s v="medium"/>
    <s v="large"/>
    <n v="1469.44"/>
    <n v="596.54999999999995"/>
    <n v="40487"/>
    <n v="21"/>
  </r>
  <r>
    <n v="19249"/>
    <n v="44"/>
    <x v="767"/>
    <d v="2030-04-25T00:00:00"/>
    <b v="1"/>
    <s v="Approved"/>
    <s v="WeareA2B"/>
    <s v="Standard"/>
    <s v="medium"/>
    <s v="medium"/>
    <n v="1769.64"/>
    <n v="108.76"/>
    <n v="38991"/>
    <n v="21"/>
  </r>
  <r>
    <n v="19408"/>
    <n v="90"/>
    <x v="767"/>
    <d v="2030-04-26T00:00:00"/>
    <b v="1"/>
    <s v="Approved"/>
    <s v="Norco Bicycles"/>
    <s v="Standard"/>
    <s v="low"/>
    <s v="medium"/>
    <n v="363.01"/>
    <n v="290.41000000000003"/>
    <n v="38482"/>
    <n v="21"/>
  </r>
  <r>
    <n v="408"/>
    <n v="18"/>
    <x v="768"/>
    <d v="2030-04-27T00:00:00"/>
    <b v="0"/>
    <s v="Approved"/>
    <s v="Solex"/>
    <s v="Standard"/>
    <s v="medium"/>
    <s v="medium"/>
    <n v="575.27"/>
    <n v="431.45"/>
    <n v="38339"/>
    <n v="12"/>
  </r>
  <r>
    <n v="1991"/>
    <n v="85"/>
    <x v="768"/>
    <d v="2030-04-28T00:00:00"/>
    <b v="0"/>
    <s v="Approved"/>
    <s v="WeareA2B"/>
    <s v="Standard"/>
    <s v="medium"/>
    <s v="medium"/>
    <n v="752.64"/>
    <n v="205.36"/>
    <n v="36334"/>
    <n v="12"/>
  </r>
  <r>
    <n v="3841"/>
    <n v="20"/>
    <x v="768"/>
    <d v="2030-04-29T00:00:00"/>
    <b v="1"/>
    <s v="Approved"/>
    <s v="Trek Bicycles"/>
    <s v="Standard"/>
    <s v="medium"/>
    <s v="small"/>
    <n v="1775.81"/>
    <n v="1580.47"/>
    <n v="41701"/>
    <n v="12"/>
  </r>
  <r>
    <n v="5351"/>
    <n v="53"/>
    <x v="768"/>
    <d v="2030-04-30T00:00:00"/>
    <b v="1"/>
    <s v="Approved"/>
    <s v="OHM Cycles"/>
    <s v="Standard"/>
    <s v="medium"/>
    <s v="medium"/>
    <n v="795.34"/>
    <n v="101.58"/>
    <n v="38647"/>
    <n v="12"/>
  </r>
  <r>
    <n v="5608"/>
    <n v="3"/>
    <x v="768"/>
    <d v="2030-05-01T00:00:00"/>
    <b v="1"/>
    <s v="Approved"/>
    <s v="Trek Bicycles"/>
    <s v="Standard"/>
    <s v="medium"/>
    <s v="large"/>
    <n v="2091.4699999999998"/>
    <n v="388.92"/>
    <n v="33259"/>
    <n v="12"/>
  </r>
  <r>
    <n v="6394"/>
    <n v="82"/>
    <x v="768"/>
    <d v="2030-05-02T00:00:00"/>
    <b v="0"/>
    <s v="Approved"/>
    <s v="Norco Bicycles"/>
    <s v="Standard"/>
    <s v="high"/>
    <s v="medium"/>
    <n v="1148.6400000000001"/>
    <n v="689.18"/>
    <n v="33879"/>
    <n v="12"/>
  </r>
  <r>
    <n v="11120"/>
    <n v="30"/>
    <x v="768"/>
    <d v="2030-05-03T00:00:00"/>
    <b v="1"/>
    <s v="Approved"/>
    <s v="Solex"/>
    <s v="Standard"/>
    <s v="high"/>
    <s v="medium"/>
    <n v="748.17"/>
    <n v="448.9"/>
    <n v="42105"/>
    <n v="12"/>
  </r>
  <r>
    <n v="17612"/>
    <n v="65"/>
    <x v="768"/>
    <d v="2030-05-04T00:00:00"/>
    <b v="1"/>
    <s v="Approved"/>
    <s v="WeareA2B"/>
    <s v="Standard"/>
    <s v="medium"/>
    <s v="medium"/>
    <n v="1807.45"/>
    <n v="778.69"/>
    <n v="42404"/>
    <n v="12"/>
  </r>
  <r>
    <n v="1424"/>
    <n v="7"/>
    <x v="769"/>
    <d v="2030-05-05T00:00:00"/>
    <b v="1"/>
    <s v="Approved"/>
    <s v="Giant Bicycles"/>
    <s v="Standard"/>
    <s v="medium"/>
    <s v="small"/>
    <n v="1311.44"/>
    <n v="1167.18"/>
    <n v="35052"/>
    <n v="13"/>
  </r>
  <r>
    <n v="1592"/>
    <n v="77"/>
    <x v="769"/>
    <d v="2030-05-06T00:00:00"/>
    <b v="0"/>
    <s v="Approved"/>
    <s v="WeareA2B"/>
    <s v="Standard"/>
    <s v="medium"/>
    <s v="medium"/>
    <n v="1769.64"/>
    <n v="108.76"/>
    <n v="40672"/>
    <n v="13"/>
  </r>
  <r>
    <n v="5635"/>
    <n v="5"/>
    <x v="769"/>
    <d v="2030-05-07T00:00:00"/>
    <b v="1"/>
    <s v="Approved"/>
    <s v="Giant Bicycles"/>
    <s v="Standard"/>
    <s v="high"/>
    <s v="medium"/>
    <n v="1129.1300000000001"/>
    <n v="677.48"/>
    <n v="38573"/>
    <n v="13"/>
  </r>
  <r>
    <n v="8890"/>
    <n v="0"/>
    <x v="769"/>
    <d v="2030-05-08T00:00:00"/>
    <b v="0"/>
    <s v="Approved"/>
    <s v="OHM Cycles"/>
    <s v="Standard"/>
    <s v="medium"/>
    <s v="medium"/>
    <n v="183.86"/>
    <n v="137.9"/>
    <n v="36146"/>
    <n v="13"/>
  </r>
  <r>
    <n v="10017"/>
    <n v="72"/>
    <x v="769"/>
    <d v="2030-05-09T00:00:00"/>
    <b v="0"/>
    <s v="Approved"/>
    <s v="OHM Cycles"/>
    <s v="Standard"/>
    <s v="medium"/>
    <s v="medium"/>
    <n v="912.52"/>
    <n v="141.4"/>
    <n v="42172"/>
    <n v="13"/>
  </r>
  <r>
    <n v="11347"/>
    <n v="4"/>
    <x v="769"/>
    <d v="2030-05-10T00:00:00"/>
    <b v="0"/>
    <s v="Approved"/>
    <s v="Solex"/>
    <s v="Standard"/>
    <s v="medium"/>
    <s v="medium"/>
    <n v="1483.2"/>
    <n v="99.59"/>
    <n v="42145"/>
    <n v="13"/>
  </r>
  <r>
    <n v="8861"/>
    <n v="61"/>
    <x v="770"/>
    <d v="2030-05-11T00:00:00"/>
    <b v="0"/>
    <s v="Approved"/>
    <s v="OHM Cycles"/>
    <s v="Standard"/>
    <s v="low"/>
    <s v="medium"/>
    <n v="71.16"/>
    <n v="56.93"/>
    <n v="38647"/>
    <n v="8"/>
  </r>
  <r>
    <n v="11844"/>
    <n v="38"/>
    <x v="770"/>
    <d v="2030-05-12T00:00:00"/>
    <b v="1"/>
    <s v="Approved"/>
    <s v="Solex"/>
    <s v="Standard"/>
    <s v="medium"/>
    <s v="medium"/>
    <n v="1577.53"/>
    <n v="826.51"/>
    <n v="39526"/>
    <n v="8"/>
  </r>
  <r>
    <n v="12230"/>
    <n v="58"/>
    <x v="770"/>
    <d v="2030-05-13T00:00:00"/>
    <b v="0"/>
    <s v="Approved"/>
    <s v="OHM Cycles"/>
    <s v="Standard"/>
    <s v="medium"/>
    <s v="medium"/>
    <n v="912.52"/>
    <n v="141.4"/>
    <n v="42295"/>
    <n v="8"/>
  </r>
  <r>
    <n v="17197"/>
    <n v="88"/>
    <x v="770"/>
    <d v="2030-05-14T00:00:00"/>
    <b v="0"/>
    <s v="Approved"/>
    <s v="Norco Bicycles"/>
    <s v="Standard"/>
    <s v="medium"/>
    <s v="medium"/>
    <n v="1198.46"/>
    <n v="381.1"/>
    <n v="36145"/>
    <n v="8"/>
  </r>
  <r>
    <n v="18700"/>
    <n v="81"/>
    <x v="770"/>
    <d v="2030-05-15T00:00:00"/>
    <b v="1"/>
    <s v="Approved"/>
    <s v="Norco Bicycles"/>
    <s v="Standard"/>
    <s v="medium"/>
    <s v="small"/>
    <n v="586.45000000000005"/>
    <n v="521.94000000000005"/>
    <n v="36145"/>
    <n v="8"/>
  </r>
  <r>
    <n v="18785"/>
    <n v="79"/>
    <x v="770"/>
    <d v="2030-05-16T00:00:00"/>
    <b v="0"/>
    <s v="Approved"/>
    <s v="Norco Bicycles"/>
    <s v="Standard"/>
    <s v="medium"/>
    <s v="medium"/>
    <n v="1555.58"/>
    <n v="818.01"/>
    <n v="42218"/>
    <n v="8"/>
  </r>
  <r>
    <n v="299"/>
    <n v="13"/>
    <x v="771"/>
    <d v="2030-05-17T00:00:00"/>
    <b v="0"/>
    <s v="Approved"/>
    <s v="Solex"/>
    <s v="Standard"/>
    <s v="medium"/>
    <s v="medium"/>
    <n v="1163.8900000000001"/>
    <n v="589.27"/>
    <n v="42560"/>
    <n v="4"/>
  </r>
  <r>
    <n v="802"/>
    <n v="36"/>
    <x v="771"/>
    <d v="2030-05-18T00:00:00"/>
    <b v="0"/>
    <s v="Approved"/>
    <s v="Solex"/>
    <s v="Standard"/>
    <s v="low"/>
    <s v="medium"/>
    <n v="945.04"/>
    <n v="507.58"/>
    <n v="35052"/>
    <n v="4"/>
  </r>
  <r>
    <n v="3830"/>
    <n v="96"/>
    <x v="771"/>
    <d v="2030-05-19T00:00:00"/>
    <b v="0"/>
    <s v="Approved"/>
    <s v="WeareA2B"/>
    <s v="Road"/>
    <s v="low"/>
    <s v="small"/>
    <n v="1172.78"/>
    <n v="1043.77"/>
    <n v="37539"/>
    <n v="4"/>
  </r>
  <r>
    <n v="5229"/>
    <n v="65"/>
    <x v="771"/>
    <d v="2030-05-20T00:00:00"/>
    <b v="1"/>
    <s v="Approved"/>
    <s v="WeareA2B"/>
    <s v="Standard"/>
    <s v="medium"/>
    <s v="medium"/>
    <n v="1807.45"/>
    <n v="778.69"/>
    <n v="42145"/>
    <n v="4"/>
  </r>
  <r>
    <n v="5343"/>
    <n v="37"/>
    <x v="771"/>
    <d v="2030-05-21T00:00:00"/>
    <b v="0"/>
    <s v="Cancelled"/>
    <s v="OHM Cycles"/>
    <s v="Standard"/>
    <s v="low"/>
    <s v="medium"/>
    <n v="1793.43"/>
    <n v="248.82"/>
    <n v="36361"/>
    <n v="4"/>
  </r>
  <r>
    <n v="13406"/>
    <n v="25"/>
    <x v="771"/>
    <d v="2030-05-22T00:00:00"/>
    <b v="0"/>
    <s v="Approved"/>
    <s v="Giant Bicycles"/>
    <s v="Road"/>
    <s v="medium"/>
    <s v="medium"/>
    <n v="1538.99"/>
    <n v="829.65"/>
    <n v="42404"/>
    <n v="4"/>
  </r>
  <r>
    <n v="82"/>
    <n v="21"/>
    <x v="772"/>
    <d v="2030-05-23T00:00:00"/>
    <b v="1"/>
    <s v="Approved"/>
    <s v="Solex"/>
    <s v="Standard"/>
    <s v="medium"/>
    <s v="large"/>
    <n v="1071.23"/>
    <n v="380.74"/>
    <n v="40670"/>
    <n v="20"/>
  </r>
  <r>
    <n v="126"/>
    <n v="53"/>
    <x v="772"/>
    <d v="2030-05-24T00:00:00"/>
    <b v="0"/>
    <s v="Approved"/>
    <s v="OHM Cycles"/>
    <s v="Standard"/>
    <s v="medium"/>
    <s v="medium"/>
    <n v="795.34"/>
    <n v="101.58"/>
    <n v="37823"/>
    <n v="20"/>
  </r>
  <r>
    <n v="1327"/>
    <n v="99"/>
    <x v="772"/>
    <d v="2030-05-25T00:00:00"/>
    <b v="0"/>
    <s v="Approved"/>
    <s v="OHM Cycles"/>
    <s v="Standard"/>
    <s v="medium"/>
    <s v="medium"/>
    <n v="1227.3399999999999"/>
    <n v="770.89"/>
    <n v="34556"/>
    <n v="20"/>
  </r>
  <r>
    <n v="3631"/>
    <n v="10"/>
    <x v="772"/>
    <d v="2030-05-26T00:00:00"/>
    <b v="0"/>
    <s v="Approved"/>
    <s v="WeareA2B"/>
    <s v="Touring"/>
    <s v="medium"/>
    <s v="medium"/>
    <n v="1466.68"/>
    <n v="363.25"/>
    <n v="38693"/>
    <n v="20"/>
  </r>
  <r>
    <n v="8489"/>
    <n v="15"/>
    <x v="772"/>
    <d v="2030-05-27T00:00:00"/>
    <b v="0"/>
    <s v="Approved"/>
    <s v="Norco Bicycles"/>
    <s v="Standard"/>
    <s v="low"/>
    <s v="medium"/>
    <n v="958.74"/>
    <n v="748.9"/>
    <n v="38693"/>
    <n v="20"/>
  </r>
  <r>
    <n v="9944"/>
    <n v="71"/>
    <x v="772"/>
    <d v="2030-05-28T00:00:00"/>
    <b v="0"/>
    <s v="Approved"/>
    <s v="Solex"/>
    <s v="Standard"/>
    <s v="high"/>
    <s v="large"/>
    <n v="1842.92"/>
    <n v="1105.75"/>
    <n v="40553"/>
    <n v="20"/>
  </r>
  <r>
    <n v="14835"/>
    <n v="37"/>
    <x v="772"/>
    <d v="2030-05-29T00:00:00"/>
    <b v="1"/>
    <s v="Approved"/>
    <s v="OHM Cycles"/>
    <s v="Standard"/>
    <s v="low"/>
    <s v="medium"/>
    <n v="1793.43"/>
    <n v="248.82"/>
    <n v="39526"/>
    <n v="20"/>
  </r>
  <r>
    <n v="16864"/>
    <n v="87"/>
    <x v="772"/>
    <d v="2030-05-30T00:00:00"/>
    <b v="0"/>
    <s v="Approved"/>
    <s v="Giant Bicycles"/>
    <s v="Standard"/>
    <s v="high"/>
    <s v="medium"/>
    <n v="1179"/>
    <n v="707.4"/>
    <n v="38482"/>
    <n v="20"/>
  </r>
  <r>
    <n v="7614"/>
    <n v="7"/>
    <x v="773"/>
    <d v="2030-05-31T00:00:00"/>
    <b v="1"/>
    <s v="Approved"/>
    <s v="Giant Bicycles"/>
    <s v="Standard"/>
    <s v="medium"/>
    <s v="small"/>
    <n v="1311.44"/>
    <n v="1167.18"/>
    <n v="33888"/>
    <n v="1"/>
  </r>
  <r>
    <n v="3055"/>
    <n v="86"/>
    <x v="774"/>
    <d v="2030-06-01T00:00:00"/>
    <b v="0"/>
    <s v="Approved"/>
    <s v="OHM Cycles"/>
    <s v="Standard"/>
    <s v="medium"/>
    <s v="medium"/>
    <n v="235.63"/>
    <n v="125.07"/>
    <n v="38206"/>
    <n v="4"/>
  </r>
  <r>
    <n v="5796"/>
    <n v="16"/>
    <x v="774"/>
    <d v="2030-06-02T00:00:00"/>
    <b v="0"/>
    <s v="Approved"/>
    <s v="Norco Bicycles"/>
    <s v="Standard"/>
    <s v="high"/>
    <s v="small"/>
    <n v="1661.92"/>
    <n v="1479.11"/>
    <n v="34586"/>
    <n v="4"/>
  </r>
  <r>
    <n v="7187"/>
    <n v="67"/>
    <x v="774"/>
    <d v="2030-06-03T00:00:00"/>
    <b v="0"/>
    <s v="Approved"/>
    <s v="Norco Bicycles"/>
    <s v="Road"/>
    <s v="medium"/>
    <s v="medium"/>
    <n v="544.04999999999995"/>
    <n v="376.84"/>
    <n v="38647"/>
    <n v="4"/>
  </r>
  <r>
    <n v="11687"/>
    <n v="10"/>
    <x v="774"/>
    <d v="2030-06-04T00:00:00"/>
    <b v="0"/>
    <s v="Approved"/>
    <s v="WeareA2B"/>
    <s v="Touring"/>
    <s v="medium"/>
    <s v="medium"/>
    <n v="1466.68"/>
    <n v="363.25"/>
    <n v="41701"/>
    <n v="4"/>
  </r>
  <r>
    <n v="13501"/>
    <n v="16"/>
    <x v="774"/>
    <d v="2030-06-05T00:00:00"/>
    <b v="1"/>
    <s v="Approved"/>
    <s v="Norco Bicycles"/>
    <s v="Standard"/>
    <s v="high"/>
    <s v="small"/>
    <n v="1661.92"/>
    <n v="1479.11"/>
    <n v="34586"/>
    <n v="4"/>
  </r>
  <r>
    <n v="14976"/>
    <n v="12"/>
    <x v="774"/>
    <d v="2030-06-06T00:00:00"/>
    <b v="0"/>
    <s v="Approved"/>
    <s v="WeareA2B"/>
    <s v="Standard"/>
    <s v="medium"/>
    <s v="medium"/>
    <n v="1231.1500000000001"/>
    <n v="161.6"/>
    <n v="38216"/>
    <n v="4"/>
  </r>
  <r>
    <n v="18843"/>
    <n v="56"/>
    <x v="774"/>
    <d v="2030-06-07T00:00:00"/>
    <b v="1"/>
    <s v="Approved"/>
    <s v="OHM Cycles"/>
    <s v="Standard"/>
    <s v="medium"/>
    <s v="medium"/>
    <n v="183.86"/>
    <n v="137.9"/>
    <n v="35707"/>
    <n v="4"/>
  </r>
  <r>
    <n v="535"/>
    <n v="30"/>
    <x v="775"/>
    <d v="2030-06-08T00:00:00"/>
    <b v="1"/>
    <s v="Approved"/>
    <s v="OHM Cycles"/>
    <s v="Standard"/>
    <s v="medium"/>
    <s v="medium"/>
    <n v="1227.3399999999999"/>
    <n v="770.89"/>
    <n v="34556"/>
    <n v="20"/>
  </r>
  <r>
    <n v="4496"/>
    <n v="0"/>
    <x v="775"/>
    <d v="2030-06-09T00:00:00"/>
    <b v="0"/>
    <s v="Approved"/>
    <s v="Solex"/>
    <s v="Standard"/>
    <s v="medium"/>
    <s v="medium"/>
    <n v="441.49"/>
    <n v="84.99"/>
    <n v="34071"/>
    <n v="20"/>
  </r>
  <r>
    <n v="4874"/>
    <n v="0"/>
    <x v="775"/>
    <d v="2030-06-10T00:00:00"/>
    <b v="0"/>
    <s v="Approved"/>
    <s v="Trek Bicycles"/>
    <s v="Standard"/>
    <s v="high"/>
    <s v="medium"/>
    <n v="495.72"/>
    <n v="297.43"/>
    <n v="42105"/>
    <n v="20"/>
  </r>
  <r>
    <n v="8893"/>
    <n v="64"/>
    <x v="775"/>
    <d v="2030-06-11T00:00:00"/>
    <b v="0"/>
    <s v="Approved"/>
    <s v="Giant Bicycles"/>
    <s v="Standard"/>
    <s v="high"/>
    <s v="small"/>
    <n v="1977.36"/>
    <n v="1759.85"/>
    <n v="40779"/>
    <n v="20"/>
  </r>
  <r>
    <n v="10974"/>
    <n v="33"/>
    <x v="775"/>
    <d v="2030-06-12T00:00:00"/>
    <b v="0"/>
    <s v="Approved"/>
    <s v="OHM Cycles"/>
    <s v="Road"/>
    <s v="medium"/>
    <s v="small"/>
    <n v="1810"/>
    <n v="1610.9"/>
    <n v="39526"/>
    <n v="20"/>
  </r>
  <r>
    <n v="13366"/>
    <n v="18"/>
    <x v="775"/>
    <d v="2030-06-13T00:00:00"/>
    <b v="0"/>
    <s v="Approved"/>
    <s v="Norco Bicycles"/>
    <s v="Standard"/>
    <s v="high"/>
    <s v="medium"/>
    <n v="1148.6400000000001"/>
    <n v="689.18"/>
    <n v="42226"/>
    <n v="20"/>
  </r>
  <r>
    <n v="14223"/>
    <n v="22"/>
    <x v="775"/>
    <d v="2030-06-14T00:00:00"/>
    <b v="1"/>
    <s v="Approved"/>
    <s v="Solex"/>
    <s v="Standard"/>
    <s v="medium"/>
    <s v="medium"/>
    <n v="575.27"/>
    <n v="431.45"/>
    <n v="41345"/>
    <n v="20"/>
  </r>
  <r>
    <n v="14478"/>
    <n v="59"/>
    <x v="775"/>
    <d v="2030-06-15T00:00:00"/>
    <b v="1"/>
    <s v="Approved"/>
    <s v="WeareA2B"/>
    <s v="Standard"/>
    <s v="medium"/>
    <s v="small"/>
    <n v="1415.01"/>
    <n v="1259.3599999999999"/>
    <n v="37626"/>
    <n v="20"/>
  </r>
  <r>
    <n v="19119"/>
    <n v="0"/>
    <x v="775"/>
    <d v="2030-06-16T00:00:00"/>
    <b v="1"/>
    <s v="Approved"/>
    <s v="WeareA2B"/>
    <s v="Standard"/>
    <s v="medium"/>
    <s v="medium"/>
    <n v="60.34"/>
    <n v="45.26"/>
    <n v="34165"/>
    <n v="20"/>
  </r>
  <r>
    <n v="7488"/>
    <n v="98"/>
    <x v="776"/>
    <d v="2030-06-17T00:00:00"/>
    <b v="1"/>
    <s v="Approved"/>
    <s v="OHM Cycles"/>
    <s v="Standard"/>
    <s v="medium"/>
    <s v="medium"/>
    <n v="795.34"/>
    <n v="101.58"/>
    <n v="35470"/>
    <n v="4"/>
  </r>
  <r>
    <n v="8360"/>
    <n v="29"/>
    <x v="776"/>
    <d v="2030-06-18T00:00:00"/>
    <b v="0"/>
    <s v="Approved"/>
    <s v="WeareA2B"/>
    <s v="Standard"/>
    <s v="medium"/>
    <s v="medium"/>
    <n v="1065.03"/>
    <n v="230.09"/>
    <n v="36833"/>
    <n v="4"/>
  </r>
  <r>
    <n v="12057"/>
    <n v="0"/>
    <x v="776"/>
    <d v="2030-06-19T00:00:00"/>
    <b v="0"/>
    <s v="Approved"/>
    <s v="OHM Cycles"/>
    <s v="Standard"/>
    <s v="medium"/>
    <s v="medium"/>
    <n v="235.63"/>
    <n v="125.07"/>
    <n v="38206"/>
    <n v="4"/>
  </r>
  <r>
    <n v="13669"/>
    <n v="12"/>
    <x v="776"/>
    <d v="2030-06-20T00:00:00"/>
    <b v="0"/>
    <s v="Approved"/>
    <s v="Giant Bicycles"/>
    <s v="Standard"/>
    <s v="medium"/>
    <s v="large"/>
    <n v="1765.3"/>
    <n v="709.48"/>
    <n v="38193"/>
    <n v="4"/>
  </r>
  <r>
    <n v="15560"/>
    <n v="86"/>
    <x v="776"/>
    <d v="2030-06-21T00:00:00"/>
    <b v="0"/>
    <s v="Approved"/>
    <s v="Norco Bicycles"/>
    <s v="Road"/>
    <s v="high"/>
    <s v="large"/>
    <n v="774.53"/>
    <n v="464.72"/>
    <n v="37698"/>
    <n v="4"/>
  </r>
  <r>
    <n v="19500"/>
    <n v="0"/>
    <x v="776"/>
    <d v="2030-06-22T00:00:00"/>
    <b v="1"/>
    <s v="Approved"/>
    <s v="Solex"/>
    <s v="Standard"/>
    <s v="medium"/>
    <s v="medium"/>
    <n v="478.16"/>
    <n v="298.72000000000003"/>
    <n v="34143"/>
    <n v="4"/>
  </r>
  <r>
    <n v="2390"/>
    <n v="64"/>
    <x v="777"/>
    <d v="2030-06-23T00:00:00"/>
    <s v="Unknown"/>
    <s v="Approved"/>
    <s v="Giant Bicycles"/>
    <s v="Standard"/>
    <s v="high"/>
    <s v="small"/>
    <n v="1977.36"/>
    <n v="1759.85"/>
    <n v="40779"/>
    <n v="13"/>
  </r>
  <r>
    <n v="9479"/>
    <n v="0"/>
    <x v="777"/>
    <d v="2030-06-24T00:00:00"/>
    <b v="0"/>
    <s v="Approved"/>
    <s v="Unknown"/>
    <s v="Unknown"/>
    <s v="Unknown"/>
    <s v="Unknown"/>
    <n v="1711.35"/>
    <s v="$556.05"/>
    <n v="38199.78"/>
    <n v="13"/>
  </r>
  <r>
    <n v="12693"/>
    <n v="19"/>
    <x v="777"/>
    <d v="2030-06-25T00:00:00"/>
    <b v="1"/>
    <s v="Approved"/>
    <s v="Trek Bicycles"/>
    <s v="Mountain"/>
    <s v="low"/>
    <s v="medium"/>
    <n v="574.64"/>
    <n v="459.71"/>
    <n v="40784"/>
    <n v="13"/>
  </r>
  <r>
    <n v="15559"/>
    <n v="100"/>
    <x v="777"/>
    <d v="2030-06-26T00:00:00"/>
    <b v="0"/>
    <s v="Approved"/>
    <s v="Trek Bicycles"/>
    <s v="Standard"/>
    <s v="medium"/>
    <s v="small"/>
    <n v="1386.84"/>
    <n v="1234.29"/>
    <n v="37838"/>
    <n v="13"/>
  </r>
  <r>
    <n v="15755"/>
    <n v="50"/>
    <x v="777"/>
    <d v="2030-06-27T00:00:00"/>
    <b v="1"/>
    <s v="Approved"/>
    <s v="Giant Bicycles"/>
    <s v="Standard"/>
    <s v="medium"/>
    <s v="medium"/>
    <n v="642.70000000000005"/>
    <n v="211.37"/>
    <n v="37337"/>
    <n v="13"/>
  </r>
  <r>
    <n v="112"/>
    <n v="84"/>
    <x v="778"/>
    <d v="2030-06-28T00:00:00"/>
    <b v="0"/>
    <s v="Approved"/>
    <s v="Giant Bicycles"/>
    <s v="Road"/>
    <s v="medium"/>
    <s v="medium"/>
    <n v="792.9"/>
    <n v="594.67999999999995"/>
    <n v="33879"/>
    <n v="7"/>
  </r>
  <r>
    <n v="9864"/>
    <n v="0"/>
    <x v="778"/>
    <d v="2030-06-29T00:00:00"/>
    <b v="1"/>
    <s v="Approved"/>
    <s v="Giant Bicycles"/>
    <s v="Standard"/>
    <s v="medium"/>
    <s v="medium"/>
    <n v="230.91"/>
    <n v="173.18"/>
    <n v="39031"/>
    <n v="7"/>
  </r>
  <r>
    <n v="11620"/>
    <n v="15"/>
    <x v="778"/>
    <d v="2030-06-30T00:00:00"/>
    <s v="Unknown"/>
    <s v="Approved"/>
    <s v="WeareA2B"/>
    <s v="Standard"/>
    <s v="medium"/>
    <s v="medium"/>
    <n v="1292.8399999999999"/>
    <n v="13.44"/>
    <n v="39915"/>
    <n v="7"/>
  </r>
  <r>
    <n v="14816"/>
    <n v="0"/>
    <x v="778"/>
    <d v="2030-07-01T00:00:00"/>
    <b v="1"/>
    <s v="Approved"/>
    <s v="Solex"/>
    <s v="Standard"/>
    <s v="medium"/>
    <s v="medium"/>
    <n v="478.16"/>
    <n v="298.72000000000003"/>
    <n v="34143"/>
    <n v="7"/>
  </r>
  <r>
    <n v="16308"/>
    <n v="13"/>
    <x v="778"/>
    <d v="2030-07-02T00:00:00"/>
    <b v="0"/>
    <s v="Approved"/>
    <s v="Solex"/>
    <s v="Standard"/>
    <s v="medium"/>
    <s v="medium"/>
    <n v="1577.53"/>
    <n v="826.51"/>
    <n v="40618"/>
    <n v="7"/>
  </r>
  <r>
    <n v="5389"/>
    <n v="20"/>
    <x v="779"/>
    <d v="2030-07-03T00:00:00"/>
    <b v="0"/>
    <s v="Approved"/>
    <s v="Trek Bicycles"/>
    <s v="Standard"/>
    <s v="medium"/>
    <s v="small"/>
    <n v="1775.81"/>
    <n v="1580.47"/>
    <n v="40303"/>
    <n v="20"/>
  </r>
  <r>
    <n v="6973"/>
    <n v="18"/>
    <x v="779"/>
    <d v="2030-07-04T00:00:00"/>
    <b v="1"/>
    <s v="Approved"/>
    <s v="Solex"/>
    <s v="Standard"/>
    <s v="medium"/>
    <s v="medium"/>
    <n v="575.27"/>
    <n v="431.45"/>
    <n v="41345"/>
    <n v="20"/>
  </r>
  <r>
    <n v="7306"/>
    <n v="82"/>
    <x v="779"/>
    <d v="2030-07-05T00:00:00"/>
    <b v="1"/>
    <s v="Approved"/>
    <s v="Norco Bicycles"/>
    <s v="Standard"/>
    <s v="high"/>
    <s v="medium"/>
    <n v="1148.6400000000001"/>
    <n v="689.18"/>
    <n v="42226"/>
    <n v="20"/>
  </r>
  <r>
    <n v="1862"/>
    <n v="10"/>
    <x v="780"/>
    <d v="2030-07-06T00:00:00"/>
    <b v="1"/>
    <s v="Approved"/>
    <s v="WeareA2B"/>
    <s v="Touring"/>
    <s v="medium"/>
    <s v="medium"/>
    <n v="1466.68"/>
    <n v="363.25"/>
    <n v="41701"/>
    <n v="17"/>
  </r>
  <r>
    <n v="2753"/>
    <n v="22"/>
    <x v="780"/>
    <d v="2030-07-07T00:00:00"/>
    <b v="0"/>
    <s v="Approved"/>
    <s v="WeareA2B"/>
    <s v="Standard"/>
    <s v="medium"/>
    <s v="medium"/>
    <n v="60.34"/>
    <n v="45.26"/>
    <n v="34165"/>
    <n v="17"/>
  </r>
  <r>
    <n v="2873"/>
    <n v="41"/>
    <x v="780"/>
    <d v="2030-07-08T00:00:00"/>
    <b v="1"/>
    <s v="Approved"/>
    <s v="Solex"/>
    <s v="Road"/>
    <s v="medium"/>
    <s v="medium"/>
    <n v="416.98"/>
    <n v="312.74"/>
    <n v="35560"/>
    <n v="17"/>
  </r>
  <r>
    <n v="14534"/>
    <n v="65"/>
    <x v="780"/>
    <d v="2030-07-09T00:00:00"/>
    <b v="0"/>
    <s v="Approved"/>
    <s v="WeareA2B"/>
    <s v="Standard"/>
    <s v="medium"/>
    <s v="medium"/>
    <n v="1807.45"/>
    <n v="778.69"/>
    <n v="42145"/>
    <n v="17"/>
  </r>
  <r>
    <n v="16989"/>
    <n v="19"/>
    <x v="780"/>
    <d v="2030-07-10T00:00:00"/>
    <b v="1"/>
    <s v="Approved"/>
    <s v="OHM Cycles"/>
    <s v="Road"/>
    <s v="high"/>
    <s v="large"/>
    <n v="12.01"/>
    <n v="7.21"/>
    <n v="39880"/>
    <n v="17"/>
  </r>
  <r>
    <n v="5219"/>
    <n v="20"/>
    <x v="781"/>
    <d v="2030-07-11T00:00:00"/>
    <b v="0"/>
    <s v="Cancelled"/>
    <s v="Trek Bicycles"/>
    <s v="Standard"/>
    <s v="medium"/>
    <s v="small"/>
    <n v="1775.81"/>
    <n v="1580.47"/>
    <n v="40303"/>
    <n v="17"/>
  </r>
  <r>
    <n v="7826"/>
    <n v="3"/>
    <x v="781"/>
    <d v="2030-07-12T00:00:00"/>
    <b v="0"/>
    <s v="Approved"/>
    <s v="Trek Bicycles"/>
    <s v="Standard"/>
    <s v="medium"/>
    <s v="large"/>
    <n v="2091.4699999999998"/>
    <n v="388.92"/>
    <n v="41167"/>
    <n v="17"/>
  </r>
  <r>
    <n v="9765"/>
    <n v="92"/>
    <x v="781"/>
    <d v="2030-07-13T00:00:00"/>
    <b v="0"/>
    <s v="Approved"/>
    <s v="WeareA2B"/>
    <s v="Standard"/>
    <s v="medium"/>
    <s v="small"/>
    <n v="1415.01"/>
    <n v="1259.3599999999999"/>
    <n v="37626"/>
    <n v="17"/>
  </r>
  <r>
    <n v="11132"/>
    <n v="39"/>
    <x v="781"/>
    <d v="2030-07-14T00:00:00"/>
    <b v="1"/>
    <s v="Approved"/>
    <s v="Giant Bicycles"/>
    <s v="Standard"/>
    <s v="medium"/>
    <s v="large"/>
    <n v="1812.75"/>
    <n v="582.48"/>
    <n v="40336"/>
    <n v="17"/>
  </r>
  <r>
    <n v="13699"/>
    <n v="33"/>
    <x v="781"/>
    <d v="2030-07-15T00:00:00"/>
    <b v="1"/>
    <s v="Approved"/>
    <s v="Giant Bicycles"/>
    <s v="Standard"/>
    <s v="medium"/>
    <s v="small"/>
    <n v="1311.44"/>
    <n v="1167.18"/>
    <n v="33888"/>
    <n v="17"/>
  </r>
  <r>
    <n v="15386"/>
    <n v="42"/>
    <x v="781"/>
    <d v="2030-07-16T00:00:00"/>
    <b v="0"/>
    <s v="Approved"/>
    <s v="OHM Cycles"/>
    <s v="Road"/>
    <s v="medium"/>
    <s v="small"/>
    <n v="1810"/>
    <n v="1610.9"/>
    <n v="39526"/>
    <n v="17"/>
  </r>
  <r>
    <n v="4701"/>
    <n v="43"/>
    <x v="782"/>
    <d v="2030-07-17T00:00:00"/>
    <b v="1"/>
    <s v="Approved"/>
    <s v="Solex"/>
    <s v="Standard"/>
    <s v="medium"/>
    <s v="medium"/>
    <n v="1151.96"/>
    <n v="649.49"/>
    <n v="35470"/>
    <n v="14"/>
  </r>
  <r>
    <n v="11426"/>
    <n v="38"/>
    <x v="782"/>
    <d v="2030-07-18T00:00:00"/>
    <b v="0"/>
    <s v="Approved"/>
    <s v="Solex"/>
    <s v="Standard"/>
    <s v="medium"/>
    <s v="medium"/>
    <n v="1577.53"/>
    <n v="826.51"/>
    <n v="37220"/>
    <n v="14"/>
  </r>
  <r>
    <n v="14900"/>
    <n v="37"/>
    <x v="782"/>
    <d v="2030-07-19T00:00:00"/>
    <b v="0"/>
    <s v="Approved"/>
    <s v="OHM Cycles"/>
    <s v="Standard"/>
    <s v="low"/>
    <s v="medium"/>
    <n v="1793.43"/>
    <n v="248.82"/>
    <n v="36146"/>
    <n v="14"/>
  </r>
  <r>
    <n v="16390"/>
    <n v="70"/>
    <x v="782"/>
    <d v="2030-07-20T00:00:00"/>
    <b v="1"/>
    <s v="Approved"/>
    <s v="Trek Bicycles"/>
    <s v="Standard"/>
    <s v="high"/>
    <s v="medium"/>
    <n v="495.72"/>
    <n v="297.43"/>
    <n v="36367"/>
    <n v="14"/>
  </r>
  <r>
    <n v="19776"/>
    <n v="43"/>
    <x v="782"/>
    <d v="2030-07-21T00:00:00"/>
    <b v="1"/>
    <s v="Approved"/>
    <s v="Solex"/>
    <s v="Standard"/>
    <s v="medium"/>
    <s v="medium"/>
    <n v="1151.96"/>
    <n v="649.49"/>
    <n v="35470"/>
    <n v="14"/>
  </r>
  <r>
    <n v="3634"/>
    <n v="6"/>
    <x v="783"/>
    <d v="2030-07-22T00:00:00"/>
    <b v="1"/>
    <s v="Approved"/>
    <s v="Solex"/>
    <s v="Standard"/>
    <s v="high"/>
    <s v="medium"/>
    <n v="748.17"/>
    <n v="448.9"/>
    <n v="36361"/>
    <n v="22"/>
  </r>
  <r>
    <n v="6240"/>
    <n v="0"/>
    <x v="783"/>
    <d v="2030-07-23T00:00:00"/>
    <b v="1"/>
    <s v="Approved"/>
    <s v="OHM Cycles"/>
    <s v="Road"/>
    <s v="high"/>
    <s v="large"/>
    <n v="12.01"/>
    <n v="7.21"/>
    <n v="34165"/>
    <n v="22"/>
  </r>
  <r>
    <n v="4566"/>
    <n v="15"/>
    <x v="784"/>
    <d v="2030-07-24T00:00:00"/>
    <b v="1"/>
    <s v="Approved"/>
    <s v="Norco Bicycles"/>
    <s v="Standard"/>
    <s v="low"/>
    <s v="medium"/>
    <n v="958.74"/>
    <n v="748.9"/>
    <n v="35378"/>
    <n v="18"/>
  </r>
  <r>
    <n v="11041"/>
    <n v="27"/>
    <x v="784"/>
    <d v="2030-07-25T00:00:00"/>
    <b v="0"/>
    <s v="Approved"/>
    <s v="Trek Bicycles"/>
    <s v="Standard"/>
    <s v="medium"/>
    <s v="medium"/>
    <n v="499.53"/>
    <n v="388.72"/>
    <n v="37698"/>
    <n v="18"/>
  </r>
  <r>
    <n v="11501"/>
    <n v="33"/>
    <x v="784"/>
    <d v="2030-07-26T00:00:00"/>
    <b v="0"/>
    <s v="Approved"/>
    <s v="Giant Bicycles"/>
    <s v="Standard"/>
    <s v="medium"/>
    <s v="small"/>
    <n v="1311.44"/>
    <n v="1167.18"/>
    <n v="34527"/>
    <n v="18"/>
  </r>
  <r>
    <n v="13270"/>
    <n v="2"/>
    <x v="784"/>
    <d v="2030-07-27T00:00:00"/>
    <b v="0"/>
    <s v="Approved"/>
    <s v="Solex"/>
    <s v="Standard"/>
    <s v="medium"/>
    <s v="medium"/>
    <n v="71.489999999999995"/>
    <n v="53.62"/>
    <n v="41167"/>
    <n v="18"/>
  </r>
  <r>
    <n v="17369"/>
    <n v="91"/>
    <x v="784"/>
    <d v="2030-07-28T00:00:00"/>
    <b v="1"/>
    <s v="Approved"/>
    <s v="Solex"/>
    <s v="Standard"/>
    <s v="medium"/>
    <s v="medium"/>
    <n v="100.35"/>
    <n v="75.260000000000005"/>
    <n v="36833"/>
    <n v="18"/>
  </r>
  <r>
    <n v="18615"/>
    <n v="89"/>
    <x v="784"/>
    <d v="2030-07-29T00:00:00"/>
    <b v="0"/>
    <s v="Cancelled"/>
    <s v="WeareA2B"/>
    <s v="Touring"/>
    <s v="medium"/>
    <s v="large"/>
    <n v="1362.99"/>
    <n v="57.74"/>
    <n v="37626"/>
    <n v="18"/>
  </r>
  <r>
    <n v="4981"/>
    <n v="68"/>
    <x v="785"/>
    <d v="2030-07-30T00:00:00"/>
    <b v="0"/>
    <s v="Approved"/>
    <s v="OHM Cycles"/>
    <s v="Standard"/>
    <s v="medium"/>
    <s v="medium"/>
    <n v="1636.9"/>
    <n v="44.71"/>
    <n v="40410"/>
    <n v="16"/>
  </r>
  <r>
    <n v="7036"/>
    <n v="52"/>
    <x v="785"/>
    <d v="2030-07-31T00:00:00"/>
    <b v="1"/>
    <s v="Approved"/>
    <s v="OHM Cycles"/>
    <s v="Road"/>
    <s v="medium"/>
    <s v="medium"/>
    <n v="1280.28"/>
    <n v="829.51"/>
    <n v="37220"/>
    <n v="16"/>
  </r>
  <r>
    <n v="8343"/>
    <n v="81"/>
    <x v="785"/>
    <d v="2030-08-01T00:00:00"/>
    <b v="0"/>
    <s v="Approved"/>
    <s v="Norco Bicycles"/>
    <s v="Standard"/>
    <s v="medium"/>
    <s v="small"/>
    <n v="586.45000000000005"/>
    <n v="521.94000000000005"/>
    <n v="33429"/>
    <n v="16"/>
  </r>
  <r>
    <n v="10320"/>
    <n v="29"/>
    <x v="785"/>
    <d v="2030-08-02T00:00:00"/>
    <b v="0"/>
    <s v="Approved"/>
    <s v="Norco Bicycles"/>
    <s v="Road"/>
    <s v="medium"/>
    <s v="medium"/>
    <n v="543.39"/>
    <n v="407.54"/>
    <n v="42696"/>
    <n v="16"/>
  </r>
  <r>
    <n v="14780"/>
    <n v="40"/>
    <x v="785"/>
    <d v="2030-08-03T00:00:00"/>
    <b v="0"/>
    <s v="Approved"/>
    <s v="OHM Cycles"/>
    <s v="Standard"/>
    <s v="high"/>
    <s v="medium"/>
    <n v="1458.17"/>
    <n v="874.9"/>
    <n v="38750"/>
    <n v="16"/>
  </r>
  <r>
    <n v="16623"/>
    <n v="93"/>
    <x v="785"/>
    <d v="2030-08-04T00:00:00"/>
    <b v="0"/>
    <s v="Approved"/>
    <s v="WeareA2B"/>
    <s v="Standard"/>
    <s v="medium"/>
    <s v="medium"/>
    <n v="1065.03"/>
    <n v="230.09"/>
    <n v="36833"/>
    <n v="16"/>
  </r>
  <r>
    <n v="17893"/>
    <n v="67"/>
    <x v="785"/>
    <d v="2030-08-05T00:00:00"/>
    <b v="0"/>
    <s v="Approved"/>
    <s v="Norco Bicycles"/>
    <s v="Road"/>
    <s v="medium"/>
    <s v="medium"/>
    <n v="544.04999999999995"/>
    <n v="376.84"/>
    <n v="38647"/>
    <n v="16"/>
  </r>
  <r>
    <n v="5"/>
    <n v="78"/>
    <x v="786"/>
    <d v="2030-08-06T00:00:00"/>
    <b v="1"/>
    <s v="Approved"/>
    <s v="Giant Bicycles"/>
    <s v="Standard"/>
    <s v="medium"/>
    <s v="large"/>
    <n v="1765.3"/>
    <n v="709.48"/>
    <n v="42226"/>
    <n v="2"/>
  </r>
  <r>
    <n v="1554"/>
    <n v="54"/>
    <x v="786"/>
    <d v="2030-08-07T00:00:00"/>
    <b v="1"/>
    <s v="Approved"/>
    <s v="WeareA2B"/>
    <s v="Standard"/>
    <s v="medium"/>
    <s v="medium"/>
    <n v="1292.8399999999999"/>
    <n v="13.44"/>
    <n v="37823"/>
    <n v="2"/>
  </r>
  <r>
    <n v="1558"/>
    <n v="83"/>
    <x v="786"/>
    <d v="2030-08-08T00:00:00"/>
    <b v="0"/>
    <s v="Approved"/>
    <s v="Solex"/>
    <s v="Touring"/>
    <s v="medium"/>
    <s v="large"/>
    <n v="2083.94"/>
    <n v="675.03"/>
    <n v="38339"/>
    <n v="2"/>
  </r>
  <r>
    <n v="3043"/>
    <n v="40"/>
    <x v="786"/>
    <d v="2030-08-09T00:00:00"/>
    <b v="1"/>
    <s v="Approved"/>
    <s v="OHM Cycles"/>
    <s v="Standard"/>
    <s v="high"/>
    <s v="medium"/>
    <n v="1458.17"/>
    <n v="874.9"/>
    <n v="39427"/>
    <n v="2"/>
  </r>
  <r>
    <n v="3692"/>
    <n v="40"/>
    <x v="786"/>
    <d v="2030-08-10T00:00:00"/>
    <b v="1"/>
    <s v="Approved"/>
    <s v="OHM Cycles"/>
    <s v="Standard"/>
    <s v="high"/>
    <s v="medium"/>
    <n v="1458.17"/>
    <n v="874.9"/>
    <n v="36498"/>
    <n v="2"/>
  </r>
  <r>
    <n v="3991"/>
    <n v="45"/>
    <x v="786"/>
    <d v="2030-08-11T00:00:00"/>
    <b v="1"/>
    <s v="Approved"/>
    <s v="Solex"/>
    <s v="Standard"/>
    <s v="medium"/>
    <s v="medium"/>
    <n v="441.49"/>
    <n v="84.99"/>
    <n v="35470"/>
    <n v="2"/>
  </r>
  <r>
    <n v="4526"/>
    <n v="22"/>
    <x v="786"/>
    <d v="2030-08-12T00:00:00"/>
    <b v="1"/>
    <s v="Approved"/>
    <s v="WeareA2B"/>
    <s v="Standard"/>
    <s v="medium"/>
    <s v="medium"/>
    <n v="60.34"/>
    <n v="45.26"/>
    <n v="33552"/>
    <n v="2"/>
  </r>
  <r>
    <n v="9138"/>
    <n v="31"/>
    <x v="786"/>
    <d v="2030-08-13T00:00:00"/>
    <b v="0"/>
    <s v="Approved"/>
    <s v="Giant Bicycles"/>
    <s v="Standard"/>
    <s v="medium"/>
    <s v="medium"/>
    <n v="230.91"/>
    <n v="173.18"/>
    <n v="37337"/>
    <n v="2"/>
  </r>
  <r>
    <n v="13515"/>
    <n v="39"/>
    <x v="786"/>
    <d v="2030-08-14T00:00:00"/>
    <b v="1"/>
    <s v="Approved"/>
    <s v="Giant Bicycles"/>
    <s v="Standard"/>
    <s v="medium"/>
    <s v="large"/>
    <n v="1812.75"/>
    <n v="582.48"/>
    <n v="40336"/>
    <n v="2"/>
  </r>
  <r>
    <n v="18012"/>
    <n v="23"/>
    <x v="786"/>
    <d v="2030-08-15T00:00:00"/>
    <b v="1"/>
    <s v="Approved"/>
    <s v="Norco Bicycles"/>
    <s v="Mountain"/>
    <s v="low"/>
    <s v="small"/>
    <n v="688.63"/>
    <n v="612.88"/>
    <n v="40670"/>
    <n v="2"/>
  </r>
  <r>
    <n v="103"/>
    <n v="33"/>
    <x v="787"/>
    <d v="2030-08-16T00:00:00"/>
    <b v="0"/>
    <s v="Approved"/>
    <s v="Giant Bicycles"/>
    <s v="Standard"/>
    <s v="medium"/>
    <s v="small"/>
    <n v="1311.44"/>
    <n v="1167.18"/>
    <n v="33888"/>
    <n v="11"/>
  </r>
  <r>
    <n v="149"/>
    <n v="89"/>
    <x v="787"/>
    <d v="2030-08-17T00:00:00"/>
    <b v="0"/>
    <s v="Approved"/>
    <s v="WeareA2B"/>
    <s v="Touring"/>
    <s v="medium"/>
    <s v="large"/>
    <n v="1362.99"/>
    <n v="57.74"/>
    <n v="34079"/>
    <n v="11"/>
  </r>
  <r>
    <n v="6302"/>
    <n v="30"/>
    <x v="787"/>
    <d v="2030-08-18T00:00:00"/>
    <b v="1"/>
    <s v="Approved"/>
    <s v="Solex"/>
    <s v="Standard"/>
    <s v="high"/>
    <s v="medium"/>
    <n v="748.17"/>
    <n v="448.9"/>
    <n v="33552"/>
    <n v="11"/>
  </r>
  <r>
    <n v="6887"/>
    <n v="34"/>
    <x v="787"/>
    <d v="2030-08-19T00:00:00"/>
    <b v="1"/>
    <s v="Approved"/>
    <s v="Norco Bicycles"/>
    <s v="Road"/>
    <s v="high"/>
    <s v="large"/>
    <n v="774.53"/>
    <n v="464.72"/>
    <n v="37698"/>
    <n v="11"/>
  </r>
  <r>
    <n v="12711"/>
    <n v="40"/>
    <x v="787"/>
    <d v="2030-08-20T00:00:00"/>
    <s v="Unknown"/>
    <s v="Approved"/>
    <s v="OHM Cycles"/>
    <s v="Standard"/>
    <s v="high"/>
    <s v="medium"/>
    <n v="1458.17"/>
    <n v="874.9"/>
    <n v="38750"/>
    <n v="11"/>
  </r>
  <r>
    <n v="14208"/>
    <n v="45"/>
    <x v="787"/>
    <d v="2030-08-21T00:00:00"/>
    <b v="1"/>
    <s v="Approved"/>
    <s v="Solex"/>
    <s v="Standard"/>
    <s v="medium"/>
    <s v="medium"/>
    <n v="441.49"/>
    <n v="84.99"/>
    <n v="34071"/>
    <n v="11"/>
  </r>
  <r>
    <n v="18069"/>
    <n v="26"/>
    <x v="787"/>
    <d v="2030-08-22T00:00:00"/>
    <s v="Unknown"/>
    <s v="Approved"/>
    <s v="WeareA2B"/>
    <s v="Standard"/>
    <s v="medium"/>
    <s v="medium"/>
    <n v="1992.93"/>
    <n v="762.63"/>
    <n v="34115"/>
    <n v="11"/>
  </r>
  <r>
    <n v="2121"/>
    <n v="74"/>
    <x v="788"/>
    <d v="2030-08-23T00:00:00"/>
    <b v="0"/>
    <s v="Approved"/>
    <s v="WeareA2B"/>
    <s v="Standard"/>
    <s v="medium"/>
    <s v="medium"/>
    <n v="1228.07"/>
    <n v="400.91"/>
    <n v="41922"/>
    <n v="14"/>
  </r>
  <r>
    <n v="8249"/>
    <n v="6"/>
    <x v="788"/>
    <d v="2030-08-24T00:00:00"/>
    <b v="1"/>
    <s v="Approved"/>
    <s v="OHM Cycles"/>
    <s v="Standard"/>
    <s v="high"/>
    <s v="medium"/>
    <n v="227.88"/>
    <n v="136.72999999999999"/>
    <n v="41701"/>
    <n v="14"/>
  </r>
  <r>
    <n v="8452"/>
    <n v="19"/>
    <x v="788"/>
    <d v="2030-08-25T00:00:00"/>
    <b v="1"/>
    <s v="Approved"/>
    <s v="OHM Cycles"/>
    <s v="Road"/>
    <s v="high"/>
    <s v="large"/>
    <n v="12.01"/>
    <n v="7.21"/>
    <n v="35160"/>
    <n v="14"/>
  </r>
  <r>
    <n v="8462"/>
    <n v="63"/>
    <x v="788"/>
    <d v="2030-08-26T00:00:00"/>
    <b v="0"/>
    <s v="Approved"/>
    <s v="Solex"/>
    <s v="Standard"/>
    <s v="medium"/>
    <s v="medium"/>
    <n v="1483.2"/>
    <n v="99.59"/>
    <n v="42145"/>
    <n v="14"/>
  </r>
  <r>
    <n v="12049"/>
    <n v="61"/>
    <x v="788"/>
    <d v="2030-08-27T00:00:00"/>
    <b v="0"/>
    <s v="Approved"/>
    <s v="OHM Cycles"/>
    <s v="Standard"/>
    <s v="low"/>
    <s v="medium"/>
    <n v="71.16"/>
    <n v="56.93"/>
    <n v="41047"/>
    <n v="14"/>
  </r>
  <r>
    <n v="16942"/>
    <n v="86"/>
    <x v="788"/>
    <d v="2030-08-28T00:00:00"/>
    <b v="1"/>
    <s v="Approved"/>
    <s v="OHM Cycles"/>
    <s v="Standard"/>
    <s v="medium"/>
    <s v="medium"/>
    <n v="235.63"/>
    <n v="125.07"/>
    <n v="36145"/>
    <n v="14"/>
  </r>
  <r>
    <n v="16978"/>
    <n v="99"/>
    <x v="788"/>
    <d v="2030-08-29T00:00:00"/>
    <b v="1"/>
    <s v="Approved"/>
    <s v="OHM Cycles"/>
    <s v="Standard"/>
    <s v="medium"/>
    <s v="medium"/>
    <n v="1227.3399999999999"/>
    <n v="770.89"/>
    <n v="33364"/>
    <n v="14"/>
  </r>
  <r>
    <n v="19181"/>
    <n v="19"/>
    <x v="788"/>
    <d v="2030-08-30T00:00:00"/>
    <b v="1"/>
    <s v="Approved"/>
    <s v="OHM Cycles"/>
    <s v="Road"/>
    <s v="high"/>
    <s v="large"/>
    <n v="12.01"/>
    <n v="7.21"/>
    <n v="40670"/>
    <n v="14"/>
  </r>
  <r>
    <n v="4081"/>
    <n v="57"/>
    <x v="789"/>
    <d v="2030-08-31T00:00:00"/>
    <b v="1"/>
    <s v="Approved"/>
    <s v="WeareA2B"/>
    <s v="Touring"/>
    <s v="medium"/>
    <s v="large"/>
    <n v="1890.39"/>
    <n v="260.14"/>
    <n v="33259"/>
    <n v="15"/>
  </r>
  <r>
    <n v="5462"/>
    <n v="43"/>
    <x v="789"/>
    <d v="2030-09-01T00:00:00"/>
    <b v="1"/>
    <s v="Approved"/>
    <s v="Solex"/>
    <s v="Standard"/>
    <s v="medium"/>
    <s v="medium"/>
    <n v="1151.96"/>
    <n v="649.49"/>
    <n v="36498"/>
    <n v="15"/>
  </r>
  <r>
    <n v="5621"/>
    <n v="7"/>
    <x v="789"/>
    <d v="2030-09-02T00:00:00"/>
    <b v="0"/>
    <s v="Approved"/>
    <s v="Trek Bicycles"/>
    <s v="Road"/>
    <s v="low"/>
    <s v="medium"/>
    <n v="980.37"/>
    <n v="234.43"/>
    <n v="38258"/>
    <n v="15"/>
  </r>
  <r>
    <n v="6898"/>
    <n v="80"/>
    <x v="789"/>
    <d v="2030-09-03T00:00:00"/>
    <b v="0"/>
    <s v="Approved"/>
    <s v="OHM Cycles"/>
    <s v="Touring"/>
    <s v="low"/>
    <s v="medium"/>
    <n v="1073.07"/>
    <n v="933.84"/>
    <n v="35455"/>
    <n v="15"/>
  </r>
  <r>
    <n v="9123"/>
    <n v="1"/>
    <x v="789"/>
    <d v="2030-09-04T00:00:00"/>
    <b v="0"/>
    <s v="Approved"/>
    <s v="Giant Bicycles"/>
    <s v="Standard"/>
    <s v="medium"/>
    <s v="medium"/>
    <n v="1403.5"/>
    <n v="954.82"/>
    <n v="42688"/>
    <n v="15"/>
  </r>
  <r>
    <n v="9534"/>
    <n v="99"/>
    <x v="789"/>
    <d v="2030-09-05T00:00:00"/>
    <b v="1"/>
    <s v="Approved"/>
    <s v="OHM Cycles"/>
    <s v="Standard"/>
    <s v="medium"/>
    <s v="medium"/>
    <n v="1227.3399999999999"/>
    <n v="770.89"/>
    <n v="34556"/>
    <n v="15"/>
  </r>
  <r>
    <n v="11616"/>
    <n v="100"/>
    <x v="789"/>
    <d v="2030-09-06T00:00:00"/>
    <b v="0"/>
    <s v="Approved"/>
    <s v="Norco Bicycles"/>
    <s v="Road"/>
    <s v="medium"/>
    <s v="medium"/>
    <n v="1036.5899999999999"/>
    <n v="206.35"/>
    <n v="33364"/>
    <n v="15"/>
  </r>
  <r>
    <n v="17921"/>
    <n v="29"/>
    <x v="789"/>
    <d v="2030-09-07T00:00:00"/>
    <b v="1"/>
    <s v="Approved"/>
    <s v="Norco Bicycles"/>
    <s v="Road"/>
    <s v="medium"/>
    <s v="medium"/>
    <n v="543.39"/>
    <n v="407.54"/>
    <n v="42696"/>
    <n v="15"/>
  </r>
  <r>
    <n v="2795"/>
    <n v="47"/>
    <x v="790"/>
    <d v="2030-09-08T00:00:00"/>
    <b v="1"/>
    <s v="Approved"/>
    <s v="Trek Bicycles"/>
    <s v="Road"/>
    <s v="low"/>
    <s v="small"/>
    <n v="1720.7"/>
    <n v="1531.42"/>
    <n v="41848"/>
    <n v="14"/>
  </r>
  <r>
    <n v="4618"/>
    <n v="15"/>
    <x v="790"/>
    <d v="2030-09-09T00:00:00"/>
    <b v="1"/>
    <s v="Approved"/>
    <s v="Norco Bicycles"/>
    <s v="Standard"/>
    <s v="low"/>
    <s v="medium"/>
    <n v="958.74"/>
    <n v="748.9"/>
    <n v="40303"/>
    <n v="14"/>
  </r>
  <r>
    <n v="5510"/>
    <n v="88"/>
    <x v="790"/>
    <d v="2030-09-10T00:00:00"/>
    <b v="0"/>
    <s v="Approved"/>
    <s v="Norco Bicycles"/>
    <s v="Standard"/>
    <s v="medium"/>
    <s v="medium"/>
    <n v="1198.46"/>
    <n v="381.1"/>
    <n v="38482"/>
    <n v="14"/>
  </r>
  <r>
    <n v="7805"/>
    <n v="89"/>
    <x v="790"/>
    <d v="2030-09-11T00:00:00"/>
    <b v="1"/>
    <s v="Approved"/>
    <s v="WeareA2B"/>
    <s v="Touring"/>
    <s v="medium"/>
    <s v="large"/>
    <n v="1362.99"/>
    <n v="57.74"/>
    <n v="37626"/>
    <n v="14"/>
  </r>
  <r>
    <n v="9823"/>
    <n v="54"/>
    <x v="790"/>
    <d v="2030-09-12T00:00:00"/>
    <b v="1"/>
    <s v="Approved"/>
    <s v="WeareA2B"/>
    <s v="Standard"/>
    <s v="medium"/>
    <s v="medium"/>
    <n v="1292.8399999999999"/>
    <n v="13.44"/>
    <n v="37823"/>
    <n v="14"/>
  </r>
  <r>
    <n v="16136"/>
    <n v="2"/>
    <x v="790"/>
    <d v="2030-09-13T00:00:00"/>
    <b v="1"/>
    <s v="Approved"/>
    <s v="Solex"/>
    <s v="Standard"/>
    <s v="medium"/>
    <s v="medium"/>
    <n v="71.489999999999995"/>
    <n v="53.62"/>
    <n v="41245"/>
    <n v="14"/>
  </r>
  <r>
    <n v="306"/>
    <n v="25"/>
    <x v="791"/>
    <d v="2030-09-14T00:00:00"/>
    <b v="0"/>
    <s v="Approved"/>
    <s v="OHM Cycles"/>
    <s v="Standard"/>
    <s v="high"/>
    <s v="medium"/>
    <n v="2005.66"/>
    <n v="1203.4000000000001"/>
    <n v="42295"/>
    <n v="4"/>
  </r>
  <r>
    <n v="1457"/>
    <n v="9"/>
    <x v="791"/>
    <d v="2030-09-15T00:00:00"/>
    <b v="1"/>
    <s v="Approved"/>
    <s v="Norco Bicycles"/>
    <s v="Standard"/>
    <s v="medium"/>
    <s v="small"/>
    <n v="1216.1400000000001"/>
    <n v="1082.3599999999999"/>
    <n v="33888"/>
    <n v="4"/>
  </r>
  <r>
    <n v="2781"/>
    <n v="27"/>
    <x v="791"/>
    <d v="2030-09-16T00:00:00"/>
    <b v="0"/>
    <s v="Approved"/>
    <s v="Trek Bicycles"/>
    <s v="Standard"/>
    <s v="low"/>
    <s v="medium"/>
    <n v="1057.51"/>
    <n v="154.4"/>
    <n v="34527"/>
    <n v="4"/>
  </r>
  <r>
    <n v="4372"/>
    <n v="0"/>
    <x v="791"/>
    <d v="2030-09-17T00:00:00"/>
    <b v="1"/>
    <s v="Approved"/>
    <s v="Solex"/>
    <s v="Standard"/>
    <s v="medium"/>
    <s v="medium"/>
    <n v="100.35"/>
    <n v="75.260000000000005"/>
    <n v="37539"/>
    <n v="4"/>
  </r>
  <r>
    <n v="17844"/>
    <n v="49"/>
    <x v="791"/>
    <d v="2030-09-18T00:00:00"/>
    <b v="1"/>
    <s v="Approved"/>
    <s v="Solex"/>
    <s v="Standard"/>
    <s v="medium"/>
    <s v="large"/>
    <n v="1061.56"/>
    <n v="733.58"/>
    <n v="42172"/>
    <n v="4"/>
  </r>
  <r>
    <n v="19106"/>
    <n v="21"/>
    <x v="791"/>
    <d v="2030-09-19T00:00:00"/>
    <b v="0"/>
    <s v="Approved"/>
    <s v="WeareA2B"/>
    <s v="Touring"/>
    <s v="medium"/>
    <s v="medium"/>
    <n v="1466.68"/>
    <n v="363.25"/>
    <n v="38693"/>
    <n v="4"/>
  </r>
  <r>
    <n v="5115"/>
    <n v="54"/>
    <x v="792"/>
    <d v="2030-09-20T00:00:00"/>
    <b v="1"/>
    <s v="Approved"/>
    <s v="WeareA2B"/>
    <s v="Standard"/>
    <s v="medium"/>
    <s v="medium"/>
    <n v="1807.45"/>
    <n v="778.69"/>
    <n v="34996"/>
    <n v="9"/>
  </r>
  <r>
    <n v="5784"/>
    <n v="0"/>
    <x v="792"/>
    <d v="2030-09-21T00:00:00"/>
    <b v="0"/>
    <s v="Approved"/>
    <s v="Trek Bicycles"/>
    <s v="Standard"/>
    <s v="medium"/>
    <s v="medium"/>
    <n v="499.53"/>
    <n v="388.72"/>
    <n v="37337"/>
    <n v="9"/>
  </r>
  <r>
    <n v="9142"/>
    <n v="28"/>
    <x v="792"/>
    <d v="2030-09-22T00:00:00"/>
    <b v="0"/>
    <s v="Approved"/>
    <s v="Solex"/>
    <s v="Road"/>
    <s v="medium"/>
    <s v="small"/>
    <n v="1703.52"/>
    <n v="1516.13"/>
    <n v="40649"/>
    <n v="9"/>
  </r>
  <r>
    <n v="10179"/>
    <n v="23"/>
    <x v="792"/>
    <d v="2030-09-23T00:00:00"/>
    <b v="1"/>
    <s v="Approved"/>
    <s v="Norco Bicycles"/>
    <s v="Standard"/>
    <s v="medium"/>
    <s v="medium"/>
    <n v="1198.46"/>
    <n v="381.1"/>
    <n v="36367"/>
    <n v="9"/>
  </r>
  <r>
    <n v="10346"/>
    <n v="33"/>
    <x v="792"/>
    <d v="2030-09-24T00:00:00"/>
    <b v="0"/>
    <s v="Approved"/>
    <s v="OHM Cycles"/>
    <s v="Road"/>
    <s v="medium"/>
    <s v="small"/>
    <n v="1810"/>
    <n v="1610.9"/>
    <n v="38991"/>
    <n v="9"/>
  </r>
  <r>
    <n v="13260"/>
    <n v="89"/>
    <x v="792"/>
    <d v="2030-09-25T00:00:00"/>
    <b v="1"/>
    <s v="Approved"/>
    <s v="Giant Bicycles"/>
    <s v="Standard"/>
    <s v="medium"/>
    <s v="large"/>
    <n v="1812.75"/>
    <n v="582.48"/>
    <n v="38750"/>
    <n v="9"/>
  </r>
  <r>
    <n v="15613"/>
    <n v="0"/>
    <x v="792"/>
    <d v="2030-09-26T00:00:00"/>
    <b v="1"/>
    <s v="Approved"/>
    <s v="Solex"/>
    <s v="Standard"/>
    <s v="medium"/>
    <s v="large"/>
    <n v="202.62"/>
    <n v="151.96"/>
    <n v="34556"/>
    <n v="9"/>
  </r>
  <r>
    <n v="17584"/>
    <n v="52"/>
    <x v="792"/>
    <d v="2030-09-27T00:00:00"/>
    <b v="1"/>
    <s v="Approved"/>
    <s v="Solex"/>
    <s v="Road"/>
    <s v="medium"/>
    <s v="large"/>
    <n v="1777.8"/>
    <n v="820.78"/>
    <n v="33455"/>
    <n v="9"/>
  </r>
  <r>
    <n v="17993"/>
    <n v="95"/>
    <x v="792"/>
    <d v="2030-09-28T00:00:00"/>
    <b v="0"/>
    <s v="Approved"/>
    <s v="OHM Cycles"/>
    <s v="Touring"/>
    <s v="low"/>
    <s v="medium"/>
    <n v="1073.07"/>
    <n v="933.84"/>
    <n v="35667"/>
    <n v="9"/>
  </r>
  <r>
    <n v="18207"/>
    <n v="0"/>
    <x v="792"/>
    <d v="2030-09-29T00:00:00"/>
    <b v="0"/>
    <s v="Approved"/>
    <s v="Giant Bicycles"/>
    <s v="Standard"/>
    <s v="medium"/>
    <s v="medium"/>
    <n v="230.91"/>
    <n v="173.18"/>
    <n v="36361"/>
    <n v="9"/>
  </r>
  <r>
    <n v="1073"/>
    <n v="80"/>
    <x v="793"/>
    <d v="2030-09-30T00:00:00"/>
    <b v="1"/>
    <s v="Approved"/>
    <s v="OHM Cycles"/>
    <s v="Touring"/>
    <s v="low"/>
    <s v="medium"/>
    <n v="1073.07"/>
    <n v="933.84"/>
    <n v="42226"/>
    <n v="16"/>
  </r>
  <r>
    <n v="1647"/>
    <n v="3"/>
    <x v="793"/>
    <d v="2030-10-01T00:00:00"/>
    <b v="0"/>
    <s v="Approved"/>
    <s v="Trek Bicycles"/>
    <s v="Standard"/>
    <s v="medium"/>
    <s v="large"/>
    <n v="2091.4699999999998"/>
    <n v="388.92"/>
    <n v="38573"/>
    <n v="16"/>
  </r>
  <r>
    <n v="3668"/>
    <n v="15"/>
    <x v="793"/>
    <d v="2030-10-02T00:00:00"/>
    <b v="0"/>
    <s v="Approved"/>
    <s v="Norco Bicycles"/>
    <s v="Standard"/>
    <s v="low"/>
    <s v="medium"/>
    <n v="958.74"/>
    <n v="748.9"/>
    <n v="35160"/>
    <n v="16"/>
  </r>
  <r>
    <n v="6723"/>
    <n v="45"/>
    <x v="793"/>
    <d v="2030-10-03T00:00:00"/>
    <b v="1"/>
    <s v="Approved"/>
    <s v="Solex"/>
    <s v="Standard"/>
    <s v="medium"/>
    <s v="medium"/>
    <n v="441.49"/>
    <n v="84.99"/>
    <n v="37668"/>
    <n v="16"/>
  </r>
  <r>
    <n v="7270"/>
    <n v="83"/>
    <x v="793"/>
    <d v="2030-10-04T00:00:00"/>
    <b v="1"/>
    <s v="Approved"/>
    <s v="Solex"/>
    <s v="Touring"/>
    <s v="medium"/>
    <s v="large"/>
    <n v="2083.94"/>
    <n v="675.03"/>
    <n v="42218"/>
    <n v="16"/>
  </r>
  <r>
    <n v="8554"/>
    <n v="45"/>
    <x v="793"/>
    <d v="2030-10-05T00:00:00"/>
    <b v="1"/>
    <s v="Approved"/>
    <s v="Solex"/>
    <s v="Standard"/>
    <s v="medium"/>
    <s v="medium"/>
    <n v="441.49"/>
    <n v="84.99"/>
    <n v="41009"/>
    <n v="16"/>
  </r>
  <r>
    <n v="19165"/>
    <n v="9"/>
    <x v="793"/>
    <d v="2030-10-06T00:00:00"/>
    <b v="0"/>
    <s v="Approved"/>
    <s v="OHM Cycles"/>
    <s v="Road"/>
    <s v="medium"/>
    <s v="medium"/>
    <n v="742.54"/>
    <n v="667.4"/>
    <n v="38693"/>
    <n v="16"/>
  </r>
  <r>
    <n v="2617"/>
    <n v="88"/>
    <x v="794"/>
    <d v="2030-10-07T00:00:00"/>
    <b v="0"/>
    <s v="Approved"/>
    <s v="Norco Bicycles"/>
    <s v="Standard"/>
    <s v="high"/>
    <s v="small"/>
    <n v="1661.92"/>
    <n v="1479.11"/>
    <n v="34586"/>
    <n v="18"/>
  </r>
  <r>
    <n v="2954"/>
    <n v="5"/>
    <x v="794"/>
    <d v="2030-10-08T00:00:00"/>
    <b v="0"/>
    <s v="Approved"/>
    <s v="Giant Bicycles"/>
    <s v="Standard"/>
    <s v="high"/>
    <s v="medium"/>
    <n v="1129.1300000000001"/>
    <n v="677.48"/>
    <n v="38573"/>
    <n v="18"/>
  </r>
  <r>
    <n v="13524"/>
    <n v="45"/>
    <x v="794"/>
    <d v="2030-10-09T00:00:00"/>
    <b v="1"/>
    <s v="Approved"/>
    <s v="Trek Bicycles"/>
    <s v="Road"/>
    <s v="low"/>
    <s v="medium"/>
    <n v="980.37"/>
    <n v="234.43"/>
    <n v="38258"/>
    <n v="18"/>
  </r>
  <r>
    <n v="18520"/>
    <n v="27"/>
    <x v="794"/>
    <d v="2030-10-10T00:00:00"/>
    <b v="0"/>
    <s v="Approved"/>
    <s v="Trek Bicycles"/>
    <s v="Standard"/>
    <s v="low"/>
    <s v="medium"/>
    <n v="1057.51"/>
    <n v="154.4"/>
    <n v="34527"/>
    <n v="18"/>
  </r>
  <r>
    <n v="19969"/>
    <n v="81"/>
    <x v="794"/>
    <d v="2030-10-11T00:00:00"/>
    <b v="0"/>
    <s v="Approved"/>
    <s v="Solex"/>
    <s v="Standard"/>
    <s v="medium"/>
    <s v="medium"/>
    <n v="1151.96"/>
    <n v="649.49"/>
    <n v="36498"/>
    <n v="18"/>
  </r>
  <r>
    <n v="2015"/>
    <n v="29"/>
    <x v="795"/>
    <d v="2030-10-12T00:00:00"/>
    <b v="1"/>
    <s v="Approved"/>
    <s v="Norco Bicycles"/>
    <s v="Road"/>
    <s v="medium"/>
    <s v="medium"/>
    <n v="543.39"/>
    <n v="407.54"/>
    <n v="42696"/>
    <n v="2"/>
  </r>
  <r>
    <n v="6802"/>
    <n v="65"/>
    <x v="795"/>
    <d v="2030-10-13T00:00:00"/>
    <b v="1"/>
    <s v="Approved"/>
    <s v="WeareA2B"/>
    <s v="Standard"/>
    <s v="medium"/>
    <s v="medium"/>
    <n v="1807.45"/>
    <n v="778.69"/>
    <n v="42145"/>
    <n v="2"/>
  </r>
  <r>
    <n v="7151"/>
    <n v="31"/>
    <x v="795"/>
    <d v="2030-10-14T00:00:00"/>
    <b v="1"/>
    <s v="Approved"/>
    <s v="Giant Bicycles"/>
    <s v="Standard"/>
    <s v="medium"/>
    <s v="medium"/>
    <n v="230.91"/>
    <n v="173.18"/>
    <n v="39031"/>
    <n v="2"/>
  </r>
  <r>
    <n v="8409"/>
    <n v="55"/>
    <x v="795"/>
    <d v="2030-10-15T00:00:00"/>
    <b v="1"/>
    <s v="Approved"/>
    <s v="Trek Bicycles"/>
    <s v="Road"/>
    <s v="medium"/>
    <s v="large"/>
    <n v="1894.19"/>
    <n v="598.76"/>
    <n v="37823"/>
    <n v="2"/>
  </r>
  <r>
    <n v="12096"/>
    <n v="31"/>
    <x v="795"/>
    <d v="2030-10-16T00:00:00"/>
    <b v="0"/>
    <s v="Approved"/>
    <s v="Giant Bicycles"/>
    <s v="Standard"/>
    <s v="medium"/>
    <s v="medium"/>
    <n v="230.91"/>
    <n v="173.18"/>
    <n v="39031"/>
    <n v="2"/>
  </r>
  <r>
    <n v="16921"/>
    <n v="46"/>
    <x v="795"/>
    <d v="2030-10-17T00:00:00"/>
    <b v="0"/>
    <s v="Approved"/>
    <s v="Solex"/>
    <s v="Standard"/>
    <s v="low"/>
    <s v="medium"/>
    <n v="1289.8499999999999"/>
    <n v="74.510000000000005"/>
    <n v="39427"/>
    <n v="2"/>
  </r>
  <r>
    <n v="17386"/>
    <n v="91"/>
    <x v="795"/>
    <d v="2030-10-18T00:00:00"/>
    <b v="0"/>
    <s v="Approved"/>
    <s v="Solex"/>
    <s v="Standard"/>
    <s v="medium"/>
    <s v="medium"/>
    <n v="100.35"/>
    <n v="75.260000000000005"/>
    <n v="36367"/>
    <n v="2"/>
  </r>
  <r>
    <n v="5878"/>
    <n v="73"/>
    <x v="796"/>
    <d v="2030-10-19T00:00:00"/>
    <b v="1"/>
    <s v="Approved"/>
    <s v="Solex"/>
    <s v="Standard"/>
    <s v="medium"/>
    <s v="medium"/>
    <n v="1945.43"/>
    <n v="333.18"/>
    <n v="37499"/>
    <n v="19"/>
  </r>
  <r>
    <n v="8235"/>
    <n v="36"/>
    <x v="796"/>
    <d v="2030-10-20T00:00:00"/>
    <b v="1"/>
    <s v="Approved"/>
    <s v="Solex"/>
    <s v="Standard"/>
    <s v="low"/>
    <s v="medium"/>
    <n v="945.04"/>
    <n v="507.58"/>
    <n v="35052"/>
    <n v="19"/>
  </r>
  <r>
    <n v="10452"/>
    <n v="92"/>
    <x v="796"/>
    <d v="2030-10-21T00:00:00"/>
    <b v="1"/>
    <s v="Approved"/>
    <s v="WeareA2B"/>
    <s v="Standard"/>
    <s v="medium"/>
    <s v="small"/>
    <n v="1415.01"/>
    <n v="1259.3599999999999"/>
    <n v="37626"/>
    <n v="19"/>
  </r>
  <r>
    <n v="11824"/>
    <n v="90"/>
    <x v="796"/>
    <d v="2030-10-22T00:00:00"/>
    <b v="0"/>
    <s v="Approved"/>
    <s v="Norco Bicycles"/>
    <s v="Standard"/>
    <s v="low"/>
    <s v="medium"/>
    <n v="363.01"/>
    <n v="290.41000000000003"/>
    <n v="38482"/>
    <n v="19"/>
  </r>
  <r>
    <n v="5951"/>
    <n v="100"/>
    <x v="797"/>
    <d v="2030-10-23T00:00:00"/>
    <b v="0"/>
    <s v="Approved"/>
    <s v="Trek Bicycles"/>
    <s v="Standard"/>
    <s v="medium"/>
    <s v="small"/>
    <n v="1386.84"/>
    <n v="1234.29"/>
    <n v="37838"/>
    <n v="5"/>
  </r>
  <r>
    <n v="10293"/>
    <n v="4"/>
    <x v="797"/>
    <d v="2030-10-24T00:00:00"/>
    <b v="1"/>
    <s v="Approved"/>
    <s v="Solex"/>
    <s v="Standard"/>
    <s v="medium"/>
    <s v="medium"/>
    <n v="1483.2"/>
    <n v="99.59"/>
    <n v="36146"/>
    <n v="5"/>
  </r>
  <r>
    <n v="11543"/>
    <n v="59"/>
    <x v="797"/>
    <d v="2030-10-25T00:00:00"/>
    <b v="1"/>
    <s v="Approved"/>
    <s v="WeareA2B"/>
    <s v="Standard"/>
    <s v="medium"/>
    <s v="small"/>
    <n v="1415.01"/>
    <n v="1259.3599999999999"/>
    <n v="37626"/>
    <n v="5"/>
  </r>
  <r>
    <n v="2878"/>
    <n v="23"/>
    <x v="798"/>
    <d v="2030-10-26T00:00:00"/>
    <b v="1"/>
    <s v="Approved"/>
    <s v="Norco Bicycles"/>
    <s v="Mountain"/>
    <s v="low"/>
    <s v="small"/>
    <n v="688.63"/>
    <n v="612.88"/>
    <n v="33455"/>
    <n v="10.7"/>
  </r>
  <r>
    <n v="6215"/>
    <n v="81"/>
    <x v="798"/>
    <d v="2030-10-27T00:00:00"/>
    <b v="1"/>
    <s v="Approved"/>
    <s v="Norco Bicycles"/>
    <s v="Standard"/>
    <s v="medium"/>
    <s v="small"/>
    <n v="586.45000000000005"/>
    <n v="521.94000000000005"/>
    <n v="36145"/>
    <n v="10.7"/>
  </r>
  <r>
    <n v="7385"/>
    <n v="16"/>
    <x v="798"/>
    <d v="2030-10-28T00:00:00"/>
    <b v="1"/>
    <s v="Approved"/>
    <s v="Norco Bicycles"/>
    <s v="Standard"/>
    <s v="high"/>
    <s v="small"/>
    <n v="1661.92"/>
    <n v="1479.11"/>
    <n v="40670"/>
    <n v="10.7"/>
  </r>
  <r>
    <n v="8763"/>
    <n v="13"/>
    <x v="798"/>
    <d v="2030-10-29T00:00:00"/>
    <b v="0"/>
    <s v="Approved"/>
    <s v="Solex"/>
    <s v="Standard"/>
    <s v="medium"/>
    <s v="medium"/>
    <n v="1163.8900000000001"/>
    <n v="589.27"/>
    <n v="42560"/>
    <n v="10.7"/>
  </r>
  <r>
    <n v="9929"/>
    <n v="40"/>
    <x v="798"/>
    <d v="2030-10-30T00:00:00"/>
    <b v="1"/>
    <s v="Approved"/>
    <s v="OHM Cycles"/>
    <s v="Standard"/>
    <s v="high"/>
    <s v="medium"/>
    <n v="1458.17"/>
    <n v="874.9"/>
    <n v="34071"/>
    <n v="10.7"/>
  </r>
  <r>
    <n v="10490"/>
    <n v="88"/>
    <x v="798"/>
    <d v="2030-10-31T00:00:00"/>
    <b v="1"/>
    <s v="Approved"/>
    <s v="Norco Bicycles"/>
    <s v="Standard"/>
    <s v="medium"/>
    <s v="medium"/>
    <n v="1198.46"/>
    <n v="381.1"/>
    <n v="37539"/>
    <n v="10.7"/>
  </r>
  <r>
    <n v="12679"/>
    <n v="10"/>
    <x v="798"/>
    <d v="2030-11-01T00:00:00"/>
    <b v="0"/>
    <s v="Approved"/>
    <s v="WeareA2B"/>
    <s v="Touring"/>
    <s v="medium"/>
    <s v="medium"/>
    <n v="1466.68"/>
    <n v="363.25"/>
    <n v="34586"/>
    <n v="10.7"/>
  </r>
  <r>
    <n v="12788"/>
    <n v="37"/>
    <x v="798"/>
    <d v="2030-11-02T00:00:00"/>
    <b v="0"/>
    <s v="Approved"/>
    <s v="OHM Cycles"/>
    <s v="Standard"/>
    <s v="low"/>
    <s v="medium"/>
    <n v="1793.43"/>
    <n v="248.82"/>
    <n v="40672"/>
    <n v="10.7"/>
  </r>
  <r>
    <n v="18943"/>
    <n v="52"/>
    <x v="798"/>
    <d v="2030-11-03T00:00:00"/>
    <b v="1"/>
    <s v="Approved"/>
    <s v="OHM Cycles"/>
    <s v="Road"/>
    <s v="medium"/>
    <s v="medium"/>
    <n v="1280.28"/>
    <n v="829.51"/>
    <n v="37823"/>
    <n v="10.7"/>
  </r>
  <r>
    <n v="19173"/>
    <n v="10"/>
    <x v="798"/>
    <d v="2030-11-04T00:00:00"/>
    <b v="1"/>
    <s v="Approved"/>
    <s v="WeareA2B"/>
    <s v="Touring"/>
    <s v="medium"/>
    <s v="medium"/>
    <n v="1466.68"/>
    <n v="363.25"/>
    <n v="35378"/>
    <n v="10.7"/>
  </r>
  <r>
    <n v="19481"/>
    <n v="94"/>
    <x v="798"/>
    <d v="2030-11-05T00:00:00"/>
    <b v="0"/>
    <s v="Approved"/>
    <s v="Giant Bicycles"/>
    <s v="Standard"/>
    <s v="medium"/>
    <s v="large"/>
    <n v="1635.3"/>
    <n v="993.66"/>
    <n v="37874"/>
    <n v="10.7"/>
  </r>
  <r>
    <n v="2853"/>
    <n v="68"/>
    <x v="799"/>
    <d v="2030-11-06T00:00:00"/>
    <b v="0"/>
    <s v="Approved"/>
    <s v="OHM Cycles"/>
    <s v="Standard"/>
    <s v="medium"/>
    <s v="medium"/>
    <n v="1636.9"/>
    <n v="44.71"/>
    <n v="40410"/>
    <n v="8"/>
  </r>
  <r>
    <n v="9579"/>
    <n v="30"/>
    <x v="799"/>
    <d v="2030-11-07T00:00:00"/>
    <b v="1"/>
    <s v="Approved"/>
    <s v="Solex"/>
    <s v="Standard"/>
    <s v="high"/>
    <s v="medium"/>
    <n v="748.17"/>
    <n v="448.9"/>
    <n v="33552"/>
    <n v="8"/>
  </r>
  <r>
    <n v="14422"/>
    <n v="9"/>
    <x v="799"/>
    <d v="2030-11-08T00:00:00"/>
    <b v="0"/>
    <s v="Approved"/>
    <s v="OHM Cycles"/>
    <s v="Road"/>
    <s v="medium"/>
    <s v="medium"/>
    <n v="742.54"/>
    <n v="667.4"/>
    <n v="33549"/>
    <n v="8"/>
  </r>
  <r>
    <n v="15260"/>
    <n v="77"/>
    <x v="799"/>
    <d v="2030-11-09T00:00:00"/>
    <b v="0"/>
    <s v="Approved"/>
    <s v="Norco Bicycles"/>
    <s v="Road"/>
    <s v="medium"/>
    <s v="large"/>
    <n v="1240.31"/>
    <n v="795.1"/>
    <n v="40553"/>
    <n v="8"/>
  </r>
  <r>
    <n v="17793"/>
    <n v="79"/>
    <x v="799"/>
    <d v="2030-11-10T00:00:00"/>
    <b v="0"/>
    <s v="Approved"/>
    <s v="Norco Bicycles"/>
    <s v="Standard"/>
    <s v="medium"/>
    <s v="medium"/>
    <n v="1555.58"/>
    <n v="818.01"/>
    <n v="37873"/>
    <n v="8"/>
  </r>
  <r>
    <n v="17848"/>
    <n v="72"/>
    <x v="799"/>
    <d v="2030-11-11T00:00:00"/>
    <b v="0"/>
    <s v="Approved"/>
    <s v="Norco Bicycles"/>
    <s v="Standard"/>
    <s v="medium"/>
    <s v="medium"/>
    <n v="360.4"/>
    <n v="270.3"/>
    <n v="42710"/>
    <n v="8"/>
  </r>
  <r>
    <n v="4680"/>
    <n v="27"/>
    <x v="800"/>
    <d v="2030-11-12T00:00:00"/>
    <b v="1"/>
    <s v="Approved"/>
    <s v="Trek Bicycles"/>
    <s v="Standard"/>
    <s v="medium"/>
    <s v="medium"/>
    <n v="499.53"/>
    <n v="388.72"/>
    <n v="36334"/>
    <n v="20"/>
  </r>
  <r>
    <n v="18689"/>
    <n v="18"/>
    <x v="800"/>
    <d v="2030-11-13T00:00:00"/>
    <b v="1"/>
    <s v="Approved"/>
    <s v="Solex"/>
    <s v="Standard"/>
    <s v="medium"/>
    <s v="medium"/>
    <n v="575.27"/>
    <n v="431.45"/>
    <n v="41345"/>
    <n v="20"/>
  </r>
  <r>
    <n v="960"/>
    <n v="65"/>
    <x v="801"/>
    <d v="2030-11-14T00:00:00"/>
    <b v="0"/>
    <s v="Approved"/>
    <s v="WeareA2B"/>
    <s v="Standard"/>
    <s v="medium"/>
    <s v="medium"/>
    <n v="1807.45"/>
    <n v="778.69"/>
    <n v="42145"/>
    <n v="3"/>
  </r>
  <r>
    <n v="2885"/>
    <n v="60"/>
    <x v="801"/>
    <d v="2030-11-15T00:00:00"/>
    <b v="1"/>
    <s v="Approved"/>
    <s v="Giant Bicycles"/>
    <s v="Standard"/>
    <s v="high"/>
    <s v="small"/>
    <n v="1977.36"/>
    <n v="1759.85"/>
    <n v="40779"/>
    <n v="3"/>
  </r>
  <r>
    <n v="7874"/>
    <n v="98"/>
    <x v="801"/>
    <d v="2030-11-16T00:00:00"/>
    <b v="0"/>
    <s v="Approved"/>
    <s v="Trek Bicycles"/>
    <s v="Standard"/>
    <s v="high"/>
    <s v="medium"/>
    <n v="358.39"/>
    <n v="215.03"/>
    <n v="38002"/>
    <n v="3"/>
  </r>
  <r>
    <n v="9204"/>
    <n v="99"/>
    <x v="801"/>
    <d v="2030-11-17T00:00:00"/>
    <b v="1"/>
    <s v="Approved"/>
    <s v="OHM Cycles"/>
    <s v="Standard"/>
    <s v="medium"/>
    <s v="medium"/>
    <n v="1227.3399999999999"/>
    <n v="770.89"/>
    <n v="34556"/>
    <n v="3"/>
  </r>
  <r>
    <n v="11574"/>
    <n v="24"/>
    <x v="801"/>
    <d v="2030-11-18T00:00:00"/>
    <b v="1"/>
    <s v="Approved"/>
    <s v="Solex"/>
    <s v="Road"/>
    <s v="medium"/>
    <s v="large"/>
    <n v="1777.8"/>
    <n v="820.78"/>
    <n v="40670"/>
    <n v="3"/>
  </r>
  <r>
    <n v="14212"/>
    <n v="72"/>
    <x v="801"/>
    <d v="2030-11-19T00:00:00"/>
    <b v="0"/>
    <s v="Approved"/>
    <s v="Norco Bicycles"/>
    <s v="Standard"/>
    <s v="medium"/>
    <s v="medium"/>
    <n v="360.4"/>
    <n v="270.3"/>
    <n v="42710"/>
    <n v="3"/>
  </r>
  <r>
    <n v="1251"/>
    <n v="80"/>
    <x v="802"/>
    <d v="2030-11-20T00:00:00"/>
    <b v="1"/>
    <s v="Approved"/>
    <s v="Trek Bicycles"/>
    <s v="Standard"/>
    <s v="medium"/>
    <s v="large"/>
    <n v="1469.44"/>
    <n v="596.54999999999995"/>
    <n v="41047"/>
    <n v="3"/>
  </r>
  <r>
    <n v="4780"/>
    <n v="0"/>
    <x v="802"/>
    <d v="2030-11-21T00:00:00"/>
    <b v="1"/>
    <s v="Approved"/>
    <s v="WeareA2B"/>
    <s v="Standard"/>
    <s v="medium"/>
    <s v="medium"/>
    <n v="60.34"/>
    <n v="45.26"/>
    <n v="34165"/>
    <n v="3"/>
  </r>
  <r>
    <n v="8024"/>
    <n v="0"/>
    <x v="802"/>
    <d v="2030-11-22T00:00:00"/>
    <b v="0"/>
    <s v="Approved"/>
    <s v="Trek Bicycles"/>
    <s v="Road"/>
    <s v="medium"/>
    <s v="medium"/>
    <n v="290.62"/>
    <n v="215.14"/>
    <n v="38339"/>
    <n v="3"/>
  </r>
  <r>
    <n v="12075"/>
    <n v="0"/>
    <x v="802"/>
    <d v="2030-11-23T00:00:00"/>
    <b v="1"/>
    <s v="Approved"/>
    <s v="Solex"/>
    <s v="Road"/>
    <s v="medium"/>
    <s v="medium"/>
    <n v="416.98"/>
    <n v="312.74"/>
    <n v="35560"/>
    <n v="3"/>
  </r>
  <r>
    <n v="14570"/>
    <n v="66"/>
    <x v="802"/>
    <d v="2030-11-24T00:00:00"/>
    <b v="1"/>
    <s v="Approved"/>
    <s v="Solex"/>
    <s v="Standard"/>
    <s v="medium"/>
    <s v="medium"/>
    <n v="1163.8900000000001"/>
    <n v="589.27"/>
    <n v="42560"/>
    <n v="3"/>
  </r>
  <r>
    <n v="15647"/>
    <n v="0"/>
    <x v="802"/>
    <d v="2030-11-25T00:00:00"/>
    <b v="0"/>
    <s v="Approved"/>
    <s v="Solex"/>
    <s v="Road"/>
    <s v="medium"/>
    <s v="medium"/>
    <n v="416.98"/>
    <n v="312.74"/>
    <n v="35560"/>
    <n v="3"/>
  </r>
  <r>
    <n v="485"/>
    <n v="87"/>
    <x v="803"/>
    <d v="2030-11-26T00:00:00"/>
    <b v="0"/>
    <s v="Approved"/>
    <s v="OHM Cycles"/>
    <s v="Standard"/>
    <s v="medium"/>
    <s v="medium"/>
    <n v="1636.9"/>
    <n v="44.71"/>
    <n v="37499"/>
    <n v="1"/>
  </r>
  <r>
    <n v="2067"/>
    <n v="0"/>
    <x v="803"/>
    <d v="2030-11-27T00:00:00"/>
    <b v="1"/>
    <s v="Approved"/>
    <s v="Norco Bicycles"/>
    <s v="Standard"/>
    <s v="medium"/>
    <s v="medium"/>
    <n v="360.4"/>
    <n v="270.3"/>
    <n v="42710"/>
    <n v="1"/>
  </r>
  <r>
    <n v="11753"/>
    <n v="4"/>
    <x v="803"/>
    <d v="2030-11-28T00:00:00"/>
    <b v="0"/>
    <s v="Approved"/>
    <s v="Solex"/>
    <s v="Standard"/>
    <s v="medium"/>
    <s v="medium"/>
    <n v="1483.2"/>
    <n v="99.59"/>
    <n v="40487"/>
    <n v="1"/>
  </r>
  <r>
    <n v="2462"/>
    <n v="86"/>
    <x v="804"/>
    <d v="2030-11-29T00:00:00"/>
    <b v="0"/>
    <s v="Approved"/>
    <s v="OHM Cycles"/>
    <s v="Standard"/>
    <s v="medium"/>
    <s v="medium"/>
    <n v="235.63"/>
    <n v="125.07"/>
    <n v="38206"/>
    <n v="10"/>
  </r>
  <r>
    <n v="12452"/>
    <n v="45"/>
    <x v="804"/>
    <d v="2030-11-30T00:00:00"/>
    <b v="1"/>
    <s v="Approved"/>
    <s v="Solex"/>
    <s v="Standard"/>
    <s v="medium"/>
    <s v="medium"/>
    <n v="441.49"/>
    <n v="84.99"/>
    <n v="34071"/>
    <n v="10"/>
  </r>
  <r>
    <n v="12547"/>
    <n v="42"/>
    <x v="804"/>
    <d v="2030-12-01T00:00:00"/>
    <b v="1"/>
    <s v="Approved"/>
    <s v="OHM Cycles"/>
    <s v="Road"/>
    <s v="medium"/>
    <s v="small"/>
    <n v="1810"/>
    <n v="1610.9"/>
    <n v="39526"/>
    <n v="10"/>
  </r>
  <r>
    <n v="13471"/>
    <n v="11"/>
    <x v="804"/>
    <d v="2030-12-02T00:00:00"/>
    <b v="1"/>
    <s v="Approved"/>
    <s v="Giant Bicycles"/>
    <s v="Standard"/>
    <s v="high"/>
    <s v="medium"/>
    <n v="1274.93"/>
    <n v="764.96"/>
    <n v="39298"/>
    <n v="10"/>
  </r>
  <r>
    <n v="19045"/>
    <n v="51"/>
    <x v="804"/>
    <d v="2030-12-03T00:00:00"/>
    <b v="1"/>
    <s v="Approved"/>
    <s v="OHM Cycles"/>
    <s v="Standard"/>
    <s v="high"/>
    <s v="medium"/>
    <n v="2005.66"/>
    <n v="1203.4000000000001"/>
    <n v="41009"/>
    <n v="10"/>
  </r>
  <r>
    <n v="19334"/>
    <n v="88"/>
    <x v="804"/>
    <d v="2030-12-04T00:00:00"/>
    <b v="1"/>
    <s v="Approved"/>
    <s v="Norco Bicycles"/>
    <s v="Standard"/>
    <s v="medium"/>
    <s v="medium"/>
    <n v="1198.46"/>
    <n v="381.1"/>
    <n v="36145"/>
    <n v="10"/>
  </r>
  <r>
    <n v="117"/>
    <n v="42"/>
    <x v="805"/>
    <d v="2030-12-05T00:00:00"/>
    <b v="0"/>
    <s v="Approved"/>
    <s v="OHM Cycles"/>
    <s v="Road"/>
    <s v="medium"/>
    <s v="small"/>
    <n v="1810"/>
    <n v="1610.9"/>
    <n v="34071"/>
    <n v="7"/>
  </r>
  <r>
    <n v="1087"/>
    <n v="7"/>
    <x v="805"/>
    <d v="2030-12-06T00:00:00"/>
    <b v="1"/>
    <s v="Approved"/>
    <s v="Trek Bicycles"/>
    <s v="Road"/>
    <s v="low"/>
    <s v="medium"/>
    <n v="980.37"/>
    <n v="234.43"/>
    <n v="38693"/>
    <n v="7"/>
  </r>
  <r>
    <n v="7586"/>
    <n v="61"/>
    <x v="805"/>
    <d v="2030-12-07T00:00:00"/>
    <b v="0"/>
    <s v="Approved"/>
    <s v="OHM Cycles"/>
    <s v="Standard"/>
    <s v="low"/>
    <s v="medium"/>
    <n v="71.16"/>
    <n v="56.93"/>
    <n v="42145"/>
    <n v="7"/>
  </r>
  <r>
    <n v="15905"/>
    <n v="26"/>
    <x v="805"/>
    <d v="2030-12-08T00:00:00"/>
    <b v="0"/>
    <s v="Approved"/>
    <s v="WeareA2B"/>
    <s v="Standard"/>
    <s v="medium"/>
    <s v="medium"/>
    <n v="1992.93"/>
    <n v="762.63"/>
    <n v="37337"/>
    <n v="7"/>
  </r>
  <r>
    <n v="4340"/>
    <n v="36"/>
    <x v="806"/>
    <d v="2030-12-09T00:00:00"/>
    <b v="0"/>
    <s v="Approved"/>
    <s v="Solex"/>
    <s v="Standard"/>
    <s v="low"/>
    <s v="medium"/>
    <n v="945.04"/>
    <n v="507.58"/>
    <n v="35052"/>
    <n v="16"/>
  </r>
  <r>
    <n v="8699"/>
    <n v="66"/>
    <x v="806"/>
    <d v="2030-12-10T00:00:00"/>
    <b v="1"/>
    <s v="Approved"/>
    <s v="Giant Bicycles"/>
    <s v="Road"/>
    <s v="low"/>
    <s v="small"/>
    <n v="590.26"/>
    <n v="525.33000000000004"/>
    <n v="40487"/>
    <n v="16"/>
  </r>
  <r>
    <n v="15409"/>
    <n v="54"/>
    <x v="806"/>
    <d v="2030-12-11T00:00:00"/>
    <b v="1"/>
    <s v="Approved"/>
    <s v="WeareA2B"/>
    <s v="Standard"/>
    <s v="medium"/>
    <s v="medium"/>
    <n v="1292.8399999999999"/>
    <n v="13.44"/>
    <n v="39915"/>
    <n v="16"/>
  </r>
  <r>
    <n v="17992"/>
    <n v="25"/>
    <x v="806"/>
    <d v="2030-12-12T00:00:00"/>
    <b v="1"/>
    <s v="Approved"/>
    <s v="Giant Bicycles"/>
    <s v="Road"/>
    <s v="medium"/>
    <s v="medium"/>
    <n v="1538.99"/>
    <n v="829.65"/>
    <n v="42404"/>
    <n v="16"/>
  </r>
  <r>
    <n v="3616"/>
    <n v="36"/>
    <x v="807"/>
    <d v="2030-12-13T00:00:00"/>
    <b v="1"/>
    <s v="Approved"/>
    <s v="Solex"/>
    <s v="Standard"/>
    <s v="low"/>
    <s v="medium"/>
    <n v="1289.8499999999999"/>
    <n v="74.510000000000005"/>
    <n v="41009"/>
    <n v="17"/>
  </r>
  <r>
    <n v="9873"/>
    <n v="0"/>
    <x v="807"/>
    <d v="2030-12-14T00:00:00"/>
    <b v="1"/>
    <s v="Approved"/>
    <s v="Norco Bicycles"/>
    <s v="Road"/>
    <s v="medium"/>
    <s v="medium"/>
    <n v="544.04999999999995"/>
    <n v="376.84"/>
    <n v="42710"/>
    <n v="17"/>
  </r>
  <r>
    <n v="19240"/>
    <n v="14"/>
    <x v="807"/>
    <d v="2030-12-15T00:00:00"/>
    <b v="0"/>
    <s v="Approved"/>
    <s v="Solex"/>
    <s v="Standard"/>
    <s v="high"/>
    <s v="large"/>
    <n v="1842.92"/>
    <n v="1105.75"/>
    <n v="41922"/>
    <n v="17"/>
  </r>
  <r>
    <n v="3670"/>
    <n v="9"/>
    <x v="808"/>
    <d v="2030-12-16T00:00:00"/>
    <b v="0"/>
    <s v="Approved"/>
    <s v="OHM Cycles"/>
    <s v="Road"/>
    <s v="medium"/>
    <s v="medium"/>
    <n v="742.54"/>
    <n v="667.4"/>
    <n v="33549"/>
    <n v="18"/>
  </r>
  <r>
    <n v="10111"/>
    <n v="9"/>
    <x v="808"/>
    <d v="2030-12-17T00:00:00"/>
    <b v="0"/>
    <s v="Approved"/>
    <s v="OHM Cycles"/>
    <s v="Road"/>
    <s v="medium"/>
    <s v="medium"/>
    <n v="742.54"/>
    <n v="667.4"/>
    <n v="33549"/>
    <n v="18"/>
  </r>
  <r>
    <n v="14552"/>
    <n v="42"/>
    <x v="808"/>
    <d v="2030-12-18T00:00:00"/>
    <b v="1"/>
    <s v="Approved"/>
    <s v="OHM Cycles"/>
    <s v="Road"/>
    <s v="medium"/>
    <s v="small"/>
    <n v="1810"/>
    <n v="1610.9"/>
    <n v="39526"/>
    <n v="18"/>
  </r>
  <r>
    <n v="15444"/>
    <n v="98"/>
    <x v="808"/>
    <d v="2030-12-19T00:00:00"/>
    <b v="1"/>
    <s v="Approved"/>
    <s v="Trek Bicycles"/>
    <s v="Standard"/>
    <s v="high"/>
    <s v="medium"/>
    <n v="358.39"/>
    <n v="215.03"/>
    <n v="38002"/>
    <n v="18"/>
  </r>
  <r>
    <n v="2395"/>
    <n v="90"/>
    <x v="809"/>
    <d v="2030-12-20T00:00:00"/>
    <b v="1"/>
    <s v="Approved"/>
    <s v="Norco Bicycles"/>
    <s v="Standard"/>
    <s v="low"/>
    <s v="medium"/>
    <n v="363.01"/>
    <n v="290.41000000000003"/>
    <n v="37539"/>
    <n v="1"/>
  </r>
  <r>
    <n v="4126"/>
    <n v="15"/>
    <x v="809"/>
    <d v="2030-12-21T00:00:00"/>
    <b v="0"/>
    <s v="Approved"/>
    <s v="Norco Bicycles"/>
    <s v="Standard"/>
    <s v="low"/>
    <s v="medium"/>
    <n v="958.74"/>
    <n v="748.9"/>
    <n v="39880"/>
    <n v="1"/>
  </r>
  <r>
    <n v="4973"/>
    <n v="60"/>
    <x v="809"/>
    <d v="2030-12-22T00:00:00"/>
    <b v="1"/>
    <s v="Approved"/>
    <s v="Giant Bicycles"/>
    <s v="Standard"/>
    <s v="high"/>
    <s v="small"/>
    <n v="1977.36"/>
    <n v="1759.85"/>
    <n v="40779"/>
    <n v="1"/>
  </r>
  <r>
    <n v="19030"/>
    <n v="77"/>
    <x v="809"/>
    <d v="2030-12-23T00:00:00"/>
    <b v="0"/>
    <s v="Approved"/>
    <s v="Norco Bicycles"/>
    <s v="Road"/>
    <s v="medium"/>
    <s v="large"/>
    <n v="1240.31"/>
    <n v="795.1"/>
    <n v="38193"/>
    <n v="1"/>
  </r>
  <r>
    <n v="3964"/>
    <n v="99"/>
    <x v="810"/>
    <d v="2030-12-24T00:00:00"/>
    <b v="0"/>
    <s v="Approved"/>
    <s v="OHM Cycles"/>
    <s v="Standard"/>
    <s v="medium"/>
    <s v="medium"/>
    <n v="1227.3399999999999"/>
    <n v="770.89"/>
    <n v="34556"/>
    <n v="8"/>
  </r>
  <r>
    <n v="6596"/>
    <n v="0"/>
    <x v="810"/>
    <d v="2030-12-25T00:00:00"/>
    <b v="1"/>
    <s v="Approved"/>
    <s v="Unknown"/>
    <s v="Unknown"/>
    <s v="Unknown"/>
    <s v="Unknown"/>
    <n v="1095.6600000000001"/>
    <s v="$556.05"/>
    <n v="38199.78"/>
    <n v="8"/>
  </r>
  <r>
    <n v="7544"/>
    <n v="91"/>
    <x v="810"/>
    <d v="2030-12-26T00:00:00"/>
    <b v="0"/>
    <s v="Approved"/>
    <s v="Solex"/>
    <s v="Standard"/>
    <s v="medium"/>
    <s v="medium"/>
    <n v="100.35"/>
    <n v="75.260000000000005"/>
    <n v="36367"/>
    <n v="8"/>
  </r>
  <r>
    <n v="8290"/>
    <n v="22"/>
    <x v="810"/>
    <d v="2030-12-27T00:00:00"/>
    <b v="1"/>
    <s v="Approved"/>
    <s v="WeareA2B"/>
    <s v="Standard"/>
    <s v="medium"/>
    <s v="medium"/>
    <n v="60.34"/>
    <n v="45.26"/>
    <n v="34165"/>
    <n v="8"/>
  </r>
  <r>
    <n v="2991"/>
    <n v="0"/>
    <x v="811"/>
    <d v="2030-12-28T00:00:00"/>
    <b v="1"/>
    <s v="Approved"/>
    <s v="Unknown"/>
    <s v="Unknown"/>
    <s v="Unknown"/>
    <s v="Unknown"/>
    <n v="1294.6600000000001"/>
    <s v="$556.05"/>
    <n v="38199.78"/>
    <n v="16"/>
  </r>
  <r>
    <n v="5204"/>
    <n v="15"/>
    <x v="811"/>
    <d v="2030-12-29T00:00:00"/>
    <b v="1"/>
    <s v="Approved"/>
    <s v="Norco Bicycles"/>
    <s v="Standard"/>
    <s v="low"/>
    <s v="medium"/>
    <n v="958.74"/>
    <n v="748.9"/>
    <n v="38693"/>
    <n v="16"/>
  </r>
  <r>
    <n v="11036"/>
    <n v="45"/>
    <x v="811"/>
    <d v="2030-12-30T00:00:00"/>
    <b v="0"/>
    <s v="Approved"/>
    <s v="Solex"/>
    <s v="Standard"/>
    <s v="medium"/>
    <s v="medium"/>
    <n v="441.49"/>
    <n v="84.99"/>
    <n v="34071"/>
    <n v="16"/>
  </r>
  <r>
    <n v="4266"/>
    <n v="51"/>
    <x v="812"/>
    <d v="2030-12-31T00:00:00"/>
    <b v="1"/>
    <s v="Approved"/>
    <s v="OHM Cycles"/>
    <s v="Standard"/>
    <s v="high"/>
    <s v="medium"/>
    <n v="2005.66"/>
    <n v="1203.4000000000001"/>
    <n v="41009"/>
    <n v="14"/>
  </r>
  <r>
    <n v="10327"/>
    <n v="52"/>
    <x v="812"/>
    <d v="2031-01-01T00:00:00"/>
    <b v="1"/>
    <s v="Approved"/>
    <s v="OHM Cycles"/>
    <s v="Road"/>
    <s v="medium"/>
    <s v="medium"/>
    <n v="1280.28"/>
    <n v="829.51"/>
    <n v="37220"/>
    <n v="14"/>
  </r>
  <r>
    <n v="11700"/>
    <n v="67"/>
    <x v="812"/>
    <d v="2031-01-02T00:00:00"/>
    <b v="1"/>
    <s v="Approved"/>
    <s v="Norco Bicycles"/>
    <s v="Road"/>
    <s v="medium"/>
    <s v="medium"/>
    <n v="544.04999999999995"/>
    <n v="376.84"/>
    <n v="38647"/>
    <n v="14"/>
  </r>
  <r>
    <n v="16154"/>
    <n v="70"/>
    <x v="812"/>
    <d v="2031-01-03T00:00:00"/>
    <b v="0"/>
    <s v="Approved"/>
    <s v="Trek Bicycles"/>
    <s v="Standard"/>
    <s v="high"/>
    <s v="medium"/>
    <n v="495.72"/>
    <n v="297.43"/>
    <n v="42105"/>
    <n v="14"/>
  </r>
  <r>
    <n v="16712"/>
    <n v="22"/>
    <x v="812"/>
    <d v="2031-01-04T00:00:00"/>
    <b v="0"/>
    <s v="Approved"/>
    <s v="WeareA2B"/>
    <s v="Standard"/>
    <s v="medium"/>
    <s v="medium"/>
    <n v="60.34"/>
    <n v="45.26"/>
    <n v="34165"/>
    <n v="14"/>
  </r>
  <r>
    <n v="7366"/>
    <n v="75"/>
    <x v="813"/>
    <d v="2031-01-05T00:00:00"/>
    <b v="0"/>
    <s v="Approved"/>
    <s v="Giant Bicycles"/>
    <s v="Touring"/>
    <s v="medium"/>
    <s v="large"/>
    <n v="1873.97"/>
    <n v="863.95"/>
    <n v="40410"/>
    <n v="14"/>
  </r>
  <r>
    <n v="13908"/>
    <n v="94"/>
    <x v="813"/>
    <d v="2031-01-06T00:00:00"/>
    <b v="0"/>
    <s v="Approved"/>
    <s v="Giant Bicycles"/>
    <s v="Standard"/>
    <s v="medium"/>
    <s v="large"/>
    <n v="1635.3"/>
    <n v="993.66"/>
    <n v="39427"/>
    <n v="14"/>
  </r>
  <r>
    <n v="17836"/>
    <n v="43"/>
    <x v="813"/>
    <d v="2031-01-07T00:00:00"/>
    <b v="0"/>
    <s v="Approved"/>
    <s v="Solex"/>
    <s v="Standard"/>
    <s v="medium"/>
    <s v="medium"/>
    <n v="1151.96"/>
    <n v="649.49"/>
    <n v="35470"/>
    <n v="14"/>
  </r>
  <r>
    <n v="970"/>
    <n v="17"/>
    <x v="814"/>
    <d v="2031-01-08T00:00:00"/>
    <b v="0"/>
    <s v="Approved"/>
    <s v="Solex"/>
    <s v="Standard"/>
    <s v="high"/>
    <s v="medium"/>
    <n v="1024.6600000000001"/>
    <n v="614.79999999999995"/>
    <n v="34165"/>
    <n v="22"/>
  </r>
  <r>
    <n v="3095"/>
    <n v="30"/>
    <x v="814"/>
    <d v="2031-01-09T00:00:00"/>
    <b v="0"/>
    <s v="Approved"/>
    <s v="Solex"/>
    <s v="Standard"/>
    <s v="high"/>
    <s v="medium"/>
    <n v="748.17"/>
    <n v="448.9"/>
    <n v="36361"/>
    <n v="22"/>
  </r>
  <r>
    <n v="9316"/>
    <n v="64"/>
    <x v="814"/>
    <d v="2031-01-10T00:00:00"/>
    <b v="0"/>
    <s v="Approved"/>
    <s v="Trek Bicycles"/>
    <s v="Standard"/>
    <s v="medium"/>
    <s v="large"/>
    <n v="1469.44"/>
    <n v="596.54999999999995"/>
    <n v="33879"/>
    <n v="22"/>
  </r>
  <r>
    <n v="9636"/>
    <n v="44"/>
    <x v="814"/>
    <d v="2031-01-11T00:00:00"/>
    <b v="1"/>
    <s v="Approved"/>
    <s v="WeareA2B"/>
    <s v="Standard"/>
    <s v="medium"/>
    <s v="medium"/>
    <n v="1769.64"/>
    <n v="108.76"/>
    <n v="41009"/>
    <n v="22"/>
  </r>
  <r>
    <n v="10700"/>
    <n v="3"/>
    <x v="814"/>
    <d v="2031-01-12T00:00:00"/>
    <b v="0"/>
    <s v="Approved"/>
    <s v="Trek Bicycles"/>
    <s v="Standard"/>
    <s v="medium"/>
    <s v="large"/>
    <n v="2091.4699999999998"/>
    <n v="388.92"/>
    <n v="33549"/>
    <n v="22"/>
  </r>
  <r>
    <n v="16822"/>
    <n v="29"/>
    <x v="814"/>
    <d v="2031-01-13T00:00:00"/>
    <b v="1"/>
    <s v="Approved"/>
    <s v="Norco Bicycles"/>
    <s v="Road"/>
    <s v="medium"/>
    <s v="medium"/>
    <n v="543.39"/>
    <n v="407.54"/>
    <n v="33888"/>
    <n v="22"/>
  </r>
  <r>
    <n v="7698"/>
    <n v="100"/>
    <x v="815"/>
    <d v="2031-01-14T00:00:00"/>
    <b v="0"/>
    <s v="Approved"/>
    <s v="Norco Bicycles"/>
    <s v="Road"/>
    <s v="medium"/>
    <s v="medium"/>
    <n v="1036.5899999999999"/>
    <n v="206.35"/>
    <n v="33364"/>
    <n v="15"/>
  </r>
  <r>
    <n v="15061"/>
    <n v="14"/>
    <x v="815"/>
    <d v="2031-01-15T00:00:00"/>
    <s v="Unknown"/>
    <s v="Approved"/>
    <s v="Trek Bicycles"/>
    <s v="Standard"/>
    <s v="medium"/>
    <s v="small"/>
    <n v="1386.84"/>
    <n v="1234.29"/>
    <n v="37838"/>
    <n v="15"/>
  </r>
  <r>
    <n v="19843"/>
    <n v="27"/>
    <x v="815"/>
    <d v="2031-01-16T00:00:00"/>
    <b v="0"/>
    <s v="Approved"/>
    <s v="Trek Bicycles"/>
    <s v="Standard"/>
    <s v="medium"/>
    <s v="medium"/>
    <n v="499.53"/>
    <n v="388.72"/>
    <n v="36334"/>
    <n v="15"/>
  </r>
  <r>
    <n v="19960"/>
    <n v="19"/>
    <x v="815"/>
    <d v="2031-01-17T00:00:00"/>
    <b v="1"/>
    <s v="Approved"/>
    <s v="OHM Cycles"/>
    <s v="Road"/>
    <s v="high"/>
    <s v="large"/>
    <n v="12.01"/>
    <n v="7.21"/>
    <n v="39880"/>
    <n v="15"/>
  </r>
  <r>
    <n v="4021"/>
    <n v="15"/>
    <x v="816"/>
    <d v="2031-01-18T00:00:00"/>
    <b v="0"/>
    <s v="Approved"/>
    <s v="Norco Bicycles"/>
    <s v="Standard"/>
    <s v="low"/>
    <s v="medium"/>
    <n v="958.74"/>
    <n v="748.9"/>
    <n v="41345"/>
    <n v="6"/>
  </r>
  <r>
    <n v="12599"/>
    <n v="66"/>
    <x v="816"/>
    <d v="2031-01-19T00:00:00"/>
    <b v="1"/>
    <s v="Approved"/>
    <s v="Giant Bicycles"/>
    <s v="Road"/>
    <s v="low"/>
    <s v="small"/>
    <n v="590.26"/>
    <n v="525.33000000000004"/>
    <n v="40410"/>
    <n v="6"/>
  </r>
  <r>
    <n v="12655"/>
    <n v="30"/>
    <x v="816"/>
    <d v="2031-01-20T00:00:00"/>
    <b v="0"/>
    <s v="Approved"/>
    <s v="Solex"/>
    <s v="Standard"/>
    <s v="high"/>
    <s v="medium"/>
    <n v="748.17"/>
    <n v="448.9"/>
    <n v="39031"/>
    <n v="6"/>
  </r>
  <r>
    <n v="18438"/>
    <n v="82"/>
    <x v="816"/>
    <d v="2031-01-21T00:00:00"/>
    <b v="0"/>
    <s v="Approved"/>
    <s v="Norco Bicycles"/>
    <s v="Standard"/>
    <s v="high"/>
    <s v="medium"/>
    <n v="1148.6400000000001"/>
    <n v="689.18"/>
    <n v="42218"/>
    <n v="6"/>
  </r>
  <r>
    <n v="18859"/>
    <n v="55"/>
    <x v="816"/>
    <d v="2031-01-22T00:00:00"/>
    <b v="0"/>
    <s v="Approved"/>
    <s v="Trek Bicycles"/>
    <s v="Road"/>
    <s v="medium"/>
    <s v="large"/>
    <n v="1894.19"/>
    <n v="598.76"/>
    <n v="42295"/>
    <n v="6"/>
  </r>
  <r>
    <n v="631"/>
    <n v="3"/>
    <x v="817"/>
    <d v="2031-01-23T00:00:00"/>
    <b v="0"/>
    <s v="Approved"/>
    <s v="Trek Bicycles"/>
    <s v="Standard"/>
    <s v="medium"/>
    <s v="large"/>
    <n v="2091.4699999999998"/>
    <n v="388.92"/>
    <n v="41167"/>
    <n v="11"/>
  </r>
  <r>
    <n v="1032"/>
    <n v="11"/>
    <x v="817"/>
    <d v="2031-01-24T00:00:00"/>
    <b v="1"/>
    <s v="Approved"/>
    <s v="Giant Bicycles"/>
    <s v="Standard"/>
    <s v="high"/>
    <s v="medium"/>
    <n v="1274.93"/>
    <n v="764.96"/>
    <n v="39298"/>
    <n v="11"/>
  </r>
  <r>
    <n v="4592"/>
    <n v="27"/>
    <x v="817"/>
    <d v="2031-01-25T00:00:00"/>
    <b v="1"/>
    <s v="Approved"/>
    <s v="Trek Bicycles"/>
    <s v="Standard"/>
    <s v="medium"/>
    <s v="medium"/>
    <n v="499.53"/>
    <n v="388.72"/>
    <n v="36334"/>
    <n v="11"/>
  </r>
  <r>
    <n v="9036"/>
    <n v="81"/>
    <x v="817"/>
    <d v="2031-01-26T00:00:00"/>
    <b v="1"/>
    <s v="Approved"/>
    <s v="Norco Bicycles"/>
    <s v="Standard"/>
    <s v="medium"/>
    <s v="small"/>
    <n v="586.45000000000005"/>
    <n v="521.94000000000005"/>
    <n v="33429"/>
    <n v="11"/>
  </r>
  <r>
    <n v="12188"/>
    <n v="31"/>
    <x v="817"/>
    <d v="2031-01-27T00:00:00"/>
    <b v="1"/>
    <s v="Approved"/>
    <s v="Giant Bicycles"/>
    <s v="Standard"/>
    <s v="medium"/>
    <s v="medium"/>
    <n v="230.91"/>
    <n v="173.18"/>
    <n v="39031"/>
    <n v="11"/>
  </r>
  <r>
    <n v="15913"/>
    <n v="40"/>
    <x v="817"/>
    <d v="2031-01-28T00:00:00"/>
    <b v="1"/>
    <s v="Approved"/>
    <s v="OHM Cycles"/>
    <s v="Standard"/>
    <s v="high"/>
    <s v="medium"/>
    <n v="1458.17"/>
    <n v="874.9"/>
    <n v="38750"/>
    <n v="11"/>
  </r>
  <r>
    <n v="4117"/>
    <n v="63"/>
    <x v="818"/>
    <d v="2031-01-29T00:00:00"/>
    <b v="1"/>
    <s v="Approved"/>
    <s v="Solex"/>
    <s v="Standard"/>
    <s v="medium"/>
    <s v="medium"/>
    <n v="1483.2"/>
    <n v="99.59"/>
    <n v="38647"/>
    <n v="5"/>
  </r>
  <r>
    <n v="7578"/>
    <n v="81"/>
    <x v="818"/>
    <d v="2031-01-30T00:00:00"/>
    <b v="0"/>
    <s v="Approved"/>
    <s v="Norco Bicycles"/>
    <s v="Standard"/>
    <s v="medium"/>
    <s v="small"/>
    <n v="586.45000000000005"/>
    <n v="521.94000000000005"/>
    <n v="38206"/>
    <n v="5"/>
  </r>
  <r>
    <n v="11232"/>
    <n v="25"/>
    <x v="818"/>
    <d v="2031-01-31T00:00:00"/>
    <b v="0"/>
    <s v="Approved"/>
    <s v="Giant Bicycles"/>
    <s v="Road"/>
    <s v="medium"/>
    <s v="medium"/>
    <n v="1538.99"/>
    <n v="829.65"/>
    <n v="42696"/>
    <n v="5"/>
  </r>
  <r>
    <n v="12108"/>
    <n v="59"/>
    <x v="818"/>
    <d v="2031-02-01T00:00:00"/>
    <b v="1"/>
    <s v="Approved"/>
    <s v="Solex"/>
    <s v="Standard"/>
    <s v="medium"/>
    <s v="large"/>
    <n v="1061.56"/>
    <n v="733.58"/>
    <n v="40487"/>
    <n v="5"/>
  </r>
  <r>
    <n v="17589"/>
    <n v="90"/>
    <x v="818"/>
    <d v="2031-02-02T00:00:00"/>
    <b v="1"/>
    <s v="Approved"/>
    <s v="Norco Bicycles"/>
    <s v="Standard"/>
    <s v="low"/>
    <s v="medium"/>
    <n v="363.01"/>
    <n v="290.41000000000003"/>
    <n v="36367"/>
    <n v="5"/>
  </r>
  <r>
    <n v="447"/>
    <n v="0"/>
    <x v="819"/>
    <d v="2031-02-03T00:00:00"/>
    <b v="0"/>
    <s v="Approved"/>
    <s v="Solex"/>
    <s v="Standard"/>
    <s v="medium"/>
    <s v="medium"/>
    <n v="71.489999999999995"/>
    <n v="53.62"/>
    <n v="41245"/>
    <n v="16"/>
  </r>
  <r>
    <n v="2943"/>
    <n v="0"/>
    <x v="819"/>
    <d v="2031-02-04T00:00:00"/>
    <b v="0"/>
    <s v="Approved"/>
    <s v="OHM Cycles"/>
    <s v="Standard"/>
    <s v="low"/>
    <s v="medium"/>
    <n v="71.16"/>
    <n v="56.93"/>
    <n v="42172"/>
    <n v="16"/>
  </r>
  <r>
    <n v="5315"/>
    <n v="23"/>
    <x v="819"/>
    <d v="2031-02-05T00:00:00"/>
    <b v="0"/>
    <s v="Approved"/>
    <s v="Norco Bicycles"/>
    <s v="Standard"/>
    <s v="medium"/>
    <s v="medium"/>
    <n v="1198.46"/>
    <n v="381.1"/>
    <n v="36145"/>
    <n v="16"/>
  </r>
  <r>
    <n v="9490"/>
    <n v="0"/>
    <x v="819"/>
    <d v="2031-02-06T00:00:00"/>
    <b v="0"/>
    <s v="Approved"/>
    <s v="Giant Bicycles"/>
    <s v="Standard"/>
    <s v="medium"/>
    <s v="large"/>
    <n v="569.55999999999995"/>
    <n v="528.42999999999995"/>
    <n v="37874"/>
    <n v="16"/>
  </r>
  <r>
    <n v="9693"/>
    <n v="27"/>
    <x v="819"/>
    <d v="2031-02-07T00:00:00"/>
    <b v="0"/>
    <s v="Approved"/>
    <s v="Trek Bicycles"/>
    <s v="Standard"/>
    <s v="low"/>
    <s v="medium"/>
    <n v="1057.51"/>
    <n v="154.4"/>
    <n v="34527"/>
    <n v="16"/>
  </r>
  <r>
    <n v="12690"/>
    <n v="50"/>
    <x v="819"/>
    <d v="2031-02-08T00:00:00"/>
    <b v="1"/>
    <s v="Approved"/>
    <s v="Giant Bicycles"/>
    <s v="Standard"/>
    <s v="medium"/>
    <s v="medium"/>
    <n v="642.70000000000005"/>
    <n v="211.37"/>
    <n v="37337"/>
    <n v="16"/>
  </r>
  <r>
    <n v="14854"/>
    <n v="84"/>
    <x v="819"/>
    <d v="2031-02-09T00:00:00"/>
    <b v="0"/>
    <s v="Approved"/>
    <s v="Giant Bicycles"/>
    <s v="Road"/>
    <s v="medium"/>
    <s v="medium"/>
    <n v="792.9"/>
    <n v="594.67999999999995"/>
    <n v="33879"/>
    <n v="16"/>
  </r>
  <r>
    <n v="15066"/>
    <n v="100"/>
    <x v="819"/>
    <d v="2031-02-10T00:00:00"/>
    <s v="Unknown"/>
    <s v="Approved"/>
    <s v="Trek Bicycles"/>
    <s v="Standard"/>
    <s v="medium"/>
    <s v="small"/>
    <n v="1386.84"/>
    <n v="1234.29"/>
    <n v="37838"/>
    <n v="16"/>
  </r>
  <r>
    <n v="16418"/>
    <n v="92"/>
    <x v="819"/>
    <d v="2031-02-11T00:00:00"/>
    <b v="1"/>
    <s v="Approved"/>
    <s v="WeareA2B"/>
    <s v="Touring"/>
    <s v="medium"/>
    <s v="large"/>
    <n v="1890.39"/>
    <n v="260.14"/>
    <n v="33259"/>
    <n v="16"/>
  </r>
  <r>
    <n v="17722"/>
    <n v="49"/>
    <x v="819"/>
    <d v="2031-02-12T00:00:00"/>
    <b v="0"/>
    <s v="Approved"/>
    <s v="Solex"/>
    <s v="Standard"/>
    <s v="medium"/>
    <s v="large"/>
    <n v="1061.56"/>
    <n v="733.58"/>
    <n v="34170"/>
    <n v="16"/>
  </r>
  <r>
    <n v="105"/>
    <n v="89"/>
    <x v="820"/>
    <d v="2031-02-13T00:00:00"/>
    <b v="0"/>
    <s v="Approved"/>
    <s v="WeareA2B"/>
    <s v="Touring"/>
    <s v="medium"/>
    <s v="large"/>
    <n v="1362.99"/>
    <n v="57.74"/>
    <n v="41434"/>
    <n v="7"/>
  </r>
  <r>
    <n v="228"/>
    <n v="13"/>
    <x v="820"/>
    <d v="2031-02-14T00:00:00"/>
    <b v="1"/>
    <s v="Approved"/>
    <s v="Solex"/>
    <s v="Standard"/>
    <s v="medium"/>
    <s v="medium"/>
    <n v="1163.8900000000001"/>
    <n v="589.27"/>
    <n v="41345"/>
    <n v="7"/>
  </r>
  <r>
    <n v="2721"/>
    <n v="15"/>
    <x v="820"/>
    <d v="2031-02-15T00:00:00"/>
    <b v="0"/>
    <s v="Approved"/>
    <s v="Norco Bicycles"/>
    <s v="Standard"/>
    <s v="low"/>
    <s v="medium"/>
    <n v="958.74"/>
    <n v="748.9"/>
    <n v="41345"/>
    <n v="7"/>
  </r>
  <r>
    <n v="6239"/>
    <n v="72"/>
    <x v="820"/>
    <d v="2031-02-16T00:00:00"/>
    <b v="1"/>
    <s v="Approved"/>
    <s v="Norco Bicycles"/>
    <s v="Standard"/>
    <s v="medium"/>
    <s v="medium"/>
    <n v="360.4"/>
    <n v="270.3"/>
    <n v="38859"/>
    <n v="7"/>
  </r>
  <r>
    <n v="12144"/>
    <n v="7"/>
    <x v="820"/>
    <d v="2031-02-17T00:00:00"/>
    <b v="1"/>
    <s v="Approved"/>
    <s v="Trek Bicycles"/>
    <s v="Road"/>
    <s v="low"/>
    <s v="medium"/>
    <n v="980.37"/>
    <n v="234.43"/>
    <n v="37838"/>
    <n v="7"/>
  </r>
  <r>
    <n v="5379"/>
    <n v="25"/>
    <x v="821"/>
    <d v="2031-02-18T00:00:00"/>
    <b v="0"/>
    <s v="Approved"/>
    <s v="OHM Cycles"/>
    <s v="Standard"/>
    <s v="high"/>
    <s v="medium"/>
    <n v="2005.66"/>
    <n v="1203.4000000000001"/>
    <n v="41009"/>
    <n v="17"/>
  </r>
  <r>
    <n v="588"/>
    <n v="44"/>
    <x v="822"/>
    <d v="2031-02-19T00:00:00"/>
    <b v="1"/>
    <s v="Approved"/>
    <s v="WeareA2B"/>
    <s v="Standard"/>
    <s v="medium"/>
    <s v="medium"/>
    <n v="1769.64"/>
    <n v="108.76"/>
    <n v="40672"/>
    <n v="9"/>
  </r>
  <r>
    <n v="4420"/>
    <n v="24"/>
    <x v="822"/>
    <d v="2031-02-20T00:00:00"/>
    <b v="1"/>
    <s v="Approved"/>
    <s v="Solex"/>
    <s v="Road"/>
    <s v="medium"/>
    <s v="large"/>
    <n v="1777.8"/>
    <n v="820.78"/>
    <n v="40670"/>
    <n v="9"/>
  </r>
  <r>
    <n v="6151"/>
    <n v="55"/>
    <x v="822"/>
    <d v="2031-02-21T00:00:00"/>
    <b v="0"/>
    <s v="Approved"/>
    <s v="Trek Bicycles"/>
    <s v="Road"/>
    <s v="medium"/>
    <s v="large"/>
    <n v="1894.19"/>
    <n v="598.76"/>
    <n v="37823"/>
    <n v="9"/>
  </r>
  <r>
    <n v="7400"/>
    <n v="29"/>
    <x v="822"/>
    <d v="2031-02-22T00:00:00"/>
    <b v="1"/>
    <s v="Approved"/>
    <s v="Norco Bicycles"/>
    <s v="Road"/>
    <s v="medium"/>
    <s v="medium"/>
    <n v="543.39"/>
    <n v="407.54"/>
    <n v="42696"/>
    <n v="9"/>
  </r>
  <r>
    <n v="9071"/>
    <n v="37"/>
    <x v="822"/>
    <d v="2031-02-23T00:00:00"/>
    <b v="0"/>
    <s v="Approved"/>
    <s v="OHM Cycles"/>
    <s v="Standard"/>
    <s v="low"/>
    <s v="medium"/>
    <n v="1793.43"/>
    <n v="248.82"/>
    <n v="36361"/>
    <n v="9"/>
  </r>
  <r>
    <n v="13181"/>
    <n v="60"/>
    <x v="822"/>
    <d v="2031-02-24T00:00:00"/>
    <b v="1"/>
    <s v="Approved"/>
    <s v="Giant Bicycles"/>
    <s v="Standard"/>
    <s v="high"/>
    <s v="small"/>
    <n v="1977.36"/>
    <n v="1759.85"/>
    <n v="40779"/>
    <n v="9"/>
  </r>
  <r>
    <n v="1835"/>
    <n v="44"/>
    <x v="823"/>
    <d v="2031-02-25T00:00:00"/>
    <b v="0"/>
    <s v="Approved"/>
    <s v="WeareA2B"/>
    <s v="Standard"/>
    <s v="medium"/>
    <s v="medium"/>
    <n v="1769.64"/>
    <n v="108.76"/>
    <n v="40672"/>
    <n v="12"/>
  </r>
  <r>
    <n v="9614"/>
    <n v="63"/>
    <x v="823"/>
    <d v="2031-02-26T00:00:00"/>
    <b v="1"/>
    <s v="Approved"/>
    <s v="Solex"/>
    <s v="Standard"/>
    <s v="medium"/>
    <s v="medium"/>
    <n v="1483.2"/>
    <n v="99.59"/>
    <n v="38647"/>
    <n v="12"/>
  </r>
  <r>
    <n v="13636"/>
    <n v="4"/>
    <x v="823"/>
    <d v="2031-02-27T00:00:00"/>
    <b v="1"/>
    <s v="Approved"/>
    <s v="Giant Bicycles"/>
    <s v="Standard"/>
    <s v="high"/>
    <s v="medium"/>
    <n v="1129.1300000000001"/>
    <n v="677.48"/>
    <n v="39298"/>
    <n v="12"/>
  </r>
  <r>
    <n v="13934"/>
    <n v="94"/>
    <x v="823"/>
    <d v="2031-02-28T00:00:00"/>
    <b v="0"/>
    <s v="Approved"/>
    <s v="Giant Bicycles"/>
    <s v="Standard"/>
    <s v="medium"/>
    <s v="large"/>
    <n v="1635.3"/>
    <n v="993.66"/>
    <n v="38002"/>
    <n v="12"/>
  </r>
  <r>
    <n v="65"/>
    <n v="28"/>
    <x v="824"/>
    <d v="2031-03-01T00:00:00"/>
    <b v="1"/>
    <s v="Approved"/>
    <s v="Norco Bicycles"/>
    <s v="Standard"/>
    <s v="medium"/>
    <s v="small"/>
    <n v="1216.1400000000001"/>
    <n v="1082.3599999999999"/>
    <n v="42696"/>
    <n v="16"/>
  </r>
  <r>
    <n v="289"/>
    <n v="13"/>
    <x v="824"/>
    <d v="2031-03-02T00:00:00"/>
    <b v="0"/>
    <s v="Approved"/>
    <s v="Solex"/>
    <s v="Standard"/>
    <s v="medium"/>
    <s v="medium"/>
    <n v="1163.8900000000001"/>
    <n v="589.27"/>
    <n v="34586"/>
    <n v="16"/>
  </r>
  <r>
    <n v="595"/>
    <n v="84"/>
    <x v="824"/>
    <d v="2031-03-03T00:00:00"/>
    <b v="0"/>
    <s v="Approved"/>
    <s v="Trek Bicycles"/>
    <s v="Road"/>
    <s v="medium"/>
    <s v="medium"/>
    <n v="290.62"/>
    <n v="215.14"/>
    <n v="34079"/>
    <n v="16"/>
  </r>
  <r>
    <n v="1981"/>
    <n v="49"/>
    <x v="824"/>
    <d v="2031-03-04T00:00:00"/>
    <s v="Unknown"/>
    <s v="Approved"/>
    <s v="Trek Bicycles"/>
    <s v="Road"/>
    <s v="medium"/>
    <s v="medium"/>
    <n v="533.51"/>
    <n v="400.13"/>
    <n v="37220"/>
    <n v="16"/>
  </r>
  <r>
    <n v="11838"/>
    <n v="97"/>
    <x v="824"/>
    <d v="2031-03-05T00:00:00"/>
    <b v="0"/>
    <s v="Approved"/>
    <s v="Solex"/>
    <s v="Standard"/>
    <s v="medium"/>
    <s v="large"/>
    <n v="202.62"/>
    <n v="151.96"/>
    <n v="33364"/>
    <n v="16"/>
  </r>
  <r>
    <n v="14054"/>
    <n v="77"/>
    <x v="824"/>
    <d v="2031-03-06T00:00:00"/>
    <b v="1"/>
    <s v="Approved"/>
    <s v="Norco Bicycles"/>
    <s v="Road"/>
    <s v="medium"/>
    <s v="large"/>
    <n v="1240.31"/>
    <n v="795.1"/>
    <n v="33429"/>
    <n v="16"/>
  </r>
  <r>
    <n v="14942"/>
    <n v="90"/>
    <x v="824"/>
    <d v="2031-03-07T00:00:00"/>
    <b v="1"/>
    <s v="Approved"/>
    <s v="Norco Bicycles"/>
    <s v="Standard"/>
    <s v="low"/>
    <s v="medium"/>
    <n v="363.01"/>
    <n v="290.41000000000003"/>
    <n v="37626"/>
    <n v="16"/>
  </r>
  <r>
    <n v="15112"/>
    <n v="100"/>
    <x v="824"/>
    <d v="2031-03-08T00:00:00"/>
    <s v="Unknown"/>
    <s v="Approved"/>
    <s v="Norco Bicycles"/>
    <s v="Road"/>
    <s v="medium"/>
    <s v="medium"/>
    <n v="1036.5899999999999"/>
    <n v="206.35"/>
    <n v="33364"/>
    <n v="16"/>
  </r>
  <r>
    <n v="13410"/>
    <n v="25"/>
    <x v="825"/>
    <d v="2031-03-09T00:00:00"/>
    <b v="1"/>
    <s v="Approved"/>
    <s v="Giant Bicycles"/>
    <s v="Road"/>
    <s v="medium"/>
    <s v="medium"/>
    <n v="1538.99"/>
    <n v="829.65"/>
    <n v="42218"/>
    <n v="1"/>
  </r>
  <r>
    <n v="16486"/>
    <n v="4"/>
    <x v="825"/>
    <d v="2031-03-10T00:00:00"/>
    <b v="0"/>
    <s v="Approved"/>
    <s v="Giant Bicycles"/>
    <s v="Standard"/>
    <s v="high"/>
    <s v="medium"/>
    <n v="1129.1300000000001"/>
    <n v="677.48"/>
    <n v="35052"/>
    <n v="1"/>
  </r>
  <r>
    <n v="17267"/>
    <n v="27"/>
    <x v="825"/>
    <d v="2031-03-11T00:00:00"/>
    <b v="0"/>
    <s v="Approved"/>
    <s v="Trek Bicycles"/>
    <s v="Standard"/>
    <s v="medium"/>
    <s v="medium"/>
    <n v="499.53"/>
    <n v="388.72"/>
    <n v="35707"/>
    <n v="1"/>
  </r>
  <r>
    <n v="18104"/>
    <n v="16"/>
    <x v="825"/>
    <d v="2031-03-12T00:00:00"/>
    <b v="1"/>
    <s v="Approved"/>
    <s v="Norco Bicycles"/>
    <s v="Standard"/>
    <s v="high"/>
    <s v="small"/>
    <n v="1661.92"/>
    <n v="1479.11"/>
    <n v="40618"/>
    <n v="1"/>
  </r>
  <r>
    <n v="526"/>
    <n v="20"/>
    <x v="826"/>
    <d v="2031-03-13T00:00:00"/>
    <b v="1"/>
    <s v="Approved"/>
    <s v="Trek Bicycles"/>
    <s v="Standard"/>
    <s v="medium"/>
    <s v="small"/>
    <n v="1775.81"/>
    <n v="1580.47"/>
    <n v="40303"/>
    <n v="5"/>
  </r>
  <r>
    <n v="3121"/>
    <n v="45"/>
    <x v="826"/>
    <d v="2031-03-14T00:00:00"/>
    <b v="1"/>
    <s v="Approved"/>
    <s v="Solex"/>
    <s v="Standard"/>
    <s v="medium"/>
    <s v="medium"/>
    <n v="441.49"/>
    <n v="84.99"/>
    <n v="34071"/>
    <n v="5"/>
  </r>
  <r>
    <n v="4022"/>
    <n v="86"/>
    <x v="826"/>
    <d v="2031-03-15T00:00:00"/>
    <b v="0"/>
    <s v="Approved"/>
    <s v="OHM Cycles"/>
    <s v="Standard"/>
    <s v="medium"/>
    <s v="medium"/>
    <n v="235.63"/>
    <n v="125.07"/>
    <n v="38206"/>
    <n v="5"/>
  </r>
  <r>
    <n v="7416"/>
    <n v="9"/>
    <x v="826"/>
    <d v="2031-03-16T00:00:00"/>
    <b v="1"/>
    <s v="Approved"/>
    <s v="OHM Cycles"/>
    <s v="Road"/>
    <s v="medium"/>
    <s v="medium"/>
    <n v="742.54"/>
    <n v="667.4"/>
    <n v="33549"/>
    <n v="5"/>
  </r>
  <r>
    <n v="15461"/>
    <n v="48"/>
    <x v="826"/>
    <d v="2031-03-17T00:00:00"/>
    <b v="1"/>
    <s v="Approved"/>
    <s v="WeareA2B"/>
    <s v="Standard"/>
    <s v="medium"/>
    <s v="medium"/>
    <n v="1762.96"/>
    <n v="950.52"/>
    <n v="41848"/>
    <n v="5"/>
  </r>
  <r>
    <n v="18974"/>
    <n v="37"/>
    <x v="826"/>
    <d v="2031-03-18T00:00:00"/>
    <b v="0"/>
    <s v="Approved"/>
    <s v="OHM Cycles"/>
    <s v="Standard"/>
    <s v="low"/>
    <s v="medium"/>
    <n v="1793.43"/>
    <n v="248.82"/>
    <n v="36361"/>
    <n v="5"/>
  </r>
  <r>
    <n v="19361"/>
    <n v="17"/>
    <x v="826"/>
    <d v="2031-03-19T00:00:00"/>
    <b v="1"/>
    <s v="Approved"/>
    <s v="Solex"/>
    <s v="Standard"/>
    <s v="high"/>
    <s v="medium"/>
    <n v="1024.6600000000001"/>
    <n v="614.79999999999995"/>
    <n v="35378"/>
    <n v="5"/>
  </r>
  <r>
    <n v="19730"/>
    <n v="11"/>
    <x v="826"/>
    <d v="2031-03-20T00:00:00"/>
    <b v="1"/>
    <s v="Approved"/>
    <s v="Giant Bicycles"/>
    <s v="Standard"/>
    <s v="high"/>
    <s v="medium"/>
    <n v="1274.93"/>
    <n v="764.96"/>
    <n v="39298"/>
    <n v="5"/>
  </r>
  <r>
    <n v="10271"/>
    <n v="66"/>
    <x v="827"/>
    <d v="2031-03-21T00:00:00"/>
    <b v="0"/>
    <s v="Approved"/>
    <s v="Giant Bicycles"/>
    <s v="Road"/>
    <s v="low"/>
    <s v="small"/>
    <n v="590.26"/>
    <n v="525.33000000000004"/>
    <n v="37499"/>
    <n v="20"/>
  </r>
  <r>
    <n v="12585"/>
    <n v="59"/>
    <x v="827"/>
    <d v="2031-03-22T00:00:00"/>
    <b v="0"/>
    <s v="Approved"/>
    <s v="Solex"/>
    <s v="Standard"/>
    <s v="medium"/>
    <s v="large"/>
    <n v="1061.56"/>
    <n v="733.58"/>
    <n v="38647"/>
    <n v="20"/>
  </r>
  <r>
    <n v="12807"/>
    <n v="86"/>
    <x v="827"/>
    <d v="2031-03-23T00:00:00"/>
    <b v="0"/>
    <s v="Approved"/>
    <s v="OHM Cycles"/>
    <s v="Standard"/>
    <s v="medium"/>
    <s v="medium"/>
    <n v="235.63"/>
    <n v="125.07"/>
    <n v="36145"/>
    <n v="20"/>
  </r>
  <r>
    <n v="17296"/>
    <n v="36"/>
    <x v="827"/>
    <d v="2031-03-24T00:00:00"/>
    <b v="0"/>
    <s v="Approved"/>
    <s v="Solex"/>
    <s v="Standard"/>
    <s v="low"/>
    <s v="medium"/>
    <n v="945.04"/>
    <n v="507.58"/>
    <n v="39526"/>
    <n v="20"/>
  </r>
  <r>
    <n v="18868"/>
    <n v="36"/>
    <x v="827"/>
    <d v="2031-03-25T00:00:00"/>
    <b v="1"/>
    <s v="Approved"/>
    <s v="Solex"/>
    <s v="Standard"/>
    <s v="low"/>
    <s v="medium"/>
    <n v="945.04"/>
    <n v="507.58"/>
    <n v="40618"/>
    <n v="20"/>
  </r>
  <r>
    <n v="6028"/>
    <n v="5"/>
    <x v="828"/>
    <d v="2031-03-26T00:00:00"/>
    <b v="0"/>
    <s v="Approved"/>
    <s v="Giant Bicycles"/>
    <s v="Standard"/>
    <s v="high"/>
    <s v="medium"/>
    <n v="1129.1300000000001"/>
    <n v="677.48"/>
    <n v="38573"/>
    <n v="2"/>
  </r>
  <r>
    <n v="6312"/>
    <n v="99"/>
    <x v="828"/>
    <d v="2031-03-27T00:00:00"/>
    <b v="0"/>
    <s v="Approved"/>
    <s v="Trek Bicycles"/>
    <s v="Road"/>
    <s v="low"/>
    <s v="small"/>
    <n v="1720.7"/>
    <n v="1531.42"/>
    <n v="35470"/>
    <n v="2"/>
  </r>
  <r>
    <n v="7133"/>
    <n v="64"/>
    <x v="828"/>
    <d v="2031-03-28T00:00:00"/>
    <b v="1"/>
    <s v="Approved"/>
    <s v="Giant Bicycles"/>
    <s v="Standard"/>
    <s v="high"/>
    <s v="small"/>
    <n v="1977.36"/>
    <n v="1759.85"/>
    <n v="40410"/>
    <n v="2"/>
  </r>
  <r>
    <n v="14298"/>
    <n v="45"/>
    <x v="828"/>
    <d v="2031-03-29T00:00:00"/>
    <b v="0"/>
    <s v="Approved"/>
    <s v="Trek Bicycles"/>
    <s v="Road"/>
    <s v="low"/>
    <s v="medium"/>
    <n v="980.37"/>
    <n v="234.43"/>
    <n v="42560"/>
    <n v="2"/>
  </r>
  <r>
    <n v="16955"/>
    <n v="10"/>
    <x v="828"/>
    <d v="2031-03-30T00:00:00"/>
    <b v="0"/>
    <s v="Approved"/>
    <s v="Solex"/>
    <s v="Standard"/>
    <s v="medium"/>
    <s v="medium"/>
    <n v="1945.43"/>
    <n v="333.18"/>
    <n v="33429"/>
    <n v="2"/>
  </r>
  <r>
    <n v="18119"/>
    <n v="4"/>
    <x v="828"/>
    <d v="2031-03-31T00:00:00"/>
    <b v="1"/>
    <s v="Approved"/>
    <s v="Solex"/>
    <s v="Standard"/>
    <s v="medium"/>
    <s v="medium"/>
    <n v="1483.2"/>
    <n v="99.59"/>
    <n v="34996"/>
    <n v="2"/>
  </r>
  <r>
    <n v="1635"/>
    <n v="15"/>
    <x v="829"/>
    <d v="2031-04-01T00:00:00"/>
    <b v="1"/>
    <s v="Approved"/>
    <s v="Norco Bicycles"/>
    <s v="Standard"/>
    <s v="low"/>
    <s v="medium"/>
    <n v="958.74"/>
    <n v="748.9"/>
    <n v="38693"/>
    <n v="6"/>
  </r>
  <r>
    <n v="4558"/>
    <n v="27"/>
    <x v="829"/>
    <d v="2031-04-02T00:00:00"/>
    <b v="1"/>
    <s v="Approved"/>
    <s v="Trek Bicycles"/>
    <s v="Standard"/>
    <s v="medium"/>
    <s v="medium"/>
    <n v="499.53"/>
    <n v="388.72"/>
    <n v="36334"/>
    <n v="6"/>
  </r>
  <r>
    <n v="9124"/>
    <n v="62"/>
    <x v="829"/>
    <d v="2031-04-03T00:00:00"/>
    <b v="1"/>
    <s v="Approved"/>
    <s v="Solex"/>
    <s v="Standard"/>
    <s v="medium"/>
    <s v="medium"/>
    <n v="478.16"/>
    <n v="298.72000000000003"/>
    <n v="34143"/>
    <n v="6"/>
  </r>
  <r>
    <n v="10674"/>
    <n v="4"/>
    <x v="829"/>
    <d v="2031-04-04T00:00:00"/>
    <b v="1"/>
    <s v="Approved"/>
    <s v="Giant Bicycles"/>
    <s v="Standard"/>
    <s v="high"/>
    <s v="medium"/>
    <n v="1129.1300000000001"/>
    <n v="677.48"/>
    <n v="38573"/>
    <n v="6"/>
  </r>
  <r>
    <n v="17189"/>
    <n v="88"/>
    <x v="829"/>
    <d v="2031-04-05T00:00:00"/>
    <b v="1"/>
    <s v="Approved"/>
    <s v="Norco Bicycles"/>
    <s v="Standard"/>
    <s v="medium"/>
    <s v="medium"/>
    <n v="1198.46"/>
    <n v="381.1"/>
    <n v="36145"/>
    <n v="6"/>
  </r>
  <r>
    <n v="17748"/>
    <n v="71"/>
    <x v="829"/>
    <d v="2031-04-06T00:00:00"/>
    <b v="1"/>
    <s v="Approved"/>
    <s v="Solex"/>
    <s v="Standard"/>
    <s v="high"/>
    <s v="large"/>
    <n v="1842.92"/>
    <n v="1105.75"/>
    <n v="34996"/>
    <n v="6"/>
  </r>
  <r>
    <n v="3750"/>
    <n v="62"/>
    <x v="830"/>
    <d v="2031-04-07T00:00:00"/>
    <b v="1"/>
    <s v="Approved"/>
    <s v="Solex"/>
    <s v="Standard"/>
    <s v="medium"/>
    <s v="medium"/>
    <n v="478.16"/>
    <n v="298.72000000000003"/>
    <n v="34143"/>
    <n v="11"/>
  </r>
  <r>
    <n v="4589"/>
    <n v="42"/>
    <x v="830"/>
    <d v="2031-04-08T00:00:00"/>
    <b v="1"/>
    <s v="Approved"/>
    <s v="OHM Cycles"/>
    <s v="Road"/>
    <s v="medium"/>
    <s v="small"/>
    <n v="1810"/>
    <n v="1610.9"/>
    <n v="39526"/>
    <n v="11"/>
  </r>
  <r>
    <n v="7849"/>
    <n v="84"/>
    <x v="830"/>
    <d v="2031-04-09T00:00:00"/>
    <b v="0"/>
    <s v="Approved"/>
    <s v="Trek Bicycles"/>
    <s v="Road"/>
    <s v="medium"/>
    <s v="medium"/>
    <n v="290.62"/>
    <n v="215.14"/>
    <n v="38339"/>
    <n v="11"/>
  </r>
  <r>
    <n v="8875"/>
    <n v="56"/>
    <x v="830"/>
    <d v="2031-04-10T00:00:00"/>
    <b v="1"/>
    <s v="Approved"/>
    <s v="OHM Cycles"/>
    <s v="Standard"/>
    <s v="medium"/>
    <s v="medium"/>
    <n v="183.86"/>
    <n v="137.9"/>
    <n v="35707"/>
    <n v="11"/>
  </r>
  <r>
    <n v="13635"/>
    <n v="63"/>
    <x v="830"/>
    <d v="2031-04-11T00:00:00"/>
    <b v="1"/>
    <s v="Approved"/>
    <s v="Solex"/>
    <s v="Standard"/>
    <s v="medium"/>
    <s v="medium"/>
    <n v="1483.2"/>
    <n v="99.59"/>
    <n v="36146"/>
    <n v="11"/>
  </r>
  <r>
    <n v="387"/>
    <n v="100"/>
    <x v="831"/>
    <d v="2031-04-12T00:00:00"/>
    <b v="1"/>
    <s v="Approved"/>
    <s v="Norco Bicycles"/>
    <s v="Road"/>
    <s v="medium"/>
    <s v="medium"/>
    <n v="1036.5899999999999"/>
    <n v="206.35"/>
    <n v="33364"/>
    <n v="14"/>
  </r>
  <r>
    <n v="1725"/>
    <n v="88"/>
    <x v="831"/>
    <d v="2031-04-13T00:00:00"/>
    <b v="1"/>
    <s v="Approved"/>
    <s v="Norco Bicycles"/>
    <s v="Standard"/>
    <s v="medium"/>
    <s v="medium"/>
    <n v="1198.46"/>
    <n v="381.1"/>
    <n v="36145"/>
    <n v="14"/>
  </r>
  <r>
    <n v="2026"/>
    <n v="65"/>
    <x v="831"/>
    <d v="2031-04-14T00:00:00"/>
    <b v="1"/>
    <s v="Approved"/>
    <s v="WeareA2B"/>
    <s v="Standard"/>
    <s v="medium"/>
    <s v="medium"/>
    <n v="1807.45"/>
    <n v="778.69"/>
    <n v="42145"/>
    <n v="14"/>
  </r>
  <r>
    <n v="3920"/>
    <n v="84"/>
    <x v="831"/>
    <d v="2031-04-15T00:00:00"/>
    <b v="0"/>
    <s v="Approved"/>
    <s v="Trek Bicycles"/>
    <s v="Road"/>
    <s v="medium"/>
    <s v="medium"/>
    <n v="290.62"/>
    <n v="215.14"/>
    <n v="38339"/>
    <n v="14"/>
  </r>
  <r>
    <n v="4172"/>
    <n v="5"/>
    <x v="831"/>
    <d v="2031-04-16T00:00:00"/>
    <b v="1"/>
    <s v="Approved"/>
    <s v="Trek Bicycles"/>
    <s v="Mountain"/>
    <s v="low"/>
    <s v="medium"/>
    <n v="574.64"/>
    <n v="459.71"/>
    <n v="40784"/>
    <n v="14"/>
  </r>
  <r>
    <n v="6137"/>
    <n v="54"/>
    <x v="831"/>
    <d v="2031-04-17T00:00:00"/>
    <b v="0"/>
    <s v="Approved"/>
    <s v="WeareA2B"/>
    <s v="Standard"/>
    <s v="medium"/>
    <s v="medium"/>
    <n v="1292.8399999999999"/>
    <n v="13.44"/>
    <n v="39915"/>
    <n v="14"/>
  </r>
  <r>
    <n v="7251"/>
    <n v="46"/>
    <x v="831"/>
    <d v="2031-04-18T00:00:00"/>
    <b v="1"/>
    <s v="Approved"/>
    <s v="Solex"/>
    <s v="Standard"/>
    <s v="low"/>
    <s v="medium"/>
    <n v="1289.8499999999999"/>
    <n v="74.510000000000005"/>
    <n v="39427"/>
    <n v="14"/>
  </r>
  <r>
    <n v="11229"/>
    <n v="19"/>
    <x v="831"/>
    <d v="2031-04-19T00:00:00"/>
    <b v="0"/>
    <s v="Approved"/>
    <s v="OHM Cycles"/>
    <s v="Road"/>
    <s v="high"/>
    <s v="large"/>
    <n v="12.01"/>
    <n v="7.21"/>
    <n v="39880"/>
    <n v="14"/>
  </r>
  <r>
    <n v="13529"/>
    <n v="37"/>
    <x v="831"/>
    <d v="2031-04-20T00:00:00"/>
    <b v="1"/>
    <s v="Approved"/>
    <s v="OHM Cycles"/>
    <s v="Standard"/>
    <s v="low"/>
    <s v="medium"/>
    <n v="1793.43"/>
    <n v="248.82"/>
    <n v="36361"/>
    <n v="14"/>
  </r>
  <r>
    <n v="13700"/>
    <n v="77"/>
    <x v="831"/>
    <d v="2031-04-21T00:00:00"/>
    <b v="1"/>
    <s v="Approved"/>
    <s v="Norco Bicycles"/>
    <s v="Road"/>
    <s v="medium"/>
    <s v="large"/>
    <n v="1240.31"/>
    <n v="795.1"/>
    <n v="40553"/>
    <n v="14"/>
  </r>
  <r>
    <n v="15942"/>
    <n v="43"/>
    <x v="831"/>
    <d v="2031-04-22T00:00:00"/>
    <s v="Unknown"/>
    <s v="Approved"/>
    <s v="Solex"/>
    <s v="Standard"/>
    <s v="medium"/>
    <s v="medium"/>
    <n v="1151.96"/>
    <n v="649.49"/>
    <n v="36498"/>
    <n v="14"/>
  </r>
  <r>
    <n v="19890"/>
    <n v="75"/>
    <x v="831"/>
    <d v="2031-04-23T00:00:00"/>
    <b v="0"/>
    <s v="Approved"/>
    <s v="Giant Bicycles"/>
    <s v="Touring"/>
    <s v="medium"/>
    <s v="large"/>
    <n v="1873.97"/>
    <n v="863.95"/>
    <n v="38859"/>
    <n v="14"/>
  </r>
  <r>
    <n v="4952"/>
    <n v="77"/>
    <x v="832"/>
    <d v="2031-04-24T00:00:00"/>
    <b v="0"/>
    <s v="Approved"/>
    <s v="WeareA2B"/>
    <s v="Standard"/>
    <s v="medium"/>
    <s v="medium"/>
    <n v="1769.64"/>
    <n v="108.76"/>
    <n v="41064"/>
    <n v="4"/>
  </r>
  <r>
    <n v="5514"/>
    <n v="61"/>
    <x v="832"/>
    <d v="2031-04-25T00:00:00"/>
    <b v="0"/>
    <s v="Approved"/>
    <s v="Norco Bicycles"/>
    <s v="Standard"/>
    <s v="medium"/>
    <s v="small"/>
    <n v="586.45000000000005"/>
    <n v="521.94000000000005"/>
    <n v="35667"/>
    <n v="4"/>
  </r>
  <r>
    <n v="7136"/>
    <n v="93"/>
    <x v="832"/>
    <d v="2031-04-26T00:00:00"/>
    <b v="1"/>
    <s v="Approved"/>
    <s v="OHM Cycles"/>
    <s v="Standard"/>
    <s v="high"/>
    <s v="medium"/>
    <n v="1458.17"/>
    <n v="874.9"/>
    <n v="34071"/>
    <n v="4"/>
  </r>
  <r>
    <n v="9677"/>
    <n v="89"/>
    <x v="832"/>
    <d v="2031-04-27T00:00:00"/>
    <b v="1"/>
    <s v="Approved"/>
    <s v="Giant Bicycles"/>
    <s v="Standard"/>
    <s v="medium"/>
    <s v="large"/>
    <n v="1812.75"/>
    <n v="582.48"/>
    <n v="39427"/>
    <n v="4"/>
  </r>
  <r>
    <n v="13776"/>
    <n v="0"/>
    <x v="832"/>
    <d v="2031-04-28T00:00:00"/>
    <b v="0"/>
    <s v="Approved"/>
    <s v="OHM Cycles"/>
    <s v="Standard"/>
    <s v="medium"/>
    <s v="medium"/>
    <n v="235.63"/>
    <n v="125.07"/>
    <n v="38482"/>
    <n v="4"/>
  </r>
  <r>
    <n v="15031"/>
    <n v="91"/>
    <x v="832"/>
    <d v="2031-04-29T00:00:00"/>
    <b v="0"/>
    <s v="Approved"/>
    <s v="WeareA2B"/>
    <s v="Standard"/>
    <s v="low"/>
    <s v="medium"/>
    <n v="642.30999999999995"/>
    <n v="513.85"/>
    <n v="35455"/>
    <n v="4"/>
  </r>
  <r>
    <n v="15353"/>
    <n v="52"/>
    <x v="832"/>
    <d v="2031-04-30T00:00:00"/>
    <b v="1"/>
    <s v="Approved"/>
    <s v="Solex"/>
    <s v="Road"/>
    <s v="medium"/>
    <s v="large"/>
    <n v="1777.8"/>
    <n v="820.78"/>
    <n v="42696"/>
    <n v="4"/>
  </r>
  <r>
    <n v="18884"/>
    <n v="0"/>
    <x v="832"/>
    <d v="2031-05-01T00:00:00"/>
    <b v="1"/>
    <s v="Approved"/>
    <s v="Giant Bicycles"/>
    <s v="Standard"/>
    <s v="medium"/>
    <s v="large"/>
    <n v="569.55999999999995"/>
    <n v="528.42999999999995"/>
    <n v="37874"/>
    <n v="4"/>
  </r>
  <r>
    <n v="265"/>
    <n v="20"/>
    <x v="833"/>
    <d v="2031-05-02T00:00:00"/>
    <b v="0"/>
    <s v="Approved"/>
    <s v="Trek Bicycles"/>
    <s v="Standard"/>
    <s v="medium"/>
    <s v="small"/>
    <n v="1775.81"/>
    <n v="1580.47"/>
    <n v="40303"/>
    <n v="3"/>
  </r>
  <r>
    <n v="2265"/>
    <n v="95"/>
    <x v="833"/>
    <d v="2031-05-03T00:00:00"/>
    <b v="0"/>
    <s v="Approved"/>
    <s v="Giant Bicycles"/>
    <s v="Standard"/>
    <s v="medium"/>
    <s v="large"/>
    <n v="569.55999999999995"/>
    <n v="528.42999999999995"/>
    <n v="37874"/>
    <n v="3"/>
  </r>
  <r>
    <n v="14537"/>
    <n v="87"/>
    <x v="833"/>
    <d v="2031-05-04T00:00:00"/>
    <b v="1"/>
    <s v="Approved"/>
    <s v="Giant Bicycles"/>
    <s v="Standard"/>
    <s v="high"/>
    <s v="medium"/>
    <n v="1179"/>
    <n v="707.4"/>
    <n v="35667"/>
    <n v="3"/>
  </r>
  <r>
    <n v="18242"/>
    <n v="61"/>
    <x v="833"/>
    <d v="2031-05-05T00:00:00"/>
    <b v="1"/>
    <s v="Approved"/>
    <s v="OHM Cycles"/>
    <s v="Standard"/>
    <s v="low"/>
    <s v="medium"/>
    <n v="71.16"/>
    <n v="56.93"/>
    <n v="42172"/>
    <n v="3"/>
  </r>
  <r>
    <n v="2704"/>
    <n v="40"/>
    <x v="834"/>
    <d v="2031-05-06T00:00:00"/>
    <b v="1"/>
    <s v="Approved"/>
    <s v="OHM Cycles"/>
    <s v="Standard"/>
    <s v="high"/>
    <s v="medium"/>
    <n v="1458.17"/>
    <n v="874.9"/>
    <n v="38750"/>
    <n v="9"/>
  </r>
  <r>
    <n v="3088"/>
    <n v="87"/>
    <x v="834"/>
    <d v="2031-05-07T00:00:00"/>
    <b v="0"/>
    <s v="Approved"/>
    <s v="Giant Bicycles"/>
    <s v="Standard"/>
    <s v="high"/>
    <s v="medium"/>
    <n v="1179"/>
    <n v="707.4"/>
    <n v="34079"/>
    <n v="9"/>
  </r>
  <r>
    <n v="4607"/>
    <n v="19"/>
    <x v="834"/>
    <d v="2031-05-08T00:00:00"/>
    <b v="1"/>
    <s v="Approved"/>
    <s v="OHM Cycles"/>
    <s v="Road"/>
    <s v="high"/>
    <s v="large"/>
    <n v="12.01"/>
    <n v="7.21"/>
    <n v="34115"/>
    <n v="9"/>
  </r>
  <r>
    <n v="6143"/>
    <n v="59"/>
    <x v="834"/>
    <d v="2031-05-09T00:00:00"/>
    <b v="1"/>
    <s v="Approved"/>
    <s v="Solex"/>
    <s v="Standard"/>
    <s v="medium"/>
    <s v="large"/>
    <n v="1061.56"/>
    <n v="733.58"/>
    <n v="42172"/>
    <n v="9"/>
  </r>
  <r>
    <n v="6789"/>
    <n v="94"/>
    <x v="834"/>
    <d v="2031-05-10T00:00:00"/>
    <b v="0"/>
    <s v="Approved"/>
    <s v="Giant Bicycles"/>
    <s v="Standard"/>
    <s v="medium"/>
    <s v="large"/>
    <n v="1635.3"/>
    <n v="993.66"/>
    <n v="37539"/>
    <n v="9"/>
  </r>
  <r>
    <n v="10090"/>
    <n v="35"/>
    <x v="834"/>
    <d v="2031-05-11T00:00:00"/>
    <b v="1"/>
    <s v="Approved"/>
    <s v="Trek Bicycles"/>
    <s v="Standard"/>
    <s v="low"/>
    <s v="medium"/>
    <n v="1057.51"/>
    <n v="154.4"/>
    <n v="40336"/>
    <n v="9"/>
  </r>
  <r>
    <n v="11918"/>
    <n v="47"/>
    <x v="834"/>
    <d v="2031-05-12T00:00:00"/>
    <b v="0"/>
    <s v="Approved"/>
    <s v="Trek Bicycles"/>
    <s v="Road"/>
    <s v="low"/>
    <s v="small"/>
    <n v="1720.7"/>
    <n v="1531.42"/>
    <n v="41009"/>
    <n v="9"/>
  </r>
  <r>
    <n v="13478"/>
    <n v="41"/>
    <x v="834"/>
    <d v="2031-05-13T00:00:00"/>
    <b v="0"/>
    <s v="Approved"/>
    <s v="Solex"/>
    <s v="Road"/>
    <s v="medium"/>
    <s v="medium"/>
    <n v="416.98"/>
    <n v="312.74"/>
    <n v="39526"/>
    <n v="9"/>
  </r>
  <r>
    <n v="688"/>
    <n v="40"/>
    <x v="835"/>
    <d v="2031-05-14T00:00:00"/>
    <b v="0"/>
    <s v="Approved"/>
    <s v="OHM Cycles"/>
    <s v="Standard"/>
    <s v="high"/>
    <s v="medium"/>
    <n v="1458.17"/>
    <n v="874.9"/>
    <n v="38750"/>
    <n v="9"/>
  </r>
  <r>
    <n v="2835"/>
    <n v="41"/>
    <x v="835"/>
    <d v="2031-05-15T00:00:00"/>
    <b v="0"/>
    <s v="Approved"/>
    <s v="Solex"/>
    <s v="Road"/>
    <s v="medium"/>
    <s v="medium"/>
    <n v="416.98"/>
    <n v="312.74"/>
    <n v="40672"/>
    <n v="9"/>
  </r>
  <r>
    <n v="17543"/>
    <n v="34"/>
    <x v="835"/>
    <d v="2031-05-16T00:00:00"/>
    <b v="1"/>
    <s v="Approved"/>
    <s v="Norco Bicycles"/>
    <s v="Road"/>
    <s v="high"/>
    <s v="large"/>
    <n v="774.53"/>
    <n v="464.72"/>
    <n v="40336"/>
    <n v="9"/>
  </r>
  <r>
    <n v="18773"/>
    <n v="58"/>
    <x v="835"/>
    <d v="2031-05-17T00:00:00"/>
    <b v="1"/>
    <s v="Approved"/>
    <s v="OHM Cycles"/>
    <s v="Standard"/>
    <s v="medium"/>
    <s v="medium"/>
    <n v="912.52"/>
    <n v="141.4"/>
    <n v="42172"/>
    <n v="9"/>
  </r>
  <r>
    <n v="1611"/>
    <n v="48"/>
    <x v="836"/>
    <d v="2031-05-18T00:00:00"/>
    <b v="1"/>
    <s v="Approved"/>
    <s v="WeareA2B"/>
    <s v="Standard"/>
    <s v="medium"/>
    <s v="medium"/>
    <n v="1762.96"/>
    <n v="950.52"/>
    <n v="41064"/>
    <n v="13"/>
  </r>
  <r>
    <n v="2510"/>
    <n v="52"/>
    <x v="836"/>
    <d v="2031-05-19T00:00:00"/>
    <b v="1"/>
    <s v="Approved"/>
    <s v="OHM Cycles"/>
    <s v="Road"/>
    <s v="medium"/>
    <s v="medium"/>
    <n v="1280.28"/>
    <n v="829.51"/>
    <n v="40779"/>
    <n v="13"/>
  </r>
  <r>
    <n v="9977"/>
    <n v="90"/>
    <x v="836"/>
    <d v="2031-05-20T00:00:00"/>
    <b v="0"/>
    <s v="Approved"/>
    <s v="Norco Bicycles"/>
    <s v="Standard"/>
    <s v="low"/>
    <s v="medium"/>
    <n v="363.01"/>
    <n v="290.41000000000003"/>
    <n v="37874"/>
    <n v="13"/>
  </r>
  <r>
    <n v="13603"/>
    <n v="0"/>
    <x v="837"/>
    <d v="2031-05-21T00:00:00"/>
    <b v="1"/>
    <s v="Approved"/>
    <s v="Norco Bicycles"/>
    <s v="Road"/>
    <s v="medium"/>
    <s v="medium"/>
    <n v="543.39"/>
    <n v="407.54"/>
    <n v="42696"/>
    <n v="15"/>
  </r>
  <r>
    <n v="15848"/>
    <n v="7"/>
    <x v="837"/>
    <d v="2031-05-22T00:00:00"/>
    <b v="0"/>
    <s v="Approved"/>
    <s v="Giant Bicycles"/>
    <s v="Standard"/>
    <s v="medium"/>
    <s v="small"/>
    <n v="1311.44"/>
    <n v="1167.18"/>
    <n v="33888"/>
    <n v="15"/>
  </r>
  <r>
    <n v="17365"/>
    <n v="0"/>
    <x v="837"/>
    <d v="2031-05-23T00:00:00"/>
    <b v="1"/>
    <s v="Approved"/>
    <s v="Solex"/>
    <s v="Standard"/>
    <s v="medium"/>
    <s v="medium"/>
    <n v="100.35"/>
    <n v="75.260000000000005"/>
    <n v="36367"/>
    <n v="15"/>
  </r>
  <r>
    <n v="18655"/>
    <n v="77"/>
    <x v="837"/>
    <d v="2031-05-24T00:00:00"/>
    <b v="1"/>
    <s v="Approved"/>
    <s v="WeareA2B"/>
    <s v="Standard"/>
    <s v="medium"/>
    <s v="medium"/>
    <n v="1769.64"/>
    <n v="108.76"/>
    <n v="40672"/>
    <n v="15"/>
  </r>
  <r>
    <n v="4728"/>
    <n v="43"/>
    <x v="838"/>
    <d v="2031-05-25T00:00:00"/>
    <b v="0"/>
    <s v="Approved"/>
    <s v="Solex"/>
    <s v="Standard"/>
    <s v="medium"/>
    <s v="medium"/>
    <n v="1151.96"/>
    <n v="649.49"/>
    <n v="34071"/>
    <n v="10.7"/>
  </r>
  <r>
    <n v="10757"/>
    <n v="5"/>
    <x v="838"/>
    <d v="2031-05-26T00:00:00"/>
    <b v="0"/>
    <s v="Approved"/>
    <s v="Trek Bicycles"/>
    <s v="Mountain"/>
    <s v="low"/>
    <s v="medium"/>
    <n v="574.64"/>
    <n v="459.71"/>
    <n v="40784"/>
    <n v="10.7"/>
  </r>
  <r>
    <n v="14321"/>
    <n v="49"/>
    <x v="838"/>
    <d v="2031-05-27T00:00:00"/>
    <b v="0"/>
    <s v="Approved"/>
    <s v="Trek Bicycles"/>
    <s v="Road"/>
    <s v="medium"/>
    <s v="medium"/>
    <n v="533.51"/>
    <n v="400.13"/>
    <n v="37668"/>
    <n v="10.7"/>
  </r>
  <r>
    <n v="19194"/>
    <n v="84"/>
    <x v="838"/>
    <d v="2031-05-28T00:00:00"/>
    <b v="0"/>
    <s v="Approved"/>
    <s v="Trek Bicycles"/>
    <s v="Road"/>
    <s v="medium"/>
    <s v="medium"/>
    <n v="290.62"/>
    <n v="215.14"/>
    <n v="34079"/>
    <n v="10.7"/>
  </r>
  <r>
    <n v="3860"/>
    <n v="33"/>
    <x v="839"/>
    <d v="2031-05-29T00:00:00"/>
    <b v="0"/>
    <s v="Approved"/>
    <s v="Giant Bicycles"/>
    <s v="Standard"/>
    <s v="medium"/>
    <s v="small"/>
    <n v="1311.44"/>
    <n v="1167.18"/>
    <n v="40336"/>
    <n v="19"/>
  </r>
  <r>
    <n v="11811"/>
    <n v="26"/>
    <x v="839"/>
    <d v="2031-05-30T00:00:00"/>
    <b v="0"/>
    <s v="Approved"/>
    <s v="WeareA2B"/>
    <s v="Standard"/>
    <s v="medium"/>
    <s v="medium"/>
    <n v="1992.93"/>
    <n v="762.63"/>
    <n v="33888"/>
    <n v="19"/>
  </r>
  <r>
    <n v="12662"/>
    <n v="67"/>
    <x v="839"/>
    <d v="2031-05-31T00:00:00"/>
    <b v="0"/>
    <s v="Approved"/>
    <s v="Norco Bicycles"/>
    <s v="Road"/>
    <s v="medium"/>
    <s v="medium"/>
    <n v="544.04999999999995"/>
    <n v="376.84"/>
    <n v="36668"/>
    <n v="19"/>
  </r>
  <r>
    <n v="17956"/>
    <n v="80"/>
    <x v="839"/>
    <d v="2031-06-01T00:00:00"/>
    <b v="1"/>
    <s v="Approved"/>
    <s v="OHM Cycles"/>
    <s v="Touring"/>
    <s v="low"/>
    <s v="medium"/>
    <n v="1073.07"/>
    <n v="933.84"/>
    <n v="35667"/>
    <n v="19"/>
  </r>
  <r>
    <n v="18697"/>
    <n v="40"/>
    <x v="839"/>
    <d v="2031-06-02T00:00:00"/>
    <b v="1"/>
    <s v="Approved"/>
    <s v="OHM Cycles"/>
    <s v="Standard"/>
    <s v="high"/>
    <s v="medium"/>
    <n v="1458.17"/>
    <n v="874.9"/>
    <n v="41848"/>
    <n v="19"/>
  </r>
  <r>
    <n v="18958"/>
    <n v="78"/>
    <x v="839"/>
    <d v="2031-06-03T00:00:00"/>
    <b v="0"/>
    <s v="Approved"/>
    <s v="Giant Bicycles"/>
    <s v="Standard"/>
    <s v="medium"/>
    <s v="large"/>
    <n v="1765.3"/>
    <n v="709.48"/>
    <n v="37873"/>
    <n v="19"/>
  </r>
  <r>
    <n v="1003"/>
    <n v="93"/>
    <x v="840"/>
    <d v="2031-06-04T00:00:00"/>
    <b v="1"/>
    <s v="Approved"/>
    <s v="WeareA2B"/>
    <s v="Standard"/>
    <s v="medium"/>
    <s v="medium"/>
    <n v="1065.03"/>
    <n v="230.09"/>
    <n v="39298"/>
    <n v="8"/>
  </r>
  <r>
    <n v="11568"/>
    <n v="1"/>
    <x v="840"/>
    <d v="2031-06-05T00:00:00"/>
    <b v="1"/>
    <s v="Approved"/>
    <s v="Giant Bicycles"/>
    <s v="Standard"/>
    <s v="medium"/>
    <s v="medium"/>
    <n v="1403.5"/>
    <n v="954.82"/>
    <n v="37626"/>
    <n v="8"/>
  </r>
  <r>
    <n v="13987"/>
    <n v="88"/>
    <x v="840"/>
    <d v="2031-06-06T00:00:00"/>
    <b v="0"/>
    <s v="Approved"/>
    <s v="Norco Bicycles"/>
    <s v="Standard"/>
    <s v="medium"/>
    <s v="medium"/>
    <n v="1198.46"/>
    <n v="381.1"/>
    <n v="38216"/>
    <n v="8"/>
  </r>
  <r>
    <n v="14828"/>
    <n v="3"/>
    <x v="840"/>
    <d v="2031-06-07T00:00:00"/>
    <b v="0"/>
    <s v="Approved"/>
    <s v="Trek Bicycles"/>
    <s v="Standard"/>
    <s v="medium"/>
    <s v="large"/>
    <n v="2091.4699999999998"/>
    <n v="388.92"/>
    <n v="38991"/>
    <n v="8"/>
  </r>
  <r>
    <n v="16695"/>
    <n v="54"/>
    <x v="840"/>
    <d v="2031-06-08T00:00:00"/>
    <b v="0"/>
    <s v="Approved"/>
    <s v="WeareA2B"/>
    <s v="Standard"/>
    <s v="medium"/>
    <s v="medium"/>
    <n v="1292.8399999999999"/>
    <n v="13.44"/>
    <n v="42218"/>
    <n v="8"/>
  </r>
  <r>
    <n v="18354"/>
    <n v="37"/>
    <x v="840"/>
    <d v="2031-06-09T00:00:00"/>
    <b v="0"/>
    <s v="Approved"/>
    <s v="OHM Cycles"/>
    <s v="Standard"/>
    <s v="low"/>
    <s v="medium"/>
    <n v="1793.43"/>
    <n v="248.82"/>
    <n v="38647"/>
    <n v="8"/>
  </r>
  <r>
    <n v="18657"/>
    <n v="3"/>
    <x v="840"/>
    <d v="2031-06-10T00:00:00"/>
    <b v="1"/>
    <s v="Approved"/>
    <s v="Trek Bicycles"/>
    <s v="Standard"/>
    <s v="medium"/>
    <s v="large"/>
    <n v="2091.4699999999998"/>
    <n v="388.92"/>
    <n v="40649"/>
    <n v="8"/>
  </r>
  <r>
    <n v="1553"/>
    <n v="62"/>
    <x v="841"/>
    <d v="2031-06-11T00:00:00"/>
    <s v="Unknown"/>
    <s v="Approved"/>
    <s v="Solex"/>
    <s v="Standard"/>
    <s v="high"/>
    <s v="medium"/>
    <n v="1024.6600000000001"/>
    <n v="614.79999999999995"/>
    <n v="35378"/>
    <n v="2"/>
  </r>
  <r>
    <n v="11831"/>
    <n v="54"/>
    <x v="841"/>
    <d v="2031-06-12T00:00:00"/>
    <b v="1"/>
    <s v="Approved"/>
    <s v="WeareA2B"/>
    <s v="Standard"/>
    <s v="medium"/>
    <s v="medium"/>
    <n v="1807.45"/>
    <n v="778.69"/>
    <n v="42145"/>
    <n v="2"/>
  </r>
  <r>
    <n v="12439"/>
    <n v="0"/>
    <x v="841"/>
    <d v="2031-06-13T00:00:00"/>
    <b v="1"/>
    <s v="Approved"/>
    <s v="OHM Cycles"/>
    <s v="Road"/>
    <s v="high"/>
    <s v="large"/>
    <n v="12.01"/>
    <n v="7.21"/>
    <n v="39880"/>
    <n v="2"/>
  </r>
  <r>
    <n v="15109"/>
    <n v="98"/>
    <x v="841"/>
    <d v="2031-06-14T00:00:00"/>
    <b v="1"/>
    <s v="Approved"/>
    <s v="OHM Cycles"/>
    <s v="Standard"/>
    <s v="medium"/>
    <s v="medium"/>
    <n v="795.34"/>
    <n v="101.58"/>
    <n v="35470"/>
    <n v="2"/>
  </r>
  <r>
    <n v="5639"/>
    <n v="6"/>
    <x v="842"/>
    <d v="2031-06-15T00:00:00"/>
    <b v="1"/>
    <s v="Approved"/>
    <s v="OHM Cycles"/>
    <s v="Standard"/>
    <s v="high"/>
    <s v="medium"/>
    <n v="227.88"/>
    <n v="136.72999999999999"/>
    <n v="42560"/>
    <n v="9"/>
  </r>
  <r>
    <n v="6330"/>
    <n v="6"/>
    <x v="842"/>
    <d v="2031-06-16T00:00:00"/>
    <b v="0"/>
    <s v="Approved"/>
    <s v="OHM Cycles"/>
    <s v="Standard"/>
    <s v="high"/>
    <s v="medium"/>
    <n v="227.88"/>
    <n v="136.72999999999999"/>
    <n v="41701"/>
    <n v="9"/>
  </r>
  <r>
    <n v="10364"/>
    <n v="27"/>
    <x v="842"/>
    <d v="2031-06-17T00:00:00"/>
    <b v="1"/>
    <s v="Approved"/>
    <s v="Trek Bicycles"/>
    <s v="Standard"/>
    <s v="medium"/>
    <s v="medium"/>
    <n v="499.53"/>
    <n v="388.72"/>
    <n v="42696"/>
    <n v="9"/>
  </r>
  <r>
    <n v="10870"/>
    <n v="4"/>
    <x v="842"/>
    <d v="2031-06-18T00:00:00"/>
    <b v="0"/>
    <s v="Approved"/>
    <s v="Giant Bicycles"/>
    <s v="Standard"/>
    <s v="high"/>
    <s v="medium"/>
    <n v="1129.1300000000001"/>
    <n v="677.48"/>
    <n v="38216"/>
    <n v="9"/>
  </r>
  <r>
    <n v="11332"/>
    <n v="22"/>
    <x v="842"/>
    <d v="2031-06-19T00:00:00"/>
    <b v="0"/>
    <s v="Approved"/>
    <s v="WeareA2B"/>
    <s v="Standard"/>
    <s v="medium"/>
    <s v="medium"/>
    <n v="60.34"/>
    <n v="45.26"/>
    <n v="33552"/>
    <n v="9"/>
  </r>
  <r>
    <n v="14128"/>
    <n v="73"/>
    <x v="842"/>
    <d v="2031-06-20T00:00:00"/>
    <b v="0"/>
    <s v="Approved"/>
    <s v="Solex"/>
    <s v="Standard"/>
    <s v="medium"/>
    <s v="medium"/>
    <n v="1945.43"/>
    <n v="333.18"/>
    <n v="36668"/>
    <n v="9"/>
  </r>
  <r>
    <n v="6530"/>
    <n v="35"/>
    <x v="843"/>
    <d v="2031-06-21T00:00:00"/>
    <b v="0"/>
    <s v="Approved"/>
    <s v="Giant Bicycles"/>
    <s v="Standard"/>
    <s v="medium"/>
    <s v="medium"/>
    <n v="1403.5"/>
    <n v="954.82"/>
    <n v="42688"/>
    <n v="9"/>
  </r>
  <r>
    <n v="7436"/>
    <n v="92"/>
    <x v="843"/>
    <d v="2031-06-22T00:00:00"/>
    <b v="0"/>
    <s v="Approved"/>
    <s v="WeareA2B"/>
    <s v="Touring"/>
    <s v="medium"/>
    <s v="large"/>
    <n v="1890.39"/>
    <n v="260.14"/>
    <n v="33259"/>
    <n v="9"/>
  </r>
  <r>
    <n v="10018"/>
    <n v="40"/>
    <x v="843"/>
    <d v="2031-06-23T00:00:00"/>
    <b v="0"/>
    <s v="Approved"/>
    <s v="Trek Bicycles"/>
    <s v="Road"/>
    <s v="medium"/>
    <s v="large"/>
    <n v="1894.19"/>
    <n v="598.76"/>
    <n v="37823"/>
    <n v="9"/>
  </r>
  <r>
    <n v="10156"/>
    <n v="0"/>
    <x v="843"/>
    <d v="2031-06-24T00:00:00"/>
    <b v="0"/>
    <s v="Approved"/>
    <s v="Trek Bicycles"/>
    <s v="Standard"/>
    <s v="high"/>
    <s v="medium"/>
    <n v="495.72"/>
    <n v="297.43"/>
    <n v="42105"/>
    <n v="9"/>
  </r>
  <r>
    <n v="11181"/>
    <n v="84"/>
    <x v="843"/>
    <d v="2031-06-25T00:00:00"/>
    <b v="0"/>
    <s v="Approved"/>
    <s v="Giant Bicycles"/>
    <s v="Road"/>
    <s v="medium"/>
    <s v="medium"/>
    <n v="792.9"/>
    <n v="594.67999999999995"/>
    <n v="33879"/>
    <n v="9"/>
  </r>
  <r>
    <n v="13335"/>
    <n v="56"/>
    <x v="843"/>
    <d v="2031-06-26T00:00:00"/>
    <b v="1"/>
    <s v="Approved"/>
    <s v="Norco Bicycles"/>
    <s v="Mountain"/>
    <s v="low"/>
    <s v="small"/>
    <n v="688.63"/>
    <n v="612.88"/>
    <n v="34244"/>
    <n v="9"/>
  </r>
  <r>
    <n v="15196"/>
    <n v="64"/>
    <x v="843"/>
    <d v="2031-06-27T00:00:00"/>
    <b v="1"/>
    <s v="Approved"/>
    <s v="Giant Bicycles"/>
    <s v="Standard"/>
    <s v="high"/>
    <s v="small"/>
    <n v="1977.36"/>
    <n v="1759.85"/>
    <n v="40779"/>
    <n v="9"/>
  </r>
  <r>
    <n v="15751"/>
    <n v="35"/>
    <x v="843"/>
    <d v="2031-06-28T00:00:00"/>
    <b v="1"/>
    <s v="Approved"/>
    <s v="Giant Bicycles"/>
    <s v="Standard"/>
    <s v="medium"/>
    <s v="medium"/>
    <n v="1403.5"/>
    <n v="954.82"/>
    <n v="42688"/>
    <n v="9"/>
  </r>
  <r>
    <n v="19552"/>
    <n v="64"/>
    <x v="843"/>
    <d v="2031-06-29T00:00:00"/>
    <b v="0"/>
    <s v="Approved"/>
    <s v="Giant Bicycles"/>
    <s v="Standard"/>
    <s v="high"/>
    <s v="small"/>
    <n v="1977.36"/>
    <n v="1759.85"/>
    <n v="40779"/>
    <n v="9"/>
  </r>
  <r>
    <n v="5484"/>
    <n v="36"/>
    <x v="844"/>
    <d v="2031-06-30T00:00:00"/>
    <b v="0"/>
    <s v="Approved"/>
    <s v="Solex"/>
    <s v="Standard"/>
    <s v="low"/>
    <s v="medium"/>
    <n v="945.04"/>
    <n v="507.58"/>
    <n v="35052"/>
    <n v="3"/>
  </r>
  <r>
    <n v="9514"/>
    <n v="91"/>
    <x v="844"/>
    <d v="2031-07-01T00:00:00"/>
    <b v="1"/>
    <s v="Approved"/>
    <s v="Solex"/>
    <s v="Standard"/>
    <s v="medium"/>
    <s v="medium"/>
    <n v="100.35"/>
    <n v="75.260000000000005"/>
    <n v="36367"/>
    <n v="3"/>
  </r>
  <r>
    <n v="11243"/>
    <n v="94"/>
    <x v="844"/>
    <d v="2031-07-02T00:00:00"/>
    <b v="0"/>
    <s v="Cancelled"/>
    <s v="Giant Bicycles"/>
    <s v="Standard"/>
    <s v="medium"/>
    <s v="large"/>
    <n v="1635.3"/>
    <n v="993.66"/>
    <n v="41434"/>
    <n v="3"/>
  </r>
  <r>
    <n v="19469"/>
    <n v="15"/>
    <x v="844"/>
    <d v="2031-07-03T00:00:00"/>
    <b v="0"/>
    <s v="Approved"/>
    <s v="Norco Bicycles"/>
    <s v="Standard"/>
    <s v="low"/>
    <s v="medium"/>
    <n v="958.74"/>
    <n v="748.9"/>
    <n v="38693"/>
    <n v="3"/>
  </r>
  <r>
    <n v="5716"/>
    <n v="57"/>
    <x v="845"/>
    <d v="2031-07-04T00:00:00"/>
    <b v="1"/>
    <s v="Approved"/>
    <s v="WeareA2B"/>
    <s v="Touring"/>
    <s v="medium"/>
    <s v="large"/>
    <n v="1890.39"/>
    <n v="260.14"/>
    <n v="33259"/>
    <n v="17"/>
  </r>
  <r>
    <n v="17973"/>
    <n v="47"/>
    <x v="845"/>
    <d v="2031-07-05T00:00:00"/>
    <b v="1"/>
    <s v="Approved"/>
    <s v="Trek Bicycles"/>
    <s v="Road"/>
    <s v="low"/>
    <s v="small"/>
    <n v="1720.7"/>
    <n v="1531.42"/>
    <n v="38991"/>
    <n v="17"/>
  </r>
  <r>
    <n v="18521"/>
    <n v="34"/>
    <x v="845"/>
    <d v="2031-07-06T00:00:00"/>
    <b v="0"/>
    <s v="Approved"/>
    <s v="Norco Bicycles"/>
    <s v="Road"/>
    <s v="high"/>
    <s v="large"/>
    <n v="774.53"/>
    <n v="464.72"/>
    <n v="37698"/>
    <n v="17"/>
  </r>
  <r>
    <n v="5183"/>
    <n v="84"/>
    <x v="846"/>
    <d v="2031-07-07T00:00:00"/>
    <b v="0"/>
    <s v="Approved"/>
    <s v="Giant Bicycles"/>
    <s v="Road"/>
    <s v="medium"/>
    <s v="medium"/>
    <n v="792.9"/>
    <n v="594.67999999999995"/>
    <n v="33879"/>
    <n v="9"/>
  </r>
  <r>
    <n v="8288"/>
    <n v="46"/>
    <x v="846"/>
    <d v="2031-07-08T00:00:00"/>
    <b v="0"/>
    <s v="Approved"/>
    <s v="OHM Cycles"/>
    <s v="Standard"/>
    <s v="low"/>
    <s v="medium"/>
    <n v="1793.43"/>
    <n v="248.82"/>
    <n v="36361"/>
    <n v="9"/>
  </r>
  <r>
    <n v="13344"/>
    <n v="0"/>
    <x v="846"/>
    <d v="2031-07-09T00:00:00"/>
    <b v="1"/>
    <s v="Approved"/>
    <s v="Unknown"/>
    <s v="Unknown"/>
    <s v="Unknown"/>
    <s v="Unknown"/>
    <n v="435.66"/>
    <s v="$556.05"/>
    <n v="38199.78"/>
    <n v="9"/>
  </r>
  <r>
    <n v="18251"/>
    <n v="49"/>
    <x v="846"/>
    <d v="2031-07-10T00:00:00"/>
    <b v="1"/>
    <s v="Approved"/>
    <s v="Solex"/>
    <s v="Standard"/>
    <s v="medium"/>
    <s v="large"/>
    <n v="1061.56"/>
    <n v="733.58"/>
    <n v="34170"/>
    <n v="9"/>
  </r>
  <r>
    <n v="19459"/>
    <n v="58"/>
    <x v="846"/>
    <d v="2031-07-11T00:00:00"/>
    <b v="0"/>
    <s v="Approved"/>
    <s v="OHM Cycles"/>
    <s v="Road"/>
    <s v="medium"/>
    <s v="medium"/>
    <n v="1280.28"/>
    <n v="829.51"/>
    <n v="37220"/>
    <n v="9"/>
  </r>
  <r>
    <n v="2797"/>
    <n v="72"/>
    <x v="847"/>
    <d v="2031-07-12T00:00:00"/>
    <b v="0"/>
    <s v="Approved"/>
    <s v="Norco Bicycles"/>
    <s v="Standard"/>
    <s v="medium"/>
    <s v="medium"/>
    <n v="360.4"/>
    <n v="270.3"/>
    <n v="42710"/>
    <n v="13"/>
  </r>
  <r>
    <n v="4465"/>
    <n v="28"/>
    <x v="847"/>
    <d v="2031-07-13T00:00:00"/>
    <b v="1"/>
    <s v="Approved"/>
    <s v="Norco Bicycles"/>
    <s v="Standard"/>
    <s v="medium"/>
    <s v="small"/>
    <n v="1216.1400000000001"/>
    <n v="1082.3599999999999"/>
    <n v="33455"/>
    <n v="13"/>
  </r>
  <r>
    <n v="8463"/>
    <n v="77"/>
    <x v="847"/>
    <d v="2031-07-14T00:00:00"/>
    <b v="0"/>
    <s v="Approved"/>
    <s v="Norco Bicycles"/>
    <s v="Road"/>
    <s v="medium"/>
    <s v="large"/>
    <n v="1240.31"/>
    <n v="795.1"/>
    <n v="40553"/>
    <n v="13"/>
  </r>
  <r>
    <n v="10053"/>
    <n v="55"/>
    <x v="847"/>
    <d v="2031-07-15T00:00:00"/>
    <b v="1"/>
    <s v="Approved"/>
    <s v="Trek Bicycles"/>
    <s v="Road"/>
    <s v="medium"/>
    <s v="large"/>
    <n v="1894.19"/>
    <n v="598.76"/>
    <n v="37823"/>
    <n v="13"/>
  </r>
  <r>
    <n v="2877"/>
    <n v="63"/>
    <x v="848"/>
    <d v="2031-07-16T00:00:00"/>
    <b v="0"/>
    <s v="Approved"/>
    <s v="Solex"/>
    <s v="Standard"/>
    <s v="medium"/>
    <s v="medium"/>
    <n v="1483.2"/>
    <n v="99.59"/>
    <n v="36146"/>
    <n v="10"/>
  </r>
  <r>
    <n v="2983"/>
    <n v="10"/>
    <x v="848"/>
    <d v="2031-07-17T00:00:00"/>
    <b v="0"/>
    <s v="Approved"/>
    <s v="WeareA2B"/>
    <s v="Touring"/>
    <s v="medium"/>
    <s v="medium"/>
    <n v="1466.68"/>
    <n v="363.25"/>
    <n v="41701"/>
    <n v="10"/>
  </r>
  <r>
    <n v="5543"/>
    <n v="31"/>
    <x v="848"/>
    <d v="2031-07-18T00:00:00"/>
    <b v="1"/>
    <s v="Approved"/>
    <s v="Giant Bicycles"/>
    <s v="Standard"/>
    <s v="medium"/>
    <s v="medium"/>
    <n v="230.91"/>
    <n v="173.18"/>
    <n v="39031"/>
    <n v="10"/>
  </r>
  <r>
    <n v="7771"/>
    <n v="12"/>
    <x v="848"/>
    <d v="2031-07-19T00:00:00"/>
    <b v="0"/>
    <s v="Approved"/>
    <s v="WeareA2B"/>
    <s v="Standard"/>
    <s v="medium"/>
    <s v="medium"/>
    <n v="1231.1500000000001"/>
    <n v="161.6"/>
    <n v="38216"/>
    <n v="10"/>
  </r>
  <r>
    <n v="15070"/>
    <n v="70"/>
    <x v="848"/>
    <d v="2031-07-20T00:00:00"/>
    <b v="0"/>
    <s v="Approved"/>
    <s v="Trek Bicycles"/>
    <s v="Standard"/>
    <s v="high"/>
    <s v="medium"/>
    <n v="495.72"/>
    <n v="297.43"/>
    <n v="42105"/>
    <n v="10"/>
  </r>
  <r>
    <n v="19833"/>
    <n v="87"/>
    <x v="848"/>
    <d v="2031-07-21T00:00:00"/>
    <b v="1"/>
    <s v="Approved"/>
    <s v="Giant Bicycles"/>
    <s v="Standard"/>
    <s v="high"/>
    <s v="medium"/>
    <n v="1179"/>
    <n v="707.4"/>
    <n v="35667"/>
    <n v="10"/>
  </r>
  <r>
    <n v="445"/>
    <n v="65"/>
    <x v="849"/>
    <d v="2031-07-22T00:00:00"/>
    <b v="1"/>
    <s v="Approved"/>
    <s v="WeareA2B"/>
    <s v="Standard"/>
    <s v="medium"/>
    <s v="medium"/>
    <n v="1807.45"/>
    <n v="778.69"/>
    <n v="42145"/>
    <n v="1"/>
  </r>
  <r>
    <n v="2911"/>
    <n v="81"/>
    <x v="849"/>
    <d v="2031-07-23T00:00:00"/>
    <b v="0"/>
    <s v="Approved"/>
    <s v="Norco Bicycles"/>
    <s v="Standard"/>
    <s v="medium"/>
    <s v="small"/>
    <n v="586.45000000000005"/>
    <n v="521.94000000000005"/>
    <n v="33429"/>
    <n v="1"/>
  </r>
  <r>
    <n v="4946"/>
    <n v="94"/>
    <x v="849"/>
    <d v="2031-07-24T00:00:00"/>
    <b v="1"/>
    <s v="Approved"/>
    <s v="Giant Bicycles"/>
    <s v="Standard"/>
    <s v="medium"/>
    <s v="large"/>
    <n v="1635.3"/>
    <n v="993.66"/>
    <n v="41434"/>
    <n v="1"/>
  </r>
  <r>
    <n v="7630"/>
    <n v="31"/>
    <x v="849"/>
    <d v="2031-07-25T00:00:00"/>
    <b v="0"/>
    <s v="Approved"/>
    <s v="Giant Bicycles"/>
    <s v="Standard"/>
    <s v="medium"/>
    <s v="medium"/>
    <n v="230.91"/>
    <n v="173.18"/>
    <n v="39031"/>
    <n v="1"/>
  </r>
  <r>
    <n v="9192"/>
    <n v="33"/>
    <x v="849"/>
    <d v="2031-07-26T00:00:00"/>
    <b v="1"/>
    <s v="Approved"/>
    <s v="Giant Bicycles"/>
    <s v="Standard"/>
    <s v="medium"/>
    <s v="small"/>
    <n v="1311.44"/>
    <n v="1167.18"/>
    <n v="33888"/>
    <n v="1"/>
  </r>
  <r>
    <n v="9788"/>
    <n v="21"/>
    <x v="849"/>
    <d v="2031-07-27T00:00:00"/>
    <b v="1"/>
    <s v="Approved"/>
    <s v="Solex"/>
    <s v="Standard"/>
    <s v="medium"/>
    <s v="large"/>
    <n v="1071.23"/>
    <n v="380.74"/>
    <n v="35160"/>
    <n v="1"/>
  </r>
  <r>
    <n v="12395"/>
    <n v="29"/>
    <x v="849"/>
    <d v="2031-07-28T00:00:00"/>
    <b v="0"/>
    <s v="Approved"/>
    <s v="Norco Bicycles"/>
    <s v="Road"/>
    <s v="medium"/>
    <s v="medium"/>
    <n v="543.39"/>
    <n v="407.54"/>
    <n v="42696"/>
    <n v="1"/>
  </r>
  <r>
    <n v="17263"/>
    <n v="84"/>
    <x v="849"/>
    <d v="2031-07-29T00:00:00"/>
    <b v="1"/>
    <s v="Approved"/>
    <s v="Trek Bicycles"/>
    <s v="Road"/>
    <s v="medium"/>
    <s v="medium"/>
    <n v="290.62"/>
    <n v="215.14"/>
    <n v="38339"/>
    <n v="1"/>
  </r>
  <r>
    <n v="2516"/>
    <n v="69"/>
    <x v="850"/>
    <d v="2031-07-30T00:00:00"/>
    <b v="1"/>
    <s v="Approved"/>
    <s v="Giant Bicycles"/>
    <s v="Road"/>
    <s v="medium"/>
    <s v="medium"/>
    <n v="792.9"/>
    <n v="594.67999999999995"/>
    <n v="33552"/>
    <n v="2"/>
  </r>
  <r>
    <n v="2583"/>
    <n v="3"/>
    <x v="850"/>
    <d v="2031-07-31T00:00:00"/>
    <b v="1"/>
    <s v="Approved"/>
    <s v="Trek Bicycles"/>
    <s v="Standard"/>
    <s v="medium"/>
    <s v="large"/>
    <n v="2091.4699999999998"/>
    <n v="388.92"/>
    <n v="40336"/>
    <n v="2"/>
  </r>
  <r>
    <n v="7548"/>
    <n v="46"/>
    <x v="850"/>
    <d v="2031-08-01T00:00:00"/>
    <b v="1"/>
    <s v="Approved"/>
    <s v="Solex"/>
    <s v="Standard"/>
    <s v="low"/>
    <s v="medium"/>
    <n v="1289.8499999999999"/>
    <n v="74.510000000000005"/>
    <n v="38573"/>
    <n v="2"/>
  </r>
  <r>
    <n v="9991"/>
    <n v="96"/>
    <x v="850"/>
    <d v="2031-08-02T00:00:00"/>
    <b v="1"/>
    <s v="Approved"/>
    <s v="WeareA2B"/>
    <s v="Road"/>
    <s v="low"/>
    <s v="small"/>
    <n v="1172.78"/>
    <n v="1043.77"/>
    <n v="40336"/>
    <n v="2"/>
  </r>
  <r>
    <n v="1357"/>
    <n v="35"/>
    <x v="851"/>
    <d v="2031-08-03T00:00:00"/>
    <b v="0"/>
    <s v="Approved"/>
    <s v="Trek Bicycles"/>
    <s v="Standard"/>
    <s v="low"/>
    <s v="medium"/>
    <n v="1057.51"/>
    <n v="154.4"/>
    <n v="34527"/>
    <n v="16"/>
  </r>
  <r>
    <n v="7127"/>
    <n v="95"/>
    <x v="851"/>
    <d v="2031-08-04T00:00:00"/>
    <b v="1"/>
    <s v="Approved"/>
    <s v="Giant Bicycles"/>
    <s v="Standard"/>
    <s v="medium"/>
    <s v="large"/>
    <n v="569.55999999999995"/>
    <n v="528.42999999999995"/>
    <n v="34527"/>
    <n v="16"/>
  </r>
  <r>
    <n v="9014"/>
    <n v="53"/>
    <x v="851"/>
    <d v="2031-08-05T00:00:00"/>
    <b v="1"/>
    <s v="Approved"/>
    <s v="OHM Cycles"/>
    <s v="Standard"/>
    <s v="medium"/>
    <s v="medium"/>
    <n v="795.34"/>
    <n v="101.58"/>
    <n v="36668"/>
    <n v="16"/>
  </r>
  <r>
    <n v="9988"/>
    <n v="3"/>
    <x v="851"/>
    <d v="2031-08-06T00:00:00"/>
    <b v="1"/>
    <s v="Approved"/>
    <s v="Trek Bicycles"/>
    <s v="Standard"/>
    <s v="medium"/>
    <s v="large"/>
    <n v="2091.4699999999998"/>
    <n v="388.92"/>
    <n v="41047"/>
    <n v="16"/>
  </r>
  <r>
    <n v="10550"/>
    <n v="51"/>
    <x v="851"/>
    <d v="2031-08-07T00:00:00"/>
    <b v="1"/>
    <s v="Approved"/>
    <s v="OHM Cycles"/>
    <s v="Standard"/>
    <s v="high"/>
    <s v="medium"/>
    <n v="2005.66"/>
    <n v="1203.4000000000001"/>
    <n v="38991"/>
    <n v="16"/>
  </r>
  <r>
    <n v="11475"/>
    <n v="1"/>
    <x v="851"/>
    <d v="2031-08-08T00:00:00"/>
    <b v="0"/>
    <s v="Approved"/>
    <s v="Giant Bicycles"/>
    <s v="Standard"/>
    <s v="medium"/>
    <s v="medium"/>
    <n v="1403.5"/>
    <n v="954.82"/>
    <n v="37874"/>
    <n v="16"/>
  </r>
  <r>
    <n v="11858"/>
    <n v="3"/>
    <x v="851"/>
    <d v="2031-08-09T00:00:00"/>
    <b v="0"/>
    <s v="Approved"/>
    <s v="Trek Bicycles"/>
    <s v="Standard"/>
    <s v="medium"/>
    <s v="large"/>
    <n v="2091.4699999999998"/>
    <n v="388.92"/>
    <n v="38647"/>
    <n v="16"/>
  </r>
  <r>
    <n v="12196"/>
    <n v="94"/>
    <x v="851"/>
    <d v="2031-08-10T00:00:00"/>
    <b v="0"/>
    <s v="Approved"/>
    <s v="Giant Bicycles"/>
    <s v="Standard"/>
    <s v="medium"/>
    <s v="large"/>
    <n v="1635.3"/>
    <n v="993.66"/>
    <n v="37220"/>
    <n v="16"/>
  </r>
  <r>
    <n v="19954"/>
    <n v="59"/>
    <x v="851"/>
    <d v="2031-08-11T00:00:00"/>
    <b v="1"/>
    <s v="Approved"/>
    <s v="Solex"/>
    <s v="Standard"/>
    <s v="medium"/>
    <s v="large"/>
    <n v="1061.56"/>
    <n v="733.58"/>
    <n v="40670"/>
    <n v="16"/>
  </r>
  <r>
    <n v="589"/>
    <n v="7"/>
    <x v="852"/>
    <d v="2031-08-12T00:00:00"/>
    <b v="0"/>
    <s v="Approved"/>
    <s v="Trek Bicycles"/>
    <s v="Road"/>
    <s v="low"/>
    <s v="medium"/>
    <n v="980.37"/>
    <n v="234.43"/>
    <n v="33429"/>
    <n v="2"/>
  </r>
  <r>
    <n v="6244"/>
    <n v="32"/>
    <x v="852"/>
    <d v="2031-08-13T00:00:00"/>
    <b v="0"/>
    <s v="Approved"/>
    <s v="Giant Bicycles"/>
    <s v="Standard"/>
    <s v="medium"/>
    <s v="medium"/>
    <n v="642.70000000000005"/>
    <n v="211.37"/>
    <n v="35560"/>
    <n v="2"/>
  </r>
  <r>
    <n v="15542"/>
    <n v="4"/>
    <x v="852"/>
    <d v="2031-08-14T00:00:00"/>
    <b v="1"/>
    <s v="Approved"/>
    <s v="Giant Bicycles"/>
    <s v="Standard"/>
    <s v="high"/>
    <s v="medium"/>
    <n v="1129.1300000000001"/>
    <n v="677.48"/>
    <n v="37698"/>
    <n v="2"/>
  </r>
  <r>
    <n v="19479"/>
    <n v="77"/>
    <x v="852"/>
    <d v="2031-08-15T00:00:00"/>
    <b v="1"/>
    <s v="Approved"/>
    <s v="Norco Bicycles"/>
    <s v="Road"/>
    <s v="medium"/>
    <s v="large"/>
    <n v="1240.31"/>
    <n v="795.1"/>
    <n v="36833"/>
    <n v="2"/>
  </r>
  <r>
    <n v="4587"/>
    <n v="79"/>
    <x v="853"/>
    <d v="2031-08-16T00:00:00"/>
    <b v="0"/>
    <s v="Approved"/>
    <s v="Solex"/>
    <s v="Touring"/>
    <s v="medium"/>
    <s v="large"/>
    <n v="2083.94"/>
    <n v="675.03"/>
    <n v="40303"/>
    <n v="16"/>
  </r>
  <r>
    <n v="5190"/>
    <n v="14"/>
    <x v="853"/>
    <d v="2031-08-17T00:00:00"/>
    <b v="1"/>
    <s v="Approved"/>
    <s v="Solex"/>
    <s v="Standard"/>
    <s v="high"/>
    <s v="large"/>
    <n v="1842.92"/>
    <n v="1105.75"/>
    <n v="37874"/>
    <n v="16"/>
  </r>
  <r>
    <n v="8396"/>
    <n v="11"/>
    <x v="853"/>
    <d v="2031-08-18T00:00:00"/>
    <b v="0"/>
    <s v="Approved"/>
    <s v="Trek Bicycles"/>
    <s v="Standard"/>
    <s v="medium"/>
    <s v="small"/>
    <n v="1775.81"/>
    <n v="1580.47"/>
    <n v="42560"/>
    <n v="16"/>
  </r>
  <r>
    <n v="13236"/>
    <n v="82"/>
    <x v="853"/>
    <d v="2031-08-19T00:00:00"/>
    <b v="0"/>
    <s v="Approved"/>
    <s v="Giant Bicycles"/>
    <s v="Road"/>
    <s v="medium"/>
    <s v="medium"/>
    <n v="1538.99"/>
    <n v="829.65"/>
    <n v="42226"/>
    <n v="16"/>
  </r>
  <r>
    <n v="3075"/>
    <n v="87"/>
    <x v="854"/>
    <d v="2031-08-20T00:00:00"/>
    <b v="1"/>
    <s v="Approved"/>
    <s v="Giant Bicycles"/>
    <s v="Standard"/>
    <s v="high"/>
    <s v="medium"/>
    <n v="1179"/>
    <n v="707.4"/>
    <n v="35667"/>
    <n v="9"/>
  </r>
  <r>
    <n v="5487"/>
    <n v="99"/>
    <x v="854"/>
    <d v="2031-08-21T00:00:00"/>
    <b v="0"/>
    <s v="Approved"/>
    <s v="OHM Cycles"/>
    <s v="Standard"/>
    <s v="medium"/>
    <s v="medium"/>
    <n v="1227.3399999999999"/>
    <n v="770.89"/>
    <n v="34556"/>
    <n v="9"/>
  </r>
  <r>
    <n v="9335"/>
    <n v="48"/>
    <x v="854"/>
    <d v="2031-08-22T00:00:00"/>
    <b v="1"/>
    <s v="Approved"/>
    <s v="WeareA2B"/>
    <s v="Standard"/>
    <s v="medium"/>
    <s v="medium"/>
    <n v="1762.96"/>
    <n v="950.52"/>
    <n v="41064"/>
    <n v="9"/>
  </r>
  <r>
    <n v="10996"/>
    <n v="61"/>
    <x v="854"/>
    <d v="2031-08-23T00:00:00"/>
    <b v="1"/>
    <s v="Approved"/>
    <s v="OHM Cycles"/>
    <s v="Standard"/>
    <s v="low"/>
    <s v="medium"/>
    <n v="71.16"/>
    <n v="56.93"/>
    <n v="41047"/>
    <n v="9"/>
  </r>
  <r>
    <n v="12998"/>
    <n v="86"/>
    <x v="854"/>
    <d v="2031-08-24T00:00:00"/>
    <b v="1"/>
    <s v="Approved"/>
    <s v="OHM Cycles"/>
    <s v="Standard"/>
    <s v="medium"/>
    <s v="medium"/>
    <n v="235.63"/>
    <n v="125.07"/>
    <n v="38206"/>
    <n v="9"/>
  </r>
  <r>
    <n v="18001"/>
    <n v="35"/>
    <x v="854"/>
    <d v="2031-08-25T00:00:00"/>
    <b v="1"/>
    <s v="Approved"/>
    <s v="Trek Bicycles"/>
    <s v="Standard"/>
    <s v="low"/>
    <s v="medium"/>
    <n v="1057.51"/>
    <n v="154.4"/>
    <n v="36361"/>
    <n v="9"/>
  </r>
  <r>
    <n v="18358"/>
    <n v="33"/>
    <x v="854"/>
    <d v="2031-08-26T00:00:00"/>
    <b v="0"/>
    <s v="Approved"/>
    <s v="Giant Bicycles"/>
    <s v="Standard"/>
    <s v="medium"/>
    <s v="small"/>
    <n v="1311.44"/>
    <n v="1167.18"/>
    <n v="40336"/>
    <n v="9"/>
  </r>
  <r>
    <n v="52"/>
    <n v="96"/>
    <x v="855"/>
    <d v="2031-08-27T00:00:00"/>
    <b v="0"/>
    <s v="Approved"/>
    <s v="Giant Bicycles"/>
    <s v="Standard"/>
    <s v="medium"/>
    <s v="large"/>
    <n v="1635.3"/>
    <n v="993.66"/>
    <n v="39427"/>
    <n v="4"/>
  </r>
  <r>
    <n v="2518"/>
    <n v="81"/>
    <x v="855"/>
    <d v="2031-08-28T00:00:00"/>
    <b v="1"/>
    <s v="Approved"/>
    <s v="Solex"/>
    <s v="Standard"/>
    <s v="medium"/>
    <s v="medium"/>
    <n v="1151.96"/>
    <n v="649.49"/>
    <n v="35470"/>
    <n v="4"/>
  </r>
  <r>
    <n v="8864"/>
    <n v="31"/>
    <x v="855"/>
    <d v="2031-08-29T00:00:00"/>
    <b v="0"/>
    <s v="Approved"/>
    <s v="WeareA2B"/>
    <s v="Standard"/>
    <s v="medium"/>
    <s v="medium"/>
    <n v="752.64"/>
    <n v="205.36"/>
    <n v="36334"/>
    <n v="4"/>
  </r>
  <r>
    <n v="16931"/>
    <n v="38"/>
    <x v="855"/>
    <d v="2031-08-30T00:00:00"/>
    <b v="1"/>
    <s v="Approved"/>
    <s v="Trek Bicycles"/>
    <s v="Standard"/>
    <s v="medium"/>
    <s v="large"/>
    <n v="2091.4699999999998"/>
    <n v="388.92"/>
    <n v="34115"/>
    <n v="4"/>
  </r>
  <r>
    <n v="17434"/>
    <n v="49"/>
    <x v="855"/>
    <d v="2031-08-31T00:00:00"/>
    <b v="1"/>
    <s v="Approved"/>
    <s v="Solex"/>
    <s v="Standard"/>
    <s v="medium"/>
    <s v="large"/>
    <n v="1061.56"/>
    <n v="733.58"/>
    <n v="34244"/>
    <n v="4"/>
  </r>
  <r>
    <n v="2327"/>
    <n v="23"/>
    <x v="856"/>
    <d v="2031-09-01T00:00:00"/>
    <b v="0"/>
    <s v="Approved"/>
    <s v="Norco Bicycles"/>
    <s v="Standard"/>
    <s v="medium"/>
    <s v="medium"/>
    <n v="1198.46"/>
    <n v="381.1"/>
    <n v="36367"/>
    <n v="9"/>
  </r>
  <r>
    <n v="2505"/>
    <n v="0"/>
    <x v="856"/>
    <d v="2031-09-02T00:00:00"/>
    <b v="0"/>
    <s v="Approved"/>
    <s v="Solex"/>
    <s v="Standard"/>
    <s v="medium"/>
    <s v="medium"/>
    <n v="441.49"/>
    <n v="84.99"/>
    <n v="41009"/>
    <n v="9"/>
  </r>
  <r>
    <n v="8206"/>
    <n v="33"/>
    <x v="856"/>
    <d v="2031-09-03T00:00:00"/>
    <b v="0"/>
    <s v="Approved"/>
    <s v="OHM Cycles"/>
    <s v="Road"/>
    <s v="medium"/>
    <s v="small"/>
    <n v="1810"/>
    <n v="1610.9"/>
    <n v="41848"/>
    <n v="9"/>
  </r>
  <r>
    <n v="9691"/>
    <n v="0"/>
    <x v="856"/>
    <d v="2031-09-04T00:00:00"/>
    <b v="1"/>
    <s v="Approved"/>
    <s v="WeareA2B"/>
    <s v="Standard"/>
    <s v="medium"/>
    <s v="medium"/>
    <n v="60.34"/>
    <n v="45.26"/>
    <n v="34165"/>
    <n v="9"/>
  </r>
  <r>
    <n v="14573"/>
    <n v="45"/>
    <x v="856"/>
    <d v="2031-09-05T00:00:00"/>
    <b v="1"/>
    <s v="Approved"/>
    <s v="Trek Bicycles"/>
    <s v="Road"/>
    <s v="low"/>
    <s v="medium"/>
    <n v="980.37"/>
    <n v="234.43"/>
    <n v="39298"/>
    <n v="9"/>
  </r>
  <r>
    <n v="16781"/>
    <n v="66"/>
    <x v="856"/>
    <d v="2031-09-06T00:00:00"/>
    <b v="0"/>
    <s v="Approved"/>
    <s v="Solex"/>
    <s v="Standard"/>
    <s v="medium"/>
    <s v="medium"/>
    <n v="1163.8900000000001"/>
    <n v="589.27"/>
    <n v="42560"/>
    <n v="9"/>
  </r>
  <r>
    <n v="4354"/>
    <n v="59"/>
    <x v="857"/>
    <d v="2031-09-07T00:00:00"/>
    <b v="1"/>
    <s v="Approved"/>
    <s v="Solex"/>
    <s v="Standard"/>
    <s v="medium"/>
    <s v="large"/>
    <n v="1061.56"/>
    <n v="733.58"/>
    <n v="42145"/>
    <n v="7"/>
  </r>
  <r>
    <n v="4421"/>
    <n v="15"/>
    <x v="857"/>
    <d v="2031-09-08T00:00:00"/>
    <b v="0"/>
    <s v="Approved"/>
    <s v="Norco Bicycles"/>
    <s v="Standard"/>
    <s v="low"/>
    <s v="medium"/>
    <n v="958.74"/>
    <n v="748.9"/>
    <n v="40303"/>
    <n v="7"/>
  </r>
  <r>
    <n v="5759"/>
    <n v="43"/>
    <x v="857"/>
    <d v="2031-09-09T00:00:00"/>
    <b v="1"/>
    <s v="Approved"/>
    <s v="Solex"/>
    <s v="Standard"/>
    <s v="medium"/>
    <s v="medium"/>
    <n v="1151.96"/>
    <n v="649.49"/>
    <n v="41064"/>
    <n v="7"/>
  </r>
  <r>
    <n v="10398"/>
    <n v="65"/>
    <x v="857"/>
    <d v="2031-09-10T00:00:00"/>
    <b v="1"/>
    <s v="Approved"/>
    <s v="WeareA2B"/>
    <s v="Standard"/>
    <s v="medium"/>
    <s v="medium"/>
    <n v="1807.45"/>
    <n v="778.69"/>
    <n v="34996"/>
    <n v="7"/>
  </r>
  <r>
    <n v="11875"/>
    <n v="23"/>
    <x v="857"/>
    <d v="2031-09-11T00:00:00"/>
    <b v="1"/>
    <s v="Approved"/>
    <s v="Norco Bicycles"/>
    <s v="Mountain"/>
    <s v="low"/>
    <s v="small"/>
    <n v="688.63"/>
    <n v="612.88"/>
    <n v="36334"/>
    <n v="7"/>
  </r>
  <r>
    <n v="17929"/>
    <n v="33"/>
    <x v="857"/>
    <d v="2031-09-12T00:00:00"/>
    <b v="1"/>
    <s v="Approved"/>
    <s v="Giant Bicycles"/>
    <s v="Standard"/>
    <s v="medium"/>
    <s v="small"/>
    <n v="1311.44"/>
    <n v="1167.18"/>
    <n v="35052"/>
    <n v="7"/>
  </r>
  <r>
    <n v="986"/>
    <n v="64"/>
    <x v="858"/>
    <d v="2031-09-13T00:00:00"/>
    <b v="0"/>
    <s v="Approved"/>
    <s v="Giant Bicycles"/>
    <s v="Standard"/>
    <s v="high"/>
    <s v="small"/>
    <n v="1977.36"/>
    <n v="1759.85"/>
    <n v="38647"/>
    <n v="7"/>
  </r>
  <r>
    <n v="7745"/>
    <n v="80"/>
    <x v="858"/>
    <d v="2031-09-14T00:00:00"/>
    <b v="0"/>
    <s v="Approved"/>
    <s v="Trek Bicycles"/>
    <s v="Standard"/>
    <s v="medium"/>
    <s v="large"/>
    <n v="1469.44"/>
    <n v="596.54999999999995"/>
    <n v="33879"/>
    <n v="7"/>
  </r>
  <r>
    <n v="9099"/>
    <n v="38"/>
    <x v="858"/>
    <d v="2031-09-15T00:00:00"/>
    <b v="1"/>
    <s v="Approved"/>
    <s v="Trek Bicycles"/>
    <s v="Standard"/>
    <s v="medium"/>
    <s v="large"/>
    <n v="2091.4699999999998"/>
    <n v="388.92"/>
    <n v="40784"/>
    <n v="7"/>
  </r>
  <r>
    <n v="18959"/>
    <n v="14"/>
    <x v="858"/>
    <d v="2031-09-16T00:00:00"/>
    <b v="0"/>
    <s v="Approved"/>
    <s v="Solex"/>
    <s v="Standard"/>
    <s v="high"/>
    <s v="large"/>
    <n v="1842.92"/>
    <n v="1105.75"/>
    <n v="34996"/>
    <n v="7"/>
  </r>
  <r>
    <n v="7314"/>
    <n v="53"/>
    <x v="859"/>
    <d v="2031-09-17T00:00:00"/>
    <b v="1"/>
    <s v="Approved"/>
    <s v="Giant Bicycles"/>
    <s v="Standard"/>
    <s v="high"/>
    <s v="medium"/>
    <n v="1274.93"/>
    <n v="764.96"/>
    <n v="39298"/>
    <n v="17"/>
  </r>
  <r>
    <n v="9755"/>
    <n v="0"/>
    <x v="859"/>
    <d v="2031-09-18T00:00:00"/>
    <b v="1"/>
    <s v="Approved"/>
    <s v="Trek Bicycles"/>
    <s v="Road"/>
    <s v="medium"/>
    <s v="medium"/>
    <n v="290.62"/>
    <n v="215.14"/>
    <n v="38339"/>
    <n v="17"/>
  </r>
  <r>
    <n v="10647"/>
    <n v="76"/>
    <x v="859"/>
    <d v="2031-09-19T00:00:00"/>
    <b v="0"/>
    <s v="Approved"/>
    <s v="WeareA2B"/>
    <s v="Road"/>
    <s v="low"/>
    <s v="small"/>
    <n v="1172.78"/>
    <n v="1043.77"/>
    <n v="37539"/>
    <n v="17"/>
  </r>
  <r>
    <n v="13949"/>
    <n v="59"/>
    <x v="859"/>
    <d v="2031-09-20T00:00:00"/>
    <b v="1"/>
    <s v="Approved"/>
    <s v="WeareA2B"/>
    <s v="Standard"/>
    <s v="medium"/>
    <s v="small"/>
    <n v="1415.01"/>
    <n v="1259.3599999999999"/>
    <n v="37626"/>
    <n v="17"/>
  </r>
  <r>
    <n v="16346"/>
    <n v="95"/>
    <x v="859"/>
    <d v="2031-09-21T00:00:00"/>
    <b v="1"/>
    <s v="Approved"/>
    <s v="OHM Cycles"/>
    <s v="Touring"/>
    <s v="low"/>
    <s v="medium"/>
    <n v="1073.07"/>
    <n v="933.84"/>
    <n v="35455"/>
    <n v="17"/>
  </r>
  <r>
    <n v="5033"/>
    <n v="86"/>
    <x v="860"/>
    <d v="2031-09-22T00:00:00"/>
    <b v="0"/>
    <s v="Approved"/>
    <s v="Norco Bicycles"/>
    <s v="Road"/>
    <s v="high"/>
    <s v="large"/>
    <n v="774.53"/>
    <n v="464.72"/>
    <n v="41009"/>
    <n v="16"/>
  </r>
  <r>
    <n v="8985"/>
    <n v="77"/>
    <x v="861"/>
    <d v="2031-09-23T00:00:00"/>
    <b v="0"/>
    <s v="Approved"/>
    <s v="Norco Bicycles"/>
    <s v="Road"/>
    <s v="medium"/>
    <s v="large"/>
    <n v="1240.31"/>
    <n v="795.1"/>
    <n v="40553"/>
    <n v="5"/>
  </r>
  <r>
    <n v="9966"/>
    <n v="56"/>
    <x v="861"/>
    <d v="2031-09-24T00:00:00"/>
    <b v="0"/>
    <s v="Approved"/>
    <s v="OHM Cycles"/>
    <s v="Standard"/>
    <s v="medium"/>
    <s v="medium"/>
    <n v="183.86"/>
    <n v="137.9"/>
    <n v="35707"/>
    <n v="5"/>
  </r>
  <r>
    <n v="13224"/>
    <n v="61"/>
    <x v="861"/>
    <d v="2031-09-25T00:00:00"/>
    <b v="1"/>
    <s v="Approved"/>
    <s v="OHM Cycles"/>
    <s v="Standard"/>
    <s v="low"/>
    <s v="medium"/>
    <n v="71.16"/>
    <n v="56.93"/>
    <n v="42172"/>
    <n v="5"/>
  </r>
  <r>
    <n v="15767"/>
    <n v="69"/>
    <x v="861"/>
    <d v="2031-09-26T00:00:00"/>
    <b v="1"/>
    <s v="Approved"/>
    <s v="Giant Bicycles"/>
    <s v="Road"/>
    <s v="medium"/>
    <s v="medium"/>
    <n v="792.9"/>
    <n v="594.67999999999995"/>
    <n v="33879"/>
    <n v="5"/>
  </r>
  <r>
    <n v="620"/>
    <n v="89"/>
    <x v="862"/>
    <d v="2031-09-27T00:00:00"/>
    <b v="0"/>
    <s v="Approved"/>
    <s v="Giant Bicycles"/>
    <s v="Standard"/>
    <s v="medium"/>
    <s v="large"/>
    <n v="1812.75"/>
    <n v="582.48"/>
    <n v="40336"/>
    <n v="4"/>
  </r>
  <r>
    <n v="1840"/>
    <n v="99"/>
    <x v="862"/>
    <d v="2031-09-28T00:00:00"/>
    <b v="0"/>
    <s v="Approved"/>
    <s v="Trek Bicycles"/>
    <s v="Road"/>
    <s v="low"/>
    <s v="small"/>
    <n v="1720.7"/>
    <n v="1531.42"/>
    <n v="37220"/>
    <n v="4"/>
  </r>
  <r>
    <n v="2960"/>
    <n v="95"/>
    <x v="862"/>
    <d v="2031-09-29T00:00:00"/>
    <b v="1"/>
    <s v="Approved"/>
    <s v="OHM Cycles"/>
    <s v="Touring"/>
    <s v="low"/>
    <s v="medium"/>
    <n v="1073.07"/>
    <n v="933.84"/>
    <n v="36145"/>
    <n v="4"/>
  </r>
  <r>
    <n v="14120"/>
    <n v="90"/>
    <x v="862"/>
    <d v="2031-09-30T00:00:00"/>
    <b v="0"/>
    <s v="Approved"/>
    <s v="Solex"/>
    <s v="Standard"/>
    <s v="low"/>
    <s v="medium"/>
    <n v="945.04"/>
    <n v="507.58"/>
    <n v="36361"/>
    <n v="4"/>
  </r>
  <r>
    <n v="15708"/>
    <n v="92"/>
    <x v="862"/>
    <d v="2031-10-01T00:00:00"/>
    <b v="1"/>
    <s v="Approved"/>
    <s v="WeareA2B"/>
    <s v="Touring"/>
    <s v="medium"/>
    <s v="large"/>
    <n v="1890.39"/>
    <n v="260.14"/>
    <n v="40779"/>
    <n v="4"/>
  </r>
  <r>
    <n v="18010"/>
    <n v="80"/>
    <x v="862"/>
    <d v="2031-10-02T00:00:00"/>
    <b v="1"/>
    <s v="Approved"/>
    <s v="Trek Bicycles"/>
    <s v="Standard"/>
    <s v="medium"/>
    <s v="large"/>
    <n v="1469.44"/>
    <n v="596.54999999999995"/>
    <n v="40487"/>
    <n v="4"/>
  </r>
  <r>
    <n v="1985"/>
    <n v="62"/>
    <x v="863"/>
    <d v="2031-10-03T00:00:00"/>
    <b v="1"/>
    <s v="Approved"/>
    <s v="Solex"/>
    <s v="Standard"/>
    <s v="medium"/>
    <s v="medium"/>
    <n v="478.16"/>
    <n v="298.72000000000003"/>
    <n v="34143"/>
    <n v="19"/>
  </r>
  <r>
    <n v="4175"/>
    <n v="51"/>
    <x v="863"/>
    <d v="2031-10-04T00:00:00"/>
    <b v="1"/>
    <s v="Approved"/>
    <s v="OHM Cycles"/>
    <s v="Standard"/>
    <s v="high"/>
    <s v="medium"/>
    <n v="2005.66"/>
    <n v="1203.4000000000001"/>
    <n v="41009"/>
    <n v="19"/>
  </r>
  <r>
    <n v="7119"/>
    <n v="98"/>
    <x v="863"/>
    <d v="2031-10-05T00:00:00"/>
    <b v="1"/>
    <s v="Approved"/>
    <s v="Trek Bicycles"/>
    <s v="Standard"/>
    <s v="high"/>
    <s v="medium"/>
    <n v="358.39"/>
    <n v="215.03"/>
    <n v="38002"/>
    <n v="19"/>
  </r>
  <r>
    <n v="7452"/>
    <n v="13"/>
    <x v="863"/>
    <d v="2031-10-06T00:00:00"/>
    <b v="1"/>
    <s v="Approved"/>
    <s v="Solex"/>
    <s v="Standard"/>
    <s v="medium"/>
    <s v="medium"/>
    <n v="1163.8900000000001"/>
    <n v="589.27"/>
    <n v="42560"/>
    <n v="19"/>
  </r>
  <r>
    <n v="9130"/>
    <n v="35"/>
    <x v="863"/>
    <d v="2031-10-07T00:00:00"/>
    <b v="1"/>
    <s v="Approved"/>
    <s v="Trek Bicycles"/>
    <s v="Standard"/>
    <s v="low"/>
    <s v="medium"/>
    <n v="1057.51"/>
    <n v="154.4"/>
    <n v="34527"/>
    <n v="19"/>
  </r>
  <r>
    <n v="12247"/>
    <n v="73"/>
    <x v="863"/>
    <d v="2031-10-08T00:00:00"/>
    <b v="0"/>
    <s v="Approved"/>
    <s v="Solex"/>
    <s v="Standard"/>
    <s v="medium"/>
    <s v="medium"/>
    <n v="1945.43"/>
    <n v="333.18"/>
    <n v="37499"/>
    <n v="19"/>
  </r>
  <r>
    <n v="13794"/>
    <n v="56"/>
    <x v="863"/>
    <d v="2031-10-09T00:00:00"/>
    <b v="0"/>
    <s v="Approved"/>
    <s v="OHM Cycles"/>
    <s v="Standard"/>
    <s v="medium"/>
    <s v="medium"/>
    <n v="183.86"/>
    <n v="137.9"/>
    <n v="35707"/>
    <n v="19"/>
  </r>
  <r>
    <n v="7177"/>
    <n v="55"/>
    <x v="864"/>
    <d v="2031-10-10T00:00:00"/>
    <b v="0"/>
    <s v="Approved"/>
    <s v="Trek Bicycles"/>
    <s v="Road"/>
    <s v="medium"/>
    <s v="large"/>
    <n v="1894.19"/>
    <n v="598.76"/>
    <n v="36146"/>
    <n v="14"/>
  </r>
  <r>
    <n v="11628"/>
    <n v="39"/>
    <x v="864"/>
    <d v="2031-10-11T00:00:00"/>
    <b v="1"/>
    <s v="Approved"/>
    <s v="Giant Bicycles"/>
    <s v="Standard"/>
    <s v="medium"/>
    <s v="large"/>
    <n v="1812.75"/>
    <n v="582.48"/>
    <n v="39526"/>
    <n v="14"/>
  </r>
  <r>
    <n v="11673"/>
    <n v="73"/>
    <x v="864"/>
    <d v="2031-10-12T00:00:00"/>
    <b v="1"/>
    <s v="Approved"/>
    <s v="Solex"/>
    <s v="Standard"/>
    <s v="medium"/>
    <s v="medium"/>
    <n v="1945.43"/>
    <n v="333.18"/>
    <n v="40553"/>
    <n v="14"/>
  </r>
  <r>
    <n v="18902"/>
    <n v="67"/>
    <x v="864"/>
    <d v="2031-10-13T00:00:00"/>
    <b v="1"/>
    <s v="Approved"/>
    <s v="Norco Bicycles"/>
    <s v="Road"/>
    <s v="medium"/>
    <s v="medium"/>
    <n v="544.04999999999995"/>
    <n v="376.84"/>
    <n v="38647"/>
    <n v="14"/>
  </r>
  <r>
    <n v="19601"/>
    <n v="1"/>
    <x v="864"/>
    <d v="2031-10-14T00:00:00"/>
    <b v="0"/>
    <s v="Approved"/>
    <s v="Giant Bicycles"/>
    <s v="Standard"/>
    <s v="medium"/>
    <s v="medium"/>
    <n v="1403.5"/>
    <n v="954.82"/>
    <n v="41245"/>
    <n v="14"/>
  </r>
  <r>
    <n v="548"/>
    <n v="89"/>
    <x v="865"/>
    <d v="2031-10-15T00:00:00"/>
    <b v="1"/>
    <s v="Approved"/>
    <s v="WeareA2B"/>
    <s v="Touring"/>
    <s v="medium"/>
    <s v="large"/>
    <n v="1362.99"/>
    <n v="57.74"/>
    <n v="34079"/>
    <n v="17"/>
  </r>
  <r>
    <n v="4162"/>
    <n v="1"/>
    <x v="865"/>
    <d v="2031-10-16T00:00:00"/>
    <s v="Unknown"/>
    <s v="Approved"/>
    <s v="Giant Bicycles"/>
    <s v="Standard"/>
    <s v="medium"/>
    <s v="medium"/>
    <n v="1403.5"/>
    <n v="954.82"/>
    <n v="42688"/>
    <n v="17"/>
  </r>
  <r>
    <n v="6375"/>
    <n v="45"/>
    <x v="865"/>
    <d v="2031-10-17T00:00:00"/>
    <b v="1"/>
    <s v="Approved"/>
    <s v="Solex"/>
    <s v="Standard"/>
    <s v="medium"/>
    <s v="medium"/>
    <n v="441.49"/>
    <n v="84.99"/>
    <n v="34071"/>
    <n v="17"/>
  </r>
  <r>
    <n v="8697"/>
    <n v="51"/>
    <x v="865"/>
    <d v="2031-10-18T00:00:00"/>
    <b v="1"/>
    <s v="Approved"/>
    <s v="OHM Cycles"/>
    <s v="Standard"/>
    <s v="high"/>
    <s v="medium"/>
    <n v="2005.66"/>
    <n v="1203.4000000000001"/>
    <n v="41009"/>
    <n v="17"/>
  </r>
  <r>
    <n v="11862"/>
    <n v="76"/>
    <x v="865"/>
    <d v="2031-10-19T00:00:00"/>
    <b v="1"/>
    <s v="Approved"/>
    <s v="WeareA2B"/>
    <s v="Standard"/>
    <s v="low"/>
    <s v="medium"/>
    <n v="642.30999999999995"/>
    <n v="513.85"/>
    <n v="41922"/>
    <n v="17"/>
  </r>
  <r>
    <n v="15773"/>
    <n v="3"/>
    <x v="865"/>
    <d v="2031-10-20T00:00:00"/>
    <b v="1"/>
    <s v="Approved"/>
    <s v="Trek Bicycles"/>
    <s v="Standard"/>
    <s v="medium"/>
    <s v="large"/>
    <n v="2091.4699999999998"/>
    <n v="388.92"/>
    <n v="41167"/>
    <n v="17"/>
  </r>
  <r>
    <n v="214"/>
    <n v="46"/>
    <x v="866"/>
    <d v="2031-10-21T00:00:00"/>
    <b v="1"/>
    <s v="Approved"/>
    <s v="Solex"/>
    <s v="Standard"/>
    <s v="low"/>
    <s v="medium"/>
    <n v="1289.8499999999999"/>
    <n v="74.510000000000005"/>
    <n v="41009"/>
    <n v="11"/>
  </r>
  <r>
    <n v="8363"/>
    <n v="30"/>
    <x v="866"/>
    <d v="2031-10-22T00:00:00"/>
    <b v="1"/>
    <s v="Approved"/>
    <s v="Solex"/>
    <s v="Standard"/>
    <s v="high"/>
    <s v="medium"/>
    <n v="748.17"/>
    <n v="448.9"/>
    <n v="33888"/>
    <n v="11"/>
  </r>
  <r>
    <n v="9434"/>
    <n v="44"/>
    <x v="866"/>
    <d v="2031-10-23T00:00:00"/>
    <b v="0"/>
    <s v="Approved"/>
    <s v="WeareA2B"/>
    <s v="Standard"/>
    <s v="medium"/>
    <s v="medium"/>
    <n v="1769.64"/>
    <n v="108.76"/>
    <n v="40672"/>
    <n v="11"/>
  </r>
  <r>
    <n v="10343"/>
    <n v="10"/>
    <x v="866"/>
    <d v="2031-10-24T00:00:00"/>
    <b v="1"/>
    <s v="Approved"/>
    <s v="WeareA2B"/>
    <s v="Touring"/>
    <s v="medium"/>
    <s v="medium"/>
    <n v="1466.68"/>
    <n v="363.25"/>
    <n v="39298"/>
    <n v="11"/>
  </r>
  <r>
    <n v="14111"/>
    <n v="7"/>
    <x v="866"/>
    <d v="2031-10-25T00:00:00"/>
    <b v="1"/>
    <s v="Approved"/>
    <s v="Trek Bicycles"/>
    <s v="Road"/>
    <s v="low"/>
    <s v="medium"/>
    <n v="980.37"/>
    <n v="234.43"/>
    <n v="42560"/>
    <n v="11"/>
  </r>
  <r>
    <n v="17735"/>
    <n v="11"/>
    <x v="866"/>
    <d v="2031-10-26T00:00:00"/>
    <b v="0"/>
    <s v="Approved"/>
    <s v="Giant Bicycles"/>
    <s v="Standard"/>
    <s v="high"/>
    <s v="medium"/>
    <n v="1274.93"/>
    <n v="764.96"/>
    <n v="39298"/>
    <n v="11"/>
  </r>
  <r>
    <n v="1846"/>
    <n v="21"/>
    <x v="867"/>
    <d v="2031-10-27T00:00:00"/>
    <b v="0"/>
    <s v="Approved"/>
    <s v="Solex"/>
    <s v="Standard"/>
    <s v="medium"/>
    <s v="large"/>
    <n v="1071.23"/>
    <n v="380.74"/>
    <n v="35160"/>
    <n v="6"/>
  </r>
  <r>
    <n v="4954"/>
    <n v="13"/>
    <x v="867"/>
    <d v="2031-10-28T00:00:00"/>
    <b v="1"/>
    <s v="Approved"/>
    <s v="Solex"/>
    <s v="Standard"/>
    <s v="medium"/>
    <s v="medium"/>
    <n v="1163.8900000000001"/>
    <n v="589.27"/>
    <n v="42560"/>
    <n v="6"/>
  </r>
  <r>
    <n v="6631"/>
    <n v="90"/>
    <x v="867"/>
    <d v="2031-10-29T00:00:00"/>
    <b v="1"/>
    <s v="Approved"/>
    <s v="Norco Bicycles"/>
    <s v="Standard"/>
    <s v="low"/>
    <s v="medium"/>
    <n v="363.01"/>
    <n v="290.41000000000003"/>
    <n v="38482"/>
    <n v="6"/>
  </r>
  <r>
    <n v="12462"/>
    <n v="0"/>
    <x v="867"/>
    <d v="2031-10-30T00:00:00"/>
    <b v="0"/>
    <s v="Approved"/>
    <s v="Unknown"/>
    <s v="Unknown"/>
    <s v="Unknown"/>
    <s v="Unknown"/>
    <n v="162.87"/>
    <s v="$556.05"/>
    <n v="38199.78"/>
    <n v="6"/>
  </r>
  <r>
    <n v="12906"/>
    <n v="12"/>
    <x v="867"/>
    <d v="2031-10-31T00:00:00"/>
    <b v="0"/>
    <s v="Approved"/>
    <s v="WeareA2B"/>
    <s v="Standard"/>
    <s v="medium"/>
    <s v="medium"/>
    <n v="1231.1500000000001"/>
    <n v="161.6"/>
    <n v="38216"/>
    <n v="6"/>
  </r>
  <r>
    <n v="14292"/>
    <n v="6"/>
    <x v="867"/>
    <d v="2031-11-01T00:00:00"/>
    <b v="1"/>
    <s v="Approved"/>
    <s v="OHM Cycles"/>
    <s v="Standard"/>
    <s v="high"/>
    <s v="medium"/>
    <n v="227.88"/>
    <n v="136.72999999999999"/>
    <n v="37659"/>
    <n v="6"/>
  </r>
  <r>
    <n v="18715"/>
    <n v="13"/>
    <x v="867"/>
    <d v="2031-11-02T00:00:00"/>
    <b v="1"/>
    <s v="Approved"/>
    <s v="Solex"/>
    <s v="Standard"/>
    <s v="medium"/>
    <s v="medium"/>
    <n v="1163.8900000000001"/>
    <n v="589.27"/>
    <n v="42560"/>
    <n v="6"/>
  </r>
  <r>
    <n v="18980"/>
    <n v="7"/>
    <x v="867"/>
    <d v="2031-11-03T00:00:00"/>
    <b v="0"/>
    <s v="Approved"/>
    <s v="Trek Bicycles"/>
    <s v="Road"/>
    <s v="low"/>
    <s v="medium"/>
    <n v="980.37"/>
    <n v="234.43"/>
    <n v="38258"/>
    <n v="6"/>
  </r>
  <r>
    <n v="2701"/>
    <n v="68"/>
    <x v="868"/>
    <d v="2031-11-04T00:00:00"/>
    <b v="1"/>
    <s v="Approved"/>
    <s v="OHM Cycles"/>
    <s v="Standard"/>
    <s v="medium"/>
    <s v="medium"/>
    <n v="1636.9"/>
    <n v="44.71"/>
    <n v="34996"/>
    <n v="5"/>
  </r>
  <r>
    <n v="5079"/>
    <n v="19"/>
    <x v="868"/>
    <d v="2031-11-05T00:00:00"/>
    <b v="1"/>
    <s v="Approved"/>
    <s v="OHM Cycles"/>
    <s v="Road"/>
    <s v="high"/>
    <s v="large"/>
    <n v="12.01"/>
    <n v="7.21"/>
    <n v="40670"/>
    <n v="5"/>
  </r>
  <r>
    <n v="6629"/>
    <n v="20"/>
    <x v="868"/>
    <d v="2031-11-06T00:00:00"/>
    <b v="0"/>
    <s v="Approved"/>
    <s v="Trek Bicycles"/>
    <s v="Standard"/>
    <s v="medium"/>
    <s v="small"/>
    <n v="1775.81"/>
    <n v="1580.47"/>
    <n v="40670"/>
    <n v="5"/>
  </r>
  <r>
    <n v="8802"/>
    <n v="33"/>
    <x v="868"/>
    <d v="2031-11-07T00:00:00"/>
    <b v="1"/>
    <s v="Approved"/>
    <s v="Giant Bicycles"/>
    <s v="Standard"/>
    <s v="medium"/>
    <s v="small"/>
    <n v="1311.44"/>
    <n v="1167.18"/>
    <n v="37698"/>
    <n v="5"/>
  </r>
  <r>
    <n v="9363"/>
    <n v="62"/>
    <x v="868"/>
    <d v="2031-11-08T00:00:00"/>
    <b v="0"/>
    <s v="Approved"/>
    <s v="Solex"/>
    <s v="Standard"/>
    <s v="medium"/>
    <s v="medium"/>
    <n v="478.16"/>
    <n v="298.72000000000003"/>
    <n v="33879"/>
    <n v="5"/>
  </r>
  <r>
    <n v="13402"/>
    <n v="82"/>
    <x v="868"/>
    <d v="2031-11-09T00:00:00"/>
    <b v="0"/>
    <s v="Approved"/>
    <s v="Norco Bicycles"/>
    <s v="Standard"/>
    <s v="high"/>
    <s v="medium"/>
    <n v="1148.6400000000001"/>
    <n v="689.18"/>
    <n v="38339"/>
    <n v="5"/>
  </r>
  <r>
    <n v="13906"/>
    <n v="5"/>
    <x v="868"/>
    <d v="2031-11-10T00:00:00"/>
    <b v="1"/>
    <s v="Approved"/>
    <s v="Trek Bicycles"/>
    <s v="Mountain"/>
    <s v="low"/>
    <s v="medium"/>
    <n v="574.64"/>
    <n v="459.71"/>
    <n v="40649"/>
    <n v="5"/>
  </r>
  <r>
    <n v="14718"/>
    <n v="48"/>
    <x v="868"/>
    <d v="2031-11-11T00:00:00"/>
    <b v="0"/>
    <s v="Approved"/>
    <s v="WeareA2B"/>
    <s v="Standard"/>
    <s v="medium"/>
    <s v="medium"/>
    <n v="1762.96"/>
    <n v="950.52"/>
    <n v="37823"/>
    <n v="5"/>
  </r>
  <r>
    <n v="4294"/>
    <n v="84"/>
    <x v="869"/>
    <d v="2031-11-12T00:00:00"/>
    <b v="0"/>
    <s v="Approved"/>
    <s v="Trek Bicycles"/>
    <s v="Road"/>
    <s v="medium"/>
    <s v="medium"/>
    <n v="290.62"/>
    <n v="215.14"/>
    <n v="38339"/>
    <n v="13"/>
  </r>
  <r>
    <n v="4477"/>
    <n v="58"/>
    <x v="870"/>
    <d v="2031-11-13T00:00:00"/>
    <b v="1"/>
    <s v="Approved"/>
    <s v="OHM Cycles"/>
    <s v="Standard"/>
    <s v="medium"/>
    <s v="medium"/>
    <n v="912.52"/>
    <n v="141.4"/>
    <n v="40487"/>
    <n v="20"/>
  </r>
  <r>
    <n v="13750"/>
    <n v="21"/>
    <x v="870"/>
    <d v="2031-11-14T00:00:00"/>
    <b v="1"/>
    <s v="Approved"/>
    <s v="Solex"/>
    <s v="Standard"/>
    <s v="medium"/>
    <s v="large"/>
    <n v="1071.23"/>
    <n v="380.74"/>
    <n v="33455"/>
    <n v="20"/>
  </r>
  <r>
    <n v="14662"/>
    <n v="68"/>
    <x v="870"/>
    <d v="2031-11-15T00:00:00"/>
    <b v="0"/>
    <s v="Approved"/>
    <s v="OHM Cycles"/>
    <s v="Standard"/>
    <s v="medium"/>
    <s v="medium"/>
    <n v="1636.9"/>
    <n v="44.71"/>
    <n v="36668"/>
    <n v="20"/>
  </r>
  <r>
    <n v="16732"/>
    <n v="5"/>
    <x v="870"/>
    <d v="2031-11-16T00:00:00"/>
    <b v="1"/>
    <s v="Approved"/>
    <s v="Trek Bicycles"/>
    <s v="Mountain"/>
    <s v="low"/>
    <s v="medium"/>
    <n v="574.64"/>
    <n v="459.71"/>
    <n v="41701"/>
    <n v="20"/>
  </r>
  <r>
    <n v="19985"/>
    <n v="31"/>
    <x v="870"/>
    <d v="2031-11-17T00:00:00"/>
    <b v="1"/>
    <s v="Approved"/>
    <s v="Giant Bicycles"/>
    <s v="Standard"/>
    <s v="medium"/>
    <s v="medium"/>
    <n v="230.91"/>
    <n v="173.18"/>
    <n v="34527"/>
    <n v="20"/>
  </r>
  <r>
    <n v="1459"/>
    <n v="42"/>
    <x v="871"/>
    <d v="2031-11-18T00:00:00"/>
    <b v="0"/>
    <s v="Approved"/>
    <s v="OHM Cycles"/>
    <s v="Road"/>
    <s v="medium"/>
    <s v="small"/>
    <n v="1810"/>
    <n v="1610.9"/>
    <n v="34071"/>
    <n v="1"/>
  </r>
  <r>
    <n v="3327"/>
    <n v="96"/>
    <x v="871"/>
    <d v="2031-11-19T00:00:00"/>
    <b v="0"/>
    <s v="Approved"/>
    <s v="WeareA2B"/>
    <s v="Road"/>
    <s v="low"/>
    <s v="small"/>
    <n v="1172.78"/>
    <n v="1043.77"/>
    <n v="37539"/>
    <n v="1"/>
  </r>
  <r>
    <n v="3471"/>
    <n v="15"/>
    <x v="871"/>
    <d v="2031-11-20T00:00:00"/>
    <b v="1"/>
    <s v="Approved"/>
    <s v="Norco Bicycles"/>
    <s v="Standard"/>
    <s v="low"/>
    <s v="medium"/>
    <n v="958.74"/>
    <n v="748.9"/>
    <n v="35378"/>
    <n v="1"/>
  </r>
  <r>
    <n v="6954"/>
    <n v="65"/>
    <x v="871"/>
    <d v="2031-11-21T00:00:00"/>
    <b v="1"/>
    <s v="Approved"/>
    <s v="WeareA2B"/>
    <s v="Standard"/>
    <s v="medium"/>
    <s v="medium"/>
    <n v="1807.45"/>
    <n v="778.69"/>
    <n v="34996"/>
    <n v="1"/>
  </r>
  <r>
    <n v="7673"/>
    <n v="72"/>
    <x v="871"/>
    <d v="2031-11-22T00:00:00"/>
    <b v="0"/>
    <s v="Approved"/>
    <s v="Norco Bicycles"/>
    <s v="Standard"/>
    <s v="medium"/>
    <s v="medium"/>
    <n v="360.4"/>
    <n v="270.3"/>
    <n v="38859"/>
    <n v="1"/>
  </r>
  <r>
    <n v="9992"/>
    <n v="19"/>
    <x v="871"/>
    <d v="2031-11-23T00:00:00"/>
    <b v="1"/>
    <s v="Approved"/>
    <s v="OHM Cycles"/>
    <s v="Road"/>
    <s v="high"/>
    <s v="large"/>
    <n v="12.01"/>
    <n v="7.21"/>
    <n v="34115"/>
    <n v="1"/>
  </r>
  <r>
    <n v="10447"/>
    <n v="75"/>
    <x v="871"/>
    <d v="2031-11-24T00:00:00"/>
    <b v="1"/>
    <s v="Approved"/>
    <s v="Giant Bicycles"/>
    <s v="Touring"/>
    <s v="medium"/>
    <s v="large"/>
    <n v="1873.97"/>
    <n v="863.95"/>
    <n v="38859"/>
    <n v="1"/>
  </r>
  <r>
    <n v="15936"/>
    <n v="5"/>
    <x v="871"/>
    <d v="2031-11-25T00:00:00"/>
    <b v="1"/>
    <s v="Approved"/>
    <s v="Trek Bicycles"/>
    <s v="Mountain"/>
    <s v="low"/>
    <s v="medium"/>
    <n v="574.64"/>
    <n v="459.71"/>
    <n v="38216"/>
    <n v="1"/>
  </r>
  <r>
    <n v="4113"/>
    <n v="3"/>
    <x v="872"/>
    <d v="2031-11-26T00:00:00"/>
    <b v="1"/>
    <s v="Approved"/>
    <s v="Trek Bicycles"/>
    <s v="Standard"/>
    <s v="medium"/>
    <s v="large"/>
    <n v="2091.4699999999998"/>
    <n v="388.92"/>
    <n v="41533"/>
    <n v="2"/>
  </r>
  <r>
    <n v="5667"/>
    <n v="30"/>
    <x v="872"/>
    <d v="2031-11-27T00:00:00"/>
    <b v="0"/>
    <s v="Approved"/>
    <s v="Solex"/>
    <s v="Standard"/>
    <s v="high"/>
    <s v="medium"/>
    <n v="748.17"/>
    <n v="448.9"/>
    <n v="34996"/>
    <n v="2"/>
  </r>
  <r>
    <n v="7011"/>
    <n v="67"/>
    <x v="872"/>
    <d v="2031-11-28T00:00:00"/>
    <b v="0"/>
    <s v="Approved"/>
    <s v="Norco Bicycles"/>
    <s v="Road"/>
    <s v="medium"/>
    <s v="medium"/>
    <n v="544.04999999999995"/>
    <n v="376.84"/>
    <n v="33549"/>
    <n v="2"/>
  </r>
  <r>
    <n v="8887"/>
    <n v="7"/>
    <x v="872"/>
    <d v="2031-11-29T00:00:00"/>
    <b v="0"/>
    <s v="Approved"/>
    <s v="Trek Bicycles"/>
    <s v="Road"/>
    <s v="low"/>
    <s v="medium"/>
    <n v="980.37"/>
    <n v="234.43"/>
    <n v="42226"/>
    <n v="2"/>
  </r>
  <r>
    <n v="15844"/>
    <n v="62"/>
    <x v="872"/>
    <d v="2031-11-30T00:00:00"/>
    <b v="1"/>
    <s v="Approved"/>
    <s v="Solex"/>
    <s v="Standard"/>
    <s v="medium"/>
    <s v="medium"/>
    <n v="478.16"/>
    <n v="298.72000000000003"/>
    <n v="41167"/>
    <n v="2"/>
  </r>
  <r>
    <n v="15961"/>
    <n v="3"/>
    <x v="872"/>
    <d v="2031-12-01T00:00:00"/>
    <b v="1"/>
    <s v="Approved"/>
    <s v="Trek Bicycles"/>
    <s v="Standard"/>
    <s v="medium"/>
    <s v="large"/>
    <n v="2091.4699999999998"/>
    <n v="388.92"/>
    <n v="34170"/>
    <n v="2"/>
  </r>
  <r>
    <n v="2215"/>
    <n v="22"/>
    <x v="873"/>
    <d v="2031-12-02T00:00:00"/>
    <b v="0"/>
    <s v="Approved"/>
    <s v="Solex"/>
    <s v="Standard"/>
    <s v="medium"/>
    <s v="medium"/>
    <n v="575.27"/>
    <n v="431.45"/>
    <n v="41345"/>
    <n v="19"/>
  </r>
  <r>
    <n v="13480"/>
    <n v="41"/>
    <x v="873"/>
    <d v="2031-12-03T00:00:00"/>
    <b v="0"/>
    <s v="Approved"/>
    <s v="Norco Bicycles"/>
    <s v="Standard"/>
    <s v="low"/>
    <s v="medium"/>
    <n v="958.74"/>
    <n v="748.9"/>
    <n v="38693"/>
    <n v="19"/>
  </r>
  <r>
    <n v="15947"/>
    <n v="23"/>
    <x v="873"/>
    <d v="2031-12-04T00:00:00"/>
    <b v="0"/>
    <s v="Approved"/>
    <s v="Norco Bicycles"/>
    <s v="Standard"/>
    <s v="medium"/>
    <s v="medium"/>
    <n v="1198.46"/>
    <n v="381.1"/>
    <n v="36145"/>
    <n v="19"/>
  </r>
  <r>
    <n v="2251"/>
    <n v="35"/>
    <x v="874"/>
    <d v="2031-12-05T00:00:00"/>
    <b v="0"/>
    <s v="Approved"/>
    <s v="Trek Bicycles"/>
    <s v="Standard"/>
    <s v="low"/>
    <s v="medium"/>
    <n v="1057.51"/>
    <n v="154.4"/>
    <n v="36498"/>
    <n v="3"/>
  </r>
  <r>
    <n v="2730"/>
    <n v="9"/>
    <x v="874"/>
    <d v="2031-12-06T00:00:00"/>
    <b v="1"/>
    <s v="Approved"/>
    <s v="OHM Cycles"/>
    <s v="Road"/>
    <s v="medium"/>
    <s v="medium"/>
    <n v="742.54"/>
    <n v="667.4"/>
    <n v="39298"/>
    <n v="3"/>
  </r>
  <r>
    <n v="2761"/>
    <n v="7"/>
    <x v="874"/>
    <d v="2031-12-07T00:00:00"/>
    <b v="0"/>
    <s v="Approved"/>
    <s v="Trek Bicycles"/>
    <s v="Road"/>
    <s v="low"/>
    <s v="medium"/>
    <n v="980.37"/>
    <n v="234.43"/>
    <n v="38693"/>
    <n v="3"/>
  </r>
  <r>
    <n v="4873"/>
    <n v="74"/>
    <x v="874"/>
    <d v="2031-12-08T00:00:00"/>
    <b v="0"/>
    <s v="Approved"/>
    <s v="WeareA2B"/>
    <s v="Standard"/>
    <s v="medium"/>
    <s v="medium"/>
    <n v="1228.07"/>
    <n v="400.91"/>
    <n v="40553"/>
    <n v="3"/>
  </r>
  <r>
    <n v="9756"/>
    <n v="56"/>
    <x v="874"/>
    <d v="2031-12-09T00:00:00"/>
    <b v="0"/>
    <s v="Approved"/>
    <s v="OHM Cycles"/>
    <s v="Standard"/>
    <s v="medium"/>
    <s v="medium"/>
    <n v="183.86"/>
    <n v="137.9"/>
    <n v="35707"/>
    <n v="3"/>
  </r>
  <r>
    <n v="11795"/>
    <n v="33"/>
    <x v="874"/>
    <d v="2031-12-10T00:00:00"/>
    <b v="0"/>
    <s v="Approved"/>
    <s v="Giant Bicycles"/>
    <s v="Standard"/>
    <s v="medium"/>
    <s v="small"/>
    <n v="1311.44"/>
    <n v="1167.18"/>
    <n v="34527"/>
    <n v="3"/>
  </r>
  <r>
    <n v="14978"/>
    <n v="88"/>
    <x v="874"/>
    <d v="2031-12-11T00:00:00"/>
    <b v="1"/>
    <s v="Approved"/>
    <s v="Norco Bicycles"/>
    <s v="Standard"/>
    <s v="medium"/>
    <s v="medium"/>
    <n v="1198.46"/>
    <n v="381.1"/>
    <n v="36367"/>
    <n v="3"/>
  </r>
  <r>
    <n v="18008"/>
    <n v="81"/>
    <x v="874"/>
    <d v="2031-12-12T00:00:00"/>
    <b v="0"/>
    <s v="Approved"/>
    <s v="Norco Bicycles"/>
    <s v="Standard"/>
    <s v="medium"/>
    <s v="small"/>
    <n v="586.45000000000005"/>
    <n v="521.94000000000005"/>
    <n v="34079"/>
    <n v="3"/>
  </r>
  <r>
    <n v="19851"/>
    <n v="55"/>
    <x v="874"/>
    <d v="2031-12-13T00:00:00"/>
    <b v="0"/>
    <s v="Approved"/>
    <s v="Trek Bicycles"/>
    <s v="Road"/>
    <s v="medium"/>
    <s v="large"/>
    <n v="1894.19"/>
    <n v="598.76"/>
    <n v="42172"/>
    <n v="3"/>
  </r>
  <r>
    <n v="7552"/>
    <n v="89"/>
    <x v="875"/>
    <d v="2031-12-14T00:00:00"/>
    <b v="0"/>
    <s v="Approved"/>
    <s v="WeareA2B"/>
    <s v="Touring"/>
    <s v="medium"/>
    <s v="large"/>
    <n v="1362.99"/>
    <n v="57.74"/>
    <n v="42458"/>
    <n v="9"/>
  </r>
  <r>
    <n v="9087"/>
    <n v="78"/>
    <x v="875"/>
    <d v="2031-12-15T00:00:00"/>
    <b v="1"/>
    <s v="Approved"/>
    <s v="Giant Bicycles"/>
    <s v="Standard"/>
    <s v="medium"/>
    <s v="large"/>
    <n v="1765.3"/>
    <n v="709.48"/>
    <n v="37873"/>
    <n v="9"/>
  </r>
  <r>
    <n v="11826"/>
    <n v="1"/>
    <x v="875"/>
    <d v="2031-12-16T00:00:00"/>
    <b v="1"/>
    <s v="Approved"/>
    <s v="Giant Bicycles"/>
    <s v="Standard"/>
    <s v="medium"/>
    <s v="medium"/>
    <n v="1403.5"/>
    <n v="954.82"/>
    <n v="41245"/>
    <n v="9"/>
  </r>
  <r>
    <n v="4562"/>
    <n v="80"/>
    <x v="876"/>
    <d v="2031-12-17T00:00:00"/>
    <b v="0"/>
    <s v="Approved"/>
    <s v="OHM Cycles"/>
    <s v="Touring"/>
    <s v="low"/>
    <s v="medium"/>
    <n v="1073.07"/>
    <n v="933.84"/>
    <n v="35455"/>
    <n v="12"/>
  </r>
  <r>
    <n v="5846"/>
    <n v="50"/>
    <x v="876"/>
    <d v="2031-12-18T00:00:00"/>
    <b v="0"/>
    <s v="Approved"/>
    <s v="WeareA2B"/>
    <s v="Standard"/>
    <s v="medium"/>
    <s v="small"/>
    <n v="175.89"/>
    <n v="131.91999999999999"/>
    <n v="37668"/>
    <n v="12"/>
  </r>
  <r>
    <n v="9852"/>
    <n v="15"/>
    <x v="876"/>
    <d v="2031-12-19T00:00:00"/>
    <b v="1"/>
    <s v="Approved"/>
    <s v="Norco Bicycles"/>
    <s v="Standard"/>
    <s v="low"/>
    <s v="medium"/>
    <n v="958.74"/>
    <n v="748.9"/>
    <n v="38693"/>
    <n v="12"/>
  </r>
  <r>
    <n v="13822"/>
    <n v="82"/>
    <x v="876"/>
    <d v="2031-12-20T00:00:00"/>
    <b v="0"/>
    <s v="Approved"/>
    <s v="Norco Bicycles"/>
    <s v="Standard"/>
    <s v="high"/>
    <s v="medium"/>
    <n v="1148.6400000000001"/>
    <n v="689.18"/>
    <n v="42226"/>
    <n v="12"/>
  </r>
  <r>
    <n v="381"/>
    <n v="14"/>
    <x v="877"/>
    <d v="2031-12-21T00:00:00"/>
    <b v="1"/>
    <s v="Approved"/>
    <s v="Solex"/>
    <s v="Standard"/>
    <s v="high"/>
    <s v="large"/>
    <n v="1842.92"/>
    <n v="1105.75"/>
    <n v="34996"/>
    <n v="10"/>
  </r>
  <r>
    <n v="7700"/>
    <n v="85"/>
    <x v="877"/>
    <d v="2031-12-22T00:00:00"/>
    <b v="1"/>
    <s v="Approved"/>
    <s v="WeareA2B"/>
    <s v="Standard"/>
    <s v="medium"/>
    <s v="medium"/>
    <n v="1228.07"/>
    <n v="400.91"/>
    <n v="40553"/>
    <n v="10"/>
  </r>
  <r>
    <n v="18925"/>
    <n v="28"/>
    <x v="877"/>
    <d v="2031-12-23T00:00:00"/>
    <b v="1"/>
    <s v="Approved"/>
    <s v="Solex"/>
    <s v="Road"/>
    <s v="medium"/>
    <s v="small"/>
    <n v="1703.52"/>
    <n v="1516.13"/>
    <n v="39298"/>
    <n v="10"/>
  </r>
  <r>
    <n v="4621"/>
    <n v="89"/>
    <x v="878"/>
    <d v="2031-12-24T00:00:00"/>
    <b v="1"/>
    <s v="Approved"/>
    <s v="Giant Bicycles"/>
    <s v="Standard"/>
    <s v="medium"/>
    <s v="large"/>
    <n v="1812.75"/>
    <n v="582.48"/>
    <n v="40618"/>
    <n v="15"/>
  </r>
  <r>
    <n v="15828"/>
    <n v="12"/>
    <x v="878"/>
    <d v="2031-12-25T00:00:00"/>
    <b v="1"/>
    <s v="Approved"/>
    <s v="Giant Bicycles"/>
    <s v="Standard"/>
    <s v="medium"/>
    <s v="large"/>
    <n v="1765.3"/>
    <n v="709.48"/>
    <n v="37626"/>
    <n v="15"/>
  </r>
  <r>
    <n v="16562"/>
    <n v="11"/>
    <x v="878"/>
    <d v="2031-12-26T00:00:00"/>
    <b v="1"/>
    <s v="Approved"/>
    <s v="Trek Bicycles"/>
    <s v="Standard"/>
    <s v="medium"/>
    <s v="small"/>
    <n v="1775.81"/>
    <n v="1580.47"/>
    <n v="41701"/>
    <n v="15"/>
  </r>
  <r>
    <n v="3521"/>
    <n v="78"/>
    <x v="879"/>
    <d v="2031-12-27T00:00:00"/>
    <b v="1"/>
    <s v="Approved"/>
    <s v="Giant Bicycles"/>
    <s v="Standard"/>
    <s v="medium"/>
    <s v="large"/>
    <n v="1765.3"/>
    <n v="709.48"/>
    <n v="35455"/>
    <n v="11"/>
  </r>
  <r>
    <n v="3957"/>
    <n v="10"/>
    <x v="879"/>
    <d v="2031-12-28T00:00:00"/>
    <b v="1"/>
    <s v="Approved"/>
    <s v="WeareA2B"/>
    <s v="Touring"/>
    <s v="medium"/>
    <s v="medium"/>
    <n v="1466.68"/>
    <n v="363.25"/>
    <n v="41345"/>
    <n v="11"/>
  </r>
  <r>
    <n v="8555"/>
    <n v="44"/>
    <x v="879"/>
    <d v="2031-12-29T00:00:00"/>
    <b v="1"/>
    <s v="Approved"/>
    <s v="WeareA2B"/>
    <s v="Standard"/>
    <s v="medium"/>
    <s v="medium"/>
    <n v="1769.64"/>
    <n v="108.76"/>
    <n v="41009"/>
    <n v="11"/>
  </r>
  <r>
    <n v="9092"/>
    <n v="61"/>
    <x v="879"/>
    <d v="2031-12-30T00:00:00"/>
    <b v="0"/>
    <s v="Approved"/>
    <s v="OHM Cycles"/>
    <s v="Standard"/>
    <s v="low"/>
    <s v="medium"/>
    <n v="71.16"/>
    <n v="56.93"/>
    <n v="41047"/>
    <n v="11"/>
  </r>
  <r>
    <n v="18583"/>
    <n v="79"/>
    <x v="879"/>
    <d v="2031-12-31T00:00:00"/>
    <b v="1"/>
    <s v="Approved"/>
    <s v="Norco Bicycles"/>
    <s v="Standard"/>
    <s v="medium"/>
    <s v="medium"/>
    <n v="1555.58"/>
    <n v="818.01"/>
    <n v="38339"/>
    <n v="11"/>
  </r>
  <r>
    <n v="1666"/>
    <n v="18"/>
    <x v="880"/>
    <d v="2032-01-01T00:00:00"/>
    <b v="0"/>
    <s v="Approved"/>
    <s v="Solex"/>
    <s v="Standard"/>
    <s v="medium"/>
    <s v="medium"/>
    <n v="575.27"/>
    <n v="431.45"/>
    <n v="39880"/>
    <n v="10.7"/>
  </r>
  <r>
    <n v="15110"/>
    <n v="56"/>
    <x v="880"/>
    <d v="2032-01-02T00:00:00"/>
    <b v="0"/>
    <s v="Approved"/>
    <s v="OHM Cycles"/>
    <s v="Standard"/>
    <s v="medium"/>
    <s v="medium"/>
    <n v="183.86"/>
    <n v="137.9"/>
    <n v="35707"/>
    <n v="10.7"/>
  </r>
  <r>
    <n v="16886"/>
    <n v="50"/>
    <x v="880"/>
    <d v="2032-01-03T00:00:00"/>
    <b v="1"/>
    <s v="Approved"/>
    <s v="WeareA2B"/>
    <s v="Standard"/>
    <s v="medium"/>
    <s v="small"/>
    <n v="175.89"/>
    <n v="131.91999999999999"/>
    <n v="35707"/>
    <n v="10.7"/>
  </r>
  <r>
    <n v="19849"/>
    <n v="87"/>
    <x v="880"/>
    <d v="2032-01-04T00:00:00"/>
    <b v="0"/>
    <s v="Approved"/>
    <s v="Giant Bicycles"/>
    <s v="Standard"/>
    <s v="high"/>
    <s v="medium"/>
    <n v="1179"/>
    <n v="707.4"/>
    <n v="37874"/>
    <n v="10.7"/>
  </r>
  <r>
    <n v="6110"/>
    <n v="94"/>
    <x v="881"/>
    <d v="2032-01-05T00:00:00"/>
    <b v="0"/>
    <s v="Approved"/>
    <s v="Giant Bicycles"/>
    <s v="Standard"/>
    <s v="medium"/>
    <s v="large"/>
    <n v="1635.3"/>
    <n v="993.66"/>
    <n v="41434"/>
    <n v="17"/>
  </r>
  <r>
    <n v="6929"/>
    <n v="60"/>
    <x v="881"/>
    <d v="2032-01-06T00:00:00"/>
    <b v="0"/>
    <s v="Approved"/>
    <s v="Giant Bicycles"/>
    <s v="Standard"/>
    <s v="high"/>
    <s v="small"/>
    <n v="1977.36"/>
    <n v="1759.85"/>
    <n v="40779"/>
    <n v="17"/>
  </r>
  <r>
    <n v="14755"/>
    <n v="0"/>
    <x v="881"/>
    <d v="2032-01-07T00:00:00"/>
    <b v="0"/>
    <s v="Approved"/>
    <s v="Unknown"/>
    <s v="Unknown"/>
    <s v="Unknown"/>
    <s v="Unknown"/>
    <n v="1711.35"/>
    <s v="$556.05"/>
    <n v="38199.78"/>
    <n v="17"/>
  </r>
  <r>
    <n v="15065"/>
    <n v="24"/>
    <x v="881"/>
    <d v="2032-01-08T00:00:00"/>
    <b v="0"/>
    <s v="Approved"/>
    <s v="Solex"/>
    <s v="Road"/>
    <s v="medium"/>
    <s v="large"/>
    <n v="1777.8"/>
    <n v="820.78"/>
    <n v="40670"/>
    <n v="17"/>
  </r>
  <r>
    <n v="15323"/>
    <n v="60"/>
    <x v="881"/>
    <d v="2032-01-09T00:00:00"/>
    <b v="0"/>
    <s v="Approved"/>
    <s v="Giant Bicycles"/>
    <s v="Standard"/>
    <s v="high"/>
    <s v="small"/>
    <n v="1977.36"/>
    <n v="1759.85"/>
    <n v="40779"/>
    <n v="17"/>
  </r>
  <r>
    <n v="19035"/>
    <n v="71"/>
    <x v="881"/>
    <d v="2032-01-10T00:00:00"/>
    <b v="1"/>
    <s v="Approved"/>
    <s v="Solex"/>
    <s v="Standard"/>
    <s v="high"/>
    <s v="large"/>
    <n v="1842.92"/>
    <n v="1105.75"/>
    <n v="34996"/>
    <n v="17"/>
  </r>
  <r>
    <n v="2710"/>
    <n v="85"/>
    <x v="882"/>
    <d v="2032-01-11T00:00:00"/>
    <b v="1"/>
    <s v="Approved"/>
    <s v="WeareA2B"/>
    <s v="Standard"/>
    <s v="medium"/>
    <s v="medium"/>
    <n v="752.64"/>
    <n v="205.36"/>
    <n v="42218"/>
    <n v="18"/>
  </r>
  <r>
    <n v="15672"/>
    <n v="96"/>
    <x v="882"/>
    <d v="2032-01-12T00:00:00"/>
    <b v="1"/>
    <s v="Approved"/>
    <s v="WeareA2B"/>
    <s v="Road"/>
    <s v="low"/>
    <s v="small"/>
    <n v="1172.78"/>
    <n v="1043.77"/>
    <n v="37539"/>
    <n v="18"/>
  </r>
  <r>
    <n v="18274"/>
    <n v="8"/>
    <x v="882"/>
    <d v="2032-01-13T00:00:00"/>
    <b v="1"/>
    <s v="Approved"/>
    <s v="Solex"/>
    <s v="Road"/>
    <s v="medium"/>
    <s v="small"/>
    <n v="1703.52"/>
    <n v="1516.13"/>
    <n v="40649"/>
    <n v="18"/>
  </r>
  <r>
    <n v="4066"/>
    <n v="81"/>
    <x v="883"/>
    <d v="2032-01-14T00:00:00"/>
    <b v="0"/>
    <s v="Approved"/>
    <s v="Norco Bicycles"/>
    <s v="Standard"/>
    <s v="medium"/>
    <s v="small"/>
    <n v="586.45000000000005"/>
    <n v="521.94000000000005"/>
    <n v="33429"/>
    <n v="11"/>
  </r>
  <r>
    <n v="6979"/>
    <n v="38"/>
    <x v="883"/>
    <d v="2032-01-15T00:00:00"/>
    <b v="0"/>
    <s v="Approved"/>
    <s v="Solex"/>
    <s v="Standard"/>
    <s v="medium"/>
    <s v="medium"/>
    <n v="1577.53"/>
    <n v="826.51"/>
    <n v="40618"/>
    <n v="11"/>
  </r>
  <r>
    <n v="10087"/>
    <n v="87"/>
    <x v="883"/>
    <d v="2032-01-16T00:00:00"/>
    <b v="0"/>
    <s v="Approved"/>
    <s v="Giant Bicycles"/>
    <s v="Standard"/>
    <s v="high"/>
    <s v="medium"/>
    <n v="1179"/>
    <n v="707.4"/>
    <n v="35667"/>
    <n v="11"/>
  </r>
  <r>
    <n v="10099"/>
    <n v="84"/>
    <x v="883"/>
    <d v="2032-01-17T00:00:00"/>
    <b v="0"/>
    <s v="Approved"/>
    <s v="Trek Bicycles"/>
    <s v="Road"/>
    <s v="medium"/>
    <s v="medium"/>
    <n v="290.62"/>
    <n v="215.14"/>
    <n v="38339"/>
    <n v="11"/>
  </r>
  <r>
    <n v="14205"/>
    <n v="71"/>
    <x v="883"/>
    <d v="2032-01-18T00:00:00"/>
    <b v="0"/>
    <s v="Approved"/>
    <s v="Solex"/>
    <s v="Standard"/>
    <s v="high"/>
    <s v="large"/>
    <n v="1842.92"/>
    <n v="1105.75"/>
    <n v="34996"/>
    <n v="11"/>
  </r>
  <r>
    <n v="15058"/>
    <n v="26"/>
    <x v="883"/>
    <d v="2032-01-19T00:00:00"/>
    <b v="1"/>
    <s v="Approved"/>
    <s v="WeareA2B"/>
    <s v="Standard"/>
    <s v="medium"/>
    <s v="medium"/>
    <n v="1992.93"/>
    <n v="762.63"/>
    <n v="34115"/>
    <n v="11"/>
  </r>
  <r>
    <n v="16133"/>
    <n v="79"/>
    <x v="883"/>
    <d v="2032-01-20T00:00:00"/>
    <b v="0"/>
    <s v="Approved"/>
    <s v="Norco Bicycles"/>
    <s v="Standard"/>
    <s v="medium"/>
    <s v="medium"/>
    <n v="1555.58"/>
    <n v="818.01"/>
    <n v="37873"/>
    <n v="11"/>
  </r>
  <r>
    <n v="421"/>
    <n v="9"/>
    <x v="884"/>
    <d v="2032-01-21T00:00:00"/>
    <b v="0"/>
    <s v="Approved"/>
    <s v="Norco Bicycles"/>
    <s v="Standard"/>
    <s v="medium"/>
    <s v="small"/>
    <n v="1216.1400000000001"/>
    <n v="1082.3599999999999"/>
    <n v="33455"/>
    <n v="1"/>
  </r>
  <r>
    <n v="3279"/>
    <n v="72"/>
    <x v="884"/>
    <d v="2032-01-22T00:00:00"/>
    <b v="1"/>
    <s v="Approved"/>
    <s v="OHM Cycles"/>
    <s v="Standard"/>
    <s v="medium"/>
    <s v="medium"/>
    <n v="912.52"/>
    <n v="141.4"/>
    <n v="42295"/>
    <n v="1"/>
  </r>
  <r>
    <n v="3626"/>
    <n v="30"/>
    <x v="884"/>
    <d v="2032-01-23T00:00:00"/>
    <b v="0"/>
    <s v="Approved"/>
    <s v="OHM Cycles"/>
    <s v="Standard"/>
    <s v="medium"/>
    <s v="medium"/>
    <n v="1227.3399999999999"/>
    <n v="770.89"/>
    <n v="34556"/>
    <n v="1"/>
  </r>
  <r>
    <n v="6084"/>
    <n v="9"/>
    <x v="884"/>
    <d v="2032-01-24T00:00:00"/>
    <b v="0"/>
    <s v="Approved"/>
    <s v="Norco Bicycles"/>
    <s v="Standard"/>
    <s v="medium"/>
    <s v="small"/>
    <n v="1216.1400000000001"/>
    <n v="1082.3599999999999"/>
    <n v="33455"/>
    <n v="1"/>
  </r>
  <r>
    <n v="10033"/>
    <n v="66"/>
    <x v="884"/>
    <d v="2032-01-25T00:00:00"/>
    <b v="1"/>
    <s v="Approved"/>
    <s v="Solex"/>
    <s v="Standard"/>
    <s v="medium"/>
    <s v="medium"/>
    <n v="1163.8900000000001"/>
    <n v="589.27"/>
    <n v="42560"/>
    <n v="1"/>
  </r>
  <r>
    <n v="13156"/>
    <n v="38"/>
    <x v="884"/>
    <d v="2032-01-26T00:00:00"/>
    <b v="0"/>
    <s v="Approved"/>
    <s v="Trek Bicycles"/>
    <s v="Standard"/>
    <s v="medium"/>
    <s v="large"/>
    <n v="2091.4699999999998"/>
    <n v="388.92"/>
    <n v="41167"/>
    <n v="1"/>
  </r>
  <r>
    <n v="13204"/>
    <n v="43"/>
    <x v="884"/>
    <d v="2032-01-27T00:00:00"/>
    <b v="0"/>
    <s v="Approved"/>
    <s v="Norco Bicycles"/>
    <s v="Standard"/>
    <s v="medium"/>
    <s v="medium"/>
    <n v="1555.58"/>
    <n v="818.01"/>
    <n v="37873"/>
    <n v="1"/>
  </r>
  <r>
    <n v="14682"/>
    <n v="43"/>
    <x v="884"/>
    <d v="2032-01-28T00:00:00"/>
    <b v="1"/>
    <s v="Approved"/>
    <s v="Norco Bicycles"/>
    <s v="Standard"/>
    <s v="medium"/>
    <s v="medium"/>
    <n v="1555.58"/>
    <n v="818.01"/>
    <n v="37873"/>
    <n v="1"/>
  </r>
  <r>
    <n v="2101"/>
    <n v="51"/>
    <x v="885"/>
    <d v="2032-01-29T00:00:00"/>
    <b v="1"/>
    <s v="Approved"/>
    <s v="OHM Cycles"/>
    <s v="Standard"/>
    <s v="high"/>
    <s v="medium"/>
    <n v="2005.66"/>
    <n v="1203.4000000000001"/>
    <n v="41009"/>
    <n v="10"/>
  </r>
  <r>
    <n v="2674"/>
    <n v="17"/>
    <x v="885"/>
    <d v="2032-01-30T00:00:00"/>
    <b v="1"/>
    <s v="Approved"/>
    <s v="Solex"/>
    <s v="Standard"/>
    <s v="high"/>
    <s v="medium"/>
    <n v="1024.6600000000001"/>
    <n v="614.79999999999995"/>
    <n v="35378"/>
    <n v="10"/>
  </r>
  <r>
    <n v="5611"/>
    <n v="22"/>
    <x v="885"/>
    <d v="2032-01-31T00:00:00"/>
    <b v="0"/>
    <s v="Approved"/>
    <s v="WeareA2B"/>
    <s v="Standard"/>
    <s v="medium"/>
    <s v="medium"/>
    <n v="60.34"/>
    <n v="45.26"/>
    <n v="34165"/>
    <n v="10"/>
  </r>
  <r>
    <n v="17421"/>
    <n v="17"/>
    <x v="885"/>
    <d v="2032-02-01T00:00:00"/>
    <b v="0"/>
    <s v="Approved"/>
    <s v="Solex"/>
    <s v="Standard"/>
    <s v="high"/>
    <s v="medium"/>
    <n v="1024.6600000000001"/>
    <n v="614.79999999999995"/>
    <n v="35378"/>
    <n v="10"/>
  </r>
  <r>
    <n v="18286"/>
    <n v="94"/>
    <x v="885"/>
    <d v="2032-02-02T00:00:00"/>
    <b v="1"/>
    <s v="Approved"/>
    <s v="Giant Bicycles"/>
    <s v="Standard"/>
    <s v="medium"/>
    <s v="large"/>
    <n v="1635.3"/>
    <n v="993.66"/>
    <n v="41434"/>
    <n v="10"/>
  </r>
  <r>
    <n v="9958"/>
    <n v="64"/>
    <x v="886"/>
    <d v="2032-02-03T00:00:00"/>
    <b v="1"/>
    <s v="Approved"/>
    <s v="Trek Bicycles"/>
    <s v="Standard"/>
    <s v="medium"/>
    <s v="large"/>
    <n v="1469.44"/>
    <n v="596.54999999999995"/>
    <n v="42145"/>
    <n v="10"/>
  </r>
  <r>
    <n v="11938"/>
    <n v="18"/>
    <x v="886"/>
    <d v="2032-02-04T00:00:00"/>
    <b v="0"/>
    <s v="Approved"/>
    <s v="Solex"/>
    <s v="Standard"/>
    <s v="medium"/>
    <s v="medium"/>
    <n v="575.27"/>
    <n v="431.45"/>
    <n v="35160"/>
    <n v="10"/>
  </r>
  <r>
    <n v="13418"/>
    <n v="90"/>
    <x v="886"/>
    <d v="2032-02-05T00:00:00"/>
    <b v="1"/>
    <s v="Approved"/>
    <s v="Norco Bicycles"/>
    <s v="Standard"/>
    <s v="low"/>
    <s v="medium"/>
    <n v="363.01"/>
    <n v="290.41000000000003"/>
    <n v="37539"/>
    <n v="10"/>
  </r>
  <r>
    <n v="14337"/>
    <n v="53"/>
    <x v="886"/>
    <d v="2032-02-06T00:00:00"/>
    <b v="1"/>
    <s v="Approved"/>
    <s v="OHM Cycles"/>
    <s v="Standard"/>
    <s v="medium"/>
    <s v="medium"/>
    <n v="795.34"/>
    <n v="101.58"/>
    <n v="42172"/>
    <n v="10"/>
  </r>
  <r>
    <n v="15920"/>
    <n v="13"/>
    <x v="886"/>
    <d v="2032-02-07T00:00:00"/>
    <b v="1"/>
    <s v="Approved"/>
    <s v="Solex"/>
    <s v="Standard"/>
    <s v="medium"/>
    <s v="medium"/>
    <n v="1163.8900000000001"/>
    <n v="589.27"/>
    <n v="37838"/>
    <n v="10"/>
  </r>
  <r>
    <n v="4275"/>
    <n v="1"/>
    <x v="887"/>
    <d v="2032-02-08T00:00:00"/>
    <b v="1"/>
    <s v="Approved"/>
    <s v="Giant Bicycles"/>
    <s v="Standard"/>
    <s v="medium"/>
    <s v="medium"/>
    <n v="1403.5"/>
    <n v="954.82"/>
    <n v="42688"/>
    <n v="15"/>
  </r>
  <r>
    <n v="13734"/>
    <n v="72"/>
    <x v="887"/>
    <d v="2032-02-09T00:00:00"/>
    <b v="1"/>
    <s v="Approved"/>
    <s v="Norco Bicycles"/>
    <s v="Standard"/>
    <s v="medium"/>
    <s v="medium"/>
    <n v="360.4"/>
    <n v="270.3"/>
    <n v="36668"/>
    <n v="15"/>
  </r>
  <r>
    <n v="15342"/>
    <n v="15"/>
    <x v="887"/>
    <d v="2032-02-10T00:00:00"/>
    <b v="1"/>
    <s v="Approved"/>
    <s v="Norco Bicycles"/>
    <s v="Standard"/>
    <s v="low"/>
    <s v="medium"/>
    <n v="958.74"/>
    <n v="748.9"/>
    <n v="39880"/>
    <n v="15"/>
  </r>
  <r>
    <n v="16867"/>
    <n v="48"/>
    <x v="887"/>
    <d v="2032-02-11T00:00:00"/>
    <b v="0"/>
    <s v="Approved"/>
    <s v="WeareA2B"/>
    <s v="Standard"/>
    <s v="medium"/>
    <s v="medium"/>
    <n v="1762.96"/>
    <n v="950.52"/>
    <n v="37220"/>
    <n v="15"/>
  </r>
  <r>
    <n v="7933"/>
    <n v="13"/>
    <x v="888"/>
    <d v="2032-02-12T00:00:00"/>
    <b v="0"/>
    <s v="Approved"/>
    <s v="Solex"/>
    <s v="Standard"/>
    <s v="medium"/>
    <s v="medium"/>
    <n v="1577.53"/>
    <n v="826.51"/>
    <n v="34071"/>
    <n v="9"/>
  </r>
  <r>
    <n v="7973"/>
    <n v="33"/>
    <x v="888"/>
    <d v="2032-02-13T00:00:00"/>
    <b v="0"/>
    <s v="Cancelled"/>
    <s v="OHM Cycles"/>
    <s v="Road"/>
    <s v="medium"/>
    <s v="small"/>
    <n v="1810"/>
    <n v="1610.9"/>
    <n v="34071"/>
    <n v="9"/>
  </r>
  <r>
    <n v="12821"/>
    <n v="74"/>
    <x v="888"/>
    <d v="2032-02-14T00:00:00"/>
    <b v="1"/>
    <s v="Approved"/>
    <s v="WeareA2B"/>
    <s v="Standard"/>
    <s v="medium"/>
    <s v="medium"/>
    <n v="1762.96"/>
    <n v="950.52"/>
    <n v="37668"/>
    <n v="9"/>
  </r>
  <r>
    <n v="15255"/>
    <n v="0"/>
    <x v="888"/>
    <d v="2032-02-15T00:00:00"/>
    <b v="1"/>
    <s v="Approved"/>
    <s v="Norco Bicycles"/>
    <s v="Road"/>
    <s v="medium"/>
    <s v="medium"/>
    <n v="543.39"/>
    <n v="407.54"/>
    <n v="35052"/>
    <n v="9"/>
  </r>
  <r>
    <n v="19067"/>
    <n v="6"/>
    <x v="888"/>
    <d v="2032-02-16T00:00:00"/>
    <b v="0"/>
    <s v="Approved"/>
    <s v="Solex"/>
    <s v="Standard"/>
    <s v="high"/>
    <s v="medium"/>
    <n v="748.17"/>
    <n v="448.9"/>
    <n v="39031"/>
    <n v="9"/>
  </r>
  <r>
    <n v="386"/>
    <n v="13"/>
    <x v="889"/>
    <d v="2032-02-17T00:00:00"/>
    <b v="0"/>
    <s v="Approved"/>
    <s v="Solex"/>
    <s v="Standard"/>
    <s v="medium"/>
    <s v="medium"/>
    <n v="1163.8900000000001"/>
    <n v="589.27"/>
    <n v="38693"/>
    <n v="10.7"/>
  </r>
  <r>
    <n v="816"/>
    <n v="95"/>
    <x v="889"/>
    <d v="2032-02-18T00:00:00"/>
    <b v="1"/>
    <s v="Approved"/>
    <s v="Giant Bicycles"/>
    <s v="Standard"/>
    <s v="medium"/>
    <s v="large"/>
    <n v="569.55999999999995"/>
    <n v="528.42999999999995"/>
    <n v="37874"/>
    <n v="10.7"/>
  </r>
  <r>
    <n v="1843"/>
    <n v="85"/>
    <x v="889"/>
    <d v="2032-02-19T00:00:00"/>
    <b v="1"/>
    <s v="Approved"/>
    <s v="WeareA2B"/>
    <s v="Standard"/>
    <s v="medium"/>
    <s v="medium"/>
    <n v="752.64"/>
    <n v="205.36"/>
    <n v="38206"/>
    <n v="10.7"/>
  </r>
  <r>
    <n v="3724"/>
    <n v="62"/>
    <x v="889"/>
    <d v="2032-02-20T00:00:00"/>
    <b v="1"/>
    <s v="Approved"/>
    <s v="Solex"/>
    <s v="Standard"/>
    <s v="medium"/>
    <s v="medium"/>
    <n v="478.16"/>
    <n v="298.72000000000003"/>
    <n v="33879"/>
    <n v="10.7"/>
  </r>
  <r>
    <n v="8522"/>
    <n v="10"/>
    <x v="889"/>
    <d v="2032-02-21T00:00:00"/>
    <b v="0"/>
    <s v="Approved"/>
    <s v="WeareA2B"/>
    <s v="Touring"/>
    <s v="medium"/>
    <s v="medium"/>
    <n v="1466.68"/>
    <n v="363.25"/>
    <n v="35378"/>
    <n v="10.7"/>
  </r>
  <r>
    <n v="9037"/>
    <n v="49"/>
    <x v="889"/>
    <d v="2032-02-22T00:00:00"/>
    <b v="0"/>
    <s v="Approved"/>
    <s v="Trek Bicycles"/>
    <s v="Road"/>
    <s v="medium"/>
    <s v="medium"/>
    <n v="533.51"/>
    <n v="400.13"/>
    <n v="41064"/>
    <n v="10.7"/>
  </r>
  <r>
    <n v="10265"/>
    <n v="33"/>
    <x v="889"/>
    <d v="2032-02-23T00:00:00"/>
    <b v="1"/>
    <s v="Approved"/>
    <s v="Giant Bicycles"/>
    <s v="Standard"/>
    <s v="medium"/>
    <s v="small"/>
    <n v="1311.44"/>
    <n v="1167.18"/>
    <n v="34527"/>
    <n v="10.7"/>
  </r>
  <r>
    <n v="10350"/>
    <n v="11"/>
    <x v="889"/>
    <d v="2032-02-24T00:00:00"/>
    <b v="0"/>
    <s v="Approved"/>
    <s v="Giant Bicycles"/>
    <s v="Standard"/>
    <s v="high"/>
    <s v="medium"/>
    <n v="1274.93"/>
    <n v="764.96"/>
    <n v="34586"/>
    <n v="10.7"/>
  </r>
  <r>
    <n v="14562"/>
    <n v="11"/>
    <x v="889"/>
    <d v="2032-02-25T00:00:00"/>
    <b v="0"/>
    <s v="Approved"/>
    <s v="Giant Bicycles"/>
    <s v="Standard"/>
    <s v="high"/>
    <s v="medium"/>
    <n v="1274.93"/>
    <n v="764.96"/>
    <n v="34586"/>
    <n v="10.7"/>
  </r>
  <r>
    <n v="19069"/>
    <n v="69"/>
    <x v="889"/>
    <d v="2032-02-26T00:00:00"/>
    <b v="0"/>
    <s v="Approved"/>
    <s v="Giant Bicycles"/>
    <s v="Road"/>
    <s v="medium"/>
    <s v="medium"/>
    <n v="792.9"/>
    <n v="594.67999999999995"/>
    <n v="42710"/>
    <n v="10.7"/>
  </r>
  <r>
    <n v="461"/>
    <n v="46"/>
    <x v="890"/>
    <d v="2032-02-27T00:00:00"/>
    <b v="0"/>
    <s v="Approved"/>
    <s v="Solex"/>
    <s v="Standard"/>
    <s v="low"/>
    <s v="medium"/>
    <n v="1289.8499999999999"/>
    <n v="74.510000000000005"/>
    <n v="39427"/>
    <n v="16"/>
  </r>
  <r>
    <n v="3517"/>
    <n v="60"/>
    <x v="890"/>
    <d v="2032-02-28T00:00:00"/>
    <b v="0"/>
    <s v="Approved"/>
    <s v="Giant Bicycles"/>
    <s v="Standard"/>
    <s v="high"/>
    <s v="small"/>
    <n v="1977.36"/>
    <n v="1759.85"/>
    <n v="40779"/>
    <n v="16"/>
  </r>
  <r>
    <n v="9941"/>
    <n v="48"/>
    <x v="890"/>
    <d v="2032-02-29T00:00:00"/>
    <b v="0"/>
    <s v="Approved"/>
    <s v="WeareA2B"/>
    <s v="Standard"/>
    <s v="medium"/>
    <s v="medium"/>
    <n v="1762.96"/>
    <n v="950.52"/>
    <n v="41848"/>
    <n v="16"/>
  </r>
  <r>
    <n v="13547"/>
    <n v="2"/>
    <x v="890"/>
    <d v="2032-03-01T00:00:00"/>
    <b v="0"/>
    <s v="Approved"/>
    <s v="Solex"/>
    <s v="Standard"/>
    <s v="medium"/>
    <s v="medium"/>
    <n v="71.489999999999995"/>
    <n v="53.62"/>
    <n v="41245"/>
    <n v="16"/>
  </r>
  <r>
    <n v="13737"/>
    <n v="14"/>
    <x v="890"/>
    <d v="2032-03-02T00:00:00"/>
    <b v="1"/>
    <s v="Approved"/>
    <s v="Trek Bicycles"/>
    <s v="Standard"/>
    <s v="medium"/>
    <s v="small"/>
    <n v="1386.84"/>
    <n v="1234.29"/>
    <n v="37838"/>
    <n v="16"/>
  </r>
  <r>
    <n v="14387"/>
    <n v="63"/>
    <x v="890"/>
    <d v="2032-03-03T00:00:00"/>
    <b v="0"/>
    <s v="Approved"/>
    <s v="Solex"/>
    <s v="Standard"/>
    <s v="medium"/>
    <s v="medium"/>
    <n v="1483.2"/>
    <n v="99.59"/>
    <n v="36146"/>
    <n v="16"/>
  </r>
  <r>
    <n v="18909"/>
    <n v="12"/>
    <x v="890"/>
    <d v="2032-03-04T00:00:00"/>
    <b v="1"/>
    <s v="Approved"/>
    <s v="WeareA2B"/>
    <s v="Standard"/>
    <s v="medium"/>
    <s v="medium"/>
    <n v="1231.1500000000001"/>
    <n v="161.6"/>
    <n v="38216"/>
    <n v="16"/>
  </r>
  <r>
    <n v="4323"/>
    <n v="0"/>
    <x v="891"/>
    <d v="2032-03-05T00:00:00"/>
    <b v="0"/>
    <s v="Approved"/>
    <s v="WeareA2B"/>
    <s v="Standard"/>
    <s v="medium"/>
    <s v="small"/>
    <n v="175.89"/>
    <n v="131.91999999999999"/>
    <n v="37823"/>
    <n v="9"/>
  </r>
  <r>
    <n v="11284"/>
    <n v="56"/>
    <x v="891"/>
    <d v="2032-03-06T00:00:00"/>
    <b v="0"/>
    <s v="Approved"/>
    <s v="Norco Bicycles"/>
    <s v="Mountain"/>
    <s v="low"/>
    <s v="small"/>
    <n v="688.63"/>
    <n v="612.88"/>
    <n v="42404"/>
    <n v="9"/>
  </r>
  <r>
    <n v="12193"/>
    <n v="43"/>
    <x v="891"/>
    <d v="2032-03-07T00:00:00"/>
    <b v="1"/>
    <s v="Approved"/>
    <s v="Norco Bicycles"/>
    <s v="Standard"/>
    <s v="medium"/>
    <s v="medium"/>
    <n v="1555.58"/>
    <n v="818.01"/>
    <n v="42218"/>
    <n v="9"/>
  </r>
  <r>
    <n v="13819"/>
    <n v="25"/>
    <x v="891"/>
    <d v="2032-03-08T00:00:00"/>
    <b v="1"/>
    <s v="Approved"/>
    <s v="OHM Cycles"/>
    <s v="Standard"/>
    <s v="high"/>
    <s v="medium"/>
    <n v="2005.66"/>
    <n v="1203.4000000000001"/>
    <n v="33259"/>
    <n v="9"/>
  </r>
  <r>
    <n v="15096"/>
    <n v="32"/>
    <x v="891"/>
    <d v="2032-03-09T00:00:00"/>
    <b v="0"/>
    <s v="Approved"/>
    <s v="Giant Bicycles"/>
    <s v="Standard"/>
    <s v="high"/>
    <s v="medium"/>
    <n v="1179"/>
    <n v="707.4"/>
    <n v="34079"/>
    <n v="9"/>
  </r>
  <r>
    <n v="15862"/>
    <n v="0"/>
    <x v="891"/>
    <d v="2032-03-10T00:00:00"/>
    <b v="0"/>
    <s v="Approved"/>
    <s v="Norco Bicycles"/>
    <s v="Road"/>
    <s v="medium"/>
    <s v="medium"/>
    <n v="543.39"/>
    <n v="407.54"/>
    <n v="37698"/>
    <n v="9"/>
  </r>
  <r>
    <n v="18004"/>
    <n v="15"/>
    <x v="891"/>
    <d v="2032-03-11T00:00:00"/>
    <b v="1"/>
    <s v="Approved"/>
    <s v="WeareA2B"/>
    <s v="Standard"/>
    <s v="medium"/>
    <s v="medium"/>
    <n v="1292.8399999999999"/>
    <n v="13.44"/>
    <n v="42295"/>
    <n v="9"/>
  </r>
  <r>
    <n v="18814"/>
    <n v="0"/>
    <x v="891"/>
    <d v="2032-03-12T00:00:00"/>
    <b v="0"/>
    <s v="Approved"/>
    <s v="Solex"/>
    <s v="Standard"/>
    <s v="medium"/>
    <s v="medium"/>
    <n v="71.489999999999995"/>
    <n v="53.62"/>
    <n v="40784"/>
    <n v="9"/>
  </r>
  <r>
    <n v="6962"/>
    <n v="62"/>
    <x v="892"/>
    <d v="2032-03-13T00:00:00"/>
    <b v="0"/>
    <s v="Approved"/>
    <s v="Solex"/>
    <s v="Standard"/>
    <s v="medium"/>
    <s v="medium"/>
    <n v="478.16"/>
    <n v="298.72000000000003"/>
    <n v="42105"/>
    <n v="12"/>
  </r>
  <r>
    <n v="9236"/>
    <n v="84"/>
    <x v="892"/>
    <d v="2032-03-14T00:00:00"/>
    <b v="0"/>
    <s v="Approved"/>
    <s v="Trek Bicycles"/>
    <s v="Road"/>
    <s v="medium"/>
    <s v="medium"/>
    <n v="290.62"/>
    <n v="215.14"/>
    <n v="34079"/>
    <n v="12"/>
  </r>
  <r>
    <n v="18378"/>
    <n v="73"/>
    <x v="892"/>
    <d v="2032-03-15T00:00:00"/>
    <b v="0"/>
    <s v="Approved"/>
    <s v="Solex"/>
    <s v="Standard"/>
    <s v="medium"/>
    <s v="medium"/>
    <n v="1945.43"/>
    <n v="333.18"/>
    <n v="38193"/>
    <n v="12"/>
  </r>
  <r>
    <n v="3523"/>
    <n v="26"/>
    <x v="893"/>
    <d v="2032-03-16T00:00:00"/>
    <b v="0"/>
    <s v="Approved"/>
    <s v="WeareA2B"/>
    <s v="Standard"/>
    <s v="medium"/>
    <s v="medium"/>
    <n v="1992.93"/>
    <n v="762.63"/>
    <n v="34115"/>
    <n v="15"/>
  </r>
  <r>
    <n v="5453"/>
    <n v="20"/>
    <x v="893"/>
    <d v="2032-03-17T00:00:00"/>
    <b v="1"/>
    <s v="Approved"/>
    <s v="Trek Bicycles"/>
    <s v="Standard"/>
    <s v="medium"/>
    <s v="small"/>
    <n v="1775.81"/>
    <n v="1580.47"/>
    <n v="40303"/>
    <n v="15"/>
  </r>
  <r>
    <n v="7594"/>
    <n v="70"/>
    <x v="893"/>
    <d v="2032-03-18T00:00:00"/>
    <b v="0"/>
    <s v="Approved"/>
    <s v="Trek Bicycles"/>
    <s v="Standard"/>
    <s v="high"/>
    <s v="medium"/>
    <n v="495.72"/>
    <n v="297.43"/>
    <n v="42105"/>
    <n v="15"/>
  </r>
  <r>
    <n v="9288"/>
    <n v="56"/>
    <x v="893"/>
    <d v="2032-03-19T00:00:00"/>
    <b v="1"/>
    <s v="Approved"/>
    <s v="OHM Cycles"/>
    <s v="Standard"/>
    <s v="medium"/>
    <s v="medium"/>
    <n v="183.86"/>
    <n v="137.9"/>
    <n v="35707"/>
    <n v="15"/>
  </r>
  <r>
    <n v="781"/>
    <n v="0"/>
    <x v="894"/>
    <d v="2032-03-20T00:00:00"/>
    <b v="1"/>
    <s v="Approved"/>
    <s v="Unknown"/>
    <s v="Unknown"/>
    <s v="Unknown"/>
    <s v="Unknown"/>
    <n v="311.54000000000002"/>
    <s v="$556.05"/>
    <n v="38199.78"/>
    <n v="11"/>
  </r>
  <r>
    <n v="4868"/>
    <n v="66"/>
    <x v="894"/>
    <d v="2032-03-21T00:00:00"/>
    <b v="1"/>
    <s v="Approved"/>
    <s v="Giant Bicycles"/>
    <s v="Road"/>
    <s v="low"/>
    <s v="small"/>
    <n v="590.26"/>
    <n v="525.33000000000004"/>
    <n v="40487"/>
    <n v="11"/>
  </r>
  <r>
    <n v="6348"/>
    <n v="54"/>
    <x v="894"/>
    <d v="2032-03-22T00:00:00"/>
    <b v="0"/>
    <s v="Approved"/>
    <s v="WeareA2B"/>
    <s v="Standard"/>
    <s v="medium"/>
    <s v="medium"/>
    <n v="1292.8399999999999"/>
    <n v="13.44"/>
    <n v="39915"/>
    <n v="11"/>
  </r>
  <r>
    <n v="6946"/>
    <n v="55"/>
    <x v="894"/>
    <d v="2032-03-23T00:00:00"/>
    <b v="1"/>
    <s v="Approved"/>
    <s v="Trek Bicycles"/>
    <s v="Road"/>
    <s v="medium"/>
    <s v="large"/>
    <n v="1894.19"/>
    <n v="598.76"/>
    <n v="37823"/>
    <n v="11"/>
  </r>
  <r>
    <n v="9447"/>
    <n v="51"/>
    <x v="894"/>
    <d v="2032-03-24T00:00:00"/>
    <s v="Unknown"/>
    <s v="Approved"/>
    <s v="OHM Cycles"/>
    <s v="Standard"/>
    <s v="high"/>
    <s v="medium"/>
    <n v="2005.66"/>
    <n v="1203.4000000000001"/>
    <n v="41009"/>
    <n v="11"/>
  </r>
  <r>
    <n v="14882"/>
    <n v="94"/>
    <x v="894"/>
    <d v="2032-03-25T00:00:00"/>
    <b v="1"/>
    <s v="Approved"/>
    <s v="Giant Bicycles"/>
    <s v="Standard"/>
    <s v="medium"/>
    <s v="large"/>
    <n v="1635.3"/>
    <n v="993.66"/>
    <n v="41434"/>
    <n v="11"/>
  </r>
  <r>
    <n v="16496"/>
    <n v="72"/>
    <x v="894"/>
    <d v="2032-03-26T00:00:00"/>
    <b v="0"/>
    <s v="Approved"/>
    <s v="Norco Bicycles"/>
    <s v="Standard"/>
    <s v="medium"/>
    <s v="medium"/>
    <n v="360.4"/>
    <n v="270.3"/>
    <n v="42710"/>
    <n v="11"/>
  </r>
  <r>
    <n v="16860"/>
    <n v="25"/>
    <x v="894"/>
    <d v="2032-03-27T00:00:00"/>
    <b v="1"/>
    <s v="Approved"/>
    <s v="Giant Bicycles"/>
    <s v="Road"/>
    <s v="medium"/>
    <s v="medium"/>
    <n v="1538.99"/>
    <n v="829.65"/>
    <n v="42404"/>
    <n v="11"/>
  </r>
  <r>
    <n v="5541"/>
    <n v="62"/>
    <x v="895"/>
    <d v="2032-03-28T00:00:00"/>
    <b v="1"/>
    <s v="Approved"/>
    <s v="Solex"/>
    <s v="Standard"/>
    <s v="medium"/>
    <s v="medium"/>
    <n v="478.16"/>
    <n v="298.72000000000003"/>
    <n v="41245"/>
    <n v="16"/>
  </r>
  <r>
    <n v="5729"/>
    <n v="69"/>
    <x v="896"/>
    <d v="2032-03-29T00:00:00"/>
    <b v="0"/>
    <s v="Approved"/>
    <s v="Giant Bicycles"/>
    <s v="Road"/>
    <s v="medium"/>
    <s v="medium"/>
    <n v="792.9"/>
    <n v="594.67999999999995"/>
    <n v="33879"/>
    <n v="12"/>
  </r>
  <r>
    <n v="10245"/>
    <n v="49"/>
    <x v="896"/>
    <d v="2032-03-30T00:00:00"/>
    <b v="1"/>
    <s v="Approved"/>
    <s v="Trek Bicycles"/>
    <s v="Road"/>
    <s v="medium"/>
    <s v="medium"/>
    <n v="533.51"/>
    <n v="400.13"/>
    <n v="41009"/>
    <n v="12"/>
  </r>
  <r>
    <n v="14470"/>
    <n v="69"/>
    <x v="896"/>
    <d v="2032-03-31T00:00:00"/>
    <b v="1"/>
    <s v="Approved"/>
    <s v="Giant Bicycles"/>
    <s v="Road"/>
    <s v="medium"/>
    <s v="medium"/>
    <n v="792.9"/>
    <n v="594.67999999999995"/>
    <n v="33879"/>
    <n v="12"/>
  </r>
  <r>
    <n v="16075"/>
    <n v="69"/>
    <x v="896"/>
    <d v="2032-04-01T00:00:00"/>
    <b v="0"/>
    <s v="Approved"/>
    <s v="Giant Bicycles"/>
    <s v="Road"/>
    <s v="medium"/>
    <s v="medium"/>
    <n v="792.9"/>
    <n v="594.67999999999995"/>
    <n v="42105"/>
    <n v="12"/>
  </r>
  <r>
    <n v="18637"/>
    <n v="50"/>
    <x v="896"/>
    <d v="2032-04-02T00:00:00"/>
    <b v="0"/>
    <s v="Approved"/>
    <s v="WeareA2B"/>
    <s v="Standard"/>
    <s v="medium"/>
    <s v="small"/>
    <n v="175.89"/>
    <n v="131.91999999999999"/>
    <n v="41009"/>
    <n v="12"/>
  </r>
  <r>
    <n v="19887"/>
    <n v="43"/>
    <x v="896"/>
    <d v="2032-04-03T00:00:00"/>
    <b v="0"/>
    <s v="Approved"/>
    <s v="Solex"/>
    <s v="Standard"/>
    <s v="medium"/>
    <s v="medium"/>
    <n v="1151.96"/>
    <n v="649.49"/>
    <n v="36498"/>
    <n v="12"/>
  </r>
  <r>
    <n v="8801"/>
    <n v="23"/>
    <x v="897"/>
    <d v="2032-04-04T00:00:00"/>
    <b v="1"/>
    <s v="Approved"/>
    <s v="Norco Bicycles"/>
    <s v="Mountain"/>
    <s v="low"/>
    <s v="small"/>
    <n v="688.63"/>
    <n v="612.88"/>
    <n v="36334"/>
    <n v="5"/>
  </r>
  <r>
    <n v="12863"/>
    <n v="90"/>
    <x v="897"/>
    <d v="2032-04-05T00:00:00"/>
    <b v="1"/>
    <s v="Approved"/>
    <s v="Norco Bicycles"/>
    <s v="Standard"/>
    <s v="low"/>
    <s v="medium"/>
    <n v="363.01"/>
    <n v="290.41000000000003"/>
    <n v="36367"/>
    <n v="5"/>
  </r>
  <r>
    <n v="15377"/>
    <n v="13"/>
    <x v="897"/>
    <d v="2032-04-06T00:00:00"/>
    <b v="1"/>
    <s v="Approved"/>
    <s v="Solex"/>
    <s v="Standard"/>
    <s v="medium"/>
    <s v="medium"/>
    <n v="1163.8900000000001"/>
    <n v="589.27"/>
    <n v="41345"/>
    <n v="5"/>
  </r>
  <r>
    <n v="18320"/>
    <n v="31"/>
    <x v="897"/>
    <d v="2032-04-07T00:00:00"/>
    <b v="1"/>
    <s v="Approved"/>
    <s v="Giant Bicycles"/>
    <s v="Standard"/>
    <s v="medium"/>
    <s v="medium"/>
    <n v="230.91"/>
    <n v="173.18"/>
    <n v="39031"/>
    <n v="5"/>
  </r>
  <r>
    <n v="1444"/>
    <n v="83"/>
    <x v="898"/>
    <d v="2032-04-08T00:00:00"/>
    <b v="1"/>
    <s v="Approved"/>
    <s v="Solex"/>
    <s v="Touring"/>
    <s v="medium"/>
    <s v="large"/>
    <n v="2083.94"/>
    <n v="675.03"/>
    <n v="36367"/>
    <n v="16"/>
  </r>
  <r>
    <n v="1638"/>
    <n v="13"/>
    <x v="898"/>
    <d v="2032-04-09T00:00:00"/>
    <b v="1"/>
    <s v="Approved"/>
    <s v="Solex"/>
    <s v="Standard"/>
    <s v="medium"/>
    <s v="medium"/>
    <n v="1163.8900000000001"/>
    <n v="589.27"/>
    <n v="41345"/>
    <n v="16"/>
  </r>
  <r>
    <n v="5026"/>
    <n v="57"/>
    <x v="898"/>
    <d v="2032-04-10T00:00:00"/>
    <b v="1"/>
    <s v="Approved"/>
    <s v="WeareA2B"/>
    <s v="Touring"/>
    <s v="medium"/>
    <s v="large"/>
    <n v="1890.39"/>
    <n v="260.14"/>
    <n v="36146"/>
    <n v="16"/>
  </r>
  <r>
    <n v="5981"/>
    <n v="42"/>
    <x v="898"/>
    <d v="2032-04-11T00:00:00"/>
    <b v="1"/>
    <s v="Approved"/>
    <s v="OHM Cycles"/>
    <s v="Road"/>
    <s v="medium"/>
    <s v="small"/>
    <n v="1810"/>
    <n v="1610.9"/>
    <n v="40672"/>
    <n v="16"/>
  </r>
  <r>
    <n v="2041"/>
    <n v="39"/>
    <x v="899"/>
    <d v="2032-04-12T00:00:00"/>
    <b v="0"/>
    <s v="Approved"/>
    <s v="Giant Bicycles"/>
    <s v="Standard"/>
    <s v="medium"/>
    <s v="large"/>
    <n v="1812.75"/>
    <n v="582.48"/>
    <n v="40336"/>
    <n v="18"/>
  </r>
  <r>
    <n v="2626"/>
    <n v="10"/>
    <x v="899"/>
    <d v="2032-04-13T00:00:00"/>
    <b v="0"/>
    <s v="Approved"/>
    <s v="WeareA2B"/>
    <s v="Touring"/>
    <s v="medium"/>
    <s v="medium"/>
    <n v="1466.68"/>
    <n v="363.25"/>
    <n v="41701"/>
    <n v="18"/>
  </r>
  <r>
    <n v="2673"/>
    <n v="82"/>
    <x v="899"/>
    <d v="2032-04-14T00:00:00"/>
    <b v="1"/>
    <s v="Approved"/>
    <s v="Norco Bicycles"/>
    <s v="Standard"/>
    <s v="high"/>
    <s v="medium"/>
    <n v="1148.6400000000001"/>
    <n v="689.18"/>
    <n v="42226"/>
    <n v="18"/>
  </r>
  <r>
    <n v="5503"/>
    <n v="84"/>
    <x v="899"/>
    <d v="2032-04-15T00:00:00"/>
    <b v="1"/>
    <s v="Approved"/>
    <s v="Trek Bicycles"/>
    <s v="Road"/>
    <s v="medium"/>
    <s v="medium"/>
    <n v="290.62"/>
    <n v="215.14"/>
    <n v="38339"/>
    <n v="18"/>
  </r>
  <r>
    <n v="7743"/>
    <n v="26"/>
    <x v="899"/>
    <d v="2032-04-16T00:00:00"/>
    <b v="0"/>
    <s v="Approved"/>
    <s v="WeareA2B"/>
    <s v="Standard"/>
    <s v="medium"/>
    <s v="medium"/>
    <n v="1992.93"/>
    <n v="762.63"/>
    <n v="34115"/>
    <n v="18"/>
  </r>
  <r>
    <n v="10451"/>
    <n v="61"/>
    <x v="899"/>
    <d v="2032-04-17T00:00:00"/>
    <b v="1"/>
    <s v="Approved"/>
    <s v="OHM Cycles"/>
    <s v="Standard"/>
    <s v="low"/>
    <s v="medium"/>
    <n v="71.16"/>
    <n v="56.93"/>
    <n v="42172"/>
    <n v="18"/>
  </r>
  <r>
    <n v="12629"/>
    <n v="3"/>
    <x v="899"/>
    <d v="2032-04-18T00:00:00"/>
    <b v="1"/>
    <s v="Approved"/>
    <s v="Trek Bicycles"/>
    <s v="Standard"/>
    <s v="medium"/>
    <s v="large"/>
    <n v="2091.4699999999998"/>
    <n v="388.92"/>
    <n v="41167"/>
    <n v="18"/>
  </r>
  <r>
    <n v="12834"/>
    <n v="98"/>
    <x v="899"/>
    <d v="2032-04-19T00:00:00"/>
    <b v="1"/>
    <s v="Approved"/>
    <s v="Trek Bicycles"/>
    <s v="Standard"/>
    <s v="high"/>
    <s v="medium"/>
    <n v="358.39"/>
    <n v="215.03"/>
    <n v="38002"/>
    <n v="18"/>
  </r>
  <r>
    <n v="13195"/>
    <n v="50"/>
    <x v="899"/>
    <d v="2032-04-20T00:00:00"/>
    <b v="0"/>
    <s v="Approved"/>
    <s v="WeareA2B"/>
    <s v="Standard"/>
    <s v="medium"/>
    <s v="small"/>
    <n v="175.89"/>
    <n v="131.91999999999999"/>
    <n v="37668"/>
    <n v="18"/>
  </r>
  <r>
    <n v="3061"/>
    <n v="19"/>
    <x v="900"/>
    <d v="2032-04-21T00:00:00"/>
    <b v="0"/>
    <s v="Approved"/>
    <s v="OHM Cycles"/>
    <s v="Road"/>
    <s v="high"/>
    <s v="large"/>
    <n v="12.01"/>
    <n v="7.21"/>
    <n v="39880"/>
    <n v="14"/>
  </r>
  <r>
    <n v="8761"/>
    <n v="82"/>
    <x v="900"/>
    <d v="2032-04-22T00:00:00"/>
    <b v="0"/>
    <s v="Approved"/>
    <s v="Norco Bicycles"/>
    <s v="Standard"/>
    <s v="high"/>
    <s v="medium"/>
    <n v="1148.6400000000001"/>
    <n v="689.18"/>
    <n v="42226"/>
    <n v="14"/>
  </r>
  <r>
    <n v="9436"/>
    <n v="4"/>
    <x v="900"/>
    <d v="2032-04-23T00:00:00"/>
    <b v="0"/>
    <s v="Approved"/>
    <s v="Giant Bicycles"/>
    <s v="Standard"/>
    <s v="high"/>
    <s v="medium"/>
    <n v="1129.1300000000001"/>
    <n v="677.48"/>
    <n v="38573"/>
    <n v="14"/>
  </r>
  <r>
    <n v="11440"/>
    <n v="42"/>
    <x v="900"/>
    <d v="2032-04-24T00:00:00"/>
    <b v="1"/>
    <s v="Approved"/>
    <s v="OHM Cycles"/>
    <s v="Road"/>
    <s v="medium"/>
    <s v="small"/>
    <n v="1810"/>
    <n v="1610.9"/>
    <n v="39526"/>
    <n v="14"/>
  </r>
  <r>
    <n v="12074"/>
    <n v="89"/>
    <x v="900"/>
    <d v="2032-04-25T00:00:00"/>
    <b v="1"/>
    <s v="Approved"/>
    <s v="WeareA2B"/>
    <s v="Touring"/>
    <s v="medium"/>
    <s v="large"/>
    <n v="1362.99"/>
    <n v="57.74"/>
    <n v="34079"/>
    <n v="14"/>
  </r>
  <r>
    <n v="13425"/>
    <n v="8"/>
    <x v="900"/>
    <d v="2032-04-26T00:00:00"/>
    <b v="1"/>
    <s v="Approved"/>
    <s v="Solex"/>
    <s v="Road"/>
    <s v="medium"/>
    <s v="small"/>
    <n v="1703.52"/>
    <n v="1516.13"/>
    <n v="40649"/>
    <n v="14"/>
  </r>
  <r>
    <n v="14813"/>
    <n v="70"/>
    <x v="900"/>
    <d v="2032-04-27T00:00:00"/>
    <b v="1"/>
    <s v="Approved"/>
    <s v="Trek Bicycles"/>
    <s v="Standard"/>
    <s v="high"/>
    <s v="medium"/>
    <n v="495.72"/>
    <n v="297.43"/>
    <n v="42105"/>
    <n v="14"/>
  </r>
  <r>
    <n v="15020"/>
    <n v="33"/>
    <x v="900"/>
    <d v="2032-04-28T00:00:00"/>
    <b v="1"/>
    <s v="Approved"/>
    <s v="Giant Bicycles"/>
    <s v="Standard"/>
    <s v="medium"/>
    <s v="small"/>
    <n v="1311.44"/>
    <n v="1167.18"/>
    <n v="33888"/>
    <n v="14"/>
  </r>
  <r>
    <n v="19560"/>
    <n v="4"/>
    <x v="900"/>
    <d v="2032-04-29T00:00:00"/>
    <b v="1"/>
    <s v="Approved"/>
    <s v="Giant Bicycles"/>
    <s v="Standard"/>
    <s v="high"/>
    <s v="medium"/>
    <n v="1129.1300000000001"/>
    <n v="677.48"/>
    <n v="38573"/>
    <n v="14"/>
  </r>
  <r>
    <n v="613"/>
    <n v="91"/>
    <x v="901"/>
    <d v="2032-04-30T00:00:00"/>
    <b v="0"/>
    <s v="Approved"/>
    <s v="WeareA2B"/>
    <s v="Standard"/>
    <s v="low"/>
    <s v="medium"/>
    <n v="642.30999999999995"/>
    <n v="513.85"/>
    <n v="40553"/>
    <n v="11"/>
  </r>
  <r>
    <n v="12030"/>
    <n v="32"/>
    <x v="901"/>
    <d v="2032-05-01T00:00:00"/>
    <b v="1"/>
    <s v="Approved"/>
    <s v="Giant Bicycles"/>
    <s v="Standard"/>
    <s v="high"/>
    <s v="medium"/>
    <n v="1179"/>
    <n v="707.4"/>
    <n v="37874"/>
    <n v="11"/>
  </r>
  <r>
    <n v="13992"/>
    <n v="82"/>
    <x v="901"/>
    <d v="2032-05-02T00:00:00"/>
    <b v="1"/>
    <s v="Approved"/>
    <s v="Giant Bicycles"/>
    <s v="Road"/>
    <s v="medium"/>
    <s v="medium"/>
    <n v="1538.99"/>
    <n v="829.65"/>
    <n v="34115"/>
    <n v="11"/>
  </r>
  <r>
    <n v="19609"/>
    <n v="28"/>
    <x v="901"/>
    <d v="2032-05-03T00:00:00"/>
    <b v="0"/>
    <s v="Approved"/>
    <s v="Solex"/>
    <s v="Road"/>
    <s v="medium"/>
    <s v="small"/>
    <n v="1703.52"/>
    <n v="1516.13"/>
    <n v="42560"/>
    <n v="11"/>
  </r>
  <r>
    <n v="2196"/>
    <n v="97"/>
    <x v="902"/>
    <d v="2032-05-04T00:00:00"/>
    <b v="1"/>
    <s v="Approved"/>
    <s v="Solex"/>
    <s v="Standard"/>
    <s v="medium"/>
    <s v="large"/>
    <n v="202.62"/>
    <n v="151.96"/>
    <n v="42458"/>
    <n v="12"/>
  </r>
  <r>
    <n v="3469"/>
    <n v="100"/>
    <x v="902"/>
    <d v="2032-05-05T00:00:00"/>
    <b v="0"/>
    <s v="Approved"/>
    <s v="Norco Bicycles"/>
    <s v="Road"/>
    <s v="medium"/>
    <s v="medium"/>
    <n v="1036.5899999999999"/>
    <n v="206.35"/>
    <n v="33364"/>
    <n v="12"/>
  </r>
  <r>
    <n v="6053"/>
    <n v="90"/>
    <x v="902"/>
    <d v="2032-05-06T00:00:00"/>
    <b v="1"/>
    <s v="Approved"/>
    <s v="Norco Bicycles"/>
    <s v="Standard"/>
    <s v="low"/>
    <s v="medium"/>
    <n v="363.01"/>
    <n v="290.41000000000003"/>
    <n v="38482"/>
    <n v="12"/>
  </r>
  <r>
    <n v="11884"/>
    <n v="31"/>
    <x v="902"/>
    <d v="2032-05-07T00:00:00"/>
    <b v="1"/>
    <s v="Approved"/>
    <s v="Giant Bicycles"/>
    <s v="Standard"/>
    <s v="medium"/>
    <s v="medium"/>
    <n v="230.91"/>
    <n v="173.18"/>
    <n v="39031"/>
    <n v="12"/>
  </r>
  <r>
    <n v="12015"/>
    <n v="20"/>
    <x v="902"/>
    <d v="2032-05-08T00:00:00"/>
    <b v="0"/>
    <s v="Approved"/>
    <s v="Trek Bicycles"/>
    <s v="Standard"/>
    <s v="medium"/>
    <s v="small"/>
    <n v="1775.81"/>
    <n v="1580.47"/>
    <n v="40303"/>
    <n v="12"/>
  </r>
  <r>
    <n v="13898"/>
    <n v="50"/>
    <x v="902"/>
    <d v="2032-05-09T00:00:00"/>
    <b v="0"/>
    <s v="Approved"/>
    <s v="WeareA2B"/>
    <s v="Standard"/>
    <s v="medium"/>
    <s v="small"/>
    <n v="175.89"/>
    <n v="131.91999999999999"/>
    <n v="37668"/>
    <n v="12"/>
  </r>
  <r>
    <n v="15971"/>
    <n v="73"/>
    <x v="902"/>
    <d v="2032-05-10T00:00:00"/>
    <b v="1"/>
    <s v="Approved"/>
    <s v="Solex"/>
    <s v="Standard"/>
    <s v="medium"/>
    <s v="medium"/>
    <n v="1945.43"/>
    <n v="333.18"/>
    <n v="37499"/>
    <n v="12"/>
  </r>
  <r>
    <n v="18927"/>
    <n v="21"/>
    <x v="902"/>
    <d v="2032-05-11T00:00:00"/>
    <b v="0"/>
    <s v="Approved"/>
    <s v="Solex"/>
    <s v="Standard"/>
    <s v="medium"/>
    <s v="large"/>
    <n v="1071.23"/>
    <n v="380.74"/>
    <n v="35160"/>
    <n v="12"/>
  </r>
  <r>
    <n v="1002"/>
    <n v="52"/>
    <x v="903"/>
    <d v="2032-05-12T00:00:00"/>
    <b v="0"/>
    <s v="Approved"/>
    <s v="Solex"/>
    <s v="Road"/>
    <s v="medium"/>
    <s v="large"/>
    <n v="1777.8"/>
    <n v="820.78"/>
    <n v="33455"/>
    <n v="3"/>
  </r>
  <r>
    <n v="2577"/>
    <n v="80"/>
    <x v="903"/>
    <d v="2032-05-13T00:00:00"/>
    <b v="0"/>
    <s v="Approved"/>
    <s v="Trek Bicycles"/>
    <s v="Standard"/>
    <s v="medium"/>
    <s v="large"/>
    <n v="1469.44"/>
    <n v="596.54999999999995"/>
    <n v="33879"/>
    <n v="3"/>
  </r>
  <r>
    <n v="4949"/>
    <n v="84"/>
    <x v="903"/>
    <d v="2032-05-14T00:00:00"/>
    <b v="1"/>
    <s v="Approved"/>
    <s v="Giant Bicycles"/>
    <s v="Road"/>
    <s v="medium"/>
    <s v="medium"/>
    <n v="792.9"/>
    <n v="594.67999999999995"/>
    <n v="33879"/>
    <n v="3"/>
  </r>
  <r>
    <n v="7403"/>
    <n v="89"/>
    <x v="903"/>
    <d v="2032-05-15T00:00:00"/>
    <b v="1"/>
    <s v="Approved"/>
    <s v="Giant Bicycles"/>
    <s v="Standard"/>
    <s v="medium"/>
    <s v="large"/>
    <n v="1812.75"/>
    <n v="582.48"/>
    <n v="38991"/>
    <n v="3"/>
  </r>
  <r>
    <n v="7829"/>
    <n v="0"/>
    <x v="903"/>
    <d v="2032-05-16T00:00:00"/>
    <b v="0"/>
    <s v="Approved"/>
    <s v="Trek Bicycles"/>
    <s v="Standard"/>
    <s v="high"/>
    <s v="medium"/>
    <n v="495.72"/>
    <n v="297.43"/>
    <n v="42105"/>
    <n v="3"/>
  </r>
  <r>
    <n v="9455"/>
    <n v="11"/>
    <x v="903"/>
    <d v="2032-05-17T00:00:00"/>
    <b v="0"/>
    <s v="Approved"/>
    <s v="Trek Bicycles"/>
    <s v="Standard"/>
    <s v="medium"/>
    <s v="small"/>
    <n v="1775.81"/>
    <n v="1580.47"/>
    <n v="34165"/>
    <n v="3"/>
  </r>
  <r>
    <n v="12053"/>
    <n v="35"/>
    <x v="903"/>
    <d v="2032-05-18T00:00:00"/>
    <b v="0"/>
    <s v="Approved"/>
    <s v="Giant Bicycles"/>
    <s v="Standard"/>
    <s v="medium"/>
    <s v="medium"/>
    <n v="1403.5"/>
    <n v="954.82"/>
    <n v="33549"/>
    <n v="3"/>
  </r>
  <r>
    <n v="12281"/>
    <n v="59"/>
    <x v="903"/>
    <d v="2032-05-19T00:00:00"/>
    <b v="1"/>
    <s v="Approved"/>
    <s v="WeareA2B"/>
    <s v="Standard"/>
    <s v="medium"/>
    <s v="small"/>
    <n v="1415.01"/>
    <n v="1259.3599999999999"/>
    <n v="41434"/>
    <n v="3"/>
  </r>
  <r>
    <n v="15488"/>
    <n v="64"/>
    <x v="903"/>
    <d v="2032-05-20T00:00:00"/>
    <b v="1"/>
    <s v="Approved"/>
    <s v="Giant Bicycles"/>
    <s v="Standard"/>
    <s v="high"/>
    <s v="small"/>
    <n v="1977.36"/>
    <n v="1759.85"/>
    <n v="42145"/>
    <n v="3"/>
  </r>
  <r>
    <n v="930"/>
    <n v="0"/>
    <x v="904"/>
    <d v="2032-05-21T00:00:00"/>
    <b v="0"/>
    <s v="Approved"/>
    <s v="WeareA2B"/>
    <s v="Standard"/>
    <s v="medium"/>
    <s v="small"/>
    <n v="175.89"/>
    <n v="131.91999999999999"/>
    <n v="35470"/>
    <n v="17"/>
  </r>
  <r>
    <n v="3432"/>
    <n v="7"/>
    <x v="904"/>
    <d v="2032-05-22T00:00:00"/>
    <b v="0"/>
    <s v="Approved"/>
    <s v="Giant Bicycles"/>
    <s v="Standard"/>
    <s v="medium"/>
    <s v="small"/>
    <n v="1311.44"/>
    <n v="1167.18"/>
    <n v="35052"/>
    <n v="17"/>
  </r>
  <r>
    <n v="11173"/>
    <n v="0"/>
    <x v="904"/>
    <d v="2032-05-23T00:00:00"/>
    <b v="0"/>
    <s v="Approved"/>
    <s v="OHM Cycles"/>
    <s v="Standard"/>
    <s v="medium"/>
    <s v="medium"/>
    <n v="183.86"/>
    <n v="137.9"/>
    <n v="42172"/>
    <n v="17"/>
  </r>
  <r>
    <n v="13775"/>
    <n v="27"/>
    <x v="904"/>
    <d v="2032-05-24T00:00:00"/>
    <b v="1"/>
    <s v="Approved"/>
    <s v="Trek Bicycles"/>
    <s v="Standard"/>
    <s v="low"/>
    <s v="medium"/>
    <n v="1057.51"/>
    <n v="154.4"/>
    <n v="38750"/>
    <n v="17"/>
  </r>
  <r>
    <n v="15465"/>
    <n v="0"/>
    <x v="904"/>
    <d v="2032-05-25T00:00:00"/>
    <b v="1"/>
    <s v="Approved"/>
    <s v="Trek Bicycles"/>
    <s v="Road"/>
    <s v="medium"/>
    <s v="medium"/>
    <n v="290.62"/>
    <n v="215.14"/>
    <n v="38482"/>
    <n v="17"/>
  </r>
  <r>
    <n v="15764"/>
    <n v="0"/>
    <x v="904"/>
    <d v="2032-05-26T00:00:00"/>
    <b v="1"/>
    <s v="Approved"/>
    <s v="Trek Bicycles"/>
    <s v="Standard"/>
    <s v="high"/>
    <s v="medium"/>
    <n v="358.39"/>
    <n v="215.03"/>
    <n v="33364"/>
    <n v="17"/>
  </r>
  <r>
    <n v="17855"/>
    <n v="0"/>
    <x v="904"/>
    <d v="2032-05-27T00:00:00"/>
    <b v="0"/>
    <s v="Approved"/>
    <s v="OHM Cycles"/>
    <s v="Standard"/>
    <s v="low"/>
    <s v="medium"/>
    <n v="71.16"/>
    <n v="56.93"/>
    <n v="42172"/>
    <n v="17"/>
  </r>
  <r>
    <n v="5020"/>
    <n v="2"/>
    <x v="905"/>
    <d v="2032-05-28T00:00:00"/>
    <b v="1"/>
    <s v="Approved"/>
    <s v="Solex"/>
    <s v="Standard"/>
    <s v="medium"/>
    <s v="medium"/>
    <n v="71.489999999999995"/>
    <n v="53.62"/>
    <n v="33549"/>
    <n v="17"/>
  </r>
  <r>
    <n v="6012"/>
    <n v="5"/>
    <x v="905"/>
    <d v="2032-05-29T00:00:00"/>
    <b v="1"/>
    <s v="Approved"/>
    <s v="Trek Bicycles"/>
    <s v="Mountain"/>
    <s v="low"/>
    <s v="medium"/>
    <n v="574.64"/>
    <n v="459.71"/>
    <n v="42560"/>
    <n v="17"/>
  </r>
  <r>
    <n v="10066"/>
    <n v="29"/>
    <x v="905"/>
    <d v="2032-05-30T00:00:00"/>
    <b v="0"/>
    <s v="Approved"/>
    <s v="Norco Bicycles"/>
    <s v="Road"/>
    <s v="medium"/>
    <s v="medium"/>
    <n v="543.39"/>
    <n v="407.54"/>
    <n v="33552"/>
    <n v="17"/>
  </r>
  <r>
    <n v="10955"/>
    <n v="44"/>
    <x v="905"/>
    <d v="2032-05-31T00:00:00"/>
    <b v="0"/>
    <s v="Approved"/>
    <s v="WeareA2B"/>
    <s v="Standard"/>
    <s v="medium"/>
    <s v="medium"/>
    <n v="1769.64"/>
    <n v="108.76"/>
    <n v="40672"/>
    <n v="17"/>
  </r>
  <r>
    <n v="12263"/>
    <n v="84"/>
    <x v="905"/>
    <d v="2032-06-01T00:00:00"/>
    <b v="1"/>
    <s v="Approved"/>
    <s v="Trek Bicycles"/>
    <s v="Road"/>
    <s v="medium"/>
    <s v="medium"/>
    <n v="290.62"/>
    <n v="215.14"/>
    <n v="34079"/>
    <n v="17"/>
  </r>
  <r>
    <n v="12514"/>
    <n v="31"/>
    <x v="905"/>
    <d v="2032-06-02T00:00:00"/>
    <b v="1"/>
    <s v="Approved"/>
    <s v="Giant Bicycles"/>
    <s v="Standard"/>
    <s v="medium"/>
    <s v="medium"/>
    <n v="230.91"/>
    <n v="173.18"/>
    <n v="37337"/>
    <n v="17"/>
  </r>
  <r>
    <n v="19612"/>
    <n v="88"/>
    <x v="905"/>
    <d v="2032-06-03T00:00:00"/>
    <b v="1"/>
    <s v="Approved"/>
    <s v="Norco Bicycles"/>
    <s v="Standard"/>
    <s v="medium"/>
    <s v="medium"/>
    <n v="1198.46"/>
    <n v="381.1"/>
    <n v="41434"/>
    <n v="17"/>
  </r>
  <r>
    <n v="1525"/>
    <n v="62"/>
    <x v="906"/>
    <d v="2032-06-04T00:00:00"/>
    <b v="0"/>
    <s v="Approved"/>
    <s v="Solex"/>
    <s v="Standard"/>
    <s v="high"/>
    <s v="medium"/>
    <n v="1024.6600000000001"/>
    <n v="614.79999999999995"/>
    <n v="34244"/>
    <n v="8"/>
  </r>
  <r>
    <n v="5274"/>
    <n v="79"/>
    <x v="906"/>
    <d v="2032-06-05T00:00:00"/>
    <b v="1"/>
    <s v="Approved"/>
    <s v="Solex"/>
    <s v="Touring"/>
    <s v="medium"/>
    <s v="large"/>
    <n v="2083.94"/>
    <n v="675.03"/>
    <n v="38206"/>
    <n v="8"/>
  </r>
  <r>
    <n v="8517"/>
    <n v="10"/>
    <x v="906"/>
    <d v="2032-06-06T00:00:00"/>
    <b v="1"/>
    <s v="Approved"/>
    <s v="Solex"/>
    <s v="Standard"/>
    <s v="medium"/>
    <s v="medium"/>
    <n v="1945.43"/>
    <n v="333.18"/>
    <n v="35455"/>
    <n v="8"/>
  </r>
  <r>
    <n v="8578"/>
    <n v="38"/>
    <x v="906"/>
    <d v="2032-06-07T00:00:00"/>
    <b v="0"/>
    <s v="Approved"/>
    <s v="Trek Bicycles"/>
    <s v="Standard"/>
    <s v="medium"/>
    <s v="large"/>
    <n v="2091.4699999999998"/>
    <n v="388.92"/>
    <n v="38258"/>
    <n v="8"/>
  </r>
  <r>
    <n v="11560"/>
    <n v="59"/>
    <x v="906"/>
    <d v="2032-06-08T00:00:00"/>
    <b v="1"/>
    <s v="Approved"/>
    <s v="WeareA2B"/>
    <s v="Standard"/>
    <s v="medium"/>
    <s v="small"/>
    <n v="1415.01"/>
    <n v="1259.3599999999999"/>
    <n v="41434"/>
    <n v="8"/>
  </r>
  <r>
    <n v="3588"/>
    <n v="89"/>
    <x v="907"/>
    <d v="2032-06-09T00:00:00"/>
    <b v="0"/>
    <s v="Approved"/>
    <s v="WeareA2B"/>
    <s v="Touring"/>
    <s v="medium"/>
    <s v="large"/>
    <n v="1362.99"/>
    <n v="57.74"/>
    <n v="34079"/>
    <n v="14"/>
  </r>
  <r>
    <n v="12296"/>
    <n v="95"/>
    <x v="907"/>
    <d v="2032-06-10T00:00:00"/>
    <b v="1"/>
    <s v="Approved"/>
    <s v="Giant Bicycles"/>
    <s v="Standard"/>
    <s v="medium"/>
    <s v="large"/>
    <n v="569.55999999999995"/>
    <n v="528.42999999999995"/>
    <n v="37874"/>
    <n v="14"/>
  </r>
  <r>
    <n v="1267"/>
    <n v="18"/>
    <x v="908"/>
    <d v="2032-06-11T00:00:00"/>
    <b v="0"/>
    <s v="Approved"/>
    <s v="Solex"/>
    <s v="Standard"/>
    <s v="medium"/>
    <s v="medium"/>
    <n v="575.27"/>
    <n v="431.45"/>
    <n v="41345"/>
    <n v="3"/>
  </r>
  <r>
    <n v="7523"/>
    <n v="9"/>
    <x v="908"/>
    <d v="2032-06-12T00:00:00"/>
    <b v="0"/>
    <s v="Approved"/>
    <s v="OHM Cycles"/>
    <s v="Road"/>
    <s v="medium"/>
    <s v="medium"/>
    <n v="742.54"/>
    <n v="667.4"/>
    <n v="33549"/>
    <n v="3"/>
  </r>
  <r>
    <n v="8677"/>
    <n v="6"/>
    <x v="908"/>
    <d v="2032-06-13T00:00:00"/>
    <b v="1"/>
    <s v="Approved"/>
    <s v="OHM Cycles"/>
    <s v="Standard"/>
    <s v="high"/>
    <s v="medium"/>
    <n v="227.88"/>
    <n v="136.72999999999999"/>
    <n v="37659"/>
    <n v="3"/>
  </r>
  <r>
    <n v="15286"/>
    <n v="8"/>
    <x v="908"/>
    <d v="2032-06-14T00:00:00"/>
    <b v="1"/>
    <s v="Approved"/>
    <s v="Solex"/>
    <s v="Road"/>
    <s v="medium"/>
    <s v="small"/>
    <n v="1703.52"/>
    <n v="1516.13"/>
    <n v="40649"/>
    <n v="3"/>
  </r>
  <r>
    <n v="18416"/>
    <n v="29"/>
    <x v="908"/>
    <d v="2032-06-15T00:00:00"/>
    <b v="0"/>
    <s v="Approved"/>
    <s v="Norco Bicycles"/>
    <s v="Road"/>
    <s v="medium"/>
    <s v="medium"/>
    <n v="543.39"/>
    <n v="407.54"/>
    <n v="42696"/>
    <n v="3"/>
  </r>
  <r>
    <n v="3738"/>
    <n v="90"/>
    <x v="909"/>
    <d v="2032-06-16T00:00:00"/>
    <b v="0"/>
    <s v="Approved"/>
    <s v="Norco Bicycles"/>
    <s v="Standard"/>
    <s v="low"/>
    <s v="medium"/>
    <n v="363.01"/>
    <n v="290.41000000000003"/>
    <n v="36367"/>
    <n v="19"/>
  </r>
  <r>
    <n v="6242"/>
    <n v="50"/>
    <x v="909"/>
    <d v="2032-06-17T00:00:00"/>
    <b v="0"/>
    <s v="Approved"/>
    <s v="WeareA2B"/>
    <s v="Standard"/>
    <s v="medium"/>
    <s v="small"/>
    <n v="175.89"/>
    <n v="131.91999999999999"/>
    <n v="42295"/>
    <n v="19"/>
  </r>
  <r>
    <n v="13591"/>
    <n v="39"/>
    <x v="909"/>
    <d v="2032-06-18T00:00:00"/>
    <b v="1"/>
    <s v="Approved"/>
    <s v="Giant Bicycles"/>
    <s v="Standard"/>
    <s v="medium"/>
    <s v="large"/>
    <n v="1812.75"/>
    <n v="582.48"/>
    <n v="35560"/>
    <n v="19"/>
  </r>
  <r>
    <n v="13661"/>
    <n v="61"/>
    <x v="909"/>
    <d v="2032-06-19T00:00:00"/>
    <b v="1"/>
    <s v="Approved"/>
    <s v="OHM Cycles"/>
    <s v="Standard"/>
    <s v="low"/>
    <s v="medium"/>
    <n v="71.16"/>
    <n v="56.93"/>
    <n v="41047"/>
    <n v="19"/>
  </r>
  <r>
    <n v="14192"/>
    <n v="24"/>
    <x v="909"/>
    <d v="2032-06-20T00:00:00"/>
    <b v="0"/>
    <s v="Approved"/>
    <s v="Solex"/>
    <s v="Road"/>
    <s v="medium"/>
    <s v="large"/>
    <n v="1777.8"/>
    <n v="820.78"/>
    <n v="33455"/>
    <n v="19"/>
  </r>
  <r>
    <n v="16302"/>
    <n v="65"/>
    <x v="909"/>
    <d v="2032-06-21T00:00:00"/>
    <b v="1"/>
    <s v="Approved"/>
    <s v="WeareA2B"/>
    <s v="Standard"/>
    <s v="medium"/>
    <s v="medium"/>
    <n v="1807.45"/>
    <n v="778.69"/>
    <n v="38647"/>
    <n v="19"/>
  </r>
  <r>
    <n v="17561"/>
    <n v="88"/>
    <x v="909"/>
    <d v="2032-06-22T00:00:00"/>
    <b v="1"/>
    <s v="Approved"/>
    <s v="Norco Bicycles"/>
    <s v="Standard"/>
    <s v="medium"/>
    <s v="medium"/>
    <n v="1198.46"/>
    <n v="381.1"/>
    <n v="36367"/>
    <n v="19"/>
  </r>
  <r>
    <n v="5756"/>
    <n v="42"/>
    <x v="910"/>
    <d v="2032-06-23T00:00:00"/>
    <s v="Unknown"/>
    <s v="Approved"/>
    <s v="OHM Cycles"/>
    <s v="Road"/>
    <s v="medium"/>
    <s v="small"/>
    <n v="1810"/>
    <n v="1610.9"/>
    <n v="39526"/>
    <n v="1"/>
  </r>
  <r>
    <n v="6933"/>
    <n v="0"/>
    <x v="910"/>
    <d v="2032-06-24T00:00:00"/>
    <b v="0"/>
    <s v="Approved"/>
    <s v="Unknown"/>
    <s v="Unknown"/>
    <s v="Unknown"/>
    <s v="Unknown"/>
    <n v="172.09"/>
    <s v="$556.05"/>
    <n v="38199.78"/>
    <n v="1"/>
  </r>
  <r>
    <n v="9063"/>
    <n v="99"/>
    <x v="910"/>
    <d v="2032-06-25T00:00:00"/>
    <b v="0"/>
    <s v="Approved"/>
    <s v="OHM Cycles"/>
    <s v="Standard"/>
    <s v="medium"/>
    <s v="medium"/>
    <n v="1227.3399999999999"/>
    <n v="770.89"/>
    <n v="34556"/>
    <n v="1"/>
  </r>
  <r>
    <n v="12759"/>
    <n v="21"/>
    <x v="910"/>
    <d v="2032-06-26T00:00:00"/>
    <b v="1"/>
    <s v="Approved"/>
    <s v="Solex"/>
    <s v="Standard"/>
    <s v="medium"/>
    <s v="large"/>
    <n v="1071.23"/>
    <n v="380.74"/>
    <n v="35160"/>
    <n v="1"/>
  </r>
  <r>
    <n v="17115"/>
    <n v="54"/>
    <x v="910"/>
    <d v="2032-06-27T00:00:00"/>
    <b v="1"/>
    <s v="Approved"/>
    <s v="WeareA2B"/>
    <s v="Standard"/>
    <s v="medium"/>
    <s v="medium"/>
    <n v="1292.8399999999999"/>
    <n v="13.44"/>
    <n v="39915"/>
    <n v="1"/>
  </r>
  <r>
    <n v="2452"/>
    <n v="96"/>
    <x v="911"/>
    <d v="2032-06-28T00:00:00"/>
    <b v="1"/>
    <s v="Approved"/>
    <s v="WeareA2B"/>
    <s v="Road"/>
    <s v="low"/>
    <s v="small"/>
    <n v="1172.78"/>
    <n v="1043.77"/>
    <n v="38002"/>
    <n v="2"/>
  </r>
  <r>
    <n v="7331"/>
    <n v="74"/>
    <x v="911"/>
    <d v="2032-06-29T00:00:00"/>
    <b v="0"/>
    <s v="Approved"/>
    <s v="WeareA2B"/>
    <s v="Standard"/>
    <s v="medium"/>
    <s v="medium"/>
    <n v="1228.07"/>
    <n v="400.91"/>
    <n v="36668"/>
    <n v="2"/>
  </r>
  <r>
    <n v="9730"/>
    <n v="23"/>
    <x v="911"/>
    <d v="2032-06-30T00:00:00"/>
    <b v="1"/>
    <s v="Approved"/>
    <s v="Norco Bicycles"/>
    <s v="Mountain"/>
    <s v="low"/>
    <s v="small"/>
    <n v="688.63"/>
    <n v="612.88"/>
    <n v="40670"/>
    <n v="2"/>
  </r>
  <r>
    <n v="14424"/>
    <n v="83"/>
    <x v="911"/>
    <d v="2032-07-01T00:00:00"/>
    <b v="1"/>
    <s v="Approved"/>
    <s v="Solex"/>
    <s v="Touring"/>
    <s v="medium"/>
    <s v="large"/>
    <n v="2083.94"/>
    <n v="675.03"/>
    <n v="34079"/>
    <n v="2"/>
  </r>
  <r>
    <n v="15399"/>
    <n v="72"/>
    <x v="911"/>
    <d v="2032-07-02T00:00:00"/>
    <b v="0"/>
    <s v="Approved"/>
    <s v="Norco Bicycles"/>
    <s v="Standard"/>
    <s v="medium"/>
    <s v="medium"/>
    <n v="360.4"/>
    <n v="270.3"/>
    <n v="36668"/>
    <n v="2"/>
  </r>
  <r>
    <n v="3162"/>
    <n v="91"/>
    <x v="912"/>
    <d v="2032-07-03T00:00:00"/>
    <b v="1"/>
    <s v="Approved"/>
    <s v="Solex"/>
    <s v="Standard"/>
    <s v="medium"/>
    <s v="medium"/>
    <n v="100.35"/>
    <n v="75.260000000000005"/>
    <n v="36367"/>
    <n v="7"/>
  </r>
  <r>
    <n v="17125"/>
    <n v="93"/>
    <x v="912"/>
    <d v="2032-07-04T00:00:00"/>
    <b v="0"/>
    <s v="Cancelled"/>
    <s v="WeareA2B"/>
    <s v="Standard"/>
    <s v="medium"/>
    <s v="medium"/>
    <n v="1065.03"/>
    <n v="230.09"/>
    <n v="36833"/>
    <n v="7"/>
  </r>
  <r>
    <n v="17570"/>
    <n v="96"/>
    <x v="912"/>
    <d v="2032-07-05T00:00:00"/>
    <b v="0"/>
    <s v="Approved"/>
    <s v="WeareA2B"/>
    <s v="Road"/>
    <s v="low"/>
    <s v="small"/>
    <n v="1172.78"/>
    <n v="1043.77"/>
    <n v="37539"/>
    <n v="7"/>
  </r>
  <r>
    <n v="19311"/>
    <n v="23"/>
    <x v="912"/>
    <d v="2032-07-06T00:00:00"/>
    <b v="1"/>
    <s v="Approved"/>
    <s v="Norco Bicycles"/>
    <s v="Mountain"/>
    <s v="low"/>
    <s v="small"/>
    <n v="688.63"/>
    <n v="612.88"/>
    <n v="34244"/>
    <n v="7"/>
  </r>
  <r>
    <n v="19401"/>
    <n v="20"/>
    <x v="912"/>
    <d v="2032-07-07T00:00:00"/>
    <b v="0"/>
    <s v="Approved"/>
    <s v="Trek Bicycles"/>
    <s v="Standard"/>
    <s v="medium"/>
    <s v="small"/>
    <n v="1775.81"/>
    <n v="1580.47"/>
    <n v="40303"/>
    <n v="7"/>
  </r>
  <r>
    <n v="4879"/>
    <n v="10"/>
    <x v="913"/>
    <d v="2032-07-08T00:00:00"/>
    <b v="0"/>
    <s v="Approved"/>
    <s v="WeareA2B"/>
    <s v="Touring"/>
    <s v="medium"/>
    <s v="medium"/>
    <n v="1466.68"/>
    <n v="363.25"/>
    <n v="41701"/>
    <n v="8"/>
  </r>
  <r>
    <n v="12610"/>
    <n v="43"/>
    <x v="913"/>
    <d v="2032-07-09T00:00:00"/>
    <b v="1"/>
    <s v="Approved"/>
    <s v="Solex"/>
    <s v="Standard"/>
    <s v="medium"/>
    <s v="medium"/>
    <n v="1151.96"/>
    <n v="649.49"/>
    <n v="36498"/>
    <n v="8"/>
  </r>
  <r>
    <n v="14700"/>
    <n v="70"/>
    <x v="913"/>
    <d v="2032-07-10T00:00:00"/>
    <b v="0"/>
    <s v="Approved"/>
    <s v="Trek Bicycles"/>
    <s v="Standard"/>
    <s v="high"/>
    <s v="medium"/>
    <n v="495.72"/>
    <n v="297.43"/>
    <n v="42105"/>
    <n v="8"/>
  </r>
  <r>
    <n v="18280"/>
    <n v="0"/>
    <x v="913"/>
    <d v="2032-07-11T00:00:00"/>
    <b v="0"/>
    <s v="Approved"/>
    <s v="Unknown"/>
    <s v="Unknown"/>
    <s v="Unknown"/>
    <s v="Unknown"/>
    <n v="966.91"/>
    <s v="$556.05"/>
    <n v="38199.78"/>
    <n v="8"/>
  </r>
  <r>
    <n v="19059"/>
    <n v="44"/>
    <x v="913"/>
    <d v="2032-07-12T00:00:00"/>
    <b v="1"/>
    <s v="Approved"/>
    <s v="WeareA2B"/>
    <s v="Standard"/>
    <s v="medium"/>
    <s v="medium"/>
    <n v="1769.64"/>
    <n v="108.76"/>
    <n v="40672"/>
    <n v="8"/>
  </r>
  <r>
    <n v="1046"/>
    <n v="67"/>
    <x v="914"/>
    <d v="2032-07-13T00:00:00"/>
    <b v="0"/>
    <s v="Approved"/>
    <s v="Norco Bicycles"/>
    <s v="Road"/>
    <s v="medium"/>
    <s v="medium"/>
    <n v="544.04999999999995"/>
    <n v="376.84"/>
    <n v="38647"/>
    <n v="19"/>
  </r>
  <r>
    <n v="9925"/>
    <n v="62"/>
    <x v="914"/>
    <d v="2032-07-14T00:00:00"/>
    <b v="0"/>
    <s v="Approved"/>
    <s v="Solex"/>
    <s v="Standard"/>
    <s v="medium"/>
    <s v="medium"/>
    <n v="478.16"/>
    <n v="298.72000000000003"/>
    <n v="34143"/>
    <n v="19"/>
  </r>
  <r>
    <n v="11731"/>
    <n v="89"/>
    <x v="914"/>
    <d v="2032-07-15T00:00:00"/>
    <b v="1"/>
    <s v="Approved"/>
    <s v="WeareA2B"/>
    <s v="Touring"/>
    <s v="medium"/>
    <s v="large"/>
    <n v="1362.99"/>
    <n v="57.74"/>
    <n v="34079"/>
    <n v="19"/>
  </r>
  <r>
    <n v="12650"/>
    <n v="54"/>
    <x v="914"/>
    <d v="2032-07-16T00:00:00"/>
    <b v="0"/>
    <s v="Approved"/>
    <s v="WeareA2B"/>
    <s v="Standard"/>
    <s v="medium"/>
    <s v="medium"/>
    <n v="1292.8399999999999"/>
    <n v="13.44"/>
    <n v="39915"/>
    <n v="19"/>
  </r>
  <r>
    <n v="13496"/>
    <n v="21"/>
    <x v="914"/>
    <d v="2032-07-17T00:00:00"/>
    <b v="0"/>
    <s v="Approved"/>
    <s v="Solex"/>
    <s v="Standard"/>
    <s v="medium"/>
    <s v="large"/>
    <n v="1071.23"/>
    <n v="380.74"/>
    <n v="35160"/>
    <n v="19"/>
  </r>
  <r>
    <n v="14198"/>
    <n v="89"/>
    <x v="914"/>
    <d v="2032-07-18T00:00:00"/>
    <b v="0"/>
    <s v="Approved"/>
    <s v="WeareA2B"/>
    <s v="Touring"/>
    <s v="medium"/>
    <s v="large"/>
    <n v="1362.99"/>
    <n v="57.74"/>
    <n v="34079"/>
    <n v="19"/>
  </r>
  <r>
    <n v="15805"/>
    <n v="22"/>
    <x v="914"/>
    <d v="2032-07-19T00:00:00"/>
    <b v="0"/>
    <s v="Approved"/>
    <s v="WeareA2B"/>
    <s v="Standard"/>
    <s v="medium"/>
    <s v="medium"/>
    <n v="60.34"/>
    <n v="45.26"/>
    <n v="34165"/>
    <n v="19"/>
  </r>
  <r>
    <n v="18334"/>
    <n v="52"/>
    <x v="914"/>
    <d v="2032-07-20T00:00:00"/>
    <b v="1"/>
    <s v="Approved"/>
    <s v="OHM Cycles"/>
    <s v="Road"/>
    <s v="medium"/>
    <s v="medium"/>
    <n v="1280.28"/>
    <n v="829.51"/>
    <n v="37220"/>
    <n v="19"/>
  </r>
  <r>
    <n v="1348"/>
    <n v="40"/>
    <x v="915"/>
    <d v="2032-07-21T00:00:00"/>
    <b v="1"/>
    <s v="Approved"/>
    <s v="Trek Bicycles"/>
    <s v="Road"/>
    <s v="medium"/>
    <s v="large"/>
    <n v="1894.19"/>
    <n v="598.76"/>
    <n v="37823"/>
    <n v="13"/>
  </r>
  <r>
    <n v="7748"/>
    <n v="23"/>
    <x v="915"/>
    <d v="2032-07-22T00:00:00"/>
    <b v="0"/>
    <s v="Approved"/>
    <s v="Norco Bicycles"/>
    <s v="Standard"/>
    <s v="medium"/>
    <s v="medium"/>
    <n v="1198.46"/>
    <n v="381.1"/>
    <n v="36145"/>
    <n v="13"/>
  </r>
  <r>
    <n v="10894"/>
    <n v="21"/>
    <x v="915"/>
    <d v="2032-07-23T00:00:00"/>
    <b v="1"/>
    <s v="Approved"/>
    <s v="WeareA2B"/>
    <s v="Touring"/>
    <s v="medium"/>
    <s v="medium"/>
    <n v="1466.68"/>
    <n v="363.25"/>
    <n v="41701"/>
    <n v="13"/>
  </r>
  <r>
    <n v="11639"/>
    <n v="29"/>
    <x v="915"/>
    <d v="2032-07-24T00:00:00"/>
    <b v="1"/>
    <s v="Approved"/>
    <s v="WeareA2B"/>
    <s v="Standard"/>
    <s v="medium"/>
    <s v="medium"/>
    <n v="1065.03"/>
    <n v="230.09"/>
    <n v="36833"/>
    <n v="13"/>
  </r>
  <r>
    <n v="16735"/>
    <n v="0"/>
    <x v="915"/>
    <d v="2032-07-25T00:00:00"/>
    <b v="1"/>
    <s v="Approved"/>
    <s v="WeareA2B"/>
    <s v="Standard"/>
    <s v="medium"/>
    <s v="medium"/>
    <n v="60.34"/>
    <n v="45.26"/>
    <n v="34165"/>
    <n v="13"/>
  </r>
  <r>
    <n v="18052"/>
    <n v="0"/>
    <x v="915"/>
    <d v="2032-07-26T00:00:00"/>
    <b v="1"/>
    <s v="Approved"/>
    <s v="Unknown"/>
    <s v="Unknown"/>
    <s v="Unknown"/>
    <s v="Unknown"/>
    <n v="356.05"/>
    <s v="$556.05"/>
    <n v="38199.78"/>
    <n v="13"/>
  </r>
  <r>
    <n v="448"/>
    <n v="4"/>
    <x v="916"/>
    <d v="2032-07-27T00:00:00"/>
    <b v="1"/>
    <s v="Approved"/>
    <s v="Giant Bicycles"/>
    <s v="Standard"/>
    <s v="high"/>
    <s v="medium"/>
    <n v="1129.1300000000001"/>
    <n v="677.48"/>
    <n v="38258"/>
    <n v="13"/>
  </r>
  <r>
    <n v="1710"/>
    <n v="3"/>
    <x v="916"/>
    <d v="2032-07-28T00:00:00"/>
    <b v="0"/>
    <s v="Approved"/>
    <s v="Trek Bicycles"/>
    <s v="Standard"/>
    <s v="medium"/>
    <s v="large"/>
    <n v="2091.4699999999998"/>
    <n v="388.92"/>
    <n v="37659"/>
    <n v="13"/>
  </r>
  <r>
    <n v="6720"/>
    <n v="11"/>
    <x v="916"/>
    <d v="2032-07-29T00:00:00"/>
    <b v="0"/>
    <s v="Approved"/>
    <s v="Giant Bicycles"/>
    <s v="Standard"/>
    <s v="high"/>
    <s v="medium"/>
    <n v="1274.93"/>
    <n v="764.96"/>
    <n v="34586"/>
    <n v="13"/>
  </r>
  <r>
    <n v="8660"/>
    <n v="19"/>
    <x v="916"/>
    <d v="2032-07-30T00:00:00"/>
    <b v="1"/>
    <s v="Approved"/>
    <s v="OHM Cycles"/>
    <s v="Road"/>
    <s v="high"/>
    <s v="large"/>
    <n v="12.01"/>
    <n v="7.21"/>
    <n v="35160"/>
    <n v="13"/>
  </r>
  <r>
    <n v="9797"/>
    <n v="52"/>
    <x v="916"/>
    <d v="2032-07-31T00:00:00"/>
    <b v="0"/>
    <s v="Approved"/>
    <s v="OHM Cycles"/>
    <s v="Road"/>
    <s v="medium"/>
    <s v="medium"/>
    <n v="1280.28"/>
    <n v="829.51"/>
    <n v="33259"/>
    <n v="13"/>
  </r>
  <r>
    <n v="15481"/>
    <n v="8"/>
    <x v="916"/>
    <d v="2032-08-01T00:00:00"/>
    <b v="1"/>
    <s v="Approved"/>
    <s v="Solex"/>
    <s v="Road"/>
    <s v="medium"/>
    <s v="small"/>
    <n v="1703.52"/>
    <n v="1516.13"/>
    <n v="39298"/>
    <n v="13"/>
  </r>
  <r>
    <n v="17624"/>
    <n v="13"/>
    <x v="916"/>
    <d v="2032-08-02T00:00:00"/>
    <b v="1"/>
    <s v="Approved"/>
    <s v="Solex"/>
    <s v="Standard"/>
    <s v="medium"/>
    <s v="medium"/>
    <n v="1163.8900000000001"/>
    <n v="589.27"/>
    <n v="42560"/>
    <n v="13"/>
  </r>
  <r>
    <n v="18691"/>
    <n v="1"/>
    <x v="916"/>
    <d v="2032-08-03T00:00:00"/>
    <b v="1"/>
    <s v="Approved"/>
    <s v="Giant Bicycles"/>
    <s v="Standard"/>
    <s v="medium"/>
    <s v="medium"/>
    <n v="1403.5"/>
    <n v="954.82"/>
    <n v="41167"/>
    <n v="13"/>
  </r>
  <r>
    <n v="19477"/>
    <n v="76"/>
    <x v="916"/>
    <d v="2032-08-04T00:00:00"/>
    <b v="1"/>
    <s v="Approved"/>
    <s v="WeareA2B"/>
    <s v="Standard"/>
    <s v="low"/>
    <s v="medium"/>
    <n v="642.30999999999995"/>
    <n v="513.85"/>
    <n v="42226"/>
    <n v="13"/>
  </r>
  <r>
    <n v="1799"/>
    <n v="46"/>
    <x v="917"/>
    <d v="2032-08-05T00:00:00"/>
    <b v="1"/>
    <s v="Approved"/>
    <s v="Solex"/>
    <s v="Standard"/>
    <s v="low"/>
    <s v="medium"/>
    <n v="1289.8499999999999"/>
    <n v="74.510000000000005"/>
    <n v="39427"/>
    <n v="19"/>
  </r>
  <r>
    <n v="6848"/>
    <n v="98"/>
    <x v="917"/>
    <d v="2032-08-06T00:00:00"/>
    <b v="1"/>
    <s v="Approved"/>
    <s v="Trek Bicycles"/>
    <s v="Standard"/>
    <s v="high"/>
    <s v="medium"/>
    <n v="358.39"/>
    <n v="215.03"/>
    <n v="33364"/>
    <n v="19"/>
  </r>
  <r>
    <n v="8027"/>
    <n v="15"/>
    <x v="917"/>
    <d v="2032-08-07T00:00:00"/>
    <b v="1"/>
    <s v="Approved"/>
    <s v="Norco Bicycles"/>
    <s v="Standard"/>
    <s v="low"/>
    <s v="medium"/>
    <n v="958.74"/>
    <n v="748.9"/>
    <n v="41345"/>
    <n v="19"/>
  </r>
  <r>
    <n v="11444"/>
    <n v="93"/>
    <x v="917"/>
    <d v="2032-08-08T00:00:00"/>
    <b v="0"/>
    <s v="Approved"/>
    <s v="WeareA2B"/>
    <s v="Standard"/>
    <s v="medium"/>
    <s v="medium"/>
    <n v="1065.03"/>
    <n v="230.09"/>
    <n v="37539"/>
    <n v="19"/>
  </r>
  <r>
    <n v="12611"/>
    <n v="76"/>
    <x v="917"/>
    <d v="2032-08-09T00:00:00"/>
    <b v="1"/>
    <s v="Approved"/>
    <s v="WeareA2B"/>
    <s v="Standard"/>
    <s v="low"/>
    <s v="medium"/>
    <n v="642.30999999999995"/>
    <n v="513.85"/>
    <n v="42226"/>
    <n v="19"/>
  </r>
  <r>
    <n v="16905"/>
    <n v="73"/>
    <x v="917"/>
    <d v="2032-08-10T00:00:00"/>
    <b v="1"/>
    <s v="Approved"/>
    <s v="Solex"/>
    <s v="Standard"/>
    <s v="medium"/>
    <s v="medium"/>
    <n v="1945.43"/>
    <n v="333.18"/>
    <n v="33429"/>
    <n v="19"/>
  </r>
  <r>
    <n v="4422"/>
    <n v="73"/>
    <x v="918"/>
    <d v="2032-08-11T00:00:00"/>
    <b v="1"/>
    <s v="Approved"/>
    <s v="Solex"/>
    <s v="Standard"/>
    <s v="medium"/>
    <s v="medium"/>
    <n v="1945.43"/>
    <n v="333.18"/>
    <n v="37499"/>
    <n v="7"/>
  </r>
  <r>
    <n v="4612"/>
    <n v="63"/>
    <x v="918"/>
    <d v="2032-08-12T00:00:00"/>
    <b v="1"/>
    <s v="Approved"/>
    <s v="Solex"/>
    <s v="Standard"/>
    <s v="medium"/>
    <s v="medium"/>
    <n v="1483.2"/>
    <n v="99.59"/>
    <n v="36146"/>
    <n v="7"/>
  </r>
  <r>
    <n v="4867"/>
    <n v="39"/>
    <x v="918"/>
    <d v="2032-08-13T00:00:00"/>
    <s v="Unknown"/>
    <s v="Approved"/>
    <s v="Giant Bicycles"/>
    <s v="Standard"/>
    <s v="medium"/>
    <s v="large"/>
    <n v="1812.75"/>
    <n v="582.48"/>
    <n v="40336"/>
    <n v="7"/>
  </r>
  <r>
    <n v="7346"/>
    <n v="7"/>
    <x v="918"/>
    <d v="2032-08-14T00:00:00"/>
    <b v="0"/>
    <s v="Approved"/>
    <s v="Trek Bicycles"/>
    <s v="Road"/>
    <s v="low"/>
    <s v="medium"/>
    <n v="980.37"/>
    <n v="234.43"/>
    <n v="38258"/>
    <n v="7"/>
  </r>
  <r>
    <n v="10221"/>
    <n v="55"/>
    <x v="918"/>
    <d v="2032-08-15T00:00:00"/>
    <b v="0"/>
    <s v="Approved"/>
    <s v="Trek Bicycles"/>
    <s v="Road"/>
    <s v="medium"/>
    <s v="large"/>
    <n v="1894.19"/>
    <n v="598.76"/>
    <n v="37823"/>
    <n v="7"/>
  </r>
  <r>
    <n v="10699"/>
    <n v="29"/>
    <x v="918"/>
    <d v="2032-08-16T00:00:00"/>
    <b v="0"/>
    <s v="Approved"/>
    <s v="Norco Bicycles"/>
    <s v="Road"/>
    <s v="medium"/>
    <s v="medium"/>
    <n v="543.39"/>
    <n v="407.54"/>
    <n v="42696"/>
    <n v="7"/>
  </r>
  <r>
    <n v="12138"/>
    <n v="24"/>
    <x v="918"/>
    <d v="2032-08-17T00:00:00"/>
    <b v="0"/>
    <s v="Approved"/>
    <s v="Solex"/>
    <s v="Road"/>
    <s v="medium"/>
    <s v="large"/>
    <n v="1777.8"/>
    <n v="820.78"/>
    <n v="40670"/>
    <n v="7"/>
  </r>
  <r>
    <n v="19786"/>
    <n v="92"/>
    <x v="918"/>
    <d v="2032-08-18T00:00:00"/>
    <b v="1"/>
    <s v="Approved"/>
    <s v="WeareA2B"/>
    <s v="Standard"/>
    <s v="medium"/>
    <s v="small"/>
    <n v="1415.01"/>
    <n v="1259.3599999999999"/>
    <n v="37626"/>
    <n v="7"/>
  </r>
  <r>
    <n v="4896"/>
    <n v="0"/>
    <x v="919"/>
    <d v="2032-08-19T00:00:00"/>
    <b v="0"/>
    <s v="Approved"/>
    <s v="Unknown"/>
    <s v="Unknown"/>
    <s v="Unknown"/>
    <s v="Unknown"/>
    <n v="1199.26"/>
    <s v="$556.05"/>
    <n v="38199.78"/>
    <n v="19"/>
  </r>
  <r>
    <n v="10813"/>
    <n v="95"/>
    <x v="919"/>
    <d v="2032-08-20T00:00:00"/>
    <b v="0"/>
    <s v="Approved"/>
    <s v="Giant Bicycles"/>
    <s v="Standard"/>
    <s v="medium"/>
    <s v="large"/>
    <n v="569.55999999999995"/>
    <n v="528.42999999999995"/>
    <n v="37874"/>
    <n v="19"/>
  </r>
  <r>
    <n v="307"/>
    <n v="35"/>
    <x v="920"/>
    <d v="2032-08-21T00:00:00"/>
    <b v="0"/>
    <s v="Approved"/>
    <s v="Giant Bicycles"/>
    <s v="Standard"/>
    <s v="medium"/>
    <s v="medium"/>
    <n v="1403.5"/>
    <n v="954.82"/>
    <n v="42688"/>
    <n v="19"/>
  </r>
  <r>
    <n v="10270"/>
    <n v="0"/>
    <x v="920"/>
    <d v="2032-08-22T00:00:00"/>
    <b v="0"/>
    <s v="Approved"/>
    <s v="Solex"/>
    <s v="Standard"/>
    <s v="medium"/>
    <s v="large"/>
    <n v="202.62"/>
    <n v="151.96"/>
    <n v="42458"/>
    <n v="19"/>
  </r>
  <r>
    <n v="12111"/>
    <n v="92"/>
    <x v="920"/>
    <d v="2032-08-23T00:00:00"/>
    <b v="0"/>
    <s v="Approved"/>
    <s v="WeareA2B"/>
    <s v="Touring"/>
    <s v="medium"/>
    <s v="large"/>
    <n v="1890.39"/>
    <n v="260.14"/>
    <n v="33259"/>
    <n v="19"/>
  </r>
  <r>
    <n v="15648"/>
    <n v="0"/>
    <x v="920"/>
    <d v="2032-08-24T00:00:00"/>
    <b v="0"/>
    <s v="Approved"/>
    <s v="Solex"/>
    <s v="Standard"/>
    <s v="medium"/>
    <s v="medium"/>
    <n v="71.489999999999995"/>
    <n v="53.62"/>
    <n v="41245"/>
    <n v="19"/>
  </r>
  <r>
    <n v="16147"/>
    <n v="54"/>
    <x v="920"/>
    <d v="2032-08-25T00:00:00"/>
    <b v="1"/>
    <s v="Approved"/>
    <s v="WeareA2B"/>
    <s v="Standard"/>
    <s v="medium"/>
    <s v="medium"/>
    <n v="1807.45"/>
    <n v="778.69"/>
    <n v="42145"/>
    <n v="19"/>
  </r>
  <r>
    <n v="17607"/>
    <n v="0"/>
    <x v="920"/>
    <d v="2032-08-26T00:00:00"/>
    <b v="1"/>
    <s v="Approved"/>
    <s v="Solex"/>
    <s v="Standard"/>
    <s v="medium"/>
    <s v="medium"/>
    <n v="100.35"/>
    <n v="75.260000000000005"/>
    <n v="36367"/>
    <n v="19"/>
  </r>
  <r>
    <n v="18302"/>
    <n v="0"/>
    <x v="920"/>
    <d v="2032-08-27T00:00:00"/>
    <b v="0"/>
    <s v="Approved"/>
    <s v="Norco Bicycles"/>
    <s v="Road"/>
    <s v="medium"/>
    <s v="medium"/>
    <n v="543.39"/>
    <n v="407.54"/>
    <n v="42696"/>
    <n v="19"/>
  </r>
  <r>
    <n v="3831"/>
    <n v="97"/>
    <x v="921"/>
    <d v="2032-08-28T00:00:00"/>
    <b v="1"/>
    <s v="Approved"/>
    <s v="Solex"/>
    <s v="Standard"/>
    <s v="medium"/>
    <s v="large"/>
    <n v="202.62"/>
    <n v="151.96"/>
    <n v="42458"/>
    <n v="13"/>
  </r>
  <r>
    <n v="6415"/>
    <n v="66"/>
    <x v="921"/>
    <d v="2032-08-29T00:00:00"/>
    <s v="Unknown"/>
    <s v="Approved"/>
    <s v="Giant Bicycles"/>
    <s v="Road"/>
    <s v="low"/>
    <s v="small"/>
    <n v="590.26"/>
    <n v="525.33000000000004"/>
    <n v="40487"/>
    <n v="13"/>
  </r>
  <r>
    <n v="9305"/>
    <n v="20"/>
    <x v="921"/>
    <d v="2032-08-30T00:00:00"/>
    <b v="0"/>
    <s v="Approved"/>
    <s v="Trek Bicycles"/>
    <s v="Standard"/>
    <s v="medium"/>
    <s v="small"/>
    <n v="1775.81"/>
    <n v="1580.47"/>
    <n v="40303"/>
    <n v="13"/>
  </r>
  <r>
    <n v="10068"/>
    <n v="11"/>
    <x v="921"/>
    <d v="2032-08-31T00:00:00"/>
    <b v="0"/>
    <s v="Approved"/>
    <s v="Giant Bicycles"/>
    <s v="Standard"/>
    <s v="high"/>
    <s v="medium"/>
    <n v="1274.93"/>
    <n v="764.96"/>
    <n v="39298"/>
    <n v="13"/>
  </r>
  <r>
    <n v="10519"/>
    <n v="73"/>
    <x v="921"/>
    <d v="2032-09-01T00:00:00"/>
    <b v="0"/>
    <s v="Approved"/>
    <s v="Solex"/>
    <s v="Standard"/>
    <s v="medium"/>
    <s v="medium"/>
    <n v="1945.43"/>
    <n v="333.18"/>
    <n v="37499"/>
    <n v="13"/>
  </r>
  <r>
    <n v="13649"/>
    <n v="90"/>
    <x v="921"/>
    <d v="2032-09-02T00:00:00"/>
    <b v="1"/>
    <s v="Approved"/>
    <s v="Norco Bicycles"/>
    <s v="Standard"/>
    <s v="low"/>
    <s v="medium"/>
    <n v="363.01"/>
    <n v="290.41000000000003"/>
    <n v="38482"/>
    <n v="13"/>
  </r>
  <r>
    <n v="17384"/>
    <n v="58"/>
    <x v="921"/>
    <d v="2032-09-03T00:00:00"/>
    <b v="0"/>
    <s v="Approved"/>
    <s v="OHM Cycles"/>
    <s v="Standard"/>
    <s v="medium"/>
    <s v="medium"/>
    <n v="912.52"/>
    <n v="141.4"/>
    <n v="42295"/>
    <n v="13"/>
  </r>
  <r>
    <n v="19757"/>
    <n v="15"/>
    <x v="921"/>
    <d v="2032-09-04T00:00:00"/>
    <b v="1"/>
    <s v="Approved"/>
    <s v="Norco Bicycles"/>
    <s v="Standard"/>
    <s v="low"/>
    <s v="medium"/>
    <n v="958.74"/>
    <n v="748.9"/>
    <n v="38693"/>
    <n v="13"/>
  </r>
  <r>
    <n v="19955"/>
    <n v="31"/>
    <x v="921"/>
    <d v="2032-09-05T00:00:00"/>
    <b v="0"/>
    <s v="Approved"/>
    <s v="Giant Bicycles"/>
    <s v="Standard"/>
    <s v="medium"/>
    <s v="medium"/>
    <n v="230.91"/>
    <n v="173.18"/>
    <n v="39031"/>
    <n v="13"/>
  </r>
  <r>
    <n v="1753"/>
    <n v="0"/>
    <x v="922"/>
    <d v="2032-09-06T00:00:00"/>
    <b v="0"/>
    <s v="Approved"/>
    <s v="Unknown"/>
    <s v="Unknown"/>
    <s v="Unknown"/>
    <s v="Unknown"/>
    <n v="149.30000000000001"/>
    <s v="$556.05"/>
    <n v="38199.78"/>
    <n v="16"/>
  </r>
  <r>
    <n v="3122"/>
    <n v="27"/>
    <x v="922"/>
    <d v="2032-09-07T00:00:00"/>
    <b v="1"/>
    <s v="Approved"/>
    <s v="Trek Bicycles"/>
    <s v="Standard"/>
    <s v="medium"/>
    <s v="medium"/>
    <n v="499.53"/>
    <n v="388.72"/>
    <n v="36334"/>
    <n v="16"/>
  </r>
  <r>
    <n v="8590"/>
    <n v="8"/>
    <x v="922"/>
    <d v="2032-09-08T00:00:00"/>
    <b v="0"/>
    <s v="Approved"/>
    <s v="Solex"/>
    <s v="Road"/>
    <s v="medium"/>
    <s v="small"/>
    <n v="1703.52"/>
    <n v="1516.13"/>
    <n v="40649"/>
    <n v="16"/>
  </r>
  <r>
    <n v="9664"/>
    <n v="29"/>
    <x v="922"/>
    <d v="2032-09-09T00:00:00"/>
    <b v="1"/>
    <s v="Approved"/>
    <s v="Norco Bicycles"/>
    <s v="Road"/>
    <s v="medium"/>
    <s v="medium"/>
    <n v="543.39"/>
    <n v="407.54"/>
    <n v="42696"/>
    <n v="16"/>
  </r>
  <r>
    <n v="10848"/>
    <n v="83"/>
    <x v="922"/>
    <d v="2032-09-10T00:00:00"/>
    <b v="1"/>
    <s v="Approved"/>
    <s v="Solex"/>
    <s v="Touring"/>
    <s v="medium"/>
    <s v="large"/>
    <n v="2083.94"/>
    <n v="675.03"/>
    <n v="41533"/>
    <n v="16"/>
  </r>
  <r>
    <n v="13804"/>
    <n v="59"/>
    <x v="922"/>
    <d v="2032-09-11T00:00:00"/>
    <b v="1"/>
    <s v="Approved"/>
    <s v="Solex"/>
    <s v="Standard"/>
    <s v="medium"/>
    <s v="large"/>
    <n v="1061.56"/>
    <n v="733.58"/>
    <n v="34170"/>
    <n v="16"/>
  </r>
  <r>
    <n v="14866"/>
    <n v="79"/>
    <x v="922"/>
    <d v="2032-09-12T00:00:00"/>
    <b v="1"/>
    <s v="Approved"/>
    <s v="Norco Bicycles"/>
    <s v="Standard"/>
    <s v="medium"/>
    <s v="medium"/>
    <n v="1555.58"/>
    <n v="818.01"/>
    <n v="37873"/>
    <n v="16"/>
  </r>
  <r>
    <n v="15513"/>
    <n v="25"/>
    <x v="922"/>
    <d v="2032-09-13T00:00:00"/>
    <b v="1"/>
    <s v="Approved"/>
    <s v="Giant Bicycles"/>
    <s v="Road"/>
    <s v="medium"/>
    <s v="medium"/>
    <n v="1538.99"/>
    <n v="829.65"/>
    <n v="42404"/>
    <n v="16"/>
  </r>
  <r>
    <n v="16369"/>
    <n v="50"/>
    <x v="922"/>
    <d v="2032-09-14T00:00:00"/>
    <b v="0"/>
    <s v="Approved"/>
    <s v="WeareA2B"/>
    <s v="Standard"/>
    <s v="medium"/>
    <s v="small"/>
    <n v="175.89"/>
    <n v="131.91999999999999"/>
    <n v="37668"/>
    <n v="16"/>
  </r>
  <r>
    <n v="18081"/>
    <n v="25"/>
    <x v="922"/>
    <d v="2032-09-15T00:00:00"/>
    <b v="1"/>
    <s v="Approved"/>
    <s v="Giant Bicycles"/>
    <s v="Road"/>
    <s v="medium"/>
    <s v="medium"/>
    <n v="1538.99"/>
    <n v="829.65"/>
    <n v="42404"/>
    <n v="16"/>
  </r>
  <r>
    <n v="3109"/>
    <n v="49"/>
    <x v="923"/>
    <d v="2032-09-16T00:00:00"/>
    <b v="1"/>
    <s v="Approved"/>
    <s v="Trek Bicycles"/>
    <s v="Road"/>
    <s v="medium"/>
    <s v="medium"/>
    <n v="533.51"/>
    <n v="400.13"/>
    <n v="41064"/>
    <n v="10"/>
  </r>
  <r>
    <n v="11618"/>
    <n v="92"/>
    <x v="923"/>
    <d v="2032-09-17T00:00:00"/>
    <b v="0"/>
    <s v="Cancelled"/>
    <s v="WeareA2B"/>
    <s v="Standard"/>
    <s v="medium"/>
    <s v="small"/>
    <n v="1415.01"/>
    <n v="1259.3599999999999"/>
    <n v="37626"/>
    <n v="10"/>
  </r>
  <r>
    <n v="11622"/>
    <n v="97"/>
    <x v="923"/>
    <d v="2032-09-18T00:00:00"/>
    <b v="1"/>
    <s v="Approved"/>
    <s v="Solex"/>
    <s v="Standard"/>
    <s v="medium"/>
    <s v="large"/>
    <n v="202.62"/>
    <n v="151.96"/>
    <n v="42458"/>
    <n v="10"/>
  </r>
  <r>
    <n v="12533"/>
    <n v="81"/>
    <x v="923"/>
    <d v="2032-09-19T00:00:00"/>
    <b v="0"/>
    <s v="Approved"/>
    <s v="Norco Bicycles"/>
    <s v="Standard"/>
    <s v="medium"/>
    <s v="small"/>
    <n v="586.45000000000005"/>
    <n v="521.94000000000005"/>
    <n v="33429"/>
    <n v="10"/>
  </r>
  <r>
    <n v="16465"/>
    <n v="16"/>
    <x v="923"/>
    <d v="2032-09-20T00:00:00"/>
    <b v="1"/>
    <s v="Approved"/>
    <s v="Norco Bicycles"/>
    <s v="Standard"/>
    <s v="high"/>
    <s v="small"/>
    <n v="1661.92"/>
    <n v="1479.11"/>
    <n v="34586"/>
    <n v="10"/>
  </r>
  <r>
    <n v="19604"/>
    <n v="74"/>
    <x v="923"/>
    <d v="2032-09-21T00:00:00"/>
    <b v="0"/>
    <s v="Approved"/>
    <s v="WeareA2B"/>
    <s v="Standard"/>
    <s v="medium"/>
    <s v="medium"/>
    <n v="1228.07"/>
    <n v="400.91"/>
    <n v="36668"/>
    <n v="10"/>
  </r>
  <r>
    <n v="76"/>
    <n v="22"/>
    <x v="924"/>
    <d v="2032-09-22T00:00:00"/>
    <b v="0"/>
    <s v="Approved"/>
    <s v="WeareA2B"/>
    <s v="Standard"/>
    <s v="medium"/>
    <s v="medium"/>
    <n v="60.34"/>
    <n v="45.26"/>
    <n v="33552"/>
    <n v="18"/>
  </r>
  <r>
    <n v="11278"/>
    <n v="24"/>
    <x v="924"/>
    <d v="2032-09-23T00:00:00"/>
    <b v="1"/>
    <s v="Approved"/>
    <s v="Solex"/>
    <s v="Road"/>
    <s v="medium"/>
    <s v="large"/>
    <n v="1777.8"/>
    <n v="820.78"/>
    <n v="39031"/>
    <n v="18"/>
  </r>
  <r>
    <n v="19489"/>
    <n v="75"/>
    <x v="924"/>
    <d v="2032-09-24T00:00:00"/>
    <b v="1"/>
    <s v="Approved"/>
    <s v="Giant Bicycles"/>
    <s v="Touring"/>
    <s v="medium"/>
    <s v="large"/>
    <n v="1873.97"/>
    <n v="863.95"/>
    <n v="33429"/>
    <n v="18"/>
  </r>
  <r>
    <n v="814"/>
    <n v="0"/>
    <x v="925"/>
    <d v="2032-09-25T00:00:00"/>
    <b v="0"/>
    <s v="Approved"/>
    <s v="Trek Bicycles"/>
    <s v="Road"/>
    <s v="medium"/>
    <s v="medium"/>
    <n v="290.62"/>
    <n v="215.14"/>
    <n v="35667"/>
    <n v="18"/>
  </r>
  <r>
    <n v="1860"/>
    <n v="4"/>
    <x v="925"/>
    <d v="2032-09-26T00:00:00"/>
    <b v="0"/>
    <s v="Approved"/>
    <s v="Solex"/>
    <s v="Standard"/>
    <s v="medium"/>
    <s v="medium"/>
    <n v="1483.2"/>
    <n v="99.59"/>
    <n v="42145"/>
    <n v="18"/>
  </r>
  <r>
    <n v="4984"/>
    <n v="0"/>
    <x v="925"/>
    <d v="2032-09-27T00:00:00"/>
    <b v="0"/>
    <s v="Approved"/>
    <s v="OHM Cycles"/>
    <s v="Road"/>
    <s v="high"/>
    <s v="large"/>
    <n v="12.01"/>
    <n v="7.21"/>
    <n v="39880"/>
    <n v="18"/>
  </r>
  <r>
    <n v="6097"/>
    <n v="86"/>
    <x v="925"/>
    <d v="2032-09-28T00:00:00"/>
    <b v="1"/>
    <s v="Approved"/>
    <s v="Norco Bicycles"/>
    <s v="Road"/>
    <s v="high"/>
    <s v="large"/>
    <n v="774.53"/>
    <n v="464.72"/>
    <n v="35560"/>
    <n v="18"/>
  </r>
  <r>
    <n v="7301"/>
    <n v="0"/>
    <x v="925"/>
    <d v="2032-09-29T00:00:00"/>
    <b v="0"/>
    <s v="Approved"/>
    <s v="Giant Bicycles"/>
    <s v="Standard"/>
    <s v="medium"/>
    <s v="large"/>
    <n v="569.55999999999995"/>
    <n v="528.42999999999995"/>
    <n v="42458"/>
    <n v="18"/>
  </r>
  <r>
    <n v="8337"/>
    <n v="56"/>
    <x v="925"/>
    <d v="2032-09-30T00:00:00"/>
    <b v="0"/>
    <s v="Approved"/>
    <s v="Norco Bicycles"/>
    <s v="Mountain"/>
    <s v="low"/>
    <s v="small"/>
    <n v="688.63"/>
    <n v="612.88"/>
    <n v="39031"/>
    <n v="18"/>
  </r>
  <r>
    <n v="8959"/>
    <n v="35"/>
    <x v="925"/>
    <d v="2032-10-01T00:00:00"/>
    <b v="1"/>
    <s v="Approved"/>
    <s v="Giant Bicycles"/>
    <s v="Standard"/>
    <s v="medium"/>
    <s v="medium"/>
    <n v="1403.5"/>
    <n v="954.82"/>
    <n v="37659"/>
    <n v="18"/>
  </r>
  <r>
    <n v="19524"/>
    <n v="18"/>
    <x v="925"/>
    <d v="2032-10-02T00:00:00"/>
    <b v="1"/>
    <s v="Approved"/>
    <s v="Norco Bicycles"/>
    <s v="Standard"/>
    <s v="high"/>
    <s v="medium"/>
    <n v="1148.6400000000001"/>
    <n v="689.18"/>
    <n v="38482"/>
    <n v="18"/>
  </r>
  <r>
    <n v="1729"/>
    <n v="69"/>
    <x v="926"/>
    <d v="2032-10-03T00:00:00"/>
    <b v="0"/>
    <s v="Approved"/>
    <s v="Giant Bicycles"/>
    <s v="Road"/>
    <s v="medium"/>
    <s v="medium"/>
    <n v="792.9"/>
    <n v="594.67999999999995"/>
    <n v="33879"/>
    <n v="13"/>
  </r>
  <r>
    <n v="8574"/>
    <n v="3"/>
    <x v="926"/>
    <d v="2032-10-04T00:00:00"/>
    <b v="0"/>
    <s v="Approved"/>
    <s v="Trek Bicycles"/>
    <s v="Standard"/>
    <s v="medium"/>
    <s v="large"/>
    <n v="2091.4699999999998"/>
    <n v="388.92"/>
    <n v="33549"/>
    <n v="13"/>
  </r>
  <r>
    <n v="11177"/>
    <n v="81"/>
    <x v="926"/>
    <d v="2032-10-05T00:00:00"/>
    <b v="1"/>
    <s v="Approved"/>
    <s v="Norco Bicycles"/>
    <s v="Standard"/>
    <s v="medium"/>
    <s v="small"/>
    <n v="586.45000000000005"/>
    <n v="521.94000000000005"/>
    <n v="35667"/>
    <n v="13"/>
  </r>
  <r>
    <n v="15390"/>
    <n v="90"/>
    <x v="926"/>
    <d v="2032-10-06T00:00:00"/>
    <b v="1"/>
    <s v="Approved"/>
    <s v="Norco Bicycles"/>
    <s v="Standard"/>
    <s v="low"/>
    <s v="medium"/>
    <n v="363.01"/>
    <n v="290.41000000000003"/>
    <n v="38482"/>
    <n v="13"/>
  </r>
  <r>
    <n v="18131"/>
    <n v="43"/>
    <x v="926"/>
    <d v="2032-10-07T00:00:00"/>
    <b v="0"/>
    <s v="Approved"/>
    <s v="Solex"/>
    <s v="Standard"/>
    <s v="medium"/>
    <s v="medium"/>
    <n v="1151.96"/>
    <n v="649.49"/>
    <n v="41848"/>
    <n v="13"/>
  </r>
  <r>
    <n v="3312"/>
    <n v="9"/>
    <x v="927"/>
    <d v="2032-10-08T00:00:00"/>
    <b v="1"/>
    <s v="Approved"/>
    <s v="OHM Cycles"/>
    <s v="Road"/>
    <s v="medium"/>
    <s v="medium"/>
    <n v="742.54"/>
    <n v="667.4"/>
    <n v="38693"/>
    <n v="8"/>
  </r>
  <r>
    <n v="13618"/>
    <n v="23"/>
    <x v="927"/>
    <d v="2032-10-09T00:00:00"/>
    <b v="1"/>
    <s v="Approved"/>
    <s v="Norco Bicycles"/>
    <s v="Mountain"/>
    <s v="low"/>
    <s v="small"/>
    <n v="688.63"/>
    <n v="612.88"/>
    <n v="34115"/>
    <n v="8"/>
  </r>
  <r>
    <n v="14296"/>
    <n v="78"/>
    <x v="927"/>
    <d v="2032-10-10T00:00:00"/>
    <s v="Unknown"/>
    <s v="Cancelled"/>
    <s v="Giant Bicycles"/>
    <s v="Standard"/>
    <s v="medium"/>
    <s v="large"/>
    <n v="1765.3"/>
    <n v="709.48"/>
    <n v="38206"/>
    <n v="8"/>
  </r>
  <r>
    <n v="1074"/>
    <n v="33"/>
    <x v="928"/>
    <d v="2032-10-11T00:00:00"/>
    <b v="0"/>
    <s v="Approved"/>
    <s v="Giant Bicycles"/>
    <s v="Standard"/>
    <s v="medium"/>
    <s v="small"/>
    <n v="1311.44"/>
    <n v="1167.18"/>
    <n v="35560"/>
    <n v="1"/>
  </r>
  <r>
    <n v="6738"/>
    <n v="31"/>
    <x v="928"/>
    <d v="2032-10-12T00:00:00"/>
    <b v="0"/>
    <s v="Approved"/>
    <s v="Giant Bicycles"/>
    <s v="Standard"/>
    <s v="medium"/>
    <s v="medium"/>
    <n v="230.91"/>
    <n v="173.18"/>
    <n v="40336"/>
    <n v="1"/>
  </r>
  <r>
    <n v="10345"/>
    <n v="75"/>
    <x v="928"/>
    <d v="2032-10-13T00:00:00"/>
    <b v="0"/>
    <s v="Approved"/>
    <s v="Giant Bicycles"/>
    <s v="Touring"/>
    <s v="medium"/>
    <s v="large"/>
    <n v="1873.97"/>
    <n v="863.95"/>
    <n v="37873"/>
    <n v="1"/>
  </r>
  <r>
    <n v="13205"/>
    <n v="10"/>
    <x v="928"/>
    <d v="2032-10-14T00:00:00"/>
    <b v="1"/>
    <s v="Approved"/>
    <s v="WeareA2B"/>
    <s v="Touring"/>
    <s v="medium"/>
    <s v="medium"/>
    <n v="1466.68"/>
    <n v="363.25"/>
    <n v="41345"/>
    <n v="1"/>
  </r>
  <r>
    <n v="16183"/>
    <n v="13"/>
    <x v="928"/>
    <d v="2032-10-15T00:00:00"/>
    <b v="0"/>
    <s v="Approved"/>
    <s v="Solex"/>
    <s v="Standard"/>
    <s v="medium"/>
    <s v="medium"/>
    <n v="1163.8900000000001"/>
    <n v="589.27"/>
    <n v="37838"/>
    <n v="1"/>
  </r>
  <r>
    <n v="7188"/>
    <n v="67"/>
    <x v="929"/>
    <d v="2032-10-16T00:00:00"/>
    <b v="0"/>
    <s v="Approved"/>
    <s v="Norco Bicycles"/>
    <s v="Road"/>
    <s v="medium"/>
    <s v="medium"/>
    <n v="544.04999999999995"/>
    <n v="376.84"/>
    <n v="38647"/>
    <n v="18"/>
  </r>
  <r>
    <n v="10918"/>
    <n v="66"/>
    <x v="929"/>
    <d v="2032-10-17T00:00:00"/>
    <b v="0"/>
    <s v="Approved"/>
    <s v="Giant Bicycles"/>
    <s v="Road"/>
    <s v="low"/>
    <s v="small"/>
    <n v="590.26"/>
    <n v="525.33000000000004"/>
    <n v="40487"/>
    <n v="18"/>
  </r>
  <r>
    <n v="12360"/>
    <n v="92"/>
    <x v="929"/>
    <d v="2032-10-18T00:00:00"/>
    <b v="0"/>
    <s v="Approved"/>
    <s v="WeareA2B"/>
    <s v="Standard"/>
    <s v="medium"/>
    <s v="small"/>
    <n v="1415.01"/>
    <n v="1259.3599999999999"/>
    <n v="37626"/>
    <n v="18"/>
  </r>
  <r>
    <n v="15318"/>
    <n v="31"/>
    <x v="929"/>
    <d v="2032-10-19T00:00:00"/>
    <b v="1"/>
    <s v="Approved"/>
    <s v="Giant Bicycles"/>
    <s v="Standard"/>
    <s v="medium"/>
    <s v="medium"/>
    <n v="230.91"/>
    <n v="173.18"/>
    <n v="39031"/>
    <n v="18"/>
  </r>
  <r>
    <n v="15878"/>
    <n v="56"/>
    <x v="929"/>
    <d v="2032-10-20T00:00:00"/>
    <b v="1"/>
    <s v="Approved"/>
    <s v="OHM Cycles"/>
    <s v="Standard"/>
    <s v="medium"/>
    <s v="medium"/>
    <n v="183.86"/>
    <n v="137.9"/>
    <n v="35707"/>
    <n v="18"/>
  </r>
  <r>
    <n v="19978"/>
    <n v="57"/>
    <x v="929"/>
    <d v="2032-10-21T00:00:00"/>
    <b v="1"/>
    <s v="Approved"/>
    <s v="WeareA2B"/>
    <s v="Touring"/>
    <s v="medium"/>
    <s v="large"/>
    <n v="1890.39"/>
    <n v="260.14"/>
    <n v="33259"/>
    <n v="18"/>
  </r>
  <r>
    <n v="9853"/>
    <n v="34"/>
    <x v="930"/>
    <d v="2032-10-22T00:00:00"/>
    <b v="1"/>
    <s v="Approved"/>
    <s v="Norco Bicycles"/>
    <s v="Road"/>
    <s v="high"/>
    <s v="large"/>
    <n v="774.53"/>
    <n v="464.72"/>
    <n v="38750"/>
    <n v="5"/>
  </r>
  <r>
    <n v="15004"/>
    <n v="38"/>
    <x v="930"/>
    <d v="2032-10-23T00:00:00"/>
    <b v="0"/>
    <s v="Approved"/>
    <s v="Solex"/>
    <s v="Standard"/>
    <s v="medium"/>
    <s v="medium"/>
    <n v="1577.53"/>
    <n v="826.51"/>
    <n v="40618"/>
    <n v="5"/>
  </r>
  <r>
    <n v="16276"/>
    <n v="83"/>
    <x v="930"/>
    <d v="2032-10-24T00:00:00"/>
    <b v="0"/>
    <s v="Approved"/>
    <s v="Solex"/>
    <s v="Touring"/>
    <s v="medium"/>
    <s v="large"/>
    <n v="2083.94"/>
    <n v="675.03"/>
    <n v="35667"/>
    <n v="5"/>
  </r>
  <r>
    <n v="17394"/>
    <n v="20"/>
    <x v="930"/>
    <d v="2032-10-25T00:00:00"/>
    <b v="0"/>
    <s v="Approved"/>
    <s v="Trek Bicycles"/>
    <s v="Standard"/>
    <s v="medium"/>
    <s v="small"/>
    <n v="1775.81"/>
    <n v="1580.47"/>
    <n v="35160"/>
    <n v="5"/>
  </r>
  <r>
    <n v="17552"/>
    <n v="14"/>
    <x v="930"/>
    <d v="2032-10-26T00:00:00"/>
    <b v="1"/>
    <s v="Approved"/>
    <s v="Trek Bicycles"/>
    <s v="Standard"/>
    <s v="medium"/>
    <s v="small"/>
    <n v="1386.84"/>
    <n v="1234.29"/>
    <n v="34165"/>
    <n v="5"/>
  </r>
  <r>
    <n v="1033"/>
    <n v="49"/>
    <x v="931"/>
    <d v="2032-10-27T00:00:00"/>
    <b v="0"/>
    <s v="Approved"/>
    <s v="Trek Bicycles"/>
    <s v="Road"/>
    <s v="medium"/>
    <s v="medium"/>
    <n v="533.51"/>
    <n v="400.13"/>
    <n v="35707"/>
    <n v="6"/>
  </r>
  <r>
    <n v="2214"/>
    <n v="15"/>
    <x v="931"/>
    <d v="2032-10-28T00:00:00"/>
    <s v="Unknown"/>
    <s v="Approved"/>
    <s v="Norco Bicycles"/>
    <s v="Standard"/>
    <s v="low"/>
    <s v="medium"/>
    <n v="958.74"/>
    <n v="748.9"/>
    <n v="41345"/>
    <n v="6"/>
  </r>
  <r>
    <n v="3389"/>
    <n v="3"/>
    <x v="931"/>
    <d v="2032-10-29T00:00:00"/>
    <b v="1"/>
    <s v="Approved"/>
    <s v="Trek Bicycles"/>
    <s v="Standard"/>
    <s v="medium"/>
    <s v="large"/>
    <n v="2091.4699999999998"/>
    <n v="388.92"/>
    <n v="40670"/>
    <n v="6"/>
  </r>
  <r>
    <n v="4512"/>
    <n v="66"/>
    <x v="931"/>
    <d v="2032-10-30T00:00:00"/>
    <b v="1"/>
    <s v="Approved"/>
    <s v="Giant Bicycles"/>
    <s v="Road"/>
    <s v="low"/>
    <s v="small"/>
    <n v="590.26"/>
    <n v="525.33000000000004"/>
    <n v="42710"/>
    <n v="6"/>
  </r>
  <r>
    <n v="5734"/>
    <n v="3"/>
    <x v="931"/>
    <d v="2032-10-31T00:00:00"/>
    <b v="1"/>
    <s v="Approved"/>
    <s v="Trek Bicycles"/>
    <s v="Standard"/>
    <s v="medium"/>
    <s v="large"/>
    <n v="2091.4699999999998"/>
    <n v="388.92"/>
    <n v="33259"/>
    <n v="6"/>
  </r>
  <r>
    <n v="6772"/>
    <n v="33"/>
    <x v="931"/>
    <d v="2032-11-01T00:00:00"/>
    <b v="0"/>
    <s v="Approved"/>
    <s v="Giant Bicycles"/>
    <s v="Standard"/>
    <s v="medium"/>
    <s v="small"/>
    <n v="1311.44"/>
    <n v="1167.18"/>
    <n v="36498"/>
    <n v="6"/>
  </r>
  <r>
    <n v="10845"/>
    <n v="74"/>
    <x v="931"/>
    <d v="2032-11-02T00:00:00"/>
    <b v="0"/>
    <s v="Approved"/>
    <s v="WeareA2B"/>
    <s v="Standard"/>
    <s v="medium"/>
    <s v="medium"/>
    <n v="1228.07"/>
    <n v="400.91"/>
    <n v="34527"/>
    <n v="6"/>
  </r>
  <r>
    <n v="17852"/>
    <n v="5"/>
    <x v="931"/>
    <d v="2032-11-03T00:00:00"/>
    <b v="0"/>
    <s v="Approved"/>
    <s v="Trek Bicycles"/>
    <s v="Mountain"/>
    <s v="low"/>
    <s v="medium"/>
    <n v="574.64"/>
    <n v="459.71"/>
    <n v="38206"/>
    <n v="6"/>
  </r>
  <r>
    <n v="1359"/>
    <n v="35"/>
    <x v="932"/>
    <d v="2032-11-04T00:00:00"/>
    <b v="1"/>
    <s v="Approved"/>
    <s v="Trek Bicycles"/>
    <s v="Standard"/>
    <s v="low"/>
    <s v="medium"/>
    <n v="1057.51"/>
    <n v="154.4"/>
    <n v="35052"/>
    <n v="3"/>
  </r>
  <r>
    <n v="1547"/>
    <n v="64"/>
    <x v="932"/>
    <d v="2032-11-05T00:00:00"/>
    <b v="0"/>
    <s v="Approved"/>
    <s v="Trek Bicycles"/>
    <s v="Standard"/>
    <s v="medium"/>
    <s v="large"/>
    <n v="1469.44"/>
    <n v="596.54999999999995"/>
    <n v="35455"/>
    <n v="3"/>
  </r>
  <r>
    <n v="3060"/>
    <n v="3"/>
    <x v="932"/>
    <d v="2032-11-06T00:00:00"/>
    <b v="0"/>
    <s v="Approved"/>
    <s v="Trek Bicycles"/>
    <s v="Standard"/>
    <s v="medium"/>
    <s v="large"/>
    <n v="2091.4699999999998"/>
    <n v="388.92"/>
    <n v="42172"/>
    <n v="3"/>
  </r>
  <r>
    <n v="6441"/>
    <n v="67"/>
    <x v="932"/>
    <d v="2032-11-07T00:00:00"/>
    <b v="0"/>
    <s v="Approved"/>
    <s v="Norco Bicycles"/>
    <s v="Road"/>
    <s v="medium"/>
    <s v="medium"/>
    <n v="544.04999999999995"/>
    <n v="376.84"/>
    <n v="42560"/>
    <n v="3"/>
  </r>
  <r>
    <n v="8122"/>
    <n v="35"/>
    <x v="932"/>
    <d v="2032-11-08T00:00:00"/>
    <b v="0"/>
    <s v="Approved"/>
    <s v="Trek Bicycles"/>
    <s v="Standard"/>
    <s v="low"/>
    <s v="medium"/>
    <n v="1057.51"/>
    <n v="154.4"/>
    <n v="33888"/>
    <n v="3"/>
  </r>
  <r>
    <n v="10463"/>
    <n v="43"/>
    <x v="932"/>
    <d v="2032-11-09T00:00:00"/>
    <b v="1"/>
    <s v="Approved"/>
    <s v="Solex"/>
    <s v="Standard"/>
    <s v="medium"/>
    <s v="medium"/>
    <n v="1151.96"/>
    <n v="649.49"/>
    <n v="33259"/>
    <n v="3"/>
  </r>
  <r>
    <n v="10483"/>
    <n v="52"/>
    <x v="932"/>
    <d v="2032-11-10T00:00:00"/>
    <b v="0"/>
    <s v="Approved"/>
    <s v="OHM Cycles"/>
    <s v="Road"/>
    <s v="medium"/>
    <s v="medium"/>
    <n v="1280.28"/>
    <n v="829.51"/>
    <n v="42218"/>
    <n v="3"/>
  </r>
  <r>
    <n v="221"/>
    <n v="35"/>
    <x v="933"/>
    <d v="2032-11-11T00:00:00"/>
    <b v="0"/>
    <s v="Approved"/>
    <s v="Giant Bicycles"/>
    <s v="Standard"/>
    <s v="medium"/>
    <s v="medium"/>
    <n v="1403.5"/>
    <n v="954.82"/>
    <n v="42688"/>
    <n v="3"/>
  </r>
  <r>
    <n v="2199"/>
    <n v="0"/>
    <x v="933"/>
    <d v="2032-11-12T00:00:00"/>
    <b v="1"/>
    <s v="Approved"/>
    <s v="OHM Cycles"/>
    <s v="Standard"/>
    <s v="medium"/>
    <s v="medium"/>
    <n v="183.86"/>
    <n v="137.9"/>
    <n v="35707"/>
    <n v="3"/>
  </r>
  <r>
    <n v="4062"/>
    <n v="4"/>
    <x v="933"/>
    <d v="2032-11-13T00:00:00"/>
    <b v="1"/>
    <s v="Approved"/>
    <s v="Solex"/>
    <s v="Standard"/>
    <s v="medium"/>
    <s v="medium"/>
    <n v="1483.2"/>
    <n v="99.59"/>
    <n v="36146"/>
    <n v="3"/>
  </r>
  <r>
    <n v="4753"/>
    <n v="92"/>
    <x v="933"/>
    <d v="2032-11-14T00:00:00"/>
    <b v="0"/>
    <s v="Approved"/>
    <s v="WeareA2B"/>
    <s v="Touring"/>
    <s v="medium"/>
    <s v="large"/>
    <n v="1890.39"/>
    <n v="260.14"/>
    <n v="33259"/>
    <n v="3"/>
  </r>
  <r>
    <n v="5799"/>
    <n v="74"/>
    <x v="933"/>
    <d v="2032-11-15T00:00:00"/>
    <b v="0"/>
    <s v="Approved"/>
    <s v="WeareA2B"/>
    <s v="Standard"/>
    <s v="medium"/>
    <s v="medium"/>
    <n v="1762.96"/>
    <n v="950.52"/>
    <n v="41848"/>
    <n v="3"/>
  </r>
  <r>
    <n v="6687"/>
    <n v="93"/>
    <x v="933"/>
    <d v="2032-11-16T00:00:00"/>
    <s v="Unknown"/>
    <s v="Approved"/>
    <s v="OHM Cycles"/>
    <s v="Standard"/>
    <s v="high"/>
    <s v="medium"/>
    <n v="1458.17"/>
    <n v="874.9"/>
    <n v="38750"/>
    <n v="3"/>
  </r>
  <r>
    <n v="7793"/>
    <n v="98"/>
    <x v="933"/>
    <d v="2032-11-17T00:00:00"/>
    <b v="1"/>
    <s v="Approved"/>
    <s v="OHM Cycles"/>
    <s v="Standard"/>
    <s v="medium"/>
    <s v="medium"/>
    <n v="795.34"/>
    <n v="101.58"/>
    <n v="35470"/>
    <n v="3"/>
  </r>
  <r>
    <n v="11632"/>
    <n v="25"/>
    <x v="933"/>
    <d v="2032-11-18T00:00:00"/>
    <b v="0"/>
    <s v="Approved"/>
    <s v="OHM Cycles"/>
    <s v="Standard"/>
    <s v="high"/>
    <s v="medium"/>
    <n v="2005.66"/>
    <n v="1203.4000000000001"/>
    <n v="41009"/>
    <n v="3"/>
  </r>
  <r>
    <n v="11931"/>
    <n v="43"/>
    <x v="933"/>
    <d v="2032-11-19T00:00:00"/>
    <b v="0"/>
    <s v="Approved"/>
    <s v="Norco Bicycles"/>
    <s v="Standard"/>
    <s v="medium"/>
    <s v="medium"/>
    <n v="1555.58"/>
    <n v="818.01"/>
    <n v="37873"/>
    <n v="3"/>
  </r>
  <r>
    <n v="12388"/>
    <n v="43"/>
    <x v="933"/>
    <d v="2032-11-20T00:00:00"/>
    <b v="1"/>
    <s v="Approved"/>
    <s v="Norco Bicycles"/>
    <s v="Standard"/>
    <s v="medium"/>
    <s v="medium"/>
    <n v="1555.58"/>
    <n v="818.01"/>
    <n v="37873"/>
    <n v="3"/>
  </r>
  <r>
    <n v="13199"/>
    <n v="63"/>
    <x v="933"/>
    <d v="2032-11-21T00:00:00"/>
    <b v="1"/>
    <s v="Approved"/>
    <s v="WeareA2B"/>
    <s v="Standard"/>
    <s v="medium"/>
    <s v="medium"/>
    <n v="1992.93"/>
    <n v="762.63"/>
    <n v="34115"/>
    <n v="3"/>
  </r>
  <r>
    <n v="19359"/>
    <n v="95"/>
    <x v="933"/>
    <d v="2032-11-22T00:00:00"/>
    <b v="1"/>
    <s v="Approved"/>
    <s v="OHM Cycles"/>
    <s v="Touring"/>
    <s v="low"/>
    <s v="medium"/>
    <n v="1073.07"/>
    <n v="933.84"/>
    <n v="35455"/>
    <n v="3"/>
  </r>
  <r>
    <n v="2760"/>
    <n v="65"/>
    <x v="934"/>
    <d v="2032-11-23T00:00:00"/>
    <b v="0"/>
    <s v="Approved"/>
    <s v="WeareA2B"/>
    <s v="Standard"/>
    <s v="medium"/>
    <s v="medium"/>
    <n v="1807.45"/>
    <n v="778.69"/>
    <n v="42145"/>
    <n v="15"/>
  </r>
  <r>
    <n v="3698"/>
    <n v="18"/>
    <x v="934"/>
    <d v="2032-11-24T00:00:00"/>
    <b v="1"/>
    <s v="Approved"/>
    <s v="Solex"/>
    <s v="Standard"/>
    <s v="medium"/>
    <s v="medium"/>
    <n v="575.27"/>
    <n v="431.45"/>
    <n v="41345"/>
    <n v="15"/>
  </r>
  <r>
    <n v="4005"/>
    <n v="56"/>
    <x v="934"/>
    <d v="2032-11-25T00:00:00"/>
    <b v="1"/>
    <s v="Approved"/>
    <s v="OHM Cycles"/>
    <s v="Standard"/>
    <s v="medium"/>
    <s v="medium"/>
    <n v="183.86"/>
    <n v="137.9"/>
    <n v="35707"/>
    <n v="15"/>
  </r>
  <r>
    <n v="5972"/>
    <n v="58"/>
    <x v="934"/>
    <d v="2032-11-26T00:00:00"/>
    <b v="0"/>
    <s v="Approved"/>
    <s v="OHM Cycles"/>
    <s v="Standard"/>
    <s v="medium"/>
    <s v="medium"/>
    <n v="912.52"/>
    <n v="141.4"/>
    <n v="42295"/>
    <n v="15"/>
  </r>
  <r>
    <n v="19475"/>
    <n v="21"/>
    <x v="934"/>
    <d v="2032-11-27T00:00:00"/>
    <b v="0"/>
    <s v="Approved"/>
    <s v="Solex"/>
    <s v="Standard"/>
    <s v="medium"/>
    <s v="large"/>
    <n v="1071.23"/>
    <n v="380.74"/>
    <n v="35160"/>
    <n v="15"/>
  </r>
  <r>
    <n v="5641"/>
    <n v="74"/>
    <x v="935"/>
    <d v="2032-11-28T00:00:00"/>
    <b v="0"/>
    <s v="Approved"/>
    <s v="WeareA2B"/>
    <s v="Standard"/>
    <s v="medium"/>
    <s v="medium"/>
    <n v="1228.07"/>
    <n v="400.91"/>
    <n v="36668"/>
    <n v="7"/>
  </r>
  <r>
    <n v="6318"/>
    <n v="17"/>
    <x v="935"/>
    <d v="2032-11-29T00:00:00"/>
    <b v="0"/>
    <s v="Approved"/>
    <s v="Solex"/>
    <s v="Standard"/>
    <s v="high"/>
    <s v="medium"/>
    <n v="1024.6600000000001"/>
    <n v="614.79999999999995"/>
    <n v="35378"/>
    <n v="7"/>
  </r>
  <r>
    <n v="10319"/>
    <n v="22"/>
    <x v="935"/>
    <d v="2032-11-30T00:00:00"/>
    <b v="0"/>
    <s v="Cancelled"/>
    <s v="WeareA2B"/>
    <s v="Standard"/>
    <s v="medium"/>
    <s v="medium"/>
    <n v="60.34"/>
    <n v="45.26"/>
    <n v="34165"/>
    <n v="7"/>
  </r>
  <r>
    <n v="11375"/>
    <n v="27"/>
    <x v="935"/>
    <d v="2032-12-01T00:00:00"/>
    <b v="0"/>
    <s v="Approved"/>
    <s v="Trek Bicycles"/>
    <s v="Standard"/>
    <s v="medium"/>
    <s v="medium"/>
    <n v="499.53"/>
    <n v="388.72"/>
    <n v="36334"/>
    <n v="7"/>
  </r>
  <r>
    <n v="13338"/>
    <n v="66"/>
    <x v="935"/>
    <d v="2032-12-02T00:00:00"/>
    <b v="0"/>
    <s v="Approved"/>
    <s v="Giant Bicycles"/>
    <s v="Road"/>
    <s v="low"/>
    <s v="small"/>
    <n v="590.26"/>
    <n v="525.33000000000004"/>
    <n v="40487"/>
    <n v="7"/>
  </r>
  <r>
    <n v="14340"/>
    <n v="29"/>
    <x v="935"/>
    <d v="2032-12-03T00:00:00"/>
    <b v="1"/>
    <s v="Approved"/>
    <s v="Norco Bicycles"/>
    <s v="Road"/>
    <s v="medium"/>
    <s v="medium"/>
    <n v="543.39"/>
    <n v="407.54"/>
    <n v="42696"/>
    <n v="7"/>
  </r>
  <r>
    <n v="14930"/>
    <n v="32"/>
    <x v="935"/>
    <d v="2032-12-04T00:00:00"/>
    <b v="0"/>
    <s v="Approved"/>
    <s v="Giant Bicycles"/>
    <s v="Standard"/>
    <s v="medium"/>
    <s v="medium"/>
    <n v="642.70000000000005"/>
    <n v="211.37"/>
    <n v="37337"/>
    <n v="7"/>
  </r>
  <r>
    <n v="14960"/>
    <n v="54"/>
    <x v="935"/>
    <d v="2032-12-05T00:00:00"/>
    <b v="1"/>
    <s v="Approved"/>
    <s v="WeareA2B"/>
    <s v="Standard"/>
    <s v="medium"/>
    <s v="medium"/>
    <n v="1292.8399999999999"/>
    <n v="13.44"/>
    <n v="39915"/>
    <n v="7"/>
  </r>
  <r>
    <n v="18058"/>
    <n v="37"/>
    <x v="935"/>
    <d v="2032-12-06T00:00:00"/>
    <b v="1"/>
    <s v="Approved"/>
    <s v="OHM Cycles"/>
    <s v="Standard"/>
    <s v="low"/>
    <s v="medium"/>
    <n v="1793.43"/>
    <n v="248.82"/>
    <n v="36361"/>
    <n v="7"/>
  </r>
  <r>
    <n v="222"/>
    <n v="8"/>
    <x v="936"/>
    <d v="2032-12-07T00:00:00"/>
    <b v="1"/>
    <s v="Approved"/>
    <s v="Solex"/>
    <s v="Road"/>
    <s v="medium"/>
    <s v="small"/>
    <n v="1703.52"/>
    <n v="1516.13"/>
    <n v="40649"/>
    <n v="6"/>
  </r>
  <r>
    <n v="14173"/>
    <n v="59"/>
    <x v="936"/>
    <d v="2032-12-08T00:00:00"/>
    <b v="0"/>
    <s v="Approved"/>
    <s v="Solex"/>
    <s v="Standard"/>
    <s v="medium"/>
    <s v="large"/>
    <n v="1061.56"/>
    <n v="733.58"/>
    <n v="34170"/>
    <n v="6"/>
  </r>
  <r>
    <n v="15585"/>
    <n v="90"/>
    <x v="936"/>
    <d v="2032-12-09T00:00:00"/>
    <b v="0"/>
    <s v="Approved"/>
    <s v="Norco Bicycles"/>
    <s v="Standard"/>
    <s v="low"/>
    <s v="medium"/>
    <n v="363.01"/>
    <n v="290.41000000000003"/>
    <n v="38482"/>
    <n v="6"/>
  </r>
  <r>
    <n v="18644"/>
    <n v="26"/>
    <x v="936"/>
    <d v="2032-12-10T00:00:00"/>
    <b v="0"/>
    <s v="Approved"/>
    <s v="WeareA2B"/>
    <s v="Standard"/>
    <s v="medium"/>
    <s v="medium"/>
    <n v="1992.93"/>
    <n v="762.63"/>
    <n v="34115"/>
    <n v="6"/>
  </r>
  <r>
    <n v="348"/>
    <n v="40"/>
    <x v="937"/>
    <d v="2032-12-11T00:00:00"/>
    <b v="0"/>
    <s v="Approved"/>
    <s v="OHM Cycles"/>
    <s v="Standard"/>
    <s v="high"/>
    <s v="medium"/>
    <n v="1458.17"/>
    <n v="874.9"/>
    <n v="38750"/>
    <n v="9"/>
  </r>
  <r>
    <n v="672"/>
    <n v="32"/>
    <x v="937"/>
    <d v="2032-12-12T00:00:00"/>
    <b v="1"/>
    <s v="Approved"/>
    <s v="Giant Bicycles"/>
    <s v="Standard"/>
    <s v="medium"/>
    <s v="medium"/>
    <n v="642.70000000000005"/>
    <n v="211.37"/>
    <n v="37337"/>
    <n v="9"/>
  </r>
  <r>
    <n v="1537"/>
    <n v="4"/>
    <x v="937"/>
    <d v="2032-12-13T00:00:00"/>
    <b v="0"/>
    <s v="Approved"/>
    <s v="Giant Bicycles"/>
    <s v="Standard"/>
    <s v="high"/>
    <s v="medium"/>
    <n v="1129.1300000000001"/>
    <n v="677.48"/>
    <n v="38573"/>
    <n v="9"/>
  </r>
  <r>
    <n v="16345"/>
    <n v="96"/>
    <x v="937"/>
    <d v="2032-12-14T00:00:00"/>
    <b v="0"/>
    <s v="Approved"/>
    <s v="WeareA2B"/>
    <s v="Road"/>
    <s v="low"/>
    <s v="small"/>
    <n v="1172.78"/>
    <n v="1043.77"/>
    <n v="37539"/>
    <n v="9"/>
  </r>
  <r>
    <n v="19094"/>
    <n v="44"/>
    <x v="937"/>
    <d v="2032-12-15T00:00:00"/>
    <b v="1"/>
    <s v="Approved"/>
    <s v="WeareA2B"/>
    <s v="Standard"/>
    <s v="medium"/>
    <s v="medium"/>
    <n v="1769.64"/>
    <n v="108.76"/>
    <n v="40672"/>
    <n v="9"/>
  </r>
  <r>
    <n v="484"/>
    <n v="3"/>
    <x v="938"/>
    <d v="2032-12-16T00:00:00"/>
    <b v="1"/>
    <s v="Approved"/>
    <s v="Trek Bicycles"/>
    <s v="Standard"/>
    <s v="medium"/>
    <s v="large"/>
    <n v="2091.4699999999998"/>
    <n v="388.92"/>
    <n v="37823"/>
    <n v="1"/>
  </r>
  <r>
    <n v="5465"/>
    <n v="3"/>
    <x v="938"/>
    <d v="2032-12-17T00:00:00"/>
    <b v="0"/>
    <s v="Approved"/>
    <s v="Trek Bicycles"/>
    <s v="Standard"/>
    <s v="medium"/>
    <s v="large"/>
    <n v="2091.4699999999998"/>
    <n v="388.92"/>
    <n v="42710"/>
    <n v="1"/>
  </r>
  <r>
    <n v="5585"/>
    <n v="8"/>
    <x v="938"/>
    <d v="2032-12-18T00:00:00"/>
    <b v="1"/>
    <s v="Approved"/>
    <s v="Solex"/>
    <s v="Road"/>
    <s v="medium"/>
    <s v="small"/>
    <n v="1703.52"/>
    <n v="1516.13"/>
    <n v="38482"/>
    <n v="1"/>
  </r>
  <r>
    <n v="5763"/>
    <n v="48"/>
    <x v="938"/>
    <d v="2032-12-19T00:00:00"/>
    <b v="1"/>
    <s v="Approved"/>
    <s v="WeareA2B"/>
    <s v="Standard"/>
    <s v="medium"/>
    <s v="medium"/>
    <n v="1762.96"/>
    <n v="950.52"/>
    <n v="42688"/>
    <n v="1"/>
  </r>
  <r>
    <n v="8964"/>
    <n v="73"/>
    <x v="938"/>
    <d v="2032-12-20T00:00:00"/>
    <b v="1"/>
    <s v="Approved"/>
    <s v="Solex"/>
    <s v="Standard"/>
    <s v="medium"/>
    <s v="medium"/>
    <n v="1945.43"/>
    <n v="333.18"/>
    <n v="37668"/>
    <n v="1"/>
  </r>
  <r>
    <n v="12497"/>
    <n v="83"/>
    <x v="938"/>
    <d v="2032-12-21T00:00:00"/>
    <b v="0"/>
    <s v="Approved"/>
    <s v="Solex"/>
    <s v="Touring"/>
    <s v="medium"/>
    <s v="large"/>
    <n v="2083.94"/>
    <n v="675.03"/>
    <n v="33455"/>
    <n v="1"/>
  </r>
  <r>
    <n v="16388"/>
    <n v="51"/>
    <x v="938"/>
    <d v="2032-12-22T00:00:00"/>
    <b v="1"/>
    <s v="Approved"/>
    <s v="OHM Cycles"/>
    <s v="Standard"/>
    <s v="high"/>
    <s v="medium"/>
    <n v="2005.66"/>
    <n v="1203.4000000000001"/>
    <n v="41064"/>
    <n v="1"/>
  </r>
  <r>
    <n v="17468"/>
    <n v="93"/>
    <x v="938"/>
    <d v="2032-12-23T00:00:00"/>
    <b v="0"/>
    <s v="Approved"/>
    <s v="WeareA2B"/>
    <s v="Standard"/>
    <s v="medium"/>
    <s v="medium"/>
    <n v="1065.03"/>
    <n v="230.09"/>
    <n v="35378"/>
    <n v="1"/>
  </r>
  <r>
    <n v="19415"/>
    <n v="3"/>
    <x v="938"/>
    <d v="2032-12-24T00:00:00"/>
    <b v="0"/>
    <s v="Approved"/>
    <s v="Trek Bicycles"/>
    <s v="Standard"/>
    <s v="medium"/>
    <s v="large"/>
    <n v="2091.4699999999998"/>
    <n v="388.92"/>
    <n v="36668"/>
    <n v="1"/>
  </r>
  <r>
    <n v="19940"/>
    <n v="35"/>
    <x v="938"/>
    <d v="2032-12-25T00:00:00"/>
    <b v="1"/>
    <s v="Approved"/>
    <s v="Trek Bicycles"/>
    <s v="Standard"/>
    <s v="low"/>
    <s v="medium"/>
    <n v="1057.51"/>
    <n v="154.4"/>
    <n v="34527"/>
    <n v="1"/>
  </r>
  <r>
    <n v="1922"/>
    <n v="21"/>
    <x v="939"/>
    <d v="2032-12-26T00:00:00"/>
    <s v="Unknown"/>
    <s v="Approved"/>
    <s v="Solex"/>
    <s v="Standard"/>
    <s v="medium"/>
    <s v="large"/>
    <n v="1071.23"/>
    <n v="380.74"/>
    <n v="34165"/>
    <n v="14"/>
  </r>
  <r>
    <n v="7974"/>
    <n v="34"/>
    <x v="939"/>
    <d v="2032-12-27T00:00:00"/>
    <s v="Unknown"/>
    <s v="Approved"/>
    <s v="Norco Bicycles"/>
    <s v="Road"/>
    <s v="high"/>
    <s v="large"/>
    <n v="774.53"/>
    <n v="464.72"/>
    <n v="40336"/>
    <n v="14"/>
  </r>
  <r>
    <n v="12958"/>
    <n v="44"/>
    <x v="939"/>
    <d v="2032-12-28T00:00:00"/>
    <b v="0"/>
    <s v="Approved"/>
    <s v="WeareA2B"/>
    <s v="Standard"/>
    <s v="medium"/>
    <s v="medium"/>
    <n v="1769.64"/>
    <n v="108.76"/>
    <n v="38991"/>
    <n v="14"/>
  </r>
  <r>
    <n v="14116"/>
    <n v="70"/>
    <x v="939"/>
    <d v="2032-12-29T00:00:00"/>
    <b v="0"/>
    <s v="Approved"/>
    <s v="Trek Bicycles"/>
    <s v="Standard"/>
    <s v="high"/>
    <s v="medium"/>
    <n v="495.72"/>
    <n v="297.43"/>
    <n v="38859"/>
    <n v="14"/>
  </r>
  <r>
    <n v="891"/>
    <n v="40"/>
    <x v="940"/>
    <d v="2032-12-30T00:00:00"/>
    <b v="1"/>
    <s v="Approved"/>
    <s v="OHM Cycles"/>
    <s v="Standard"/>
    <s v="high"/>
    <s v="medium"/>
    <n v="1458.17"/>
    <n v="874.9"/>
    <n v="38750"/>
    <n v="15"/>
  </r>
  <r>
    <n v="4743"/>
    <n v="21"/>
    <x v="940"/>
    <d v="2032-12-31T00:00:00"/>
    <b v="0"/>
    <s v="Approved"/>
    <s v="Solex"/>
    <s v="Standard"/>
    <s v="medium"/>
    <s v="large"/>
    <n v="1071.23"/>
    <n v="380.74"/>
    <n v="34115"/>
    <n v="15"/>
  </r>
  <r>
    <n v="7066"/>
    <n v="44"/>
    <x v="940"/>
    <d v="2033-01-01T00:00:00"/>
    <b v="0"/>
    <s v="Approved"/>
    <s v="WeareA2B"/>
    <s v="Standard"/>
    <s v="medium"/>
    <s v="medium"/>
    <n v="1769.64"/>
    <n v="108.76"/>
    <n v="37668"/>
    <n v="15"/>
  </r>
  <r>
    <n v="10433"/>
    <n v="13"/>
    <x v="940"/>
    <d v="2033-01-02T00:00:00"/>
    <b v="0"/>
    <s v="Approved"/>
    <s v="Solex"/>
    <s v="Standard"/>
    <s v="medium"/>
    <s v="medium"/>
    <n v="1163.8900000000001"/>
    <n v="589.27"/>
    <n v="42560"/>
    <n v="15"/>
  </r>
  <r>
    <n v="14791"/>
    <n v="73"/>
    <x v="940"/>
    <d v="2033-01-03T00:00:00"/>
    <b v="1"/>
    <s v="Approved"/>
    <s v="Solex"/>
    <s v="Standard"/>
    <s v="medium"/>
    <s v="medium"/>
    <n v="1945.43"/>
    <n v="333.18"/>
    <n v="35455"/>
    <n v="15"/>
  </r>
  <r>
    <n v="15815"/>
    <n v="79"/>
    <x v="940"/>
    <d v="2033-01-04T00:00:00"/>
    <s v="Unknown"/>
    <s v="Approved"/>
    <s v="Norco Bicycles"/>
    <s v="Standard"/>
    <s v="medium"/>
    <s v="medium"/>
    <n v="1555.58"/>
    <n v="818.01"/>
    <n v="35667"/>
    <n v="15"/>
  </r>
  <r>
    <n v="16446"/>
    <n v="62"/>
    <x v="940"/>
    <d v="2033-01-05T00:00:00"/>
    <b v="1"/>
    <s v="Approved"/>
    <s v="Solex"/>
    <s v="Standard"/>
    <s v="medium"/>
    <s v="medium"/>
    <n v="478.16"/>
    <n v="298.72000000000003"/>
    <n v="40487"/>
    <n v="15"/>
  </r>
  <r>
    <n v="3272"/>
    <n v="5"/>
    <x v="941"/>
    <d v="2033-01-06T00:00:00"/>
    <b v="0"/>
    <s v="Approved"/>
    <s v="Trek Bicycles"/>
    <s v="Mountain"/>
    <s v="low"/>
    <s v="medium"/>
    <n v="574.64"/>
    <n v="459.71"/>
    <n v="40784"/>
    <n v="15"/>
  </r>
  <r>
    <n v="8453"/>
    <n v="50"/>
    <x v="941"/>
    <d v="2033-01-07T00:00:00"/>
    <s v="Unknown"/>
    <s v="Approved"/>
    <s v="WeareA2B"/>
    <s v="Standard"/>
    <s v="medium"/>
    <s v="small"/>
    <n v="175.89"/>
    <n v="131.91999999999999"/>
    <n v="37668"/>
    <n v="15"/>
  </r>
  <r>
    <n v="10954"/>
    <n v="41"/>
    <x v="941"/>
    <d v="2033-01-08T00:00:00"/>
    <b v="1"/>
    <s v="Approved"/>
    <s v="Solex"/>
    <s v="Road"/>
    <s v="medium"/>
    <s v="medium"/>
    <n v="416.98"/>
    <n v="312.74"/>
    <n v="35560"/>
    <n v="15"/>
  </r>
  <r>
    <n v="11592"/>
    <n v="41"/>
    <x v="941"/>
    <d v="2033-01-09T00:00:00"/>
    <b v="1"/>
    <s v="Approved"/>
    <s v="Solex"/>
    <s v="Road"/>
    <s v="medium"/>
    <s v="medium"/>
    <n v="416.98"/>
    <n v="312.74"/>
    <n v="35560"/>
    <n v="15"/>
  </r>
  <r>
    <n v="11808"/>
    <n v="78"/>
    <x v="941"/>
    <d v="2033-01-10T00:00:00"/>
    <b v="0"/>
    <s v="Approved"/>
    <s v="Giant Bicycles"/>
    <s v="Standard"/>
    <s v="medium"/>
    <s v="large"/>
    <n v="1765.3"/>
    <n v="709.48"/>
    <n v="38193"/>
    <n v="15"/>
  </r>
  <r>
    <n v="12929"/>
    <n v="66"/>
    <x v="941"/>
    <d v="2033-01-11T00:00:00"/>
    <b v="1"/>
    <s v="Approved"/>
    <s v="Giant Bicycles"/>
    <s v="Road"/>
    <s v="low"/>
    <s v="small"/>
    <n v="590.26"/>
    <n v="525.33000000000004"/>
    <n v="40487"/>
    <n v="15"/>
  </r>
  <r>
    <n v="14567"/>
    <n v="49"/>
    <x v="941"/>
    <d v="2033-01-12T00:00:00"/>
    <b v="1"/>
    <s v="Approved"/>
    <s v="Trek Bicycles"/>
    <s v="Road"/>
    <s v="medium"/>
    <s v="medium"/>
    <n v="533.51"/>
    <n v="400.13"/>
    <n v="41064"/>
    <n v="15"/>
  </r>
  <r>
    <n v="16663"/>
    <n v="45"/>
    <x v="941"/>
    <d v="2033-01-13T00:00:00"/>
    <b v="1"/>
    <s v="Approved"/>
    <s v="Solex"/>
    <s v="Standard"/>
    <s v="medium"/>
    <s v="medium"/>
    <n v="441.49"/>
    <n v="84.99"/>
    <n v="34071"/>
    <n v="15"/>
  </r>
  <r>
    <n v="2123"/>
    <n v="0"/>
    <x v="942"/>
    <d v="2033-01-14T00:00:00"/>
    <b v="1"/>
    <s v="Approved"/>
    <s v="Trek Bicycles"/>
    <s v="Standard"/>
    <s v="medium"/>
    <s v="medium"/>
    <n v="499.53"/>
    <n v="388.72"/>
    <n v="35707"/>
    <n v="1"/>
  </r>
  <r>
    <n v="5589"/>
    <n v="0"/>
    <x v="942"/>
    <d v="2033-01-15T00:00:00"/>
    <b v="1"/>
    <s v="Approved"/>
    <s v="Solex"/>
    <s v="Standard"/>
    <s v="medium"/>
    <s v="medium"/>
    <n v="478.16"/>
    <n v="298.72000000000003"/>
    <n v="40649"/>
    <n v="1"/>
  </r>
  <r>
    <n v="12603"/>
    <n v="100"/>
    <x v="942"/>
    <d v="2033-01-16T00:00:00"/>
    <b v="1"/>
    <s v="Approved"/>
    <s v="Trek Bicycles"/>
    <s v="Standard"/>
    <s v="medium"/>
    <s v="small"/>
    <n v="1386.84"/>
    <n v="1234.29"/>
    <n v="37539"/>
    <n v="1"/>
  </r>
  <r>
    <n v="13219"/>
    <n v="38"/>
    <x v="942"/>
    <d v="2033-01-17T00:00:00"/>
    <b v="0"/>
    <s v="Approved"/>
    <s v="Trek Bicycles"/>
    <s v="Standard"/>
    <s v="medium"/>
    <s v="large"/>
    <n v="2091.4699999999998"/>
    <n v="388.92"/>
    <n v="37823"/>
    <n v="1"/>
  </r>
  <r>
    <n v="15599"/>
    <n v="28"/>
    <x v="942"/>
    <d v="2033-01-18T00:00:00"/>
    <b v="0"/>
    <s v="Approved"/>
    <s v="Solex"/>
    <s v="Road"/>
    <s v="medium"/>
    <s v="small"/>
    <n v="1703.52"/>
    <n v="1516.13"/>
    <n v="41434"/>
    <n v="1"/>
  </r>
  <r>
    <n v="18823"/>
    <n v="54"/>
    <x v="942"/>
    <d v="2033-01-19T00:00:00"/>
    <b v="1"/>
    <s v="Approved"/>
    <s v="WeareA2B"/>
    <s v="Standard"/>
    <s v="medium"/>
    <s v="medium"/>
    <n v="1807.45"/>
    <n v="778.69"/>
    <n v="39031"/>
    <n v="1"/>
  </r>
  <r>
    <n v="19256"/>
    <n v="58"/>
    <x v="942"/>
    <d v="2033-01-20T00:00:00"/>
    <b v="0"/>
    <s v="Approved"/>
    <s v="OHM Cycles"/>
    <s v="Road"/>
    <s v="medium"/>
    <s v="medium"/>
    <n v="1280.28"/>
    <n v="829.51"/>
    <n v="42226"/>
    <n v="1"/>
  </r>
  <r>
    <n v="2600"/>
    <n v="84"/>
    <x v="943"/>
    <d v="2033-01-21T00:00:00"/>
    <b v="1"/>
    <s v="Approved"/>
    <s v="Giant Bicycles"/>
    <s v="Road"/>
    <s v="medium"/>
    <s v="medium"/>
    <n v="792.9"/>
    <n v="594.67999999999995"/>
    <n v="33879"/>
    <n v="12"/>
  </r>
  <r>
    <n v="4350"/>
    <n v="0"/>
    <x v="943"/>
    <d v="2033-01-22T00:00:00"/>
    <b v="0"/>
    <s v="Approved"/>
    <s v="Norco Bicycles"/>
    <s v="Standard"/>
    <s v="medium"/>
    <s v="medium"/>
    <n v="360.4"/>
    <n v="270.3"/>
    <n v="42710"/>
    <n v="12"/>
  </r>
  <r>
    <n v="4996"/>
    <n v="12"/>
    <x v="943"/>
    <d v="2033-01-23T00:00:00"/>
    <b v="1"/>
    <s v="Approved"/>
    <s v="Giant Bicycles"/>
    <s v="Standard"/>
    <s v="medium"/>
    <s v="large"/>
    <n v="1765.3"/>
    <n v="709.48"/>
    <n v="38193"/>
    <n v="12"/>
  </r>
  <r>
    <n v="9254"/>
    <n v="79"/>
    <x v="943"/>
    <d v="2033-01-24T00:00:00"/>
    <b v="0"/>
    <s v="Approved"/>
    <s v="Solex"/>
    <s v="Touring"/>
    <s v="medium"/>
    <s v="large"/>
    <n v="2083.94"/>
    <n v="675.03"/>
    <n v="41533"/>
    <n v="12"/>
  </r>
  <r>
    <n v="9799"/>
    <n v="31"/>
    <x v="943"/>
    <d v="2033-01-25T00:00:00"/>
    <b v="1"/>
    <s v="Approved"/>
    <s v="WeareA2B"/>
    <s v="Standard"/>
    <s v="medium"/>
    <s v="medium"/>
    <n v="752.64"/>
    <n v="205.36"/>
    <n v="42218"/>
    <n v="12"/>
  </r>
  <r>
    <n v="9827"/>
    <n v="87"/>
    <x v="943"/>
    <d v="2033-01-26T00:00:00"/>
    <b v="1"/>
    <s v="Approved"/>
    <s v="OHM Cycles"/>
    <s v="Standard"/>
    <s v="medium"/>
    <s v="medium"/>
    <n v="1636.9"/>
    <n v="44.71"/>
    <n v="40410"/>
    <n v="12"/>
  </r>
  <r>
    <n v="17265"/>
    <n v="88"/>
    <x v="943"/>
    <d v="2033-01-27T00:00:00"/>
    <b v="0"/>
    <s v="Approved"/>
    <s v="Norco Bicycles"/>
    <s v="Standard"/>
    <s v="high"/>
    <s v="small"/>
    <n v="1661.92"/>
    <n v="1479.11"/>
    <n v="34586"/>
    <n v="12"/>
  </r>
  <r>
    <n v="19172"/>
    <n v="89"/>
    <x v="943"/>
    <d v="2033-01-28T00:00:00"/>
    <b v="0"/>
    <s v="Approved"/>
    <s v="Giant Bicycles"/>
    <s v="Standard"/>
    <s v="medium"/>
    <s v="large"/>
    <n v="1812.75"/>
    <n v="582.48"/>
    <n v="40336"/>
    <n v="12"/>
  </r>
  <r>
    <n v="108"/>
    <n v="26"/>
    <x v="944"/>
    <d v="2033-01-29T00:00:00"/>
    <b v="1"/>
    <s v="Approved"/>
    <s v="WeareA2B"/>
    <s v="Standard"/>
    <s v="medium"/>
    <s v="medium"/>
    <n v="1992.93"/>
    <n v="762.63"/>
    <n v="34115"/>
    <n v="10"/>
  </r>
  <r>
    <n v="1921"/>
    <n v="95"/>
    <x v="944"/>
    <d v="2033-01-30T00:00:00"/>
    <b v="1"/>
    <s v="Approved"/>
    <s v="Giant Bicycles"/>
    <s v="Standard"/>
    <s v="medium"/>
    <s v="large"/>
    <n v="569.55999999999995"/>
    <n v="528.42999999999995"/>
    <n v="37874"/>
    <n v="10"/>
  </r>
  <r>
    <n v="5603"/>
    <n v="0"/>
    <x v="944"/>
    <d v="2033-01-31T00:00:00"/>
    <b v="0"/>
    <s v="Approved"/>
    <s v="Unknown"/>
    <s v="Unknown"/>
    <s v="Unknown"/>
    <s v="Unknown"/>
    <n v="1192.33"/>
    <s v="$556.05"/>
    <n v="38199.78"/>
    <n v="10"/>
  </r>
  <r>
    <n v="11435"/>
    <n v="55"/>
    <x v="944"/>
    <d v="2033-02-01T00:00:00"/>
    <b v="0"/>
    <s v="Approved"/>
    <s v="Trek Bicycles"/>
    <s v="Road"/>
    <s v="medium"/>
    <s v="large"/>
    <n v="1894.19"/>
    <n v="598.76"/>
    <n v="37823"/>
    <n v="10"/>
  </r>
  <r>
    <n v="14792"/>
    <n v="17"/>
    <x v="944"/>
    <d v="2033-02-02T00:00:00"/>
    <b v="1"/>
    <s v="Approved"/>
    <s v="Solex"/>
    <s v="Standard"/>
    <s v="high"/>
    <s v="medium"/>
    <n v="1024.6600000000001"/>
    <n v="614.79999999999995"/>
    <n v="35378"/>
    <n v="10"/>
  </r>
  <r>
    <n v="17090"/>
    <n v="19"/>
    <x v="944"/>
    <d v="2033-02-03T00:00:00"/>
    <b v="1"/>
    <s v="Approved"/>
    <s v="OHM Cycles"/>
    <s v="Road"/>
    <s v="high"/>
    <s v="large"/>
    <n v="12.01"/>
    <n v="7.21"/>
    <n v="39880"/>
    <n v="10"/>
  </r>
  <r>
    <n v="1863"/>
    <n v="1"/>
    <x v="945"/>
    <d v="2033-02-04T00:00:00"/>
    <b v="1"/>
    <s v="Approved"/>
    <s v="Giant Bicycles"/>
    <s v="Standard"/>
    <s v="medium"/>
    <s v="medium"/>
    <n v="1403.5"/>
    <n v="954.82"/>
    <n v="35667"/>
    <n v="10"/>
  </r>
  <r>
    <n v="10873"/>
    <n v="93"/>
    <x v="945"/>
    <d v="2033-02-05T00:00:00"/>
    <b v="1"/>
    <s v="Approved"/>
    <s v="WeareA2B"/>
    <s v="Standard"/>
    <s v="medium"/>
    <s v="medium"/>
    <n v="1065.03"/>
    <n v="230.09"/>
    <n v="33549"/>
    <n v="10"/>
  </r>
  <r>
    <n v="11048"/>
    <n v="80"/>
    <x v="945"/>
    <d v="2033-02-06T00:00:00"/>
    <b v="1"/>
    <s v="Approved"/>
    <s v="OHM Cycles"/>
    <s v="Touring"/>
    <s v="low"/>
    <s v="medium"/>
    <n v="1073.07"/>
    <n v="933.84"/>
    <n v="42218"/>
    <n v="10"/>
  </r>
  <r>
    <n v="926"/>
    <n v="23"/>
    <x v="946"/>
    <d v="2033-02-07T00:00:00"/>
    <b v="1"/>
    <s v="Approved"/>
    <s v="Norco Bicycles"/>
    <s v="Mountain"/>
    <s v="low"/>
    <s v="small"/>
    <n v="688.63"/>
    <n v="612.88"/>
    <n v="36334"/>
    <n v="3"/>
  </r>
  <r>
    <n v="8039"/>
    <n v="3"/>
    <x v="946"/>
    <d v="2033-02-08T00:00:00"/>
    <b v="1"/>
    <s v="Approved"/>
    <s v="Trek Bicycles"/>
    <s v="Standard"/>
    <s v="medium"/>
    <s v="large"/>
    <n v="2091.4699999999998"/>
    <n v="388.92"/>
    <n v="38573"/>
    <n v="3"/>
  </r>
  <r>
    <n v="10169"/>
    <n v="80"/>
    <x v="946"/>
    <d v="2033-02-09T00:00:00"/>
    <b v="1"/>
    <s v="Approved"/>
    <s v="OHM Cycles"/>
    <s v="Touring"/>
    <s v="low"/>
    <s v="medium"/>
    <n v="1073.07"/>
    <n v="933.84"/>
    <n v="35667"/>
    <n v="3"/>
  </r>
  <r>
    <n v="10353"/>
    <n v="87"/>
    <x v="946"/>
    <d v="2033-02-10T00:00:00"/>
    <b v="0"/>
    <s v="Approved"/>
    <s v="Giant Bicycles"/>
    <s v="Standard"/>
    <s v="high"/>
    <s v="medium"/>
    <n v="1179"/>
    <n v="707.4"/>
    <n v="36145"/>
    <n v="3"/>
  </r>
  <r>
    <n v="10712"/>
    <n v="91"/>
    <x v="946"/>
    <d v="2033-02-11T00:00:00"/>
    <b v="1"/>
    <s v="Approved"/>
    <s v="Solex"/>
    <s v="Standard"/>
    <s v="medium"/>
    <s v="medium"/>
    <n v="100.35"/>
    <n v="75.260000000000005"/>
    <n v="34556"/>
    <n v="3"/>
  </r>
  <r>
    <n v="11490"/>
    <n v="39"/>
    <x v="946"/>
    <d v="2033-02-12T00:00:00"/>
    <b v="0"/>
    <s v="Approved"/>
    <s v="Giant Bicycles"/>
    <s v="Standard"/>
    <s v="medium"/>
    <s v="large"/>
    <n v="1812.75"/>
    <n v="582.48"/>
    <n v="39526"/>
    <n v="3"/>
  </r>
  <r>
    <n v="2013"/>
    <n v="49"/>
    <x v="947"/>
    <d v="2033-02-13T00:00:00"/>
    <b v="0"/>
    <s v="Approved"/>
    <s v="Solex"/>
    <s v="Standard"/>
    <s v="medium"/>
    <s v="large"/>
    <n v="1061.56"/>
    <n v="733.58"/>
    <n v="40779"/>
    <n v="10.7"/>
  </r>
  <r>
    <n v="7364"/>
    <n v="96"/>
    <x v="947"/>
    <d v="2033-02-14T00:00:00"/>
    <b v="0"/>
    <s v="Approved"/>
    <s v="Giant Bicycles"/>
    <s v="Standard"/>
    <s v="medium"/>
    <s v="large"/>
    <n v="1635.3"/>
    <n v="993.66"/>
    <n v="41434"/>
    <n v="10.7"/>
  </r>
  <r>
    <n v="8573"/>
    <n v="89"/>
    <x v="947"/>
    <d v="2033-02-15T00:00:00"/>
    <b v="1"/>
    <s v="Approved"/>
    <s v="Giant Bicycles"/>
    <s v="Standard"/>
    <s v="medium"/>
    <s v="large"/>
    <n v="1812.75"/>
    <n v="582.48"/>
    <n v="40672"/>
    <n v="10.7"/>
  </r>
  <r>
    <n v="12272"/>
    <n v="0"/>
    <x v="947"/>
    <d v="2033-02-16T00:00:00"/>
    <b v="1"/>
    <s v="Approved"/>
    <s v="Norco Bicycles"/>
    <s v="Standard"/>
    <s v="low"/>
    <s v="medium"/>
    <n v="363.01"/>
    <n v="290.41000000000003"/>
    <n v="36367"/>
    <n v="10.7"/>
  </r>
  <r>
    <n v="14686"/>
    <n v="35"/>
    <x v="947"/>
    <d v="2033-02-17T00:00:00"/>
    <b v="1"/>
    <s v="Approved"/>
    <s v="Giant Bicycles"/>
    <s v="Standard"/>
    <s v="medium"/>
    <s v="medium"/>
    <n v="1403.5"/>
    <n v="954.82"/>
    <n v="33549"/>
    <n v="10.7"/>
  </r>
  <r>
    <n v="16406"/>
    <n v="74"/>
    <x v="947"/>
    <d v="2033-02-18T00:00:00"/>
    <b v="0"/>
    <s v="Approved"/>
    <s v="WeareA2B"/>
    <s v="Standard"/>
    <s v="medium"/>
    <s v="medium"/>
    <n v="1762.96"/>
    <n v="950.52"/>
    <n v="35470"/>
    <n v="10.7"/>
  </r>
  <r>
    <n v="17316"/>
    <n v="0"/>
    <x v="947"/>
    <d v="2033-02-19T00:00:00"/>
    <b v="1"/>
    <s v="Approved"/>
    <s v="Trek Bicycles"/>
    <s v="Road"/>
    <s v="medium"/>
    <s v="medium"/>
    <n v="290.62"/>
    <n v="215.14"/>
    <n v="38482"/>
    <n v="10.7"/>
  </r>
  <r>
    <n v="2996"/>
    <n v="32"/>
    <x v="948"/>
    <d v="2033-02-20T00:00:00"/>
    <b v="1"/>
    <s v="Approved"/>
    <s v="Giant Bicycles"/>
    <s v="Standard"/>
    <s v="medium"/>
    <s v="medium"/>
    <n v="642.70000000000005"/>
    <n v="211.37"/>
    <n v="37337"/>
    <n v="1"/>
  </r>
  <r>
    <n v="5568"/>
    <n v="17"/>
    <x v="948"/>
    <d v="2033-02-21T00:00:00"/>
    <b v="1"/>
    <s v="Approved"/>
    <s v="Solex"/>
    <s v="Standard"/>
    <s v="high"/>
    <s v="medium"/>
    <n v="1024.6600000000001"/>
    <n v="614.79999999999995"/>
    <n v="35378"/>
    <n v="1"/>
  </r>
  <r>
    <n v="6257"/>
    <n v="77"/>
    <x v="948"/>
    <d v="2033-02-22T00:00:00"/>
    <b v="0"/>
    <s v="Approved"/>
    <s v="Norco Bicycles"/>
    <s v="Road"/>
    <s v="medium"/>
    <s v="large"/>
    <n v="1240.31"/>
    <n v="795.1"/>
    <n v="40553"/>
    <n v="1"/>
  </r>
  <r>
    <n v="7770"/>
    <n v="15"/>
    <x v="948"/>
    <d v="2033-02-23T00:00:00"/>
    <b v="0"/>
    <s v="Approved"/>
    <s v="Norco Bicycles"/>
    <s v="Standard"/>
    <s v="low"/>
    <s v="medium"/>
    <n v="958.74"/>
    <n v="748.9"/>
    <n v="38693"/>
    <n v="1"/>
  </r>
  <r>
    <n v="16149"/>
    <n v="62"/>
    <x v="948"/>
    <d v="2033-02-24T00:00:00"/>
    <b v="1"/>
    <s v="Approved"/>
    <s v="Solex"/>
    <s v="Standard"/>
    <s v="medium"/>
    <s v="medium"/>
    <n v="478.16"/>
    <n v="298.72000000000003"/>
    <n v="34143"/>
    <n v="1"/>
  </r>
  <r>
    <n v="17644"/>
    <n v="66"/>
    <x v="948"/>
    <d v="2033-02-25T00:00:00"/>
    <b v="0"/>
    <s v="Approved"/>
    <s v="Giant Bicycles"/>
    <s v="Road"/>
    <s v="low"/>
    <s v="small"/>
    <n v="590.26"/>
    <n v="525.33000000000004"/>
    <n v="40487"/>
    <n v="1"/>
  </r>
  <r>
    <n v="325"/>
    <n v="62"/>
    <x v="949"/>
    <d v="2033-02-26T00:00:00"/>
    <b v="1"/>
    <s v="Approved"/>
    <s v="Solex"/>
    <s v="Standard"/>
    <s v="medium"/>
    <s v="medium"/>
    <n v="478.16"/>
    <n v="298.72000000000003"/>
    <n v="33879"/>
    <n v="6"/>
  </r>
  <r>
    <n v="3176"/>
    <n v="39"/>
    <x v="949"/>
    <d v="2033-02-27T00:00:00"/>
    <b v="0"/>
    <s v="Approved"/>
    <s v="Giant Bicycles"/>
    <s v="Standard"/>
    <s v="medium"/>
    <s v="large"/>
    <n v="1812.75"/>
    <n v="582.48"/>
    <n v="39526"/>
    <n v="6"/>
  </r>
  <r>
    <n v="7848"/>
    <n v="1"/>
    <x v="949"/>
    <d v="2033-02-28T00:00:00"/>
    <b v="1"/>
    <s v="Approved"/>
    <s v="Giant Bicycles"/>
    <s v="Standard"/>
    <s v="medium"/>
    <s v="medium"/>
    <n v="1403.5"/>
    <n v="954.82"/>
    <n v="42688"/>
    <n v="6"/>
  </r>
  <r>
    <n v="18394"/>
    <n v="59"/>
    <x v="949"/>
    <d v="2033-03-01T00:00:00"/>
    <b v="0"/>
    <s v="Approved"/>
    <s v="Solex"/>
    <s v="Standard"/>
    <s v="medium"/>
    <s v="large"/>
    <n v="1061.56"/>
    <n v="733.58"/>
    <n v="40779"/>
    <n v="6"/>
  </r>
  <r>
    <n v="19448"/>
    <n v="63"/>
    <x v="949"/>
    <d v="2033-03-02T00:00:00"/>
    <b v="1"/>
    <s v="Approved"/>
    <s v="Solex"/>
    <s v="Standard"/>
    <s v="medium"/>
    <s v="medium"/>
    <n v="1483.2"/>
    <n v="99.59"/>
    <n v="33879"/>
    <n v="6"/>
  </r>
  <r>
    <n v="4075"/>
    <n v="28"/>
    <x v="950"/>
    <d v="2033-03-03T00:00:00"/>
    <b v="1"/>
    <s v="Approved"/>
    <s v="Norco Bicycles"/>
    <s v="Standard"/>
    <s v="medium"/>
    <s v="small"/>
    <n v="1216.1400000000001"/>
    <n v="1082.3599999999999"/>
    <n v="33455"/>
    <n v="7"/>
  </r>
  <r>
    <n v="5554"/>
    <n v="78"/>
    <x v="950"/>
    <d v="2033-03-04T00:00:00"/>
    <b v="0"/>
    <s v="Approved"/>
    <s v="Giant Bicycles"/>
    <s v="Standard"/>
    <s v="medium"/>
    <s v="large"/>
    <n v="1765.3"/>
    <n v="709.48"/>
    <n v="38193"/>
    <n v="7"/>
  </r>
  <r>
    <n v="9836"/>
    <n v="51"/>
    <x v="950"/>
    <d v="2033-03-05T00:00:00"/>
    <b v="1"/>
    <s v="Approved"/>
    <s v="OHM Cycles"/>
    <s v="Standard"/>
    <s v="high"/>
    <s v="medium"/>
    <n v="2005.66"/>
    <n v="1203.4000000000001"/>
    <n v="41009"/>
    <n v="7"/>
  </r>
  <r>
    <n v="13628"/>
    <n v="100"/>
    <x v="950"/>
    <d v="2033-03-06T00:00:00"/>
    <b v="0"/>
    <s v="Approved"/>
    <s v="Norco Bicycles"/>
    <s v="Road"/>
    <s v="medium"/>
    <s v="medium"/>
    <n v="1036.5899999999999"/>
    <n v="206.35"/>
    <n v="33364"/>
    <n v="7"/>
  </r>
  <r>
    <n v="16351"/>
    <n v="14"/>
    <x v="950"/>
    <d v="2033-03-07T00:00:00"/>
    <b v="0"/>
    <s v="Approved"/>
    <s v="Trek Bicycles"/>
    <s v="Standard"/>
    <s v="medium"/>
    <s v="small"/>
    <n v="1386.84"/>
    <n v="1234.29"/>
    <n v="37838"/>
    <n v="7"/>
  </r>
  <r>
    <n v="17629"/>
    <n v="65"/>
    <x v="950"/>
    <d v="2033-03-08T00:00:00"/>
    <b v="1"/>
    <s v="Approved"/>
    <s v="WeareA2B"/>
    <s v="Standard"/>
    <s v="medium"/>
    <s v="medium"/>
    <n v="1807.45"/>
    <n v="778.69"/>
    <n v="42145"/>
    <n v="7"/>
  </r>
  <r>
    <n v="17750"/>
    <n v="56"/>
    <x v="950"/>
    <d v="2033-03-09T00:00:00"/>
    <b v="1"/>
    <s v="Approved"/>
    <s v="OHM Cycles"/>
    <s v="Standard"/>
    <s v="medium"/>
    <s v="medium"/>
    <n v="183.86"/>
    <n v="137.9"/>
    <n v="35707"/>
    <n v="7"/>
  </r>
  <r>
    <n v="19421"/>
    <n v="90"/>
    <x v="950"/>
    <d v="2033-03-10T00:00:00"/>
    <b v="1"/>
    <s v="Approved"/>
    <s v="Norco Bicycles"/>
    <s v="Standard"/>
    <s v="low"/>
    <s v="medium"/>
    <n v="363.01"/>
    <n v="290.41000000000003"/>
    <n v="38482"/>
    <n v="7"/>
  </r>
  <r>
    <n v="19817"/>
    <n v="12"/>
    <x v="950"/>
    <d v="2033-03-11T00:00:00"/>
    <b v="0"/>
    <s v="Approved"/>
    <s v="WeareA2B"/>
    <s v="Standard"/>
    <s v="medium"/>
    <s v="medium"/>
    <n v="1231.1500000000001"/>
    <n v="161.6"/>
    <n v="38216"/>
    <n v="7"/>
  </r>
  <r>
    <n v="7581"/>
    <n v="24"/>
    <x v="951"/>
    <d v="2033-03-12T00:00:00"/>
    <b v="0"/>
    <s v="Approved"/>
    <s v="Solex"/>
    <s v="Road"/>
    <s v="medium"/>
    <s v="large"/>
    <n v="1777.8"/>
    <n v="820.78"/>
    <n v="33552"/>
    <n v="7"/>
  </r>
  <r>
    <n v="11494"/>
    <n v="7"/>
    <x v="951"/>
    <d v="2033-03-13T00:00:00"/>
    <b v="1"/>
    <s v="Approved"/>
    <s v="Trek Bicycles"/>
    <s v="Road"/>
    <s v="low"/>
    <s v="medium"/>
    <n v="980.37"/>
    <n v="234.43"/>
    <n v="38258"/>
    <n v="7"/>
  </r>
  <r>
    <n v="12265"/>
    <n v="94"/>
    <x v="951"/>
    <d v="2033-03-14T00:00:00"/>
    <b v="1"/>
    <s v="Approved"/>
    <s v="Giant Bicycles"/>
    <s v="Standard"/>
    <s v="medium"/>
    <s v="large"/>
    <n v="1635.3"/>
    <n v="993.66"/>
    <n v="42458"/>
    <n v="7"/>
  </r>
  <r>
    <n v="18075"/>
    <n v="54"/>
    <x v="951"/>
    <d v="2033-03-15T00:00:00"/>
    <b v="1"/>
    <s v="Approved"/>
    <s v="WeareA2B"/>
    <s v="Standard"/>
    <s v="medium"/>
    <s v="medium"/>
    <n v="1292.8399999999999"/>
    <n v="13.44"/>
    <n v="39915"/>
    <n v="7"/>
  </r>
  <r>
    <n v="841"/>
    <n v="45"/>
    <x v="952"/>
    <d v="2033-03-16T00:00:00"/>
    <b v="1"/>
    <s v="Approved"/>
    <s v="Solex"/>
    <s v="Standard"/>
    <s v="medium"/>
    <s v="medium"/>
    <n v="441.49"/>
    <n v="84.99"/>
    <n v="37220"/>
    <n v="9"/>
  </r>
  <r>
    <n v="3473"/>
    <n v="81"/>
    <x v="952"/>
    <d v="2033-03-17T00:00:00"/>
    <b v="1"/>
    <s v="Approved"/>
    <s v="Norco Bicycles"/>
    <s v="Standard"/>
    <s v="medium"/>
    <s v="small"/>
    <n v="586.45000000000005"/>
    <n v="521.94000000000005"/>
    <n v="42218"/>
    <n v="9"/>
  </r>
  <r>
    <n v="5722"/>
    <n v="32"/>
    <x v="952"/>
    <d v="2033-03-18T00:00:00"/>
    <b v="0"/>
    <s v="Approved"/>
    <s v="Giant Bicycles"/>
    <s v="Standard"/>
    <s v="medium"/>
    <s v="medium"/>
    <n v="642.70000000000005"/>
    <n v="211.37"/>
    <n v="35052"/>
    <n v="9"/>
  </r>
  <r>
    <n v="7064"/>
    <n v="81"/>
    <x v="952"/>
    <d v="2033-03-19T00:00:00"/>
    <b v="0"/>
    <s v="Approved"/>
    <s v="Norco Bicycles"/>
    <s v="Standard"/>
    <s v="medium"/>
    <s v="small"/>
    <n v="586.45000000000005"/>
    <n v="521.94000000000005"/>
    <n v="38206"/>
    <n v="9"/>
  </r>
  <r>
    <n v="9928"/>
    <n v="56"/>
    <x v="952"/>
    <d v="2033-03-20T00:00:00"/>
    <b v="1"/>
    <s v="Approved"/>
    <s v="OHM Cycles"/>
    <s v="Standard"/>
    <s v="medium"/>
    <s v="medium"/>
    <n v="183.86"/>
    <n v="137.9"/>
    <n v="34143"/>
    <n v="9"/>
  </r>
  <r>
    <n v="11194"/>
    <n v="2"/>
    <x v="952"/>
    <d v="2033-03-21T00:00:00"/>
    <b v="0"/>
    <s v="Approved"/>
    <s v="Solex"/>
    <s v="Standard"/>
    <s v="medium"/>
    <s v="medium"/>
    <n v="71.489999999999995"/>
    <n v="53.62"/>
    <n v="41245"/>
    <n v="9"/>
  </r>
  <r>
    <n v="15659"/>
    <n v="1"/>
    <x v="952"/>
    <d v="2033-03-22T00:00:00"/>
    <b v="1"/>
    <s v="Approved"/>
    <s v="Giant Bicycles"/>
    <s v="Standard"/>
    <s v="medium"/>
    <s v="medium"/>
    <n v="1403.5"/>
    <n v="954.82"/>
    <n v="37659"/>
    <n v="9"/>
  </r>
  <r>
    <n v="8628"/>
    <n v="99"/>
    <x v="953"/>
    <d v="2033-03-23T00:00:00"/>
    <b v="1"/>
    <s v="Approved"/>
    <s v="OHM Cycles"/>
    <s v="Standard"/>
    <s v="medium"/>
    <s v="medium"/>
    <n v="1227.3399999999999"/>
    <n v="770.89"/>
    <n v="34556"/>
    <n v="9"/>
  </r>
  <r>
    <n v="11046"/>
    <n v="14"/>
    <x v="953"/>
    <d v="2033-03-24T00:00:00"/>
    <b v="0"/>
    <s v="Approved"/>
    <s v="Trek Bicycles"/>
    <s v="Standard"/>
    <s v="medium"/>
    <s v="small"/>
    <n v="1386.84"/>
    <n v="1234.29"/>
    <n v="41345"/>
    <n v="9"/>
  </r>
  <r>
    <n v="14666"/>
    <n v="59"/>
    <x v="953"/>
    <d v="2033-03-25T00:00:00"/>
    <b v="1"/>
    <s v="Approved"/>
    <s v="Solex"/>
    <s v="Standard"/>
    <s v="medium"/>
    <s v="large"/>
    <n v="1061.56"/>
    <n v="733.58"/>
    <n v="42172"/>
    <n v="9"/>
  </r>
  <r>
    <n v="1380"/>
    <n v="76"/>
    <x v="954"/>
    <d v="2033-03-26T00:00:00"/>
    <b v="0"/>
    <s v="Approved"/>
    <s v="WeareA2B"/>
    <s v="Standard"/>
    <s v="low"/>
    <s v="medium"/>
    <n v="642.30999999999995"/>
    <n v="513.85"/>
    <n v="42226"/>
    <n v="7"/>
  </r>
  <r>
    <n v="7157"/>
    <n v="45"/>
    <x v="954"/>
    <d v="2033-03-27T00:00:00"/>
    <b v="1"/>
    <s v="Approved"/>
    <s v="Solex"/>
    <s v="Standard"/>
    <s v="medium"/>
    <s v="medium"/>
    <n v="441.49"/>
    <n v="84.99"/>
    <n v="41848"/>
    <n v="7"/>
  </r>
  <r>
    <n v="8719"/>
    <n v="13"/>
    <x v="954"/>
    <d v="2033-03-28T00:00:00"/>
    <b v="1"/>
    <s v="Approved"/>
    <s v="Solex"/>
    <s v="Standard"/>
    <s v="medium"/>
    <s v="medium"/>
    <n v="1163.8900000000001"/>
    <n v="589.27"/>
    <n v="35160"/>
    <n v="7"/>
  </r>
  <r>
    <n v="11091"/>
    <n v="93"/>
    <x v="954"/>
    <d v="2033-03-29T00:00:00"/>
    <b v="0"/>
    <s v="Approved"/>
    <s v="WeareA2B"/>
    <s v="Standard"/>
    <s v="medium"/>
    <s v="medium"/>
    <n v="1065.03"/>
    <n v="230.09"/>
    <n v="42458"/>
    <n v="7"/>
  </r>
  <r>
    <n v="18618"/>
    <n v="79"/>
    <x v="954"/>
    <d v="2033-03-30T00:00:00"/>
    <b v="0"/>
    <s v="Approved"/>
    <s v="Norco Bicycles"/>
    <s v="Standard"/>
    <s v="medium"/>
    <s v="medium"/>
    <n v="1555.58"/>
    <n v="818.01"/>
    <n v="38339"/>
    <n v="7"/>
  </r>
  <r>
    <n v="2391"/>
    <n v="2"/>
    <x v="955"/>
    <d v="2033-03-31T00:00:00"/>
    <b v="0"/>
    <s v="Approved"/>
    <s v="Giant Bicycles"/>
    <s v="Road"/>
    <s v="low"/>
    <s v="small"/>
    <n v="590.26"/>
    <n v="525.33000000000004"/>
    <n v="40487"/>
    <n v="18"/>
  </r>
  <r>
    <n v="2718"/>
    <n v="0"/>
    <x v="955"/>
    <d v="2033-04-01T00:00:00"/>
    <b v="1"/>
    <s v="Approved"/>
    <s v="Norco Bicycles"/>
    <s v="Standard"/>
    <s v="medium"/>
    <s v="medium"/>
    <n v="360.4"/>
    <n v="270.3"/>
    <n v="42710"/>
    <n v="18"/>
  </r>
  <r>
    <n v="4517"/>
    <n v="15"/>
    <x v="955"/>
    <d v="2033-04-02T00:00:00"/>
    <b v="0"/>
    <s v="Approved"/>
    <s v="WeareA2B"/>
    <s v="Standard"/>
    <s v="medium"/>
    <s v="medium"/>
    <n v="1292.8399999999999"/>
    <n v="13.44"/>
    <n v="39915"/>
    <n v="18"/>
  </r>
  <r>
    <n v="8533"/>
    <n v="53"/>
    <x v="955"/>
    <d v="2033-04-03T00:00:00"/>
    <b v="1"/>
    <s v="Approved"/>
    <s v="Giant Bicycles"/>
    <s v="Standard"/>
    <s v="high"/>
    <s v="medium"/>
    <n v="1274.93"/>
    <n v="764.96"/>
    <n v="39298"/>
    <n v="18"/>
  </r>
  <r>
    <n v="11056"/>
    <n v="0"/>
    <x v="955"/>
    <d v="2033-04-04T00:00:00"/>
    <b v="1"/>
    <s v="Approved"/>
    <s v="WeareA2B"/>
    <s v="Standard"/>
    <s v="medium"/>
    <s v="small"/>
    <n v="175.89"/>
    <n v="131.91999999999999"/>
    <n v="37668"/>
    <n v="18"/>
  </r>
  <r>
    <n v="14000"/>
    <n v="11"/>
    <x v="955"/>
    <d v="2033-04-05T00:00:00"/>
    <b v="0"/>
    <s v="Approved"/>
    <s v="Trek Bicycles"/>
    <s v="Standard"/>
    <s v="medium"/>
    <s v="small"/>
    <n v="1775.81"/>
    <n v="1580.47"/>
    <n v="40303"/>
    <n v="18"/>
  </r>
  <r>
    <n v="848"/>
    <n v="38"/>
    <x v="956"/>
    <d v="2033-04-06T00:00:00"/>
    <b v="1"/>
    <s v="Approved"/>
    <s v="Solex"/>
    <s v="Standard"/>
    <s v="medium"/>
    <s v="medium"/>
    <n v="1577.53"/>
    <n v="826.51"/>
    <n v="39526"/>
    <n v="21"/>
  </r>
  <r>
    <n v="4326"/>
    <n v="48"/>
    <x v="956"/>
    <d v="2033-04-07T00:00:00"/>
    <b v="1"/>
    <s v="Approved"/>
    <s v="WeareA2B"/>
    <s v="Standard"/>
    <s v="medium"/>
    <s v="medium"/>
    <n v="1762.96"/>
    <n v="950.52"/>
    <n v="41009"/>
    <n v="21"/>
  </r>
  <r>
    <n v="6177"/>
    <n v="50"/>
    <x v="956"/>
    <d v="2033-04-08T00:00:00"/>
    <b v="0"/>
    <s v="Approved"/>
    <s v="WeareA2B"/>
    <s v="Standard"/>
    <s v="medium"/>
    <s v="small"/>
    <n v="175.89"/>
    <n v="131.91999999999999"/>
    <n v="35707"/>
    <n v="21"/>
  </r>
  <r>
    <n v="9825"/>
    <n v="77"/>
    <x v="956"/>
    <d v="2033-04-09T00:00:00"/>
    <b v="0"/>
    <s v="Approved"/>
    <s v="Norco Bicycles"/>
    <s v="Road"/>
    <s v="medium"/>
    <s v="large"/>
    <n v="1240.31"/>
    <n v="795.1"/>
    <n v="38339"/>
    <n v="21"/>
  </r>
  <r>
    <n v="11004"/>
    <n v="97"/>
    <x v="956"/>
    <d v="2033-04-10T00:00:00"/>
    <b v="0"/>
    <s v="Approved"/>
    <s v="Solex"/>
    <s v="Standard"/>
    <s v="medium"/>
    <s v="large"/>
    <n v="202.62"/>
    <n v="151.96"/>
    <n v="42458"/>
    <n v="21"/>
  </r>
  <r>
    <n v="11363"/>
    <n v="9"/>
    <x v="956"/>
    <d v="2033-04-11T00:00:00"/>
    <b v="1"/>
    <s v="Approved"/>
    <s v="OHM Cycles"/>
    <s v="Road"/>
    <s v="medium"/>
    <s v="medium"/>
    <n v="742.54"/>
    <n v="667.4"/>
    <n v="38693"/>
    <n v="21"/>
  </r>
  <r>
    <n v="3322"/>
    <n v="64"/>
    <x v="957"/>
    <d v="2033-04-12T00:00:00"/>
    <b v="1"/>
    <s v="Approved"/>
    <s v="Trek Bicycles"/>
    <s v="Standard"/>
    <s v="medium"/>
    <s v="large"/>
    <n v="1469.44"/>
    <n v="596.54999999999995"/>
    <n v="40487"/>
    <n v="12"/>
  </r>
  <r>
    <n v="8863"/>
    <n v="28"/>
    <x v="957"/>
    <d v="2033-04-13T00:00:00"/>
    <b v="0"/>
    <s v="Approved"/>
    <s v="Norco Bicycles"/>
    <s v="Standard"/>
    <s v="medium"/>
    <s v="small"/>
    <n v="1216.1400000000001"/>
    <n v="1082.3599999999999"/>
    <n v="37698"/>
    <n v="12"/>
  </r>
  <r>
    <n v="8992"/>
    <n v="26"/>
    <x v="957"/>
    <d v="2033-04-14T00:00:00"/>
    <b v="1"/>
    <s v="Approved"/>
    <s v="WeareA2B"/>
    <s v="Standard"/>
    <s v="medium"/>
    <s v="medium"/>
    <n v="1992.93"/>
    <n v="762.63"/>
    <n v="39031"/>
    <n v="12"/>
  </r>
  <r>
    <n v="12532"/>
    <n v="54"/>
    <x v="957"/>
    <d v="2033-04-15T00:00:00"/>
    <b v="1"/>
    <s v="Approved"/>
    <s v="WeareA2B"/>
    <s v="Standard"/>
    <s v="medium"/>
    <s v="medium"/>
    <n v="1292.8399999999999"/>
    <n v="13.44"/>
    <n v="34170"/>
    <n v="12"/>
  </r>
  <r>
    <n v="2061"/>
    <n v="5"/>
    <x v="958"/>
    <d v="2033-04-16T00:00:00"/>
    <b v="0"/>
    <s v="Approved"/>
    <s v="Trek Bicycles"/>
    <s v="Mountain"/>
    <s v="low"/>
    <s v="medium"/>
    <n v="574.64"/>
    <n v="459.71"/>
    <n v="38206"/>
    <n v="6"/>
  </r>
  <r>
    <n v="4833"/>
    <n v="0"/>
    <x v="958"/>
    <d v="2033-04-17T00:00:00"/>
    <b v="0"/>
    <s v="Approved"/>
    <s v="Unknown"/>
    <s v="Unknown"/>
    <s v="Unknown"/>
    <s v="Unknown"/>
    <n v="366.22"/>
    <s v="$556.05"/>
    <n v="38199.78"/>
    <n v="6"/>
  </r>
  <r>
    <n v="11340"/>
    <n v="79"/>
    <x v="958"/>
    <d v="2033-04-18T00:00:00"/>
    <b v="0"/>
    <s v="Approved"/>
    <s v="Norco Bicycles"/>
    <s v="Standard"/>
    <s v="medium"/>
    <s v="medium"/>
    <n v="1555.58"/>
    <n v="818.01"/>
    <n v="39298"/>
    <n v="6"/>
  </r>
  <r>
    <n v="11776"/>
    <n v="16"/>
    <x v="958"/>
    <d v="2033-04-19T00:00:00"/>
    <b v="1"/>
    <s v="Approved"/>
    <s v="Norco Bicycles"/>
    <s v="Standard"/>
    <s v="high"/>
    <s v="small"/>
    <n v="1661.92"/>
    <n v="1479.11"/>
    <n v="33888"/>
    <n v="6"/>
  </r>
  <r>
    <n v="3485"/>
    <n v="31"/>
    <x v="959"/>
    <d v="2033-04-20T00:00:00"/>
    <b v="0"/>
    <s v="Approved"/>
    <s v="WeareA2B"/>
    <s v="Standard"/>
    <s v="medium"/>
    <s v="medium"/>
    <n v="752.64"/>
    <n v="205.36"/>
    <n v="35667"/>
    <n v="17"/>
  </r>
  <r>
    <n v="5845"/>
    <n v="64"/>
    <x v="959"/>
    <d v="2033-04-21T00:00:00"/>
    <b v="1"/>
    <s v="Approved"/>
    <s v="Giant Bicycles"/>
    <s v="Standard"/>
    <s v="high"/>
    <s v="small"/>
    <n v="1977.36"/>
    <n v="1759.85"/>
    <n v="36146"/>
    <n v="17"/>
  </r>
  <r>
    <n v="6234"/>
    <n v="0"/>
    <x v="959"/>
    <d v="2033-04-22T00:00:00"/>
    <b v="0"/>
    <s v="Approved"/>
    <s v="OHM Cycles"/>
    <s v="Standard"/>
    <s v="high"/>
    <s v="medium"/>
    <n v="227.88"/>
    <n v="136.72999999999999"/>
    <n v="39298"/>
    <n v="17"/>
  </r>
  <r>
    <n v="10239"/>
    <n v="89"/>
    <x v="959"/>
    <d v="2033-04-23T00:00:00"/>
    <b v="1"/>
    <s v="Approved"/>
    <s v="Giant Bicycles"/>
    <s v="Standard"/>
    <s v="medium"/>
    <s v="large"/>
    <n v="1812.75"/>
    <n v="582.48"/>
    <n v="40672"/>
    <n v="17"/>
  </r>
  <r>
    <n v="12184"/>
    <n v="91"/>
    <x v="959"/>
    <d v="2033-04-24T00:00:00"/>
    <b v="1"/>
    <s v="Approved"/>
    <s v="WeareA2B"/>
    <s v="Standard"/>
    <s v="low"/>
    <s v="medium"/>
    <n v="642.30999999999995"/>
    <n v="513.85"/>
    <n v="37873"/>
    <n v="17"/>
  </r>
  <r>
    <n v="19297"/>
    <n v="0"/>
    <x v="959"/>
    <d v="2033-04-25T00:00:00"/>
    <b v="1"/>
    <s v="Approved"/>
    <s v="Solex"/>
    <s v="Road"/>
    <s v="medium"/>
    <s v="medium"/>
    <n v="416.98"/>
    <n v="312.74"/>
    <n v="41848"/>
    <n v="17"/>
  </r>
  <r>
    <n v="19530"/>
    <n v="0"/>
    <x v="959"/>
    <d v="2033-04-26T00:00:00"/>
    <b v="1"/>
    <s v="Approved"/>
    <s v="Solex"/>
    <s v="Standard"/>
    <s v="medium"/>
    <s v="medium"/>
    <n v="100.35"/>
    <n v="75.260000000000005"/>
    <n v="36367"/>
    <n v="17"/>
  </r>
  <r>
    <n v="2449"/>
    <n v="99"/>
    <x v="960"/>
    <d v="2033-04-27T00:00:00"/>
    <b v="0"/>
    <s v="Approved"/>
    <s v="Trek Bicycles"/>
    <s v="Road"/>
    <s v="low"/>
    <s v="small"/>
    <n v="1720.7"/>
    <n v="1531.42"/>
    <n v="41009"/>
    <n v="16"/>
  </r>
  <r>
    <n v="2733"/>
    <n v="0"/>
    <x v="960"/>
    <d v="2033-04-28T00:00:00"/>
    <b v="0"/>
    <s v="Approved"/>
    <s v="OHM Cycles"/>
    <s v="Standard"/>
    <s v="high"/>
    <s v="medium"/>
    <n v="227.88"/>
    <n v="136.72999999999999"/>
    <n v="38258"/>
    <n v="16"/>
  </r>
  <r>
    <n v="6732"/>
    <n v="58"/>
    <x v="960"/>
    <d v="2033-04-29T00:00:00"/>
    <b v="1"/>
    <s v="Approved"/>
    <s v="OHM Cycles"/>
    <s v="Road"/>
    <s v="medium"/>
    <s v="medium"/>
    <n v="1280.28"/>
    <n v="829.51"/>
    <n v="39915"/>
    <n v="16"/>
  </r>
  <r>
    <n v="7936"/>
    <n v="59"/>
    <x v="960"/>
    <d v="2033-04-30T00:00:00"/>
    <b v="1"/>
    <s v="Approved"/>
    <s v="WeareA2B"/>
    <s v="Standard"/>
    <s v="medium"/>
    <s v="small"/>
    <n v="1415.01"/>
    <n v="1259.3599999999999"/>
    <n v="37626"/>
    <n v="16"/>
  </r>
  <r>
    <n v="9082"/>
    <n v="66"/>
    <x v="960"/>
    <d v="2033-05-01T00:00:00"/>
    <b v="1"/>
    <s v="Approved"/>
    <s v="Solex"/>
    <s v="Standard"/>
    <s v="medium"/>
    <s v="medium"/>
    <n v="1163.8900000000001"/>
    <n v="589.27"/>
    <n v="34586"/>
    <n v="16"/>
  </r>
  <r>
    <n v="10252"/>
    <n v="40"/>
    <x v="960"/>
    <d v="2033-05-02T00:00:00"/>
    <b v="1"/>
    <s v="Approved"/>
    <s v="Trek Bicycles"/>
    <s v="Road"/>
    <s v="medium"/>
    <s v="large"/>
    <n v="1894.19"/>
    <n v="598.76"/>
    <n v="36146"/>
    <n v="16"/>
  </r>
  <r>
    <n v="12997"/>
    <n v="50"/>
    <x v="960"/>
    <d v="2033-05-03T00:00:00"/>
    <b v="0"/>
    <s v="Approved"/>
    <s v="Giant Bicycles"/>
    <s v="Standard"/>
    <s v="medium"/>
    <s v="medium"/>
    <n v="642.70000000000005"/>
    <n v="211.37"/>
    <n v="37698"/>
    <n v="16"/>
  </r>
  <r>
    <n v="14288"/>
    <n v="21"/>
    <x v="960"/>
    <d v="2033-05-04T00:00:00"/>
    <b v="1"/>
    <s v="Approved"/>
    <s v="WeareA2B"/>
    <s v="Touring"/>
    <s v="medium"/>
    <s v="medium"/>
    <n v="1466.68"/>
    <n v="363.25"/>
    <n v="34586"/>
    <n v="16"/>
  </r>
  <r>
    <n v="14507"/>
    <n v="0"/>
    <x v="960"/>
    <d v="2033-05-05T00:00:00"/>
    <b v="0"/>
    <s v="Approved"/>
    <s v="Norco Bicycles"/>
    <s v="Standard"/>
    <s v="medium"/>
    <s v="medium"/>
    <n v="360.4"/>
    <n v="270.3"/>
    <n v="38859"/>
    <n v="16"/>
  </r>
  <r>
    <n v="16515"/>
    <n v="41"/>
    <x v="960"/>
    <d v="2033-05-06T00:00:00"/>
    <b v="1"/>
    <s v="Approved"/>
    <s v="Norco Bicycles"/>
    <s v="Standard"/>
    <s v="low"/>
    <s v="medium"/>
    <n v="958.74"/>
    <n v="748.9"/>
    <n v="34165"/>
    <n v="16"/>
  </r>
  <r>
    <n v="16866"/>
    <n v="19"/>
    <x v="960"/>
    <d v="2033-05-07T00:00:00"/>
    <b v="1"/>
    <s v="Approved"/>
    <s v="Trek Bicycles"/>
    <s v="Mountain"/>
    <s v="low"/>
    <s v="medium"/>
    <n v="574.64"/>
    <n v="459.71"/>
    <n v="38258"/>
    <n v="16"/>
  </r>
  <r>
    <n v="19042"/>
    <n v="0"/>
    <x v="960"/>
    <d v="2033-05-08T00:00:00"/>
    <b v="0"/>
    <s v="Approved"/>
    <s v="Norco Bicycles"/>
    <s v="Standard"/>
    <s v="low"/>
    <s v="medium"/>
    <n v="363.01"/>
    <n v="290.41000000000003"/>
    <n v="36367"/>
    <n v="16"/>
  </r>
  <r>
    <n v="600"/>
    <n v="0"/>
    <x v="961"/>
    <d v="2033-05-09T00:00:00"/>
    <b v="0"/>
    <s v="Approved"/>
    <s v="Norco Bicycles"/>
    <s v="Standard"/>
    <s v="low"/>
    <s v="medium"/>
    <n v="363.01"/>
    <n v="290.41000000000003"/>
    <n v="38482"/>
    <n v="6"/>
  </r>
  <r>
    <n v="3649"/>
    <n v="0"/>
    <x v="961"/>
    <d v="2033-05-10T00:00:00"/>
    <b v="1"/>
    <s v="Approved"/>
    <s v="OHM Cycles"/>
    <s v="Standard"/>
    <s v="low"/>
    <s v="medium"/>
    <n v="71.16"/>
    <n v="56.93"/>
    <n v="42172"/>
    <n v="6"/>
  </r>
  <r>
    <n v="4166"/>
    <n v="70"/>
    <x v="961"/>
    <d v="2033-05-11T00:00:00"/>
    <b v="1"/>
    <s v="Approved"/>
    <s v="Norco Bicycles"/>
    <s v="Road"/>
    <s v="medium"/>
    <s v="medium"/>
    <n v="1036.5899999999999"/>
    <n v="206.35"/>
    <n v="33364"/>
    <n v="6"/>
  </r>
  <r>
    <n v="15893"/>
    <n v="6"/>
    <x v="961"/>
    <d v="2033-05-12T00:00:00"/>
    <b v="0"/>
    <s v="Approved"/>
    <s v="Solex"/>
    <s v="Standard"/>
    <s v="high"/>
    <s v="medium"/>
    <n v="748.17"/>
    <n v="448.9"/>
    <n v="33552"/>
    <n v="6"/>
  </r>
  <r>
    <n v="18326"/>
    <n v="25"/>
    <x v="961"/>
    <d v="2033-05-13T00:00:00"/>
    <b v="1"/>
    <s v="Approved"/>
    <s v="OHM Cycles"/>
    <s v="Standard"/>
    <s v="high"/>
    <s v="medium"/>
    <n v="2005.66"/>
    <n v="1203.4000000000001"/>
    <n v="41009"/>
    <n v="6"/>
  </r>
  <r>
    <n v="6579"/>
    <n v="0"/>
    <x v="962"/>
    <d v="2033-05-14T00:00:00"/>
    <b v="0"/>
    <s v="Approved"/>
    <s v="OHM Cycles"/>
    <s v="Standard"/>
    <s v="medium"/>
    <s v="medium"/>
    <n v="183.86"/>
    <n v="137.9"/>
    <n v="41047"/>
    <n v="5"/>
  </r>
  <r>
    <n v="7722"/>
    <n v="38"/>
    <x v="962"/>
    <d v="2033-05-15T00:00:00"/>
    <b v="0"/>
    <s v="Approved"/>
    <s v="Trek Bicycles"/>
    <s v="Standard"/>
    <s v="medium"/>
    <s v="large"/>
    <n v="2091.4699999999998"/>
    <n v="388.92"/>
    <n v="39298"/>
    <n v="5"/>
  </r>
  <r>
    <n v="14966"/>
    <n v="46"/>
    <x v="962"/>
    <d v="2033-05-16T00:00:00"/>
    <b v="1"/>
    <s v="Approved"/>
    <s v="OHM Cycles"/>
    <s v="Standard"/>
    <s v="low"/>
    <s v="medium"/>
    <n v="1793.43"/>
    <n v="248.82"/>
    <n v="39526"/>
    <n v="5"/>
  </r>
  <r>
    <n v="15644"/>
    <n v="66"/>
    <x v="962"/>
    <d v="2033-05-17T00:00:00"/>
    <b v="1"/>
    <s v="Approved"/>
    <s v="Solex"/>
    <s v="Standard"/>
    <s v="medium"/>
    <s v="medium"/>
    <n v="1163.8900000000001"/>
    <n v="589.27"/>
    <n v="37838"/>
    <n v="5"/>
  </r>
  <r>
    <n v="1636"/>
    <n v="0"/>
    <x v="963"/>
    <d v="2033-05-18T00:00:00"/>
    <b v="0"/>
    <s v="Approved"/>
    <s v="Norco Bicycles"/>
    <s v="Road"/>
    <s v="medium"/>
    <s v="medium"/>
    <n v="543.39"/>
    <n v="407.54"/>
    <n v="42696"/>
    <n v="5"/>
  </r>
  <r>
    <n v="10592"/>
    <n v="84"/>
    <x v="963"/>
    <d v="2033-05-19T00:00:00"/>
    <b v="0"/>
    <s v="Approved"/>
    <s v="Giant Bicycles"/>
    <s v="Road"/>
    <s v="medium"/>
    <s v="medium"/>
    <n v="792.9"/>
    <n v="594.67999999999995"/>
    <n v="34996"/>
    <n v="5"/>
  </r>
  <r>
    <n v="17427"/>
    <n v="0"/>
    <x v="963"/>
    <d v="2033-05-20T00:00:00"/>
    <b v="0"/>
    <s v="Approved"/>
    <s v="Solex"/>
    <s v="Standard"/>
    <s v="medium"/>
    <s v="medium"/>
    <n v="478.16"/>
    <n v="298.72000000000003"/>
    <n v="41047"/>
    <n v="5"/>
  </r>
  <r>
    <n v="19942"/>
    <n v="0"/>
    <x v="963"/>
    <d v="2033-05-21T00:00:00"/>
    <b v="1"/>
    <s v="Approved"/>
    <s v="OHM Cycles"/>
    <s v="Standard"/>
    <s v="low"/>
    <s v="medium"/>
    <n v="71.16"/>
    <n v="56.93"/>
    <n v="38647"/>
    <n v="5"/>
  </r>
  <r>
    <n v="859"/>
    <n v="40"/>
    <x v="964"/>
    <d v="2033-05-22T00:00:00"/>
    <b v="1"/>
    <s v="Approved"/>
    <s v="OHM Cycles"/>
    <s v="Standard"/>
    <s v="high"/>
    <s v="medium"/>
    <n v="1458.17"/>
    <n v="874.9"/>
    <n v="39526"/>
    <n v="1"/>
  </r>
  <r>
    <n v="3574"/>
    <n v="10"/>
    <x v="964"/>
    <d v="2033-05-23T00:00:00"/>
    <b v="0"/>
    <s v="Approved"/>
    <s v="WeareA2B"/>
    <s v="Touring"/>
    <s v="medium"/>
    <s v="medium"/>
    <n v="1466.68"/>
    <n v="363.25"/>
    <n v="37838"/>
    <n v="1"/>
  </r>
  <r>
    <n v="7003"/>
    <n v="44"/>
    <x v="964"/>
    <d v="2033-05-24T00:00:00"/>
    <b v="1"/>
    <s v="Approved"/>
    <s v="WeareA2B"/>
    <s v="Standard"/>
    <s v="medium"/>
    <s v="medium"/>
    <n v="1769.64"/>
    <n v="108.76"/>
    <n v="37220"/>
    <n v="1"/>
  </r>
  <r>
    <n v="16796"/>
    <n v="52"/>
    <x v="964"/>
    <d v="2033-05-25T00:00:00"/>
    <b v="0"/>
    <s v="Approved"/>
    <s v="OHM Cycles"/>
    <s v="Road"/>
    <s v="medium"/>
    <s v="medium"/>
    <n v="1280.28"/>
    <n v="829.51"/>
    <n v="34170"/>
    <n v="1"/>
  </r>
  <r>
    <n v="355"/>
    <n v="82"/>
    <x v="965"/>
    <d v="2033-05-26T00:00:00"/>
    <b v="1"/>
    <s v="Approved"/>
    <s v="Giant Bicycles"/>
    <s v="Road"/>
    <s v="medium"/>
    <s v="medium"/>
    <n v="1538.99"/>
    <n v="829.65"/>
    <n v="34115"/>
    <n v="16"/>
  </r>
  <r>
    <n v="627"/>
    <n v="90"/>
    <x v="965"/>
    <d v="2033-05-27T00:00:00"/>
    <b v="0"/>
    <s v="Approved"/>
    <s v="Solex"/>
    <s v="Standard"/>
    <s v="low"/>
    <s v="medium"/>
    <n v="945.04"/>
    <n v="507.58"/>
    <n v="40672"/>
    <n v="16"/>
  </r>
  <r>
    <n v="1718"/>
    <n v="36"/>
    <x v="965"/>
    <d v="2033-05-28T00:00:00"/>
    <b v="1"/>
    <s v="Approved"/>
    <s v="Solex"/>
    <s v="Standard"/>
    <s v="low"/>
    <s v="medium"/>
    <n v="1289.8499999999999"/>
    <n v="74.510000000000005"/>
    <n v="41009"/>
    <n v="16"/>
  </r>
  <r>
    <n v="4268"/>
    <n v="33"/>
    <x v="965"/>
    <d v="2033-05-29T00:00:00"/>
    <s v="Unknown"/>
    <s v="Approved"/>
    <s v="OHM Cycles"/>
    <s v="Road"/>
    <s v="medium"/>
    <s v="small"/>
    <n v="1810"/>
    <n v="1610.9"/>
    <n v="41064"/>
    <n v="16"/>
  </r>
  <r>
    <n v="12022"/>
    <n v="0"/>
    <x v="965"/>
    <d v="2033-05-30T00:00:00"/>
    <b v="0"/>
    <s v="Approved"/>
    <s v="Unknown"/>
    <s v="Unknown"/>
    <s v="Unknown"/>
    <s v="Unknown"/>
    <n v="1148.4100000000001"/>
    <s v="$556.05"/>
    <n v="38199.78"/>
    <n v="16"/>
  </r>
  <r>
    <n v="16563"/>
    <n v="0"/>
    <x v="965"/>
    <d v="2033-05-31T00:00:00"/>
    <b v="1"/>
    <s v="Approved"/>
    <s v="OHM Cycles"/>
    <s v="Road"/>
    <s v="high"/>
    <s v="large"/>
    <n v="12.01"/>
    <n v="7.21"/>
    <n v="34165"/>
    <n v="16"/>
  </r>
  <r>
    <n v="16836"/>
    <n v="77"/>
    <x v="965"/>
    <d v="2033-06-01T00:00:00"/>
    <b v="0"/>
    <s v="Approved"/>
    <s v="WeareA2B"/>
    <s v="Standard"/>
    <s v="medium"/>
    <s v="medium"/>
    <n v="1769.64"/>
    <n v="108.76"/>
    <n v="37220"/>
    <n v="16"/>
  </r>
  <r>
    <n v="18989"/>
    <n v="11"/>
    <x v="965"/>
    <d v="2033-06-02T00:00:00"/>
    <b v="1"/>
    <s v="Approved"/>
    <s v="Trek Bicycles"/>
    <s v="Standard"/>
    <s v="medium"/>
    <s v="small"/>
    <n v="1775.81"/>
    <n v="1580.47"/>
    <n v="42404"/>
    <n v="16"/>
  </r>
  <r>
    <n v="7071"/>
    <n v="53"/>
    <x v="966"/>
    <d v="2033-06-03T00:00:00"/>
    <b v="1"/>
    <s v="Approved"/>
    <s v="Giant Bicycles"/>
    <s v="Standard"/>
    <s v="high"/>
    <s v="medium"/>
    <n v="1274.93"/>
    <n v="764.96"/>
    <n v="42560"/>
    <n v="18"/>
  </r>
  <r>
    <n v="7209"/>
    <n v="69"/>
    <x v="966"/>
    <d v="2033-06-04T00:00:00"/>
    <b v="1"/>
    <s v="Approved"/>
    <s v="Norco Bicycles"/>
    <s v="Road"/>
    <s v="medium"/>
    <s v="large"/>
    <n v="1240.31"/>
    <n v="795.1"/>
    <n v="42218"/>
    <n v="18"/>
  </r>
  <r>
    <n v="9581"/>
    <n v="13"/>
    <x v="966"/>
    <d v="2033-06-05T00:00:00"/>
    <b v="0"/>
    <s v="Approved"/>
    <s v="Solex"/>
    <s v="Standard"/>
    <s v="medium"/>
    <s v="medium"/>
    <n v="1577.53"/>
    <n v="826.51"/>
    <n v="39427"/>
    <n v="18"/>
  </r>
  <r>
    <n v="15845"/>
    <n v="69"/>
    <x v="966"/>
    <d v="2033-06-06T00:00:00"/>
    <b v="1"/>
    <s v="Approved"/>
    <s v="Norco Bicycles"/>
    <s v="Road"/>
    <s v="medium"/>
    <s v="large"/>
    <n v="1240.31"/>
    <n v="795.1"/>
    <n v="42218"/>
    <n v="18"/>
  </r>
  <r>
    <n v="17271"/>
    <n v="96"/>
    <x v="966"/>
    <d v="2033-06-07T00:00:00"/>
    <b v="1"/>
    <s v="Approved"/>
    <s v="Giant Bicycles"/>
    <s v="Standard"/>
    <s v="medium"/>
    <s v="large"/>
    <n v="1635.3"/>
    <n v="993.66"/>
    <n v="37539"/>
    <n v="18"/>
  </r>
  <r>
    <n v="1154"/>
    <n v="40"/>
    <x v="967"/>
    <d v="2033-06-08T00:00:00"/>
    <b v="1"/>
    <s v="Approved"/>
    <s v="Trek Bicycles"/>
    <s v="Road"/>
    <s v="medium"/>
    <s v="large"/>
    <n v="1894.19"/>
    <n v="598.76"/>
    <n v="37823"/>
    <n v="14"/>
  </r>
  <r>
    <n v="9683"/>
    <n v="66"/>
    <x v="967"/>
    <d v="2033-06-09T00:00:00"/>
    <b v="1"/>
    <s v="Approved"/>
    <s v="Solex"/>
    <s v="Standard"/>
    <s v="medium"/>
    <s v="medium"/>
    <n v="1163.8900000000001"/>
    <n v="589.27"/>
    <n v="40303"/>
    <n v="14"/>
  </r>
  <r>
    <n v="10367"/>
    <n v="0"/>
    <x v="967"/>
    <d v="2033-06-10T00:00:00"/>
    <b v="1"/>
    <s v="Approved"/>
    <s v="Trek Bicycles"/>
    <s v="Road"/>
    <s v="medium"/>
    <s v="medium"/>
    <n v="290.62"/>
    <n v="215.14"/>
    <n v="38482"/>
    <n v="14"/>
  </r>
  <r>
    <n v="19691"/>
    <n v="13"/>
    <x v="967"/>
    <d v="2033-06-11T00:00:00"/>
    <b v="0"/>
    <s v="Approved"/>
    <s v="Solex"/>
    <s v="Standard"/>
    <s v="medium"/>
    <s v="medium"/>
    <n v="1577.53"/>
    <n v="826.51"/>
    <n v="38750"/>
    <n v="14"/>
  </r>
  <r>
    <n v="19790"/>
    <n v="7"/>
    <x v="967"/>
    <d v="2033-06-12T00:00:00"/>
    <b v="1"/>
    <s v="Approved"/>
    <s v="Giant Bicycles"/>
    <s v="Standard"/>
    <s v="medium"/>
    <s v="small"/>
    <n v="1311.44"/>
    <n v="1167.18"/>
    <n v="37698"/>
    <n v="14"/>
  </r>
  <r>
    <n v="5142"/>
    <n v="92"/>
    <x v="968"/>
    <d v="2033-06-13T00:00:00"/>
    <b v="0"/>
    <s v="Approved"/>
    <s v="WeareA2B"/>
    <s v="Touring"/>
    <s v="medium"/>
    <s v="large"/>
    <n v="1890.39"/>
    <n v="260.14"/>
    <n v="33259"/>
    <n v="22"/>
  </r>
  <r>
    <n v="7689"/>
    <n v="17"/>
    <x v="968"/>
    <d v="2033-06-14T00:00:00"/>
    <b v="1"/>
    <s v="Approved"/>
    <s v="WeareA2B"/>
    <s v="Touring"/>
    <s v="medium"/>
    <s v="large"/>
    <n v="1362.99"/>
    <n v="57.74"/>
    <n v="34079"/>
    <n v="22"/>
  </r>
  <r>
    <n v="11670"/>
    <n v="0"/>
    <x v="968"/>
    <d v="2033-06-15T00:00:00"/>
    <b v="1"/>
    <s v="Approved"/>
    <s v="Trek Bicycles"/>
    <s v="Standard"/>
    <s v="medium"/>
    <s v="medium"/>
    <n v="499.53"/>
    <n v="388.72"/>
    <n v="36334"/>
    <n v="22"/>
  </r>
  <r>
    <n v="12374"/>
    <n v="95"/>
    <x v="968"/>
    <d v="2033-06-16T00:00:00"/>
    <b v="1"/>
    <s v="Approved"/>
    <s v="OHM Cycles"/>
    <s v="Touring"/>
    <s v="low"/>
    <s v="medium"/>
    <n v="1073.07"/>
    <n v="933.84"/>
    <n v="35455"/>
    <n v="22"/>
  </r>
  <r>
    <n v="15526"/>
    <n v="70"/>
    <x v="968"/>
    <d v="2033-06-17T00:00:00"/>
    <b v="0"/>
    <s v="Approved"/>
    <s v="Norco Bicycles"/>
    <s v="Road"/>
    <s v="medium"/>
    <s v="medium"/>
    <n v="1036.5899999999999"/>
    <n v="206.35"/>
    <n v="33364"/>
    <n v="22"/>
  </r>
  <r>
    <n v="4623"/>
    <n v="99"/>
    <x v="969"/>
    <d v="2033-06-18T00:00:00"/>
    <b v="0"/>
    <s v="Approved"/>
    <s v="OHM Cycles"/>
    <s v="Standard"/>
    <s v="medium"/>
    <s v="medium"/>
    <n v="1227.3399999999999"/>
    <n v="770.89"/>
    <n v="33364"/>
    <n v="10"/>
  </r>
  <r>
    <n v="8717"/>
    <n v="3"/>
    <x v="969"/>
    <d v="2033-06-19T00:00:00"/>
    <b v="1"/>
    <s v="Approved"/>
    <s v="Trek Bicycles"/>
    <s v="Standard"/>
    <s v="medium"/>
    <s v="large"/>
    <n v="2091.4699999999998"/>
    <n v="388.92"/>
    <n v="40487"/>
    <n v="10"/>
  </r>
  <r>
    <n v="2308"/>
    <n v="81"/>
    <x v="970"/>
    <d v="2033-06-20T00:00:00"/>
    <b v="0"/>
    <s v="Approved"/>
    <s v="Solex"/>
    <s v="Standard"/>
    <s v="medium"/>
    <s v="medium"/>
    <n v="1151.96"/>
    <n v="649.49"/>
    <n v="36498"/>
    <n v="15"/>
  </r>
  <r>
    <n v="5986"/>
    <n v="92"/>
    <x v="970"/>
    <d v="2033-06-21T00:00:00"/>
    <b v="1"/>
    <s v="Approved"/>
    <s v="WeareA2B"/>
    <s v="Touring"/>
    <s v="medium"/>
    <s v="large"/>
    <n v="1890.39"/>
    <n v="260.14"/>
    <n v="33259"/>
    <n v="15"/>
  </r>
  <r>
    <n v="6919"/>
    <n v="22"/>
    <x v="970"/>
    <d v="2033-06-22T00:00:00"/>
    <b v="1"/>
    <s v="Approved"/>
    <s v="Solex"/>
    <s v="Standard"/>
    <s v="medium"/>
    <s v="medium"/>
    <n v="575.27"/>
    <n v="431.45"/>
    <n v="41345"/>
    <n v="15"/>
  </r>
  <r>
    <n v="10477"/>
    <n v="77"/>
    <x v="970"/>
    <d v="2033-06-23T00:00:00"/>
    <b v="1"/>
    <s v="Approved"/>
    <s v="WeareA2B"/>
    <s v="Standard"/>
    <s v="medium"/>
    <s v="medium"/>
    <n v="1769.64"/>
    <n v="108.76"/>
    <n v="40672"/>
    <n v="15"/>
  </r>
  <r>
    <n v="10776"/>
    <n v="38"/>
    <x v="970"/>
    <d v="2033-06-24T00:00:00"/>
    <b v="1"/>
    <s v="Approved"/>
    <s v="Trek Bicycles"/>
    <s v="Standard"/>
    <s v="medium"/>
    <s v="large"/>
    <n v="2091.4699999999998"/>
    <n v="388.92"/>
    <n v="41167"/>
    <n v="15"/>
  </r>
  <r>
    <n v="10982"/>
    <n v="93"/>
    <x v="970"/>
    <d v="2033-06-25T00:00:00"/>
    <b v="1"/>
    <s v="Approved"/>
    <s v="OHM Cycles"/>
    <s v="Standard"/>
    <s v="high"/>
    <s v="medium"/>
    <n v="1458.17"/>
    <n v="874.9"/>
    <n v="38750"/>
    <n v="15"/>
  </r>
  <r>
    <n v="17464"/>
    <n v="64"/>
    <x v="970"/>
    <d v="2033-06-26T00:00:00"/>
    <b v="0"/>
    <s v="Approved"/>
    <s v="Giant Bicycles"/>
    <s v="Standard"/>
    <s v="high"/>
    <s v="small"/>
    <n v="1977.36"/>
    <n v="1759.85"/>
    <n v="40779"/>
    <n v="15"/>
  </r>
  <r>
    <n v="19411"/>
    <n v="33"/>
    <x v="970"/>
    <d v="2033-06-27T00:00:00"/>
    <b v="0"/>
    <s v="Approved"/>
    <s v="OHM Cycles"/>
    <s v="Road"/>
    <s v="medium"/>
    <s v="small"/>
    <n v="1810"/>
    <n v="1610.9"/>
    <n v="39526"/>
    <n v="15"/>
  </r>
  <r>
    <n v="4717"/>
    <n v="51"/>
    <x v="971"/>
    <d v="2033-06-28T00:00:00"/>
    <b v="1"/>
    <s v="Approved"/>
    <s v="OHM Cycles"/>
    <s v="Standard"/>
    <s v="high"/>
    <s v="medium"/>
    <n v="2005.66"/>
    <n v="1203.4000000000001"/>
    <n v="35707"/>
    <n v="4"/>
  </r>
  <r>
    <n v="9157"/>
    <n v="62"/>
    <x v="971"/>
    <d v="2033-06-29T00:00:00"/>
    <b v="0"/>
    <s v="Approved"/>
    <s v="Solex"/>
    <s v="Standard"/>
    <s v="medium"/>
    <s v="medium"/>
    <n v="478.16"/>
    <n v="298.72000000000003"/>
    <n v="42105"/>
    <n v="4"/>
  </r>
  <r>
    <n v="9881"/>
    <n v="79"/>
    <x v="971"/>
    <d v="2033-06-30T00:00:00"/>
    <b v="1"/>
    <s v="Approved"/>
    <s v="Norco Bicycles"/>
    <s v="Standard"/>
    <s v="medium"/>
    <s v="medium"/>
    <n v="1555.58"/>
    <n v="818.01"/>
    <n v="37873"/>
    <n v="4"/>
  </r>
  <r>
    <n v="11607"/>
    <n v="67"/>
    <x v="971"/>
    <d v="2033-07-01T00:00:00"/>
    <b v="0"/>
    <s v="Approved"/>
    <s v="Norco Bicycles"/>
    <s v="Road"/>
    <s v="medium"/>
    <s v="medium"/>
    <n v="544.04999999999995"/>
    <n v="376.84"/>
    <n v="42105"/>
    <n v="4"/>
  </r>
  <r>
    <n v="17223"/>
    <n v="39"/>
    <x v="971"/>
    <d v="2033-07-02T00:00:00"/>
    <b v="1"/>
    <s v="Approved"/>
    <s v="Giant Bicycles"/>
    <s v="Standard"/>
    <s v="medium"/>
    <s v="large"/>
    <n v="1812.75"/>
    <n v="582.48"/>
    <n v="40672"/>
    <n v="4"/>
  </r>
  <r>
    <n v="18491"/>
    <n v="49"/>
    <x v="971"/>
    <d v="2033-07-03T00:00:00"/>
    <b v="0"/>
    <s v="Approved"/>
    <s v="Trek Bicycles"/>
    <s v="Road"/>
    <s v="medium"/>
    <s v="medium"/>
    <n v="533.51"/>
    <n v="400.13"/>
    <n v="35707"/>
    <n v="4"/>
  </r>
  <r>
    <n v="5432"/>
    <n v="27"/>
    <x v="972"/>
    <d v="2033-07-04T00:00:00"/>
    <b v="0"/>
    <s v="Approved"/>
    <s v="Trek Bicycles"/>
    <s v="Standard"/>
    <s v="medium"/>
    <s v="medium"/>
    <n v="499.53"/>
    <n v="388.72"/>
    <n v="36334"/>
    <n v="10.7"/>
  </r>
  <r>
    <n v="7285"/>
    <n v="98"/>
    <x v="972"/>
    <d v="2033-07-05T00:00:00"/>
    <b v="0"/>
    <s v="Approved"/>
    <s v="Trek Bicycles"/>
    <s v="Standard"/>
    <s v="high"/>
    <s v="medium"/>
    <n v="358.39"/>
    <n v="215.03"/>
    <n v="38002"/>
    <n v="10.7"/>
  </r>
  <r>
    <n v="10796"/>
    <n v="46"/>
    <x v="972"/>
    <d v="2033-07-06T00:00:00"/>
    <b v="1"/>
    <s v="Approved"/>
    <s v="Solex"/>
    <s v="Standard"/>
    <s v="low"/>
    <s v="medium"/>
    <n v="1289.8499999999999"/>
    <n v="74.510000000000005"/>
    <n v="39427"/>
    <n v="10.7"/>
  </r>
  <r>
    <n v="13520"/>
    <n v="0"/>
    <x v="972"/>
    <d v="2033-07-07T00:00:00"/>
    <b v="1"/>
    <s v="Approved"/>
    <s v="Unknown"/>
    <s v="Unknown"/>
    <s v="Unknown"/>
    <s v="Unknown"/>
    <n v="405.94"/>
    <s v="$556.05"/>
    <n v="38199.78"/>
    <n v="10.7"/>
  </r>
  <r>
    <n v="15675"/>
    <n v="34"/>
    <x v="972"/>
    <d v="2033-07-08T00:00:00"/>
    <b v="0"/>
    <s v="Approved"/>
    <s v="Norco Bicycles"/>
    <s v="Road"/>
    <s v="high"/>
    <s v="large"/>
    <n v="774.53"/>
    <n v="464.72"/>
    <n v="37698"/>
    <n v="10.7"/>
  </r>
  <r>
    <n v="17406"/>
    <n v="52"/>
    <x v="972"/>
    <d v="2033-07-09T00:00:00"/>
    <b v="1"/>
    <s v="Approved"/>
    <s v="OHM Cycles"/>
    <s v="Road"/>
    <s v="medium"/>
    <s v="medium"/>
    <n v="1280.28"/>
    <n v="829.51"/>
    <n v="37220"/>
    <n v="10.7"/>
  </r>
  <r>
    <n v="17719"/>
    <n v="82"/>
    <x v="972"/>
    <d v="2033-07-10T00:00:00"/>
    <b v="1"/>
    <s v="Approved"/>
    <s v="Norco Bicycles"/>
    <s v="Standard"/>
    <s v="high"/>
    <s v="medium"/>
    <n v="1148.6400000000001"/>
    <n v="689.18"/>
    <n v="42226"/>
    <n v="10.7"/>
  </r>
  <r>
    <n v="18134"/>
    <n v="60"/>
    <x v="972"/>
    <d v="2033-07-11T00:00:00"/>
    <b v="1"/>
    <s v="Approved"/>
    <s v="Giant Bicycles"/>
    <s v="Standard"/>
    <s v="high"/>
    <s v="small"/>
    <n v="1977.36"/>
    <n v="1759.85"/>
    <n v="40779"/>
    <n v="10.7"/>
  </r>
  <r>
    <n v="19667"/>
    <n v="78"/>
    <x v="972"/>
    <d v="2033-07-12T00:00:00"/>
    <b v="1"/>
    <s v="Approved"/>
    <s v="Giant Bicycles"/>
    <s v="Standard"/>
    <s v="medium"/>
    <s v="large"/>
    <n v="1765.3"/>
    <n v="709.48"/>
    <n v="38193"/>
    <n v="10.7"/>
  </r>
  <r>
    <n v="1058"/>
    <n v="96"/>
    <x v="973"/>
    <d v="2033-07-13T00:00:00"/>
    <b v="1"/>
    <s v="Approved"/>
    <s v="WeareA2B"/>
    <s v="Road"/>
    <s v="low"/>
    <s v="small"/>
    <n v="1172.78"/>
    <n v="1043.77"/>
    <n v="37539"/>
    <n v="10"/>
  </r>
  <r>
    <n v="7711"/>
    <n v="63"/>
    <x v="973"/>
    <d v="2033-07-14T00:00:00"/>
    <b v="0"/>
    <s v="Approved"/>
    <s v="Solex"/>
    <s v="Standard"/>
    <s v="medium"/>
    <s v="medium"/>
    <n v="1483.2"/>
    <n v="99.59"/>
    <n v="36146"/>
    <n v="10"/>
  </r>
  <r>
    <n v="11313"/>
    <n v="83"/>
    <x v="973"/>
    <d v="2033-07-15T00:00:00"/>
    <b v="1"/>
    <s v="Approved"/>
    <s v="Solex"/>
    <s v="Touring"/>
    <s v="medium"/>
    <s v="large"/>
    <n v="2083.94"/>
    <n v="675.03"/>
    <n v="41533"/>
    <n v="10"/>
  </r>
  <r>
    <n v="12316"/>
    <n v="97"/>
    <x v="973"/>
    <d v="2033-07-16T00:00:00"/>
    <b v="0"/>
    <s v="Approved"/>
    <s v="Solex"/>
    <s v="Standard"/>
    <s v="medium"/>
    <s v="large"/>
    <n v="202.62"/>
    <n v="151.96"/>
    <n v="42458"/>
    <n v="10"/>
  </r>
  <r>
    <n v="13640"/>
    <n v="95"/>
    <x v="973"/>
    <d v="2033-07-17T00:00:00"/>
    <b v="0"/>
    <s v="Approved"/>
    <s v="Giant Bicycles"/>
    <s v="Standard"/>
    <s v="medium"/>
    <s v="large"/>
    <n v="569.55999999999995"/>
    <n v="528.42999999999995"/>
    <n v="37874"/>
    <n v="10"/>
  </r>
  <r>
    <n v="16067"/>
    <n v="88"/>
    <x v="973"/>
    <d v="2033-07-18T00:00:00"/>
    <b v="0"/>
    <s v="Approved"/>
    <s v="Norco Bicycles"/>
    <s v="Standard"/>
    <s v="medium"/>
    <s v="medium"/>
    <n v="1198.46"/>
    <n v="381.1"/>
    <n v="36145"/>
    <n v="10"/>
  </r>
  <r>
    <n v="1541"/>
    <n v="58"/>
    <x v="974"/>
    <d v="2033-07-19T00:00:00"/>
    <b v="1"/>
    <s v="Approved"/>
    <s v="OHM Cycles"/>
    <s v="Road"/>
    <s v="medium"/>
    <s v="medium"/>
    <n v="1280.28"/>
    <n v="829.51"/>
    <n v="37220"/>
    <n v="13"/>
  </r>
  <r>
    <n v="5891"/>
    <n v="81"/>
    <x v="974"/>
    <d v="2033-07-20T00:00:00"/>
    <b v="1"/>
    <s v="Approved"/>
    <s v="Solex"/>
    <s v="Standard"/>
    <s v="medium"/>
    <s v="medium"/>
    <n v="1151.96"/>
    <n v="649.49"/>
    <n v="38991"/>
    <n v="13"/>
  </r>
  <r>
    <n v="8753"/>
    <n v="67"/>
    <x v="974"/>
    <d v="2033-07-21T00:00:00"/>
    <b v="0"/>
    <s v="Approved"/>
    <s v="Solex"/>
    <s v="Standard"/>
    <s v="medium"/>
    <s v="large"/>
    <n v="1071.23"/>
    <n v="380.74"/>
    <n v="35160"/>
    <n v="13"/>
  </r>
  <r>
    <n v="8839"/>
    <n v="67"/>
    <x v="974"/>
    <d v="2033-07-22T00:00:00"/>
    <b v="1"/>
    <s v="Approved"/>
    <s v="Solex"/>
    <s v="Standard"/>
    <s v="medium"/>
    <s v="large"/>
    <n v="1071.23"/>
    <n v="380.74"/>
    <n v="34244"/>
    <n v="13"/>
  </r>
  <r>
    <n v="16106"/>
    <n v="19"/>
    <x v="974"/>
    <d v="2033-07-23T00:00:00"/>
    <b v="0"/>
    <s v="Approved"/>
    <s v="Trek Bicycles"/>
    <s v="Mountain"/>
    <s v="low"/>
    <s v="medium"/>
    <n v="574.64"/>
    <n v="459.71"/>
    <n v="37659"/>
    <n v="13"/>
  </r>
  <r>
    <n v="4784"/>
    <n v="49"/>
    <x v="975"/>
    <d v="2033-07-24T00:00:00"/>
    <b v="0"/>
    <s v="Approved"/>
    <s v="Solex"/>
    <s v="Standard"/>
    <s v="medium"/>
    <s v="large"/>
    <n v="1061.56"/>
    <n v="733.58"/>
    <n v="34170"/>
    <n v="15"/>
  </r>
  <r>
    <n v="8885"/>
    <n v="15"/>
    <x v="975"/>
    <d v="2033-07-25T00:00:00"/>
    <b v="0"/>
    <s v="Approved"/>
    <s v="WeareA2B"/>
    <s v="Standard"/>
    <s v="medium"/>
    <s v="medium"/>
    <n v="1292.8399999999999"/>
    <n v="13.44"/>
    <n v="39915"/>
    <n v="15"/>
  </r>
  <r>
    <n v="9289"/>
    <n v="98"/>
    <x v="975"/>
    <d v="2033-07-26T00:00:00"/>
    <b v="0"/>
    <s v="Approved"/>
    <s v="OHM Cycles"/>
    <s v="Standard"/>
    <s v="medium"/>
    <s v="medium"/>
    <n v="795.34"/>
    <n v="101.58"/>
    <n v="35470"/>
    <n v="15"/>
  </r>
  <r>
    <n v="10953"/>
    <n v="0"/>
    <x v="975"/>
    <d v="2033-07-27T00:00:00"/>
    <b v="0"/>
    <s v="Approved"/>
    <s v="WeareA2B"/>
    <s v="Standard"/>
    <s v="medium"/>
    <s v="medium"/>
    <n v="60.34"/>
    <n v="45.26"/>
    <n v="34165"/>
    <n v="15"/>
  </r>
  <r>
    <n v="11814"/>
    <n v="66"/>
    <x v="975"/>
    <d v="2033-07-28T00:00:00"/>
    <b v="1"/>
    <s v="Approved"/>
    <s v="Solex"/>
    <s v="Standard"/>
    <s v="medium"/>
    <s v="medium"/>
    <n v="1163.8900000000001"/>
    <n v="589.27"/>
    <n v="42560"/>
    <n v="15"/>
  </r>
  <r>
    <n v="1782"/>
    <n v="40"/>
    <x v="976"/>
    <d v="2033-07-29T00:00:00"/>
    <b v="1"/>
    <s v="Approved"/>
    <s v="Trek Bicycles"/>
    <s v="Road"/>
    <s v="medium"/>
    <s v="large"/>
    <n v="1894.19"/>
    <n v="598.76"/>
    <n v="37823"/>
    <n v="12"/>
  </r>
  <r>
    <n v="6508"/>
    <n v="79"/>
    <x v="976"/>
    <d v="2033-07-30T00:00:00"/>
    <b v="0"/>
    <s v="Approved"/>
    <s v="Solex"/>
    <s v="Touring"/>
    <s v="medium"/>
    <s v="large"/>
    <n v="2083.94"/>
    <n v="675.03"/>
    <n v="41533"/>
    <n v="12"/>
  </r>
  <r>
    <n v="9073"/>
    <n v="18"/>
    <x v="976"/>
    <d v="2033-07-31T00:00:00"/>
    <b v="1"/>
    <s v="Approved"/>
    <s v="Norco Bicycles"/>
    <s v="Standard"/>
    <s v="high"/>
    <s v="medium"/>
    <n v="1148.6400000000001"/>
    <n v="689.18"/>
    <n v="42226"/>
    <n v="12"/>
  </r>
  <r>
    <n v="12993"/>
    <n v="59"/>
    <x v="976"/>
    <d v="2033-08-01T00:00:00"/>
    <b v="1"/>
    <s v="Approved"/>
    <s v="WeareA2B"/>
    <s v="Standard"/>
    <s v="medium"/>
    <s v="small"/>
    <n v="1415.01"/>
    <n v="1259.3599999999999"/>
    <n v="37626"/>
    <n v="12"/>
  </r>
  <r>
    <n v="15506"/>
    <n v="90"/>
    <x v="976"/>
    <d v="2033-08-02T00:00:00"/>
    <b v="1"/>
    <s v="Approved"/>
    <s v="Solex"/>
    <s v="Standard"/>
    <s v="low"/>
    <s v="medium"/>
    <n v="945.04"/>
    <n v="507.58"/>
    <n v="35052"/>
    <n v="12"/>
  </r>
  <r>
    <n v="7869"/>
    <n v="13"/>
    <x v="977"/>
    <d v="2033-08-03T00:00:00"/>
    <b v="0"/>
    <s v="Approved"/>
    <s v="Solex"/>
    <s v="Standard"/>
    <s v="medium"/>
    <s v="medium"/>
    <n v="1163.8900000000001"/>
    <n v="589.27"/>
    <n v="42560"/>
    <n v="8"/>
  </r>
  <r>
    <n v="8165"/>
    <n v="32"/>
    <x v="977"/>
    <d v="2033-08-04T00:00:00"/>
    <s v="Unknown"/>
    <s v="Approved"/>
    <s v="Giant Bicycles"/>
    <s v="Standard"/>
    <s v="medium"/>
    <s v="medium"/>
    <n v="642.70000000000005"/>
    <n v="211.37"/>
    <n v="37337"/>
    <n v="8"/>
  </r>
  <r>
    <n v="8814"/>
    <n v="48"/>
    <x v="977"/>
    <d v="2033-08-05T00:00:00"/>
    <b v="0"/>
    <s v="Approved"/>
    <s v="WeareA2B"/>
    <s v="Standard"/>
    <s v="medium"/>
    <s v="medium"/>
    <n v="1762.96"/>
    <n v="950.52"/>
    <n v="41848"/>
    <n v="8"/>
  </r>
  <r>
    <n v="10175"/>
    <n v="38"/>
    <x v="977"/>
    <d v="2033-08-06T00:00:00"/>
    <b v="0"/>
    <s v="Approved"/>
    <s v="Solex"/>
    <s v="Standard"/>
    <s v="medium"/>
    <s v="medium"/>
    <n v="1577.53"/>
    <n v="826.51"/>
    <n v="40618"/>
    <n v="8"/>
  </r>
  <r>
    <n v="15570"/>
    <n v="43"/>
    <x v="977"/>
    <d v="2033-08-07T00:00:00"/>
    <b v="0"/>
    <s v="Approved"/>
    <s v="Solex"/>
    <s v="Standard"/>
    <s v="medium"/>
    <s v="medium"/>
    <n v="1151.96"/>
    <n v="649.49"/>
    <n v="36498"/>
    <n v="8"/>
  </r>
  <r>
    <n v="6736"/>
    <n v="99"/>
    <x v="978"/>
    <d v="2033-08-08T00:00:00"/>
    <b v="0"/>
    <s v="Approved"/>
    <s v="OHM Cycles"/>
    <s v="Standard"/>
    <s v="medium"/>
    <s v="medium"/>
    <n v="1227.3399999999999"/>
    <n v="770.89"/>
    <n v="34556"/>
    <n v="11"/>
  </r>
  <r>
    <n v="8086"/>
    <n v="25"/>
    <x v="978"/>
    <d v="2033-08-09T00:00:00"/>
    <b v="1"/>
    <s v="Approved"/>
    <s v="Giant Bicycles"/>
    <s v="Road"/>
    <s v="medium"/>
    <s v="medium"/>
    <n v="1538.99"/>
    <n v="829.65"/>
    <n v="42404"/>
    <n v="11"/>
  </r>
  <r>
    <n v="8800"/>
    <n v="48"/>
    <x v="978"/>
    <d v="2033-08-10T00:00:00"/>
    <b v="1"/>
    <s v="Approved"/>
    <s v="WeareA2B"/>
    <s v="Standard"/>
    <s v="medium"/>
    <s v="medium"/>
    <n v="1762.96"/>
    <n v="950.52"/>
    <n v="41848"/>
    <n v="11"/>
  </r>
  <r>
    <n v="10602"/>
    <n v="87"/>
    <x v="978"/>
    <d v="2033-08-11T00:00:00"/>
    <b v="1"/>
    <s v="Approved"/>
    <s v="Giant Bicycles"/>
    <s v="Standard"/>
    <s v="high"/>
    <s v="medium"/>
    <n v="1179"/>
    <n v="707.4"/>
    <n v="35667"/>
    <n v="11"/>
  </r>
  <r>
    <n v="14804"/>
    <n v="72"/>
    <x v="978"/>
    <d v="2033-08-12T00:00:00"/>
    <b v="1"/>
    <s v="Approved"/>
    <s v="Norco Bicycles"/>
    <s v="Standard"/>
    <s v="medium"/>
    <s v="medium"/>
    <n v="360.4"/>
    <n v="270.3"/>
    <n v="42710"/>
    <n v="11"/>
  </r>
  <r>
    <n v="17785"/>
    <n v="33"/>
    <x v="978"/>
    <d v="2033-08-13T00:00:00"/>
    <b v="0"/>
    <s v="Approved"/>
    <s v="Giant Bicycles"/>
    <s v="Standard"/>
    <s v="medium"/>
    <s v="small"/>
    <n v="1311.44"/>
    <n v="1167.18"/>
    <n v="33888"/>
    <n v="11"/>
  </r>
  <r>
    <n v="19949"/>
    <n v="16"/>
    <x v="978"/>
    <d v="2033-08-14T00:00:00"/>
    <b v="0"/>
    <s v="Approved"/>
    <s v="Norco Bicycles"/>
    <s v="Standard"/>
    <s v="high"/>
    <s v="small"/>
    <n v="1661.92"/>
    <n v="1479.11"/>
    <n v="34586"/>
    <n v="11"/>
  </r>
  <r>
    <n v="155"/>
    <n v="56"/>
    <x v="979"/>
    <d v="2033-08-15T00:00:00"/>
    <b v="1"/>
    <s v="Approved"/>
    <s v="Norco Bicycles"/>
    <s v="Mountain"/>
    <s v="low"/>
    <s v="small"/>
    <n v="688.63"/>
    <n v="612.88"/>
    <n v="42404"/>
    <n v="6"/>
  </r>
  <r>
    <n v="2486"/>
    <n v="66"/>
    <x v="979"/>
    <d v="2033-08-16T00:00:00"/>
    <b v="0"/>
    <s v="Approved"/>
    <s v="Solex"/>
    <s v="Standard"/>
    <s v="medium"/>
    <s v="medium"/>
    <n v="1163.8900000000001"/>
    <n v="589.27"/>
    <n v="41345"/>
    <n v="6"/>
  </r>
  <r>
    <n v="7223"/>
    <n v="0"/>
    <x v="979"/>
    <d v="2033-08-17T00:00:00"/>
    <b v="1"/>
    <s v="Approved"/>
    <s v="Trek Bicycles"/>
    <s v="Standard"/>
    <s v="high"/>
    <s v="medium"/>
    <n v="495.72"/>
    <n v="297.43"/>
    <n v="38193"/>
    <n v="6"/>
  </r>
  <r>
    <n v="8240"/>
    <n v="0"/>
    <x v="979"/>
    <d v="2033-08-18T00:00:00"/>
    <b v="1"/>
    <s v="Approved"/>
    <s v="Solex"/>
    <s v="Standard"/>
    <s v="medium"/>
    <s v="medium"/>
    <n v="71.489999999999995"/>
    <n v="53.62"/>
    <n v="41701"/>
    <n v="6"/>
  </r>
  <r>
    <n v="11136"/>
    <n v="0"/>
    <x v="979"/>
    <d v="2033-08-19T00:00:00"/>
    <b v="0"/>
    <s v="Approved"/>
    <s v="Norco Bicycles"/>
    <s v="Standard"/>
    <s v="low"/>
    <s v="medium"/>
    <n v="363.01"/>
    <n v="290.41000000000003"/>
    <n v="36833"/>
    <n v="6"/>
  </r>
  <r>
    <n v="12179"/>
    <n v="0"/>
    <x v="979"/>
    <d v="2033-08-20T00:00:00"/>
    <b v="0"/>
    <s v="Approved"/>
    <s v="OHM Cycles"/>
    <s v="Road"/>
    <s v="high"/>
    <s v="large"/>
    <n v="12.01"/>
    <n v="7.21"/>
    <n v="34115"/>
    <n v="6"/>
  </r>
  <r>
    <n v="1120"/>
    <n v="37"/>
    <x v="980"/>
    <d v="2033-08-21T00:00:00"/>
    <b v="0"/>
    <s v="Approved"/>
    <s v="OHM Cycles"/>
    <s v="Standard"/>
    <s v="low"/>
    <s v="medium"/>
    <n v="1793.43"/>
    <n v="248.82"/>
    <n v="36361"/>
    <n v="10.7"/>
  </r>
  <r>
    <n v="1797"/>
    <n v="68"/>
    <x v="980"/>
    <d v="2033-08-22T00:00:00"/>
    <b v="1"/>
    <s v="Approved"/>
    <s v="OHM Cycles"/>
    <s v="Standard"/>
    <s v="medium"/>
    <s v="medium"/>
    <n v="1636.9"/>
    <n v="44.71"/>
    <n v="40410"/>
    <n v="10.7"/>
  </r>
  <r>
    <n v="10664"/>
    <n v="7"/>
    <x v="980"/>
    <d v="2033-08-23T00:00:00"/>
    <b v="1"/>
    <s v="Approved"/>
    <s v="Trek Bicycles"/>
    <s v="Road"/>
    <s v="low"/>
    <s v="medium"/>
    <n v="980.37"/>
    <n v="234.43"/>
    <n v="38258"/>
    <n v="10.7"/>
  </r>
  <r>
    <n v="12016"/>
    <n v="55"/>
    <x v="980"/>
    <d v="2033-08-24T00:00:00"/>
    <b v="0"/>
    <s v="Approved"/>
    <s v="Trek Bicycles"/>
    <s v="Road"/>
    <s v="medium"/>
    <s v="large"/>
    <n v="1894.19"/>
    <n v="598.76"/>
    <n v="37823"/>
    <n v="10.7"/>
  </r>
  <r>
    <n v="12800"/>
    <n v="89"/>
    <x v="980"/>
    <d v="2033-08-25T00:00:00"/>
    <b v="1"/>
    <s v="Approved"/>
    <s v="WeareA2B"/>
    <s v="Touring"/>
    <s v="medium"/>
    <s v="large"/>
    <n v="1362.99"/>
    <n v="57.74"/>
    <n v="34079"/>
    <n v="10.7"/>
  </r>
  <r>
    <n v="14367"/>
    <n v="2"/>
    <x v="980"/>
    <d v="2033-08-26T00:00:00"/>
    <b v="0"/>
    <s v="Approved"/>
    <s v="Solex"/>
    <s v="Standard"/>
    <s v="medium"/>
    <s v="medium"/>
    <n v="71.489999999999995"/>
    <n v="53.62"/>
    <n v="41245"/>
    <n v="10.7"/>
  </r>
  <r>
    <n v="17057"/>
    <n v="81"/>
    <x v="980"/>
    <d v="2033-08-27T00:00:00"/>
    <b v="1"/>
    <s v="Approved"/>
    <s v="Norco Bicycles"/>
    <s v="Standard"/>
    <s v="medium"/>
    <s v="small"/>
    <n v="586.45000000000005"/>
    <n v="521.94000000000005"/>
    <n v="33429"/>
    <n v="10.7"/>
  </r>
  <r>
    <n v="18633"/>
    <n v="33"/>
    <x v="980"/>
    <d v="2033-08-28T00:00:00"/>
    <b v="1"/>
    <s v="Approved"/>
    <s v="Giant Bicycles"/>
    <s v="Standard"/>
    <s v="medium"/>
    <s v="small"/>
    <n v="1311.44"/>
    <n v="1167.18"/>
    <n v="33888"/>
    <n v="10.7"/>
  </r>
  <r>
    <n v="3857"/>
    <n v="1"/>
    <x v="981"/>
    <d v="2033-08-29T00:00:00"/>
    <b v="1"/>
    <s v="Approved"/>
    <s v="Giant Bicycles"/>
    <s v="Standard"/>
    <s v="medium"/>
    <s v="medium"/>
    <n v="1403.5"/>
    <n v="954.82"/>
    <n v="42688"/>
    <n v="16"/>
  </r>
  <r>
    <n v="6173"/>
    <n v="35"/>
    <x v="981"/>
    <d v="2033-08-30T00:00:00"/>
    <b v="0"/>
    <s v="Approved"/>
    <s v="Trek Bicycles"/>
    <s v="Standard"/>
    <s v="low"/>
    <s v="medium"/>
    <n v="1057.51"/>
    <n v="154.4"/>
    <n v="34527"/>
    <n v="16"/>
  </r>
  <r>
    <n v="6821"/>
    <n v="23"/>
    <x v="981"/>
    <d v="2033-08-31T00:00:00"/>
    <b v="0"/>
    <s v="Approved"/>
    <s v="Norco Bicycles"/>
    <s v="Mountain"/>
    <s v="low"/>
    <s v="small"/>
    <n v="688.63"/>
    <n v="612.88"/>
    <n v="34244"/>
    <n v="16"/>
  </r>
  <r>
    <n v="9608"/>
    <n v="29"/>
    <x v="981"/>
    <d v="2033-09-01T00:00:00"/>
    <b v="1"/>
    <s v="Approved"/>
    <s v="Norco Bicycles"/>
    <s v="Road"/>
    <s v="medium"/>
    <s v="medium"/>
    <n v="543.39"/>
    <n v="407.54"/>
    <n v="42696"/>
    <n v="16"/>
  </r>
  <r>
    <n v="15194"/>
    <n v="98"/>
    <x v="981"/>
    <d v="2033-09-02T00:00:00"/>
    <b v="0"/>
    <s v="Approved"/>
    <s v="Trek Bicycles"/>
    <s v="Standard"/>
    <s v="high"/>
    <s v="medium"/>
    <n v="358.39"/>
    <n v="215.03"/>
    <n v="38002"/>
    <n v="16"/>
  </r>
  <r>
    <n v="15343"/>
    <n v="72"/>
    <x v="981"/>
    <d v="2033-09-03T00:00:00"/>
    <b v="0"/>
    <s v="Approved"/>
    <s v="Norco Bicycles"/>
    <s v="Standard"/>
    <s v="medium"/>
    <s v="medium"/>
    <n v="360.4"/>
    <n v="270.3"/>
    <n v="42710"/>
    <n v="16"/>
  </r>
  <r>
    <n v="16225"/>
    <n v="95"/>
    <x v="981"/>
    <d v="2033-09-04T00:00:00"/>
    <b v="0"/>
    <s v="Approved"/>
    <s v="Giant Bicycles"/>
    <s v="Standard"/>
    <s v="medium"/>
    <s v="large"/>
    <n v="569.55999999999995"/>
    <n v="528.42999999999995"/>
    <n v="37874"/>
    <n v="16"/>
  </r>
  <r>
    <n v="17686"/>
    <n v="99"/>
    <x v="981"/>
    <d v="2033-09-05T00:00:00"/>
    <b v="0"/>
    <s v="Approved"/>
    <s v="OHM Cycles"/>
    <s v="Standard"/>
    <s v="medium"/>
    <s v="medium"/>
    <n v="1227.3399999999999"/>
    <n v="770.89"/>
    <n v="34556"/>
    <n v="16"/>
  </r>
  <r>
    <n v="2204"/>
    <n v="19"/>
    <x v="982"/>
    <d v="2033-09-06T00:00:00"/>
    <b v="0"/>
    <s v="Approved"/>
    <s v="Trek Bicycles"/>
    <s v="Mountain"/>
    <s v="low"/>
    <s v="medium"/>
    <n v="574.64"/>
    <n v="459.71"/>
    <n v="40784"/>
    <n v="15"/>
  </r>
  <r>
    <n v="2464"/>
    <n v="25"/>
    <x v="982"/>
    <d v="2033-09-07T00:00:00"/>
    <b v="0"/>
    <s v="Approved"/>
    <s v="OHM Cycles"/>
    <s v="Standard"/>
    <s v="high"/>
    <s v="medium"/>
    <n v="2005.66"/>
    <n v="1203.4000000000001"/>
    <n v="41009"/>
    <n v="15"/>
  </r>
  <r>
    <n v="8966"/>
    <n v="33"/>
    <x v="982"/>
    <d v="2033-09-08T00:00:00"/>
    <b v="0"/>
    <s v="Approved"/>
    <s v="OHM Cycles"/>
    <s v="Road"/>
    <s v="medium"/>
    <s v="small"/>
    <n v="1810"/>
    <n v="1610.9"/>
    <n v="39526"/>
    <n v="15"/>
  </r>
  <r>
    <n v="14821"/>
    <n v="66"/>
    <x v="982"/>
    <d v="2033-09-09T00:00:00"/>
    <b v="0"/>
    <s v="Approved"/>
    <s v="Solex"/>
    <s v="Standard"/>
    <s v="medium"/>
    <s v="medium"/>
    <n v="1163.8900000000001"/>
    <n v="589.27"/>
    <n v="42560"/>
    <n v="15"/>
  </r>
  <r>
    <n v="2951"/>
    <n v="30"/>
    <x v="983"/>
    <d v="2033-09-10T00:00:00"/>
    <b v="1"/>
    <s v="Approved"/>
    <s v="Solex"/>
    <s v="Standard"/>
    <s v="high"/>
    <s v="medium"/>
    <n v="748.17"/>
    <n v="448.9"/>
    <n v="33888"/>
    <n v="8"/>
  </r>
  <r>
    <n v="3167"/>
    <n v="3"/>
    <x v="983"/>
    <d v="2033-09-11T00:00:00"/>
    <b v="0"/>
    <s v="Approved"/>
    <s v="Trek Bicycles"/>
    <s v="Standard"/>
    <s v="medium"/>
    <s v="large"/>
    <n v="2091.4699999999998"/>
    <n v="388.92"/>
    <n v="41167"/>
    <n v="8"/>
  </r>
  <r>
    <n v="5191"/>
    <n v="97"/>
    <x v="983"/>
    <d v="2033-09-12T00:00:00"/>
    <b v="1"/>
    <s v="Approved"/>
    <s v="Solex"/>
    <s v="Standard"/>
    <s v="medium"/>
    <s v="large"/>
    <n v="202.62"/>
    <n v="151.96"/>
    <n v="34556"/>
    <n v="8"/>
  </r>
  <r>
    <n v="7514"/>
    <n v="51"/>
    <x v="983"/>
    <d v="2033-09-13T00:00:00"/>
    <b v="0"/>
    <s v="Approved"/>
    <s v="OHM Cycles"/>
    <s v="Standard"/>
    <s v="high"/>
    <s v="medium"/>
    <n v="2005.66"/>
    <n v="1203.4000000000001"/>
    <n v="37220"/>
    <n v="8"/>
  </r>
  <r>
    <n v="9211"/>
    <n v="2"/>
    <x v="983"/>
    <d v="2033-09-14T00:00:00"/>
    <b v="1"/>
    <s v="Approved"/>
    <s v="Solex"/>
    <s v="Standard"/>
    <s v="medium"/>
    <s v="medium"/>
    <n v="71.489999999999995"/>
    <n v="53.62"/>
    <n v="40649"/>
    <n v="8"/>
  </r>
  <r>
    <n v="9269"/>
    <n v="76"/>
    <x v="983"/>
    <d v="2033-09-15T00:00:00"/>
    <b v="0"/>
    <s v="Approved"/>
    <s v="WeareA2B"/>
    <s v="Standard"/>
    <s v="low"/>
    <s v="medium"/>
    <n v="642.30999999999995"/>
    <n v="513.85"/>
    <n v="38193"/>
    <n v="8"/>
  </r>
  <r>
    <n v="13546"/>
    <n v="48"/>
    <x v="983"/>
    <d v="2033-09-16T00:00:00"/>
    <b v="1"/>
    <s v="Approved"/>
    <s v="WeareA2B"/>
    <s v="Standard"/>
    <s v="medium"/>
    <s v="medium"/>
    <n v="1762.96"/>
    <n v="950.52"/>
    <n v="37823"/>
    <n v="8"/>
  </r>
  <r>
    <n v="19631"/>
    <n v="82"/>
    <x v="983"/>
    <d v="2033-09-17T00:00:00"/>
    <b v="1"/>
    <s v="Approved"/>
    <s v="Norco Bicycles"/>
    <s v="Standard"/>
    <s v="high"/>
    <s v="medium"/>
    <n v="1148.6400000000001"/>
    <n v="689.18"/>
    <n v="35667"/>
    <n v="8"/>
  </r>
  <r>
    <n v="4173"/>
    <n v="37"/>
    <x v="984"/>
    <d v="2033-09-18T00:00:00"/>
    <b v="1"/>
    <s v="Approved"/>
    <s v="OHM Cycles"/>
    <s v="Standard"/>
    <s v="low"/>
    <s v="medium"/>
    <n v="1793.43"/>
    <n v="248.82"/>
    <n v="40618"/>
    <n v="11"/>
  </r>
  <r>
    <n v="5116"/>
    <n v="34"/>
    <x v="984"/>
    <d v="2033-09-19T00:00:00"/>
    <b v="1"/>
    <s v="Approved"/>
    <s v="Norco Bicycles"/>
    <s v="Road"/>
    <s v="high"/>
    <s v="large"/>
    <n v="774.53"/>
    <n v="464.72"/>
    <n v="40336"/>
    <n v="11"/>
  </r>
  <r>
    <n v="5367"/>
    <n v="74"/>
    <x v="984"/>
    <d v="2033-09-20T00:00:00"/>
    <b v="1"/>
    <s v="Approved"/>
    <s v="WeareA2B"/>
    <s v="Standard"/>
    <s v="medium"/>
    <s v="medium"/>
    <n v="1228.07"/>
    <n v="400.91"/>
    <n v="42226"/>
    <n v="11"/>
  </r>
  <r>
    <n v="7904"/>
    <n v="30"/>
    <x v="984"/>
    <d v="2033-09-21T00:00:00"/>
    <b v="0"/>
    <s v="Approved"/>
    <s v="Solex"/>
    <s v="Standard"/>
    <s v="high"/>
    <s v="medium"/>
    <n v="748.17"/>
    <n v="448.9"/>
    <n v="39031"/>
    <n v="11"/>
  </r>
  <r>
    <n v="8247"/>
    <n v="86"/>
    <x v="984"/>
    <d v="2033-09-22T00:00:00"/>
    <b v="0"/>
    <s v="Approved"/>
    <s v="OHM Cycles"/>
    <s v="Standard"/>
    <s v="medium"/>
    <s v="medium"/>
    <n v="235.63"/>
    <n v="125.07"/>
    <n v="36145"/>
    <n v="11"/>
  </r>
  <r>
    <n v="11160"/>
    <n v="51"/>
    <x v="984"/>
    <d v="2033-09-23T00:00:00"/>
    <b v="1"/>
    <s v="Approved"/>
    <s v="OHM Cycles"/>
    <s v="Standard"/>
    <s v="high"/>
    <s v="medium"/>
    <n v="2005.66"/>
    <n v="1203.4000000000001"/>
    <n v="35470"/>
    <n v="11"/>
  </r>
  <r>
    <n v="11605"/>
    <n v="4"/>
    <x v="984"/>
    <d v="2033-09-24T00:00:00"/>
    <b v="1"/>
    <s v="Approved"/>
    <s v="Giant Bicycles"/>
    <s v="Standard"/>
    <s v="high"/>
    <s v="medium"/>
    <n v="1129.1300000000001"/>
    <n v="677.48"/>
    <n v="37659"/>
    <n v="11"/>
  </r>
  <r>
    <n v="17959"/>
    <n v="93"/>
    <x v="984"/>
    <d v="2033-09-25T00:00:00"/>
    <b v="1"/>
    <s v="Approved"/>
    <s v="WeareA2B"/>
    <s v="Standard"/>
    <s v="medium"/>
    <s v="medium"/>
    <n v="1065.03"/>
    <n v="230.09"/>
    <n v="37874"/>
    <n v="11"/>
  </r>
  <r>
    <n v="1420"/>
    <n v="0"/>
    <x v="985"/>
    <d v="2033-09-26T00:00:00"/>
    <b v="0"/>
    <s v="Approved"/>
    <s v="OHM Cycles"/>
    <s v="Standard"/>
    <s v="medium"/>
    <s v="medium"/>
    <n v="235.63"/>
    <n v="125.07"/>
    <n v="38206"/>
    <n v="7"/>
  </r>
  <r>
    <n v="3785"/>
    <n v="0"/>
    <x v="985"/>
    <d v="2033-09-27T00:00:00"/>
    <b v="0"/>
    <s v="Approved"/>
    <s v="Trek Bicycles"/>
    <s v="Road"/>
    <s v="medium"/>
    <s v="medium"/>
    <n v="533.51"/>
    <n v="400.13"/>
    <n v="41064"/>
    <n v="7"/>
  </r>
  <r>
    <n v="4622"/>
    <n v="75"/>
    <x v="986"/>
    <d v="2033-09-28T00:00:00"/>
    <b v="1"/>
    <s v="Approved"/>
    <s v="Giant Bicycles"/>
    <s v="Touring"/>
    <s v="medium"/>
    <s v="large"/>
    <n v="1873.97"/>
    <n v="863.95"/>
    <n v="40410"/>
    <n v="17"/>
  </r>
  <r>
    <n v="7018"/>
    <n v="100"/>
    <x v="986"/>
    <d v="2033-09-29T00:00:00"/>
    <b v="1"/>
    <s v="Approved"/>
    <s v="Norco Bicycles"/>
    <s v="Road"/>
    <s v="medium"/>
    <s v="medium"/>
    <n v="1036.5899999999999"/>
    <n v="206.35"/>
    <n v="41922"/>
    <n v="17"/>
  </r>
  <r>
    <n v="7735"/>
    <n v="0"/>
    <x v="986"/>
    <d v="2033-09-30T00:00:00"/>
    <b v="0"/>
    <s v="Approved"/>
    <s v="Unknown"/>
    <s v="Unknown"/>
    <s v="Unknown"/>
    <s v="Unknown"/>
    <n v="56.21"/>
    <s v="$556.05"/>
    <n v="38199.78"/>
    <n v="17"/>
  </r>
  <r>
    <n v="8832"/>
    <n v="39"/>
    <x v="986"/>
    <d v="2033-10-01T00:00:00"/>
    <b v="1"/>
    <s v="Approved"/>
    <s v="Giant Bicycles"/>
    <s v="Standard"/>
    <s v="medium"/>
    <s v="large"/>
    <n v="1812.75"/>
    <n v="582.48"/>
    <n v="40618"/>
    <n v="17"/>
  </r>
  <r>
    <n v="10176"/>
    <n v="74"/>
    <x v="986"/>
    <d v="2033-10-02T00:00:00"/>
    <s v="Unknown"/>
    <s v="Approved"/>
    <s v="WeareA2B"/>
    <s v="Standard"/>
    <s v="medium"/>
    <s v="medium"/>
    <n v="1228.07"/>
    <n v="400.91"/>
    <n v="34527"/>
    <n v="17"/>
  </r>
  <r>
    <n v="15277"/>
    <n v="34"/>
    <x v="986"/>
    <d v="2033-10-03T00:00:00"/>
    <b v="0"/>
    <s v="Approved"/>
    <s v="Norco Bicycles"/>
    <s v="Road"/>
    <s v="high"/>
    <s v="large"/>
    <n v="774.53"/>
    <n v="464.72"/>
    <n v="41064"/>
    <n v="17"/>
  </r>
  <r>
    <n v="1113"/>
    <n v="85"/>
    <x v="987"/>
    <d v="2033-10-04T00:00:00"/>
    <b v="1"/>
    <s v="Approved"/>
    <s v="WeareA2B"/>
    <s v="Standard"/>
    <s v="medium"/>
    <s v="medium"/>
    <n v="752.64"/>
    <n v="205.36"/>
    <n v="35667"/>
    <n v="14"/>
  </r>
  <r>
    <n v="1830"/>
    <n v="87"/>
    <x v="987"/>
    <d v="2033-10-05T00:00:00"/>
    <b v="1"/>
    <s v="Approved"/>
    <s v="Giant Bicycles"/>
    <s v="Standard"/>
    <s v="high"/>
    <s v="medium"/>
    <n v="1179"/>
    <n v="707.4"/>
    <n v="36833"/>
    <n v="14"/>
  </r>
  <r>
    <n v="2726"/>
    <n v="81"/>
    <x v="987"/>
    <d v="2033-10-06T00:00:00"/>
    <b v="1"/>
    <s v="Approved"/>
    <s v="Norco Bicycles"/>
    <s v="Standard"/>
    <s v="medium"/>
    <s v="small"/>
    <n v="586.45000000000005"/>
    <n v="521.94000000000005"/>
    <n v="36145"/>
    <n v="14"/>
  </r>
  <r>
    <n v="9169"/>
    <n v="48"/>
    <x v="987"/>
    <d v="2033-10-07T00:00:00"/>
    <b v="0"/>
    <s v="Approved"/>
    <s v="WeareA2B"/>
    <s v="Standard"/>
    <s v="medium"/>
    <s v="medium"/>
    <n v="1762.96"/>
    <n v="950.52"/>
    <n v="37668"/>
    <n v="14"/>
  </r>
  <r>
    <n v="14449"/>
    <n v="16"/>
    <x v="987"/>
    <d v="2033-10-08T00:00:00"/>
    <b v="1"/>
    <s v="Approved"/>
    <s v="Norco Bicycles"/>
    <s v="Standard"/>
    <s v="high"/>
    <s v="small"/>
    <n v="1661.92"/>
    <n v="1479.11"/>
    <n v="41345"/>
    <n v="14"/>
  </r>
  <r>
    <n v="15047"/>
    <n v="42"/>
    <x v="987"/>
    <d v="2033-10-09T00:00:00"/>
    <b v="0"/>
    <s v="Approved"/>
    <s v="OHM Cycles"/>
    <s v="Road"/>
    <s v="medium"/>
    <s v="small"/>
    <n v="1810"/>
    <n v="1610.9"/>
    <n v="34071"/>
    <n v="14"/>
  </r>
  <r>
    <n v="15763"/>
    <n v="23"/>
    <x v="987"/>
    <d v="2033-10-10T00:00:00"/>
    <b v="1"/>
    <s v="Approved"/>
    <s v="Norco Bicycles"/>
    <s v="Mountain"/>
    <s v="low"/>
    <s v="small"/>
    <n v="688.63"/>
    <n v="612.88"/>
    <n v="36334"/>
    <n v="14"/>
  </r>
  <r>
    <n v="3211"/>
    <n v="47"/>
    <x v="988"/>
    <d v="2033-10-11T00:00:00"/>
    <b v="0"/>
    <s v="Approved"/>
    <s v="Trek Bicycles"/>
    <s v="Road"/>
    <s v="low"/>
    <s v="small"/>
    <n v="1720.7"/>
    <n v="1531.42"/>
    <n v="38991"/>
    <n v="10"/>
  </r>
  <r>
    <n v="10608"/>
    <n v="74"/>
    <x v="988"/>
    <d v="2033-10-12T00:00:00"/>
    <b v="0"/>
    <s v="Approved"/>
    <s v="WeareA2B"/>
    <s v="Standard"/>
    <s v="medium"/>
    <s v="medium"/>
    <n v="1228.07"/>
    <n v="400.91"/>
    <n v="36668"/>
    <n v="10"/>
  </r>
  <r>
    <n v="11822"/>
    <n v="28"/>
    <x v="988"/>
    <d v="2033-10-13T00:00:00"/>
    <b v="1"/>
    <s v="Approved"/>
    <s v="Norco Bicycles"/>
    <s v="Standard"/>
    <s v="medium"/>
    <s v="small"/>
    <n v="1216.1400000000001"/>
    <n v="1082.3599999999999"/>
    <n v="37337"/>
    <n v="10"/>
  </r>
  <r>
    <n v="13326"/>
    <n v="29"/>
    <x v="988"/>
    <d v="2033-10-14T00:00:00"/>
    <b v="1"/>
    <s v="Approved"/>
    <s v="Norco Bicycles"/>
    <s v="Road"/>
    <s v="medium"/>
    <s v="medium"/>
    <n v="543.39"/>
    <n v="407.54"/>
    <n v="37337"/>
    <n v="10"/>
  </r>
  <r>
    <n v="15620"/>
    <n v="80"/>
    <x v="988"/>
    <d v="2033-10-15T00:00:00"/>
    <b v="0"/>
    <s v="Approved"/>
    <s v="OHM Cycles"/>
    <s v="Touring"/>
    <s v="low"/>
    <s v="medium"/>
    <n v="1073.07"/>
    <n v="933.84"/>
    <n v="33429"/>
    <n v="10"/>
  </r>
  <r>
    <n v="18839"/>
    <n v="26"/>
    <x v="988"/>
    <d v="2033-10-16T00:00:00"/>
    <b v="0"/>
    <s v="Approved"/>
    <s v="WeareA2B"/>
    <s v="Standard"/>
    <s v="medium"/>
    <s v="medium"/>
    <n v="1992.93"/>
    <n v="762.63"/>
    <n v="33552"/>
    <n v="10"/>
  </r>
  <r>
    <n v="11965"/>
    <n v="87"/>
    <x v="989"/>
    <d v="2033-10-17T00:00:00"/>
    <s v="Unknown"/>
    <s v="Approved"/>
    <s v="Giant Bicycles"/>
    <s v="Standard"/>
    <s v="high"/>
    <s v="medium"/>
    <n v="1179"/>
    <n v="707.4"/>
    <n v="36833"/>
    <n v="8"/>
  </r>
  <r>
    <n v="17628"/>
    <n v="65"/>
    <x v="989"/>
    <d v="2033-10-18T00:00:00"/>
    <b v="0"/>
    <s v="Approved"/>
    <s v="WeareA2B"/>
    <s v="Standard"/>
    <s v="medium"/>
    <s v="medium"/>
    <n v="1807.45"/>
    <n v="778.69"/>
    <n v="42105"/>
    <n v="8"/>
  </r>
  <r>
    <n v="59"/>
    <n v="93"/>
    <x v="990"/>
    <d v="2033-10-19T00:00:00"/>
    <b v="1"/>
    <s v="Approved"/>
    <s v="OHM Cycles"/>
    <s v="Standard"/>
    <s v="high"/>
    <s v="medium"/>
    <n v="1458.17"/>
    <n v="874.9"/>
    <n v="38750"/>
    <n v="17"/>
  </r>
  <r>
    <n v="1414"/>
    <n v="32"/>
    <x v="990"/>
    <d v="2033-10-20T00:00:00"/>
    <b v="1"/>
    <s v="Approved"/>
    <s v="Giant Bicycles"/>
    <s v="Standard"/>
    <s v="high"/>
    <s v="medium"/>
    <n v="1179"/>
    <n v="707.4"/>
    <n v="35667"/>
    <n v="17"/>
  </r>
  <r>
    <n v="1794"/>
    <n v="0"/>
    <x v="990"/>
    <d v="2033-10-21T00:00:00"/>
    <b v="0"/>
    <s v="Approved"/>
    <s v="Norco Bicycles"/>
    <s v="Road"/>
    <s v="medium"/>
    <s v="medium"/>
    <n v="543.39"/>
    <n v="407.54"/>
    <n v="42696"/>
    <n v="17"/>
  </r>
  <r>
    <n v="1878"/>
    <n v="0"/>
    <x v="990"/>
    <d v="2033-10-22T00:00:00"/>
    <b v="0"/>
    <s v="Approved"/>
    <s v="Solex"/>
    <s v="Standard"/>
    <s v="medium"/>
    <s v="large"/>
    <n v="202.62"/>
    <n v="151.96"/>
    <n v="42458"/>
    <n v="17"/>
  </r>
  <r>
    <n v="3938"/>
    <n v="95"/>
    <x v="990"/>
    <d v="2033-10-23T00:00:00"/>
    <b v="0"/>
    <s v="Approved"/>
    <s v="OHM Cycles"/>
    <s v="Touring"/>
    <s v="low"/>
    <s v="medium"/>
    <n v="1073.07"/>
    <n v="933.84"/>
    <n v="35455"/>
    <n v="17"/>
  </r>
  <r>
    <n v="8475"/>
    <n v="88"/>
    <x v="990"/>
    <d v="2033-10-24T00:00:00"/>
    <b v="0"/>
    <s v="Approved"/>
    <s v="Norco Bicycles"/>
    <s v="Standard"/>
    <s v="high"/>
    <s v="small"/>
    <n v="1661.92"/>
    <n v="1479.11"/>
    <n v="34586"/>
    <n v="17"/>
  </r>
  <r>
    <n v="12986"/>
    <n v="0"/>
    <x v="990"/>
    <d v="2033-10-25T00:00:00"/>
    <b v="1"/>
    <s v="Approved"/>
    <s v="OHM Cycles"/>
    <s v="Standard"/>
    <s v="medium"/>
    <s v="medium"/>
    <n v="183.86"/>
    <n v="137.9"/>
    <n v="35707"/>
    <n v="17"/>
  </r>
  <r>
    <n v="14745"/>
    <n v="70"/>
    <x v="990"/>
    <d v="2033-10-26T00:00:00"/>
    <b v="0"/>
    <s v="Approved"/>
    <s v="Norco Bicycles"/>
    <s v="Road"/>
    <s v="medium"/>
    <s v="medium"/>
    <n v="1036.5899999999999"/>
    <n v="206.35"/>
    <n v="33364"/>
    <n v="17"/>
  </r>
  <r>
    <n v="15823"/>
    <n v="6"/>
    <x v="990"/>
    <d v="2033-10-27T00:00:00"/>
    <b v="1"/>
    <s v="Approved"/>
    <s v="Solex"/>
    <s v="Standard"/>
    <s v="high"/>
    <s v="medium"/>
    <n v="748.17"/>
    <n v="448.9"/>
    <n v="33552"/>
    <n v="17"/>
  </r>
  <r>
    <n v="3707"/>
    <n v="91"/>
    <x v="991"/>
    <d v="2033-10-28T00:00:00"/>
    <b v="1"/>
    <s v="Approved"/>
    <s v="Solex"/>
    <s v="Standard"/>
    <s v="medium"/>
    <s v="medium"/>
    <n v="100.35"/>
    <n v="75.260000000000005"/>
    <n v="36367"/>
    <n v="5"/>
  </r>
  <r>
    <n v="3970"/>
    <n v="27"/>
    <x v="991"/>
    <d v="2033-10-29T00:00:00"/>
    <b v="0"/>
    <s v="Approved"/>
    <s v="Trek Bicycles"/>
    <s v="Standard"/>
    <s v="medium"/>
    <s v="medium"/>
    <n v="499.53"/>
    <n v="388.72"/>
    <n v="33888"/>
    <n v="5"/>
  </r>
  <r>
    <n v="7992"/>
    <n v="48"/>
    <x v="991"/>
    <d v="2033-10-30T00:00:00"/>
    <b v="1"/>
    <s v="Approved"/>
    <s v="WeareA2B"/>
    <s v="Standard"/>
    <s v="medium"/>
    <s v="medium"/>
    <n v="1762.96"/>
    <n v="950.52"/>
    <n v="35470"/>
    <n v="5"/>
  </r>
  <r>
    <n v="10419"/>
    <n v="2"/>
    <x v="991"/>
    <d v="2033-10-31T00:00:00"/>
    <b v="0"/>
    <s v="Approved"/>
    <s v="Solex"/>
    <s v="Standard"/>
    <s v="medium"/>
    <s v="medium"/>
    <n v="71.489999999999995"/>
    <n v="53.62"/>
    <n v="38573"/>
    <n v="5"/>
  </r>
  <r>
    <n v="15524"/>
    <n v="10"/>
    <x v="991"/>
    <d v="2033-11-01T00:00:00"/>
    <b v="1"/>
    <s v="Approved"/>
    <s v="WeareA2B"/>
    <s v="Touring"/>
    <s v="medium"/>
    <s v="medium"/>
    <n v="1466.68"/>
    <n v="363.25"/>
    <n v="38216"/>
    <n v="5"/>
  </r>
  <r>
    <n v="822"/>
    <n v="45"/>
    <x v="992"/>
    <d v="2033-11-02T00:00:00"/>
    <b v="1"/>
    <s v="Approved"/>
    <s v="Solex"/>
    <s v="Standard"/>
    <s v="medium"/>
    <s v="medium"/>
    <n v="441.49"/>
    <n v="84.99"/>
    <n v="33879"/>
    <n v="19"/>
  </r>
  <r>
    <n v="6892"/>
    <n v="57"/>
    <x v="992"/>
    <d v="2033-11-03T00:00:00"/>
    <b v="1"/>
    <s v="Approved"/>
    <s v="WeareA2B"/>
    <s v="Touring"/>
    <s v="medium"/>
    <s v="large"/>
    <n v="1890.39"/>
    <n v="260.14"/>
    <n v="40670"/>
    <n v="19"/>
  </r>
  <r>
    <n v="7388"/>
    <n v="42"/>
    <x v="992"/>
    <d v="2033-11-04T00:00:00"/>
    <b v="0"/>
    <s v="Approved"/>
    <s v="OHM Cycles"/>
    <s v="Road"/>
    <s v="medium"/>
    <s v="small"/>
    <n v="1810"/>
    <n v="1610.9"/>
    <n v="38206"/>
    <n v="19"/>
  </r>
  <r>
    <n v="13390"/>
    <n v="35"/>
    <x v="992"/>
    <d v="2033-11-05T00:00:00"/>
    <b v="0"/>
    <s v="Approved"/>
    <s v="Trek Bicycles"/>
    <s v="Standard"/>
    <s v="low"/>
    <s v="medium"/>
    <n v="1057.51"/>
    <n v="154.4"/>
    <n v="40336"/>
    <n v="19"/>
  </r>
  <r>
    <n v="14487"/>
    <n v="54"/>
    <x v="992"/>
    <d v="2033-11-06T00:00:00"/>
    <b v="1"/>
    <s v="Approved"/>
    <s v="WeareA2B"/>
    <s v="Standard"/>
    <s v="medium"/>
    <s v="medium"/>
    <n v="1292.8399999999999"/>
    <n v="13.44"/>
    <n v="42226"/>
    <n v="19"/>
  </r>
  <r>
    <n v="17952"/>
    <n v="3"/>
    <x v="992"/>
    <d v="2033-11-07T00:00:00"/>
    <b v="0"/>
    <s v="Approved"/>
    <s v="Trek Bicycles"/>
    <s v="Standard"/>
    <s v="medium"/>
    <s v="large"/>
    <n v="2091.4699999999998"/>
    <n v="388.92"/>
    <n v="35560"/>
    <n v="19"/>
  </r>
  <r>
    <n v="18938"/>
    <n v="53"/>
    <x v="992"/>
    <d v="2033-11-08T00:00:00"/>
    <b v="0"/>
    <s v="Approved"/>
    <s v="OHM Cycles"/>
    <s v="Standard"/>
    <s v="medium"/>
    <s v="medium"/>
    <n v="795.34"/>
    <n v="101.58"/>
    <n v="38859"/>
    <n v="19"/>
  </r>
  <r>
    <n v="9546"/>
    <n v="48"/>
    <x v="993"/>
    <d v="2033-11-09T00:00:00"/>
    <b v="0"/>
    <s v="Approved"/>
    <s v="WeareA2B"/>
    <s v="Standard"/>
    <s v="medium"/>
    <s v="medium"/>
    <n v="1762.96"/>
    <n v="950.52"/>
    <n v="42688"/>
    <n v="10.7"/>
  </r>
  <r>
    <n v="11630"/>
    <n v="100"/>
    <x v="993"/>
    <d v="2033-11-10T00:00:00"/>
    <b v="1"/>
    <s v="Approved"/>
    <s v="Norco Bicycles"/>
    <s v="Road"/>
    <s v="medium"/>
    <s v="medium"/>
    <n v="1036.5899999999999"/>
    <n v="206.35"/>
    <n v="41922"/>
    <n v="10.7"/>
  </r>
  <r>
    <n v="12758"/>
    <n v="15"/>
    <x v="993"/>
    <d v="2033-11-11T00:00:00"/>
    <s v="Unknown"/>
    <s v="Approved"/>
    <s v="Norco Bicycles"/>
    <s v="Standard"/>
    <s v="low"/>
    <s v="medium"/>
    <n v="958.74"/>
    <n v="748.9"/>
    <n v="39880"/>
    <n v="10.7"/>
  </r>
  <r>
    <n v="16155"/>
    <n v="44"/>
    <x v="993"/>
    <d v="2033-11-12T00:00:00"/>
    <b v="1"/>
    <s v="Approved"/>
    <s v="WeareA2B"/>
    <s v="Standard"/>
    <s v="medium"/>
    <s v="medium"/>
    <n v="1769.64"/>
    <n v="108.76"/>
    <n v="36498"/>
    <n v="10.7"/>
  </r>
  <r>
    <n v="16820"/>
    <n v="100"/>
    <x v="993"/>
    <d v="2033-11-13T00:00:00"/>
    <b v="0"/>
    <s v="Approved"/>
    <s v="Norco Bicycles"/>
    <s v="Road"/>
    <s v="medium"/>
    <s v="medium"/>
    <n v="1036.5899999999999"/>
    <n v="206.35"/>
    <n v="38193"/>
    <n v="10.7"/>
  </r>
  <r>
    <n v="17192"/>
    <n v="82"/>
    <x v="993"/>
    <d v="2033-11-14T00:00:00"/>
    <b v="1"/>
    <s v="Approved"/>
    <s v="Norco Bicycles"/>
    <s v="Standard"/>
    <s v="high"/>
    <s v="medium"/>
    <n v="1148.6400000000001"/>
    <n v="689.18"/>
    <n v="33879"/>
    <n v="10.7"/>
  </r>
  <r>
    <n v="519"/>
    <n v="77"/>
    <x v="994"/>
    <d v="2033-11-15T00:00:00"/>
    <b v="1"/>
    <s v="Approved"/>
    <s v="Norco Bicycles"/>
    <s v="Road"/>
    <s v="medium"/>
    <s v="large"/>
    <n v="1240.31"/>
    <n v="795.1"/>
    <n v="42226"/>
    <n v="13"/>
  </r>
  <r>
    <n v="1431"/>
    <n v="34"/>
    <x v="994"/>
    <d v="2033-11-16T00:00:00"/>
    <b v="0"/>
    <s v="Approved"/>
    <s v="Norco Bicycles"/>
    <s v="Road"/>
    <s v="high"/>
    <s v="large"/>
    <n v="774.53"/>
    <n v="464.72"/>
    <n v="36361"/>
    <n v="13"/>
  </r>
  <r>
    <n v="4596"/>
    <n v="74"/>
    <x v="994"/>
    <d v="2033-11-17T00:00:00"/>
    <b v="1"/>
    <s v="Approved"/>
    <s v="WeareA2B"/>
    <s v="Standard"/>
    <s v="medium"/>
    <s v="medium"/>
    <n v="1228.07"/>
    <n v="400.91"/>
    <n v="42226"/>
    <n v="13"/>
  </r>
  <r>
    <n v="6804"/>
    <n v="85"/>
    <x v="994"/>
    <d v="2033-11-18T00:00:00"/>
    <b v="0"/>
    <s v="Approved"/>
    <s v="WeareA2B"/>
    <s v="Standard"/>
    <s v="medium"/>
    <s v="medium"/>
    <n v="752.64"/>
    <n v="205.36"/>
    <n v="36145"/>
    <n v="13"/>
  </r>
  <r>
    <n v="11658"/>
    <n v="52"/>
    <x v="994"/>
    <d v="2033-11-19T00:00:00"/>
    <b v="0"/>
    <s v="Approved"/>
    <s v="OHM Cycles"/>
    <s v="Road"/>
    <s v="medium"/>
    <s v="medium"/>
    <n v="1280.28"/>
    <n v="829.51"/>
    <n v="35707"/>
    <n v="13"/>
  </r>
  <r>
    <n v="13187"/>
    <n v="22"/>
    <x v="994"/>
    <d v="2033-11-20T00:00:00"/>
    <b v="0"/>
    <s v="Approved"/>
    <s v="WeareA2B"/>
    <s v="Standard"/>
    <s v="medium"/>
    <s v="medium"/>
    <n v="60.34"/>
    <n v="45.26"/>
    <n v="34244"/>
    <n v="13"/>
  </r>
  <r>
    <n v="15370"/>
    <n v="59"/>
    <x v="994"/>
    <d v="2033-11-21T00:00:00"/>
    <b v="0"/>
    <s v="Approved"/>
    <s v="Solex"/>
    <s v="Standard"/>
    <s v="medium"/>
    <s v="large"/>
    <n v="1061.56"/>
    <n v="733.58"/>
    <n v="41047"/>
    <n v="13"/>
  </r>
  <r>
    <n v="16700"/>
    <n v="11"/>
    <x v="995"/>
    <d v="2033-11-22T00:00:00"/>
    <b v="1"/>
    <s v="Approved"/>
    <s v="Giant Bicycles"/>
    <s v="Standard"/>
    <s v="high"/>
    <s v="medium"/>
    <n v="1274.93"/>
    <n v="764.96"/>
    <n v="37838"/>
    <n v="5"/>
  </r>
  <r>
    <n v="17275"/>
    <n v="84"/>
    <x v="995"/>
    <d v="2033-11-23T00:00:00"/>
    <b v="0"/>
    <s v="Approved"/>
    <s v="Trek Bicycles"/>
    <s v="Road"/>
    <s v="medium"/>
    <s v="medium"/>
    <n v="290.62"/>
    <n v="215.14"/>
    <n v="42218"/>
    <n v="5"/>
  </r>
  <r>
    <n v="1352"/>
    <n v="66"/>
    <x v="996"/>
    <d v="2033-11-24T00:00:00"/>
    <b v="0"/>
    <s v="Approved"/>
    <s v="Solex"/>
    <s v="Standard"/>
    <s v="medium"/>
    <s v="medium"/>
    <n v="1163.8900000000001"/>
    <n v="589.27"/>
    <n v="42295"/>
    <n v="4"/>
  </r>
  <r>
    <n v="5984"/>
    <n v="84"/>
    <x v="996"/>
    <d v="2033-11-25T00:00:00"/>
    <b v="0"/>
    <s v="Approved"/>
    <s v="Giant Bicycles"/>
    <s v="Road"/>
    <s v="medium"/>
    <s v="medium"/>
    <n v="792.9"/>
    <n v="594.67999999999995"/>
    <n v="42696"/>
    <n v="4"/>
  </r>
  <r>
    <n v="7129"/>
    <n v="38"/>
    <x v="996"/>
    <d v="2033-11-26T00:00:00"/>
    <b v="1"/>
    <s v="Approved"/>
    <s v="Trek Bicycles"/>
    <s v="Standard"/>
    <s v="medium"/>
    <s v="large"/>
    <n v="2091.4699999999998"/>
    <n v="388.92"/>
    <n v="37823"/>
    <n v="4"/>
  </r>
  <r>
    <n v="7354"/>
    <n v="92"/>
    <x v="996"/>
    <d v="2033-11-27T00:00:00"/>
    <b v="1"/>
    <s v="Approved"/>
    <s v="WeareA2B"/>
    <s v="Touring"/>
    <s v="medium"/>
    <s v="large"/>
    <n v="1890.39"/>
    <n v="260.14"/>
    <n v="34586"/>
    <n v="4"/>
  </r>
  <r>
    <n v="7772"/>
    <n v="13"/>
    <x v="996"/>
    <d v="2033-11-28T00:00:00"/>
    <b v="1"/>
    <s v="Approved"/>
    <s v="Solex"/>
    <s v="Standard"/>
    <s v="medium"/>
    <s v="medium"/>
    <n v="1577.53"/>
    <n v="826.51"/>
    <n v="37220"/>
    <n v="4"/>
  </r>
  <r>
    <n v="12714"/>
    <n v="63"/>
    <x v="996"/>
    <d v="2033-11-29T00:00:00"/>
    <b v="0"/>
    <s v="Approved"/>
    <s v="WeareA2B"/>
    <s v="Standard"/>
    <s v="medium"/>
    <s v="medium"/>
    <n v="1992.93"/>
    <n v="762.63"/>
    <n v="38193"/>
    <n v="4"/>
  </r>
  <r>
    <n v="13439"/>
    <n v="0"/>
    <x v="996"/>
    <d v="2033-11-30T00:00:00"/>
    <s v="Unknown"/>
    <s v="Approved"/>
    <s v="Trek Bicycles"/>
    <s v="Standard"/>
    <s v="high"/>
    <s v="medium"/>
    <n v="495.72"/>
    <n v="297.43"/>
    <n v="36367"/>
    <n v="4"/>
  </r>
  <r>
    <n v="15298"/>
    <n v="100"/>
    <x v="996"/>
    <d v="2033-12-01T00:00:00"/>
    <b v="1"/>
    <s v="Approved"/>
    <s v="Trek Bicycles"/>
    <s v="Standard"/>
    <s v="medium"/>
    <s v="small"/>
    <n v="1386.84"/>
    <n v="1234.29"/>
    <n v="37539"/>
    <n v="4"/>
  </r>
  <r>
    <n v="15519"/>
    <n v="38"/>
    <x v="996"/>
    <d v="2033-12-02T00:00:00"/>
    <b v="0"/>
    <s v="Approved"/>
    <s v="Trek Bicycles"/>
    <s v="Standard"/>
    <s v="medium"/>
    <s v="large"/>
    <n v="2091.4699999999998"/>
    <n v="388.92"/>
    <n v="34996"/>
    <n v="4"/>
  </r>
  <r>
    <n v="18529"/>
    <n v="32"/>
    <x v="996"/>
    <d v="2033-12-03T00:00:00"/>
    <b v="0"/>
    <s v="Approved"/>
    <s v="Giant Bicycles"/>
    <s v="Standard"/>
    <s v="high"/>
    <s v="medium"/>
    <n v="1179"/>
    <n v="707.4"/>
    <n v="38693"/>
    <n v="4"/>
  </r>
  <r>
    <n v="967"/>
    <n v="45"/>
    <x v="997"/>
    <d v="2033-12-04T00:00:00"/>
    <b v="1"/>
    <s v="Approved"/>
    <s v="Solex"/>
    <s v="Standard"/>
    <s v="medium"/>
    <s v="medium"/>
    <n v="441.49"/>
    <n v="84.99"/>
    <n v="34071"/>
    <n v="11"/>
  </r>
  <r>
    <n v="3254"/>
    <n v="75"/>
    <x v="997"/>
    <d v="2033-12-05T00:00:00"/>
    <b v="0"/>
    <s v="Approved"/>
    <s v="Giant Bicycles"/>
    <s v="Touring"/>
    <s v="medium"/>
    <s v="large"/>
    <n v="1873.97"/>
    <n v="863.95"/>
    <n v="38859"/>
    <n v="11"/>
  </r>
  <r>
    <n v="4992"/>
    <n v="49"/>
    <x v="997"/>
    <d v="2033-12-06T00:00:00"/>
    <b v="1"/>
    <s v="Approved"/>
    <s v="Trek Bicycles"/>
    <s v="Road"/>
    <s v="medium"/>
    <s v="medium"/>
    <n v="533.51"/>
    <n v="400.13"/>
    <n v="41064"/>
    <n v="11"/>
  </r>
  <r>
    <n v="9029"/>
    <n v="48"/>
    <x v="997"/>
    <d v="2033-12-07T00:00:00"/>
    <b v="1"/>
    <s v="Approved"/>
    <s v="WeareA2B"/>
    <s v="Standard"/>
    <s v="medium"/>
    <s v="medium"/>
    <n v="1762.96"/>
    <n v="950.52"/>
    <n v="41848"/>
    <n v="11"/>
  </r>
  <r>
    <n v="10682"/>
    <n v="4"/>
    <x v="997"/>
    <d v="2033-12-08T00:00:00"/>
    <b v="0"/>
    <s v="Approved"/>
    <s v="Giant Bicycles"/>
    <s v="Standard"/>
    <s v="high"/>
    <s v="medium"/>
    <n v="1129.1300000000001"/>
    <n v="677.48"/>
    <n v="38573"/>
    <n v="11"/>
  </r>
  <r>
    <n v="11975"/>
    <n v="1"/>
    <x v="997"/>
    <d v="2033-12-09T00:00:00"/>
    <b v="0"/>
    <s v="Approved"/>
    <s v="Giant Bicycles"/>
    <s v="Standard"/>
    <s v="medium"/>
    <s v="medium"/>
    <n v="1403.5"/>
    <n v="954.82"/>
    <n v="42688"/>
    <n v="11"/>
  </r>
  <r>
    <n v="12244"/>
    <n v="35"/>
    <x v="997"/>
    <d v="2033-12-10T00:00:00"/>
    <b v="1"/>
    <s v="Approved"/>
    <s v="Trek Bicycles"/>
    <s v="Standard"/>
    <s v="low"/>
    <s v="medium"/>
    <n v="1057.51"/>
    <n v="154.4"/>
    <n v="34527"/>
    <n v="11"/>
  </r>
  <r>
    <n v="16964"/>
    <n v="36"/>
    <x v="997"/>
    <d v="2033-12-11T00:00:00"/>
    <b v="1"/>
    <s v="Approved"/>
    <s v="Solex"/>
    <s v="Standard"/>
    <s v="low"/>
    <s v="medium"/>
    <n v="945.04"/>
    <n v="507.58"/>
    <n v="35052"/>
    <n v="11"/>
  </r>
  <r>
    <n v="19326"/>
    <n v="100"/>
    <x v="997"/>
    <d v="2033-12-12T00:00:00"/>
    <b v="0"/>
    <s v="Approved"/>
    <s v="Norco Bicycles"/>
    <s v="Road"/>
    <s v="medium"/>
    <s v="medium"/>
    <n v="1036.5899999999999"/>
    <n v="206.35"/>
    <n v="33364"/>
    <n v="11"/>
  </r>
  <r>
    <n v="474"/>
    <n v="18"/>
    <x v="998"/>
    <d v="2033-12-13T00:00:00"/>
    <b v="1"/>
    <s v="Approved"/>
    <s v="Solex"/>
    <s v="Standard"/>
    <s v="medium"/>
    <s v="medium"/>
    <n v="575.27"/>
    <n v="431.45"/>
    <n v="41345"/>
    <n v="14"/>
  </r>
  <r>
    <n v="1408"/>
    <n v="85"/>
    <x v="998"/>
    <d v="2033-12-14T00:00:00"/>
    <b v="1"/>
    <s v="Approved"/>
    <s v="WeareA2B"/>
    <s v="Standard"/>
    <s v="medium"/>
    <s v="medium"/>
    <n v="752.64"/>
    <n v="205.36"/>
    <n v="42218"/>
    <n v="14"/>
  </r>
  <r>
    <n v="1825"/>
    <n v="26"/>
    <x v="998"/>
    <d v="2033-12-15T00:00:00"/>
    <b v="1"/>
    <s v="Approved"/>
    <s v="WeareA2B"/>
    <s v="Standard"/>
    <s v="medium"/>
    <s v="medium"/>
    <n v="1992.93"/>
    <n v="762.63"/>
    <n v="34115"/>
    <n v="14"/>
  </r>
  <r>
    <n v="3076"/>
    <n v="29"/>
    <x v="998"/>
    <d v="2033-12-16T00:00:00"/>
    <b v="1"/>
    <s v="Approved"/>
    <s v="Norco Bicycles"/>
    <s v="Road"/>
    <s v="medium"/>
    <s v="medium"/>
    <n v="543.39"/>
    <n v="407.54"/>
    <n v="42696"/>
    <n v="14"/>
  </r>
  <r>
    <n v="14506"/>
    <n v="79"/>
    <x v="998"/>
    <d v="2033-12-17T00:00:00"/>
    <b v="1"/>
    <s v="Approved"/>
    <s v="Norco Bicycles"/>
    <s v="Standard"/>
    <s v="medium"/>
    <s v="medium"/>
    <n v="1555.58"/>
    <n v="818.01"/>
    <n v="37873"/>
    <n v="14"/>
  </r>
  <r>
    <n v="15124"/>
    <n v="9"/>
    <x v="998"/>
    <d v="2033-12-18T00:00:00"/>
    <b v="0"/>
    <s v="Approved"/>
    <s v="OHM Cycles"/>
    <s v="Road"/>
    <s v="medium"/>
    <s v="medium"/>
    <n v="742.54"/>
    <n v="667.4"/>
    <n v="33549"/>
    <n v="14"/>
  </r>
  <r>
    <n v="16200"/>
    <n v="61"/>
    <x v="998"/>
    <d v="2033-12-19T00:00:00"/>
    <b v="1"/>
    <s v="Approved"/>
    <s v="OHM Cycles"/>
    <s v="Standard"/>
    <s v="low"/>
    <s v="medium"/>
    <n v="71.16"/>
    <n v="56.93"/>
    <n v="42172"/>
    <n v="14"/>
  </r>
  <r>
    <n v="181"/>
    <n v="17"/>
    <x v="999"/>
    <d v="2033-12-20T00:00:00"/>
    <b v="0"/>
    <s v="Approved"/>
    <s v="Solex"/>
    <s v="Standard"/>
    <s v="high"/>
    <s v="medium"/>
    <n v="1024.6600000000001"/>
    <n v="614.79999999999995"/>
    <n v="40670"/>
    <n v="18"/>
  </r>
  <r>
    <n v="6307"/>
    <n v="37"/>
    <x v="999"/>
    <d v="2033-12-21T00:00:00"/>
    <b v="1"/>
    <s v="Approved"/>
    <s v="OHM Cycles"/>
    <s v="Standard"/>
    <s v="low"/>
    <s v="medium"/>
    <n v="1793.43"/>
    <n v="248.82"/>
    <n v="35560"/>
    <n v="18"/>
  </r>
  <r>
    <n v="11997"/>
    <n v="47"/>
    <x v="999"/>
    <d v="2033-12-22T00:00:00"/>
    <b v="1"/>
    <s v="Approved"/>
    <s v="Trek Bicycles"/>
    <s v="Road"/>
    <s v="low"/>
    <s v="small"/>
    <n v="1720.7"/>
    <n v="1531.42"/>
    <n v="41009"/>
    <n v="18"/>
  </r>
  <r>
    <n v="17246"/>
    <n v="27"/>
    <x v="999"/>
    <d v="2033-12-23T00:00:00"/>
    <b v="1"/>
    <s v="Approved"/>
    <s v="Trek Bicycles"/>
    <s v="Standard"/>
    <s v="medium"/>
    <s v="medium"/>
    <n v="499.53"/>
    <n v="388.72"/>
    <n v="34527"/>
    <n v="18"/>
  </r>
  <r>
    <n v="845"/>
    <n v="81"/>
    <x v="1000"/>
    <d v="2033-12-24T00:00:00"/>
    <b v="1"/>
    <s v="Approved"/>
    <s v="Solex"/>
    <s v="Standard"/>
    <s v="medium"/>
    <s v="medium"/>
    <n v="1151.96"/>
    <n v="649.49"/>
    <n v="36498"/>
    <n v="18"/>
  </r>
  <r>
    <n v="5761"/>
    <n v="0"/>
    <x v="1000"/>
    <d v="2033-12-25T00:00:00"/>
    <b v="0"/>
    <s v="Approved"/>
    <s v="WeareA2B"/>
    <s v="Standard"/>
    <s v="medium"/>
    <s v="medium"/>
    <n v="60.34"/>
    <n v="45.26"/>
    <n v="34165"/>
    <n v="18"/>
  </r>
  <r>
    <n v="8389"/>
    <n v="97"/>
    <x v="1000"/>
    <d v="2033-12-26T00:00:00"/>
    <b v="1"/>
    <s v="Approved"/>
    <s v="OHM Cycles"/>
    <s v="Road"/>
    <s v="medium"/>
    <s v="medium"/>
    <n v="742.54"/>
    <n v="667.4"/>
    <n v="33549"/>
    <n v="18"/>
  </r>
  <r>
    <n v="10049"/>
    <n v="0"/>
    <x v="1000"/>
    <d v="2033-12-27T00:00:00"/>
    <b v="1"/>
    <s v="Approved"/>
    <s v="Trek Bicycles"/>
    <s v="Road"/>
    <s v="medium"/>
    <s v="medium"/>
    <n v="290.62"/>
    <n v="215.14"/>
    <n v="38339"/>
    <n v="18"/>
  </r>
  <r>
    <n v="10065"/>
    <n v="35"/>
    <x v="1000"/>
    <d v="2033-12-28T00:00:00"/>
    <b v="1"/>
    <s v="Approved"/>
    <s v="Giant Bicycles"/>
    <s v="Standard"/>
    <s v="medium"/>
    <s v="medium"/>
    <n v="1403.5"/>
    <n v="954.82"/>
    <n v="42688"/>
    <n v="18"/>
  </r>
  <r>
    <n v="12407"/>
    <n v="77"/>
    <x v="1000"/>
    <d v="2033-12-29T00:00:00"/>
    <b v="1"/>
    <s v="Approved"/>
    <s v="WeareA2B"/>
    <s v="Standard"/>
    <s v="medium"/>
    <s v="medium"/>
    <n v="1769.64"/>
    <n v="108.76"/>
    <n v="40672"/>
    <n v="18"/>
  </r>
  <r>
    <n v="17303"/>
    <n v="0"/>
    <x v="1000"/>
    <d v="2033-12-30T00:00:00"/>
    <b v="1"/>
    <s v="Approved"/>
    <s v="Solex"/>
    <s v="Standard"/>
    <s v="medium"/>
    <s v="medium"/>
    <n v="478.16"/>
    <n v="298.72000000000003"/>
    <n v="34143"/>
    <n v="18"/>
  </r>
  <r>
    <n v="17522"/>
    <n v="87"/>
    <x v="1000"/>
    <d v="2033-12-31T00:00:00"/>
    <b v="0"/>
    <s v="Approved"/>
    <s v="OHM Cycles"/>
    <s v="Standard"/>
    <s v="medium"/>
    <s v="medium"/>
    <n v="1636.9"/>
    <n v="44.71"/>
    <n v="40410"/>
    <n v="18"/>
  </r>
  <r>
    <n v="19057"/>
    <n v="13"/>
    <x v="1000"/>
    <d v="2034-01-01T00:00:00"/>
    <b v="1"/>
    <s v="Approved"/>
    <s v="Solex"/>
    <s v="Standard"/>
    <s v="medium"/>
    <s v="medium"/>
    <n v="1577.53"/>
    <n v="826.51"/>
    <n v="40618"/>
    <n v="18"/>
  </r>
  <r>
    <n v="6645"/>
    <n v="40"/>
    <x v="1001"/>
    <d v="2034-01-02T00:00:00"/>
    <b v="1"/>
    <s v="Approved"/>
    <s v="Trek Bicycles"/>
    <s v="Road"/>
    <s v="medium"/>
    <s v="large"/>
    <n v="1894.19"/>
    <n v="598.76"/>
    <n v="37823"/>
    <n v="22"/>
  </r>
  <r>
    <n v="7463"/>
    <n v="96"/>
    <x v="1001"/>
    <d v="2034-01-03T00:00:00"/>
    <b v="1"/>
    <s v="Approved"/>
    <s v="Giant Bicycles"/>
    <s v="Standard"/>
    <s v="medium"/>
    <s v="large"/>
    <n v="1635.3"/>
    <n v="993.66"/>
    <n v="41434"/>
    <n v="22"/>
  </r>
  <r>
    <n v="9964"/>
    <n v="82"/>
    <x v="1001"/>
    <d v="2034-01-04T00:00:00"/>
    <b v="1"/>
    <s v="Approved"/>
    <s v="Giant Bicycles"/>
    <s v="Road"/>
    <s v="medium"/>
    <s v="medium"/>
    <n v="1538.99"/>
    <n v="829.65"/>
    <n v="42404"/>
    <n v="22"/>
  </r>
  <r>
    <n v="11206"/>
    <n v="13"/>
    <x v="1001"/>
    <d v="2034-01-05T00:00:00"/>
    <b v="1"/>
    <s v="Approved"/>
    <s v="Solex"/>
    <s v="Standard"/>
    <s v="medium"/>
    <s v="medium"/>
    <n v="1577.53"/>
    <n v="826.51"/>
    <n v="40618"/>
    <n v="22"/>
  </r>
  <r>
    <n v="12818"/>
    <n v="99"/>
    <x v="1001"/>
    <d v="2034-01-06T00:00:00"/>
    <b v="0"/>
    <s v="Approved"/>
    <s v="Trek Bicycles"/>
    <s v="Road"/>
    <s v="low"/>
    <s v="small"/>
    <n v="1720.7"/>
    <n v="1531.42"/>
    <n v="38991"/>
    <n v="22"/>
  </r>
  <r>
    <n v="13116"/>
    <n v="0"/>
    <x v="1001"/>
    <d v="2034-01-07T00:00:00"/>
    <b v="1"/>
    <s v="Approved"/>
    <s v="OHM Cycles"/>
    <s v="Standard"/>
    <s v="low"/>
    <s v="medium"/>
    <n v="71.16"/>
    <n v="56.93"/>
    <n v="42172"/>
    <n v="22"/>
  </r>
  <r>
    <n v="187"/>
    <n v="1"/>
    <x v="1002"/>
    <d v="2034-01-08T00:00:00"/>
    <b v="1"/>
    <s v="Approved"/>
    <s v="Giant Bicycles"/>
    <s v="Touring"/>
    <s v="medium"/>
    <s v="large"/>
    <n v="1873.97"/>
    <n v="863.95"/>
    <n v="37873"/>
    <n v="8"/>
  </r>
  <r>
    <n v="2826"/>
    <n v="11"/>
    <x v="1002"/>
    <d v="2034-01-09T00:00:00"/>
    <b v="1"/>
    <s v="Approved"/>
    <s v="Trek Bicycles"/>
    <s v="Standard"/>
    <s v="medium"/>
    <s v="small"/>
    <n v="1775.81"/>
    <n v="1580.47"/>
    <n v="40303"/>
    <n v="8"/>
  </r>
  <r>
    <n v="12837"/>
    <n v="79"/>
    <x v="1002"/>
    <d v="2034-01-10T00:00:00"/>
    <b v="1"/>
    <s v="Approved"/>
    <s v="Solex"/>
    <s v="Touring"/>
    <s v="medium"/>
    <s v="large"/>
    <n v="2083.94"/>
    <n v="675.03"/>
    <n v="34079"/>
    <n v="8"/>
  </r>
  <r>
    <n v="17603"/>
    <n v="0"/>
    <x v="1002"/>
    <d v="2034-01-11T00:00:00"/>
    <b v="0"/>
    <s v="Approved"/>
    <s v="Norco Bicycles"/>
    <s v="Standard"/>
    <s v="medium"/>
    <s v="medium"/>
    <n v="360.4"/>
    <n v="270.3"/>
    <n v="38193"/>
    <n v="8"/>
  </r>
  <r>
    <n v="19882"/>
    <n v="77"/>
    <x v="1002"/>
    <d v="2034-01-12T00:00:00"/>
    <b v="0"/>
    <s v="Approved"/>
    <s v="WeareA2B"/>
    <s v="Standard"/>
    <s v="medium"/>
    <s v="medium"/>
    <n v="1769.64"/>
    <n v="108.76"/>
    <n v="37220"/>
    <n v="8"/>
  </r>
  <r>
    <n v="3151"/>
    <n v="72"/>
    <x v="1003"/>
    <d v="2034-01-13T00:00:00"/>
    <b v="0"/>
    <s v="Approved"/>
    <s v="Norco Bicycles"/>
    <s v="Standard"/>
    <s v="medium"/>
    <s v="medium"/>
    <n v="360.4"/>
    <n v="270.3"/>
    <n v="38193"/>
    <n v="19"/>
  </r>
  <r>
    <n v="3886"/>
    <n v="66"/>
    <x v="1003"/>
    <d v="2034-01-14T00:00:00"/>
    <b v="0"/>
    <s v="Approved"/>
    <s v="Giant Bicycles"/>
    <s v="Road"/>
    <s v="low"/>
    <s v="small"/>
    <n v="590.26"/>
    <n v="525.33000000000004"/>
    <n v="40487"/>
    <n v="19"/>
  </r>
  <r>
    <n v="4148"/>
    <n v="80"/>
    <x v="1003"/>
    <d v="2034-01-15T00:00:00"/>
    <b v="1"/>
    <s v="Approved"/>
    <s v="OHM Cycles"/>
    <s v="Touring"/>
    <s v="low"/>
    <s v="medium"/>
    <n v="1073.07"/>
    <n v="933.84"/>
    <n v="38206"/>
    <n v="19"/>
  </r>
  <r>
    <n v="4149"/>
    <n v="44"/>
    <x v="1003"/>
    <d v="2034-01-16T00:00:00"/>
    <b v="1"/>
    <s v="Approved"/>
    <s v="WeareA2B"/>
    <s v="Standard"/>
    <s v="medium"/>
    <s v="medium"/>
    <n v="1769.64"/>
    <n v="108.76"/>
    <n v="41009"/>
    <n v="19"/>
  </r>
  <r>
    <n v="9409"/>
    <n v="77"/>
    <x v="1003"/>
    <d v="2034-01-17T00:00:00"/>
    <b v="0"/>
    <s v="Approved"/>
    <s v="Norco Bicycles"/>
    <s v="Road"/>
    <s v="medium"/>
    <s v="large"/>
    <n v="1240.31"/>
    <n v="795.1"/>
    <n v="33429"/>
    <n v="19"/>
  </r>
  <r>
    <n v="12176"/>
    <n v="63"/>
    <x v="1003"/>
    <d v="2034-01-18T00:00:00"/>
    <b v="1"/>
    <s v="Approved"/>
    <s v="Solex"/>
    <s v="Standard"/>
    <s v="medium"/>
    <s v="medium"/>
    <n v="1483.2"/>
    <n v="99.59"/>
    <n v="42145"/>
    <n v="19"/>
  </r>
  <r>
    <n v="13886"/>
    <n v="14"/>
    <x v="1003"/>
    <d v="2034-01-19T00:00:00"/>
    <b v="0"/>
    <s v="Approved"/>
    <s v="Trek Bicycles"/>
    <s v="Standard"/>
    <s v="medium"/>
    <s v="small"/>
    <n v="1386.84"/>
    <n v="1234.29"/>
    <n v="38693"/>
    <n v="19"/>
  </r>
  <r>
    <n v="16965"/>
    <n v="38"/>
    <x v="1003"/>
    <d v="2034-01-20T00:00:00"/>
    <b v="1"/>
    <s v="Approved"/>
    <s v="Solex"/>
    <s v="Standard"/>
    <s v="medium"/>
    <s v="medium"/>
    <n v="1577.53"/>
    <n v="826.51"/>
    <n v="36498"/>
    <n v="19"/>
  </r>
  <r>
    <n v="3419"/>
    <n v="91"/>
    <x v="1004"/>
    <d v="2034-01-21T00:00:00"/>
    <b v="0"/>
    <s v="Approved"/>
    <s v="Solex"/>
    <s v="Standard"/>
    <s v="medium"/>
    <s v="medium"/>
    <n v="100.35"/>
    <n v="75.260000000000005"/>
    <n v="36367"/>
    <n v="5"/>
  </r>
  <r>
    <n v="5211"/>
    <n v="24"/>
    <x v="1004"/>
    <d v="2034-01-22T00:00:00"/>
    <b v="0"/>
    <s v="Approved"/>
    <s v="Solex"/>
    <s v="Road"/>
    <s v="medium"/>
    <s v="large"/>
    <n v="1777.8"/>
    <n v="820.78"/>
    <n v="40670"/>
    <n v="5"/>
  </r>
  <r>
    <n v="5895"/>
    <n v="38"/>
    <x v="1004"/>
    <d v="2034-01-23T00:00:00"/>
    <b v="0"/>
    <s v="Approved"/>
    <s v="Solex"/>
    <s v="Standard"/>
    <s v="medium"/>
    <s v="medium"/>
    <n v="1577.53"/>
    <n v="826.51"/>
    <n v="40618"/>
    <n v="5"/>
  </r>
  <r>
    <n v="7080"/>
    <n v="49"/>
    <x v="1004"/>
    <d v="2034-01-24T00:00:00"/>
    <s v="Unknown"/>
    <s v="Approved"/>
    <s v="Trek Bicycles"/>
    <s v="Road"/>
    <s v="medium"/>
    <s v="medium"/>
    <n v="533.51"/>
    <n v="400.13"/>
    <n v="41064"/>
    <n v="5"/>
  </r>
  <r>
    <n v="12067"/>
    <n v="34"/>
    <x v="1004"/>
    <d v="2034-01-25T00:00:00"/>
    <b v="0"/>
    <s v="Approved"/>
    <s v="Norco Bicycles"/>
    <s v="Road"/>
    <s v="high"/>
    <s v="large"/>
    <n v="774.53"/>
    <n v="464.72"/>
    <n v="37698"/>
    <n v="5"/>
  </r>
  <r>
    <n v="18790"/>
    <n v="26"/>
    <x v="1004"/>
    <d v="2034-01-26T00:00:00"/>
    <b v="0"/>
    <s v="Approved"/>
    <s v="WeareA2B"/>
    <s v="Standard"/>
    <s v="medium"/>
    <s v="medium"/>
    <n v="1992.93"/>
    <n v="762.63"/>
    <n v="34115"/>
    <n v="5"/>
  </r>
  <r>
    <n v="19804"/>
    <n v="20"/>
    <x v="1004"/>
    <d v="2034-01-27T00:00:00"/>
    <b v="1"/>
    <s v="Approved"/>
    <s v="Trek Bicycles"/>
    <s v="Standard"/>
    <s v="medium"/>
    <s v="small"/>
    <n v="1775.81"/>
    <n v="1580.47"/>
    <n v="40303"/>
    <n v="5"/>
  </r>
  <r>
    <n v="5121"/>
    <n v="1"/>
    <x v="1005"/>
    <d v="2034-01-28T00:00:00"/>
    <b v="0"/>
    <s v="Approved"/>
    <s v="Giant Bicycles"/>
    <s v="Standard"/>
    <s v="medium"/>
    <s v="medium"/>
    <n v="1403.5"/>
    <n v="954.82"/>
    <n v="42688"/>
    <n v="21"/>
  </r>
  <r>
    <n v="11068"/>
    <n v="74"/>
    <x v="1005"/>
    <d v="2034-01-29T00:00:00"/>
    <b v="0"/>
    <s v="Approved"/>
    <s v="WeareA2B"/>
    <s v="Standard"/>
    <s v="medium"/>
    <s v="medium"/>
    <n v="1228.07"/>
    <n v="400.91"/>
    <n v="36668"/>
    <n v="21"/>
  </r>
  <r>
    <n v="13113"/>
    <n v="10"/>
    <x v="1005"/>
    <d v="2034-01-30T00:00:00"/>
    <b v="0"/>
    <s v="Approved"/>
    <s v="WeareA2B"/>
    <s v="Touring"/>
    <s v="medium"/>
    <s v="medium"/>
    <n v="1466.68"/>
    <n v="363.25"/>
    <n v="41701"/>
    <n v="21"/>
  </r>
  <r>
    <n v="18819"/>
    <n v="33"/>
    <x v="1005"/>
    <d v="2034-01-31T00:00:00"/>
    <b v="1"/>
    <s v="Approved"/>
    <s v="Giant Bicycles"/>
    <s v="Standard"/>
    <s v="medium"/>
    <s v="small"/>
    <n v="1311.44"/>
    <n v="1167.18"/>
    <n v="33888"/>
    <n v="21"/>
  </r>
  <r>
    <n v="3877"/>
    <n v="11"/>
    <x v="1006"/>
    <d v="2034-02-01T00:00:00"/>
    <b v="1"/>
    <s v="Approved"/>
    <s v="Trek Bicycles"/>
    <s v="Standard"/>
    <s v="medium"/>
    <s v="small"/>
    <n v="1775.81"/>
    <n v="1580.47"/>
    <n v="34244"/>
    <n v="13"/>
  </r>
  <r>
    <n v="8476"/>
    <n v="40"/>
    <x v="1006"/>
    <d v="2034-02-02T00:00:00"/>
    <b v="1"/>
    <s v="Approved"/>
    <s v="Trek Bicycles"/>
    <s v="Road"/>
    <s v="medium"/>
    <s v="large"/>
    <n v="1894.19"/>
    <n v="598.76"/>
    <n v="42295"/>
    <n v="13"/>
  </r>
  <r>
    <n v="9868"/>
    <n v="35"/>
    <x v="1006"/>
    <d v="2034-02-03T00:00:00"/>
    <b v="0"/>
    <s v="Approved"/>
    <s v="Giant Bicycles"/>
    <s v="Standard"/>
    <s v="medium"/>
    <s v="medium"/>
    <n v="1403.5"/>
    <n v="954.82"/>
    <n v="40649"/>
    <n v="13"/>
  </r>
  <r>
    <n v="11691"/>
    <n v="50"/>
    <x v="1006"/>
    <d v="2034-02-04T00:00:00"/>
    <b v="0"/>
    <s v="Approved"/>
    <s v="Giant Bicycles"/>
    <s v="Standard"/>
    <s v="medium"/>
    <s v="medium"/>
    <n v="642.70000000000005"/>
    <n v="211.37"/>
    <n v="33888"/>
    <n v="13"/>
  </r>
  <r>
    <n v="12934"/>
    <n v="0"/>
    <x v="1006"/>
    <d v="2034-02-05T00:00:00"/>
    <s v="Unknown"/>
    <s v="Approved"/>
    <s v="OHM Cycles"/>
    <s v="Standard"/>
    <s v="low"/>
    <s v="medium"/>
    <n v="71.16"/>
    <n v="56.93"/>
    <n v="33879"/>
    <n v="13"/>
  </r>
  <r>
    <n v="8042"/>
    <n v="56"/>
    <x v="1007"/>
    <d v="2034-02-06T00:00:00"/>
    <b v="0"/>
    <s v="Approved"/>
    <s v="OHM Cycles"/>
    <s v="Standard"/>
    <s v="medium"/>
    <s v="medium"/>
    <n v="183.86"/>
    <n v="137.9"/>
    <n v="35707"/>
    <n v="17"/>
  </r>
  <r>
    <n v="11110"/>
    <n v="30"/>
    <x v="1007"/>
    <d v="2034-02-07T00:00:00"/>
    <b v="1"/>
    <s v="Approved"/>
    <s v="Solex"/>
    <s v="Standard"/>
    <s v="high"/>
    <s v="medium"/>
    <n v="748.17"/>
    <n v="448.9"/>
    <n v="33552"/>
    <n v="17"/>
  </r>
  <r>
    <n v="13369"/>
    <n v="0"/>
    <x v="1007"/>
    <d v="2034-02-08T00:00:00"/>
    <b v="1"/>
    <s v="Approved"/>
    <s v="Unknown"/>
    <s v="Unknown"/>
    <s v="Unknown"/>
    <s v="Unknown"/>
    <n v="1315.16"/>
    <s v="$556.05"/>
    <n v="38199.78"/>
    <n v="17"/>
  </r>
  <r>
    <n v="13755"/>
    <n v="95"/>
    <x v="1007"/>
    <d v="2034-02-09T00:00:00"/>
    <b v="0"/>
    <s v="Approved"/>
    <s v="Giant Bicycles"/>
    <s v="Standard"/>
    <s v="medium"/>
    <s v="large"/>
    <n v="569.55999999999995"/>
    <n v="528.42999999999995"/>
    <n v="37874"/>
    <n v="17"/>
  </r>
  <r>
    <n v="10234"/>
    <n v="41"/>
    <x v="1008"/>
    <d v="2034-02-10T00:00:00"/>
    <b v="0"/>
    <s v="Approved"/>
    <s v="Norco Bicycles"/>
    <s v="Standard"/>
    <s v="low"/>
    <s v="medium"/>
    <n v="958.74"/>
    <n v="748.9"/>
    <n v="34586"/>
    <n v="10"/>
  </r>
  <r>
    <n v="13185"/>
    <n v="9"/>
    <x v="1008"/>
    <d v="2034-02-11T00:00:00"/>
    <b v="0"/>
    <s v="Approved"/>
    <s v="Norco Bicycles"/>
    <s v="Standard"/>
    <s v="medium"/>
    <s v="small"/>
    <n v="1216.1400000000001"/>
    <n v="1082.3599999999999"/>
    <n v="33552"/>
    <n v="10"/>
  </r>
  <r>
    <n v="18594"/>
    <n v="12"/>
    <x v="1008"/>
    <d v="2034-02-12T00:00:00"/>
    <b v="0"/>
    <s v="Approved"/>
    <s v="Giant Bicycles"/>
    <s v="Standard"/>
    <s v="medium"/>
    <s v="large"/>
    <n v="1765.3"/>
    <n v="709.48"/>
    <n v="38339"/>
    <n v="10"/>
  </r>
  <r>
    <n v="2889"/>
    <n v="5"/>
    <x v="1009"/>
    <d v="2034-02-13T00:00:00"/>
    <b v="0"/>
    <s v="Approved"/>
    <s v="Giant Bicycles"/>
    <s v="Standard"/>
    <s v="high"/>
    <s v="medium"/>
    <n v="1129.1300000000001"/>
    <n v="677.48"/>
    <n v="41701"/>
    <n v="11"/>
  </r>
  <r>
    <n v="3290"/>
    <n v="32"/>
    <x v="1009"/>
    <d v="2034-02-14T00:00:00"/>
    <b v="1"/>
    <s v="Approved"/>
    <s v="Giant Bicycles"/>
    <s v="Standard"/>
    <s v="high"/>
    <s v="medium"/>
    <n v="1179"/>
    <n v="707.4"/>
    <n v="36367"/>
    <n v="11"/>
  </r>
  <r>
    <n v="7444"/>
    <n v="72"/>
    <x v="1009"/>
    <d v="2034-02-15T00:00:00"/>
    <b v="0"/>
    <s v="Approved"/>
    <s v="OHM Cycles"/>
    <s v="Standard"/>
    <s v="medium"/>
    <s v="medium"/>
    <n v="912.52"/>
    <n v="141.4"/>
    <n v="42172"/>
    <n v="11"/>
  </r>
  <r>
    <n v="18598"/>
    <n v="1"/>
    <x v="1009"/>
    <d v="2034-02-16T00:00:00"/>
    <b v="1"/>
    <s v="Approved"/>
    <s v="Giant Bicycles"/>
    <s v="Touring"/>
    <s v="medium"/>
    <s v="large"/>
    <n v="1873.97"/>
    <n v="863.95"/>
    <n v="41922"/>
    <n v="11"/>
  </r>
  <r>
    <n v="353"/>
    <n v="18"/>
    <x v="1010"/>
    <d v="2034-02-17T00:00:00"/>
    <b v="1"/>
    <s v="Approved"/>
    <s v="Norco Bicycles"/>
    <s v="Standard"/>
    <s v="high"/>
    <s v="medium"/>
    <n v="1148.6400000000001"/>
    <n v="689.18"/>
    <n v="42226"/>
    <n v="17"/>
  </r>
  <r>
    <n v="1181"/>
    <n v="49"/>
    <x v="1010"/>
    <d v="2034-02-18T00:00:00"/>
    <b v="0"/>
    <s v="Approved"/>
    <s v="Solex"/>
    <s v="Standard"/>
    <s v="medium"/>
    <s v="large"/>
    <n v="1061.56"/>
    <n v="733.58"/>
    <n v="34170"/>
    <n v="17"/>
  </r>
  <r>
    <n v="5199"/>
    <n v="43"/>
    <x v="1010"/>
    <d v="2034-02-19T00:00:00"/>
    <b v="1"/>
    <s v="Approved"/>
    <s v="Norco Bicycles"/>
    <s v="Standard"/>
    <s v="medium"/>
    <s v="medium"/>
    <n v="1555.58"/>
    <n v="818.01"/>
    <n v="37873"/>
    <n v="17"/>
  </r>
  <r>
    <n v="6366"/>
    <n v="0"/>
    <x v="1010"/>
    <d v="2034-02-20T00:00:00"/>
    <b v="1"/>
    <s v="Approved"/>
    <s v="OHM Cycles"/>
    <s v="Standard"/>
    <s v="medium"/>
    <s v="medium"/>
    <n v="183.86"/>
    <n v="137.9"/>
    <n v="35707"/>
    <n v="17"/>
  </r>
  <r>
    <n v="8425"/>
    <n v="59"/>
    <x v="1010"/>
    <d v="2034-02-21T00:00:00"/>
    <b v="1"/>
    <s v="Approved"/>
    <s v="WeareA2B"/>
    <s v="Standard"/>
    <s v="medium"/>
    <s v="small"/>
    <n v="1415.01"/>
    <n v="1259.3599999999999"/>
    <n v="37626"/>
    <n v="17"/>
  </r>
  <r>
    <n v="18941"/>
    <n v="14"/>
    <x v="1010"/>
    <d v="2034-02-22T00:00:00"/>
    <b v="0"/>
    <s v="Approved"/>
    <s v="Solex"/>
    <s v="Standard"/>
    <s v="high"/>
    <s v="large"/>
    <n v="1842.92"/>
    <n v="1105.75"/>
    <n v="34996"/>
    <n v="17"/>
  </r>
  <r>
    <n v="3385"/>
    <n v="61"/>
    <x v="1011"/>
    <d v="2034-02-23T00:00:00"/>
    <b v="0"/>
    <s v="Approved"/>
    <s v="OHM Cycles"/>
    <s v="Standard"/>
    <s v="low"/>
    <s v="medium"/>
    <n v="71.16"/>
    <n v="56.93"/>
    <n v="42172"/>
    <n v="8"/>
  </r>
  <r>
    <n v="4442"/>
    <n v="72"/>
    <x v="1011"/>
    <d v="2034-02-24T00:00:00"/>
    <b v="0"/>
    <s v="Approved"/>
    <s v="Norco Bicycles"/>
    <s v="Standard"/>
    <s v="medium"/>
    <s v="medium"/>
    <n v="360.4"/>
    <n v="270.3"/>
    <n v="41922"/>
    <n v="8"/>
  </r>
  <r>
    <n v="8552"/>
    <n v="46"/>
    <x v="1011"/>
    <d v="2034-02-25T00:00:00"/>
    <b v="1"/>
    <s v="Approved"/>
    <s v="Solex"/>
    <s v="Standard"/>
    <s v="low"/>
    <s v="medium"/>
    <n v="1289.8499999999999"/>
    <n v="74.510000000000005"/>
    <n v="39427"/>
    <n v="8"/>
  </r>
  <r>
    <n v="9074"/>
    <n v="39"/>
    <x v="1011"/>
    <d v="2034-02-26T00:00:00"/>
    <b v="0"/>
    <s v="Approved"/>
    <s v="Giant Bicycles"/>
    <s v="Standard"/>
    <s v="medium"/>
    <s v="large"/>
    <n v="1812.75"/>
    <n v="582.48"/>
    <n v="38750"/>
    <n v="8"/>
  </r>
  <r>
    <n v="10164"/>
    <n v="26"/>
    <x v="1011"/>
    <d v="2034-02-27T00:00:00"/>
    <b v="0"/>
    <s v="Approved"/>
    <s v="WeareA2B"/>
    <s v="Standard"/>
    <s v="medium"/>
    <s v="medium"/>
    <n v="1992.93"/>
    <n v="762.63"/>
    <n v="42696"/>
    <n v="8"/>
  </r>
  <r>
    <n v="13874"/>
    <n v="91"/>
    <x v="1011"/>
    <d v="2034-02-28T00:00:00"/>
    <b v="1"/>
    <s v="Approved"/>
    <s v="Solex"/>
    <s v="Standard"/>
    <s v="medium"/>
    <s v="medium"/>
    <n v="100.35"/>
    <n v="75.260000000000005"/>
    <n v="42458"/>
    <n v="8"/>
  </r>
  <r>
    <n v="18793"/>
    <n v="76"/>
    <x v="1011"/>
    <d v="2034-03-01T00:00:00"/>
    <b v="0"/>
    <s v="Approved"/>
    <s v="WeareA2B"/>
    <s v="Standard"/>
    <s v="low"/>
    <s v="medium"/>
    <n v="642.30999999999995"/>
    <n v="513.85"/>
    <n v="35455"/>
    <n v="8"/>
  </r>
  <r>
    <n v="312"/>
    <n v="1"/>
    <x v="1012"/>
    <d v="2034-03-02T00:00:00"/>
    <b v="0"/>
    <s v="Approved"/>
    <s v="Giant Bicycles"/>
    <s v="Standard"/>
    <s v="medium"/>
    <s v="medium"/>
    <n v="1403.5"/>
    <n v="954.82"/>
    <n v="42688"/>
    <n v="17"/>
  </r>
  <r>
    <n v="990"/>
    <n v="43"/>
    <x v="1012"/>
    <d v="2034-03-03T00:00:00"/>
    <b v="0"/>
    <s v="Approved"/>
    <s v="Solex"/>
    <s v="Standard"/>
    <s v="medium"/>
    <s v="medium"/>
    <n v="1151.96"/>
    <n v="649.49"/>
    <n v="36498"/>
    <n v="17"/>
  </r>
  <r>
    <n v="12038"/>
    <n v="36"/>
    <x v="1012"/>
    <d v="2034-03-04T00:00:00"/>
    <b v="0"/>
    <s v="Approved"/>
    <s v="Solex"/>
    <s v="Standard"/>
    <s v="low"/>
    <s v="medium"/>
    <n v="945.04"/>
    <n v="507.58"/>
    <n v="35052"/>
    <n v="17"/>
  </r>
  <r>
    <n v="12502"/>
    <n v="20"/>
    <x v="1012"/>
    <d v="2034-03-05T00:00:00"/>
    <b v="0"/>
    <s v="Approved"/>
    <s v="Trek Bicycles"/>
    <s v="Standard"/>
    <s v="medium"/>
    <s v="small"/>
    <n v="1775.81"/>
    <n v="1580.47"/>
    <n v="40303"/>
    <n v="17"/>
  </r>
  <r>
    <n v="15945"/>
    <n v="41"/>
    <x v="1012"/>
    <d v="2034-03-06T00:00:00"/>
    <b v="0"/>
    <s v="Approved"/>
    <s v="Solex"/>
    <s v="Road"/>
    <s v="medium"/>
    <s v="medium"/>
    <n v="416.98"/>
    <n v="312.74"/>
    <n v="35560"/>
    <n v="17"/>
  </r>
  <r>
    <n v="18834"/>
    <n v="1"/>
    <x v="1012"/>
    <d v="2034-03-07T00:00:00"/>
    <b v="0"/>
    <s v="Approved"/>
    <s v="Giant Bicycles"/>
    <s v="Standard"/>
    <s v="medium"/>
    <s v="medium"/>
    <n v="1403.5"/>
    <n v="954.82"/>
    <n v="42688"/>
    <n v="17"/>
  </r>
  <r>
    <n v="810"/>
    <n v="47"/>
    <x v="1013"/>
    <d v="2034-03-08T00:00:00"/>
    <b v="1"/>
    <s v="Approved"/>
    <s v="Trek Bicycles"/>
    <s v="Road"/>
    <s v="low"/>
    <s v="small"/>
    <n v="1720.7"/>
    <n v="1531.42"/>
    <n v="38991"/>
    <n v="17"/>
  </r>
  <r>
    <n v="1336"/>
    <n v="43"/>
    <x v="1013"/>
    <d v="2034-03-09T00:00:00"/>
    <b v="0"/>
    <s v="Approved"/>
    <s v="Solex"/>
    <s v="Standard"/>
    <s v="medium"/>
    <s v="medium"/>
    <n v="1151.96"/>
    <n v="649.49"/>
    <n v="41848"/>
    <n v="17"/>
  </r>
  <r>
    <n v="1473"/>
    <n v="20"/>
    <x v="1013"/>
    <d v="2034-03-10T00:00:00"/>
    <b v="1"/>
    <s v="Approved"/>
    <s v="Trek Bicycles"/>
    <s v="Standard"/>
    <s v="medium"/>
    <s v="small"/>
    <n v="1775.81"/>
    <n v="1580.47"/>
    <n v="40670"/>
    <n v="17"/>
  </r>
  <r>
    <n v="10326"/>
    <n v="9"/>
    <x v="1013"/>
    <d v="2034-03-11T00:00:00"/>
    <b v="0"/>
    <s v="Approved"/>
    <s v="OHM Cycles"/>
    <s v="Road"/>
    <s v="medium"/>
    <s v="medium"/>
    <n v="742.54"/>
    <n v="667.4"/>
    <n v="37838"/>
    <n v="17"/>
  </r>
  <r>
    <n v="17571"/>
    <n v="61"/>
    <x v="1013"/>
    <d v="2034-03-12T00:00:00"/>
    <b v="1"/>
    <s v="Approved"/>
    <s v="OHM Cycles"/>
    <s v="Standard"/>
    <s v="low"/>
    <s v="medium"/>
    <n v="71.16"/>
    <n v="56.93"/>
    <n v="33879"/>
    <n v="17"/>
  </r>
  <r>
    <n v="18025"/>
    <n v="86"/>
    <x v="1013"/>
    <d v="2034-03-13T00:00:00"/>
    <b v="0"/>
    <s v="Approved"/>
    <s v="OHM Cycles"/>
    <s v="Standard"/>
    <s v="medium"/>
    <s v="medium"/>
    <n v="235.63"/>
    <n v="125.07"/>
    <n v="36833"/>
    <n v="17"/>
  </r>
  <r>
    <n v="198"/>
    <n v="74"/>
    <x v="1014"/>
    <d v="2034-03-14T00:00:00"/>
    <b v="0"/>
    <s v="Approved"/>
    <s v="WeareA2B"/>
    <s v="Standard"/>
    <s v="medium"/>
    <s v="medium"/>
    <n v="1762.96"/>
    <n v="950.52"/>
    <n v="41848"/>
    <n v="16"/>
  </r>
  <r>
    <n v="9280"/>
    <n v="40"/>
    <x v="1014"/>
    <d v="2034-03-15T00:00:00"/>
    <b v="0"/>
    <s v="Approved"/>
    <s v="Trek Bicycles"/>
    <s v="Road"/>
    <s v="medium"/>
    <s v="large"/>
    <n v="1894.19"/>
    <n v="598.76"/>
    <n v="37823"/>
    <n v="16"/>
  </r>
  <r>
    <n v="19327"/>
    <n v="13"/>
    <x v="1014"/>
    <d v="2034-03-16T00:00:00"/>
    <b v="1"/>
    <s v="Approved"/>
    <s v="Solex"/>
    <s v="Standard"/>
    <s v="medium"/>
    <s v="medium"/>
    <n v="1577.53"/>
    <n v="826.51"/>
    <n v="40618"/>
    <n v="16"/>
  </r>
  <r>
    <n v="536"/>
    <n v="36"/>
    <x v="1015"/>
    <d v="2034-03-17T00:00:00"/>
    <b v="1"/>
    <s v="Approved"/>
    <s v="Solex"/>
    <s v="Standard"/>
    <s v="low"/>
    <s v="medium"/>
    <n v="945.04"/>
    <n v="507.58"/>
    <n v="39526"/>
    <n v="7"/>
  </r>
  <r>
    <n v="4508"/>
    <n v="56"/>
    <x v="1015"/>
    <d v="2034-03-18T00:00:00"/>
    <b v="0"/>
    <s v="Approved"/>
    <s v="OHM Cycles"/>
    <s v="Standard"/>
    <s v="medium"/>
    <s v="medium"/>
    <n v="183.86"/>
    <n v="137.9"/>
    <n v="42172"/>
    <n v="7"/>
  </r>
  <r>
    <n v="9770"/>
    <n v="17"/>
    <x v="1015"/>
    <d v="2034-03-19T00:00:00"/>
    <b v="1"/>
    <s v="Approved"/>
    <s v="Solex"/>
    <s v="Standard"/>
    <s v="high"/>
    <s v="medium"/>
    <n v="1024.6600000000001"/>
    <n v="614.79999999999995"/>
    <n v="35378"/>
    <n v="7"/>
  </r>
  <r>
    <n v="15801"/>
    <n v="51"/>
    <x v="1015"/>
    <d v="2034-03-20T00:00:00"/>
    <b v="0"/>
    <s v="Approved"/>
    <s v="OHM Cycles"/>
    <s v="Standard"/>
    <s v="high"/>
    <s v="medium"/>
    <n v="2005.66"/>
    <n v="1203.4000000000001"/>
    <n v="37823"/>
    <n v="7"/>
  </r>
  <r>
    <n v="19996"/>
    <n v="51"/>
    <x v="1015"/>
    <d v="2034-03-21T00:00:00"/>
    <b v="1"/>
    <s v="Approved"/>
    <s v="OHM Cycles"/>
    <s v="Standard"/>
    <s v="high"/>
    <s v="medium"/>
    <n v="2005.66"/>
    <n v="1203.4000000000001"/>
    <n v="37823"/>
    <n v="7"/>
  </r>
  <r>
    <n v="584"/>
    <n v="43"/>
    <x v="1016"/>
    <d v="2034-03-22T00:00:00"/>
    <b v="1"/>
    <s v="Cancelled"/>
    <s v="Solex"/>
    <s v="Standard"/>
    <s v="medium"/>
    <s v="medium"/>
    <n v="1151.96"/>
    <n v="649.49"/>
    <n v="34071"/>
    <n v="14"/>
  </r>
  <r>
    <n v="3434"/>
    <n v="56"/>
    <x v="1016"/>
    <d v="2034-03-23T00:00:00"/>
    <b v="1"/>
    <s v="Approved"/>
    <s v="OHM Cycles"/>
    <s v="Standard"/>
    <s v="medium"/>
    <s v="medium"/>
    <n v="183.86"/>
    <n v="137.9"/>
    <n v="33259"/>
    <n v="14"/>
  </r>
  <r>
    <n v="11275"/>
    <n v="75"/>
    <x v="1016"/>
    <d v="2034-03-24T00:00:00"/>
    <b v="1"/>
    <s v="Approved"/>
    <s v="Giant Bicycles"/>
    <s v="Touring"/>
    <s v="medium"/>
    <s v="large"/>
    <n v="1873.97"/>
    <n v="863.95"/>
    <n v="38193"/>
    <n v="14"/>
  </r>
  <r>
    <n v="18575"/>
    <n v="71"/>
    <x v="1016"/>
    <d v="2034-03-25T00:00:00"/>
    <b v="0"/>
    <s v="Approved"/>
    <s v="Solex"/>
    <s v="Standard"/>
    <s v="high"/>
    <s v="large"/>
    <n v="1842.92"/>
    <n v="1105.75"/>
    <n v="38859"/>
    <n v="14"/>
  </r>
  <r>
    <n v="18892"/>
    <n v="85"/>
    <x v="1016"/>
    <d v="2034-03-26T00:00:00"/>
    <b v="0"/>
    <s v="Approved"/>
    <s v="WeareA2B"/>
    <s v="Standard"/>
    <s v="medium"/>
    <s v="medium"/>
    <n v="752.64"/>
    <n v="205.36"/>
    <n v="38482"/>
    <n v="14"/>
  </r>
  <r>
    <n v="512"/>
    <n v="62"/>
    <x v="1017"/>
    <d v="2034-03-27T00:00:00"/>
    <b v="1"/>
    <s v="Approved"/>
    <s v="Solex"/>
    <s v="Standard"/>
    <s v="medium"/>
    <s v="medium"/>
    <n v="478.16"/>
    <n v="298.72000000000003"/>
    <n v="34143"/>
    <n v="13"/>
  </r>
  <r>
    <n v="1742"/>
    <n v="33"/>
    <x v="1017"/>
    <d v="2034-03-28T00:00:00"/>
    <b v="1"/>
    <s v="Approved"/>
    <s v="Giant Bicycles"/>
    <s v="Standard"/>
    <s v="medium"/>
    <s v="small"/>
    <n v="1311.44"/>
    <n v="1167.18"/>
    <n v="33888"/>
    <n v="13"/>
  </r>
  <r>
    <n v="8585"/>
    <n v="62"/>
    <x v="1017"/>
    <d v="2034-03-29T00:00:00"/>
    <b v="1"/>
    <s v="Approved"/>
    <s v="Solex"/>
    <s v="Standard"/>
    <s v="medium"/>
    <s v="medium"/>
    <n v="478.16"/>
    <n v="298.72000000000003"/>
    <n v="34143"/>
    <n v="13"/>
  </r>
  <r>
    <n v="18947"/>
    <n v="65"/>
    <x v="1017"/>
    <d v="2034-03-30T00:00:00"/>
    <b v="0"/>
    <s v="Approved"/>
    <s v="WeareA2B"/>
    <s v="Standard"/>
    <s v="medium"/>
    <s v="medium"/>
    <n v="1807.45"/>
    <n v="778.69"/>
    <n v="42145"/>
    <n v="13"/>
  </r>
  <r>
    <n v="1750"/>
    <n v="100"/>
    <x v="1018"/>
    <d v="2034-03-31T00:00:00"/>
    <b v="1"/>
    <s v="Approved"/>
    <s v="Trek Bicycles"/>
    <s v="Standard"/>
    <s v="medium"/>
    <s v="small"/>
    <n v="1386.84"/>
    <n v="1234.29"/>
    <n v="37838"/>
    <n v="7"/>
  </r>
  <r>
    <n v="8620"/>
    <n v="15"/>
    <x v="1018"/>
    <d v="2034-04-01T00:00:00"/>
    <b v="1"/>
    <s v="Approved"/>
    <s v="WeareA2B"/>
    <s v="Standard"/>
    <s v="medium"/>
    <s v="medium"/>
    <n v="1292.8399999999999"/>
    <n v="13.44"/>
    <n v="39915"/>
    <n v="7"/>
  </r>
  <r>
    <n v="10088"/>
    <n v="77"/>
    <x v="1018"/>
    <d v="2034-04-02T00:00:00"/>
    <b v="0"/>
    <s v="Approved"/>
    <s v="WeareA2B"/>
    <s v="Standard"/>
    <s v="medium"/>
    <s v="medium"/>
    <n v="1769.64"/>
    <n v="108.76"/>
    <n v="40672"/>
    <n v="7"/>
  </r>
  <r>
    <n v="10893"/>
    <n v="43"/>
    <x v="1018"/>
    <d v="2034-04-03T00:00:00"/>
    <b v="1"/>
    <s v="Approved"/>
    <s v="Norco Bicycles"/>
    <s v="Standard"/>
    <s v="medium"/>
    <s v="medium"/>
    <n v="1555.58"/>
    <n v="818.01"/>
    <n v="37873"/>
    <n v="7"/>
  </r>
  <r>
    <n v="11158"/>
    <n v="50"/>
    <x v="1018"/>
    <d v="2034-04-04T00:00:00"/>
    <b v="0"/>
    <s v="Approved"/>
    <s v="Giant Bicycles"/>
    <s v="Standard"/>
    <s v="medium"/>
    <s v="medium"/>
    <n v="642.70000000000005"/>
    <n v="211.37"/>
    <n v="37337"/>
    <n v="7"/>
  </r>
  <r>
    <n v="12858"/>
    <n v="90"/>
    <x v="1018"/>
    <d v="2034-04-05T00:00:00"/>
    <b v="1"/>
    <s v="Approved"/>
    <s v="Solex"/>
    <s v="Standard"/>
    <s v="low"/>
    <s v="medium"/>
    <n v="945.04"/>
    <n v="507.58"/>
    <n v="35052"/>
    <n v="7"/>
  </r>
  <r>
    <n v="13686"/>
    <n v="41"/>
    <x v="1018"/>
    <d v="2034-04-06T00:00:00"/>
    <b v="1"/>
    <s v="Approved"/>
    <s v="Norco Bicycles"/>
    <s v="Standard"/>
    <s v="low"/>
    <s v="medium"/>
    <n v="958.74"/>
    <n v="748.9"/>
    <n v="38693"/>
    <n v="7"/>
  </r>
  <r>
    <n v="18288"/>
    <n v="95"/>
    <x v="1018"/>
    <d v="2034-04-07T00:00:00"/>
    <b v="0"/>
    <s v="Approved"/>
    <s v="OHM Cycles"/>
    <s v="Touring"/>
    <s v="low"/>
    <s v="medium"/>
    <n v="1073.07"/>
    <n v="933.84"/>
    <n v="35455"/>
    <n v="7"/>
  </r>
  <r>
    <n v="4480"/>
    <n v="1"/>
    <x v="1019"/>
    <d v="2034-04-08T00:00:00"/>
    <b v="1"/>
    <s v="Approved"/>
    <s v="Giant Bicycles"/>
    <s v="Standard"/>
    <s v="medium"/>
    <s v="medium"/>
    <n v="1403.5"/>
    <n v="954.82"/>
    <n v="36145"/>
    <n v="14"/>
  </r>
  <r>
    <n v="4914"/>
    <n v="54"/>
    <x v="1019"/>
    <d v="2034-04-09T00:00:00"/>
    <b v="1"/>
    <s v="Approved"/>
    <s v="WeareA2B"/>
    <s v="Standard"/>
    <s v="medium"/>
    <s v="medium"/>
    <n v="1292.8399999999999"/>
    <n v="13.44"/>
    <n v="36145"/>
    <n v="14"/>
  </r>
  <r>
    <n v="5782"/>
    <n v="63"/>
    <x v="1019"/>
    <d v="2034-04-10T00:00:00"/>
    <b v="1"/>
    <s v="Approved"/>
    <s v="Solex"/>
    <s v="Standard"/>
    <s v="medium"/>
    <s v="medium"/>
    <n v="1483.2"/>
    <n v="99.59"/>
    <n v="38216"/>
    <n v="14"/>
  </r>
  <r>
    <n v="9012"/>
    <n v="57"/>
    <x v="1019"/>
    <d v="2034-04-11T00:00:00"/>
    <b v="1"/>
    <s v="Approved"/>
    <s v="WeareA2B"/>
    <s v="Touring"/>
    <s v="medium"/>
    <s v="large"/>
    <n v="1890.39"/>
    <n v="260.14"/>
    <n v="34586"/>
    <n v="14"/>
  </r>
  <r>
    <n v="15138"/>
    <n v="3"/>
    <x v="1019"/>
    <d v="2034-04-12T00:00:00"/>
    <b v="1"/>
    <s v="Approved"/>
    <s v="Trek Bicycles"/>
    <s v="Standard"/>
    <s v="medium"/>
    <s v="large"/>
    <n v="2091.4699999999998"/>
    <n v="388.92"/>
    <n v="36367"/>
    <n v="14"/>
  </r>
  <r>
    <n v="3362"/>
    <n v="50"/>
    <x v="1020"/>
    <d v="2034-04-13T00:00:00"/>
    <b v="0"/>
    <s v="Approved"/>
    <s v="WeareA2B"/>
    <s v="Standard"/>
    <s v="medium"/>
    <s v="small"/>
    <n v="175.89"/>
    <n v="131.91999999999999"/>
    <n v="42295"/>
    <n v="6"/>
  </r>
  <r>
    <n v="8478"/>
    <n v="1"/>
    <x v="1020"/>
    <d v="2034-04-14T00:00:00"/>
    <b v="1"/>
    <s v="Approved"/>
    <s v="Giant Bicycles"/>
    <s v="Standard"/>
    <s v="medium"/>
    <s v="medium"/>
    <n v="1403.5"/>
    <n v="954.82"/>
    <n v="40649"/>
    <n v="6"/>
  </r>
  <r>
    <n v="1665"/>
    <n v="0"/>
    <x v="1021"/>
    <d v="2034-04-15T00:00:00"/>
    <b v="1"/>
    <s v="Approved"/>
    <s v="Norco Bicycles"/>
    <s v="Road"/>
    <s v="medium"/>
    <s v="medium"/>
    <n v="543.39"/>
    <n v="407.54"/>
    <n v="33888"/>
    <n v="2"/>
  </r>
  <r>
    <n v="7276"/>
    <n v="72"/>
    <x v="1021"/>
    <d v="2034-04-16T00:00:00"/>
    <b v="0"/>
    <s v="Approved"/>
    <s v="OHM Cycles"/>
    <s v="Standard"/>
    <s v="medium"/>
    <s v="medium"/>
    <n v="912.52"/>
    <n v="141.4"/>
    <n v="42295"/>
    <n v="2"/>
  </r>
  <r>
    <n v="8243"/>
    <n v="67"/>
    <x v="1021"/>
    <d v="2034-04-17T00:00:00"/>
    <b v="0"/>
    <s v="Approved"/>
    <s v="Solex"/>
    <s v="Standard"/>
    <s v="medium"/>
    <s v="large"/>
    <n v="1071.23"/>
    <n v="380.74"/>
    <n v="40670"/>
    <n v="2"/>
  </r>
  <r>
    <n v="10750"/>
    <n v="99"/>
    <x v="1021"/>
    <d v="2034-04-18T00:00:00"/>
    <b v="0"/>
    <s v="Approved"/>
    <s v="Trek Bicycles"/>
    <s v="Road"/>
    <s v="low"/>
    <s v="small"/>
    <n v="1720.7"/>
    <n v="1531.42"/>
    <n v="41848"/>
    <n v="2"/>
  </r>
  <r>
    <n v="15136"/>
    <n v="89"/>
    <x v="1021"/>
    <d v="2034-04-19T00:00:00"/>
    <b v="0"/>
    <s v="Approved"/>
    <s v="Giant Bicycles"/>
    <s v="Standard"/>
    <s v="medium"/>
    <s v="large"/>
    <n v="1812.75"/>
    <n v="582.48"/>
    <n v="38991"/>
    <n v="2"/>
  </r>
  <r>
    <n v="16779"/>
    <n v="32"/>
    <x v="1021"/>
    <d v="2034-04-20T00:00:00"/>
    <b v="1"/>
    <s v="Approved"/>
    <s v="Giant Bicycles"/>
    <s v="Standard"/>
    <s v="high"/>
    <s v="medium"/>
    <n v="1179"/>
    <n v="707.4"/>
    <n v="36833"/>
    <n v="2"/>
  </r>
  <r>
    <n v="17968"/>
    <n v="19"/>
    <x v="1021"/>
    <d v="2034-04-21T00:00:00"/>
    <b v="1"/>
    <s v="Approved"/>
    <s v="Trek Bicycles"/>
    <s v="Mountain"/>
    <s v="low"/>
    <s v="medium"/>
    <n v="574.64"/>
    <n v="459.71"/>
    <n v="40649"/>
    <n v="2"/>
  </r>
  <r>
    <n v="19736"/>
    <n v="52"/>
    <x v="1021"/>
    <d v="2034-04-22T00:00:00"/>
    <b v="1"/>
    <s v="Approved"/>
    <s v="Solex"/>
    <s v="Road"/>
    <s v="medium"/>
    <s v="large"/>
    <n v="1777.8"/>
    <n v="820.78"/>
    <n v="36334"/>
    <n v="2"/>
  </r>
  <r>
    <n v="4393"/>
    <n v="94"/>
    <x v="1022"/>
    <d v="2034-04-23T00:00:00"/>
    <b v="0"/>
    <s v="Approved"/>
    <s v="Giant Bicycles"/>
    <s v="Standard"/>
    <s v="medium"/>
    <s v="large"/>
    <n v="1635.3"/>
    <n v="993.66"/>
    <n v="34556"/>
    <n v="5"/>
  </r>
  <r>
    <n v="5751"/>
    <n v="84"/>
    <x v="1022"/>
    <d v="2034-04-24T00:00:00"/>
    <b v="0"/>
    <s v="Approved"/>
    <s v="Trek Bicycles"/>
    <s v="Road"/>
    <s v="medium"/>
    <s v="medium"/>
    <n v="290.62"/>
    <n v="215.14"/>
    <n v="34079"/>
    <n v="5"/>
  </r>
  <r>
    <n v="5786"/>
    <n v="76"/>
    <x v="1022"/>
    <d v="2034-04-25T00:00:00"/>
    <b v="0"/>
    <s v="Approved"/>
    <s v="WeareA2B"/>
    <s v="Standard"/>
    <s v="low"/>
    <s v="medium"/>
    <n v="642.30999999999995"/>
    <n v="513.85"/>
    <n v="40553"/>
    <n v="5"/>
  </r>
  <r>
    <n v="7747"/>
    <n v="33"/>
    <x v="1022"/>
    <d v="2034-04-26T00:00:00"/>
    <b v="0"/>
    <s v="Approved"/>
    <s v="Giant Bicycles"/>
    <s v="Standard"/>
    <s v="medium"/>
    <s v="small"/>
    <n v="1311.44"/>
    <n v="1167.18"/>
    <n v="37698"/>
    <n v="5"/>
  </r>
  <r>
    <n v="9274"/>
    <n v="33"/>
    <x v="1022"/>
    <d v="2034-04-27T00:00:00"/>
    <b v="0"/>
    <s v="Approved"/>
    <s v="Giant Bicycles"/>
    <s v="Standard"/>
    <s v="medium"/>
    <s v="small"/>
    <n v="1311.44"/>
    <n v="1167.18"/>
    <n v="35560"/>
    <n v="5"/>
  </r>
  <r>
    <n v="9685"/>
    <n v="91"/>
    <x v="1022"/>
    <d v="2034-04-28T00:00:00"/>
    <b v="1"/>
    <s v="Approved"/>
    <s v="Solex"/>
    <s v="Standard"/>
    <s v="medium"/>
    <s v="medium"/>
    <n v="100.35"/>
    <n v="75.260000000000005"/>
    <n v="37874"/>
    <n v="5"/>
  </r>
  <r>
    <n v="14908"/>
    <n v="47"/>
    <x v="1022"/>
    <d v="2034-04-29T00:00:00"/>
    <b v="1"/>
    <s v="Approved"/>
    <s v="Trek Bicycles"/>
    <s v="Road"/>
    <s v="low"/>
    <s v="small"/>
    <n v="1720.7"/>
    <n v="1531.42"/>
    <n v="41064"/>
    <n v="5"/>
  </r>
  <r>
    <n v="18603"/>
    <n v="4"/>
    <x v="1022"/>
    <d v="2034-04-30T00:00:00"/>
    <b v="1"/>
    <s v="Approved"/>
    <s v="Giant Bicycles"/>
    <s v="Standard"/>
    <s v="high"/>
    <s v="medium"/>
    <n v="1129.1300000000001"/>
    <n v="677.48"/>
    <n v="38573"/>
    <n v="5"/>
  </r>
  <r>
    <n v="1579"/>
    <n v="92"/>
    <x v="1023"/>
    <d v="2034-05-01T00:00:00"/>
    <b v="1"/>
    <s v="Approved"/>
    <s v="WeareA2B"/>
    <s v="Standard"/>
    <s v="medium"/>
    <s v="small"/>
    <n v="1415.01"/>
    <n v="1259.3599999999999"/>
    <n v="37626"/>
    <n v="4"/>
  </r>
  <r>
    <n v="4774"/>
    <n v="22"/>
    <x v="1023"/>
    <d v="2034-05-02T00:00:00"/>
    <b v="1"/>
    <s v="Approved"/>
    <s v="WeareA2B"/>
    <s v="Standard"/>
    <s v="medium"/>
    <s v="medium"/>
    <n v="60.34"/>
    <n v="45.26"/>
    <n v="34165"/>
    <n v="4"/>
  </r>
  <r>
    <n v="6993"/>
    <n v="9"/>
    <x v="1023"/>
    <d v="2034-05-03T00:00:00"/>
    <b v="1"/>
    <s v="Approved"/>
    <s v="OHM Cycles"/>
    <s v="Road"/>
    <s v="medium"/>
    <s v="medium"/>
    <n v="742.54"/>
    <n v="667.4"/>
    <n v="33549"/>
    <n v="4"/>
  </r>
  <r>
    <n v="11389"/>
    <n v="56"/>
    <x v="1023"/>
    <d v="2034-05-04T00:00:00"/>
    <b v="0"/>
    <s v="Approved"/>
    <s v="OHM Cycles"/>
    <s v="Standard"/>
    <s v="medium"/>
    <s v="medium"/>
    <n v="183.86"/>
    <n v="137.9"/>
    <n v="35707"/>
    <n v="4"/>
  </r>
  <r>
    <n v="14094"/>
    <n v="66"/>
    <x v="1023"/>
    <d v="2034-05-05T00:00:00"/>
    <b v="1"/>
    <s v="Approved"/>
    <s v="Giant Bicycles"/>
    <s v="Road"/>
    <s v="low"/>
    <s v="small"/>
    <n v="590.26"/>
    <n v="525.33000000000004"/>
    <n v="40487"/>
    <n v="4"/>
  </r>
  <r>
    <n v="17236"/>
    <n v="0"/>
    <x v="1023"/>
    <d v="2034-05-06T00:00:00"/>
    <b v="1"/>
    <s v="Approved"/>
    <s v="Unknown"/>
    <s v="Unknown"/>
    <s v="Unknown"/>
    <s v="Unknown"/>
    <n v="643.95000000000005"/>
    <s v="$556.05"/>
    <n v="38199.78"/>
    <n v="4"/>
  </r>
  <r>
    <n v="18708"/>
    <n v="24"/>
    <x v="1023"/>
    <d v="2034-05-07T00:00:00"/>
    <b v="1"/>
    <s v="Approved"/>
    <s v="Solex"/>
    <s v="Road"/>
    <s v="medium"/>
    <s v="large"/>
    <n v="1777.8"/>
    <n v="820.78"/>
    <n v="40670"/>
    <n v="4"/>
  </r>
  <r>
    <n v="7601"/>
    <n v="76"/>
    <x v="1024"/>
    <d v="2034-05-08T00:00:00"/>
    <b v="0"/>
    <s v="Approved"/>
    <s v="WeareA2B"/>
    <s v="Standard"/>
    <s v="low"/>
    <s v="medium"/>
    <n v="642.30999999999995"/>
    <n v="513.85"/>
    <n v="41922"/>
    <n v="18"/>
  </r>
  <r>
    <n v="10538"/>
    <n v="51"/>
    <x v="1024"/>
    <d v="2034-05-09T00:00:00"/>
    <b v="1"/>
    <s v="Approved"/>
    <s v="OHM Cycles"/>
    <s v="Standard"/>
    <s v="high"/>
    <s v="medium"/>
    <n v="2005.66"/>
    <n v="1203.4000000000001"/>
    <n v="41009"/>
    <n v="18"/>
  </r>
  <r>
    <n v="11558"/>
    <n v="97"/>
    <x v="1024"/>
    <d v="2034-05-10T00:00:00"/>
    <b v="1"/>
    <s v="Approved"/>
    <s v="Solex"/>
    <s v="Standard"/>
    <s v="medium"/>
    <s v="large"/>
    <n v="202.62"/>
    <n v="151.96"/>
    <n v="42458"/>
    <n v="18"/>
  </r>
  <r>
    <n v="16947"/>
    <n v="20"/>
    <x v="1024"/>
    <d v="2034-05-11T00:00:00"/>
    <b v="0"/>
    <s v="Approved"/>
    <s v="Trek Bicycles"/>
    <s v="Standard"/>
    <s v="medium"/>
    <s v="small"/>
    <n v="1775.81"/>
    <n v="1580.47"/>
    <n v="40303"/>
    <n v="18"/>
  </r>
  <r>
    <n v="17242"/>
    <n v="76"/>
    <x v="1024"/>
    <d v="2034-05-12T00:00:00"/>
    <b v="1"/>
    <s v="Approved"/>
    <s v="WeareA2B"/>
    <s v="Standard"/>
    <s v="low"/>
    <s v="medium"/>
    <n v="642.30999999999995"/>
    <n v="513.85"/>
    <n v="41922"/>
    <n v="18"/>
  </r>
  <r>
    <n v="17330"/>
    <n v="33"/>
    <x v="1024"/>
    <d v="2034-05-13T00:00:00"/>
    <b v="0"/>
    <s v="Approved"/>
    <s v="Giant Bicycles"/>
    <s v="Standard"/>
    <s v="medium"/>
    <s v="small"/>
    <n v="1311.44"/>
    <n v="1167.18"/>
    <n v="33888"/>
    <n v="18"/>
  </r>
  <r>
    <n v="1519"/>
    <n v="89"/>
    <x v="1025"/>
    <d v="2034-05-14T00:00:00"/>
    <b v="0"/>
    <s v="Approved"/>
    <s v="Giant Bicycles"/>
    <s v="Standard"/>
    <s v="medium"/>
    <s v="large"/>
    <n v="1812.75"/>
    <n v="582.48"/>
    <n v="40618"/>
    <n v="1"/>
  </r>
  <r>
    <n v="5512"/>
    <n v="79"/>
    <x v="1025"/>
    <d v="2034-05-15T00:00:00"/>
    <b v="1"/>
    <s v="Approved"/>
    <s v="Solex"/>
    <s v="Touring"/>
    <s v="medium"/>
    <s v="large"/>
    <n v="2083.94"/>
    <n v="675.03"/>
    <n v="40303"/>
    <n v="1"/>
  </r>
  <r>
    <n v="7009"/>
    <n v="15"/>
    <x v="1025"/>
    <d v="2034-05-16T00:00:00"/>
    <b v="1"/>
    <s v="Approved"/>
    <s v="WeareA2B"/>
    <s v="Standard"/>
    <s v="medium"/>
    <s v="medium"/>
    <n v="1292.8399999999999"/>
    <n v="13.44"/>
    <n v="42226"/>
    <n v="1"/>
  </r>
  <r>
    <n v="11860"/>
    <n v="38"/>
    <x v="1025"/>
    <d v="2034-05-17T00:00:00"/>
    <b v="1"/>
    <s v="Approved"/>
    <s v="Trek Bicycles"/>
    <s v="Standard"/>
    <s v="medium"/>
    <s v="large"/>
    <n v="2091.4699999999998"/>
    <n v="388.92"/>
    <n v="33259"/>
    <n v="1"/>
  </r>
  <r>
    <n v="15210"/>
    <n v="59"/>
    <x v="1025"/>
    <d v="2034-05-18T00:00:00"/>
    <b v="1"/>
    <s v="Approved"/>
    <s v="WeareA2B"/>
    <s v="Standard"/>
    <s v="medium"/>
    <s v="small"/>
    <n v="1415.01"/>
    <n v="1259.3599999999999"/>
    <n v="36145"/>
    <n v="1"/>
  </r>
  <r>
    <n v="18693"/>
    <n v="59"/>
    <x v="1025"/>
    <d v="2034-05-19T00:00:00"/>
    <b v="0"/>
    <s v="Approved"/>
    <s v="WeareA2B"/>
    <s v="Standard"/>
    <s v="medium"/>
    <s v="small"/>
    <n v="1415.01"/>
    <n v="1259.3599999999999"/>
    <n v="36145"/>
    <n v="1"/>
  </r>
  <r>
    <n v="19670"/>
    <n v="92"/>
    <x v="1025"/>
    <d v="2034-05-20T00:00:00"/>
    <b v="1"/>
    <s v="Approved"/>
    <s v="WeareA2B"/>
    <s v="Touring"/>
    <s v="medium"/>
    <s v="large"/>
    <n v="1890.39"/>
    <n v="260.14"/>
    <n v="34586"/>
    <n v="1"/>
  </r>
  <r>
    <n v="1263"/>
    <n v="37"/>
    <x v="1026"/>
    <d v="2034-05-21T00:00:00"/>
    <b v="1"/>
    <s v="Approved"/>
    <s v="OHM Cycles"/>
    <s v="Standard"/>
    <s v="low"/>
    <s v="medium"/>
    <n v="1793.43"/>
    <n v="248.82"/>
    <n v="36361"/>
    <n v="4"/>
  </r>
  <r>
    <n v="6672"/>
    <n v="94"/>
    <x v="1026"/>
    <d v="2034-05-22T00:00:00"/>
    <b v="1"/>
    <s v="Approved"/>
    <s v="Giant Bicycles"/>
    <s v="Standard"/>
    <s v="medium"/>
    <s v="large"/>
    <n v="1635.3"/>
    <n v="993.66"/>
    <n v="41434"/>
    <n v="4"/>
  </r>
  <r>
    <n v="11063"/>
    <n v="56"/>
    <x v="1026"/>
    <d v="2034-05-23T00:00:00"/>
    <b v="1"/>
    <s v="Approved"/>
    <s v="OHM Cycles"/>
    <s v="Standard"/>
    <s v="medium"/>
    <s v="medium"/>
    <n v="183.86"/>
    <n v="137.9"/>
    <n v="35707"/>
    <n v="4"/>
  </r>
  <r>
    <n v="12048"/>
    <n v="43"/>
    <x v="1026"/>
    <d v="2034-05-24T00:00:00"/>
    <b v="0"/>
    <s v="Approved"/>
    <s v="Solex"/>
    <s v="Standard"/>
    <s v="medium"/>
    <s v="medium"/>
    <n v="1151.96"/>
    <n v="649.49"/>
    <n v="36498"/>
    <n v="4"/>
  </r>
  <r>
    <n v="15735"/>
    <n v="7"/>
    <x v="1026"/>
    <d v="2034-05-25T00:00:00"/>
    <b v="0"/>
    <s v="Approved"/>
    <s v="Trek Bicycles"/>
    <s v="Road"/>
    <s v="low"/>
    <s v="medium"/>
    <n v="980.37"/>
    <n v="234.43"/>
    <n v="38258"/>
    <n v="4"/>
  </r>
  <r>
    <n v="17056"/>
    <n v="62"/>
    <x v="1026"/>
    <d v="2034-05-26T00:00:00"/>
    <b v="0"/>
    <s v="Approved"/>
    <s v="Solex"/>
    <s v="Standard"/>
    <s v="medium"/>
    <s v="medium"/>
    <n v="478.16"/>
    <n v="298.72000000000003"/>
    <n v="34143"/>
    <n v="4"/>
  </r>
  <r>
    <n v="794"/>
    <n v="71"/>
    <x v="1027"/>
    <d v="2034-05-27T00:00:00"/>
    <b v="1"/>
    <s v="Approved"/>
    <s v="Solex"/>
    <s v="Standard"/>
    <s v="high"/>
    <s v="large"/>
    <n v="1842.92"/>
    <n v="1105.75"/>
    <n v="34996"/>
    <n v="5"/>
  </r>
  <r>
    <n v="4824"/>
    <n v="71"/>
    <x v="1027"/>
    <d v="2034-05-28T00:00:00"/>
    <b v="1"/>
    <s v="Approved"/>
    <s v="Solex"/>
    <s v="Standard"/>
    <s v="high"/>
    <s v="large"/>
    <n v="1842.92"/>
    <n v="1105.75"/>
    <n v="34996"/>
    <n v="5"/>
  </r>
  <r>
    <n v="12504"/>
    <n v="43"/>
    <x v="1027"/>
    <d v="2034-05-29T00:00:00"/>
    <b v="0"/>
    <s v="Approved"/>
    <s v="Solex"/>
    <s v="Standard"/>
    <s v="medium"/>
    <s v="medium"/>
    <n v="1151.96"/>
    <n v="649.49"/>
    <n v="36498"/>
    <n v="5"/>
  </r>
  <r>
    <n v="14658"/>
    <n v="24"/>
    <x v="1027"/>
    <d v="2034-05-30T00:00:00"/>
    <b v="1"/>
    <s v="Approved"/>
    <s v="Solex"/>
    <s v="Road"/>
    <s v="medium"/>
    <s v="large"/>
    <n v="1777.8"/>
    <n v="820.78"/>
    <n v="40670"/>
    <n v="5"/>
  </r>
  <r>
    <n v="16437"/>
    <n v="79"/>
    <x v="1027"/>
    <d v="2034-05-31T00:00:00"/>
    <b v="0"/>
    <s v="Approved"/>
    <s v="Norco Bicycles"/>
    <s v="Standard"/>
    <s v="medium"/>
    <s v="medium"/>
    <n v="1555.58"/>
    <n v="818.01"/>
    <n v="37873"/>
    <n v="5"/>
  </r>
  <r>
    <n v="16733"/>
    <n v="31"/>
    <x v="1027"/>
    <d v="2034-06-01T00:00:00"/>
    <b v="1"/>
    <s v="Approved"/>
    <s v="Giant Bicycles"/>
    <s v="Standard"/>
    <s v="medium"/>
    <s v="medium"/>
    <n v="230.91"/>
    <n v="173.18"/>
    <n v="39031"/>
    <n v="5"/>
  </r>
  <r>
    <n v="19932"/>
    <n v="51"/>
    <x v="1027"/>
    <d v="2034-06-02T00:00:00"/>
    <b v="1"/>
    <s v="Approved"/>
    <s v="OHM Cycles"/>
    <s v="Standard"/>
    <s v="high"/>
    <s v="medium"/>
    <n v="2005.66"/>
    <n v="1203.4000000000001"/>
    <n v="41009"/>
    <n v="5"/>
  </r>
  <r>
    <n v="19947"/>
    <n v="67"/>
    <x v="1027"/>
    <d v="2034-06-03T00:00:00"/>
    <b v="0"/>
    <s v="Approved"/>
    <s v="Norco Bicycles"/>
    <s v="Road"/>
    <s v="medium"/>
    <s v="medium"/>
    <n v="544.04999999999995"/>
    <n v="376.84"/>
    <n v="38647"/>
    <n v="5"/>
  </r>
  <r>
    <n v="58"/>
    <n v="91"/>
    <x v="1028"/>
    <d v="2034-06-04T00:00:00"/>
    <b v="0"/>
    <s v="Approved"/>
    <s v="Solex"/>
    <s v="Standard"/>
    <s v="medium"/>
    <s v="medium"/>
    <n v="100.35"/>
    <n v="75.260000000000005"/>
    <n v="36367"/>
    <n v="6"/>
  </r>
  <r>
    <n v="11503"/>
    <n v="98"/>
    <x v="1028"/>
    <d v="2034-06-05T00:00:00"/>
    <b v="1"/>
    <s v="Cancelled"/>
    <s v="Trek Bicycles"/>
    <s v="Standard"/>
    <s v="high"/>
    <s v="medium"/>
    <n v="358.39"/>
    <n v="215.03"/>
    <n v="38002"/>
    <n v="6"/>
  </r>
  <r>
    <n v="16425"/>
    <n v="55"/>
    <x v="1028"/>
    <d v="2034-06-06T00:00:00"/>
    <b v="0"/>
    <s v="Approved"/>
    <s v="Trek Bicycles"/>
    <s v="Road"/>
    <s v="medium"/>
    <s v="large"/>
    <n v="1894.19"/>
    <n v="598.76"/>
    <n v="37823"/>
    <n v="6"/>
  </r>
  <r>
    <n v="568"/>
    <n v="10"/>
    <x v="1029"/>
    <d v="2034-06-07T00:00:00"/>
    <b v="1"/>
    <s v="Approved"/>
    <s v="WeareA2B"/>
    <s v="Touring"/>
    <s v="medium"/>
    <s v="medium"/>
    <n v="1466.68"/>
    <n v="363.25"/>
    <n v="38693"/>
    <n v="18"/>
  </r>
  <r>
    <n v="3302"/>
    <n v="94"/>
    <x v="1029"/>
    <d v="2034-06-08T00:00:00"/>
    <b v="1"/>
    <s v="Approved"/>
    <s v="Giant Bicycles"/>
    <s v="Standard"/>
    <s v="medium"/>
    <s v="large"/>
    <n v="1635.3"/>
    <n v="993.66"/>
    <n v="38002"/>
    <n v="18"/>
  </r>
  <r>
    <n v="4388"/>
    <n v="36"/>
    <x v="1029"/>
    <d v="2034-06-09T00:00:00"/>
    <b v="1"/>
    <s v="Approved"/>
    <s v="Solex"/>
    <s v="Standard"/>
    <s v="low"/>
    <s v="medium"/>
    <n v="945.04"/>
    <n v="507.58"/>
    <n v="38750"/>
    <n v="18"/>
  </r>
  <r>
    <n v="5596"/>
    <n v="45"/>
    <x v="1029"/>
    <d v="2034-06-10T00:00:00"/>
    <b v="0"/>
    <s v="Approved"/>
    <s v="Solex"/>
    <s v="Standard"/>
    <s v="medium"/>
    <s v="medium"/>
    <n v="441.49"/>
    <n v="84.99"/>
    <n v="39427"/>
    <n v="18"/>
  </r>
  <r>
    <n v="8303"/>
    <n v="69"/>
    <x v="1029"/>
    <d v="2034-06-11T00:00:00"/>
    <b v="0"/>
    <s v="Approved"/>
    <s v="Giant Bicycles"/>
    <s v="Road"/>
    <s v="medium"/>
    <s v="medium"/>
    <n v="792.9"/>
    <n v="594.67999999999995"/>
    <n v="36668"/>
    <n v="18"/>
  </r>
  <r>
    <n v="8700"/>
    <n v="59"/>
    <x v="1029"/>
    <d v="2034-06-12T00:00:00"/>
    <b v="0"/>
    <s v="Approved"/>
    <s v="Solex"/>
    <s v="Standard"/>
    <s v="medium"/>
    <s v="large"/>
    <n v="1061.56"/>
    <n v="733.58"/>
    <n v="34143"/>
    <n v="18"/>
  </r>
  <r>
    <n v="9543"/>
    <n v="27"/>
    <x v="1029"/>
    <d v="2034-06-13T00:00:00"/>
    <b v="1"/>
    <s v="Approved"/>
    <s v="Trek Bicycles"/>
    <s v="Standard"/>
    <s v="medium"/>
    <s v="medium"/>
    <n v="499.53"/>
    <n v="388.72"/>
    <n v="34527"/>
    <n v="18"/>
  </r>
  <r>
    <n v="17347"/>
    <n v="22"/>
    <x v="1029"/>
    <d v="2034-06-14T00:00:00"/>
    <b v="1"/>
    <s v="Approved"/>
    <s v="WeareA2B"/>
    <s v="Standard"/>
    <s v="medium"/>
    <s v="medium"/>
    <n v="60.34"/>
    <n v="45.26"/>
    <n v="40670"/>
    <n v="18"/>
  </r>
  <r>
    <n v="319"/>
    <n v="65"/>
    <x v="1030"/>
    <d v="2034-06-15T00:00:00"/>
    <b v="1"/>
    <s v="Approved"/>
    <s v="WeareA2B"/>
    <s v="Standard"/>
    <s v="medium"/>
    <s v="medium"/>
    <n v="1807.45"/>
    <n v="778.69"/>
    <n v="37499"/>
    <n v="3"/>
  </r>
  <r>
    <n v="388"/>
    <n v="35"/>
    <x v="1030"/>
    <d v="2034-06-16T00:00:00"/>
    <b v="1"/>
    <s v="Approved"/>
    <s v="Trek Bicycles"/>
    <s v="Standard"/>
    <s v="low"/>
    <s v="medium"/>
    <n v="1057.51"/>
    <n v="154.4"/>
    <n v="40336"/>
    <n v="3"/>
  </r>
  <r>
    <n v="1093"/>
    <n v="71"/>
    <x v="1030"/>
    <d v="2034-06-17T00:00:00"/>
    <b v="0"/>
    <s v="Approved"/>
    <s v="Solex"/>
    <s v="Standard"/>
    <s v="high"/>
    <s v="large"/>
    <n v="1842.92"/>
    <n v="1105.75"/>
    <n v="37873"/>
    <n v="3"/>
  </r>
  <r>
    <n v="1900"/>
    <n v="43"/>
    <x v="1030"/>
    <d v="2034-06-18T00:00:00"/>
    <b v="1"/>
    <s v="Approved"/>
    <s v="Solex"/>
    <s v="Standard"/>
    <s v="medium"/>
    <s v="medium"/>
    <n v="1151.96"/>
    <n v="649.49"/>
    <n v="41064"/>
    <n v="3"/>
  </r>
  <r>
    <n v="4901"/>
    <n v="57"/>
    <x v="1030"/>
    <d v="2034-06-19T00:00:00"/>
    <b v="1"/>
    <s v="Approved"/>
    <s v="WeareA2B"/>
    <s v="Touring"/>
    <s v="medium"/>
    <s v="large"/>
    <n v="1890.39"/>
    <n v="260.14"/>
    <n v="33259"/>
    <n v="3"/>
  </r>
  <r>
    <n v="7485"/>
    <n v="78"/>
    <x v="1030"/>
    <d v="2034-06-20T00:00:00"/>
    <b v="1"/>
    <s v="Approved"/>
    <s v="Giant Bicycles"/>
    <s v="Standard"/>
    <s v="medium"/>
    <s v="large"/>
    <n v="1765.3"/>
    <n v="709.48"/>
    <n v="38339"/>
    <n v="3"/>
  </r>
  <r>
    <n v="8175"/>
    <n v="23"/>
    <x v="1030"/>
    <d v="2034-06-21T00:00:00"/>
    <b v="1"/>
    <s v="Approved"/>
    <s v="Norco Bicycles"/>
    <s v="Mountain"/>
    <s v="low"/>
    <s v="small"/>
    <n v="688.63"/>
    <n v="612.88"/>
    <n v="33455"/>
    <n v="3"/>
  </r>
  <r>
    <n v="12320"/>
    <n v="63"/>
    <x v="1030"/>
    <d v="2034-06-22T00:00:00"/>
    <s v="Unknown"/>
    <s v="Approved"/>
    <s v="Solex"/>
    <s v="Standard"/>
    <s v="medium"/>
    <s v="medium"/>
    <n v="1483.2"/>
    <n v="99.59"/>
    <n v="36146"/>
    <n v="3"/>
  </r>
  <r>
    <n v="15376"/>
    <n v="35"/>
    <x v="1030"/>
    <d v="2034-06-23T00:00:00"/>
    <b v="1"/>
    <s v="Approved"/>
    <s v="Trek Bicycles"/>
    <s v="Standard"/>
    <s v="low"/>
    <s v="medium"/>
    <n v="1057.51"/>
    <n v="154.4"/>
    <n v="40336"/>
    <n v="3"/>
  </r>
  <r>
    <n v="1823"/>
    <n v="54"/>
    <x v="1031"/>
    <d v="2034-06-24T00:00:00"/>
    <b v="0"/>
    <s v="Approved"/>
    <s v="WeareA2B"/>
    <s v="Standard"/>
    <s v="medium"/>
    <s v="medium"/>
    <n v="1807.45"/>
    <n v="778.69"/>
    <n v="42710"/>
    <n v="3"/>
  </r>
  <r>
    <n v="13250"/>
    <n v="0"/>
    <x v="1031"/>
    <d v="2034-06-25T00:00:00"/>
    <b v="1"/>
    <s v="Approved"/>
    <s v="OHM Cycles"/>
    <s v="Road"/>
    <s v="high"/>
    <s v="large"/>
    <n v="12.01"/>
    <n v="7.21"/>
    <n v="34165"/>
    <n v="3"/>
  </r>
  <r>
    <n v="416"/>
    <n v="17"/>
    <x v="1032"/>
    <d v="2034-06-26T00:00:00"/>
    <b v="1"/>
    <s v="Approved"/>
    <s v="Solex"/>
    <s v="Standard"/>
    <s v="high"/>
    <s v="medium"/>
    <n v="1024.6600000000001"/>
    <n v="614.79999999999995"/>
    <n v="42404"/>
    <n v="5"/>
  </r>
  <r>
    <n v="12488"/>
    <n v="31"/>
    <x v="1032"/>
    <d v="2034-06-27T00:00:00"/>
    <b v="1"/>
    <s v="Approved"/>
    <s v="Giant Bicycles"/>
    <s v="Standard"/>
    <s v="medium"/>
    <s v="medium"/>
    <n v="230.91"/>
    <n v="173.18"/>
    <n v="37337"/>
    <n v="5"/>
  </r>
  <r>
    <n v="15360"/>
    <n v="2"/>
    <x v="1032"/>
    <d v="2034-06-28T00:00:00"/>
    <b v="1"/>
    <s v="Approved"/>
    <s v="Solex"/>
    <s v="Standard"/>
    <s v="medium"/>
    <s v="medium"/>
    <n v="71.489999999999995"/>
    <n v="53.62"/>
    <n v="40649"/>
    <n v="5"/>
  </r>
  <r>
    <n v="1761"/>
    <n v="40"/>
    <x v="1033"/>
    <d v="2034-06-29T00:00:00"/>
    <b v="0"/>
    <s v="Approved"/>
    <s v="OHM Cycles"/>
    <s v="Standard"/>
    <s v="high"/>
    <s v="medium"/>
    <n v="1458.17"/>
    <n v="874.9"/>
    <n v="40672"/>
    <n v="12"/>
  </r>
  <r>
    <n v="2849"/>
    <n v="83"/>
    <x v="1033"/>
    <d v="2034-06-30T00:00:00"/>
    <b v="0"/>
    <s v="Approved"/>
    <s v="Solex"/>
    <s v="Touring"/>
    <s v="medium"/>
    <s v="large"/>
    <n v="2083.94"/>
    <n v="675.03"/>
    <n v="38206"/>
    <n v="12"/>
  </r>
  <r>
    <n v="11976"/>
    <n v="79"/>
    <x v="1033"/>
    <d v="2034-07-01T00:00:00"/>
    <b v="0"/>
    <s v="Approved"/>
    <s v="Norco Bicycles"/>
    <s v="Standard"/>
    <s v="medium"/>
    <s v="medium"/>
    <n v="1555.58"/>
    <n v="818.01"/>
    <n v="41533"/>
    <n v="12"/>
  </r>
  <r>
    <n v="12854"/>
    <n v="11"/>
    <x v="1033"/>
    <d v="2034-07-02T00:00:00"/>
    <b v="1"/>
    <s v="Approved"/>
    <s v="Giant Bicycles"/>
    <s v="Standard"/>
    <s v="high"/>
    <s v="medium"/>
    <n v="1274.93"/>
    <n v="764.96"/>
    <n v="39298"/>
    <n v="12"/>
  </r>
  <r>
    <n v="18581"/>
    <n v="85"/>
    <x v="1033"/>
    <d v="2034-07-03T00:00:00"/>
    <b v="0"/>
    <s v="Approved"/>
    <s v="WeareA2B"/>
    <s v="Standard"/>
    <s v="medium"/>
    <s v="medium"/>
    <n v="752.64"/>
    <n v="205.36"/>
    <n v="36367"/>
    <n v="12"/>
  </r>
  <r>
    <n v="499"/>
    <n v="22"/>
    <x v="1034"/>
    <d v="2034-07-04T00:00:00"/>
    <b v="0"/>
    <s v="Approved"/>
    <s v="WeareA2B"/>
    <s v="Standard"/>
    <s v="medium"/>
    <s v="medium"/>
    <n v="60.34"/>
    <n v="45.26"/>
    <n v="34165"/>
    <n v="10"/>
  </r>
  <r>
    <n v="3639"/>
    <n v="81"/>
    <x v="1034"/>
    <d v="2034-07-05T00:00:00"/>
    <b v="0"/>
    <s v="Approved"/>
    <s v="Norco Bicycles"/>
    <s v="Standard"/>
    <s v="medium"/>
    <s v="small"/>
    <n v="586.45000000000005"/>
    <n v="521.94000000000005"/>
    <n v="33429"/>
    <n v="10"/>
  </r>
  <r>
    <n v="8101"/>
    <n v="90"/>
    <x v="1034"/>
    <d v="2034-07-06T00:00:00"/>
    <b v="0"/>
    <s v="Approved"/>
    <s v="Norco Bicycles"/>
    <s v="Standard"/>
    <s v="low"/>
    <s v="medium"/>
    <n v="363.01"/>
    <n v="290.41000000000003"/>
    <n v="38482"/>
    <n v="10"/>
  </r>
  <r>
    <n v="9901"/>
    <n v="21"/>
    <x v="1034"/>
    <d v="2034-07-07T00:00:00"/>
    <b v="0"/>
    <s v="Approved"/>
    <s v="Solex"/>
    <s v="Standard"/>
    <s v="medium"/>
    <s v="large"/>
    <n v="1071.23"/>
    <n v="380.74"/>
    <n v="35160"/>
    <n v="10"/>
  </r>
  <r>
    <n v="14062"/>
    <n v="20"/>
    <x v="1034"/>
    <d v="2034-07-08T00:00:00"/>
    <b v="1"/>
    <s v="Approved"/>
    <s v="Trek Bicycles"/>
    <s v="Standard"/>
    <s v="medium"/>
    <s v="small"/>
    <n v="1775.81"/>
    <n v="1580.47"/>
    <n v="40303"/>
    <n v="10"/>
  </r>
  <r>
    <n v="15248"/>
    <n v="75"/>
    <x v="1034"/>
    <d v="2034-07-09T00:00:00"/>
    <b v="0"/>
    <s v="Approved"/>
    <s v="Giant Bicycles"/>
    <s v="Touring"/>
    <s v="medium"/>
    <s v="large"/>
    <n v="1873.97"/>
    <n v="863.95"/>
    <n v="38859"/>
    <n v="10"/>
  </r>
  <r>
    <n v="18337"/>
    <n v="86"/>
    <x v="1034"/>
    <d v="2034-07-10T00:00:00"/>
    <b v="1"/>
    <s v="Cancelled"/>
    <s v="OHM Cycles"/>
    <s v="Standard"/>
    <s v="medium"/>
    <s v="medium"/>
    <n v="235.63"/>
    <n v="125.07"/>
    <n v="38206"/>
    <n v="10"/>
  </r>
  <r>
    <n v="19590"/>
    <n v="15"/>
    <x v="1034"/>
    <d v="2034-07-11T00:00:00"/>
    <b v="1"/>
    <s v="Approved"/>
    <s v="Norco Bicycles"/>
    <s v="Standard"/>
    <s v="low"/>
    <s v="medium"/>
    <n v="958.74"/>
    <n v="748.9"/>
    <n v="38693"/>
    <n v="10"/>
  </r>
  <r>
    <n v="122"/>
    <n v="24"/>
    <x v="1035"/>
    <d v="2034-07-12T00:00:00"/>
    <b v="1"/>
    <s v="Approved"/>
    <s v="Solex"/>
    <s v="Road"/>
    <s v="medium"/>
    <s v="large"/>
    <n v="1777.8"/>
    <n v="820.78"/>
    <n v="34115"/>
    <n v="10.7"/>
  </r>
  <r>
    <n v="5865"/>
    <n v="60"/>
    <x v="1035"/>
    <d v="2034-07-13T00:00:00"/>
    <b v="1"/>
    <s v="Approved"/>
    <s v="Giant Bicycles"/>
    <s v="Standard"/>
    <s v="high"/>
    <s v="small"/>
    <n v="1977.36"/>
    <n v="1759.85"/>
    <n v="34143"/>
    <n v="10.7"/>
  </r>
  <r>
    <n v="12141"/>
    <n v="82"/>
    <x v="1035"/>
    <d v="2034-07-14T00:00:00"/>
    <b v="0"/>
    <s v="Approved"/>
    <s v="Norco Bicycles"/>
    <s v="Standard"/>
    <s v="high"/>
    <s v="medium"/>
    <n v="1148.6400000000001"/>
    <n v="689.18"/>
    <n v="34079"/>
    <n v="10.7"/>
  </r>
  <r>
    <n v="18262"/>
    <n v="77"/>
    <x v="1035"/>
    <d v="2034-07-15T00:00:00"/>
    <b v="1"/>
    <s v="Approved"/>
    <s v="Norco Bicycles"/>
    <s v="Road"/>
    <s v="medium"/>
    <s v="large"/>
    <n v="1240.31"/>
    <n v="795.1"/>
    <n v="37873"/>
    <n v="10.7"/>
  </r>
  <r>
    <n v="4671"/>
    <n v="0"/>
    <x v="1036"/>
    <d v="2034-07-16T00:00:00"/>
    <b v="1"/>
    <s v="Approved"/>
    <s v="Norco Bicycles"/>
    <s v="Road"/>
    <s v="medium"/>
    <s v="medium"/>
    <n v="544.04999999999995"/>
    <n v="376.84"/>
    <n v="36668"/>
    <n v="15"/>
  </r>
  <r>
    <n v="6146"/>
    <n v="0"/>
    <x v="1036"/>
    <d v="2034-07-17T00:00:00"/>
    <b v="0"/>
    <s v="Approved"/>
    <s v="OHM Cycles"/>
    <s v="Standard"/>
    <s v="medium"/>
    <s v="medium"/>
    <n v="235.63"/>
    <n v="125.07"/>
    <n v="41434"/>
    <n v="15"/>
  </r>
  <r>
    <n v="6697"/>
    <n v="11"/>
    <x v="1036"/>
    <d v="2034-07-18T00:00:00"/>
    <b v="1"/>
    <s v="Approved"/>
    <s v="Trek Bicycles"/>
    <s v="Standard"/>
    <s v="medium"/>
    <s v="small"/>
    <n v="1775.81"/>
    <n v="1580.47"/>
    <n v="40303"/>
    <n v="15"/>
  </r>
  <r>
    <n v="7790"/>
    <n v="46"/>
    <x v="1036"/>
    <d v="2034-07-19T00:00:00"/>
    <b v="0"/>
    <s v="Approved"/>
    <s v="OHM Cycles"/>
    <s v="Standard"/>
    <s v="low"/>
    <s v="medium"/>
    <n v="1793.43"/>
    <n v="248.82"/>
    <n v="36498"/>
    <n v="15"/>
  </r>
  <r>
    <n v="8365"/>
    <n v="53"/>
    <x v="1036"/>
    <d v="2034-07-20T00:00:00"/>
    <b v="1"/>
    <s v="Approved"/>
    <s v="Giant Bicycles"/>
    <s v="Standard"/>
    <s v="high"/>
    <s v="medium"/>
    <n v="1274.93"/>
    <n v="764.96"/>
    <n v="34586"/>
    <n v="15"/>
  </r>
  <r>
    <n v="9234"/>
    <n v="38"/>
    <x v="1036"/>
    <d v="2034-07-21T00:00:00"/>
    <b v="0"/>
    <s v="Approved"/>
    <s v="Trek Bicycles"/>
    <s v="Standard"/>
    <s v="medium"/>
    <s v="large"/>
    <n v="2091.4699999999998"/>
    <n v="388.92"/>
    <n v="38258"/>
    <n v="15"/>
  </r>
  <r>
    <n v="11577"/>
    <n v="54"/>
    <x v="1036"/>
    <d v="2034-07-22T00:00:00"/>
    <b v="0"/>
    <s v="Approved"/>
    <s v="WeareA2B"/>
    <s v="Standard"/>
    <s v="medium"/>
    <s v="medium"/>
    <n v="1807.45"/>
    <n v="778.69"/>
    <n v="42105"/>
    <n v="15"/>
  </r>
  <r>
    <n v="37"/>
    <n v="14"/>
    <x v="1037"/>
    <d v="2034-07-23T00:00:00"/>
    <b v="0"/>
    <s v="Approved"/>
    <s v="Solex"/>
    <s v="Standard"/>
    <s v="high"/>
    <s v="large"/>
    <n v="1842.92"/>
    <n v="1105.75"/>
    <n v="34996"/>
    <n v="9"/>
  </r>
  <r>
    <n v="9429"/>
    <n v="41"/>
    <x v="1037"/>
    <d v="2034-07-24T00:00:00"/>
    <b v="0"/>
    <s v="Approved"/>
    <s v="Norco Bicycles"/>
    <s v="Standard"/>
    <s v="low"/>
    <s v="medium"/>
    <n v="958.74"/>
    <n v="748.9"/>
    <n v="38693"/>
    <n v="9"/>
  </r>
  <r>
    <n v="11028"/>
    <n v="0"/>
    <x v="1037"/>
    <d v="2034-07-25T00:00:00"/>
    <b v="1"/>
    <s v="Approved"/>
    <s v="Trek Bicycles"/>
    <s v="Road"/>
    <s v="medium"/>
    <s v="medium"/>
    <n v="290.62"/>
    <n v="215.14"/>
    <n v="38339"/>
    <n v="9"/>
  </r>
  <r>
    <n v="14568"/>
    <n v="45"/>
    <x v="1037"/>
    <d v="2034-07-26T00:00:00"/>
    <b v="0"/>
    <s v="Approved"/>
    <s v="Trek Bicycles"/>
    <s v="Road"/>
    <s v="low"/>
    <s v="medium"/>
    <n v="980.37"/>
    <n v="234.43"/>
    <n v="38258"/>
    <n v="9"/>
  </r>
  <r>
    <n v="998"/>
    <n v="11"/>
    <x v="1038"/>
    <d v="2034-07-27T00:00:00"/>
    <b v="0"/>
    <s v="Approved"/>
    <s v="Giant Bicycles"/>
    <s v="Standard"/>
    <s v="high"/>
    <s v="medium"/>
    <n v="1274.93"/>
    <n v="764.96"/>
    <n v="39298"/>
    <n v="15"/>
  </r>
  <r>
    <n v="5674"/>
    <n v="85"/>
    <x v="1038"/>
    <d v="2034-07-28T00:00:00"/>
    <b v="1"/>
    <s v="Approved"/>
    <s v="WeareA2B"/>
    <s v="Standard"/>
    <s v="medium"/>
    <s v="medium"/>
    <n v="752.64"/>
    <n v="205.36"/>
    <n v="42218"/>
    <n v="15"/>
  </r>
  <r>
    <n v="18064"/>
    <n v="78"/>
    <x v="1038"/>
    <d v="2034-07-29T00:00:00"/>
    <b v="0"/>
    <s v="Approved"/>
    <s v="Giant Bicycles"/>
    <s v="Standard"/>
    <s v="medium"/>
    <s v="large"/>
    <n v="1765.3"/>
    <n v="709.48"/>
    <n v="38193"/>
    <n v="15"/>
  </r>
  <r>
    <n v="18997"/>
    <n v="62"/>
    <x v="1038"/>
    <d v="2034-07-30T00:00:00"/>
    <b v="1"/>
    <s v="Approved"/>
    <s v="Solex"/>
    <s v="Standard"/>
    <s v="medium"/>
    <s v="medium"/>
    <n v="478.16"/>
    <n v="298.72000000000003"/>
    <n v="34143"/>
    <n v="15"/>
  </r>
  <r>
    <n v="538"/>
    <n v="74"/>
    <x v="1039"/>
    <d v="2034-07-31T00:00:00"/>
    <b v="0"/>
    <s v="Approved"/>
    <s v="WeareA2B"/>
    <s v="Standard"/>
    <s v="medium"/>
    <s v="medium"/>
    <n v="1762.96"/>
    <n v="950.52"/>
    <n v="35470"/>
    <n v="11"/>
  </r>
  <r>
    <n v="6155"/>
    <n v="27"/>
    <x v="1039"/>
    <d v="2034-08-01T00:00:00"/>
    <b v="1"/>
    <s v="Approved"/>
    <s v="Trek Bicycles"/>
    <s v="Standard"/>
    <s v="low"/>
    <s v="medium"/>
    <n v="1057.51"/>
    <n v="154.4"/>
    <n v="39526"/>
    <n v="11"/>
  </r>
  <r>
    <n v="17667"/>
    <n v="12"/>
    <x v="1039"/>
    <d v="2034-08-02T00:00:00"/>
    <b v="0"/>
    <s v="Approved"/>
    <s v="Giant Bicycles"/>
    <s v="Standard"/>
    <s v="medium"/>
    <s v="large"/>
    <n v="1765.3"/>
    <n v="709.48"/>
    <n v="38339"/>
    <n v="11"/>
  </r>
  <r>
    <n v="3804"/>
    <n v="79"/>
    <x v="1040"/>
    <d v="2034-08-03T00:00:00"/>
    <b v="0"/>
    <s v="Approved"/>
    <s v="Norco Bicycles"/>
    <s v="Standard"/>
    <s v="medium"/>
    <s v="medium"/>
    <n v="1555.58"/>
    <n v="818.01"/>
    <n v="33429"/>
    <n v="16"/>
  </r>
  <r>
    <n v="4603"/>
    <n v="4"/>
    <x v="1040"/>
    <d v="2034-08-04T00:00:00"/>
    <b v="1"/>
    <s v="Approved"/>
    <s v="Giant Bicycles"/>
    <s v="Standard"/>
    <s v="high"/>
    <s v="medium"/>
    <n v="1129.1300000000001"/>
    <n v="677.48"/>
    <n v="33549"/>
    <n v="16"/>
  </r>
  <r>
    <n v="5276"/>
    <n v="46"/>
    <x v="1040"/>
    <d v="2034-08-05T00:00:00"/>
    <b v="0"/>
    <s v="Cancelled"/>
    <s v="Solex"/>
    <s v="Standard"/>
    <s v="low"/>
    <s v="medium"/>
    <n v="1289.8499999999999"/>
    <n v="74.510000000000005"/>
    <n v="37668"/>
    <n v="16"/>
  </r>
  <r>
    <n v="6917"/>
    <n v="23"/>
    <x v="1040"/>
    <d v="2034-08-06T00:00:00"/>
    <b v="1"/>
    <s v="Approved"/>
    <s v="Norco Bicycles"/>
    <s v="Mountain"/>
    <s v="low"/>
    <s v="small"/>
    <n v="688.63"/>
    <n v="612.88"/>
    <n v="33455"/>
    <n v="16"/>
  </r>
  <r>
    <n v="10014"/>
    <n v="63"/>
    <x v="1040"/>
    <d v="2034-08-07T00:00:00"/>
    <b v="1"/>
    <s v="Approved"/>
    <s v="Solex"/>
    <s v="Standard"/>
    <s v="medium"/>
    <s v="medium"/>
    <n v="1483.2"/>
    <n v="99.59"/>
    <n v="40487"/>
    <n v="16"/>
  </r>
  <r>
    <n v="10137"/>
    <n v="65"/>
    <x v="1040"/>
    <d v="2034-08-08T00:00:00"/>
    <b v="0"/>
    <s v="Approved"/>
    <s v="WeareA2B"/>
    <s v="Standard"/>
    <s v="medium"/>
    <s v="medium"/>
    <n v="1807.45"/>
    <n v="778.69"/>
    <n v="42105"/>
    <n v="16"/>
  </r>
  <r>
    <n v="13078"/>
    <n v="68"/>
    <x v="1040"/>
    <d v="2034-08-09T00:00:00"/>
    <b v="0"/>
    <s v="Approved"/>
    <s v="OHM Cycles"/>
    <s v="Standard"/>
    <s v="medium"/>
    <s v="medium"/>
    <n v="1636.9"/>
    <n v="44.71"/>
    <n v="34996"/>
    <n v="16"/>
  </r>
  <r>
    <n v="13380"/>
    <n v="0"/>
    <x v="1040"/>
    <d v="2034-08-10T00:00:00"/>
    <b v="1"/>
    <s v="Approved"/>
    <s v="Unknown"/>
    <s v="Unknown"/>
    <s v="Unknown"/>
    <s v="Unknown"/>
    <n v="1233.1199999999999"/>
    <s v="$556.05"/>
    <n v="38199.78"/>
    <n v="16"/>
  </r>
  <r>
    <n v="18007"/>
    <n v="1"/>
    <x v="1040"/>
    <d v="2034-08-11T00:00:00"/>
    <b v="1"/>
    <s v="Approved"/>
    <s v="Giant Bicycles"/>
    <s v="Standard"/>
    <s v="medium"/>
    <s v="medium"/>
    <n v="1403.5"/>
    <n v="954.82"/>
    <n v="40649"/>
    <n v="16"/>
  </r>
  <r>
    <n v="19177"/>
    <n v="0"/>
    <x v="1040"/>
    <d v="2034-08-12T00:00:00"/>
    <b v="0"/>
    <s v="Approved"/>
    <s v="Unknown"/>
    <s v="Unknown"/>
    <s v="Unknown"/>
    <s v="Unknown"/>
    <n v="2086.0700000000002"/>
    <s v="$556.05"/>
    <n v="38199.78"/>
    <n v="16"/>
  </r>
  <r>
    <n v="7913"/>
    <n v="61"/>
    <x v="1041"/>
    <d v="2034-08-13T00:00:00"/>
    <b v="1"/>
    <s v="Approved"/>
    <s v="Norco Bicycles"/>
    <s v="Standard"/>
    <s v="medium"/>
    <s v="small"/>
    <n v="586.45000000000005"/>
    <n v="521.94000000000005"/>
    <n v="33429"/>
    <n v="10.7"/>
  </r>
  <r>
    <n v="9722"/>
    <n v="72"/>
    <x v="1041"/>
    <d v="2034-08-14T00:00:00"/>
    <b v="0"/>
    <s v="Approved"/>
    <s v="OHM Cycles"/>
    <s v="Standard"/>
    <s v="medium"/>
    <s v="medium"/>
    <n v="912.52"/>
    <n v="141.4"/>
    <n v="42295"/>
    <n v="10.7"/>
  </r>
  <r>
    <n v="16474"/>
    <n v="0"/>
    <x v="1041"/>
    <d v="2034-08-15T00:00:00"/>
    <b v="0"/>
    <s v="Approved"/>
    <s v="OHM Cycles"/>
    <s v="Standard"/>
    <s v="medium"/>
    <s v="medium"/>
    <n v="235.63"/>
    <n v="125.07"/>
    <n v="38206"/>
    <n v="10.7"/>
  </r>
  <r>
    <n v="18059"/>
    <n v="21"/>
    <x v="1041"/>
    <d v="2034-08-16T00:00:00"/>
    <b v="1"/>
    <s v="Approved"/>
    <s v="WeareA2B"/>
    <s v="Touring"/>
    <s v="medium"/>
    <s v="medium"/>
    <n v="1466.68"/>
    <n v="363.25"/>
    <n v="41701"/>
    <n v="10.7"/>
  </r>
  <r>
    <n v="19529"/>
    <n v="59"/>
    <x v="1041"/>
    <d v="2034-08-17T00:00:00"/>
    <b v="1"/>
    <s v="Approved"/>
    <s v="WeareA2B"/>
    <s v="Standard"/>
    <s v="medium"/>
    <s v="small"/>
    <n v="1415.01"/>
    <n v="1259.3599999999999"/>
    <n v="37626"/>
    <n v="10.7"/>
  </r>
  <r>
    <n v="5375"/>
    <n v="36"/>
    <x v="1042"/>
    <d v="2034-08-18T00:00:00"/>
    <b v="1"/>
    <s v="Approved"/>
    <s v="Solex"/>
    <s v="Standard"/>
    <s v="low"/>
    <s v="medium"/>
    <n v="945.04"/>
    <n v="507.58"/>
    <n v="36498"/>
    <n v="19"/>
  </r>
  <r>
    <n v="16509"/>
    <n v="60"/>
    <x v="1042"/>
    <d v="2034-08-19T00:00:00"/>
    <b v="1"/>
    <s v="Approved"/>
    <s v="Giant Bicycles"/>
    <s v="Standard"/>
    <s v="high"/>
    <s v="small"/>
    <n v="1977.36"/>
    <n v="1759.85"/>
    <n v="36146"/>
    <n v="19"/>
  </r>
  <r>
    <n v="17256"/>
    <n v="63"/>
    <x v="1042"/>
    <d v="2034-08-20T00:00:00"/>
    <b v="0"/>
    <s v="Approved"/>
    <s v="Solex"/>
    <s v="Standard"/>
    <s v="medium"/>
    <s v="medium"/>
    <n v="1483.2"/>
    <n v="99.59"/>
    <n v="36146"/>
    <n v="19"/>
  </r>
  <r>
    <n v="3458"/>
    <n v="12"/>
    <x v="1043"/>
    <d v="2034-08-21T00:00:00"/>
    <b v="1"/>
    <s v="Approved"/>
    <s v="WeareA2B"/>
    <s v="Standard"/>
    <s v="medium"/>
    <s v="medium"/>
    <n v="1231.1500000000001"/>
    <n v="161.6"/>
    <n v="38216"/>
    <n v="11"/>
  </r>
  <r>
    <n v="8446"/>
    <n v="49"/>
    <x v="1043"/>
    <d v="2034-08-22T00:00:00"/>
    <b v="0"/>
    <s v="Approved"/>
    <s v="Trek Bicycles"/>
    <s v="Road"/>
    <s v="medium"/>
    <s v="medium"/>
    <n v="533.51"/>
    <n v="400.13"/>
    <n v="41064"/>
    <n v="11"/>
  </r>
  <r>
    <n v="10408"/>
    <n v="87"/>
    <x v="1043"/>
    <d v="2034-08-23T00:00:00"/>
    <b v="1"/>
    <s v="Approved"/>
    <s v="Giant Bicycles"/>
    <s v="Standard"/>
    <s v="high"/>
    <s v="medium"/>
    <n v="1179"/>
    <n v="707.4"/>
    <n v="35667"/>
    <n v="11"/>
  </r>
  <r>
    <n v="13938"/>
    <n v="67"/>
    <x v="1043"/>
    <d v="2034-08-24T00:00:00"/>
    <b v="0"/>
    <s v="Approved"/>
    <s v="Norco Bicycles"/>
    <s v="Road"/>
    <s v="medium"/>
    <s v="medium"/>
    <n v="544.04999999999995"/>
    <n v="376.84"/>
    <n v="38647"/>
    <n v="11"/>
  </r>
  <r>
    <n v="15706"/>
    <n v="98"/>
    <x v="1043"/>
    <d v="2034-08-25T00:00:00"/>
    <b v="0"/>
    <s v="Approved"/>
    <s v="Trek Bicycles"/>
    <s v="Standard"/>
    <s v="high"/>
    <s v="medium"/>
    <n v="358.39"/>
    <n v="215.03"/>
    <n v="38002"/>
    <n v="11"/>
  </r>
  <r>
    <n v="586"/>
    <n v="95"/>
    <x v="1044"/>
    <d v="2034-08-26T00:00:00"/>
    <b v="1"/>
    <s v="Approved"/>
    <s v="Giant Bicycles"/>
    <s v="Standard"/>
    <s v="medium"/>
    <s v="large"/>
    <n v="569.55999999999995"/>
    <n v="528.42999999999995"/>
    <n v="37874"/>
    <n v="11"/>
  </r>
  <r>
    <n v="1246"/>
    <n v="53"/>
    <x v="1044"/>
    <d v="2034-08-27T00:00:00"/>
    <b v="0"/>
    <s v="Approved"/>
    <s v="OHM Cycles"/>
    <s v="Standard"/>
    <s v="medium"/>
    <s v="medium"/>
    <n v="795.34"/>
    <n v="101.58"/>
    <n v="35470"/>
    <n v="11"/>
  </r>
  <r>
    <n v="5908"/>
    <n v="71"/>
    <x v="1044"/>
    <d v="2034-08-28T00:00:00"/>
    <b v="0"/>
    <s v="Approved"/>
    <s v="Solex"/>
    <s v="Standard"/>
    <s v="high"/>
    <s v="large"/>
    <n v="1842.92"/>
    <n v="1105.75"/>
    <n v="34996"/>
    <n v="11"/>
  </r>
  <r>
    <n v="6076"/>
    <n v="22"/>
    <x v="1044"/>
    <d v="2034-08-29T00:00:00"/>
    <b v="1"/>
    <s v="Approved"/>
    <s v="WeareA2B"/>
    <s v="Standard"/>
    <s v="medium"/>
    <s v="medium"/>
    <n v="60.34"/>
    <n v="45.26"/>
    <n v="34165"/>
    <n v="11"/>
  </r>
  <r>
    <n v="6785"/>
    <n v="8"/>
    <x v="1044"/>
    <d v="2034-08-30T00:00:00"/>
    <s v="Unknown"/>
    <s v="Approved"/>
    <s v="Solex"/>
    <s v="Road"/>
    <s v="medium"/>
    <s v="small"/>
    <n v="1703.52"/>
    <n v="1516.13"/>
    <n v="40649"/>
    <n v="11"/>
  </r>
  <r>
    <n v="16601"/>
    <n v="82"/>
    <x v="1044"/>
    <d v="2034-08-31T00:00:00"/>
    <b v="0"/>
    <s v="Approved"/>
    <s v="Norco Bicycles"/>
    <s v="Standard"/>
    <s v="high"/>
    <s v="medium"/>
    <n v="1148.6400000000001"/>
    <n v="689.18"/>
    <n v="42226"/>
    <n v="11"/>
  </r>
  <r>
    <n v="17772"/>
    <n v="19"/>
    <x v="1044"/>
    <d v="2034-09-01T00:00:00"/>
    <b v="0"/>
    <s v="Approved"/>
    <s v="OHM Cycles"/>
    <s v="Road"/>
    <s v="high"/>
    <s v="large"/>
    <n v="12.01"/>
    <n v="7.21"/>
    <n v="39880"/>
    <n v="11"/>
  </r>
  <r>
    <n v="17924"/>
    <n v="9"/>
    <x v="1044"/>
    <d v="2034-09-02T00:00:00"/>
    <b v="0"/>
    <s v="Approved"/>
    <s v="OHM Cycles"/>
    <s v="Road"/>
    <s v="medium"/>
    <s v="medium"/>
    <n v="742.54"/>
    <n v="667.4"/>
    <n v="33549"/>
    <n v="11"/>
  </r>
  <r>
    <n v="2533"/>
    <n v="6"/>
    <x v="1045"/>
    <d v="2034-09-03T00:00:00"/>
    <b v="1"/>
    <s v="Approved"/>
    <s v="OHM Cycles"/>
    <s v="Standard"/>
    <s v="high"/>
    <s v="medium"/>
    <n v="227.88"/>
    <n v="136.72999999999999"/>
    <n v="37659"/>
    <n v="15"/>
  </r>
  <r>
    <n v="5126"/>
    <n v="39"/>
    <x v="1045"/>
    <d v="2034-09-04T00:00:00"/>
    <b v="1"/>
    <s v="Cancelled"/>
    <s v="Giant Bicycles"/>
    <s v="Standard"/>
    <s v="medium"/>
    <s v="large"/>
    <n v="1812.75"/>
    <n v="582.48"/>
    <n v="40336"/>
    <n v="15"/>
  </r>
  <r>
    <n v="9425"/>
    <n v="58"/>
    <x v="1045"/>
    <d v="2034-09-05T00:00:00"/>
    <b v="0"/>
    <s v="Approved"/>
    <s v="OHM Cycles"/>
    <s v="Standard"/>
    <s v="medium"/>
    <s v="medium"/>
    <n v="912.52"/>
    <n v="141.4"/>
    <n v="42295"/>
    <n v="15"/>
  </r>
  <r>
    <n v="9759"/>
    <n v="60"/>
    <x v="1045"/>
    <d v="2034-09-06T00:00:00"/>
    <b v="1"/>
    <s v="Approved"/>
    <s v="Giant Bicycles"/>
    <s v="Standard"/>
    <s v="high"/>
    <s v="small"/>
    <n v="1977.36"/>
    <n v="1759.85"/>
    <n v="40779"/>
    <n v="15"/>
  </r>
  <r>
    <n v="10666"/>
    <n v="27"/>
    <x v="1045"/>
    <d v="2034-09-07T00:00:00"/>
    <b v="0"/>
    <s v="Approved"/>
    <s v="Trek Bicycles"/>
    <s v="Standard"/>
    <s v="medium"/>
    <s v="medium"/>
    <n v="499.53"/>
    <n v="388.72"/>
    <n v="36334"/>
    <n v="15"/>
  </r>
  <r>
    <n v="13979"/>
    <n v="27"/>
    <x v="1045"/>
    <d v="2034-09-08T00:00:00"/>
    <b v="0"/>
    <s v="Approved"/>
    <s v="Trek Bicycles"/>
    <s v="Standard"/>
    <s v="medium"/>
    <s v="medium"/>
    <n v="499.53"/>
    <n v="388.72"/>
    <n v="36334"/>
    <n v="15"/>
  </r>
  <r>
    <n v="19801"/>
    <n v="30"/>
    <x v="1045"/>
    <d v="2034-09-09T00:00:00"/>
    <b v="0"/>
    <s v="Approved"/>
    <s v="Solex"/>
    <s v="Standard"/>
    <s v="high"/>
    <s v="medium"/>
    <n v="748.17"/>
    <n v="448.9"/>
    <n v="33552"/>
    <n v="15"/>
  </r>
  <r>
    <n v="2194"/>
    <n v="11"/>
    <x v="1046"/>
    <d v="2034-09-10T00:00:00"/>
    <b v="0"/>
    <s v="Approved"/>
    <s v="Giant Bicycles"/>
    <s v="Standard"/>
    <s v="high"/>
    <s v="medium"/>
    <n v="1274.93"/>
    <n v="764.96"/>
    <n v="39298"/>
    <n v="2"/>
  </r>
  <r>
    <n v="6477"/>
    <n v="45"/>
    <x v="1046"/>
    <d v="2034-09-11T00:00:00"/>
    <b v="1"/>
    <s v="Approved"/>
    <s v="Solex"/>
    <s v="Standard"/>
    <s v="medium"/>
    <s v="medium"/>
    <n v="441.49"/>
    <n v="84.99"/>
    <n v="34071"/>
    <n v="2"/>
  </r>
  <r>
    <n v="6571"/>
    <n v="25"/>
    <x v="1046"/>
    <d v="2034-09-12T00:00:00"/>
    <b v="1"/>
    <s v="Approved"/>
    <s v="Giant Bicycles"/>
    <s v="Road"/>
    <s v="medium"/>
    <s v="medium"/>
    <n v="1538.99"/>
    <n v="829.65"/>
    <n v="42404"/>
    <n v="2"/>
  </r>
  <r>
    <n v="7583"/>
    <n v="80"/>
    <x v="1046"/>
    <d v="2034-09-13T00:00:00"/>
    <b v="0"/>
    <s v="Approved"/>
    <s v="OHM Cycles"/>
    <s v="Touring"/>
    <s v="low"/>
    <s v="medium"/>
    <n v="1073.07"/>
    <n v="933.84"/>
    <n v="35455"/>
    <n v="2"/>
  </r>
  <r>
    <n v="7916"/>
    <n v="28"/>
    <x v="1046"/>
    <d v="2034-09-14T00:00:00"/>
    <b v="0"/>
    <s v="Approved"/>
    <s v="Norco Bicycles"/>
    <s v="Standard"/>
    <s v="medium"/>
    <s v="small"/>
    <n v="1216.1400000000001"/>
    <n v="1082.3599999999999"/>
    <n v="33455"/>
    <n v="2"/>
  </r>
  <r>
    <n v="12013"/>
    <n v="98"/>
    <x v="1046"/>
    <d v="2034-09-15T00:00:00"/>
    <b v="0"/>
    <s v="Approved"/>
    <s v="Trek Bicycles"/>
    <s v="Standard"/>
    <s v="high"/>
    <s v="medium"/>
    <n v="358.39"/>
    <n v="215.03"/>
    <n v="38002"/>
    <n v="2"/>
  </r>
  <r>
    <n v="14237"/>
    <n v="71"/>
    <x v="1046"/>
    <d v="2034-09-16T00:00:00"/>
    <b v="1"/>
    <s v="Approved"/>
    <s v="Solex"/>
    <s v="Standard"/>
    <s v="high"/>
    <s v="large"/>
    <n v="1842.92"/>
    <n v="1105.75"/>
    <n v="34996"/>
    <n v="2"/>
  </r>
  <r>
    <n v="17790"/>
    <n v="13"/>
    <x v="1046"/>
    <d v="2034-09-17T00:00:00"/>
    <b v="0"/>
    <s v="Approved"/>
    <s v="Solex"/>
    <s v="Standard"/>
    <s v="medium"/>
    <s v="medium"/>
    <n v="1163.8900000000001"/>
    <n v="589.27"/>
    <n v="42560"/>
    <n v="2"/>
  </r>
  <r>
    <n v="17884"/>
    <n v="38"/>
    <x v="1046"/>
    <d v="2034-09-18T00:00:00"/>
    <b v="1"/>
    <s v="Approved"/>
    <s v="Solex"/>
    <s v="Standard"/>
    <s v="medium"/>
    <s v="medium"/>
    <n v="1577.53"/>
    <n v="826.51"/>
    <n v="40618"/>
    <n v="2"/>
  </r>
  <r>
    <n v="18291"/>
    <n v="32"/>
    <x v="1046"/>
    <d v="2034-09-19T00:00:00"/>
    <b v="1"/>
    <s v="Approved"/>
    <s v="Giant Bicycles"/>
    <s v="Standard"/>
    <s v="medium"/>
    <s v="medium"/>
    <n v="642.70000000000005"/>
    <n v="211.37"/>
    <n v="37337"/>
    <n v="2"/>
  </r>
  <r>
    <n v="14611"/>
    <n v="77"/>
    <x v="1047"/>
    <d v="2034-09-20T00:00:00"/>
    <b v="0"/>
    <s v="Approved"/>
    <s v="Norco Bicycles"/>
    <s v="Road"/>
    <s v="medium"/>
    <s v="large"/>
    <n v="1240.31"/>
    <n v="795.1"/>
    <n v="42226"/>
    <n v="15"/>
  </r>
  <r>
    <n v="17554"/>
    <n v="68"/>
    <x v="1047"/>
    <d v="2034-09-21T00:00:00"/>
    <b v="1"/>
    <s v="Approved"/>
    <s v="OHM Cycles"/>
    <s v="Standard"/>
    <s v="medium"/>
    <s v="medium"/>
    <n v="1636.9"/>
    <n v="44.71"/>
    <n v="42105"/>
    <n v="15"/>
  </r>
  <r>
    <n v="17582"/>
    <n v="49"/>
    <x v="1047"/>
    <d v="2034-09-22T00:00:00"/>
    <b v="0"/>
    <s v="Approved"/>
    <s v="Trek Bicycles"/>
    <s v="Road"/>
    <s v="medium"/>
    <s v="medium"/>
    <n v="533.51"/>
    <n v="400.13"/>
    <n v="37823"/>
    <n v="15"/>
  </r>
  <r>
    <n v="17637"/>
    <n v="69"/>
    <x v="1047"/>
    <d v="2034-09-23T00:00:00"/>
    <b v="1"/>
    <s v="Approved"/>
    <s v="Giant Bicycles"/>
    <s v="Road"/>
    <s v="medium"/>
    <s v="medium"/>
    <n v="792.9"/>
    <n v="594.67999999999995"/>
    <n v="37499"/>
    <n v="15"/>
  </r>
  <r>
    <n v="18218"/>
    <n v="84"/>
    <x v="1047"/>
    <d v="2034-09-24T00:00:00"/>
    <b v="0"/>
    <s v="Approved"/>
    <s v="Trek Bicycles"/>
    <s v="Road"/>
    <s v="medium"/>
    <s v="medium"/>
    <n v="290.62"/>
    <n v="215.14"/>
    <n v="38206"/>
    <n v="15"/>
  </r>
  <r>
    <n v="18356"/>
    <n v="6"/>
    <x v="1047"/>
    <d v="2034-09-25T00:00:00"/>
    <b v="0"/>
    <s v="Approved"/>
    <s v="OHM Cycles"/>
    <s v="Standard"/>
    <s v="high"/>
    <s v="medium"/>
    <n v="227.88"/>
    <n v="136.72999999999999"/>
    <n v="37659"/>
    <n v="15"/>
  </r>
  <r>
    <n v="846"/>
    <n v="95"/>
    <x v="1048"/>
    <d v="2034-09-26T00:00:00"/>
    <b v="0"/>
    <s v="Approved"/>
    <s v="OHM Cycles"/>
    <s v="Touring"/>
    <s v="low"/>
    <s v="medium"/>
    <n v="1073.07"/>
    <n v="933.84"/>
    <n v="36145"/>
    <n v="14"/>
  </r>
  <r>
    <n v="2229"/>
    <n v="64"/>
    <x v="1048"/>
    <d v="2034-09-27T00:00:00"/>
    <b v="1"/>
    <s v="Approved"/>
    <s v="Giant Bicycles"/>
    <s v="Standard"/>
    <s v="high"/>
    <s v="small"/>
    <n v="1977.36"/>
    <n v="1759.85"/>
    <n v="40410"/>
    <n v="14"/>
  </r>
  <r>
    <n v="5056"/>
    <n v="0"/>
    <x v="1048"/>
    <d v="2034-09-28T00:00:00"/>
    <b v="0"/>
    <s v="Approved"/>
    <s v="Trek Bicycles"/>
    <s v="Standard"/>
    <s v="medium"/>
    <s v="medium"/>
    <n v="499.53"/>
    <n v="388.72"/>
    <n v="33552"/>
    <n v="14"/>
  </r>
  <r>
    <n v="15863"/>
    <n v="0"/>
    <x v="1048"/>
    <d v="2034-09-29T00:00:00"/>
    <b v="0"/>
    <s v="Approved"/>
    <s v="Trek Bicycles"/>
    <s v="Road"/>
    <s v="medium"/>
    <s v="medium"/>
    <n v="533.51"/>
    <n v="400.13"/>
    <n v="33259"/>
    <n v="14"/>
  </r>
  <r>
    <n v="19141"/>
    <n v="98"/>
    <x v="1048"/>
    <d v="2034-09-30T00:00:00"/>
    <b v="1"/>
    <s v="Approved"/>
    <s v="OHM Cycles"/>
    <s v="Standard"/>
    <s v="medium"/>
    <s v="medium"/>
    <n v="795.34"/>
    <n v="101.58"/>
    <n v="33259"/>
    <n v="14"/>
  </r>
  <r>
    <n v="513"/>
    <n v="0"/>
    <x v="1049"/>
    <d v="2034-10-01T00:00:00"/>
    <b v="0"/>
    <s v="Approved"/>
    <s v="Trek Bicycles"/>
    <s v="Road"/>
    <s v="medium"/>
    <s v="medium"/>
    <n v="533.51"/>
    <n v="400.13"/>
    <n v="41064"/>
    <n v="3"/>
  </r>
  <r>
    <n v="3258"/>
    <n v="64"/>
    <x v="1049"/>
    <d v="2034-10-02T00:00:00"/>
    <b v="0"/>
    <s v="Approved"/>
    <s v="Giant Bicycles"/>
    <s v="Standard"/>
    <s v="high"/>
    <s v="small"/>
    <n v="1977.36"/>
    <n v="1759.85"/>
    <n v="40779"/>
    <n v="3"/>
  </r>
  <r>
    <n v="4669"/>
    <n v="29"/>
    <x v="1049"/>
    <d v="2034-10-03T00:00:00"/>
    <b v="0"/>
    <s v="Approved"/>
    <s v="WeareA2B"/>
    <s v="Standard"/>
    <s v="medium"/>
    <s v="medium"/>
    <n v="1065.03"/>
    <n v="230.09"/>
    <n v="36833"/>
    <n v="3"/>
  </r>
  <r>
    <n v="10716"/>
    <n v="96"/>
    <x v="1049"/>
    <d v="2034-10-04T00:00:00"/>
    <b v="1"/>
    <s v="Approved"/>
    <s v="Giant Bicycles"/>
    <s v="Standard"/>
    <s v="medium"/>
    <s v="large"/>
    <n v="1635.3"/>
    <n v="993.66"/>
    <n v="41434"/>
    <n v="3"/>
  </r>
  <r>
    <n v="10786"/>
    <n v="36"/>
    <x v="1049"/>
    <d v="2034-10-05T00:00:00"/>
    <b v="0"/>
    <s v="Approved"/>
    <s v="Solex"/>
    <s v="Standard"/>
    <s v="low"/>
    <s v="medium"/>
    <n v="1289.8499999999999"/>
    <n v="74.510000000000005"/>
    <n v="39427"/>
    <n v="3"/>
  </r>
  <r>
    <n v="15159"/>
    <n v="64"/>
    <x v="1049"/>
    <d v="2034-10-06T00:00:00"/>
    <b v="1"/>
    <s v="Approved"/>
    <s v="Giant Bicycles"/>
    <s v="Standard"/>
    <s v="high"/>
    <s v="small"/>
    <n v="1977.36"/>
    <n v="1759.85"/>
    <n v="40779"/>
    <n v="3"/>
  </r>
  <r>
    <n v="9378"/>
    <n v="19"/>
    <x v="1050"/>
    <d v="2034-10-07T00:00:00"/>
    <b v="1"/>
    <s v="Approved"/>
    <s v="OHM Cycles"/>
    <s v="Road"/>
    <s v="high"/>
    <s v="large"/>
    <n v="12.01"/>
    <n v="7.21"/>
    <n v="39880"/>
    <n v="8"/>
  </r>
  <r>
    <n v="16868"/>
    <n v="83"/>
    <x v="1050"/>
    <d v="2034-10-08T00:00:00"/>
    <b v="1"/>
    <s v="Approved"/>
    <s v="Solex"/>
    <s v="Touring"/>
    <s v="medium"/>
    <s v="large"/>
    <n v="2083.94"/>
    <n v="675.03"/>
    <n v="35667"/>
    <n v="8"/>
  </r>
  <r>
    <n v="17453"/>
    <n v="14"/>
    <x v="1050"/>
    <d v="2034-10-09T00:00:00"/>
    <b v="1"/>
    <s v="Approved"/>
    <s v="Trek Bicycles"/>
    <s v="Standard"/>
    <s v="medium"/>
    <s v="small"/>
    <n v="1386.84"/>
    <n v="1234.29"/>
    <n v="41345"/>
    <n v="8"/>
  </r>
  <r>
    <n v="2046"/>
    <n v="8"/>
    <x v="1051"/>
    <d v="2034-10-10T00:00:00"/>
    <b v="0"/>
    <s v="Approved"/>
    <s v="Solex"/>
    <s v="Road"/>
    <s v="medium"/>
    <s v="small"/>
    <n v="1703.52"/>
    <n v="1516.13"/>
    <n v="42560"/>
    <n v="13"/>
  </r>
  <r>
    <n v="3484"/>
    <n v="35"/>
    <x v="1051"/>
    <d v="2034-10-11T00:00:00"/>
    <b v="1"/>
    <s v="Approved"/>
    <s v="Trek Bicycles"/>
    <s v="Standard"/>
    <s v="low"/>
    <s v="medium"/>
    <n v="1057.51"/>
    <n v="154.4"/>
    <n v="36361"/>
    <n v="13"/>
  </r>
  <r>
    <n v="8970"/>
    <n v="75"/>
    <x v="1051"/>
    <d v="2034-10-12T00:00:00"/>
    <b v="0"/>
    <s v="Approved"/>
    <s v="Giant Bicycles"/>
    <s v="Touring"/>
    <s v="medium"/>
    <s v="large"/>
    <n v="1873.97"/>
    <n v="863.95"/>
    <n v="41922"/>
    <n v="13"/>
  </r>
  <r>
    <n v="9668"/>
    <n v="49"/>
    <x v="1051"/>
    <d v="2034-10-13T00:00:00"/>
    <b v="1"/>
    <s v="Approved"/>
    <s v="Trek Bicycles"/>
    <s v="Road"/>
    <s v="medium"/>
    <s v="medium"/>
    <n v="533.51"/>
    <n v="400.13"/>
    <n v="41064"/>
    <n v="13"/>
  </r>
  <r>
    <n v="10522"/>
    <n v="2"/>
    <x v="1051"/>
    <d v="2034-10-14T00:00:00"/>
    <b v="1"/>
    <s v="Approved"/>
    <s v="Solex"/>
    <s v="Standard"/>
    <s v="medium"/>
    <s v="medium"/>
    <n v="71.489999999999995"/>
    <n v="53.62"/>
    <n v="40649"/>
    <n v="13"/>
  </r>
  <r>
    <n v="10697"/>
    <n v="96"/>
    <x v="1051"/>
    <d v="2034-10-15T00:00:00"/>
    <b v="1"/>
    <s v="Approved"/>
    <s v="WeareA2B"/>
    <s v="Road"/>
    <s v="low"/>
    <s v="small"/>
    <n v="1172.78"/>
    <n v="1043.77"/>
    <n v="42458"/>
    <n v="13"/>
  </r>
  <r>
    <n v="17814"/>
    <n v="69"/>
    <x v="1051"/>
    <d v="2034-10-16T00:00:00"/>
    <b v="1"/>
    <s v="Approved"/>
    <s v="Giant Bicycles"/>
    <s v="Road"/>
    <s v="medium"/>
    <s v="medium"/>
    <n v="792.9"/>
    <n v="594.67999999999995"/>
    <n v="42105"/>
    <n v="13"/>
  </r>
  <r>
    <n v="18882"/>
    <n v="74"/>
    <x v="1051"/>
    <d v="2034-10-17T00:00:00"/>
    <b v="1"/>
    <s v="Approved"/>
    <s v="WeareA2B"/>
    <s v="Standard"/>
    <s v="medium"/>
    <s v="medium"/>
    <n v="1228.07"/>
    <n v="400.91"/>
    <n v="41922"/>
    <n v="13"/>
  </r>
  <r>
    <n v="7510"/>
    <n v="50"/>
    <x v="1052"/>
    <d v="2034-10-18T00:00:00"/>
    <b v="1"/>
    <s v="Approved"/>
    <s v="WeareA2B"/>
    <s v="Standard"/>
    <s v="medium"/>
    <s v="small"/>
    <n v="175.89"/>
    <n v="131.91999999999999"/>
    <n v="37668"/>
    <n v="12"/>
  </r>
  <r>
    <n v="17548"/>
    <n v="30"/>
    <x v="1052"/>
    <d v="2034-10-19T00:00:00"/>
    <b v="1"/>
    <s v="Approved"/>
    <s v="Solex"/>
    <s v="Standard"/>
    <s v="high"/>
    <s v="medium"/>
    <n v="748.17"/>
    <n v="448.9"/>
    <n v="33552"/>
    <n v="12"/>
  </r>
  <r>
    <n v="3510"/>
    <n v="83"/>
    <x v="1053"/>
    <d v="2034-10-20T00:00:00"/>
    <b v="0"/>
    <s v="Approved"/>
    <s v="Solex"/>
    <s v="Touring"/>
    <s v="medium"/>
    <s v="large"/>
    <n v="2083.94"/>
    <n v="675.03"/>
    <n v="41533"/>
    <n v="6"/>
  </r>
  <r>
    <n v="3704"/>
    <n v="15"/>
    <x v="1053"/>
    <d v="2034-10-21T00:00:00"/>
    <b v="0"/>
    <s v="Approved"/>
    <s v="Norco Bicycles"/>
    <s v="Standard"/>
    <s v="low"/>
    <s v="medium"/>
    <n v="958.74"/>
    <n v="748.9"/>
    <n v="38693"/>
    <n v="6"/>
  </r>
  <r>
    <n v="6406"/>
    <n v="4"/>
    <x v="1053"/>
    <d v="2034-10-22T00:00:00"/>
    <b v="1"/>
    <s v="Approved"/>
    <s v="Giant Bicycles"/>
    <s v="Standard"/>
    <s v="high"/>
    <s v="medium"/>
    <n v="1129.1300000000001"/>
    <n v="677.48"/>
    <n v="38573"/>
    <n v="6"/>
  </r>
  <r>
    <n v="15064"/>
    <n v="67"/>
    <x v="1053"/>
    <d v="2034-10-23T00:00:00"/>
    <b v="0"/>
    <s v="Approved"/>
    <s v="Norco Bicycles"/>
    <s v="Road"/>
    <s v="medium"/>
    <s v="medium"/>
    <n v="544.04999999999995"/>
    <n v="376.84"/>
    <n v="38647"/>
    <n v="6"/>
  </r>
  <r>
    <n v="15673"/>
    <n v="76"/>
    <x v="1053"/>
    <d v="2034-10-24T00:00:00"/>
    <b v="1"/>
    <s v="Approved"/>
    <s v="WeareA2B"/>
    <s v="Standard"/>
    <s v="low"/>
    <s v="medium"/>
    <n v="642.30999999999995"/>
    <n v="513.85"/>
    <n v="41922"/>
    <n v="6"/>
  </r>
  <r>
    <n v="16305"/>
    <n v="62"/>
    <x v="1053"/>
    <d v="2034-10-25T00:00:00"/>
    <b v="1"/>
    <s v="Approved"/>
    <s v="Solex"/>
    <s v="Standard"/>
    <s v="medium"/>
    <s v="medium"/>
    <n v="478.16"/>
    <n v="298.72000000000003"/>
    <n v="34143"/>
    <n v="6"/>
  </r>
  <r>
    <n v="17868"/>
    <n v="83"/>
    <x v="1053"/>
    <d v="2034-10-26T00:00:00"/>
    <b v="1"/>
    <s v="Approved"/>
    <s v="Solex"/>
    <s v="Touring"/>
    <s v="medium"/>
    <s v="large"/>
    <n v="2083.94"/>
    <n v="675.03"/>
    <n v="41533"/>
    <n v="6"/>
  </r>
  <r>
    <n v="128"/>
    <n v="25"/>
    <x v="1054"/>
    <d v="2034-10-27T00:00:00"/>
    <b v="0"/>
    <s v="Approved"/>
    <s v="Giant Bicycles"/>
    <s v="Road"/>
    <s v="medium"/>
    <s v="medium"/>
    <n v="1538.99"/>
    <n v="829.65"/>
    <n v="42404"/>
    <n v="5"/>
  </r>
  <r>
    <n v="1685"/>
    <n v="73"/>
    <x v="1054"/>
    <d v="2034-10-28T00:00:00"/>
    <b v="0"/>
    <s v="Approved"/>
    <s v="Solex"/>
    <s v="Standard"/>
    <s v="medium"/>
    <s v="medium"/>
    <n v="1945.43"/>
    <n v="333.18"/>
    <n v="37499"/>
    <n v="5"/>
  </r>
  <r>
    <n v="5062"/>
    <n v="94"/>
    <x v="1054"/>
    <d v="2034-10-29T00:00:00"/>
    <s v="Unknown"/>
    <s v="Approved"/>
    <s v="Giant Bicycles"/>
    <s v="Standard"/>
    <s v="medium"/>
    <s v="large"/>
    <n v="1635.3"/>
    <n v="993.66"/>
    <n v="41434"/>
    <n v="5"/>
  </r>
  <r>
    <n v="11615"/>
    <n v="67"/>
    <x v="1054"/>
    <d v="2034-10-30T00:00:00"/>
    <b v="1"/>
    <s v="Approved"/>
    <s v="Norco Bicycles"/>
    <s v="Road"/>
    <s v="medium"/>
    <s v="medium"/>
    <n v="544.04999999999995"/>
    <n v="376.84"/>
    <n v="38647"/>
    <n v="5"/>
  </r>
  <r>
    <n v="4105"/>
    <n v="13"/>
    <x v="1055"/>
    <d v="2034-10-31T00:00:00"/>
    <b v="1"/>
    <s v="Approved"/>
    <s v="Solex"/>
    <s v="Standard"/>
    <s v="medium"/>
    <s v="medium"/>
    <n v="1163.8900000000001"/>
    <n v="589.27"/>
    <n v="35378"/>
    <n v="4"/>
  </r>
  <r>
    <n v="7304"/>
    <n v="18"/>
    <x v="1055"/>
    <d v="2034-11-01T00:00:00"/>
    <b v="0"/>
    <s v="Approved"/>
    <s v="Solex"/>
    <s v="Standard"/>
    <s v="medium"/>
    <s v="medium"/>
    <n v="575.27"/>
    <n v="431.45"/>
    <n v="35160"/>
    <n v="4"/>
  </r>
  <r>
    <n v="15932"/>
    <n v="95"/>
    <x v="1055"/>
    <d v="2034-11-02T00:00:00"/>
    <b v="1"/>
    <s v="Approved"/>
    <s v="Giant Bicycles"/>
    <s v="Standard"/>
    <s v="medium"/>
    <s v="large"/>
    <n v="569.55999999999995"/>
    <n v="528.42999999999995"/>
    <n v="34556"/>
    <n v="4"/>
  </r>
  <r>
    <n v="599"/>
    <n v="45"/>
    <x v="1056"/>
    <d v="2034-11-03T00:00:00"/>
    <b v="1"/>
    <s v="Approved"/>
    <s v="Trek Bicycles"/>
    <s v="Road"/>
    <s v="low"/>
    <s v="medium"/>
    <n v="980.37"/>
    <n v="234.43"/>
    <n v="38216"/>
    <n v="6"/>
  </r>
  <r>
    <n v="12515"/>
    <n v="80"/>
    <x v="1056"/>
    <d v="2034-11-04T00:00:00"/>
    <b v="1"/>
    <s v="Approved"/>
    <s v="Trek Bicycles"/>
    <s v="Standard"/>
    <s v="medium"/>
    <s v="large"/>
    <n v="1469.44"/>
    <n v="596.54999999999995"/>
    <n v="41047"/>
    <n v="6"/>
  </r>
  <r>
    <n v="829"/>
    <n v="1"/>
    <x v="1057"/>
    <d v="2034-11-05T00:00:00"/>
    <b v="0"/>
    <s v="Approved"/>
    <s v="Giant Bicycles"/>
    <s v="Standard"/>
    <s v="medium"/>
    <s v="medium"/>
    <n v="1403.5"/>
    <n v="954.82"/>
    <n v="41245"/>
    <n v="13"/>
  </r>
  <r>
    <n v="906"/>
    <n v="60"/>
    <x v="1057"/>
    <d v="2034-11-06T00:00:00"/>
    <b v="1"/>
    <s v="Approved"/>
    <s v="Giant Bicycles"/>
    <s v="Standard"/>
    <s v="high"/>
    <s v="small"/>
    <n v="1977.36"/>
    <n v="1759.85"/>
    <n v="38647"/>
    <n v="13"/>
  </r>
  <r>
    <n v="4720"/>
    <n v="8"/>
    <x v="1057"/>
    <d v="2034-11-07T00:00:00"/>
    <b v="1"/>
    <s v="Approved"/>
    <s v="Solex"/>
    <s v="Road"/>
    <s v="medium"/>
    <s v="small"/>
    <n v="1703.52"/>
    <n v="1516.13"/>
    <n v="42560"/>
    <n v="13"/>
  </r>
  <r>
    <n v="6825"/>
    <n v="1"/>
    <x v="1057"/>
    <d v="2034-11-08T00:00:00"/>
    <b v="0"/>
    <s v="Approved"/>
    <s v="Giant Bicycles"/>
    <s v="Standard"/>
    <s v="medium"/>
    <s v="medium"/>
    <n v="1403.5"/>
    <n v="954.82"/>
    <n v="33549"/>
    <n v="13"/>
  </r>
  <r>
    <n v="12047"/>
    <n v="33"/>
    <x v="1057"/>
    <d v="2034-11-09T00:00:00"/>
    <b v="1"/>
    <s v="Approved"/>
    <s v="Giant Bicycles"/>
    <s v="Standard"/>
    <s v="medium"/>
    <s v="small"/>
    <n v="1311.44"/>
    <n v="1167.18"/>
    <n v="40336"/>
    <n v="13"/>
  </r>
  <r>
    <n v="12724"/>
    <n v="65"/>
    <x v="1057"/>
    <d v="2034-11-10T00:00:00"/>
    <b v="0"/>
    <s v="Approved"/>
    <s v="WeareA2B"/>
    <s v="Standard"/>
    <s v="medium"/>
    <s v="medium"/>
    <n v="1807.45"/>
    <n v="778.69"/>
    <n v="42105"/>
    <n v="13"/>
  </r>
  <r>
    <n v="2722"/>
    <n v="49"/>
    <x v="1058"/>
    <d v="2034-11-11T00:00:00"/>
    <b v="1"/>
    <s v="Approved"/>
    <s v="Trek Bicycles"/>
    <s v="Road"/>
    <s v="medium"/>
    <s v="medium"/>
    <n v="533.51"/>
    <n v="400.13"/>
    <n v="41064"/>
    <n v="19"/>
  </r>
  <r>
    <n v="2754"/>
    <n v="33"/>
    <x v="1058"/>
    <d v="2034-11-12T00:00:00"/>
    <b v="1"/>
    <s v="Approved"/>
    <s v="Giant Bicycles"/>
    <s v="Standard"/>
    <s v="medium"/>
    <s v="small"/>
    <n v="1311.44"/>
    <n v="1167.18"/>
    <n v="33888"/>
    <n v="19"/>
  </r>
  <r>
    <n v="3783"/>
    <n v="27"/>
    <x v="1058"/>
    <d v="2034-11-13T00:00:00"/>
    <b v="1"/>
    <s v="Approved"/>
    <s v="Trek Bicycles"/>
    <s v="Standard"/>
    <s v="medium"/>
    <s v="medium"/>
    <n v="499.53"/>
    <n v="388.72"/>
    <n v="36334"/>
    <n v="19"/>
  </r>
  <r>
    <n v="9163"/>
    <n v="2"/>
    <x v="1058"/>
    <d v="2034-11-14T00:00:00"/>
    <b v="1"/>
    <s v="Approved"/>
    <s v="Solex"/>
    <s v="Standard"/>
    <s v="medium"/>
    <s v="medium"/>
    <n v="71.489999999999995"/>
    <n v="53.62"/>
    <n v="41245"/>
    <n v="19"/>
  </r>
  <r>
    <n v="12240"/>
    <n v="95"/>
    <x v="1058"/>
    <d v="2034-11-15T00:00:00"/>
    <b v="1"/>
    <s v="Approved"/>
    <s v="Giant Bicycles"/>
    <s v="Standard"/>
    <s v="medium"/>
    <s v="large"/>
    <n v="569.55999999999995"/>
    <n v="528.42999999999995"/>
    <n v="37874"/>
    <n v="19"/>
  </r>
  <r>
    <n v="16214"/>
    <n v="21"/>
    <x v="1058"/>
    <d v="2034-11-16T00:00:00"/>
    <b v="0"/>
    <s v="Approved"/>
    <s v="Solex"/>
    <s v="Standard"/>
    <s v="medium"/>
    <s v="large"/>
    <n v="1071.23"/>
    <n v="380.74"/>
    <n v="35160"/>
    <n v="19"/>
  </r>
  <r>
    <n v="4453"/>
    <n v="52"/>
    <x v="1059"/>
    <d v="2034-11-17T00:00:00"/>
    <b v="1"/>
    <s v="Approved"/>
    <s v="OHM Cycles"/>
    <s v="Road"/>
    <s v="medium"/>
    <s v="medium"/>
    <n v="1280.28"/>
    <n v="829.51"/>
    <n v="37220"/>
    <n v="14"/>
  </r>
  <r>
    <n v="4748"/>
    <n v="38"/>
    <x v="1059"/>
    <d v="2034-11-18T00:00:00"/>
    <b v="1"/>
    <s v="Approved"/>
    <s v="Solex"/>
    <s v="Standard"/>
    <s v="medium"/>
    <s v="medium"/>
    <n v="1577.53"/>
    <n v="826.51"/>
    <n v="40618"/>
    <n v="14"/>
  </r>
  <r>
    <n v="14708"/>
    <n v="82"/>
    <x v="1059"/>
    <d v="2034-11-19T00:00:00"/>
    <b v="1"/>
    <s v="Approved"/>
    <s v="Norco Bicycles"/>
    <s v="Standard"/>
    <s v="high"/>
    <s v="medium"/>
    <n v="1148.6400000000001"/>
    <n v="689.18"/>
    <n v="42226"/>
    <n v="14"/>
  </r>
  <r>
    <n v="16333"/>
    <n v="63"/>
    <x v="1059"/>
    <d v="2034-11-20T00:00:00"/>
    <b v="1"/>
    <s v="Approved"/>
    <s v="Solex"/>
    <s v="Standard"/>
    <s v="medium"/>
    <s v="medium"/>
    <n v="1483.2"/>
    <n v="99.59"/>
    <n v="36146"/>
    <n v="14"/>
  </r>
  <r>
    <n v="17949"/>
    <n v="55"/>
    <x v="1059"/>
    <d v="2034-11-21T00:00:00"/>
    <b v="1"/>
    <s v="Approved"/>
    <s v="Trek Bicycles"/>
    <s v="Road"/>
    <s v="medium"/>
    <s v="large"/>
    <n v="1894.19"/>
    <n v="598.76"/>
    <n v="37823"/>
    <n v="14"/>
  </r>
  <r>
    <n v="18660"/>
    <n v="86"/>
    <x v="1059"/>
    <d v="2034-11-22T00:00:00"/>
    <b v="1"/>
    <s v="Approved"/>
    <s v="OHM Cycles"/>
    <s v="Standard"/>
    <s v="medium"/>
    <s v="medium"/>
    <n v="235.63"/>
    <n v="125.07"/>
    <n v="38206"/>
    <n v="14"/>
  </r>
  <r>
    <n v="1502"/>
    <n v="71"/>
    <x v="1060"/>
    <d v="2034-11-23T00:00:00"/>
    <b v="1"/>
    <s v="Approved"/>
    <s v="Solex"/>
    <s v="Standard"/>
    <s v="high"/>
    <s v="large"/>
    <n v="1842.92"/>
    <n v="1105.75"/>
    <n v="40553"/>
    <n v="13"/>
  </r>
  <r>
    <n v="6497"/>
    <n v="81"/>
    <x v="1060"/>
    <d v="2034-11-24T00:00:00"/>
    <b v="1"/>
    <s v="Approved"/>
    <s v="Norco Bicycles"/>
    <s v="Standard"/>
    <s v="medium"/>
    <s v="small"/>
    <n v="586.45000000000005"/>
    <n v="521.94000000000005"/>
    <n v="42218"/>
    <n v="13"/>
  </r>
  <r>
    <n v="7434"/>
    <n v="19"/>
    <x v="1060"/>
    <d v="2034-11-25T00:00:00"/>
    <b v="0"/>
    <s v="Approved"/>
    <s v="OHM Cycles"/>
    <s v="Road"/>
    <s v="high"/>
    <s v="large"/>
    <n v="12.01"/>
    <n v="7.21"/>
    <n v="34244"/>
    <n v="13"/>
  </r>
  <r>
    <n v="8749"/>
    <n v="35"/>
    <x v="1060"/>
    <d v="2034-11-26T00:00:00"/>
    <b v="1"/>
    <s v="Approved"/>
    <s v="Trek Bicycles"/>
    <s v="Standard"/>
    <s v="low"/>
    <s v="medium"/>
    <n v="1057.51"/>
    <n v="154.4"/>
    <n v="40618"/>
    <n v="13"/>
  </r>
  <r>
    <n v="12064"/>
    <n v="53"/>
    <x v="1060"/>
    <d v="2034-11-27T00:00:00"/>
    <b v="1"/>
    <s v="Approved"/>
    <s v="OHM Cycles"/>
    <s v="Standard"/>
    <s v="medium"/>
    <s v="medium"/>
    <n v="795.34"/>
    <n v="101.58"/>
    <n v="39915"/>
    <n v="13"/>
  </r>
  <r>
    <n v="17572"/>
    <n v="25"/>
    <x v="1060"/>
    <d v="2034-11-28T00:00:00"/>
    <b v="0"/>
    <s v="Approved"/>
    <s v="Giant Bicycles"/>
    <s v="Road"/>
    <s v="medium"/>
    <s v="medium"/>
    <n v="1538.99"/>
    <n v="829.65"/>
    <n v="34115"/>
    <n v="13"/>
  </r>
  <r>
    <n v="4643"/>
    <n v="75"/>
    <x v="1061"/>
    <d v="2034-11-29T00:00:00"/>
    <b v="1"/>
    <s v="Approved"/>
    <s v="Giant Bicycles"/>
    <s v="Touring"/>
    <s v="medium"/>
    <s v="large"/>
    <n v="1873.97"/>
    <n v="863.95"/>
    <n v="42226"/>
    <n v="8"/>
  </r>
  <r>
    <n v="9714"/>
    <n v="42"/>
    <x v="1061"/>
    <d v="2034-11-30T00:00:00"/>
    <b v="0"/>
    <s v="Approved"/>
    <s v="OHM Cycles"/>
    <s v="Road"/>
    <s v="medium"/>
    <s v="small"/>
    <n v="1810"/>
    <n v="1610.9"/>
    <n v="39526"/>
    <n v="8"/>
  </r>
  <r>
    <n v="12663"/>
    <n v="47"/>
    <x v="1061"/>
    <d v="2034-12-01T00:00:00"/>
    <b v="1"/>
    <s v="Approved"/>
    <s v="Trek Bicycles"/>
    <s v="Road"/>
    <s v="low"/>
    <s v="small"/>
    <n v="1720.7"/>
    <n v="1531.42"/>
    <n v="35470"/>
    <n v="8"/>
  </r>
  <r>
    <n v="6796"/>
    <n v="76"/>
    <x v="1062"/>
    <d v="2034-12-02T00:00:00"/>
    <b v="0"/>
    <s v="Approved"/>
    <s v="WeareA2B"/>
    <s v="Standard"/>
    <s v="low"/>
    <s v="medium"/>
    <n v="642.30999999999995"/>
    <n v="513.85"/>
    <n v="37873"/>
    <n v="8"/>
  </r>
  <r>
    <n v="7145"/>
    <n v="36"/>
    <x v="1062"/>
    <d v="2034-12-03T00:00:00"/>
    <b v="1"/>
    <s v="Approved"/>
    <s v="Solex"/>
    <s v="Standard"/>
    <s v="low"/>
    <s v="medium"/>
    <n v="945.04"/>
    <n v="507.58"/>
    <n v="40336"/>
    <n v="8"/>
  </r>
  <r>
    <n v="11510"/>
    <n v="12"/>
    <x v="1062"/>
    <d v="2034-12-04T00:00:00"/>
    <b v="1"/>
    <s v="Approved"/>
    <s v="WeareA2B"/>
    <s v="Standard"/>
    <s v="medium"/>
    <s v="medium"/>
    <n v="1231.1500000000001"/>
    <n v="161.6"/>
    <n v="38216"/>
    <n v="8"/>
  </r>
  <r>
    <n v="14669"/>
    <n v="17"/>
    <x v="1062"/>
    <d v="2034-12-05T00:00:00"/>
    <b v="1"/>
    <s v="Approved"/>
    <s v="Solex"/>
    <s v="Standard"/>
    <s v="high"/>
    <s v="medium"/>
    <n v="1024.6600000000001"/>
    <n v="614.79999999999995"/>
    <n v="35378"/>
    <n v="8"/>
  </r>
  <r>
    <n v="19696"/>
    <n v="61"/>
    <x v="1062"/>
    <d v="2034-12-06T00:00:00"/>
    <b v="1"/>
    <s v="Approved"/>
    <s v="OHM Cycles"/>
    <s v="Standard"/>
    <s v="low"/>
    <s v="medium"/>
    <n v="71.16"/>
    <n v="56.93"/>
    <n v="42172"/>
    <n v="8"/>
  </r>
  <r>
    <n v="19858"/>
    <n v="53"/>
    <x v="1062"/>
    <d v="2034-12-07T00:00:00"/>
    <b v="0"/>
    <s v="Approved"/>
    <s v="OHM Cycles"/>
    <s v="Standard"/>
    <s v="medium"/>
    <s v="medium"/>
    <n v="795.34"/>
    <n v="101.58"/>
    <n v="37823"/>
    <n v="8"/>
  </r>
  <r>
    <n v="3337"/>
    <n v="45"/>
    <x v="1063"/>
    <d v="2034-12-08T00:00:00"/>
    <b v="1"/>
    <s v="Approved"/>
    <s v="Trek Bicycles"/>
    <s v="Road"/>
    <s v="low"/>
    <s v="medium"/>
    <n v="980.37"/>
    <n v="234.43"/>
    <n v="38258"/>
    <n v="12"/>
  </r>
  <r>
    <n v="15027"/>
    <n v="32"/>
    <x v="1063"/>
    <d v="2034-12-09T00:00:00"/>
    <b v="1"/>
    <s v="Approved"/>
    <s v="Giant Bicycles"/>
    <s v="Standard"/>
    <s v="high"/>
    <s v="medium"/>
    <n v="1179"/>
    <n v="707.4"/>
    <n v="35667"/>
    <n v="12"/>
  </r>
  <r>
    <n v="16937"/>
    <n v="0"/>
    <x v="1063"/>
    <d v="2034-12-10T00:00:00"/>
    <b v="1"/>
    <s v="Approved"/>
    <s v="Solex"/>
    <s v="Standard"/>
    <s v="medium"/>
    <s v="medium"/>
    <n v="478.16"/>
    <n v="298.72000000000003"/>
    <n v="34143"/>
    <n v="12"/>
  </r>
  <r>
    <n v="2223"/>
    <n v="19"/>
    <x v="1064"/>
    <d v="2034-12-11T00:00:00"/>
    <b v="1"/>
    <s v="Approved"/>
    <s v="OHM Cycles"/>
    <s v="Road"/>
    <s v="high"/>
    <s v="large"/>
    <n v="12.01"/>
    <n v="7.21"/>
    <n v="34115"/>
    <n v="13"/>
  </r>
  <r>
    <n v="17204"/>
    <n v="71"/>
    <x v="1064"/>
    <d v="2034-12-12T00:00:00"/>
    <b v="1"/>
    <s v="Approved"/>
    <s v="Solex"/>
    <s v="Standard"/>
    <s v="high"/>
    <s v="large"/>
    <n v="1842.92"/>
    <n v="1105.75"/>
    <n v="38193"/>
    <n v="13"/>
  </r>
  <r>
    <n v="760"/>
    <n v="8"/>
    <x v="1065"/>
    <d v="2034-12-13T00:00:00"/>
    <b v="1"/>
    <s v="Approved"/>
    <s v="Solex"/>
    <s v="Road"/>
    <s v="medium"/>
    <s v="small"/>
    <n v="1703.52"/>
    <n v="1516.13"/>
    <n v="41701"/>
    <n v="3"/>
  </r>
  <r>
    <n v="4038"/>
    <n v="97"/>
    <x v="1065"/>
    <d v="2034-12-14T00:00:00"/>
    <b v="0"/>
    <s v="Approved"/>
    <s v="Solex"/>
    <s v="Standard"/>
    <s v="medium"/>
    <s v="large"/>
    <n v="202.62"/>
    <n v="151.96"/>
    <n v="34556"/>
    <n v="3"/>
  </r>
  <r>
    <n v="4317"/>
    <n v="69"/>
    <x v="1065"/>
    <d v="2034-12-15T00:00:00"/>
    <b v="0"/>
    <s v="Approved"/>
    <s v="Giant Bicycles"/>
    <s v="Road"/>
    <s v="medium"/>
    <s v="medium"/>
    <n v="792.9"/>
    <n v="594.67999999999995"/>
    <n v="42105"/>
    <n v="3"/>
  </r>
  <r>
    <n v="4437"/>
    <n v="99"/>
    <x v="1065"/>
    <d v="2034-12-16T00:00:00"/>
    <b v="1"/>
    <s v="Approved"/>
    <s v="OHM Cycles"/>
    <s v="Standard"/>
    <s v="medium"/>
    <s v="medium"/>
    <n v="1227.3399999999999"/>
    <n v="770.89"/>
    <n v="34556"/>
    <n v="3"/>
  </r>
  <r>
    <n v="4597"/>
    <n v="5"/>
    <x v="1065"/>
    <d v="2034-12-17T00:00:00"/>
    <b v="1"/>
    <s v="Approved"/>
    <s v="Trek Bicycles"/>
    <s v="Mountain"/>
    <s v="low"/>
    <s v="medium"/>
    <n v="574.64"/>
    <n v="459.71"/>
    <n v="38258"/>
    <n v="3"/>
  </r>
  <r>
    <n v="7625"/>
    <n v="76"/>
    <x v="1065"/>
    <d v="2034-12-18T00:00:00"/>
    <b v="0"/>
    <s v="Approved"/>
    <s v="WeareA2B"/>
    <s v="Standard"/>
    <s v="low"/>
    <s v="medium"/>
    <n v="642.30999999999995"/>
    <n v="513.85"/>
    <n v="38339"/>
    <n v="3"/>
  </r>
  <r>
    <n v="11472"/>
    <n v="29"/>
    <x v="1065"/>
    <d v="2034-12-19T00:00:00"/>
    <b v="1"/>
    <s v="Approved"/>
    <s v="Norco Bicycles"/>
    <s v="Road"/>
    <s v="medium"/>
    <s v="medium"/>
    <n v="543.39"/>
    <n v="407.54"/>
    <n v="36361"/>
    <n v="3"/>
  </r>
  <r>
    <n v="12974"/>
    <n v="25"/>
    <x v="1065"/>
    <d v="2034-12-20T00:00:00"/>
    <b v="0"/>
    <s v="Approved"/>
    <s v="Giant Bicycles"/>
    <s v="Road"/>
    <s v="medium"/>
    <s v="medium"/>
    <n v="1538.99"/>
    <n v="829.65"/>
    <n v="33552"/>
    <n v="3"/>
  </r>
  <r>
    <n v="13897"/>
    <n v="8"/>
    <x v="1065"/>
    <d v="2034-12-21T00:00:00"/>
    <b v="0"/>
    <s v="Approved"/>
    <s v="Solex"/>
    <s v="Road"/>
    <s v="medium"/>
    <s v="small"/>
    <n v="1703.52"/>
    <n v="1516.13"/>
    <n v="42560"/>
    <n v="3"/>
  </r>
  <r>
    <n v="15129"/>
    <n v="95"/>
    <x v="1065"/>
    <d v="2034-12-22T00:00:00"/>
    <b v="0"/>
    <s v="Approved"/>
    <s v="Giant Bicycles"/>
    <s v="Standard"/>
    <s v="medium"/>
    <s v="large"/>
    <n v="569.55999999999995"/>
    <n v="528.42999999999995"/>
    <n v="38002"/>
    <n v="3"/>
  </r>
  <r>
    <n v="16553"/>
    <n v="39"/>
    <x v="1065"/>
    <d v="2034-12-23T00:00:00"/>
    <b v="1"/>
    <s v="Approved"/>
    <s v="Giant Bicycles"/>
    <s v="Standard"/>
    <s v="medium"/>
    <s v="large"/>
    <n v="1812.75"/>
    <n v="582.48"/>
    <n v="40672"/>
    <n v="3"/>
  </r>
  <r>
    <n v="17179"/>
    <n v="28"/>
    <x v="1065"/>
    <d v="2034-12-24T00:00:00"/>
    <b v="1"/>
    <s v="Approved"/>
    <s v="Norco Bicycles"/>
    <s v="Standard"/>
    <s v="medium"/>
    <s v="small"/>
    <n v="1216.1400000000001"/>
    <n v="1082.3599999999999"/>
    <n v="33552"/>
    <n v="3"/>
  </r>
  <r>
    <n v="17281"/>
    <n v="12"/>
    <x v="1065"/>
    <d v="2034-12-25T00:00:00"/>
    <b v="0"/>
    <s v="Approved"/>
    <s v="WeareA2B"/>
    <s v="Standard"/>
    <s v="medium"/>
    <s v="medium"/>
    <n v="1231.1500000000001"/>
    <n v="161.6"/>
    <n v="35378"/>
    <n v="3"/>
  </r>
  <r>
    <n v="17348"/>
    <n v="70"/>
    <x v="1065"/>
    <d v="2034-12-26T00:00:00"/>
    <b v="0"/>
    <s v="Approved"/>
    <s v="Trek Bicycles"/>
    <s v="Standard"/>
    <s v="high"/>
    <s v="medium"/>
    <n v="495.72"/>
    <n v="297.43"/>
    <n v="41922"/>
    <n v="3"/>
  </r>
  <r>
    <n v="5531"/>
    <n v="60"/>
    <x v="1066"/>
    <d v="2034-12-27T00:00:00"/>
    <b v="1"/>
    <s v="Approved"/>
    <s v="Giant Bicycles"/>
    <s v="Standard"/>
    <s v="high"/>
    <s v="small"/>
    <n v="1977.36"/>
    <n v="1759.85"/>
    <n v="40779"/>
    <n v="15"/>
  </r>
  <r>
    <n v="7752"/>
    <n v="80"/>
    <x v="1066"/>
    <d v="2034-12-28T00:00:00"/>
    <b v="0"/>
    <s v="Approved"/>
    <s v="OHM Cycles"/>
    <s v="Touring"/>
    <s v="low"/>
    <s v="medium"/>
    <n v="1073.07"/>
    <n v="933.84"/>
    <n v="35455"/>
    <n v="15"/>
  </r>
  <r>
    <n v="16844"/>
    <n v="25"/>
    <x v="1066"/>
    <d v="2034-12-29T00:00:00"/>
    <b v="0"/>
    <s v="Approved"/>
    <s v="Giant Bicycles"/>
    <s v="Road"/>
    <s v="medium"/>
    <s v="medium"/>
    <n v="1538.99"/>
    <n v="829.65"/>
    <n v="42404"/>
    <n v="15"/>
  </r>
  <r>
    <n v="18202"/>
    <n v="71"/>
    <x v="1066"/>
    <d v="2034-12-30T00:00:00"/>
    <b v="1"/>
    <s v="Approved"/>
    <s v="Solex"/>
    <s v="Standard"/>
    <s v="high"/>
    <s v="large"/>
    <n v="1842.92"/>
    <n v="1105.75"/>
    <n v="34996"/>
    <n v="15"/>
  </r>
  <r>
    <n v="19247"/>
    <n v="62"/>
    <x v="1066"/>
    <d v="2034-12-31T00:00:00"/>
    <b v="0"/>
    <s v="Approved"/>
    <s v="Solex"/>
    <s v="Standard"/>
    <s v="medium"/>
    <s v="medium"/>
    <n v="478.16"/>
    <n v="298.72000000000003"/>
    <n v="34143"/>
    <n v="15"/>
  </r>
  <r>
    <n v="4009"/>
    <n v="78"/>
    <x v="1067"/>
    <d v="2035-01-01T00:00:00"/>
    <b v="0"/>
    <s v="Approved"/>
    <s v="Giant Bicycles"/>
    <s v="Standard"/>
    <s v="medium"/>
    <s v="large"/>
    <n v="1765.3"/>
    <n v="709.48"/>
    <n v="38193"/>
    <n v="1"/>
  </r>
  <r>
    <n v="8136"/>
    <n v="79"/>
    <x v="1067"/>
    <d v="2035-01-02T00:00:00"/>
    <b v="0"/>
    <s v="Approved"/>
    <s v="Norco Bicycles"/>
    <s v="Standard"/>
    <s v="medium"/>
    <s v="medium"/>
    <n v="1555.58"/>
    <n v="818.01"/>
    <n v="37873"/>
    <n v="1"/>
  </r>
  <r>
    <n v="9865"/>
    <n v="57"/>
    <x v="1067"/>
    <d v="2035-01-03T00:00:00"/>
    <b v="0"/>
    <s v="Approved"/>
    <s v="WeareA2B"/>
    <s v="Touring"/>
    <s v="medium"/>
    <s v="large"/>
    <n v="1890.39"/>
    <n v="260.14"/>
    <n v="33259"/>
    <n v="1"/>
  </r>
  <r>
    <n v="12739"/>
    <n v="29"/>
    <x v="1067"/>
    <d v="2035-01-04T00:00:00"/>
    <b v="1"/>
    <s v="Approved"/>
    <s v="Norco Bicycles"/>
    <s v="Road"/>
    <s v="medium"/>
    <s v="medium"/>
    <n v="543.39"/>
    <n v="407.54"/>
    <n v="42696"/>
    <n v="1"/>
  </r>
  <r>
    <n v="1067"/>
    <n v="19"/>
    <x v="1068"/>
    <d v="2035-01-05T00:00:00"/>
    <b v="0"/>
    <s v="Approved"/>
    <s v="Trek Bicycles"/>
    <s v="Mountain"/>
    <s v="low"/>
    <s v="medium"/>
    <n v="574.64"/>
    <n v="459.71"/>
    <n v="40784"/>
    <n v="1"/>
  </r>
  <r>
    <n v="7150"/>
    <n v="79"/>
    <x v="1068"/>
    <d v="2035-01-06T00:00:00"/>
    <b v="0"/>
    <s v="Approved"/>
    <s v="Solex"/>
    <s v="Touring"/>
    <s v="medium"/>
    <s v="large"/>
    <n v="2083.94"/>
    <n v="675.03"/>
    <n v="41533"/>
    <n v="1"/>
  </r>
  <r>
    <n v="7642"/>
    <n v="56"/>
    <x v="1068"/>
    <d v="2035-01-07T00:00:00"/>
    <b v="0"/>
    <s v="Approved"/>
    <s v="Norco Bicycles"/>
    <s v="Mountain"/>
    <s v="low"/>
    <s v="small"/>
    <n v="688.63"/>
    <n v="612.88"/>
    <n v="34244"/>
    <n v="1"/>
  </r>
  <r>
    <n v="15510"/>
    <n v="28"/>
    <x v="1068"/>
    <d v="2035-01-08T00:00:00"/>
    <b v="1"/>
    <s v="Approved"/>
    <s v="Solex"/>
    <s v="Road"/>
    <s v="medium"/>
    <s v="small"/>
    <n v="1703.52"/>
    <n v="1516.13"/>
    <n v="40649"/>
    <n v="1"/>
  </r>
  <r>
    <n v="16391"/>
    <n v="29"/>
    <x v="1068"/>
    <d v="2035-01-09T00:00:00"/>
    <b v="0"/>
    <s v="Approved"/>
    <s v="WeareA2B"/>
    <s v="Standard"/>
    <s v="medium"/>
    <s v="medium"/>
    <n v="1065.03"/>
    <n v="230.09"/>
    <n v="36833"/>
    <n v="1"/>
  </r>
  <r>
    <n v="19412"/>
    <n v="14"/>
    <x v="1068"/>
    <d v="2035-01-10T00:00:00"/>
    <b v="1"/>
    <s v="Approved"/>
    <s v="Solex"/>
    <s v="Standard"/>
    <s v="high"/>
    <s v="large"/>
    <n v="1842.92"/>
    <n v="1105.75"/>
    <n v="34996"/>
    <n v="1"/>
  </r>
  <r>
    <n v="941"/>
    <n v="52"/>
    <x v="1069"/>
    <d v="2035-01-11T00:00:00"/>
    <b v="0"/>
    <s v="Approved"/>
    <s v="Solex"/>
    <s v="Road"/>
    <s v="medium"/>
    <s v="large"/>
    <n v="1777.8"/>
    <n v="820.78"/>
    <n v="34115"/>
    <n v="8"/>
  </r>
  <r>
    <n v="6909"/>
    <n v="56"/>
    <x v="1069"/>
    <d v="2035-01-12T00:00:00"/>
    <b v="1"/>
    <s v="Approved"/>
    <s v="Norco Bicycles"/>
    <s v="Mountain"/>
    <s v="low"/>
    <s v="small"/>
    <n v="688.63"/>
    <n v="612.88"/>
    <n v="36334"/>
    <n v="8"/>
  </r>
  <r>
    <n v="16421"/>
    <n v="34"/>
    <x v="1069"/>
    <d v="2035-01-13T00:00:00"/>
    <b v="0"/>
    <s v="Approved"/>
    <s v="WeareA2B"/>
    <s v="Standard"/>
    <s v="medium"/>
    <s v="medium"/>
    <n v="1231.1500000000001"/>
    <n v="161.6"/>
    <n v="34586"/>
    <n v="8"/>
  </r>
  <r>
    <n v="1047"/>
    <n v="39"/>
    <x v="1070"/>
    <d v="2035-01-14T00:00:00"/>
    <b v="0"/>
    <s v="Approved"/>
    <s v="Giant Bicycles"/>
    <s v="Standard"/>
    <s v="medium"/>
    <s v="large"/>
    <n v="1812.75"/>
    <n v="582.48"/>
    <n v="39526"/>
    <n v="7"/>
  </r>
  <r>
    <n v="2420"/>
    <n v="70"/>
    <x v="1070"/>
    <d v="2035-01-15T00:00:00"/>
    <b v="0"/>
    <s v="Approved"/>
    <s v="Trek Bicycles"/>
    <s v="Standard"/>
    <s v="high"/>
    <s v="medium"/>
    <n v="495.72"/>
    <n v="297.43"/>
    <n v="38193"/>
    <n v="7"/>
  </r>
  <r>
    <n v="3520"/>
    <n v="18"/>
    <x v="1070"/>
    <d v="2035-01-16T00:00:00"/>
    <b v="0"/>
    <s v="Approved"/>
    <s v="Solex"/>
    <s v="Standard"/>
    <s v="medium"/>
    <s v="medium"/>
    <n v="575.27"/>
    <n v="431.45"/>
    <n v="34115"/>
    <n v="7"/>
  </r>
  <r>
    <n v="3740"/>
    <n v="92"/>
    <x v="1070"/>
    <d v="2035-01-17T00:00:00"/>
    <b v="0"/>
    <s v="Approved"/>
    <s v="WeareA2B"/>
    <s v="Standard"/>
    <s v="medium"/>
    <s v="small"/>
    <n v="1415.01"/>
    <n v="1259.3599999999999"/>
    <n v="34556"/>
    <n v="7"/>
  </r>
  <r>
    <n v="4335"/>
    <n v="85"/>
    <x v="1070"/>
    <d v="2035-01-18T00:00:00"/>
    <b v="0"/>
    <s v="Approved"/>
    <s v="WeareA2B"/>
    <s v="Standard"/>
    <s v="medium"/>
    <s v="medium"/>
    <n v="752.64"/>
    <n v="205.36"/>
    <n v="36145"/>
    <n v="7"/>
  </r>
  <r>
    <n v="10875"/>
    <n v="1"/>
    <x v="1070"/>
    <d v="2035-01-19T00:00:00"/>
    <b v="1"/>
    <s v="Approved"/>
    <s v="Giant Bicycles"/>
    <s v="Standard"/>
    <s v="medium"/>
    <s v="medium"/>
    <n v="1403.5"/>
    <n v="954.82"/>
    <n v="42688"/>
    <n v="7"/>
  </r>
  <r>
    <n v="1702"/>
    <n v="63"/>
    <x v="1071"/>
    <d v="2035-01-20T00:00:00"/>
    <b v="1"/>
    <s v="Approved"/>
    <s v="WeareA2B"/>
    <s v="Standard"/>
    <s v="medium"/>
    <s v="medium"/>
    <n v="1992.93"/>
    <n v="762.63"/>
    <n v="33888"/>
    <n v="18"/>
  </r>
  <r>
    <n v="2698"/>
    <n v="96"/>
    <x v="1071"/>
    <d v="2035-01-21T00:00:00"/>
    <b v="0"/>
    <s v="Approved"/>
    <s v="Giant Bicycles"/>
    <s v="Standard"/>
    <s v="medium"/>
    <s v="large"/>
    <n v="1635.3"/>
    <n v="993.66"/>
    <n v="38002"/>
    <n v="18"/>
  </r>
  <r>
    <n v="3422"/>
    <n v="82"/>
    <x v="1071"/>
    <d v="2035-01-22T00:00:00"/>
    <b v="1"/>
    <s v="Approved"/>
    <s v="Giant Bicycles"/>
    <s v="Road"/>
    <s v="medium"/>
    <s v="medium"/>
    <n v="1538.99"/>
    <n v="829.65"/>
    <n v="39031"/>
    <n v="18"/>
  </r>
  <r>
    <n v="3624"/>
    <n v="0"/>
    <x v="1071"/>
    <d v="2035-01-23T00:00:00"/>
    <b v="0"/>
    <s v="Approved"/>
    <s v="Trek Bicycles"/>
    <s v="Standard"/>
    <s v="high"/>
    <s v="medium"/>
    <n v="358.39"/>
    <n v="215.03"/>
    <n v="38002"/>
    <n v="18"/>
  </r>
  <r>
    <n v="4010"/>
    <n v="69"/>
    <x v="1071"/>
    <d v="2035-01-24T00:00:00"/>
    <b v="0"/>
    <s v="Approved"/>
    <s v="Norco Bicycles"/>
    <s v="Road"/>
    <s v="medium"/>
    <s v="large"/>
    <n v="1240.31"/>
    <n v="795.1"/>
    <n v="35455"/>
    <n v="18"/>
  </r>
  <r>
    <n v="6561"/>
    <n v="84"/>
    <x v="1071"/>
    <d v="2035-01-25T00:00:00"/>
    <b v="0"/>
    <s v="Approved"/>
    <s v="Giant Bicycles"/>
    <s v="Road"/>
    <s v="medium"/>
    <s v="medium"/>
    <n v="792.9"/>
    <n v="594.67999999999995"/>
    <n v="38859"/>
    <n v="18"/>
  </r>
  <r>
    <n v="9098"/>
    <n v="0"/>
    <x v="1071"/>
    <d v="2035-01-26T00:00:00"/>
    <b v="0"/>
    <s v="Approved"/>
    <s v="WeareA2B"/>
    <s v="Standard"/>
    <s v="medium"/>
    <s v="small"/>
    <n v="175.89"/>
    <n v="131.91999999999999"/>
    <n v="37220"/>
    <n v="18"/>
  </r>
  <r>
    <n v="18597"/>
    <n v="96"/>
    <x v="1071"/>
    <d v="2035-01-27T00:00:00"/>
    <b v="1"/>
    <s v="Approved"/>
    <s v="Giant Bicycles"/>
    <s v="Standard"/>
    <s v="medium"/>
    <s v="large"/>
    <n v="1635.3"/>
    <n v="993.66"/>
    <n v="33364"/>
    <n v="18"/>
  </r>
  <r>
    <n v="2454"/>
    <n v="40"/>
    <x v="1072"/>
    <d v="2035-01-28T00:00:00"/>
    <b v="0"/>
    <s v="Approved"/>
    <s v="Trek Bicycles"/>
    <s v="Road"/>
    <s v="medium"/>
    <s v="large"/>
    <n v="1894.19"/>
    <n v="598.76"/>
    <n v="37823"/>
    <n v="7"/>
  </r>
  <r>
    <n v="8160"/>
    <n v="0"/>
    <x v="1072"/>
    <d v="2035-01-29T00:00:00"/>
    <b v="0"/>
    <s v="Approved"/>
    <s v="Unknown"/>
    <s v="Unknown"/>
    <s v="Unknown"/>
    <s v="Unknown"/>
    <n v="26.15"/>
    <s v="$556.05"/>
    <n v="38199.78"/>
    <n v="7"/>
  </r>
  <r>
    <n v="8750"/>
    <n v="41"/>
    <x v="1072"/>
    <d v="2035-01-30T00:00:00"/>
    <b v="1"/>
    <s v="Approved"/>
    <s v="Norco Bicycles"/>
    <s v="Standard"/>
    <s v="low"/>
    <s v="medium"/>
    <n v="958.74"/>
    <n v="748.9"/>
    <n v="38693"/>
    <n v="7"/>
  </r>
  <r>
    <n v="10778"/>
    <n v="30"/>
    <x v="1072"/>
    <d v="2035-01-31T00:00:00"/>
    <b v="1"/>
    <s v="Approved"/>
    <s v="OHM Cycles"/>
    <s v="Standard"/>
    <s v="medium"/>
    <s v="medium"/>
    <n v="1227.3399999999999"/>
    <n v="770.89"/>
    <n v="34556"/>
    <n v="7"/>
  </r>
  <r>
    <n v="18670"/>
    <n v="97"/>
    <x v="1072"/>
    <d v="2035-02-01T00:00:00"/>
    <b v="1"/>
    <s v="Approved"/>
    <s v="OHM Cycles"/>
    <s v="Road"/>
    <s v="medium"/>
    <s v="medium"/>
    <n v="742.54"/>
    <n v="667.4"/>
    <n v="33549"/>
    <n v="7"/>
  </r>
  <r>
    <n v="19511"/>
    <n v="0"/>
    <x v="1072"/>
    <d v="2035-02-02T00:00:00"/>
    <b v="0"/>
    <s v="Approved"/>
    <s v="Solex"/>
    <s v="Standard"/>
    <s v="medium"/>
    <s v="medium"/>
    <n v="71.489999999999995"/>
    <n v="53.62"/>
    <n v="41245"/>
    <n v="7"/>
  </r>
  <r>
    <n v="19982"/>
    <n v="28"/>
    <x v="1072"/>
    <d v="2035-02-03T00:00:00"/>
    <b v="1"/>
    <s v="Approved"/>
    <s v="Solex"/>
    <s v="Road"/>
    <s v="medium"/>
    <s v="small"/>
    <n v="1703.52"/>
    <n v="1516.13"/>
    <n v="40649"/>
    <n v="7"/>
  </r>
  <r>
    <n v="110"/>
    <n v="36"/>
    <x v="1073"/>
    <d v="2035-02-04T00:00:00"/>
    <b v="0"/>
    <s v="Approved"/>
    <s v="Solex"/>
    <s v="Standard"/>
    <s v="low"/>
    <s v="medium"/>
    <n v="945.04"/>
    <n v="507.58"/>
    <n v="35052"/>
    <n v="2"/>
  </r>
  <r>
    <n v="2212"/>
    <n v="85"/>
    <x v="1073"/>
    <d v="2035-02-05T00:00:00"/>
    <b v="1"/>
    <s v="Approved"/>
    <s v="WeareA2B"/>
    <s v="Standard"/>
    <s v="medium"/>
    <s v="medium"/>
    <n v="752.64"/>
    <n v="205.36"/>
    <n v="42218"/>
    <n v="2"/>
  </r>
  <r>
    <n v="2329"/>
    <n v="7"/>
    <x v="1073"/>
    <d v="2035-02-06T00:00:00"/>
    <b v="1"/>
    <s v="Approved"/>
    <s v="Trek Bicycles"/>
    <s v="Road"/>
    <s v="low"/>
    <s v="medium"/>
    <n v="980.37"/>
    <n v="234.43"/>
    <n v="38258"/>
    <n v="2"/>
  </r>
  <r>
    <n v="5380"/>
    <n v="53"/>
    <x v="1073"/>
    <d v="2035-02-07T00:00:00"/>
    <b v="1"/>
    <s v="Approved"/>
    <s v="OHM Cycles"/>
    <s v="Standard"/>
    <s v="medium"/>
    <s v="medium"/>
    <n v="795.34"/>
    <n v="101.58"/>
    <n v="35470"/>
    <n v="2"/>
  </r>
  <r>
    <n v="8551"/>
    <n v="42"/>
    <x v="1073"/>
    <d v="2035-02-08T00:00:00"/>
    <b v="0"/>
    <s v="Approved"/>
    <s v="OHM Cycles"/>
    <s v="Road"/>
    <s v="medium"/>
    <s v="small"/>
    <n v="1810"/>
    <n v="1610.9"/>
    <n v="39526"/>
    <n v="2"/>
  </r>
  <r>
    <n v="9126"/>
    <n v="32"/>
    <x v="1073"/>
    <d v="2035-02-09T00:00:00"/>
    <b v="1"/>
    <s v="Approved"/>
    <s v="Giant Bicycles"/>
    <s v="Standard"/>
    <s v="medium"/>
    <s v="medium"/>
    <n v="642.70000000000005"/>
    <n v="211.37"/>
    <n v="37337"/>
    <n v="2"/>
  </r>
  <r>
    <n v="11302"/>
    <n v="73"/>
    <x v="1073"/>
    <d v="2035-02-10T00:00:00"/>
    <b v="1"/>
    <s v="Approved"/>
    <s v="Solex"/>
    <s v="Standard"/>
    <s v="medium"/>
    <s v="medium"/>
    <n v="1945.43"/>
    <n v="333.18"/>
    <n v="37499"/>
    <n v="2"/>
  </r>
  <r>
    <n v="11387"/>
    <n v="60"/>
    <x v="1073"/>
    <d v="2035-02-11T00:00:00"/>
    <b v="0"/>
    <s v="Approved"/>
    <s v="Giant Bicycles"/>
    <s v="Standard"/>
    <s v="high"/>
    <s v="small"/>
    <n v="1977.36"/>
    <n v="1759.85"/>
    <n v="40779"/>
    <n v="2"/>
  </r>
  <r>
    <n v="12077"/>
    <n v="46"/>
    <x v="1073"/>
    <d v="2035-02-12T00:00:00"/>
    <b v="0"/>
    <s v="Approved"/>
    <s v="Solex"/>
    <s v="Standard"/>
    <s v="low"/>
    <s v="medium"/>
    <n v="1289.8499999999999"/>
    <n v="74.510000000000005"/>
    <n v="39427"/>
    <n v="2"/>
  </r>
  <r>
    <n v="13892"/>
    <n v="81"/>
    <x v="1073"/>
    <d v="2035-02-13T00:00:00"/>
    <b v="0"/>
    <s v="Approved"/>
    <s v="Norco Bicycles"/>
    <s v="Standard"/>
    <s v="medium"/>
    <s v="small"/>
    <n v="586.45000000000005"/>
    <n v="521.94000000000005"/>
    <n v="33429"/>
    <n v="2"/>
  </r>
  <r>
    <n v="16202"/>
    <n v="34"/>
    <x v="1073"/>
    <d v="2035-02-14T00:00:00"/>
    <b v="1"/>
    <s v="Approved"/>
    <s v="Norco Bicycles"/>
    <s v="Road"/>
    <s v="high"/>
    <s v="large"/>
    <n v="774.53"/>
    <n v="464.72"/>
    <n v="37698"/>
    <n v="2"/>
  </r>
  <r>
    <n v="18247"/>
    <n v="57"/>
    <x v="1073"/>
    <d v="2035-02-15T00:00:00"/>
    <b v="1"/>
    <s v="Approved"/>
    <s v="WeareA2B"/>
    <s v="Touring"/>
    <s v="medium"/>
    <s v="large"/>
    <n v="1890.39"/>
    <n v="260.14"/>
    <n v="33259"/>
    <n v="2"/>
  </r>
  <r>
    <n v="1737"/>
    <n v="38"/>
    <x v="1074"/>
    <d v="2035-02-16T00:00:00"/>
    <b v="1"/>
    <s v="Approved"/>
    <s v="Solex"/>
    <s v="Standard"/>
    <s v="medium"/>
    <s v="medium"/>
    <n v="1577.53"/>
    <n v="826.51"/>
    <n v="39427"/>
    <n v="18"/>
  </r>
  <r>
    <n v="5300"/>
    <n v="16"/>
    <x v="1074"/>
    <d v="2035-02-17T00:00:00"/>
    <b v="0"/>
    <s v="Approved"/>
    <s v="Norco Bicycles"/>
    <s v="Standard"/>
    <s v="high"/>
    <s v="small"/>
    <n v="1661.92"/>
    <n v="1479.11"/>
    <n v="34165"/>
    <n v="18"/>
  </r>
  <r>
    <n v="5592"/>
    <n v="2"/>
    <x v="1074"/>
    <d v="2035-02-18T00:00:00"/>
    <b v="0"/>
    <s v="Approved"/>
    <s v="Solex"/>
    <s v="Standard"/>
    <s v="medium"/>
    <s v="medium"/>
    <n v="71.489999999999995"/>
    <n v="53.62"/>
    <n v="41245"/>
    <n v="18"/>
  </r>
  <r>
    <n v="12546"/>
    <n v="95"/>
    <x v="1074"/>
    <d v="2035-02-19T00:00:00"/>
    <b v="0"/>
    <s v="Approved"/>
    <s v="Giant Bicycles"/>
    <s v="Standard"/>
    <s v="medium"/>
    <s v="large"/>
    <n v="569.55999999999995"/>
    <n v="528.42999999999995"/>
    <n v="38002"/>
    <n v="18"/>
  </r>
  <r>
    <n v="14029"/>
    <n v="11"/>
    <x v="1074"/>
    <d v="2035-02-20T00:00:00"/>
    <b v="1"/>
    <s v="Approved"/>
    <s v="Giant Bicycles"/>
    <s v="Standard"/>
    <s v="high"/>
    <s v="medium"/>
    <n v="1274.93"/>
    <n v="764.96"/>
    <n v="38216"/>
    <n v="18"/>
  </r>
  <r>
    <n v="18196"/>
    <n v="92"/>
    <x v="1074"/>
    <d v="2035-02-21T00:00:00"/>
    <b v="1"/>
    <s v="Approved"/>
    <s v="WeareA2B"/>
    <s v="Standard"/>
    <s v="medium"/>
    <s v="small"/>
    <n v="1415.01"/>
    <n v="1259.3599999999999"/>
    <n v="37539"/>
    <n v="18"/>
  </r>
  <r>
    <n v="2058"/>
    <n v="66"/>
    <x v="1075"/>
    <d v="2035-02-22T00:00:00"/>
    <b v="1"/>
    <s v="Approved"/>
    <s v="Giant Bicycles"/>
    <s v="Road"/>
    <s v="low"/>
    <s v="small"/>
    <n v="590.26"/>
    <n v="525.33000000000004"/>
    <n v="40487"/>
    <n v="20"/>
  </r>
  <r>
    <n v="5233"/>
    <n v="92"/>
    <x v="1075"/>
    <d v="2035-02-23T00:00:00"/>
    <b v="1"/>
    <s v="Approved"/>
    <s v="WeareA2B"/>
    <s v="Standard"/>
    <s v="medium"/>
    <s v="small"/>
    <n v="1415.01"/>
    <n v="1259.3599999999999"/>
    <n v="37626"/>
    <n v="20"/>
  </r>
  <r>
    <n v="13454"/>
    <n v="41"/>
    <x v="1075"/>
    <d v="2035-02-24T00:00:00"/>
    <b v="0"/>
    <s v="Approved"/>
    <s v="Solex"/>
    <s v="Road"/>
    <s v="medium"/>
    <s v="medium"/>
    <n v="416.98"/>
    <n v="312.74"/>
    <n v="35560"/>
    <n v="20"/>
  </r>
  <r>
    <n v="15572"/>
    <n v="32"/>
    <x v="1075"/>
    <d v="2035-02-25T00:00:00"/>
    <b v="1"/>
    <s v="Approved"/>
    <s v="Giant Bicycles"/>
    <s v="Standard"/>
    <s v="medium"/>
    <s v="medium"/>
    <n v="642.70000000000005"/>
    <n v="211.37"/>
    <n v="37337"/>
    <n v="20"/>
  </r>
  <r>
    <n v="17693"/>
    <n v="18"/>
    <x v="1075"/>
    <d v="2035-02-26T00:00:00"/>
    <b v="0"/>
    <s v="Approved"/>
    <s v="Solex"/>
    <s v="Standard"/>
    <s v="medium"/>
    <s v="medium"/>
    <n v="575.27"/>
    <n v="431.45"/>
    <n v="41345"/>
    <n v="20"/>
  </r>
  <r>
    <n v="18544"/>
    <n v="0"/>
    <x v="1075"/>
    <d v="2035-02-27T00:00:00"/>
    <b v="1"/>
    <s v="Approved"/>
    <s v="Unknown"/>
    <s v="Unknown"/>
    <s v="Unknown"/>
    <s v="Unknown"/>
    <n v="1476.88"/>
    <s v="$556.05"/>
    <n v="38199.78"/>
    <n v="20"/>
  </r>
  <r>
    <n v="294"/>
    <n v="79"/>
    <x v="1076"/>
    <d v="2035-02-28T00:00:00"/>
    <b v="1"/>
    <s v="Approved"/>
    <s v="Norco Bicycles"/>
    <s v="Standard"/>
    <s v="medium"/>
    <s v="medium"/>
    <n v="1555.58"/>
    <n v="818.01"/>
    <n v="37873"/>
    <n v="18"/>
  </r>
  <r>
    <n v="3791"/>
    <n v="45"/>
    <x v="1076"/>
    <d v="2035-03-01T00:00:00"/>
    <b v="1"/>
    <s v="Approved"/>
    <s v="Solex"/>
    <s v="Standard"/>
    <s v="medium"/>
    <s v="medium"/>
    <n v="441.49"/>
    <n v="84.99"/>
    <n v="34071"/>
    <n v="18"/>
  </r>
  <r>
    <n v="7819"/>
    <n v="34"/>
    <x v="1076"/>
    <d v="2035-03-02T00:00:00"/>
    <b v="1"/>
    <s v="Approved"/>
    <s v="Norco Bicycles"/>
    <s v="Road"/>
    <s v="high"/>
    <s v="large"/>
    <n v="774.53"/>
    <n v="464.72"/>
    <n v="37698"/>
    <n v="18"/>
  </r>
  <r>
    <n v="12045"/>
    <n v="35"/>
    <x v="1076"/>
    <d v="2035-03-03T00:00:00"/>
    <b v="0"/>
    <s v="Approved"/>
    <s v="Trek Bicycles"/>
    <s v="Standard"/>
    <s v="low"/>
    <s v="medium"/>
    <n v="1057.51"/>
    <n v="154.4"/>
    <n v="34527"/>
    <n v="18"/>
  </r>
  <r>
    <n v="10448"/>
    <n v="54"/>
    <x v="1077"/>
    <d v="2035-03-04T00:00:00"/>
    <b v="1"/>
    <s v="Approved"/>
    <s v="WeareA2B"/>
    <s v="Standard"/>
    <s v="medium"/>
    <s v="medium"/>
    <n v="1292.8399999999999"/>
    <n v="13.44"/>
    <n v="40779"/>
    <n v="2"/>
  </r>
  <r>
    <n v="12695"/>
    <n v="23"/>
    <x v="1077"/>
    <d v="2035-03-05T00:00:00"/>
    <b v="0"/>
    <s v="Approved"/>
    <s v="Norco Bicycles"/>
    <s v="Mountain"/>
    <s v="low"/>
    <s v="small"/>
    <n v="688.63"/>
    <n v="612.88"/>
    <n v="36334"/>
    <n v="2"/>
  </r>
  <r>
    <n v="15423"/>
    <n v="43"/>
    <x v="1077"/>
    <d v="2035-03-06T00:00:00"/>
    <b v="0"/>
    <s v="Approved"/>
    <s v="Solex"/>
    <s v="Standard"/>
    <s v="medium"/>
    <s v="medium"/>
    <n v="1151.96"/>
    <n v="649.49"/>
    <n v="40672"/>
    <n v="2"/>
  </r>
  <r>
    <n v="1491"/>
    <n v="79"/>
    <x v="1078"/>
    <d v="2035-03-07T00:00:00"/>
    <b v="1"/>
    <s v="Approved"/>
    <s v="Norco Bicycles"/>
    <s v="Standard"/>
    <s v="medium"/>
    <s v="medium"/>
    <n v="1555.58"/>
    <n v="818.01"/>
    <n v="37873"/>
    <n v="16"/>
  </r>
  <r>
    <n v="4829"/>
    <n v="64"/>
    <x v="1078"/>
    <d v="2035-03-08T00:00:00"/>
    <b v="1"/>
    <s v="Approved"/>
    <s v="Trek Bicycles"/>
    <s v="Standard"/>
    <s v="medium"/>
    <s v="large"/>
    <n v="1469.44"/>
    <n v="596.54999999999995"/>
    <n v="41047"/>
    <n v="16"/>
  </r>
  <r>
    <n v="9401"/>
    <n v="53"/>
    <x v="1078"/>
    <d v="2035-03-09T00:00:00"/>
    <b v="1"/>
    <s v="Approved"/>
    <s v="OHM Cycles"/>
    <s v="Standard"/>
    <s v="medium"/>
    <s v="medium"/>
    <n v="795.34"/>
    <n v="101.58"/>
    <n v="35470"/>
    <n v="16"/>
  </r>
  <r>
    <n v="10645"/>
    <n v="14"/>
    <x v="1078"/>
    <d v="2035-03-10T00:00:00"/>
    <b v="1"/>
    <s v="Approved"/>
    <s v="Trek Bicycles"/>
    <s v="Standard"/>
    <s v="medium"/>
    <s v="small"/>
    <n v="1386.84"/>
    <n v="1234.29"/>
    <n v="37838"/>
    <n v="16"/>
  </r>
  <r>
    <n v="18824"/>
    <n v="58"/>
    <x v="1078"/>
    <d v="2035-03-11T00:00:00"/>
    <b v="0"/>
    <s v="Approved"/>
    <s v="OHM Cycles"/>
    <s v="Standard"/>
    <s v="medium"/>
    <s v="medium"/>
    <n v="912.52"/>
    <n v="141.4"/>
    <n v="42295"/>
    <n v="16"/>
  </r>
  <r>
    <n v="877"/>
    <n v="7"/>
    <x v="1079"/>
    <d v="2035-03-12T00:00:00"/>
    <b v="1"/>
    <s v="Approved"/>
    <s v="Trek Bicycles"/>
    <s v="Road"/>
    <s v="low"/>
    <s v="medium"/>
    <n v="980.37"/>
    <n v="234.43"/>
    <n v="38693"/>
    <n v="10.7"/>
  </r>
  <r>
    <n v="1428"/>
    <n v="53"/>
    <x v="1079"/>
    <d v="2035-03-13T00:00:00"/>
    <b v="1"/>
    <s v="Approved"/>
    <s v="OHM Cycles"/>
    <s v="Standard"/>
    <s v="medium"/>
    <s v="medium"/>
    <n v="795.34"/>
    <n v="101.58"/>
    <n v="35470"/>
    <n v="10.7"/>
  </r>
  <r>
    <n v="2298"/>
    <n v="90"/>
    <x v="1079"/>
    <d v="2035-03-14T00:00:00"/>
    <b v="0"/>
    <s v="Approved"/>
    <s v="Norco Bicycles"/>
    <s v="Standard"/>
    <s v="low"/>
    <s v="medium"/>
    <n v="363.01"/>
    <n v="290.41000000000003"/>
    <n v="38482"/>
    <n v="10.7"/>
  </r>
  <r>
    <n v="3876"/>
    <n v="26"/>
    <x v="1079"/>
    <d v="2035-03-15T00:00:00"/>
    <b v="0"/>
    <s v="Approved"/>
    <s v="WeareA2B"/>
    <s v="Standard"/>
    <s v="medium"/>
    <s v="medium"/>
    <n v="1992.93"/>
    <n v="762.63"/>
    <n v="34115"/>
    <n v="10.7"/>
  </r>
  <r>
    <n v="15308"/>
    <n v="72"/>
    <x v="1079"/>
    <d v="2035-03-16T00:00:00"/>
    <b v="1"/>
    <s v="Approved"/>
    <s v="Norco Bicycles"/>
    <s v="Standard"/>
    <s v="medium"/>
    <s v="medium"/>
    <n v="360.4"/>
    <n v="270.3"/>
    <n v="37499"/>
    <n v="10.7"/>
  </r>
  <r>
    <n v="5195"/>
    <n v="18"/>
    <x v="1080"/>
    <d v="2035-03-17T00:00:00"/>
    <b v="0"/>
    <s v="Approved"/>
    <s v="Solex"/>
    <s v="Standard"/>
    <s v="medium"/>
    <s v="medium"/>
    <n v="575.27"/>
    <n v="431.45"/>
    <n v="41345"/>
    <n v="1"/>
  </r>
  <r>
    <n v="9605"/>
    <n v="71"/>
    <x v="1080"/>
    <d v="2035-03-18T00:00:00"/>
    <b v="1"/>
    <s v="Approved"/>
    <s v="Solex"/>
    <s v="Standard"/>
    <s v="high"/>
    <s v="large"/>
    <n v="1842.92"/>
    <n v="1105.75"/>
    <n v="34996"/>
    <n v="1"/>
  </r>
  <r>
    <n v="763"/>
    <n v="44"/>
    <x v="1081"/>
    <d v="2035-03-19T00:00:00"/>
    <b v="0"/>
    <s v="Approved"/>
    <s v="WeareA2B"/>
    <s v="Standard"/>
    <s v="medium"/>
    <s v="medium"/>
    <n v="1769.64"/>
    <n v="108.76"/>
    <n v="40672"/>
    <n v="8"/>
  </r>
  <r>
    <n v="3274"/>
    <n v="56"/>
    <x v="1081"/>
    <d v="2035-03-20T00:00:00"/>
    <b v="1"/>
    <s v="Approved"/>
    <s v="OHM Cycles"/>
    <s v="Standard"/>
    <s v="medium"/>
    <s v="medium"/>
    <n v="183.86"/>
    <n v="137.9"/>
    <n v="35707"/>
    <n v="8"/>
  </r>
  <r>
    <n v="5993"/>
    <n v="55"/>
    <x v="1081"/>
    <d v="2035-03-21T00:00:00"/>
    <b v="1"/>
    <s v="Approved"/>
    <s v="Trek Bicycles"/>
    <s v="Road"/>
    <s v="medium"/>
    <s v="large"/>
    <n v="1894.19"/>
    <n v="598.76"/>
    <n v="37823"/>
    <n v="8"/>
  </r>
  <r>
    <n v="6460"/>
    <n v="26"/>
    <x v="1081"/>
    <d v="2035-03-22T00:00:00"/>
    <b v="1"/>
    <s v="Approved"/>
    <s v="WeareA2B"/>
    <s v="Standard"/>
    <s v="medium"/>
    <s v="medium"/>
    <n v="1992.93"/>
    <n v="762.63"/>
    <n v="34115"/>
    <n v="8"/>
  </r>
  <r>
    <n v="7569"/>
    <n v="28"/>
    <x v="1081"/>
    <d v="2035-03-23T00:00:00"/>
    <b v="0"/>
    <s v="Approved"/>
    <s v="Norco Bicycles"/>
    <s v="Standard"/>
    <s v="medium"/>
    <s v="small"/>
    <n v="1216.1400000000001"/>
    <n v="1082.3599999999999"/>
    <n v="33455"/>
    <n v="8"/>
  </r>
  <r>
    <n v="8988"/>
    <n v="28"/>
    <x v="1081"/>
    <d v="2035-03-24T00:00:00"/>
    <b v="1"/>
    <s v="Approved"/>
    <s v="Norco Bicycles"/>
    <s v="Standard"/>
    <s v="medium"/>
    <s v="small"/>
    <n v="1216.1400000000001"/>
    <n v="1082.3599999999999"/>
    <n v="33455"/>
    <n v="8"/>
  </r>
  <r>
    <n v="9320"/>
    <n v="31"/>
    <x v="1081"/>
    <d v="2035-03-25T00:00:00"/>
    <b v="1"/>
    <s v="Cancelled"/>
    <s v="Giant Bicycles"/>
    <s v="Standard"/>
    <s v="medium"/>
    <s v="medium"/>
    <n v="230.91"/>
    <n v="173.18"/>
    <n v="39031"/>
    <n v="8"/>
  </r>
  <r>
    <n v="13206"/>
    <n v="21"/>
    <x v="1081"/>
    <d v="2035-03-26T00:00:00"/>
    <b v="0"/>
    <s v="Approved"/>
    <s v="Solex"/>
    <s v="Standard"/>
    <s v="medium"/>
    <s v="large"/>
    <n v="1071.23"/>
    <n v="380.74"/>
    <n v="35160"/>
    <n v="8"/>
  </r>
  <r>
    <n v="13633"/>
    <n v="45"/>
    <x v="1081"/>
    <d v="2035-03-27T00:00:00"/>
    <b v="0"/>
    <s v="Approved"/>
    <s v="Solex"/>
    <s v="Standard"/>
    <s v="medium"/>
    <s v="medium"/>
    <n v="441.49"/>
    <n v="84.99"/>
    <n v="34071"/>
    <n v="8"/>
  </r>
  <r>
    <n v="18195"/>
    <n v="35"/>
    <x v="1081"/>
    <d v="2035-03-28T00:00:00"/>
    <b v="1"/>
    <s v="Approved"/>
    <s v="Trek Bicycles"/>
    <s v="Standard"/>
    <s v="low"/>
    <s v="medium"/>
    <n v="1057.51"/>
    <n v="154.4"/>
    <n v="34527"/>
    <n v="8"/>
  </r>
  <r>
    <n v="19541"/>
    <n v="90"/>
    <x v="1081"/>
    <d v="2035-03-29T00:00:00"/>
    <b v="0"/>
    <s v="Approved"/>
    <s v="Norco Bicycles"/>
    <s v="Standard"/>
    <s v="low"/>
    <s v="medium"/>
    <n v="363.01"/>
    <n v="290.41000000000003"/>
    <n v="38482"/>
    <n v="8"/>
  </r>
  <r>
    <n v="3459"/>
    <n v="17"/>
    <x v="1082"/>
    <d v="2035-03-30T00:00:00"/>
    <b v="0"/>
    <s v="Approved"/>
    <s v="Solex"/>
    <s v="Standard"/>
    <s v="high"/>
    <s v="medium"/>
    <n v="1024.6600000000001"/>
    <n v="614.79999999999995"/>
    <n v="35378"/>
    <n v="8"/>
  </r>
  <r>
    <n v="9659"/>
    <n v="29"/>
    <x v="1082"/>
    <d v="2035-03-31T00:00:00"/>
    <b v="0"/>
    <s v="Approved"/>
    <s v="Norco Bicycles"/>
    <s v="Road"/>
    <s v="medium"/>
    <s v="medium"/>
    <n v="543.39"/>
    <n v="407.54"/>
    <n v="42696"/>
    <n v="8"/>
  </r>
  <r>
    <n v="14585"/>
    <n v="45"/>
    <x v="1082"/>
    <d v="2035-04-01T00:00:00"/>
    <b v="0"/>
    <s v="Approved"/>
    <s v="Solex"/>
    <s v="Standard"/>
    <s v="medium"/>
    <s v="medium"/>
    <n v="441.49"/>
    <n v="84.99"/>
    <n v="34071"/>
    <n v="8"/>
  </r>
  <r>
    <n v="18389"/>
    <n v="62"/>
    <x v="1082"/>
    <d v="2035-04-02T00:00:00"/>
    <b v="0"/>
    <s v="Approved"/>
    <s v="Solex"/>
    <s v="Standard"/>
    <s v="medium"/>
    <s v="medium"/>
    <n v="478.16"/>
    <n v="298.72000000000003"/>
    <n v="34143"/>
    <n v="8"/>
  </r>
  <r>
    <n v="5061"/>
    <n v="41"/>
    <x v="1083"/>
    <d v="2035-04-03T00:00:00"/>
    <b v="0"/>
    <s v="Approved"/>
    <s v="Solex"/>
    <s v="Road"/>
    <s v="medium"/>
    <s v="medium"/>
    <n v="416.98"/>
    <n v="312.74"/>
    <n v="39427"/>
    <n v="4"/>
  </r>
  <r>
    <n v="5980"/>
    <n v="44"/>
    <x v="1083"/>
    <d v="2035-04-04T00:00:00"/>
    <b v="0"/>
    <s v="Approved"/>
    <s v="WeareA2B"/>
    <s v="Standard"/>
    <s v="medium"/>
    <s v="medium"/>
    <n v="1769.64"/>
    <n v="108.76"/>
    <n v="41009"/>
    <n v="4"/>
  </r>
  <r>
    <n v="7810"/>
    <n v="77"/>
    <x v="1083"/>
    <d v="2035-04-05T00:00:00"/>
    <b v="1"/>
    <s v="Approved"/>
    <s v="Norco Bicycles"/>
    <s v="Road"/>
    <s v="medium"/>
    <s v="large"/>
    <n v="1240.31"/>
    <n v="795.1"/>
    <n v="40553"/>
    <n v="4"/>
  </r>
  <r>
    <n v="7860"/>
    <n v="84"/>
    <x v="1083"/>
    <d v="2035-04-06T00:00:00"/>
    <b v="1"/>
    <s v="Approved"/>
    <s v="Trek Bicycles"/>
    <s v="Road"/>
    <s v="medium"/>
    <s v="medium"/>
    <n v="290.62"/>
    <n v="215.14"/>
    <n v="36145"/>
    <n v="4"/>
  </r>
  <r>
    <n v="8133"/>
    <n v="43"/>
    <x v="1083"/>
    <d v="2035-04-07T00:00:00"/>
    <b v="1"/>
    <s v="Approved"/>
    <s v="Solex"/>
    <s v="Standard"/>
    <s v="medium"/>
    <s v="medium"/>
    <n v="1151.96"/>
    <n v="649.49"/>
    <n v="34071"/>
    <n v="4"/>
  </r>
  <r>
    <n v="8737"/>
    <n v="74"/>
    <x v="1083"/>
    <d v="2035-04-08T00:00:00"/>
    <b v="0"/>
    <s v="Approved"/>
    <s v="WeareA2B"/>
    <s v="Standard"/>
    <s v="medium"/>
    <s v="medium"/>
    <n v="1228.07"/>
    <n v="400.91"/>
    <n v="42226"/>
    <n v="4"/>
  </r>
  <r>
    <n v="9926"/>
    <n v="86"/>
    <x v="1083"/>
    <d v="2035-04-09T00:00:00"/>
    <b v="0"/>
    <s v="Approved"/>
    <s v="OHM Cycles"/>
    <s v="Standard"/>
    <s v="medium"/>
    <s v="medium"/>
    <n v="235.63"/>
    <n v="125.07"/>
    <n v="41434"/>
    <n v="4"/>
  </r>
  <r>
    <n v="13630"/>
    <n v="67"/>
    <x v="1083"/>
    <d v="2035-04-10T00:00:00"/>
    <b v="1"/>
    <s v="Approved"/>
    <s v="Norco Bicycles"/>
    <s v="Road"/>
    <s v="medium"/>
    <s v="medium"/>
    <n v="544.04999999999995"/>
    <n v="376.84"/>
    <n v="33879"/>
    <n v="4"/>
  </r>
  <r>
    <n v="19759"/>
    <n v="48"/>
    <x v="1083"/>
    <d v="2035-04-11T00:00:00"/>
    <b v="1"/>
    <s v="Approved"/>
    <s v="WeareA2B"/>
    <s v="Standard"/>
    <s v="medium"/>
    <s v="medium"/>
    <n v="1762.96"/>
    <n v="950.52"/>
    <n v="41064"/>
    <n v="4"/>
  </r>
  <r>
    <n v="7961"/>
    <n v="17"/>
    <x v="1084"/>
    <d v="2035-04-12T00:00:00"/>
    <b v="0"/>
    <s v="Approved"/>
    <s v="Solex"/>
    <s v="Standard"/>
    <s v="high"/>
    <s v="medium"/>
    <n v="1024.6600000000001"/>
    <n v="614.79999999999995"/>
    <n v="42404"/>
    <n v="8"/>
  </r>
  <r>
    <n v="9256"/>
    <n v="48"/>
    <x v="1084"/>
    <d v="2035-04-13T00:00:00"/>
    <b v="1"/>
    <s v="Approved"/>
    <s v="WeareA2B"/>
    <s v="Standard"/>
    <s v="medium"/>
    <s v="medium"/>
    <n v="1762.96"/>
    <n v="950.52"/>
    <n v="39915"/>
    <n v="8"/>
  </r>
  <r>
    <n v="17782"/>
    <n v="30"/>
    <x v="1084"/>
    <d v="2035-04-14T00:00:00"/>
    <b v="0"/>
    <s v="Approved"/>
    <s v="Solex"/>
    <s v="Standard"/>
    <s v="high"/>
    <s v="medium"/>
    <n v="748.17"/>
    <n v="448.9"/>
    <n v="33552"/>
    <n v="8"/>
  </r>
  <r>
    <n v="9589"/>
    <n v="0"/>
    <x v="1085"/>
    <d v="2035-04-15T00:00:00"/>
    <b v="0"/>
    <s v="Approved"/>
    <s v="Trek Bicycles"/>
    <s v="Standard"/>
    <s v="medium"/>
    <s v="medium"/>
    <n v="499.53"/>
    <n v="388.72"/>
    <n v="33888"/>
    <n v="3"/>
  </r>
  <r>
    <n v="9990"/>
    <n v="93"/>
    <x v="1085"/>
    <d v="2035-04-16T00:00:00"/>
    <b v="1"/>
    <s v="Approved"/>
    <s v="OHM Cycles"/>
    <s v="Standard"/>
    <s v="high"/>
    <s v="medium"/>
    <n v="1458.17"/>
    <n v="874.9"/>
    <n v="35560"/>
    <n v="3"/>
  </r>
  <r>
    <n v="15416"/>
    <n v="21"/>
    <x v="1085"/>
    <d v="2035-04-17T00:00:00"/>
    <b v="1"/>
    <s v="Approved"/>
    <s v="WeareA2B"/>
    <s v="Touring"/>
    <s v="medium"/>
    <s v="medium"/>
    <n v="1466.68"/>
    <n v="363.25"/>
    <n v="35378"/>
    <n v="3"/>
  </r>
  <r>
    <n v="18503"/>
    <n v="4"/>
    <x v="1085"/>
    <d v="2035-04-18T00:00:00"/>
    <b v="1"/>
    <s v="Approved"/>
    <s v="Solex"/>
    <s v="Standard"/>
    <s v="medium"/>
    <s v="medium"/>
    <n v="1483.2"/>
    <n v="99.59"/>
    <n v="40410"/>
    <n v="3"/>
  </r>
  <r>
    <n v="18651"/>
    <n v="6"/>
    <x v="1085"/>
    <d v="2035-04-19T00:00:00"/>
    <b v="0"/>
    <s v="Approved"/>
    <s v="Solex"/>
    <s v="Standard"/>
    <s v="high"/>
    <s v="medium"/>
    <n v="748.17"/>
    <n v="448.9"/>
    <n v="33888"/>
    <n v="3"/>
  </r>
  <r>
    <n v="18842"/>
    <n v="19"/>
    <x v="1085"/>
    <d v="2035-04-20T00:00:00"/>
    <b v="0"/>
    <s v="Approved"/>
    <s v="Trek Bicycles"/>
    <s v="Mountain"/>
    <s v="low"/>
    <s v="medium"/>
    <n v="574.64"/>
    <n v="459.71"/>
    <n v="39298"/>
    <n v="3"/>
  </r>
  <r>
    <n v="6236"/>
    <n v="30"/>
    <x v="1086"/>
    <d v="2035-04-21T00:00:00"/>
    <b v="0"/>
    <s v="Approved"/>
    <s v="Solex"/>
    <s v="Standard"/>
    <s v="high"/>
    <s v="medium"/>
    <n v="748.17"/>
    <n v="448.9"/>
    <n v="33552"/>
    <n v="12"/>
  </r>
  <r>
    <n v="7500"/>
    <n v="66"/>
    <x v="1086"/>
    <d v="2035-04-22T00:00:00"/>
    <b v="1"/>
    <s v="Approved"/>
    <s v="Giant Bicycles"/>
    <s v="Road"/>
    <s v="low"/>
    <s v="small"/>
    <n v="590.26"/>
    <n v="525.33000000000004"/>
    <n v="40487"/>
    <n v="12"/>
  </r>
  <r>
    <n v="11637"/>
    <n v="55"/>
    <x v="1086"/>
    <d v="2035-04-23T00:00:00"/>
    <b v="1"/>
    <s v="Approved"/>
    <s v="Trek Bicycles"/>
    <s v="Road"/>
    <s v="medium"/>
    <s v="large"/>
    <n v="1894.19"/>
    <n v="598.76"/>
    <n v="37823"/>
    <n v="12"/>
  </r>
  <r>
    <n v="13638"/>
    <n v="97"/>
    <x v="1086"/>
    <d v="2035-04-24T00:00:00"/>
    <b v="1"/>
    <s v="Approved"/>
    <s v="Solex"/>
    <s v="Standard"/>
    <s v="medium"/>
    <s v="large"/>
    <n v="202.62"/>
    <n v="151.96"/>
    <n v="42458"/>
    <n v="12"/>
  </r>
  <r>
    <n v="14824"/>
    <n v="52"/>
    <x v="1086"/>
    <d v="2035-04-25T00:00:00"/>
    <b v="1"/>
    <s v="Approved"/>
    <s v="OHM Cycles"/>
    <s v="Road"/>
    <s v="medium"/>
    <s v="medium"/>
    <n v="1280.28"/>
    <n v="829.51"/>
    <n v="37220"/>
    <n v="12"/>
  </r>
  <r>
    <n v="16657"/>
    <n v="33"/>
    <x v="1086"/>
    <d v="2035-04-26T00:00:00"/>
    <b v="1"/>
    <s v="Approved"/>
    <s v="Giant Bicycles"/>
    <s v="Standard"/>
    <s v="medium"/>
    <s v="small"/>
    <n v="1311.44"/>
    <n v="1167.18"/>
    <n v="33888"/>
    <n v="12"/>
  </r>
  <r>
    <n v="17243"/>
    <n v="50"/>
    <x v="1086"/>
    <d v="2035-04-27T00:00:00"/>
    <b v="1"/>
    <s v="Approved"/>
    <s v="WeareA2B"/>
    <s v="Standard"/>
    <s v="medium"/>
    <s v="small"/>
    <n v="175.89"/>
    <n v="131.91999999999999"/>
    <n v="37668"/>
    <n v="12"/>
  </r>
  <r>
    <n v="6417"/>
    <n v="17"/>
    <x v="1087"/>
    <d v="2035-04-28T00:00:00"/>
    <b v="1"/>
    <s v="Approved"/>
    <s v="Solex"/>
    <s v="Standard"/>
    <s v="high"/>
    <s v="medium"/>
    <n v="1024.6600000000001"/>
    <n v="614.79999999999995"/>
    <n v="35378"/>
    <n v="17"/>
  </r>
  <r>
    <n v="8926"/>
    <n v="96"/>
    <x v="1087"/>
    <d v="2035-04-29T00:00:00"/>
    <b v="1"/>
    <s v="Approved"/>
    <s v="WeareA2B"/>
    <s v="Road"/>
    <s v="low"/>
    <s v="small"/>
    <n v="1172.78"/>
    <n v="1043.77"/>
    <n v="37539"/>
    <n v="17"/>
  </r>
  <r>
    <n v="9980"/>
    <n v="31"/>
    <x v="1087"/>
    <d v="2035-04-30T00:00:00"/>
    <b v="0"/>
    <s v="Approved"/>
    <s v="Giant Bicycles"/>
    <s v="Standard"/>
    <s v="medium"/>
    <s v="medium"/>
    <n v="230.91"/>
    <n v="173.18"/>
    <n v="39031"/>
    <n v="17"/>
  </r>
  <r>
    <n v="12874"/>
    <n v="50"/>
    <x v="1087"/>
    <d v="2035-05-01T00:00:00"/>
    <b v="0"/>
    <s v="Approved"/>
    <s v="WeareA2B"/>
    <s v="Standard"/>
    <s v="medium"/>
    <s v="small"/>
    <n v="175.89"/>
    <n v="131.91999999999999"/>
    <n v="37668"/>
    <n v="17"/>
  </r>
  <r>
    <n v="18643"/>
    <n v="6"/>
    <x v="1087"/>
    <d v="2035-05-02T00:00:00"/>
    <b v="1"/>
    <s v="Approved"/>
    <s v="OHM Cycles"/>
    <s v="Standard"/>
    <s v="high"/>
    <s v="medium"/>
    <n v="227.88"/>
    <n v="136.72999999999999"/>
    <n v="37659"/>
    <n v="17"/>
  </r>
  <r>
    <n v="18886"/>
    <n v="92"/>
    <x v="1087"/>
    <d v="2035-05-03T00:00:00"/>
    <b v="1"/>
    <s v="Approved"/>
    <s v="WeareA2B"/>
    <s v="Standard"/>
    <s v="medium"/>
    <s v="small"/>
    <n v="1415.01"/>
    <n v="1259.3599999999999"/>
    <n v="37626"/>
    <n v="17"/>
  </r>
  <r>
    <n v="18945"/>
    <n v="94"/>
    <x v="1087"/>
    <d v="2035-05-04T00:00:00"/>
    <b v="1"/>
    <s v="Approved"/>
    <s v="Giant Bicycles"/>
    <s v="Standard"/>
    <s v="medium"/>
    <s v="large"/>
    <n v="1635.3"/>
    <n v="993.66"/>
    <n v="41434"/>
    <n v="17"/>
  </r>
  <r>
    <n v="3204"/>
    <n v="31"/>
    <x v="1088"/>
    <d v="2035-05-05T00:00:00"/>
    <b v="1"/>
    <s v="Approved"/>
    <s v="Giant Bicycles"/>
    <s v="Standard"/>
    <s v="medium"/>
    <s v="medium"/>
    <n v="230.91"/>
    <n v="173.18"/>
    <n v="39031"/>
    <n v="15"/>
  </r>
  <r>
    <n v="4504"/>
    <n v="1"/>
    <x v="1088"/>
    <d v="2035-05-06T00:00:00"/>
    <b v="1"/>
    <s v="Approved"/>
    <s v="Giant Bicycles"/>
    <s v="Standard"/>
    <s v="medium"/>
    <s v="medium"/>
    <n v="1403.5"/>
    <n v="954.82"/>
    <n v="42688"/>
    <n v="15"/>
  </r>
  <r>
    <n v="4672"/>
    <n v="81"/>
    <x v="1088"/>
    <d v="2035-05-07T00:00:00"/>
    <b v="0"/>
    <s v="Approved"/>
    <s v="Norco Bicycles"/>
    <s v="Standard"/>
    <s v="medium"/>
    <s v="small"/>
    <n v="586.45000000000005"/>
    <n v="521.94000000000005"/>
    <n v="33429"/>
    <n v="15"/>
  </r>
  <r>
    <n v="4772"/>
    <n v="76"/>
    <x v="1088"/>
    <d v="2035-05-08T00:00:00"/>
    <b v="0"/>
    <s v="Approved"/>
    <s v="WeareA2B"/>
    <s v="Standard"/>
    <s v="low"/>
    <s v="medium"/>
    <n v="642.30999999999995"/>
    <n v="513.85"/>
    <n v="41922"/>
    <n v="15"/>
  </r>
  <r>
    <n v="5735"/>
    <n v="21"/>
    <x v="1088"/>
    <d v="2035-05-09T00:00:00"/>
    <b v="0"/>
    <s v="Approved"/>
    <s v="Solex"/>
    <s v="Standard"/>
    <s v="medium"/>
    <s v="large"/>
    <n v="1071.23"/>
    <n v="380.74"/>
    <n v="35160"/>
    <n v="15"/>
  </r>
  <r>
    <n v="6801"/>
    <n v="5"/>
    <x v="1088"/>
    <d v="2035-05-10T00:00:00"/>
    <b v="0"/>
    <s v="Approved"/>
    <s v="Trek Bicycles"/>
    <s v="Mountain"/>
    <s v="low"/>
    <s v="medium"/>
    <n v="574.64"/>
    <n v="459.71"/>
    <n v="40784"/>
    <n v="15"/>
  </r>
  <r>
    <n v="7852"/>
    <n v="92"/>
    <x v="1088"/>
    <d v="2035-05-11T00:00:00"/>
    <b v="0"/>
    <s v="Approved"/>
    <s v="WeareA2B"/>
    <s v="Standard"/>
    <s v="medium"/>
    <s v="small"/>
    <n v="1415.01"/>
    <n v="1259.3599999999999"/>
    <n v="37626"/>
    <n v="15"/>
  </r>
  <r>
    <n v="11798"/>
    <n v="4"/>
    <x v="1088"/>
    <d v="2035-05-12T00:00:00"/>
    <b v="0"/>
    <s v="Approved"/>
    <s v="Giant Bicycles"/>
    <s v="Standard"/>
    <s v="high"/>
    <s v="medium"/>
    <n v="1129.1300000000001"/>
    <n v="677.48"/>
    <n v="38573"/>
    <n v="15"/>
  </r>
  <r>
    <n v="12185"/>
    <n v="82"/>
    <x v="1088"/>
    <d v="2035-05-13T00:00:00"/>
    <b v="0"/>
    <s v="Approved"/>
    <s v="Norco Bicycles"/>
    <s v="Standard"/>
    <s v="high"/>
    <s v="medium"/>
    <n v="1148.6400000000001"/>
    <n v="689.18"/>
    <n v="42226"/>
    <n v="15"/>
  </r>
  <r>
    <n v="16009"/>
    <n v="73"/>
    <x v="1088"/>
    <d v="2035-05-14T00:00:00"/>
    <b v="0"/>
    <s v="Approved"/>
    <s v="Solex"/>
    <s v="Standard"/>
    <s v="medium"/>
    <s v="medium"/>
    <n v="1945.43"/>
    <n v="333.18"/>
    <n v="37499"/>
    <n v="15"/>
  </r>
  <r>
    <n v="17150"/>
    <n v="0"/>
    <x v="1088"/>
    <d v="2035-05-15T00:00:00"/>
    <b v="1"/>
    <s v="Approved"/>
    <s v="Unknown"/>
    <s v="Unknown"/>
    <s v="Unknown"/>
    <s v="Unknown"/>
    <n v="156.56"/>
    <s v="$556.05"/>
    <n v="38199.78"/>
    <n v="15"/>
  </r>
  <r>
    <n v="3082"/>
    <n v="27"/>
    <x v="1089"/>
    <d v="2035-05-16T00:00:00"/>
    <b v="1"/>
    <s v="Approved"/>
    <s v="Trek Bicycles"/>
    <s v="Standard"/>
    <s v="medium"/>
    <s v="medium"/>
    <n v="499.53"/>
    <n v="388.72"/>
    <n v="36334"/>
    <n v="5"/>
  </r>
  <r>
    <n v="3116"/>
    <n v="14"/>
    <x v="1089"/>
    <d v="2035-05-17T00:00:00"/>
    <b v="0"/>
    <s v="Approved"/>
    <s v="Trek Bicycles"/>
    <s v="Standard"/>
    <s v="medium"/>
    <s v="small"/>
    <n v="1386.84"/>
    <n v="1234.29"/>
    <n v="37838"/>
    <n v="5"/>
  </r>
  <r>
    <n v="3346"/>
    <n v="28"/>
    <x v="1089"/>
    <d v="2035-05-18T00:00:00"/>
    <b v="0"/>
    <s v="Approved"/>
    <s v="Norco Bicycles"/>
    <s v="Standard"/>
    <s v="medium"/>
    <s v="small"/>
    <n v="1216.1400000000001"/>
    <n v="1082.3599999999999"/>
    <n v="33455"/>
    <n v="5"/>
  </r>
  <r>
    <n v="7649"/>
    <n v="86"/>
    <x v="1089"/>
    <d v="2035-05-19T00:00:00"/>
    <b v="0"/>
    <s v="Approved"/>
    <s v="OHM Cycles"/>
    <s v="Standard"/>
    <s v="medium"/>
    <s v="medium"/>
    <n v="235.63"/>
    <n v="125.07"/>
    <n v="38206"/>
    <n v="5"/>
  </r>
  <r>
    <n v="8676"/>
    <n v="79"/>
    <x v="1089"/>
    <d v="2035-05-20T00:00:00"/>
    <b v="1"/>
    <s v="Approved"/>
    <s v="Norco Bicycles"/>
    <s v="Standard"/>
    <s v="medium"/>
    <s v="medium"/>
    <n v="1555.58"/>
    <n v="818.01"/>
    <n v="37873"/>
    <n v="5"/>
  </r>
  <r>
    <n v="3511"/>
    <n v="62"/>
    <x v="1090"/>
    <d v="2035-05-21T00:00:00"/>
    <b v="1"/>
    <s v="Approved"/>
    <s v="Solex"/>
    <s v="Standard"/>
    <s v="medium"/>
    <s v="medium"/>
    <n v="478.16"/>
    <n v="298.72000000000003"/>
    <n v="34143"/>
    <n v="5"/>
  </r>
  <r>
    <n v="5698"/>
    <n v="93"/>
    <x v="1090"/>
    <d v="2035-05-22T00:00:00"/>
    <b v="0"/>
    <s v="Approved"/>
    <s v="WeareA2B"/>
    <s v="Standard"/>
    <s v="medium"/>
    <s v="medium"/>
    <n v="1065.03"/>
    <n v="230.09"/>
    <n v="36833"/>
    <n v="5"/>
  </r>
  <r>
    <n v="6091"/>
    <n v="94"/>
    <x v="1090"/>
    <d v="2035-05-23T00:00:00"/>
    <b v="1"/>
    <s v="Approved"/>
    <s v="Giant Bicycles"/>
    <s v="Standard"/>
    <s v="medium"/>
    <s v="large"/>
    <n v="1635.3"/>
    <n v="993.66"/>
    <n v="41434"/>
    <n v="5"/>
  </r>
  <r>
    <n v="7065"/>
    <n v="83"/>
    <x v="1090"/>
    <d v="2035-05-24T00:00:00"/>
    <b v="0"/>
    <s v="Approved"/>
    <s v="Solex"/>
    <s v="Touring"/>
    <s v="medium"/>
    <s v="large"/>
    <n v="2083.94"/>
    <n v="675.03"/>
    <n v="41533"/>
    <n v="5"/>
  </r>
  <r>
    <n v="9355"/>
    <n v="77"/>
    <x v="1090"/>
    <d v="2035-05-25T00:00:00"/>
    <b v="1"/>
    <s v="Approved"/>
    <s v="Norco Bicycles"/>
    <s v="Road"/>
    <s v="medium"/>
    <s v="large"/>
    <n v="1240.31"/>
    <n v="795.1"/>
    <n v="40553"/>
    <n v="5"/>
  </r>
  <r>
    <n v="11672"/>
    <n v="85"/>
    <x v="1090"/>
    <d v="2035-05-26T00:00:00"/>
    <b v="1"/>
    <s v="Approved"/>
    <s v="WeareA2B"/>
    <s v="Standard"/>
    <s v="medium"/>
    <s v="medium"/>
    <n v="752.64"/>
    <n v="205.36"/>
    <n v="42218"/>
    <n v="5"/>
  </r>
  <r>
    <n v="11901"/>
    <n v="55"/>
    <x v="1090"/>
    <d v="2035-05-27T00:00:00"/>
    <b v="1"/>
    <s v="Approved"/>
    <s v="Trek Bicycles"/>
    <s v="Road"/>
    <s v="medium"/>
    <s v="large"/>
    <n v="1894.19"/>
    <n v="598.76"/>
    <n v="37823"/>
    <n v="5"/>
  </r>
  <r>
    <n v="16521"/>
    <n v="78"/>
    <x v="1090"/>
    <d v="2035-05-28T00:00:00"/>
    <b v="0"/>
    <s v="Approved"/>
    <s v="Giant Bicycles"/>
    <s v="Standard"/>
    <s v="medium"/>
    <s v="large"/>
    <n v="1765.3"/>
    <n v="709.48"/>
    <n v="38193"/>
    <n v="5"/>
  </r>
  <r>
    <n v="19695"/>
    <n v="38"/>
    <x v="1090"/>
    <d v="2035-05-29T00:00:00"/>
    <b v="0"/>
    <s v="Approved"/>
    <s v="Solex"/>
    <s v="Standard"/>
    <s v="medium"/>
    <s v="medium"/>
    <n v="1577.53"/>
    <n v="826.51"/>
    <n v="40618"/>
    <n v="5"/>
  </r>
  <r>
    <n v="569"/>
    <n v="76"/>
    <x v="1091"/>
    <d v="2035-05-30T00:00:00"/>
    <b v="0"/>
    <s v="Approved"/>
    <s v="WeareA2B"/>
    <s v="Road"/>
    <s v="low"/>
    <s v="small"/>
    <n v="1172.78"/>
    <n v="1043.77"/>
    <n v="37539"/>
    <n v="19"/>
  </r>
  <r>
    <n v="6301"/>
    <n v="22"/>
    <x v="1091"/>
    <d v="2035-05-31T00:00:00"/>
    <b v="1"/>
    <s v="Approved"/>
    <s v="Solex"/>
    <s v="Standard"/>
    <s v="medium"/>
    <s v="medium"/>
    <n v="575.27"/>
    <n v="431.45"/>
    <n v="41345"/>
    <n v="19"/>
  </r>
  <r>
    <n v="7425"/>
    <n v="77"/>
    <x v="1091"/>
    <d v="2035-06-01T00:00:00"/>
    <b v="1"/>
    <s v="Approved"/>
    <s v="WeareA2B"/>
    <s v="Standard"/>
    <s v="medium"/>
    <s v="medium"/>
    <n v="1769.64"/>
    <n v="108.76"/>
    <n v="40672"/>
    <n v="19"/>
  </r>
  <r>
    <n v="11224"/>
    <n v="0"/>
    <x v="1091"/>
    <d v="2035-06-02T00:00:00"/>
    <b v="0"/>
    <s v="Approved"/>
    <s v="WeareA2B"/>
    <s v="Standard"/>
    <s v="medium"/>
    <s v="medium"/>
    <n v="60.34"/>
    <n v="45.26"/>
    <n v="34165"/>
    <n v="19"/>
  </r>
  <r>
    <n v="17663"/>
    <n v="82"/>
    <x v="1091"/>
    <d v="2035-06-03T00:00:00"/>
    <b v="0"/>
    <s v="Approved"/>
    <s v="Giant Bicycles"/>
    <s v="Road"/>
    <s v="medium"/>
    <s v="medium"/>
    <n v="1538.99"/>
    <n v="829.65"/>
    <n v="42404"/>
    <n v="19"/>
  </r>
  <r>
    <n v="18677"/>
    <n v="95"/>
    <x v="1091"/>
    <d v="2035-06-04T00:00:00"/>
    <b v="1"/>
    <s v="Approved"/>
    <s v="OHM Cycles"/>
    <s v="Touring"/>
    <s v="low"/>
    <s v="medium"/>
    <n v="1073.07"/>
    <n v="933.84"/>
    <n v="35455"/>
    <n v="19"/>
  </r>
  <r>
    <n v="19322"/>
    <n v="29"/>
    <x v="1091"/>
    <d v="2035-06-05T00:00:00"/>
    <b v="0"/>
    <s v="Approved"/>
    <s v="WeareA2B"/>
    <s v="Standard"/>
    <s v="medium"/>
    <s v="medium"/>
    <n v="1065.03"/>
    <n v="230.09"/>
    <n v="36833"/>
    <n v="19"/>
  </r>
  <r>
    <n v="3079"/>
    <n v="11"/>
    <x v="1092"/>
    <d v="2035-06-06T00:00:00"/>
    <b v="0"/>
    <s v="Approved"/>
    <s v="Giant Bicycles"/>
    <s v="Standard"/>
    <s v="high"/>
    <s v="medium"/>
    <n v="1274.93"/>
    <n v="764.96"/>
    <n v="35160"/>
    <n v="6"/>
  </r>
  <r>
    <n v="3222"/>
    <n v="40"/>
    <x v="1092"/>
    <d v="2035-06-07T00:00:00"/>
    <b v="0"/>
    <s v="Approved"/>
    <s v="OHM Cycles"/>
    <s v="Standard"/>
    <s v="high"/>
    <s v="medium"/>
    <n v="1458.17"/>
    <n v="874.9"/>
    <n v="33455"/>
    <n v="6"/>
  </r>
  <r>
    <n v="8986"/>
    <n v="3"/>
    <x v="1092"/>
    <d v="2035-06-08T00:00:00"/>
    <b v="0"/>
    <s v="Approved"/>
    <s v="Trek Bicycles"/>
    <s v="Standard"/>
    <s v="medium"/>
    <s v="large"/>
    <n v="2091.4699999999998"/>
    <n v="388.92"/>
    <n v="40779"/>
    <n v="6"/>
  </r>
  <r>
    <n v="12414"/>
    <n v="3"/>
    <x v="1092"/>
    <d v="2035-06-09T00:00:00"/>
    <b v="0"/>
    <s v="Approved"/>
    <s v="Trek Bicycles"/>
    <s v="Standard"/>
    <s v="medium"/>
    <s v="large"/>
    <n v="2091.4699999999998"/>
    <n v="388.92"/>
    <n v="41009"/>
    <n v="6"/>
  </r>
  <r>
    <n v="2830"/>
    <n v="23"/>
    <x v="1093"/>
    <d v="2035-06-10T00:00:00"/>
    <b v="0"/>
    <s v="Approved"/>
    <s v="Norco Bicycles"/>
    <s v="Standard"/>
    <s v="medium"/>
    <s v="medium"/>
    <n v="1198.46"/>
    <n v="381.1"/>
    <n v="36145"/>
    <n v="14"/>
  </r>
  <r>
    <n v="6888"/>
    <n v="0"/>
    <x v="1093"/>
    <d v="2035-06-11T00:00:00"/>
    <b v="0"/>
    <s v="Approved"/>
    <s v="Solex"/>
    <s v="Standard"/>
    <s v="medium"/>
    <s v="medium"/>
    <n v="441.49"/>
    <n v="84.99"/>
    <n v="34071"/>
    <n v="14"/>
  </r>
  <r>
    <n v="7062"/>
    <n v="13"/>
    <x v="1093"/>
    <d v="2035-06-12T00:00:00"/>
    <b v="1"/>
    <s v="Approved"/>
    <s v="Solex"/>
    <s v="Standard"/>
    <s v="medium"/>
    <s v="medium"/>
    <n v="1577.53"/>
    <n v="826.51"/>
    <n v="40618"/>
    <n v="14"/>
  </r>
  <r>
    <n v="14786"/>
    <n v="0"/>
    <x v="1093"/>
    <d v="2035-06-13T00:00:00"/>
    <b v="1"/>
    <s v="Approved"/>
    <s v="Giant Bicycles"/>
    <s v="Standard"/>
    <s v="medium"/>
    <s v="medium"/>
    <n v="230.91"/>
    <n v="173.18"/>
    <n v="39031"/>
    <n v="14"/>
  </r>
  <r>
    <n v="19491"/>
    <n v="0"/>
    <x v="1093"/>
    <d v="2035-06-14T00:00:00"/>
    <b v="1"/>
    <s v="Approved"/>
    <s v="Solex"/>
    <s v="Road"/>
    <s v="medium"/>
    <s v="medium"/>
    <n v="416.98"/>
    <n v="312.74"/>
    <n v="35560"/>
    <n v="14"/>
  </r>
  <r>
    <n v="321"/>
    <n v="36"/>
    <x v="1094"/>
    <d v="2035-06-15T00:00:00"/>
    <b v="0"/>
    <s v="Approved"/>
    <s v="Solex"/>
    <s v="Standard"/>
    <s v="low"/>
    <s v="medium"/>
    <n v="945.04"/>
    <n v="507.58"/>
    <n v="39526"/>
    <n v="18"/>
  </r>
  <r>
    <n v="6761"/>
    <n v="72"/>
    <x v="1094"/>
    <d v="2035-06-16T00:00:00"/>
    <b v="1"/>
    <s v="Approved"/>
    <s v="Norco Bicycles"/>
    <s v="Standard"/>
    <s v="medium"/>
    <s v="medium"/>
    <n v="360.4"/>
    <n v="270.3"/>
    <n v="36668"/>
    <n v="18"/>
  </r>
  <r>
    <n v="13849"/>
    <n v="0"/>
    <x v="1094"/>
    <d v="2035-06-17T00:00:00"/>
    <b v="0"/>
    <s v="Approved"/>
    <s v="Unknown"/>
    <s v="Unknown"/>
    <s v="Unknown"/>
    <s v="Unknown"/>
    <n v="1989.3"/>
    <s v="$556.05"/>
    <n v="38199.78"/>
    <n v="18"/>
  </r>
  <r>
    <n v="15987"/>
    <n v="80"/>
    <x v="1094"/>
    <d v="2035-06-18T00:00:00"/>
    <b v="1"/>
    <s v="Approved"/>
    <s v="OHM Cycles"/>
    <s v="Touring"/>
    <s v="low"/>
    <s v="medium"/>
    <n v="1073.07"/>
    <n v="933.84"/>
    <n v="42226"/>
    <n v="18"/>
  </r>
  <r>
    <n v="1738"/>
    <n v="9"/>
    <x v="1095"/>
    <d v="2035-06-19T00:00:00"/>
    <b v="0"/>
    <s v="Approved"/>
    <s v="OHM Cycles"/>
    <s v="Road"/>
    <s v="medium"/>
    <s v="medium"/>
    <n v="742.54"/>
    <n v="667.4"/>
    <n v="38216"/>
    <n v="12"/>
  </r>
  <r>
    <n v="6399"/>
    <n v="66"/>
    <x v="1095"/>
    <d v="2035-06-20T00:00:00"/>
    <b v="1"/>
    <s v="Approved"/>
    <s v="Giant Bicycles"/>
    <s v="Road"/>
    <s v="low"/>
    <s v="small"/>
    <n v="590.26"/>
    <n v="525.33000000000004"/>
    <n v="33879"/>
    <n v="12"/>
  </r>
  <r>
    <n v="8696"/>
    <n v="45"/>
    <x v="1095"/>
    <d v="2035-06-21T00:00:00"/>
    <b v="1"/>
    <s v="Approved"/>
    <s v="Solex"/>
    <s v="Standard"/>
    <s v="medium"/>
    <s v="medium"/>
    <n v="441.49"/>
    <n v="84.99"/>
    <n v="41009"/>
    <n v="12"/>
  </r>
  <r>
    <n v="9501"/>
    <n v="70"/>
    <x v="1095"/>
    <d v="2035-06-22T00:00:00"/>
    <b v="0"/>
    <s v="Approved"/>
    <s v="Trek Bicycles"/>
    <s v="Standard"/>
    <s v="high"/>
    <s v="medium"/>
    <n v="495.72"/>
    <n v="297.43"/>
    <n v="38859"/>
    <n v="12"/>
  </r>
  <r>
    <n v="11461"/>
    <n v="47"/>
    <x v="1095"/>
    <d v="2035-06-23T00:00:00"/>
    <b v="0"/>
    <s v="Approved"/>
    <s v="Trek Bicycles"/>
    <s v="Road"/>
    <s v="low"/>
    <s v="small"/>
    <n v="1720.7"/>
    <n v="1531.42"/>
    <n v="37220"/>
    <n v="12"/>
  </r>
  <r>
    <n v="12648"/>
    <n v="37"/>
    <x v="1095"/>
    <d v="2035-06-24T00:00:00"/>
    <b v="0"/>
    <s v="Approved"/>
    <s v="OHM Cycles"/>
    <s v="Standard"/>
    <s v="low"/>
    <s v="medium"/>
    <n v="1793.43"/>
    <n v="248.82"/>
    <n v="36361"/>
    <n v="12"/>
  </r>
  <r>
    <n v="14754"/>
    <n v="35"/>
    <x v="1095"/>
    <d v="2035-06-25T00:00:00"/>
    <b v="1"/>
    <s v="Approved"/>
    <s v="Trek Bicycles"/>
    <s v="Standard"/>
    <s v="low"/>
    <s v="medium"/>
    <n v="1057.51"/>
    <n v="154.4"/>
    <n v="40618"/>
    <n v="12"/>
  </r>
  <r>
    <n v="17443"/>
    <n v="85"/>
    <x v="1095"/>
    <d v="2035-06-26T00:00:00"/>
    <b v="1"/>
    <s v="Approved"/>
    <s v="WeareA2B"/>
    <s v="Standard"/>
    <s v="medium"/>
    <s v="medium"/>
    <n v="752.64"/>
    <n v="205.36"/>
    <n v="36833"/>
    <n v="12"/>
  </r>
  <r>
    <n v="8479"/>
    <n v="50"/>
    <x v="1096"/>
    <d v="2035-06-27T00:00:00"/>
    <b v="1"/>
    <s v="Approved"/>
    <s v="WeareA2B"/>
    <s v="Standard"/>
    <s v="medium"/>
    <s v="small"/>
    <n v="175.89"/>
    <n v="131.91999999999999"/>
    <n v="33259"/>
    <n v="11"/>
  </r>
  <r>
    <n v="11509"/>
    <n v="80"/>
    <x v="1096"/>
    <d v="2035-06-28T00:00:00"/>
    <b v="1"/>
    <s v="Approved"/>
    <s v="OHM Cycles"/>
    <s v="Touring"/>
    <s v="low"/>
    <s v="medium"/>
    <n v="1073.07"/>
    <n v="933.84"/>
    <n v="36145"/>
    <n v="11"/>
  </r>
  <r>
    <n v="2287"/>
    <n v="29"/>
    <x v="1097"/>
    <d v="2035-06-29T00:00:00"/>
    <b v="1"/>
    <s v="Approved"/>
    <s v="Norco Bicycles"/>
    <s v="Road"/>
    <s v="medium"/>
    <s v="medium"/>
    <n v="543.39"/>
    <n v="407.54"/>
    <n v="42696"/>
    <n v="15"/>
  </r>
  <r>
    <n v="7103"/>
    <n v="33"/>
    <x v="1097"/>
    <d v="2035-06-30T00:00:00"/>
    <b v="0"/>
    <s v="Approved"/>
    <s v="Giant Bicycles"/>
    <s v="Standard"/>
    <s v="medium"/>
    <s v="small"/>
    <n v="1311.44"/>
    <n v="1167.18"/>
    <n v="33888"/>
    <n v="15"/>
  </r>
  <r>
    <n v="11779"/>
    <n v="58"/>
    <x v="1097"/>
    <d v="2035-07-01T00:00:00"/>
    <b v="1"/>
    <s v="Approved"/>
    <s v="OHM Cycles"/>
    <s v="Standard"/>
    <s v="medium"/>
    <s v="medium"/>
    <n v="912.52"/>
    <n v="141.4"/>
    <n v="42295"/>
    <n v="15"/>
  </r>
  <r>
    <n v="2296"/>
    <n v="32"/>
    <x v="1098"/>
    <d v="2035-07-02T00:00:00"/>
    <b v="0"/>
    <s v="Approved"/>
    <s v="Giant Bicycles"/>
    <s v="Standard"/>
    <s v="medium"/>
    <s v="medium"/>
    <n v="642.70000000000005"/>
    <n v="211.37"/>
    <n v="37337"/>
    <n v="15"/>
  </r>
  <r>
    <n v="10890"/>
    <n v="32"/>
    <x v="1098"/>
    <d v="2035-07-03T00:00:00"/>
    <b v="1"/>
    <s v="Approved"/>
    <s v="Giant Bicycles"/>
    <s v="Standard"/>
    <s v="medium"/>
    <s v="medium"/>
    <n v="642.70000000000005"/>
    <n v="211.37"/>
    <n v="37337"/>
    <n v="15"/>
  </r>
  <r>
    <n v="11101"/>
    <n v="57"/>
    <x v="1098"/>
    <d v="2035-07-04T00:00:00"/>
    <b v="1"/>
    <s v="Approved"/>
    <s v="WeareA2B"/>
    <s v="Touring"/>
    <s v="medium"/>
    <s v="large"/>
    <n v="1890.39"/>
    <n v="260.14"/>
    <n v="33259"/>
    <n v="15"/>
  </r>
  <r>
    <n v="15016"/>
    <n v="57"/>
    <x v="1098"/>
    <d v="2035-07-05T00:00:00"/>
    <b v="0"/>
    <s v="Approved"/>
    <s v="WeareA2B"/>
    <s v="Touring"/>
    <s v="medium"/>
    <s v="large"/>
    <n v="1890.39"/>
    <n v="260.14"/>
    <n v="33259"/>
    <n v="15"/>
  </r>
  <r>
    <n v="16045"/>
    <n v="33"/>
    <x v="1098"/>
    <d v="2035-07-06T00:00:00"/>
    <b v="0"/>
    <s v="Approved"/>
    <s v="Giant Bicycles"/>
    <s v="Standard"/>
    <s v="medium"/>
    <s v="small"/>
    <n v="1311.44"/>
    <n v="1167.18"/>
    <n v="33888"/>
    <n v="15"/>
  </r>
  <r>
    <n v="1020"/>
    <n v="4"/>
    <x v="1099"/>
    <d v="2035-07-07T00:00:00"/>
    <b v="1"/>
    <s v="Approved"/>
    <s v="Giant Bicycles"/>
    <s v="Standard"/>
    <s v="high"/>
    <s v="medium"/>
    <n v="1129.1300000000001"/>
    <n v="677.48"/>
    <n v="37698"/>
    <n v="15"/>
  </r>
  <r>
    <n v="2405"/>
    <n v="9"/>
    <x v="1099"/>
    <d v="2035-07-08T00:00:00"/>
    <b v="0"/>
    <s v="Approved"/>
    <s v="OHM Cycles"/>
    <s v="Road"/>
    <s v="medium"/>
    <s v="medium"/>
    <n v="742.54"/>
    <n v="667.4"/>
    <n v="34143"/>
    <n v="15"/>
  </r>
  <r>
    <n v="3925"/>
    <n v="81"/>
    <x v="1099"/>
    <d v="2035-07-09T00:00:00"/>
    <b v="1"/>
    <s v="Approved"/>
    <s v="Norco Bicycles"/>
    <s v="Standard"/>
    <s v="medium"/>
    <s v="small"/>
    <n v="586.45000000000005"/>
    <n v="521.94000000000005"/>
    <n v="38002"/>
    <n v="15"/>
  </r>
  <r>
    <n v="7126"/>
    <n v="5"/>
    <x v="1099"/>
    <d v="2035-07-10T00:00:00"/>
    <b v="1"/>
    <s v="Approved"/>
    <s v="Trek Bicycles"/>
    <s v="Mountain"/>
    <s v="low"/>
    <s v="medium"/>
    <n v="574.64"/>
    <n v="459.71"/>
    <n v="38206"/>
    <n v="15"/>
  </r>
  <r>
    <n v="15233"/>
    <n v="7"/>
    <x v="1099"/>
    <d v="2035-07-11T00:00:00"/>
    <b v="0"/>
    <s v="Approved"/>
    <s v="Trek Bicycles"/>
    <s v="Road"/>
    <s v="low"/>
    <s v="medium"/>
    <n v="980.37"/>
    <n v="234.43"/>
    <n v="33429"/>
    <n v="15"/>
  </r>
  <r>
    <n v="15252"/>
    <n v="15"/>
    <x v="1099"/>
    <d v="2035-07-12T00:00:00"/>
    <b v="0"/>
    <s v="Approved"/>
    <s v="Norco Bicycles"/>
    <s v="Standard"/>
    <s v="low"/>
    <s v="medium"/>
    <n v="958.74"/>
    <n v="748.9"/>
    <n v="41345"/>
    <n v="15"/>
  </r>
  <r>
    <n v="16730"/>
    <n v="3"/>
    <x v="1099"/>
    <d v="2035-07-13T00:00:00"/>
    <b v="0"/>
    <s v="Approved"/>
    <s v="Trek Bicycles"/>
    <s v="Standard"/>
    <s v="medium"/>
    <s v="large"/>
    <n v="2091.4699999999998"/>
    <n v="388.92"/>
    <n v="40336"/>
    <n v="15"/>
  </r>
  <r>
    <n v="19977"/>
    <n v="44"/>
    <x v="1099"/>
    <d v="2035-07-14T00:00:00"/>
    <b v="0"/>
    <s v="Approved"/>
    <s v="WeareA2B"/>
    <s v="Standard"/>
    <s v="medium"/>
    <s v="medium"/>
    <n v="1769.64"/>
    <n v="108.76"/>
    <n v="38750"/>
    <n v="15"/>
  </r>
  <r>
    <n v="1634"/>
    <n v="64"/>
    <x v="1100"/>
    <d v="2035-07-15T00:00:00"/>
    <b v="0"/>
    <s v="Approved"/>
    <s v="Giant Bicycles"/>
    <s v="Standard"/>
    <s v="high"/>
    <s v="small"/>
    <n v="1977.36"/>
    <n v="1759.85"/>
    <n v="41047"/>
    <n v="20"/>
  </r>
  <r>
    <n v="3407"/>
    <n v="5"/>
    <x v="1100"/>
    <d v="2035-07-16T00:00:00"/>
    <b v="1"/>
    <s v="Approved"/>
    <s v="Giant Bicycles"/>
    <s v="Standard"/>
    <s v="high"/>
    <s v="medium"/>
    <n v="1129.1300000000001"/>
    <n v="677.48"/>
    <n v="41701"/>
    <n v="20"/>
  </r>
  <r>
    <n v="4084"/>
    <n v="23"/>
    <x v="1100"/>
    <d v="2035-07-17T00:00:00"/>
    <b v="0"/>
    <s v="Approved"/>
    <s v="Norco Bicycles"/>
    <s v="Standard"/>
    <s v="medium"/>
    <s v="medium"/>
    <n v="1198.46"/>
    <n v="381.1"/>
    <n v="37874"/>
    <n v="20"/>
  </r>
  <r>
    <n v="4536"/>
    <n v="11"/>
    <x v="1100"/>
    <d v="2035-07-18T00:00:00"/>
    <b v="0"/>
    <s v="Approved"/>
    <s v="Trek Bicycles"/>
    <s v="Standard"/>
    <s v="medium"/>
    <s v="small"/>
    <n v="1775.81"/>
    <n v="1580.47"/>
    <n v="42404"/>
    <n v="20"/>
  </r>
  <r>
    <n v="6095"/>
    <n v="62"/>
    <x v="1100"/>
    <d v="2035-07-19T00:00:00"/>
    <b v="0"/>
    <s v="Approved"/>
    <s v="Solex"/>
    <s v="Standard"/>
    <s v="high"/>
    <s v="medium"/>
    <n v="1024.6600000000001"/>
    <n v="614.79999999999995"/>
    <n v="35378"/>
    <n v="20"/>
  </r>
  <r>
    <n v="6387"/>
    <n v="54"/>
    <x v="1100"/>
    <d v="2035-07-20T00:00:00"/>
    <b v="1"/>
    <s v="Approved"/>
    <s v="WeareA2B"/>
    <s v="Standard"/>
    <s v="medium"/>
    <s v="medium"/>
    <n v="1807.45"/>
    <n v="778.69"/>
    <n v="40410"/>
    <n v="20"/>
  </r>
  <r>
    <n v="6518"/>
    <n v="40"/>
    <x v="1100"/>
    <d v="2035-07-21T00:00:00"/>
    <b v="1"/>
    <s v="Approved"/>
    <s v="Trek Bicycles"/>
    <s v="Road"/>
    <s v="medium"/>
    <s v="large"/>
    <n v="1894.19"/>
    <n v="598.76"/>
    <n v="33259"/>
    <n v="20"/>
  </r>
  <r>
    <n v="8056"/>
    <n v="93"/>
    <x v="1100"/>
    <d v="2035-07-22T00:00:00"/>
    <b v="0"/>
    <s v="Approved"/>
    <s v="OHM Cycles"/>
    <s v="Standard"/>
    <s v="high"/>
    <s v="medium"/>
    <n v="1458.17"/>
    <n v="874.9"/>
    <n v="35560"/>
    <n v="20"/>
  </r>
  <r>
    <n v="12941"/>
    <n v="0"/>
    <x v="1100"/>
    <d v="2035-07-23T00:00:00"/>
    <b v="0"/>
    <s v="Approved"/>
    <s v="Giant Bicycles"/>
    <s v="Standard"/>
    <s v="medium"/>
    <s v="medium"/>
    <n v="230.91"/>
    <n v="173.18"/>
    <n v="37337"/>
    <n v="20"/>
  </r>
  <r>
    <n v="14508"/>
    <n v="46"/>
    <x v="1100"/>
    <d v="2035-07-24T00:00:00"/>
    <b v="1"/>
    <s v="Approved"/>
    <s v="OHM Cycles"/>
    <s v="Standard"/>
    <s v="low"/>
    <s v="medium"/>
    <n v="1793.43"/>
    <n v="248.82"/>
    <n v="35560"/>
    <n v="20"/>
  </r>
  <r>
    <n v="16038"/>
    <n v="0"/>
    <x v="1100"/>
    <d v="2035-07-25T00:00:00"/>
    <b v="1"/>
    <s v="Approved"/>
    <s v="Norco Bicycles"/>
    <s v="Standard"/>
    <s v="low"/>
    <s v="medium"/>
    <n v="363.01"/>
    <n v="290.41000000000003"/>
    <n v="37626"/>
    <n v="20"/>
  </r>
  <r>
    <n v="18124"/>
    <n v="98"/>
    <x v="1100"/>
    <d v="2035-07-26T00:00:00"/>
    <b v="1"/>
    <s v="Approved"/>
    <s v="OHM Cycles"/>
    <s v="Standard"/>
    <s v="medium"/>
    <s v="medium"/>
    <n v="795.34"/>
    <n v="101.58"/>
    <n v="33259"/>
    <n v="20"/>
  </r>
  <r>
    <n v="1470"/>
    <n v="55"/>
    <x v="1101"/>
    <d v="2035-07-27T00:00:00"/>
    <b v="0"/>
    <s v="Approved"/>
    <s v="Trek Bicycles"/>
    <s v="Road"/>
    <s v="medium"/>
    <s v="large"/>
    <n v="1894.19"/>
    <n v="598.76"/>
    <n v="37823"/>
    <n v="8"/>
  </r>
  <r>
    <n v="2807"/>
    <n v="97"/>
    <x v="1101"/>
    <d v="2035-07-28T00:00:00"/>
    <b v="1"/>
    <s v="Approved"/>
    <s v="Solex"/>
    <s v="Standard"/>
    <s v="medium"/>
    <s v="large"/>
    <n v="202.62"/>
    <n v="151.96"/>
    <n v="42458"/>
    <n v="8"/>
  </r>
  <r>
    <n v="8260"/>
    <n v="92"/>
    <x v="1101"/>
    <d v="2035-07-29T00:00:00"/>
    <b v="1"/>
    <s v="Approved"/>
    <s v="WeareA2B"/>
    <s v="Standard"/>
    <s v="medium"/>
    <s v="small"/>
    <n v="1415.01"/>
    <n v="1259.3599999999999"/>
    <n v="37626"/>
    <n v="8"/>
  </r>
  <r>
    <n v="8923"/>
    <n v="6"/>
    <x v="1101"/>
    <d v="2035-07-30T00:00:00"/>
    <b v="0"/>
    <s v="Approved"/>
    <s v="OHM Cycles"/>
    <s v="Standard"/>
    <s v="high"/>
    <s v="medium"/>
    <n v="227.88"/>
    <n v="136.72999999999999"/>
    <n v="37659"/>
    <n v="8"/>
  </r>
  <r>
    <n v="13731"/>
    <n v="21"/>
    <x v="1101"/>
    <d v="2035-07-31T00:00:00"/>
    <b v="1"/>
    <s v="Approved"/>
    <s v="Solex"/>
    <s v="Standard"/>
    <s v="medium"/>
    <s v="large"/>
    <n v="1071.23"/>
    <n v="380.74"/>
    <n v="35160"/>
    <n v="8"/>
  </r>
  <r>
    <n v="16181"/>
    <n v="23"/>
    <x v="1101"/>
    <d v="2035-08-01T00:00:00"/>
    <b v="0"/>
    <s v="Approved"/>
    <s v="Norco Bicycles"/>
    <s v="Mountain"/>
    <s v="low"/>
    <s v="small"/>
    <n v="688.63"/>
    <n v="612.88"/>
    <n v="34244"/>
    <n v="8"/>
  </r>
  <r>
    <n v="16721"/>
    <n v="15"/>
    <x v="1101"/>
    <d v="2035-08-02T00:00:00"/>
    <b v="0"/>
    <s v="Approved"/>
    <s v="Norco Bicycles"/>
    <s v="Standard"/>
    <s v="low"/>
    <s v="medium"/>
    <n v="958.74"/>
    <n v="748.9"/>
    <n v="38693"/>
    <n v="8"/>
  </r>
  <r>
    <n v="16662"/>
    <n v="75"/>
    <x v="1102"/>
    <d v="2035-08-03T00:00:00"/>
    <b v="0"/>
    <s v="Approved"/>
    <s v="Giant Bicycles"/>
    <s v="Touring"/>
    <s v="medium"/>
    <s v="large"/>
    <n v="1873.97"/>
    <n v="863.95"/>
    <n v="40410"/>
    <n v="18"/>
  </r>
  <r>
    <n v="18048"/>
    <n v="3"/>
    <x v="1102"/>
    <d v="2035-08-04T00:00:00"/>
    <b v="0"/>
    <s v="Approved"/>
    <s v="Trek Bicycles"/>
    <s v="Standard"/>
    <s v="medium"/>
    <s v="large"/>
    <n v="2091.4699999999998"/>
    <n v="388.92"/>
    <n v="41167"/>
    <n v="18"/>
  </r>
  <r>
    <n v="1808"/>
    <n v="14"/>
    <x v="1103"/>
    <d v="2035-08-05T00:00:00"/>
    <b v="0"/>
    <s v="Approved"/>
    <s v="Trek Bicycles"/>
    <s v="Standard"/>
    <s v="medium"/>
    <s v="small"/>
    <n v="1386.84"/>
    <n v="1234.29"/>
    <n v="37838"/>
    <n v="15"/>
  </r>
  <r>
    <n v="4457"/>
    <n v="4"/>
    <x v="1103"/>
    <d v="2035-08-06T00:00:00"/>
    <b v="0"/>
    <s v="Approved"/>
    <s v="Giant Bicycles"/>
    <s v="Standard"/>
    <s v="high"/>
    <s v="medium"/>
    <n v="1129.1300000000001"/>
    <n v="677.48"/>
    <n v="38573"/>
    <n v="15"/>
  </r>
  <r>
    <n v="5631"/>
    <n v="88"/>
    <x v="1103"/>
    <d v="2035-08-07T00:00:00"/>
    <b v="0"/>
    <s v="Approved"/>
    <s v="Norco Bicycles"/>
    <s v="Standard"/>
    <s v="medium"/>
    <s v="medium"/>
    <n v="1198.46"/>
    <n v="381.1"/>
    <n v="36145"/>
    <n v="15"/>
  </r>
  <r>
    <n v="6451"/>
    <n v="35"/>
    <x v="1103"/>
    <d v="2035-08-08T00:00:00"/>
    <b v="1"/>
    <s v="Approved"/>
    <s v="Trek Bicycles"/>
    <s v="Standard"/>
    <s v="low"/>
    <s v="medium"/>
    <n v="1057.51"/>
    <n v="154.4"/>
    <n v="34527"/>
    <n v="15"/>
  </r>
  <r>
    <n v="10910"/>
    <n v="12"/>
    <x v="1103"/>
    <d v="2035-08-09T00:00:00"/>
    <b v="1"/>
    <s v="Approved"/>
    <s v="WeareA2B"/>
    <s v="Standard"/>
    <s v="medium"/>
    <s v="medium"/>
    <n v="1231.1500000000001"/>
    <n v="161.6"/>
    <n v="38216"/>
    <n v="15"/>
  </r>
  <r>
    <n v="12404"/>
    <n v="20"/>
    <x v="1103"/>
    <d v="2035-08-10T00:00:00"/>
    <b v="1"/>
    <s v="Approved"/>
    <s v="Trek Bicycles"/>
    <s v="Standard"/>
    <s v="medium"/>
    <s v="small"/>
    <n v="1775.81"/>
    <n v="1580.47"/>
    <n v="40303"/>
    <n v="15"/>
  </r>
  <r>
    <n v="12797"/>
    <n v="84"/>
    <x v="1103"/>
    <d v="2035-08-11T00:00:00"/>
    <b v="1"/>
    <s v="Approved"/>
    <s v="Trek Bicycles"/>
    <s v="Road"/>
    <s v="medium"/>
    <s v="medium"/>
    <n v="290.62"/>
    <n v="215.14"/>
    <n v="38339"/>
    <n v="15"/>
  </r>
  <r>
    <n v="13349"/>
    <n v="24"/>
    <x v="1103"/>
    <d v="2035-08-12T00:00:00"/>
    <b v="0"/>
    <s v="Approved"/>
    <s v="Solex"/>
    <s v="Road"/>
    <s v="medium"/>
    <s v="large"/>
    <n v="1777.8"/>
    <n v="820.78"/>
    <n v="40670"/>
    <n v="15"/>
  </r>
  <r>
    <n v="16583"/>
    <n v="12"/>
    <x v="1103"/>
    <d v="2035-08-13T00:00:00"/>
    <b v="1"/>
    <s v="Approved"/>
    <s v="WeareA2B"/>
    <s v="Standard"/>
    <s v="medium"/>
    <s v="medium"/>
    <n v="1231.1500000000001"/>
    <n v="161.6"/>
    <n v="38216"/>
    <n v="15"/>
  </r>
  <r>
    <n v="1049"/>
    <n v="97"/>
    <x v="1104"/>
    <d v="2035-08-14T00:00:00"/>
    <b v="1"/>
    <s v="Approved"/>
    <s v="OHM Cycles"/>
    <s v="Road"/>
    <s v="medium"/>
    <s v="medium"/>
    <n v="742.54"/>
    <n v="667.4"/>
    <n v="33549"/>
    <n v="18"/>
  </r>
  <r>
    <n v="2743"/>
    <n v="0"/>
    <x v="1104"/>
    <d v="2035-08-15T00:00:00"/>
    <b v="0"/>
    <s v="Approved"/>
    <s v="Trek Bicycles"/>
    <s v="Standard"/>
    <s v="high"/>
    <s v="medium"/>
    <n v="495.72"/>
    <n v="297.43"/>
    <n v="42105"/>
    <n v="18"/>
  </r>
  <r>
    <n v="5331"/>
    <n v="0"/>
    <x v="1104"/>
    <d v="2035-08-16T00:00:00"/>
    <b v="0"/>
    <s v="Approved"/>
    <s v="Solex"/>
    <s v="Standard"/>
    <s v="medium"/>
    <s v="medium"/>
    <n v="71.489999999999995"/>
    <n v="53.62"/>
    <n v="41245"/>
    <n v="18"/>
  </r>
  <r>
    <n v="17703"/>
    <n v="79"/>
    <x v="1104"/>
    <d v="2035-08-17T00:00:00"/>
    <b v="1"/>
    <s v="Approved"/>
    <s v="Solex"/>
    <s v="Touring"/>
    <s v="medium"/>
    <s v="large"/>
    <n v="2083.94"/>
    <n v="675.03"/>
    <n v="41533"/>
    <n v="18"/>
  </r>
  <r>
    <n v="17857"/>
    <n v="0"/>
    <x v="1104"/>
    <d v="2035-08-18T00:00:00"/>
    <b v="0"/>
    <s v="Approved"/>
    <s v="Trek Bicycles"/>
    <s v="Standard"/>
    <s v="high"/>
    <s v="medium"/>
    <n v="358.39"/>
    <n v="215.03"/>
    <n v="38002"/>
    <n v="18"/>
  </r>
  <r>
    <n v="19370"/>
    <n v="91"/>
    <x v="1104"/>
    <d v="2035-08-19T00:00:00"/>
    <s v="Unknown"/>
    <s v="Approved"/>
    <s v="WeareA2B"/>
    <s v="Standard"/>
    <s v="low"/>
    <s v="medium"/>
    <n v="642.30999999999995"/>
    <n v="513.85"/>
    <n v="41922"/>
    <n v="18"/>
  </r>
  <r>
    <n v="1713"/>
    <n v="41"/>
    <x v="1105"/>
    <d v="2035-08-20T00:00:00"/>
    <b v="1"/>
    <s v="Approved"/>
    <s v="Solex"/>
    <s v="Road"/>
    <s v="medium"/>
    <s v="medium"/>
    <n v="416.98"/>
    <n v="312.74"/>
    <n v="35560"/>
    <n v="17"/>
  </r>
  <r>
    <n v="2082"/>
    <n v="19"/>
    <x v="1105"/>
    <d v="2035-08-21T00:00:00"/>
    <b v="0"/>
    <s v="Approved"/>
    <s v="OHM Cycles"/>
    <s v="Road"/>
    <s v="high"/>
    <s v="large"/>
    <n v="12.01"/>
    <n v="7.21"/>
    <n v="39880"/>
    <n v="17"/>
  </r>
  <r>
    <n v="11134"/>
    <n v="61"/>
    <x v="1105"/>
    <d v="2035-08-22T00:00:00"/>
    <b v="0"/>
    <s v="Approved"/>
    <s v="OHM Cycles"/>
    <s v="Standard"/>
    <s v="low"/>
    <s v="medium"/>
    <n v="71.16"/>
    <n v="56.93"/>
    <n v="42172"/>
    <n v="17"/>
  </r>
  <r>
    <n v="13913"/>
    <n v="46"/>
    <x v="1105"/>
    <d v="2035-08-23T00:00:00"/>
    <b v="0"/>
    <s v="Approved"/>
    <s v="Solex"/>
    <s v="Standard"/>
    <s v="low"/>
    <s v="medium"/>
    <n v="1289.8499999999999"/>
    <n v="74.510000000000005"/>
    <n v="39427"/>
    <n v="17"/>
  </r>
  <r>
    <n v="1911"/>
    <n v="0"/>
    <x v="1106"/>
    <d v="2035-08-24T00:00:00"/>
    <b v="1"/>
    <s v="Approved"/>
    <s v="Norco Bicycles"/>
    <s v="Road"/>
    <s v="medium"/>
    <s v="medium"/>
    <n v="543.39"/>
    <n v="407.54"/>
    <n v="42696"/>
    <n v="6"/>
  </r>
  <r>
    <n v="10714"/>
    <n v="32"/>
    <x v="1106"/>
    <d v="2035-08-25T00:00:00"/>
    <b v="0"/>
    <s v="Approved"/>
    <s v="Giant Bicycles"/>
    <s v="Standard"/>
    <s v="high"/>
    <s v="medium"/>
    <n v="1179"/>
    <n v="707.4"/>
    <n v="35667"/>
    <n v="6"/>
  </r>
  <r>
    <n v="14748"/>
    <n v="56"/>
    <x v="1106"/>
    <d v="2035-08-26T00:00:00"/>
    <b v="1"/>
    <s v="Approved"/>
    <s v="Norco Bicycles"/>
    <s v="Mountain"/>
    <s v="low"/>
    <s v="small"/>
    <n v="688.63"/>
    <n v="612.88"/>
    <n v="34244"/>
    <n v="6"/>
  </r>
  <r>
    <n v="5469"/>
    <n v="100"/>
    <x v="1107"/>
    <d v="2035-08-27T00:00:00"/>
    <b v="1"/>
    <s v="Approved"/>
    <s v="Trek Bicycles"/>
    <s v="Standard"/>
    <s v="medium"/>
    <s v="small"/>
    <n v="1386.84"/>
    <n v="1234.29"/>
    <n v="37539"/>
    <n v="12"/>
  </r>
  <r>
    <n v="8844"/>
    <n v="0"/>
    <x v="1107"/>
    <d v="2035-08-28T00:00:00"/>
    <b v="0"/>
    <s v="Approved"/>
    <s v="Solex"/>
    <s v="Standard"/>
    <s v="medium"/>
    <s v="medium"/>
    <n v="441.49"/>
    <n v="84.99"/>
    <n v="42172"/>
    <n v="12"/>
  </r>
  <r>
    <n v="11978"/>
    <n v="38"/>
    <x v="1107"/>
    <d v="2035-08-29T00:00:00"/>
    <b v="0"/>
    <s v="Approved"/>
    <s v="Trek Bicycles"/>
    <s v="Standard"/>
    <s v="medium"/>
    <s v="large"/>
    <n v="2091.4699999999998"/>
    <n v="388.92"/>
    <n v="34996"/>
    <n v="12"/>
  </r>
  <r>
    <n v="13517"/>
    <n v="17"/>
    <x v="1107"/>
    <d v="2035-08-30T00:00:00"/>
    <b v="1"/>
    <s v="Approved"/>
    <s v="WeareA2B"/>
    <s v="Touring"/>
    <s v="medium"/>
    <s v="large"/>
    <n v="1362.99"/>
    <n v="57.74"/>
    <n v="42560"/>
    <n v="12"/>
  </r>
  <r>
    <n v="15589"/>
    <n v="31"/>
    <x v="1107"/>
    <d v="2035-08-31T00:00:00"/>
    <b v="1"/>
    <s v="Approved"/>
    <s v="WeareA2B"/>
    <s v="Standard"/>
    <s v="medium"/>
    <s v="medium"/>
    <n v="752.64"/>
    <n v="205.36"/>
    <n v="36334"/>
    <n v="12"/>
  </r>
  <r>
    <n v="18604"/>
    <n v="53"/>
    <x v="1107"/>
    <d v="2035-09-01T00:00:00"/>
    <b v="1"/>
    <s v="Approved"/>
    <s v="Giant Bicycles"/>
    <s v="Standard"/>
    <s v="high"/>
    <s v="medium"/>
    <n v="1274.93"/>
    <n v="764.96"/>
    <n v="35160"/>
    <n v="12"/>
  </r>
  <r>
    <n v="3864"/>
    <n v="41"/>
    <x v="1108"/>
    <d v="2035-09-02T00:00:00"/>
    <b v="0"/>
    <s v="Approved"/>
    <s v="Norco Bicycles"/>
    <s v="Standard"/>
    <s v="low"/>
    <s v="medium"/>
    <n v="958.74"/>
    <n v="748.9"/>
    <n v="41345"/>
    <n v="18"/>
  </r>
  <r>
    <n v="3966"/>
    <n v="91"/>
    <x v="1108"/>
    <d v="2035-09-03T00:00:00"/>
    <b v="1"/>
    <s v="Approved"/>
    <s v="WeareA2B"/>
    <s v="Standard"/>
    <s v="low"/>
    <s v="medium"/>
    <n v="642.30999999999995"/>
    <n v="513.85"/>
    <n v="37873"/>
    <n v="18"/>
  </r>
  <r>
    <n v="7627"/>
    <n v="0"/>
    <x v="1108"/>
    <d v="2035-09-04T00:00:00"/>
    <b v="0"/>
    <s v="Approved"/>
    <s v="Trek Bicycles"/>
    <s v="Standard"/>
    <s v="high"/>
    <s v="medium"/>
    <n v="495.72"/>
    <n v="297.43"/>
    <n v="36668"/>
    <n v="18"/>
  </r>
  <r>
    <n v="9796"/>
    <n v="76"/>
    <x v="1108"/>
    <d v="2035-09-05T00:00:00"/>
    <b v="1"/>
    <s v="Approved"/>
    <s v="WeareA2B"/>
    <s v="Road"/>
    <s v="low"/>
    <s v="small"/>
    <n v="1172.78"/>
    <n v="1043.77"/>
    <n v="38002"/>
    <n v="18"/>
  </r>
  <r>
    <n v="14818"/>
    <n v="13"/>
    <x v="1108"/>
    <d v="2035-09-06T00:00:00"/>
    <b v="1"/>
    <s v="Approved"/>
    <s v="Solex"/>
    <s v="Standard"/>
    <s v="medium"/>
    <s v="medium"/>
    <n v="1577.53"/>
    <n v="826.51"/>
    <n v="39526"/>
    <n v="18"/>
  </r>
  <r>
    <n v="15244"/>
    <n v="98"/>
    <x v="1108"/>
    <d v="2035-09-07T00:00:00"/>
    <b v="0"/>
    <s v="Approved"/>
    <s v="OHM Cycles"/>
    <s v="Standard"/>
    <s v="medium"/>
    <s v="medium"/>
    <n v="795.34"/>
    <n v="101.58"/>
    <n v="39915"/>
    <n v="18"/>
  </r>
  <r>
    <n v="17529"/>
    <n v="58"/>
    <x v="1108"/>
    <d v="2035-09-08T00:00:00"/>
    <b v="1"/>
    <s v="Approved"/>
    <s v="OHM Cycles"/>
    <s v="Road"/>
    <s v="medium"/>
    <s v="medium"/>
    <n v="1280.28"/>
    <n v="829.51"/>
    <n v="39915"/>
    <n v="18"/>
  </r>
  <r>
    <n v="364"/>
    <n v="32"/>
    <x v="1109"/>
    <d v="2035-09-09T00:00:00"/>
    <b v="0"/>
    <s v="Approved"/>
    <s v="Giant Bicycles"/>
    <s v="Standard"/>
    <s v="medium"/>
    <s v="medium"/>
    <n v="642.70000000000005"/>
    <n v="211.37"/>
    <n v="37337"/>
    <n v="13"/>
  </r>
  <r>
    <n v="11539"/>
    <n v="33"/>
    <x v="1109"/>
    <d v="2035-09-10T00:00:00"/>
    <b v="0"/>
    <s v="Approved"/>
    <s v="Giant Bicycles"/>
    <s v="Standard"/>
    <s v="medium"/>
    <s v="small"/>
    <n v="1311.44"/>
    <n v="1167.18"/>
    <n v="38750"/>
    <n v="13"/>
  </r>
  <r>
    <n v="12848"/>
    <n v="94"/>
    <x v="1109"/>
    <d v="2035-09-11T00:00:00"/>
    <b v="0"/>
    <s v="Approved"/>
    <s v="Giant Bicycles"/>
    <s v="Standard"/>
    <s v="medium"/>
    <s v="large"/>
    <n v="1635.3"/>
    <n v="993.66"/>
    <n v="42458"/>
    <n v="13"/>
  </r>
  <r>
    <n v="1909"/>
    <n v="45"/>
    <x v="1110"/>
    <d v="2035-09-12T00:00:00"/>
    <b v="1"/>
    <s v="Approved"/>
    <s v="Solex"/>
    <s v="Standard"/>
    <s v="medium"/>
    <s v="medium"/>
    <n v="441.49"/>
    <n v="84.99"/>
    <n v="34071"/>
    <n v="6"/>
  </r>
  <r>
    <n v="3006"/>
    <n v="40"/>
    <x v="1110"/>
    <d v="2035-09-13T00:00:00"/>
    <b v="1"/>
    <s v="Approved"/>
    <s v="OHM Cycles"/>
    <s v="Standard"/>
    <s v="high"/>
    <s v="medium"/>
    <n v="1458.17"/>
    <n v="874.9"/>
    <n v="38750"/>
    <n v="6"/>
  </r>
  <r>
    <n v="4089"/>
    <n v="38"/>
    <x v="1110"/>
    <d v="2035-09-14T00:00:00"/>
    <b v="0"/>
    <s v="Approved"/>
    <s v="Solex"/>
    <s v="Standard"/>
    <s v="medium"/>
    <s v="medium"/>
    <n v="1577.53"/>
    <n v="826.51"/>
    <n v="40618"/>
    <n v="6"/>
  </r>
  <r>
    <n v="6869"/>
    <n v="12"/>
    <x v="1110"/>
    <d v="2035-09-15T00:00:00"/>
    <b v="0"/>
    <s v="Approved"/>
    <s v="WeareA2B"/>
    <s v="Standard"/>
    <s v="medium"/>
    <s v="medium"/>
    <n v="1231.1500000000001"/>
    <n v="161.6"/>
    <n v="38216"/>
    <n v="6"/>
  </r>
  <r>
    <n v="10279"/>
    <n v="52"/>
    <x v="1110"/>
    <d v="2035-09-16T00:00:00"/>
    <b v="1"/>
    <s v="Approved"/>
    <s v="OHM Cycles"/>
    <s v="Road"/>
    <s v="medium"/>
    <s v="medium"/>
    <n v="1280.28"/>
    <n v="829.51"/>
    <n v="37220"/>
    <n v="6"/>
  </r>
  <r>
    <n v="15884"/>
    <n v="55"/>
    <x v="1110"/>
    <d v="2035-09-17T00:00:00"/>
    <b v="1"/>
    <s v="Approved"/>
    <s v="Trek Bicycles"/>
    <s v="Road"/>
    <s v="medium"/>
    <s v="large"/>
    <n v="1894.19"/>
    <n v="598.76"/>
    <n v="37823"/>
    <n v="6"/>
  </r>
  <r>
    <n v="18419"/>
    <n v="78"/>
    <x v="1110"/>
    <d v="2035-09-18T00:00:00"/>
    <b v="1"/>
    <s v="Approved"/>
    <s v="Giant Bicycles"/>
    <s v="Standard"/>
    <s v="medium"/>
    <s v="large"/>
    <n v="1765.3"/>
    <n v="709.48"/>
    <n v="38193"/>
    <n v="6"/>
  </r>
  <r>
    <n v="18605"/>
    <n v="97"/>
    <x v="1110"/>
    <d v="2035-09-19T00:00:00"/>
    <b v="0"/>
    <s v="Approved"/>
    <s v="Solex"/>
    <s v="Standard"/>
    <s v="medium"/>
    <s v="large"/>
    <n v="202.62"/>
    <n v="151.96"/>
    <n v="42458"/>
    <n v="6"/>
  </r>
  <r>
    <n v="19728"/>
    <n v="82"/>
    <x v="1110"/>
    <d v="2035-09-20T00:00:00"/>
    <b v="0"/>
    <s v="Approved"/>
    <s v="Norco Bicycles"/>
    <s v="Standard"/>
    <s v="high"/>
    <s v="medium"/>
    <n v="1148.6400000000001"/>
    <n v="689.18"/>
    <n v="42226"/>
    <n v="6"/>
  </r>
  <r>
    <n v="1153"/>
    <n v="79"/>
    <x v="1111"/>
    <d v="2035-09-21T00:00:00"/>
    <b v="0"/>
    <s v="Approved"/>
    <s v="Norco Bicycles"/>
    <s v="Standard"/>
    <s v="medium"/>
    <s v="medium"/>
    <n v="1555.58"/>
    <n v="818.01"/>
    <n v="37873"/>
    <n v="14"/>
  </r>
  <r>
    <n v="6726"/>
    <n v="93"/>
    <x v="1111"/>
    <d v="2035-09-22T00:00:00"/>
    <b v="1"/>
    <s v="Approved"/>
    <s v="WeareA2B"/>
    <s v="Standard"/>
    <s v="medium"/>
    <s v="medium"/>
    <n v="1065.03"/>
    <n v="230.09"/>
    <n v="36833"/>
    <n v="14"/>
  </r>
  <r>
    <n v="17712"/>
    <n v="90"/>
    <x v="1111"/>
    <d v="2035-09-23T00:00:00"/>
    <b v="0"/>
    <s v="Approved"/>
    <s v="Norco Bicycles"/>
    <s v="Standard"/>
    <s v="low"/>
    <s v="medium"/>
    <n v="363.01"/>
    <n v="290.41000000000003"/>
    <n v="38482"/>
    <n v="14"/>
  </r>
  <r>
    <n v="18151"/>
    <n v="96"/>
    <x v="1111"/>
    <d v="2035-09-24T00:00:00"/>
    <b v="0"/>
    <s v="Approved"/>
    <s v="WeareA2B"/>
    <s v="Road"/>
    <s v="low"/>
    <s v="small"/>
    <n v="1172.78"/>
    <n v="1043.77"/>
    <n v="37539"/>
    <n v="14"/>
  </r>
  <r>
    <n v="3573"/>
    <n v="93"/>
    <x v="1112"/>
    <d v="2035-09-25T00:00:00"/>
    <b v="0"/>
    <s v="Approved"/>
    <s v="OHM Cycles"/>
    <s v="Standard"/>
    <s v="high"/>
    <s v="medium"/>
    <n v="1458.17"/>
    <n v="874.9"/>
    <n v="39427"/>
    <n v="17"/>
  </r>
  <r>
    <n v="3815"/>
    <n v="89"/>
    <x v="1112"/>
    <d v="2035-09-26T00:00:00"/>
    <b v="0"/>
    <s v="Approved"/>
    <s v="Giant Bicycles"/>
    <s v="Standard"/>
    <s v="medium"/>
    <s v="large"/>
    <n v="1812.75"/>
    <n v="582.48"/>
    <n v="38750"/>
    <n v="17"/>
  </r>
  <r>
    <n v="5485"/>
    <n v="9"/>
    <x v="1112"/>
    <d v="2035-09-27T00:00:00"/>
    <b v="0"/>
    <s v="Approved"/>
    <s v="Norco Bicycles"/>
    <s v="Standard"/>
    <s v="medium"/>
    <s v="small"/>
    <n v="1216.1400000000001"/>
    <n v="1082.3599999999999"/>
    <n v="37337"/>
    <n v="17"/>
  </r>
  <r>
    <n v="6454"/>
    <n v="1"/>
    <x v="1112"/>
    <d v="2035-09-28T00:00:00"/>
    <b v="1"/>
    <s v="Approved"/>
    <s v="Giant Bicycles"/>
    <s v="Touring"/>
    <s v="medium"/>
    <s v="large"/>
    <n v="1873.97"/>
    <n v="863.95"/>
    <n v="41533"/>
    <n v="17"/>
  </r>
  <r>
    <n v="6725"/>
    <n v="0"/>
    <x v="1112"/>
    <d v="2035-09-29T00:00:00"/>
    <b v="0"/>
    <s v="Approved"/>
    <s v="Trek Bicycles"/>
    <s v="Standard"/>
    <s v="high"/>
    <s v="medium"/>
    <n v="358.39"/>
    <n v="215.03"/>
    <n v="33364"/>
    <n v="17"/>
  </r>
  <r>
    <n v="7020"/>
    <n v="36"/>
    <x v="1112"/>
    <d v="2035-09-30T00:00:00"/>
    <b v="0"/>
    <s v="Approved"/>
    <s v="Solex"/>
    <s v="Standard"/>
    <s v="low"/>
    <s v="medium"/>
    <n v="1289.8499999999999"/>
    <n v="74.510000000000005"/>
    <n v="35470"/>
    <n v="17"/>
  </r>
  <r>
    <n v="10977"/>
    <n v="0"/>
    <x v="1112"/>
    <d v="2035-10-01T00:00:00"/>
    <b v="0"/>
    <s v="Approved"/>
    <s v="Norco Bicycles"/>
    <s v="Road"/>
    <s v="medium"/>
    <s v="medium"/>
    <n v="543.39"/>
    <n v="407.54"/>
    <n v="34527"/>
    <n v="17"/>
  </r>
  <r>
    <n v="12035"/>
    <n v="0"/>
    <x v="1112"/>
    <d v="2035-10-02T00:00:00"/>
    <b v="1"/>
    <s v="Approved"/>
    <s v="Trek Bicycles"/>
    <s v="Road"/>
    <s v="medium"/>
    <s v="medium"/>
    <n v="533.51"/>
    <n v="400.13"/>
    <n v="41064"/>
    <n v="17"/>
  </r>
  <r>
    <n v="18024"/>
    <n v="0"/>
    <x v="1112"/>
    <d v="2035-10-03T00:00:00"/>
    <b v="1"/>
    <s v="Approved"/>
    <s v="OHM Cycles"/>
    <s v="Standard"/>
    <s v="medium"/>
    <s v="medium"/>
    <n v="183.86"/>
    <n v="137.9"/>
    <n v="42172"/>
    <n v="17"/>
  </r>
  <r>
    <n v="6586"/>
    <n v="21"/>
    <x v="1113"/>
    <d v="2035-10-04T00:00:00"/>
    <b v="0"/>
    <s v="Approved"/>
    <s v="Solex"/>
    <s v="Standard"/>
    <s v="medium"/>
    <s v="large"/>
    <n v="1071.23"/>
    <n v="380.74"/>
    <n v="34527"/>
    <n v="16"/>
  </r>
  <r>
    <n v="16707"/>
    <n v="3"/>
    <x v="1113"/>
    <d v="2035-10-05T00:00:00"/>
    <b v="1"/>
    <s v="Approved"/>
    <s v="Trek Bicycles"/>
    <s v="Standard"/>
    <s v="medium"/>
    <s v="large"/>
    <n v="2091.4699999999998"/>
    <n v="388.92"/>
    <n v="40410"/>
    <n v="16"/>
  </r>
  <r>
    <n v="19463"/>
    <n v="44"/>
    <x v="1113"/>
    <d v="2035-10-06T00:00:00"/>
    <b v="0"/>
    <s v="Approved"/>
    <s v="WeareA2B"/>
    <s v="Standard"/>
    <s v="medium"/>
    <s v="medium"/>
    <n v="1769.64"/>
    <n v="108.76"/>
    <n v="40672"/>
    <n v="16"/>
  </r>
  <r>
    <n v="711"/>
    <n v="35"/>
    <x v="1114"/>
    <d v="2035-10-07T00:00:00"/>
    <b v="1"/>
    <s v="Approved"/>
    <s v="Trek Bicycles"/>
    <s v="Standard"/>
    <s v="low"/>
    <s v="medium"/>
    <n v="1057.51"/>
    <n v="154.4"/>
    <n v="34527"/>
    <n v="14"/>
  </r>
  <r>
    <n v="3341"/>
    <n v="61"/>
    <x v="1114"/>
    <d v="2035-10-08T00:00:00"/>
    <b v="1"/>
    <s v="Approved"/>
    <s v="OHM Cycles"/>
    <s v="Standard"/>
    <s v="low"/>
    <s v="medium"/>
    <n v="71.16"/>
    <n v="56.93"/>
    <n v="42172"/>
    <n v="14"/>
  </r>
  <r>
    <n v="3735"/>
    <n v="27"/>
    <x v="1114"/>
    <d v="2035-10-09T00:00:00"/>
    <b v="1"/>
    <s v="Approved"/>
    <s v="Trek Bicycles"/>
    <s v="Standard"/>
    <s v="medium"/>
    <s v="medium"/>
    <n v="499.53"/>
    <n v="388.72"/>
    <n v="36334"/>
    <n v="14"/>
  </r>
  <r>
    <n v="12026"/>
    <n v="35"/>
    <x v="1114"/>
    <d v="2035-10-10T00:00:00"/>
    <b v="0"/>
    <s v="Cancelled"/>
    <s v="Trek Bicycles"/>
    <s v="Standard"/>
    <s v="low"/>
    <s v="medium"/>
    <n v="1057.51"/>
    <n v="154.4"/>
    <n v="34527"/>
    <n v="14"/>
  </r>
  <r>
    <n v="12337"/>
    <n v="80"/>
    <x v="1114"/>
    <d v="2035-10-11T00:00:00"/>
    <b v="1"/>
    <s v="Approved"/>
    <s v="OHM Cycles"/>
    <s v="Touring"/>
    <s v="low"/>
    <s v="medium"/>
    <n v="1073.07"/>
    <n v="933.84"/>
    <n v="35455"/>
    <n v="14"/>
  </r>
  <r>
    <n v="14440"/>
    <n v="38"/>
    <x v="1114"/>
    <d v="2035-10-12T00:00:00"/>
    <b v="0"/>
    <s v="Approved"/>
    <s v="Solex"/>
    <s v="Standard"/>
    <s v="medium"/>
    <s v="medium"/>
    <n v="1577.53"/>
    <n v="826.51"/>
    <n v="40618"/>
    <n v="14"/>
  </r>
  <r>
    <n v="15147"/>
    <n v="22"/>
    <x v="1114"/>
    <d v="2035-10-13T00:00:00"/>
    <b v="0"/>
    <s v="Approved"/>
    <s v="WeareA2B"/>
    <s v="Standard"/>
    <s v="medium"/>
    <s v="medium"/>
    <n v="60.34"/>
    <n v="45.26"/>
    <n v="34165"/>
    <n v="14"/>
  </r>
  <r>
    <n v="16191"/>
    <n v="30"/>
    <x v="1114"/>
    <d v="2035-10-14T00:00:00"/>
    <b v="0"/>
    <s v="Approved"/>
    <s v="Solex"/>
    <s v="Standard"/>
    <s v="high"/>
    <s v="medium"/>
    <n v="748.17"/>
    <n v="448.9"/>
    <n v="33552"/>
    <n v="14"/>
  </r>
  <r>
    <n v="16619"/>
    <n v="80"/>
    <x v="1114"/>
    <d v="2035-10-15T00:00:00"/>
    <b v="1"/>
    <s v="Approved"/>
    <s v="OHM Cycles"/>
    <s v="Touring"/>
    <s v="low"/>
    <s v="medium"/>
    <n v="1073.07"/>
    <n v="933.84"/>
    <n v="35455"/>
    <n v="14"/>
  </r>
  <r>
    <n v="18725"/>
    <n v="14"/>
    <x v="1114"/>
    <d v="2035-10-16T00:00:00"/>
    <b v="1"/>
    <s v="Approved"/>
    <s v="Trek Bicycles"/>
    <s v="Standard"/>
    <s v="medium"/>
    <s v="small"/>
    <n v="1386.84"/>
    <n v="1234.29"/>
    <n v="37838"/>
    <n v="14"/>
  </r>
  <r>
    <n v="4995"/>
    <n v="76"/>
    <x v="1115"/>
    <d v="2035-10-17T00:00:00"/>
    <b v="1"/>
    <s v="Approved"/>
    <s v="WeareA2B"/>
    <s v="Standard"/>
    <s v="low"/>
    <s v="medium"/>
    <n v="642.30999999999995"/>
    <n v="513.85"/>
    <n v="35455"/>
    <n v="9"/>
  </r>
  <r>
    <n v="5848"/>
    <n v="67"/>
    <x v="1115"/>
    <d v="2035-10-18T00:00:00"/>
    <b v="1"/>
    <s v="Approved"/>
    <s v="Norco Bicycles"/>
    <s v="Road"/>
    <s v="medium"/>
    <s v="medium"/>
    <n v="544.04999999999995"/>
    <n v="376.84"/>
    <n v="38647"/>
    <n v="9"/>
  </r>
  <r>
    <n v="5885"/>
    <n v="88"/>
    <x v="1115"/>
    <d v="2035-10-19T00:00:00"/>
    <b v="0"/>
    <s v="Approved"/>
    <s v="Norco Bicycles"/>
    <s v="Standard"/>
    <s v="medium"/>
    <s v="medium"/>
    <n v="1198.46"/>
    <n v="381.1"/>
    <n v="37874"/>
    <n v="9"/>
  </r>
  <r>
    <n v="18568"/>
    <n v="7"/>
    <x v="1115"/>
    <d v="2035-10-20T00:00:00"/>
    <b v="1"/>
    <s v="Approved"/>
    <s v="Trek Bicycles"/>
    <s v="Road"/>
    <s v="low"/>
    <s v="medium"/>
    <n v="980.37"/>
    <n v="234.43"/>
    <n v="38216"/>
    <n v="9"/>
  </r>
  <r>
    <n v="4761"/>
    <n v="73"/>
    <x v="1116"/>
    <d v="2035-10-21T00:00:00"/>
    <b v="1"/>
    <s v="Approved"/>
    <s v="Solex"/>
    <s v="Standard"/>
    <s v="medium"/>
    <s v="medium"/>
    <n v="1945.43"/>
    <n v="333.18"/>
    <n v="40553"/>
    <n v="19"/>
  </r>
  <r>
    <n v="4844"/>
    <n v="60"/>
    <x v="1116"/>
    <d v="2035-10-22T00:00:00"/>
    <b v="1"/>
    <s v="Approved"/>
    <s v="Giant Bicycles"/>
    <s v="Standard"/>
    <s v="high"/>
    <s v="small"/>
    <n v="1977.36"/>
    <n v="1759.85"/>
    <n v="40410"/>
    <n v="19"/>
  </r>
  <r>
    <n v="6698"/>
    <n v="64"/>
    <x v="1116"/>
    <d v="2035-10-23T00:00:00"/>
    <b v="0"/>
    <s v="Approved"/>
    <s v="Trek Bicycles"/>
    <s v="Standard"/>
    <s v="medium"/>
    <s v="large"/>
    <n v="1469.44"/>
    <n v="596.54999999999995"/>
    <n v="42145"/>
    <n v="19"/>
  </r>
  <r>
    <n v="8173"/>
    <n v="60"/>
    <x v="1116"/>
    <d v="2035-10-24T00:00:00"/>
    <b v="0"/>
    <s v="Approved"/>
    <s v="Giant Bicycles"/>
    <s v="Standard"/>
    <s v="high"/>
    <s v="small"/>
    <n v="1977.36"/>
    <n v="1759.85"/>
    <n v="34143"/>
    <n v="19"/>
  </r>
  <r>
    <n v="10919"/>
    <n v="51"/>
    <x v="1116"/>
    <d v="2035-10-25T00:00:00"/>
    <b v="1"/>
    <s v="Approved"/>
    <s v="OHM Cycles"/>
    <s v="Standard"/>
    <s v="high"/>
    <s v="medium"/>
    <n v="2005.66"/>
    <n v="1203.4000000000001"/>
    <n v="37823"/>
    <n v="19"/>
  </r>
  <r>
    <n v="11271"/>
    <n v="17"/>
    <x v="1116"/>
    <d v="2035-10-26T00:00:00"/>
    <s v="Unknown"/>
    <s v="Cancelled"/>
    <s v="Solex"/>
    <s v="Standard"/>
    <s v="high"/>
    <s v="medium"/>
    <n v="1024.6600000000001"/>
    <n v="614.79999999999995"/>
    <n v="41345"/>
    <n v="19"/>
  </r>
  <r>
    <n v="16148"/>
    <n v="10"/>
    <x v="1116"/>
    <d v="2035-10-27T00:00:00"/>
    <b v="1"/>
    <s v="Approved"/>
    <s v="WeareA2B"/>
    <s v="Touring"/>
    <s v="medium"/>
    <s v="medium"/>
    <n v="1466.68"/>
    <n v="363.25"/>
    <n v="37838"/>
    <n v="19"/>
  </r>
  <r>
    <n v="1245"/>
    <n v="28"/>
    <x v="1117"/>
    <d v="2035-10-28T00:00:00"/>
    <b v="0"/>
    <s v="Approved"/>
    <s v="Norco Bicycles"/>
    <s v="Standard"/>
    <s v="medium"/>
    <s v="small"/>
    <n v="1216.1400000000001"/>
    <n v="1082.3599999999999"/>
    <n v="33455"/>
    <n v="12"/>
  </r>
  <r>
    <n v="2706"/>
    <n v="43"/>
    <x v="1117"/>
    <d v="2035-10-29T00:00:00"/>
    <b v="0"/>
    <s v="Approved"/>
    <s v="Solex"/>
    <s v="Standard"/>
    <s v="medium"/>
    <s v="medium"/>
    <n v="1151.96"/>
    <n v="649.49"/>
    <n v="36498"/>
    <n v="12"/>
  </r>
  <r>
    <n v="3033"/>
    <n v="64"/>
    <x v="1117"/>
    <d v="2035-10-30T00:00:00"/>
    <s v="Unknown"/>
    <s v="Approved"/>
    <s v="Trek Bicycles"/>
    <s v="Standard"/>
    <s v="medium"/>
    <s v="large"/>
    <n v="1469.44"/>
    <n v="596.54999999999995"/>
    <n v="41047"/>
    <n v="12"/>
  </r>
  <r>
    <n v="3161"/>
    <n v="9"/>
    <x v="1117"/>
    <d v="2035-10-31T00:00:00"/>
    <b v="1"/>
    <s v="Approved"/>
    <s v="OHM Cycles"/>
    <s v="Road"/>
    <s v="medium"/>
    <s v="medium"/>
    <n v="742.54"/>
    <n v="667.4"/>
    <n v="33549"/>
    <n v="12"/>
  </r>
  <r>
    <n v="3609"/>
    <n v="31"/>
    <x v="1117"/>
    <d v="2035-11-01T00:00:00"/>
    <b v="1"/>
    <s v="Approved"/>
    <s v="Giant Bicycles"/>
    <s v="Standard"/>
    <s v="medium"/>
    <s v="medium"/>
    <n v="230.91"/>
    <n v="173.18"/>
    <n v="39031"/>
    <n v="12"/>
  </r>
  <r>
    <n v="9508"/>
    <n v="18"/>
    <x v="1117"/>
    <d v="2035-11-02T00:00:00"/>
    <b v="1"/>
    <s v="Approved"/>
    <s v="Solex"/>
    <s v="Standard"/>
    <s v="medium"/>
    <s v="medium"/>
    <n v="575.27"/>
    <n v="431.45"/>
    <n v="41345"/>
    <n v="12"/>
  </r>
  <r>
    <n v="5228"/>
    <n v="33"/>
    <x v="1118"/>
    <d v="2035-11-03T00:00:00"/>
    <b v="1"/>
    <s v="Approved"/>
    <s v="Giant Bicycles"/>
    <s v="Standard"/>
    <s v="medium"/>
    <s v="small"/>
    <n v="1311.44"/>
    <n v="1167.18"/>
    <n v="35052"/>
    <n v="3"/>
  </r>
  <r>
    <n v="5777"/>
    <n v="16"/>
    <x v="1118"/>
    <d v="2035-11-04T00:00:00"/>
    <b v="0"/>
    <s v="Approved"/>
    <s v="Norco Bicycles"/>
    <s v="Standard"/>
    <s v="high"/>
    <s v="small"/>
    <n v="1661.92"/>
    <n v="1479.11"/>
    <n v="39880"/>
    <n v="3"/>
  </r>
  <r>
    <n v="2910"/>
    <n v="22"/>
    <x v="1119"/>
    <d v="2035-11-05T00:00:00"/>
    <b v="1"/>
    <s v="Approved"/>
    <s v="WeareA2B"/>
    <s v="Standard"/>
    <s v="medium"/>
    <s v="medium"/>
    <n v="60.34"/>
    <n v="45.26"/>
    <n v="34165"/>
    <n v="11"/>
  </r>
  <r>
    <n v="6753"/>
    <n v="82"/>
    <x v="1119"/>
    <d v="2035-11-06T00:00:00"/>
    <b v="0"/>
    <s v="Approved"/>
    <s v="Norco Bicycles"/>
    <s v="Standard"/>
    <s v="high"/>
    <s v="medium"/>
    <n v="1148.6400000000001"/>
    <n v="689.18"/>
    <n v="42226"/>
    <n v="11"/>
  </r>
  <r>
    <n v="9248"/>
    <n v="88"/>
    <x v="1119"/>
    <d v="2035-11-07T00:00:00"/>
    <b v="0"/>
    <s v="Approved"/>
    <s v="Norco Bicycles"/>
    <s v="Standard"/>
    <s v="medium"/>
    <s v="medium"/>
    <n v="1198.46"/>
    <n v="381.1"/>
    <n v="36145"/>
    <n v="11"/>
  </r>
  <r>
    <n v="17736"/>
    <n v="41"/>
    <x v="1119"/>
    <d v="2035-11-08T00:00:00"/>
    <b v="1"/>
    <s v="Approved"/>
    <s v="Solex"/>
    <s v="Road"/>
    <s v="medium"/>
    <s v="medium"/>
    <n v="416.98"/>
    <n v="312.74"/>
    <n v="35560"/>
    <n v="11"/>
  </r>
  <r>
    <n v="19813"/>
    <n v="57"/>
    <x v="1119"/>
    <d v="2035-11-09T00:00:00"/>
    <b v="0"/>
    <s v="Approved"/>
    <s v="WeareA2B"/>
    <s v="Touring"/>
    <s v="medium"/>
    <s v="large"/>
    <n v="1890.39"/>
    <n v="260.14"/>
    <n v="33259"/>
    <n v="11"/>
  </r>
  <r>
    <n v="2736"/>
    <n v="53"/>
    <x v="1120"/>
    <d v="2035-11-10T00:00:00"/>
    <b v="0"/>
    <s v="Approved"/>
    <s v="OHM Cycles"/>
    <s v="Standard"/>
    <s v="medium"/>
    <s v="medium"/>
    <n v="795.34"/>
    <n v="101.58"/>
    <n v="35470"/>
    <n v="13"/>
  </r>
  <r>
    <n v="6324"/>
    <n v="87"/>
    <x v="1120"/>
    <d v="2035-11-11T00:00:00"/>
    <b v="1"/>
    <s v="Approved"/>
    <s v="Giant Bicycles"/>
    <s v="Standard"/>
    <s v="high"/>
    <s v="medium"/>
    <n v="1179"/>
    <n v="707.4"/>
    <n v="35667"/>
    <n v="13"/>
  </r>
  <r>
    <n v="9968"/>
    <n v="46"/>
    <x v="1120"/>
    <d v="2035-11-12T00:00:00"/>
    <b v="0"/>
    <s v="Approved"/>
    <s v="Solex"/>
    <s v="Standard"/>
    <s v="low"/>
    <s v="medium"/>
    <n v="1289.8499999999999"/>
    <n v="74.510000000000005"/>
    <n v="39427"/>
    <n v="13"/>
  </r>
  <r>
    <n v="10446"/>
    <n v="3"/>
    <x v="1120"/>
    <d v="2035-11-13T00:00:00"/>
    <b v="0"/>
    <s v="Approved"/>
    <s v="Trek Bicycles"/>
    <s v="Standard"/>
    <s v="medium"/>
    <s v="large"/>
    <n v="2091.4699999999998"/>
    <n v="388.92"/>
    <n v="41167"/>
    <n v="13"/>
  </r>
  <r>
    <n v="18127"/>
    <n v="14"/>
    <x v="1120"/>
    <d v="2035-11-14T00:00:00"/>
    <b v="0"/>
    <s v="Approved"/>
    <s v="Trek Bicycles"/>
    <s v="Standard"/>
    <s v="medium"/>
    <s v="small"/>
    <n v="1386.84"/>
    <n v="1234.29"/>
    <n v="37838"/>
    <n v="13"/>
  </r>
  <r>
    <n v="6159"/>
    <n v="54"/>
    <x v="1121"/>
    <d v="2035-11-15T00:00:00"/>
    <b v="1"/>
    <s v="Approved"/>
    <s v="WeareA2B"/>
    <s v="Standard"/>
    <s v="medium"/>
    <s v="medium"/>
    <n v="1292.8399999999999"/>
    <n v="13.44"/>
    <n v="40779"/>
    <n v="9"/>
  </r>
  <r>
    <n v="8933"/>
    <n v="55"/>
    <x v="1121"/>
    <d v="2035-11-16T00:00:00"/>
    <b v="0"/>
    <s v="Approved"/>
    <s v="Trek Bicycles"/>
    <s v="Road"/>
    <s v="medium"/>
    <s v="large"/>
    <n v="1894.19"/>
    <n v="598.76"/>
    <n v="42172"/>
    <n v="9"/>
  </r>
  <r>
    <n v="16635"/>
    <n v="67"/>
    <x v="1121"/>
    <d v="2035-11-17T00:00:00"/>
    <b v="0"/>
    <s v="Approved"/>
    <s v="Norco Bicycles"/>
    <s v="Road"/>
    <s v="medium"/>
    <s v="medium"/>
    <n v="544.04999999999995"/>
    <n v="376.84"/>
    <n v="38859"/>
    <n v="9"/>
  </r>
  <r>
    <n v="2971"/>
    <n v="50"/>
    <x v="1122"/>
    <d v="2035-11-18T00:00:00"/>
    <b v="1"/>
    <s v="Approved"/>
    <s v="WeareA2B"/>
    <s v="Standard"/>
    <s v="medium"/>
    <s v="small"/>
    <n v="175.89"/>
    <n v="131.91999999999999"/>
    <n v="37668"/>
    <n v="9"/>
  </r>
  <r>
    <n v="7439"/>
    <n v="89"/>
    <x v="1122"/>
    <d v="2035-11-19T00:00:00"/>
    <b v="1"/>
    <s v="Approved"/>
    <s v="WeareA2B"/>
    <s v="Touring"/>
    <s v="medium"/>
    <s v="large"/>
    <n v="1362.99"/>
    <n v="57.74"/>
    <n v="34079"/>
    <n v="9"/>
  </r>
  <r>
    <n v="11801"/>
    <n v="30"/>
    <x v="1122"/>
    <d v="2035-11-20T00:00:00"/>
    <b v="1"/>
    <s v="Approved"/>
    <s v="Solex"/>
    <s v="Standard"/>
    <s v="high"/>
    <s v="medium"/>
    <n v="748.17"/>
    <n v="448.9"/>
    <n v="33552"/>
    <n v="9"/>
  </r>
  <r>
    <n v="17093"/>
    <n v="45"/>
    <x v="1122"/>
    <d v="2035-11-21T00:00:00"/>
    <b v="0"/>
    <s v="Approved"/>
    <s v="Solex"/>
    <s v="Standard"/>
    <s v="medium"/>
    <s v="medium"/>
    <n v="441.49"/>
    <n v="84.99"/>
    <n v="34071"/>
    <n v="9"/>
  </r>
  <r>
    <n v="19534"/>
    <n v="93"/>
    <x v="1122"/>
    <d v="2035-11-22T00:00:00"/>
    <b v="1"/>
    <s v="Approved"/>
    <s v="WeareA2B"/>
    <s v="Standard"/>
    <s v="medium"/>
    <s v="medium"/>
    <n v="1065.03"/>
    <n v="230.09"/>
    <n v="36833"/>
    <n v="9"/>
  </r>
  <r>
    <n v="1852"/>
    <n v="93"/>
    <x v="1123"/>
    <d v="2035-11-23T00:00:00"/>
    <b v="1"/>
    <s v="Approved"/>
    <s v="WeareA2B"/>
    <s v="Standard"/>
    <s v="medium"/>
    <s v="medium"/>
    <n v="1065.03"/>
    <n v="230.09"/>
    <n v="36833"/>
    <n v="14"/>
  </r>
  <r>
    <n v="2506"/>
    <n v="35"/>
    <x v="1123"/>
    <d v="2035-11-24T00:00:00"/>
    <b v="1"/>
    <s v="Approved"/>
    <s v="Trek Bicycles"/>
    <s v="Standard"/>
    <s v="low"/>
    <s v="medium"/>
    <n v="1057.51"/>
    <n v="154.4"/>
    <n v="34527"/>
    <n v="14"/>
  </r>
  <r>
    <n v="7808"/>
    <n v="69"/>
    <x v="1123"/>
    <d v="2035-11-25T00:00:00"/>
    <b v="0"/>
    <s v="Approved"/>
    <s v="Giant Bicycles"/>
    <s v="Road"/>
    <s v="medium"/>
    <s v="medium"/>
    <n v="792.9"/>
    <n v="594.67999999999995"/>
    <n v="33879"/>
    <n v="14"/>
  </r>
  <r>
    <n v="11430"/>
    <n v="42"/>
    <x v="1123"/>
    <d v="2035-11-26T00:00:00"/>
    <b v="0"/>
    <s v="Approved"/>
    <s v="OHM Cycles"/>
    <s v="Road"/>
    <s v="medium"/>
    <s v="small"/>
    <n v="1810"/>
    <n v="1610.9"/>
    <n v="39526"/>
    <n v="14"/>
  </r>
  <r>
    <n v="1177"/>
    <n v="15"/>
    <x v="1124"/>
    <d v="2035-11-27T00:00:00"/>
    <b v="0"/>
    <s v="Approved"/>
    <s v="Norco Bicycles"/>
    <s v="Standard"/>
    <s v="low"/>
    <s v="medium"/>
    <n v="958.74"/>
    <n v="748.9"/>
    <n v="38693"/>
    <n v="8"/>
  </r>
  <r>
    <n v="13513"/>
    <n v="13"/>
    <x v="1124"/>
    <d v="2035-11-28T00:00:00"/>
    <b v="0"/>
    <s v="Approved"/>
    <s v="Solex"/>
    <s v="Standard"/>
    <s v="medium"/>
    <s v="medium"/>
    <n v="1163.8900000000001"/>
    <n v="589.27"/>
    <n v="42560"/>
    <n v="8"/>
  </r>
  <r>
    <n v="13815"/>
    <n v="89"/>
    <x v="1124"/>
    <d v="2035-11-29T00:00:00"/>
    <b v="1"/>
    <s v="Approved"/>
    <s v="WeareA2B"/>
    <s v="Touring"/>
    <s v="medium"/>
    <s v="large"/>
    <n v="1362.99"/>
    <n v="57.74"/>
    <n v="34079"/>
    <n v="8"/>
  </r>
  <r>
    <n v="16593"/>
    <n v="20"/>
    <x v="1124"/>
    <d v="2035-11-30T00:00:00"/>
    <b v="0"/>
    <s v="Approved"/>
    <s v="Trek Bicycles"/>
    <s v="Standard"/>
    <s v="medium"/>
    <s v="small"/>
    <n v="1775.81"/>
    <n v="1580.47"/>
    <n v="40303"/>
    <n v="8"/>
  </r>
  <r>
    <n v="4431"/>
    <n v="90"/>
    <x v="1125"/>
    <d v="2035-12-01T00:00:00"/>
    <b v="0"/>
    <s v="Approved"/>
    <s v="Norco Bicycles"/>
    <s v="Standard"/>
    <s v="low"/>
    <s v="medium"/>
    <n v="363.01"/>
    <n v="290.41000000000003"/>
    <n v="38002"/>
    <n v="8"/>
  </r>
  <r>
    <n v="5134"/>
    <n v="73"/>
    <x v="1125"/>
    <d v="2035-12-02T00:00:00"/>
    <b v="1"/>
    <s v="Approved"/>
    <s v="Solex"/>
    <s v="Standard"/>
    <s v="medium"/>
    <s v="medium"/>
    <n v="1945.43"/>
    <n v="333.18"/>
    <n v="38859"/>
    <n v="8"/>
  </r>
  <r>
    <n v="6937"/>
    <n v="88"/>
    <x v="1125"/>
    <d v="2035-12-03T00:00:00"/>
    <b v="0"/>
    <s v="Approved"/>
    <s v="Norco Bicycles"/>
    <s v="Standard"/>
    <s v="medium"/>
    <s v="medium"/>
    <n v="1198.46"/>
    <n v="381.1"/>
    <n v="36833"/>
    <n v="8"/>
  </r>
  <r>
    <n v="11002"/>
    <n v="36"/>
    <x v="1125"/>
    <d v="2035-12-04T00:00:00"/>
    <b v="1"/>
    <s v="Approved"/>
    <s v="Solex"/>
    <s v="Standard"/>
    <s v="low"/>
    <s v="medium"/>
    <n v="945.04"/>
    <n v="507.58"/>
    <n v="40336"/>
    <n v="8"/>
  </r>
  <r>
    <n v="14886"/>
    <n v="1"/>
    <x v="1125"/>
    <d v="2035-12-05T00:00:00"/>
    <b v="0"/>
    <s v="Approved"/>
    <s v="Giant Bicycles"/>
    <s v="Standard"/>
    <s v="medium"/>
    <s v="medium"/>
    <n v="1403.5"/>
    <n v="954.82"/>
    <n v="41245"/>
    <n v="8"/>
  </r>
  <r>
    <n v="1054"/>
    <n v="77"/>
    <x v="1126"/>
    <d v="2035-12-06T00:00:00"/>
    <b v="1"/>
    <s v="Approved"/>
    <s v="Norco Bicycles"/>
    <s v="Road"/>
    <s v="medium"/>
    <s v="large"/>
    <n v="1240.31"/>
    <n v="795.1"/>
    <n v="33429"/>
    <n v="9"/>
  </r>
  <r>
    <n v="1570"/>
    <n v="93"/>
    <x v="1126"/>
    <d v="2035-12-07T00:00:00"/>
    <b v="1"/>
    <s v="Approved"/>
    <s v="WeareA2B"/>
    <s v="Standard"/>
    <s v="medium"/>
    <s v="medium"/>
    <n v="1065.03"/>
    <n v="230.09"/>
    <n v="37539"/>
    <n v="9"/>
  </r>
  <r>
    <n v="3953"/>
    <n v="84"/>
    <x v="1126"/>
    <d v="2035-12-08T00:00:00"/>
    <b v="0"/>
    <s v="Approved"/>
    <s v="Trek Bicycles"/>
    <s v="Road"/>
    <s v="medium"/>
    <s v="medium"/>
    <n v="290.62"/>
    <n v="215.14"/>
    <n v="38206"/>
    <n v="9"/>
  </r>
  <r>
    <n v="4310"/>
    <n v="26"/>
    <x v="1126"/>
    <d v="2035-12-09T00:00:00"/>
    <b v="0"/>
    <s v="Approved"/>
    <s v="WeareA2B"/>
    <s v="Standard"/>
    <s v="medium"/>
    <s v="medium"/>
    <n v="1992.93"/>
    <n v="762.63"/>
    <n v="33888"/>
    <n v="9"/>
  </r>
  <r>
    <n v="5574"/>
    <n v="92"/>
    <x v="1126"/>
    <d v="2035-12-10T00:00:00"/>
    <b v="1"/>
    <s v="Approved"/>
    <s v="WeareA2B"/>
    <s v="Standard"/>
    <s v="medium"/>
    <s v="small"/>
    <n v="1415.01"/>
    <n v="1259.3599999999999"/>
    <n v="37539"/>
    <n v="9"/>
  </r>
  <r>
    <n v="8577"/>
    <n v="38"/>
    <x v="1126"/>
    <d v="2035-12-11T00:00:00"/>
    <b v="1"/>
    <s v="Approved"/>
    <s v="Solex"/>
    <s v="Standard"/>
    <s v="medium"/>
    <s v="medium"/>
    <n v="1577.53"/>
    <n v="826.51"/>
    <n v="40336"/>
    <n v="9"/>
  </r>
  <r>
    <n v="10173"/>
    <n v="88"/>
    <x v="1126"/>
    <d v="2035-12-12T00:00:00"/>
    <b v="0"/>
    <s v="Approved"/>
    <s v="Norco Bicycles"/>
    <s v="Standard"/>
    <s v="medium"/>
    <s v="medium"/>
    <n v="1198.46"/>
    <n v="381.1"/>
    <n v="36367"/>
    <n v="9"/>
  </r>
  <r>
    <n v="10833"/>
    <n v="60"/>
    <x v="1126"/>
    <d v="2035-12-13T00:00:00"/>
    <b v="1"/>
    <s v="Approved"/>
    <s v="Giant Bicycles"/>
    <s v="Standard"/>
    <s v="high"/>
    <s v="small"/>
    <n v="1977.36"/>
    <n v="1759.85"/>
    <n v="40487"/>
    <n v="9"/>
  </r>
  <r>
    <n v="11797"/>
    <n v="66"/>
    <x v="1126"/>
    <d v="2035-12-14T00:00:00"/>
    <b v="1"/>
    <s v="Approved"/>
    <s v="Giant Bicycles"/>
    <s v="Road"/>
    <s v="low"/>
    <s v="small"/>
    <n v="590.26"/>
    <n v="525.33000000000004"/>
    <n v="40487"/>
    <n v="9"/>
  </r>
  <r>
    <n v="14790"/>
    <n v="78"/>
    <x v="1126"/>
    <d v="2035-12-15T00:00:00"/>
    <b v="0"/>
    <s v="Approved"/>
    <s v="Giant Bicycles"/>
    <s v="Standard"/>
    <s v="medium"/>
    <s v="large"/>
    <n v="1765.3"/>
    <n v="709.48"/>
    <n v="42218"/>
    <n v="9"/>
  </r>
  <r>
    <n v="15083"/>
    <n v="60"/>
    <x v="1126"/>
    <d v="2035-12-16T00:00:00"/>
    <b v="0"/>
    <s v="Approved"/>
    <s v="Giant Bicycles"/>
    <s v="Standard"/>
    <s v="high"/>
    <s v="small"/>
    <n v="1977.36"/>
    <n v="1759.85"/>
    <n v="38647"/>
    <n v="9"/>
  </r>
  <r>
    <n v="15827"/>
    <n v="79"/>
    <x v="1126"/>
    <d v="2035-12-17T00:00:00"/>
    <b v="1"/>
    <s v="Approved"/>
    <s v="Norco Bicycles"/>
    <s v="Standard"/>
    <s v="medium"/>
    <s v="medium"/>
    <n v="1555.58"/>
    <n v="818.01"/>
    <n v="37873"/>
    <n v="9"/>
  </r>
  <r>
    <n v="15990"/>
    <n v="8"/>
    <x v="1126"/>
    <d v="2035-12-18T00:00:00"/>
    <b v="1"/>
    <s v="Approved"/>
    <s v="Solex"/>
    <s v="Road"/>
    <s v="medium"/>
    <s v="small"/>
    <n v="1703.52"/>
    <n v="1516.13"/>
    <n v="38216"/>
    <n v="9"/>
  </r>
  <r>
    <n v="1385"/>
    <n v="73"/>
    <x v="1127"/>
    <d v="2035-12-19T00:00:00"/>
    <b v="0"/>
    <s v="Approved"/>
    <s v="Solex"/>
    <s v="Standard"/>
    <s v="medium"/>
    <s v="medium"/>
    <n v="1945.43"/>
    <n v="333.18"/>
    <n v="37499"/>
    <n v="16"/>
  </r>
  <r>
    <n v="2324"/>
    <n v="39"/>
    <x v="1127"/>
    <d v="2035-12-20T00:00:00"/>
    <b v="0"/>
    <s v="Approved"/>
    <s v="Giant Bicycles"/>
    <s v="Standard"/>
    <s v="medium"/>
    <s v="large"/>
    <n v="1812.75"/>
    <n v="582.48"/>
    <n v="40336"/>
    <n v="16"/>
  </r>
  <r>
    <n v="6601"/>
    <n v="14"/>
    <x v="1127"/>
    <d v="2035-12-21T00:00:00"/>
    <b v="1"/>
    <s v="Approved"/>
    <s v="Trek Bicycles"/>
    <s v="Standard"/>
    <s v="medium"/>
    <s v="small"/>
    <n v="1386.84"/>
    <n v="1234.29"/>
    <n v="37838"/>
    <n v="16"/>
  </r>
  <r>
    <n v="12489"/>
    <n v="50"/>
    <x v="1127"/>
    <d v="2035-12-22T00:00:00"/>
    <b v="0"/>
    <s v="Approved"/>
    <s v="WeareA2B"/>
    <s v="Standard"/>
    <s v="medium"/>
    <s v="small"/>
    <n v="175.89"/>
    <n v="131.91999999999999"/>
    <n v="37668"/>
    <n v="16"/>
  </r>
  <r>
    <n v="16679"/>
    <n v="7"/>
    <x v="1127"/>
    <d v="2035-12-23T00:00:00"/>
    <b v="0"/>
    <s v="Approved"/>
    <s v="Trek Bicycles"/>
    <s v="Road"/>
    <s v="low"/>
    <s v="medium"/>
    <n v="980.37"/>
    <n v="234.43"/>
    <n v="38258"/>
    <n v="16"/>
  </r>
  <r>
    <n v="3533"/>
    <n v="68"/>
    <x v="1128"/>
    <d v="2035-12-24T00:00:00"/>
    <s v="Unknown"/>
    <s v="Approved"/>
    <s v="OHM Cycles"/>
    <s v="Standard"/>
    <s v="medium"/>
    <s v="medium"/>
    <n v="1636.9"/>
    <n v="44.71"/>
    <n v="40410"/>
    <n v="15"/>
  </r>
  <r>
    <n v="5648"/>
    <n v="37"/>
    <x v="1128"/>
    <d v="2035-12-25T00:00:00"/>
    <b v="0"/>
    <s v="Approved"/>
    <s v="OHM Cycles"/>
    <s v="Standard"/>
    <s v="low"/>
    <s v="medium"/>
    <n v="1793.43"/>
    <n v="248.82"/>
    <n v="36361"/>
    <n v="15"/>
  </r>
  <r>
    <n v="7589"/>
    <n v="14"/>
    <x v="1128"/>
    <d v="2035-12-26T00:00:00"/>
    <b v="0"/>
    <s v="Approved"/>
    <s v="Trek Bicycles"/>
    <s v="Standard"/>
    <s v="medium"/>
    <s v="small"/>
    <n v="1386.84"/>
    <n v="1234.29"/>
    <n v="37838"/>
    <n v="15"/>
  </r>
  <r>
    <n v="9324"/>
    <n v="94"/>
    <x v="1128"/>
    <d v="2035-12-27T00:00:00"/>
    <b v="0"/>
    <s v="Approved"/>
    <s v="Giant Bicycles"/>
    <s v="Standard"/>
    <s v="medium"/>
    <s v="large"/>
    <n v="1635.3"/>
    <n v="993.66"/>
    <n v="41434"/>
    <n v="15"/>
  </r>
  <r>
    <n v="9696"/>
    <n v="46"/>
    <x v="1128"/>
    <d v="2035-12-28T00:00:00"/>
    <b v="0"/>
    <s v="Approved"/>
    <s v="Solex"/>
    <s v="Standard"/>
    <s v="low"/>
    <s v="medium"/>
    <n v="1289.8499999999999"/>
    <n v="74.510000000000005"/>
    <n v="39427"/>
    <n v="15"/>
  </r>
  <r>
    <n v="11848"/>
    <n v="40"/>
    <x v="1128"/>
    <d v="2035-12-29T00:00:00"/>
    <b v="0"/>
    <s v="Approved"/>
    <s v="OHM Cycles"/>
    <s v="Standard"/>
    <s v="high"/>
    <s v="medium"/>
    <n v="1458.17"/>
    <n v="874.9"/>
    <n v="38750"/>
    <n v="15"/>
  </r>
  <r>
    <n v="16664"/>
    <n v="36"/>
    <x v="1128"/>
    <d v="2035-12-30T00:00:00"/>
    <b v="0"/>
    <s v="Approved"/>
    <s v="Solex"/>
    <s v="Standard"/>
    <s v="low"/>
    <s v="medium"/>
    <n v="945.04"/>
    <n v="507.58"/>
    <n v="35052"/>
    <n v="15"/>
  </r>
  <r>
    <n v="17500"/>
    <n v="76"/>
    <x v="1128"/>
    <d v="2035-12-31T00:00:00"/>
    <b v="1"/>
    <s v="Approved"/>
    <s v="WeareA2B"/>
    <s v="Standard"/>
    <s v="low"/>
    <s v="medium"/>
    <n v="642.30999999999995"/>
    <n v="513.85"/>
    <n v="41922"/>
    <n v="15"/>
  </r>
  <r>
    <n v="467"/>
    <n v="59"/>
    <x v="1129"/>
    <d v="2036-01-01T00:00:00"/>
    <b v="0"/>
    <s v="Approved"/>
    <s v="Solex"/>
    <s v="Standard"/>
    <s v="medium"/>
    <s v="large"/>
    <n v="1061.56"/>
    <n v="733.58"/>
    <n v="34143"/>
    <n v="9"/>
  </r>
  <r>
    <n v="5587"/>
    <n v="7"/>
    <x v="1129"/>
    <d v="2036-01-02T00:00:00"/>
    <b v="0"/>
    <s v="Approved"/>
    <s v="Trek Bicycles"/>
    <s v="Road"/>
    <s v="low"/>
    <s v="medium"/>
    <n v="980.37"/>
    <n v="234.43"/>
    <n v="41701"/>
    <n v="9"/>
  </r>
  <r>
    <n v="6260"/>
    <n v="63"/>
    <x v="1129"/>
    <d v="2036-01-03T00:00:00"/>
    <b v="1"/>
    <s v="Approved"/>
    <s v="Solex"/>
    <s v="Standard"/>
    <s v="medium"/>
    <s v="medium"/>
    <n v="1483.2"/>
    <n v="99.59"/>
    <n v="40487"/>
    <n v="9"/>
  </r>
  <r>
    <n v="11711"/>
    <n v="36"/>
    <x v="1129"/>
    <d v="2036-01-04T00:00:00"/>
    <s v="Unknown"/>
    <s v="Approved"/>
    <s v="Solex"/>
    <s v="Standard"/>
    <s v="low"/>
    <s v="medium"/>
    <n v="945.04"/>
    <n v="507.58"/>
    <n v="38750"/>
    <n v="9"/>
  </r>
  <r>
    <n v="12791"/>
    <n v="27"/>
    <x v="1129"/>
    <d v="2036-01-05T00:00:00"/>
    <b v="1"/>
    <s v="Approved"/>
    <s v="Trek Bicycles"/>
    <s v="Standard"/>
    <s v="medium"/>
    <s v="medium"/>
    <n v="499.53"/>
    <n v="388.72"/>
    <n v="37337"/>
    <n v="9"/>
  </r>
  <r>
    <n v="14306"/>
    <n v="8"/>
    <x v="1129"/>
    <d v="2036-01-06T00:00:00"/>
    <b v="0"/>
    <s v="Approved"/>
    <s v="Solex"/>
    <s v="Road"/>
    <s v="medium"/>
    <s v="small"/>
    <n v="1703.52"/>
    <n v="1516.13"/>
    <n v="38693"/>
    <n v="9"/>
  </r>
  <r>
    <n v="16189"/>
    <n v="92"/>
    <x v="1129"/>
    <d v="2036-01-07T00:00:00"/>
    <b v="0"/>
    <s v="Approved"/>
    <s v="WeareA2B"/>
    <s v="Standard"/>
    <s v="medium"/>
    <s v="small"/>
    <n v="1415.01"/>
    <n v="1259.3599999999999"/>
    <n v="41434"/>
    <n v="9"/>
  </r>
  <r>
    <n v="16451"/>
    <n v="14"/>
    <x v="1129"/>
    <d v="2036-01-08T00:00:00"/>
    <b v="0"/>
    <s v="Approved"/>
    <s v="Trek Bicycles"/>
    <s v="Standard"/>
    <s v="medium"/>
    <s v="small"/>
    <n v="1386.84"/>
    <n v="1234.29"/>
    <n v="39880"/>
    <n v="9"/>
  </r>
  <r>
    <n v="19909"/>
    <n v="80"/>
    <x v="1129"/>
    <d v="2036-01-09T00:00:00"/>
    <b v="0"/>
    <s v="Approved"/>
    <s v="OHM Cycles"/>
    <s v="Touring"/>
    <s v="low"/>
    <s v="medium"/>
    <n v="1073.07"/>
    <n v="933.84"/>
    <n v="42226"/>
    <n v="9"/>
  </r>
  <r>
    <n v="3603"/>
    <n v="64"/>
    <x v="1130"/>
    <d v="2036-01-10T00:00:00"/>
    <b v="0"/>
    <s v="Approved"/>
    <s v="Trek Bicycles"/>
    <s v="Standard"/>
    <s v="medium"/>
    <s v="large"/>
    <n v="1469.44"/>
    <n v="596.54999999999995"/>
    <n v="41047"/>
    <n v="6"/>
  </r>
  <r>
    <n v="6784"/>
    <n v="3"/>
    <x v="1130"/>
    <d v="2036-01-11T00:00:00"/>
    <b v="1"/>
    <s v="Approved"/>
    <s v="Trek Bicycles"/>
    <s v="Standard"/>
    <s v="medium"/>
    <s v="large"/>
    <n v="2091.4699999999998"/>
    <n v="388.92"/>
    <n v="41167"/>
    <n v="6"/>
  </r>
  <r>
    <n v="10254"/>
    <n v="96"/>
    <x v="1130"/>
    <d v="2036-01-12T00:00:00"/>
    <s v="Unknown"/>
    <s v="Approved"/>
    <s v="WeareA2B"/>
    <s v="Road"/>
    <s v="low"/>
    <s v="small"/>
    <n v="1172.78"/>
    <n v="1043.77"/>
    <n v="37539"/>
    <n v="6"/>
  </r>
  <r>
    <n v="12258"/>
    <n v="36"/>
    <x v="1130"/>
    <d v="2036-01-13T00:00:00"/>
    <b v="0"/>
    <s v="Approved"/>
    <s v="Solex"/>
    <s v="Standard"/>
    <s v="low"/>
    <s v="medium"/>
    <n v="945.04"/>
    <n v="507.58"/>
    <n v="35052"/>
    <n v="6"/>
  </r>
  <r>
    <n v="17675"/>
    <n v="43"/>
    <x v="1130"/>
    <d v="2036-01-14T00:00:00"/>
    <b v="1"/>
    <s v="Approved"/>
    <s v="Solex"/>
    <s v="Standard"/>
    <s v="medium"/>
    <s v="medium"/>
    <n v="1151.96"/>
    <n v="649.49"/>
    <n v="36498"/>
    <n v="6"/>
  </r>
  <r>
    <n v="18467"/>
    <n v="10"/>
    <x v="1130"/>
    <d v="2036-01-15T00:00:00"/>
    <b v="1"/>
    <s v="Approved"/>
    <s v="WeareA2B"/>
    <s v="Touring"/>
    <s v="medium"/>
    <s v="medium"/>
    <n v="1466.68"/>
    <n v="363.25"/>
    <n v="41701"/>
    <n v="6"/>
  </r>
  <r>
    <n v="18625"/>
    <n v="85"/>
    <x v="1130"/>
    <d v="2036-01-16T00:00:00"/>
    <s v="Unknown"/>
    <s v="Approved"/>
    <s v="WeareA2B"/>
    <s v="Standard"/>
    <s v="medium"/>
    <s v="medium"/>
    <n v="752.64"/>
    <n v="205.36"/>
    <n v="42218"/>
    <n v="6"/>
  </r>
  <r>
    <n v="1546"/>
    <n v="70"/>
    <x v="1131"/>
    <d v="2036-01-17T00:00:00"/>
    <b v="1"/>
    <s v="Approved"/>
    <s v="Trek Bicycles"/>
    <s v="Standard"/>
    <s v="high"/>
    <s v="medium"/>
    <n v="495.72"/>
    <n v="297.43"/>
    <n v="42105"/>
    <n v="3"/>
  </r>
  <r>
    <n v="7546"/>
    <n v="99"/>
    <x v="1131"/>
    <d v="2036-01-18T00:00:00"/>
    <b v="1"/>
    <s v="Approved"/>
    <s v="OHM Cycles"/>
    <s v="Standard"/>
    <s v="medium"/>
    <s v="medium"/>
    <n v="1227.3399999999999"/>
    <n v="770.89"/>
    <n v="34556"/>
    <n v="3"/>
  </r>
  <r>
    <n v="12596"/>
    <n v="33"/>
    <x v="1131"/>
    <d v="2036-01-19T00:00:00"/>
    <b v="1"/>
    <s v="Approved"/>
    <s v="Giant Bicycles"/>
    <s v="Standard"/>
    <s v="medium"/>
    <s v="small"/>
    <n v="1311.44"/>
    <n v="1167.18"/>
    <n v="33888"/>
    <n v="3"/>
  </r>
  <r>
    <n v="13237"/>
    <n v="32"/>
    <x v="1131"/>
    <d v="2036-01-20T00:00:00"/>
    <b v="1"/>
    <s v="Approved"/>
    <s v="Giant Bicycles"/>
    <s v="Standard"/>
    <s v="medium"/>
    <s v="medium"/>
    <n v="642.70000000000005"/>
    <n v="211.37"/>
    <n v="37337"/>
    <n v="3"/>
  </r>
  <r>
    <n v="14145"/>
    <n v="27"/>
    <x v="1131"/>
    <d v="2036-01-21T00:00:00"/>
    <b v="1"/>
    <s v="Cancelled"/>
    <s v="Trek Bicycles"/>
    <s v="Standard"/>
    <s v="medium"/>
    <s v="medium"/>
    <n v="499.53"/>
    <n v="388.72"/>
    <n v="36334"/>
    <n v="3"/>
  </r>
  <r>
    <n v="19039"/>
    <n v="15"/>
    <x v="1131"/>
    <d v="2036-01-22T00:00:00"/>
    <b v="0"/>
    <s v="Approved"/>
    <s v="Norco Bicycles"/>
    <s v="Standard"/>
    <s v="low"/>
    <s v="medium"/>
    <n v="958.74"/>
    <n v="748.9"/>
    <n v="38693"/>
    <n v="3"/>
  </r>
  <r>
    <n v="19829"/>
    <n v="16"/>
    <x v="1131"/>
    <d v="2036-01-23T00:00:00"/>
    <b v="0"/>
    <s v="Approved"/>
    <s v="Norco Bicycles"/>
    <s v="Standard"/>
    <s v="high"/>
    <s v="small"/>
    <n v="1661.92"/>
    <n v="1479.11"/>
    <n v="34586"/>
    <n v="3"/>
  </r>
  <r>
    <n v="482"/>
    <n v="17"/>
    <x v="1132"/>
    <d v="2036-01-24T00:00:00"/>
    <b v="0"/>
    <s v="Approved"/>
    <s v="Solex"/>
    <s v="Standard"/>
    <s v="high"/>
    <s v="medium"/>
    <n v="1024.6600000000001"/>
    <n v="614.79999999999995"/>
    <n v="35160"/>
    <n v="11"/>
  </r>
  <r>
    <n v="4072"/>
    <n v="28"/>
    <x v="1132"/>
    <d v="2036-01-25T00:00:00"/>
    <b v="1"/>
    <s v="Approved"/>
    <s v="Norco Bicycles"/>
    <s v="Standard"/>
    <s v="medium"/>
    <s v="small"/>
    <n v="1216.1400000000001"/>
    <n v="1082.3599999999999"/>
    <n v="33888"/>
    <n v="11"/>
  </r>
  <r>
    <n v="11730"/>
    <n v="46"/>
    <x v="1132"/>
    <d v="2036-01-26T00:00:00"/>
    <b v="0"/>
    <s v="Approved"/>
    <s v="Solex"/>
    <s v="Standard"/>
    <s v="low"/>
    <s v="medium"/>
    <n v="1289.8499999999999"/>
    <n v="74.510000000000005"/>
    <n v="41009"/>
    <n v="11"/>
  </r>
  <r>
    <n v="2773"/>
    <n v="0"/>
    <x v="1133"/>
    <d v="2036-01-27T00:00:00"/>
    <s v="Unknown"/>
    <s v="Approved"/>
    <s v="Giant Bicycles"/>
    <s v="Standard"/>
    <s v="medium"/>
    <s v="medium"/>
    <n v="230.91"/>
    <n v="173.18"/>
    <n v="39031"/>
    <n v="7"/>
  </r>
  <r>
    <n v="2947"/>
    <n v="70"/>
    <x v="1133"/>
    <d v="2036-01-28T00:00:00"/>
    <b v="1"/>
    <s v="Approved"/>
    <s v="Norco Bicycles"/>
    <s v="Road"/>
    <s v="medium"/>
    <s v="medium"/>
    <n v="1036.5899999999999"/>
    <n v="206.35"/>
    <n v="33364"/>
    <n v="7"/>
  </r>
  <r>
    <n v="2987"/>
    <n v="0"/>
    <x v="1133"/>
    <d v="2036-01-29T00:00:00"/>
    <b v="1"/>
    <s v="Approved"/>
    <s v="WeareA2B"/>
    <s v="Standard"/>
    <s v="medium"/>
    <s v="small"/>
    <n v="175.89"/>
    <n v="131.91999999999999"/>
    <n v="37668"/>
    <n v="7"/>
  </r>
  <r>
    <n v="13617"/>
    <n v="38"/>
    <x v="1133"/>
    <d v="2036-01-30T00:00:00"/>
    <b v="0"/>
    <s v="Approved"/>
    <s v="Trek Bicycles"/>
    <s v="Standard"/>
    <s v="medium"/>
    <s v="large"/>
    <n v="2091.4699999999998"/>
    <n v="388.92"/>
    <n v="41167"/>
    <n v="7"/>
  </r>
  <r>
    <n v="13682"/>
    <n v="25"/>
    <x v="1133"/>
    <d v="2036-01-31T00:00:00"/>
    <b v="0"/>
    <s v="Approved"/>
    <s v="OHM Cycles"/>
    <s v="Standard"/>
    <s v="high"/>
    <s v="medium"/>
    <n v="2005.66"/>
    <n v="1203.4000000000001"/>
    <n v="41009"/>
    <n v="7"/>
  </r>
  <r>
    <n v="17727"/>
    <n v="0"/>
    <x v="1133"/>
    <d v="2036-02-01T00:00:00"/>
    <b v="0"/>
    <s v="Approved"/>
    <s v="WeareA2B"/>
    <s v="Standard"/>
    <s v="medium"/>
    <s v="medium"/>
    <n v="60.34"/>
    <n v="45.26"/>
    <n v="34165"/>
    <n v="7"/>
  </r>
  <r>
    <n v="4719"/>
    <n v="86"/>
    <x v="1134"/>
    <d v="2036-02-02T00:00:00"/>
    <b v="1"/>
    <s v="Approved"/>
    <s v="OHM Cycles"/>
    <s v="Standard"/>
    <s v="medium"/>
    <s v="medium"/>
    <n v="235.63"/>
    <n v="125.07"/>
    <n v="38206"/>
    <n v="18"/>
  </r>
  <r>
    <n v="6386"/>
    <n v="21"/>
    <x v="1134"/>
    <d v="2036-02-03T00:00:00"/>
    <b v="0"/>
    <s v="Approved"/>
    <s v="Solex"/>
    <s v="Standard"/>
    <s v="medium"/>
    <s v="large"/>
    <n v="1071.23"/>
    <n v="380.74"/>
    <n v="35160"/>
    <n v="18"/>
  </r>
  <r>
    <n v="8083"/>
    <n v="52"/>
    <x v="1134"/>
    <d v="2036-02-04T00:00:00"/>
    <b v="1"/>
    <s v="Approved"/>
    <s v="OHM Cycles"/>
    <s v="Road"/>
    <s v="medium"/>
    <s v="medium"/>
    <n v="1280.28"/>
    <n v="829.51"/>
    <n v="37220"/>
    <n v="18"/>
  </r>
  <r>
    <n v="9528"/>
    <n v="6"/>
    <x v="1134"/>
    <d v="2036-02-05T00:00:00"/>
    <b v="0"/>
    <s v="Approved"/>
    <s v="OHM Cycles"/>
    <s v="Standard"/>
    <s v="high"/>
    <s v="medium"/>
    <n v="227.88"/>
    <n v="136.72999999999999"/>
    <n v="37659"/>
    <n v="18"/>
  </r>
  <r>
    <n v="9582"/>
    <n v="54"/>
    <x v="1134"/>
    <d v="2036-02-06T00:00:00"/>
    <b v="0"/>
    <s v="Approved"/>
    <s v="WeareA2B"/>
    <s v="Standard"/>
    <s v="medium"/>
    <s v="medium"/>
    <n v="1292.8399999999999"/>
    <n v="13.44"/>
    <n v="39915"/>
    <n v="18"/>
  </r>
  <r>
    <n v="14464"/>
    <n v="64"/>
    <x v="1134"/>
    <d v="2036-02-07T00:00:00"/>
    <b v="1"/>
    <s v="Approved"/>
    <s v="Trek Bicycles"/>
    <s v="Standard"/>
    <s v="medium"/>
    <s v="large"/>
    <n v="1469.44"/>
    <n v="596.54999999999995"/>
    <n v="41047"/>
    <n v="18"/>
  </r>
  <r>
    <n v="16689"/>
    <n v="74"/>
    <x v="1134"/>
    <d v="2036-02-08T00:00:00"/>
    <b v="1"/>
    <s v="Approved"/>
    <s v="WeareA2B"/>
    <s v="Standard"/>
    <s v="medium"/>
    <s v="medium"/>
    <n v="1228.07"/>
    <n v="400.91"/>
    <n v="36668"/>
    <n v="18"/>
  </r>
  <r>
    <n v="19600"/>
    <n v="19"/>
    <x v="1134"/>
    <d v="2036-02-09T00:00:00"/>
    <b v="0"/>
    <s v="Approved"/>
    <s v="OHM Cycles"/>
    <s v="Road"/>
    <s v="high"/>
    <s v="large"/>
    <n v="12.01"/>
    <n v="7.21"/>
    <n v="39880"/>
    <n v="18"/>
  </r>
  <r>
    <n v="19983"/>
    <n v="11"/>
    <x v="1134"/>
    <d v="2036-02-10T00:00:00"/>
    <b v="1"/>
    <s v="Approved"/>
    <s v="Giant Bicycles"/>
    <s v="Standard"/>
    <s v="high"/>
    <s v="medium"/>
    <n v="1274.93"/>
    <n v="764.96"/>
    <n v="39298"/>
    <n v="18"/>
  </r>
  <r>
    <n v="968"/>
    <n v="36"/>
    <x v="1135"/>
    <d v="2036-02-11T00:00:00"/>
    <b v="1"/>
    <s v="Approved"/>
    <s v="Solex"/>
    <s v="Standard"/>
    <s v="low"/>
    <s v="medium"/>
    <n v="945.04"/>
    <n v="507.58"/>
    <n v="36361"/>
    <n v="5"/>
  </r>
  <r>
    <n v="2333"/>
    <n v="3"/>
    <x v="1135"/>
    <d v="2036-02-12T00:00:00"/>
    <b v="0"/>
    <s v="Approved"/>
    <s v="Trek Bicycles"/>
    <s v="Standard"/>
    <s v="medium"/>
    <s v="large"/>
    <n v="2091.4699999999998"/>
    <n v="388.92"/>
    <n v="40649"/>
    <n v="5"/>
  </r>
  <r>
    <n v="3691"/>
    <n v="75"/>
    <x v="1135"/>
    <d v="2036-02-13T00:00:00"/>
    <b v="1"/>
    <s v="Approved"/>
    <s v="Giant Bicycles"/>
    <s v="Touring"/>
    <s v="medium"/>
    <s v="large"/>
    <n v="1873.97"/>
    <n v="863.95"/>
    <n v="35455"/>
    <n v="5"/>
  </r>
  <r>
    <n v="7027"/>
    <n v="10"/>
    <x v="1135"/>
    <d v="2036-02-14T00:00:00"/>
    <b v="0"/>
    <s v="Approved"/>
    <s v="WeareA2B"/>
    <s v="Touring"/>
    <s v="medium"/>
    <s v="medium"/>
    <n v="1466.68"/>
    <n v="363.25"/>
    <n v="35378"/>
    <n v="5"/>
  </r>
  <r>
    <n v="13313"/>
    <n v="35"/>
    <x v="1135"/>
    <d v="2036-02-15T00:00:00"/>
    <b v="0"/>
    <s v="Approved"/>
    <s v="Trek Bicycles"/>
    <s v="Standard"/>
    <s v="low"/>
    <s v="medium"/>
    <n v="1057.51"/>
    <n v="154.4"/>
    <n v="34527"/>
    <n v="5"/>
  </r>
  <r>
    <n v="19009"/>
    <n v="2"/>
    <x v="1135"/>
    <d v="2036-02-16T00:00:00"/>
    <b v="0"/>
    <s v="Approved"/>
    <s v="Solex"/>
    <s v="Standard"/>
    <s v="medium"/>
    <s v="medium"/>
    <n v="71.489999999999995"/>
    <n v="53.62"/>
    <n v="33549"/>
    <n v="5"/>
  </r>
  <r>
    <n v="9858"/>
    <n v="36"/>
    <x v="1136"/>
    <d v="2036-02-17T00:00:00"/>
    <b v="0"/>
    <s v="Approved"/>
    <s v="Solex"/>
    <s v="Standard"/>
    <s v="low"/>
    <s v="medium"/>
    <n v="945.04"/>
    <n v="507.58"/>
    <n v="38750"/>
    <n v="16"/>
  </r>
  <r>
    <n v="15127"/>
    <n v="56"/>
    <x v="1136"/>
    <d v="2036-02-18T00:00:00"/>
    <b v="1"/>
    <s v="Approved"/>
    <s v="OHM Cycles"/>
    <s v="Standard"/>
    <s v="medium"/>
    <s v="medium"/>
    <n v="183.86"/>
    <n v="137.9"/>
    <n v="40779"/>
    <n v="16"/>
  </r>
  <r>
    <n v="15841"/>
    <n v="43"/>
    <x v="1136"/>
    <d v="2036-02-19T00:00:00"/>
    <b v="0"/>
    <s v="Approved"/>
    <s v="Solex"/>
    <s v="Standard"/>
    <s v="medium"/>
    <s v="medium"/>
    <n v="1151.96"/>
    <n v="649.49"/>
    <n v="41009"/>
    <n v="16"/>
  </r>
  <r>
    <n v="18499"/>
    <n v="1"/>
    <x v="1136"/>
    <d v="2036-02-20T00:00:00"/>
    <b v="0"/>
    <s v="Approved"/>
    <s v="Giant Bicycles"/>
    <s v="Standard"/>
    <s v="medium"/>
    <s v="medium"/>
    <n v="1403.5"/>
    <n v="954.82"/>
    <n v="41245"/>
    <n v="16"/>
  </r>
  <r>
    <n v="217"/>
    <n v="75"/>
    <x v="1137"/>
    <d v="2036-02-21T00:00:00"/>
    <b v="0"/>
    <s v="Approved"/>
    <s v="Giant Bicycles"/>
    <s v="Touring"/>
    <s v="medium"/>
    <s v="large"/>
    <n v="1873.97"/>
    <n v="863.95"/>
    <n v="38193"/>
    <n v="13"/>
  </r>
  <r>
    <n v="1516"/>
    <n v="56"/>
    <x v="1137"/>
    <d v="2036-02-22T00:00:00"/>
    <b v="0"/>
    <s v="Approved"/>
    <s v="OHM Cycles"/>
    <s v="Standard"/>
    <s v="medium"/>
    <s v="medium"/>
    <n v="183.86"/>
    <n v="137.9"/>
    <n v="34170"/>
    <n v="13"/>
  </r>
  <r>
    <n v="1829"/>
    <n v="64"/>
    <x v="1137"/>
    <d v="2036-02-23T00:00:00"/>
    <b v="0"/>
    <s v="Approved"/>
    <s v="Trek Bicycles"/>
    <s v="Standard"/>
    <s v="medium"/>
    <s v="large"/>
    <n v="1469.44"/>
    <n v="596.54999999999995"/>
    <n v="33879"/>
    <n v="13"/>
  </r>
  <r>
    <n v="2952"/>
    <n v="80"/>
    <x v="1137"/>
    <d v="2036-02-24T00:00:00"/>
    <b v="1"/>
    <s v="Approved"/>
    <s v="OHM Cycles"/>
    <s v="Touring"/>
    <s v="low"/>
    <s v="medium"/>
    <n v="1073.07"/>
    <n v="933.84"/>
    <n v="42226"/>
    <n v="13"/>
  </r>
  <r>
    <n v="4385"/>
    <n v="83"/>
    <x v="1137"/>
    <d v="2036-02-25T00:00:00"/>
    <s v="Unknown"/>
    <s v="Approved"/>
    <s v="Solex"/>
    <s v="Touring"/>
    <s v="medium"/>
    <s v="large"/>
    <n v="2083.94"/>
    <n v="675.03"/>
    <n v="42218"/>
    <n v="13"/>
  </r>
  <r>
    <n v="5434"/>
    <n v="40"/>
    <x v="1137"/>
    <d v="2036-02-26T00:00:00"/>
    <s v="Unknown"/>
    <s v="Approved"/>
    <s v="OHM Cycles"/>
    <s v="Standard"/>
    <s v="high"/>
    <s v="medium"/>
    <n v="1458.17"/>
    <n v="874.9"/>
    <n v="35560"/>
    <n v="13"/>
  </r>
  <r>
    <n v="10078"/>
    <n v="25"/>
    <x v="1137"/>
    <d v="2036-02-27T00:00:00"/>
    <b v="1"/>
    <s v="Approved"/>
    <s v="Giant Bicycles"/>
    <s v="Road"/>
    <s v="medium"/>
    <s v="medium"/>
    <n v="1538.99"/>
    <n v="829.65"/>
    <n v="36334"/>
    <n v="13"/>
  </r>
  <r>
    <n v="10691"/>
    <n v="52"/>
    <x v="1137"/>
    <d v="2036-02-28T00:00:00"/>
    <b v="1"/>
    <s v="Approved"/>
    <s v="OHM Cycles"/>
    <s v="Road"/>
    <s v="medium"/>
    <s v="medium"/>
    <n v="1280.28"/>
    <n v="829.51"/>
    <n v="33259"/>
    <n v="13"/>
  </r>
  <r>
    <n v="14202"/>
    <n v="1"/>
    <x v="1137"/>
    <d v="2036-02-29T00:00:00"/>
    <b v="1"/>
    <s v="Approved"/>
    <s v="Giant Bicycles"/>
    <s v="Standard"/>
    <s v="medium"/>
    <s v="medium"/>
    <n v="1403.5"/>
    <n v="954.82"/>
    <n v="41245"/>
    <n v="13"/>
  </r>
  <r>
    <n v="14840"/>
    <n v="31"/>
    <x v="1137"/>
    <d v="2036-03-01T00:00:00"/>
    <b v="1"/>
    <s v="Approved"/>
    <s v="Giant Bicycles"/>
    <s v="Standard"/>
    <s v="medium"/>
    <s v="medium"/>
    <n v="230.91"/>
    <n v="173.18"/>
    <n v="40336"/>
    <n v="13"/>
  </r>
  <r>
    <n v="15556"/>
    <n v="27"/>
    <x v="1137"/>
    <d v="2036-03-02T00:00:00"/>
    <b v="1"/>
    <s v="Approved"/>
    <s v="Trek Bicycles"/>
    <s v="Standard"/>
    <s v="medium"/>
    <s v="medium"/>
    <n v="499.53"/>
    <n v="388.72"/>
    <n v="36334"/>
    <n v="13"/>
  </r>
  <r>
    <n v="16552"/>
    <n v="10"/>
    <x v="1137"/>
    <d v="2036-03-03T00:00:00"/>
    <b v="1"/>
    <s v="Approved"/>
    <s v="WeareA2B"/>
    <s v="Touring"/>
    <s v="medium"/>
    <s v="medium"/>
    <n v="1466.68"/>
    <n v="363.25"/>
    <n v="42560"/>
    <n v="13"/>
  </r>
  <r>
    <n v="18996"/>
    <n v="68"/>
    <x v="1137"/>
    <d v="2036-03-04T00:00:00"/>
    <b v="0"/>
    <s v="Approved"/>
    <s v="OHM Cycles"/>
    <s v="Standard"/>
    <s v="medium"/>
    <s v="medium"/>
    <n v="1636.9"/>
    <n v="44.71"/>
    <n v="41922"/>
    <n v="13"/>
  </r>
  <r>
    <n v="590"/>
    <n v="0"/>
    <x v="1138"/>
    <d v="2036-03-05T00:00:00"/>
    <b v="1"/>
    <s v="Approved"/>
    <s v="Giant Bicycles"/>
    <s v="Standard"/>
    <s v="medium"/>
    <s v="large"/>
    <n v="569.55999999999995"/>
    <n v="528.42999999999995"/>
    <n v="33364"/>
    <n v="4"/>
  </r>
  <r>
    <n v="8729"/>
    <n v="97"/>
    <x v="1138"/>
    <d v="2036-03-06T00:00:00"/>
    <b v="1"/>
    <s v="Approved"/>
    <s v="OHM Cycles"/>
    <s v="Road"/>
    <s v="medium"/>
    <s v="medium"/>
    <n v="742.54"/>
    <n v="667.4"/>
    <n v="42560"/>
    <n v="4"/>
  </r>
  <r>
    <n v="13563"/>
    <n v="0"/>
    <x v="1138"/>
    <d v="2036-03-07T00:00:00"/>
    <b v="1"/>
    <s v="Approved"/>
    <s v="Solex"/>
    <s v="Standard"/>
    <s v="medium"/>
    <s v="medium"/>
    <n v="71.489999999999995"/>
    <n v="53.62"/>
    <n v="38573"/>
    <n v="4"/>
  </r>
  <r>
    <n v="14465"/>
    <n v="35"/>
    <x v="1138"/>
    <d v="2036-03-08T00:00:00"/>
    <b v="1"/>
    <s v="Approved"/>
    <s v="Giant Bicycles"/>
    <s v="Standard"/>
    <s v="medium"/>
    <s v="medium"/>
    <n v="1403.5"/>
    <n v="954.82"/>
    <n v="41167"/>
    <n v="4"/>
  </r>
  <r>
    <n v="16389"/>
    <n v="99"/>
    <x v="1138"/>
    <d v="2036-03-09T00:00:00"/>
    <b v="0"/>
    <s v="Approved"/>
    <s v="Trek Bicycles"/>
    <s v="Road"/>
    <s v="low"/>
    <s v="small"/>
    <n v="1720.7"/>
    <n v="1531.42"/>
    <n v="37668"/>
    <n v="4"/>
  </r>
  <r>
    <n v="11291"/>
    <n v="62"/>
    <x v="1139"/>
    <d v="2036-03-10T00:00:00"/>
    <b v="0"/>
    <s v="Approved"/>
    <s v="Solex"/>
    <s v="Standard"/>
    <s v="medium"/>
    <s v="medium"/>
    <n v="478.16"/>
    <n v="298.72000000000003"/>
    <n v="34143"/>
    <n v="2"/>
  </r>
  <r>
    <n v="15777"/>
    <n v="53"/>
    <x v="1139"/>
    <d v="2036-03-11T00:00:00"/>
    <b v="0"/>
    <s v="Approved"/>
    <s v="OHM Cycles"/>
    <s v="Standard"/>
    <s v="medium"/>
    <s v="medium"/>
    <n v="795.34"/>
    <n v="101.58"/>
    <n v="35470"/>
    <n v="2"/>
  </r>
  <r>
    <n v="16004"/>
    <n v="38"/>
    <x v="1139"/>
    <d v="2036-03-12T00:00:00"/>
    <b v="1"/>
    <s v="Approved"/>
    <s v="Solex"/>
    <s v="Standard"/>
    <s v="medium"/>
    <s v="medium"/>
    <n v="1577.53"/>
    <n v="826.51"/>
    <n v="40618"/>
    <n v="2"/>
  </r>
  <r>
    <n v="18741"/>
    <n v="60"/>
    <x v="1139"/>
    <d v="2036-03-13T00:00:00"/>
    <b v="0"/>
    <s v="Approved"/>
    <s v="Giant Bicycles"/>
    <s v="Standard"/>
    <s v="high"/>
    <s v="small"/>
    <n v="1977.36"/>
    <n v="1759.85"/>
    <n v="40779"/>
    <n v="2"/>
  </r>
  <r>
    <n v="4251"/>
    <n v="50"/>
    <x v="1140"/>
    <d v="2036-03-14T00:00:00"/>
    <b v="0"/>
    <s v="Approved"/>
    <s v="WeareA2B"/>
    <s v="Standard"/>
    <s v="medium"/>
    <s v="small"/>
    <n v="175.89"/>
    <n v="131.91999999999999"/>
    <n v="35707"/>
    <n v="6"/>
  </r>
  <r>
    <n v="12528"/>
    <n v="8"/>
    <x v="1140"/>
    <d v="2036-03-15T00:00:00"/>
    <b v="0"/>
    <s v="Approved"/>
    <s v="Solex"/>
    <s v="Road"/>
    <s v="medium"/>
    <s v="small"/>
    <n v="1703.52"/>
    <n v="1516.13"/>
    <n v="38216"/>
    <n v="6"/>
  </r>
  <r>
    <n v="14264"/>
    <n v="44"/>
    <x v="1140"/>
    <d v="2036-03-16T00:00:00"/>
    <b v="0"/>
    <s v="Approved"/>
    <s v="WeareA2B"/>
    <s v="Standard"/>
    <s v="medium"/>
    <s v="medium"/>
    <n v="1769.64"/>
    <n v="108.76"/>
    <n v="38991"/>
    <n v="6"/>
  </r>
  <r>
    <n v="15660"/>
    <n v="40"/>
    <x v="1140"/>
    <d v="2036-03-17T00:00:00"/>
    <b v="0"/>
    <s v="Approved"/>
    <s v="OHM Cycles"/>
    <s v="Standard"/>
    <s v="high"/>
    <s v="medium"/>
    <n v="1458.17"/>
    <n v="874.9"/>
    <n v="39427"/>
    <n v="6"/>
  </r>
  <r>
    <n v="19135"/>
    <n v="51"/>
    <x v="1140"/>
    <d v="2036-03-18T00:00:00"/>
    <b v="0"/>
    <s v="Approved"/>
    <s v="OHM Cycles"/>
    <s v="Standard"/>
    <s v="high"/>
    <s v="medium"/>
    <n v="2005.66"/>
    <n v="1203.4000000000001"/>
    <n v="34170"/>
    <n v="6"/>
  </r>
  <r>
    <n v="2776"/>
    <n v="21"/>
    <x v="1141"/>
    <d v="2036-03-19T00:00:00"/>
    <b v="1"/>
    <s v="Approved"/>
    <s v="WeareA2B"/>
    <s v="Touring"/>
    <s v="medium"/>
    <s v="medium"/>
    <n v="1466.68"/>
    <n v="363.25"/>
    <n v="38693"/>
    <n v="5"/>
  </r>
  <r>
    <n v="4270"/>
    <n v="0"/>
    <x v="1141"/>
    <d v="2036-03-20T00:00:00"/>
    <b v="1"/>
    <s v="Approved"/>
    <s v="Trek Bicycles"/>
    <s v="Standard"/>
    <s v="high"/>
    <s v="medium"/>
    <n v="495.72"/>
    <n v="297.43"/>
    <n v="42105"/>
    <n v="5"/>
  </r>
  <r>
    <n v="4285"/>
    <n v="0"/>
    <x v="1141"/>
    <d v="2036-03-21T00:00:00"/>
    <b v="1"/>
    <s v="Approved"/>
    <s v="OHM Cycles"/>
    <s v="Standard"/>
    <s v="medium"/>
    <s v="medium"/>
    <n v="183.86"/>
    <n v="137.9"/>
    <n v="41047"/>
    <n v="5"/>
  </r>
  <r>
    <n v="6060"/>
    <n v="10"/>
    <x v="1141"/>
    <d v="2036-03-22T00:00:00"/>
    <b v="0"/>
    <s v="Approved"/>
    <s v="Solex"/>
    <s v="Standard"/>
    <s v="medium"/>
    <s v="medium"/>
    <n v="1945.43"/>
    <n v="333.18"/>
    <n v="37873"/>
    <n v="5"/>
  </r>
  <r>
    <n v="13680"/>
    <n v="21"/>
    <x v="1141"/>
    <d v="2036-03-23T00:00:00"/>
    <b v="0"/>
    <s v="Approved"/>
    <s v="WeareA2B"/>
    <s v="Touring"/>
    <s v="medium"/>
    <s v="medium"/>
    <n v="1466.68"/>
    <n v="363.25"/>
    <n v="42560"/>
    <n v="5"/>
  </r>
  <r>
    <n v="16525"/>
    <n v="38"/>
    <x v="1141"/>
    <d v="2036-03-24T00:00:00"/>
    <b v="1"/>
    <s v="Approved"/>
    <s v="Trek Bicycles"/>
    <s v="Standard"/>
    <s v="medium"/>
    <s v="large"/>
    <n v="2091.4699999999998"/>
    <n v="388.92"/>
    <n v="40784"/>
    <n v="5"/>
  </r>
  <r>
    <n v="20000"/>
    <n v="11"/>
    <x v="1141"/>
    <d v="2036-03-25T00:00:00"/>
    <b v="1"/>
    <s v="Approved"/>
    <s v="Trek Bicycles"/>
    <s v="Standard"/>
    <s v="medium"/>
    <s v="small"/>
    <n v="1775.81"/>
    <n v="1580.47"/>
    <n v="36334"/>
    <n v="5"/>
  </r>
  <r>
    <n v="2520"/>
    <n v="18"/>
    <x v="1142"/>
    <d v="2036-03-26T00:00:00"/>
    <b v="0"/>
    <s v="Approved"/>
    <s v="Solex"/>
    <s v="Standard"/>
    <s v="medium"/>
    <s v="medium"/>
    <n v="575.27"/>
    <n v="431.45"/>
    <n v="35160"/>
    <n v="14"/>
  </r>
  <r>
    <n v="12120"/>
    <n v="65"/>
    <x v="1142"/>
    <d v="2036-03-27T00:00:00"/>
    <b v="1"/>
    <s v="Approved"/>
    <s v="WeareA2B"/>
    <s v="Standard"/>
    <s v="medium"/>
    <s v="medium"/>
    <n v="1807.45"/>
    <n v="778.69"/>
    <n v="33879"/>
    <n v="14"/>
  </r>
  <r>
    <n v="9880"/>
    <n v="29"/>
    <x v="1143"/>
    <d v="2036-03-28T00:00:00"/>
    <b v="0"/>
    <s v="Approved"/>
    <s v="WeareA2B"/>
    <s v="Standard"/>
    <s v="medium"/>
    <s v="medium"/>
    <n v="1065.03"/>
    <n v="230.09"/>
    <n v="36833"/>
    <n v="8"/>
  </r>
  <r>
    <n v="13833"/>
    <n v="18"/>
    <x v="1143"/>
    <d v="2036-03-29T00:00:00"/>
    <b v="1"/>
    <s v="Approved"/>
    <s v="Norco Bicycles"/>
    <s v="Standard"/>
    <s v="high"/>
    <s v="medium"/>
    <n v="1148.6400000000001"/>
    <n v="689.18"/>
    <n v="42226"/>
    <n v="8"/>
  </r>
  <r>
    <n v="791"/>
    <n v="64"/>
    <x v="1144"/>
    <d v="2036-03-30T00:00:00"/>
    <b v="0"/>
    <s v="Approved"/>
    <s v="Giant Bicycles"/>
    <s v="Standard"/>
    <s v="high"/>
    <s v="small"/>
    <n v="1977.36"/>
    <n v="1759.85"/>
    <n v="42172"/>
    <n v="9"/>
  </r>
  <r>
    <n v="1122"/>
    <n v="0"/>
    <x v="1144"/>
    <d v="2036-03-31T00:00:00"/>
    <b v="0"/>
    <s v="Approved"/>
    <s v="Solex"/>
    <s v="Standard"/>
    <s v="medium"/>
    <s v="medium"/>
    <n v="71.489999999999995"/>
    <n v="53.62"/>
    <n v="41701"/>
    <n v="9"/>
  </r>
  <r>
    <n v="2774"/>
    <n v="14"/>
    <x v="1144"/>
    <d v="2036-04-01T00:00:00"/>
    <b v="0"/>
    <s v="Approved"/>
    <s v="Solex"/>
    <s v="Standard"/>
    <s v="high"/>
    <s v="large"/>
    <n v="1842.92"/>
    <n v="1105.75"/>
    <n v="38859"/>
    <n v="9"/>
  </r>
  <r>
    <n v="4364"/>
    <n v="52"/>
    <x v="1144"/>
    <d v="2036-04-02T00:00:00"/>
    <b v="0"/>
    <s v="Approved"/>
    <s v="Solex"/>
    <s v="Road"/>
    <s v="medium"/>
    <s v="large"/>
    <n v="1777.8"/>
    <n v="820.78"/>
    <n v="33455"/>
    <n v="9"/>
  </r>
  <r>
    <n v="5797"/>
    <n v="36"/>
    <x v="1144"/>
    <d v="2036-04-03T00:00:00"/>
    <b v="0"/>
    <s v="Approved"/>
    <s v="Solex"/>
    <s v="Standard"/>
    <s v="low"/>
    <s v="medium"/>
    <n v="1289.8499999999999"/>
    <n v="74.510000000000005"/>
    <n v="38991"/>
    <n v="9"/>
  </r>
  <r>
    <n v="12380"/>
    <n v="54"/>
    <x v="1144"/>
    <d v="2036-04-04T00:00:00"/>
    <b v="1"/>
    <s v="Approved"/>
    <s v="WeareA2B"/>
    <s v="Standard"/>
    <s v="medium"/>
    <s v="medium"/>
    <n v="1807.45"/>
    <n v="778.69"/>
    <n v="33879"/>
    <n v="9"/>
  </r>
  <r>
    <n v="3068"/>
    <n v="12"/>
    <x v="1145"/>
    <d v="2036-04-05T00:00:00"/>
    <b v="1"/>
    <s v="Approved"/>
    <s v="Giant Bicycles"/>
    <s v="Standard"/>
    <s v="medium"/>
    <s v="large"/>
    <n v="1765.3"/>
    <n v="709.48"/>
    <n v="38193"/>
    <n v="5"/>
  </r>
  <r>
    <n v="3727"/>
    <n v="0"/>
    <x v="1145"/>
    <d v="2036-04-06T00:00:00"/>
    <b v="0"/>
    <s v="Approved"/>
    <s v="Solex"/>
    <s v="Standard"/>
    <s v="medium"/>
    <s v="large"/>
    <n v="202.62"/>
    <n v="151.96"/>
    <n v="42458"/>
    <n v="5"/>
  </r>
  <r>
    <n v="6818"/>
    <n v="93"/>
    <x v="1145"/>
    <d v="2036-04-07T00:00:00"/>
    <b v="0"/>
    <s v="Approved"/>
    <s v="OHM Cycles"/>
    <s v="Standard"/>
    <s v="high"/>
    <s v="medium"/>
    <n v="1458.17"/>
    <n v="874.9"/>
    <n v="38750"/>
    <n v="5"/>
  </r>
  <r>
    <n v="2014"/>
    <n v="20"/>
    <x v="1146"/>
    <d v="2036-04-08T00:00:00"/>
    <b v="0"/>
    <s v="Approved"/>
    <s v="Trek Bicycles"/>
    <s v="Standard"/>
    <s v="medium"/>
    <s v="small"/>
    <n v="1775.81"/>
    <n v="1580.47"/>
    <n v="40670"/>
    <n v="14"/>
  </r>
  <r>
    <n v="10547"/>
    <n v="72"/>
    <x v="1146"/>
    <d v="2036-04-09T00:00:00"/>
    <b v="1"/>
    <s v="Approved"/>
    <s v="Norco Bicycles"/>
    <s v="Standard"/>
    <s v="medium"/>
    <s v="medium"/>
    <n v="360.4"/>
    <n v="270.3"/>
    <n v="37873"/>
    <n v="14"/>
  </r>
  <r>
    <n v="13135"/>
    <n v="55"/>
    <x v="1146"/>
    <d v="2036-04-10T00:00:00"/>
    <b v="0"/>
    <s v="Approved"/>
    <s v="Trek Bicycles"/>
    <s v="Road"/>
    <s v="medium"/>
    <s v="large"/>
    <n v="1894.19"/>
    <n v="598.76"/>
    <n v="42295"/>
    <n v="14"/>
  </r>
  <r>
    <n v="14381"/>
    <n v="48"/>
    <x v="1146"/>
    <d v="2036-04-11T00:00:00"/>
    <b v="1"/>
    <s v="Approved"/>
    <s v="WeareA2B"/>
    <s v="Standard"/>
    <s v="medium"/>
    <s v="medium"/>
    <n v="1762.96"/>
    <n v="950.52"/>
    <n v="41064"/>
    <n v="14"/>
  </r>
  <r>
    <n v="5196"/>
    <n v="57"/>
    <x v="1147"/>
    <d v="2036-04-12T00:00:00"/>
    <b v="1"/>
    <s v="Approved"/>
    <s v="WeareA2B"/>
    <s v="Touring"/>
    <s v="medium"/>
    <s v="large"/>
    <n v="1890.39"/>
    <n v="260.14"/>
    <n v="34165"/>
    <n v="13"/>
  </r>
  <r>
    <n v="6905"/>
    <n v="57"/>
    <x v="1147"/>
    <d v="2036-04-13T00:00:00"/>
    <b v="1"/>
    <s v="Approved"/>
    <s v="WeareA2B"/>
    <s v="Touring"/>
    <s v="medium"/>
    <s v="large"/>
    <n v="1890.39"/>
    <n v="260.14"/>
    <n v="40670"/>
    <n v="13"/>
  </r>
  <r>
    <n v="12682"/>
    <n v="3"/>
    <x v="1147"/>
    <d v="2036-04-14T00:00:00"/>
    <b v="1"/>
    <s v="Approved"/>
    <s v="Trek Bicycles"/>
    <s v="Standard"/>
    <s v="medium"/>
    <s v="large"/>
    <n v="2091.4699999999998"/>
    <n v="388.92"/>
    <n v="40553"/>
    <n v="13"/>
  </r>
  <r>
    <n v="16112"/>
    <n v="26"/>
    <x v="1147"/>
    <d v="2036-04-15T00:00:00"/>
    <b v="1"/>
    <s v="Approved"/>
    <s v="WeareA2B"/>
    <s v="Standard"/>
    <s v="medium"/>
    <s v="medium"/>
    <n v="1992.93"/>
    <n v="762.63"/>
    <n v="38193"/>
    <n v="13"/>
  </r>
  <r>
    <n v="17888"/>
    <n v="5"/>
    <x v="1147"/>
    <d v="2036-04-16T00:00:00"/>
    <b v="0"/>
    <s v="Approved"/>
    <s v="Trek Bicycles"/>
    <s v="Mountain"/>
    <s v="low"/>
    <s v="medium"/>
    <n v="574.64"/>
    <n v="459.71"/>
    <n v="36145"/>
    <n v="13"/>
  </r>
  <r>
    <n v="2530"/>
    <n v="56"/>
    <x v="1148"/>
    <d v="2036-04-17T00:00:00"/>
    <b v="0"/>
    <s v="Approved"/>
    <s v="Norco Bicycles"/>
    <s v="Mountain"/>
    <s v="low"/>
    <s v="small"/>
    <n v="688.63"/>
    <n v="612.88"/>
    <n v="40670"/>
    <n v="19"/>
  </r>
  <r>
    <n v="3501"/>
    <n v="77"/>
    <x v="1148"/>
    <d v="2036-04-18T00:00:00"/>
    <b v="0"/>
    <s v="Approved"/>
    <s v="WeareA2B"/>
    <s v="Standard"/>
    <s v="medium"/>
    <s v="medium"/>
    <n v="1769.64"/>
    <n v="108.76"/>
    <n v="38991"/>
    <n v="19"/>
  </r>
  <r>
    <n v="11178"/>
    <n v="29"/>
    <x v="1148"/>
    <d v="2036-04-19T00:00:00"/>
    <b v="1"/>
    <s v="Approved"/>
    <s v="WeareA2B"/>
    <s v="Standard"/>
    <s v="medium"/>
    <s v="medium"/>
    <n v="1065.03"/>
    <n v="230.09"/>
    <n v="38002"/>
    <n v="19"/>
  </r>
  <r>
    <n v="13799"/>
    <n v="25"/>
    <x v="1148"/>
    <d v="2036-04-20T00:00:00"/>
    <b v="1"/>
    <s v="Approved"/>
    <s v="OHM Cycles"/>
    <s v="Standard"/>
    <s v="high"/>
    <s v="medium"/>
    <n v="2005.66"/>
    <n v="1203.4000000000001"/>
    <n v="34170"/>
    <n v="19"/>
  </r>
  <r>
    <n v="15046"/>
    <n v="0"/>
    <x v="1148"/>
    <d v="2036-04-21T00:00:00"/>
    <b v="0"/>
    <s v="Approved"/>
    <s v="Trek Bicycles"/>
    <s v="Road"/>
    <s v="medium"/>
    <s v="medium"/>
    <n v="290.62"/>
    <n v="215.14"/>
    <n v="42218"/>
    <n v="19"/>
  </r>
  <r>
    <n v="1868"/>
    <n v="81"/>
    <x v="1149"/>
    <d v="2036-04-22T00:00:00"/>
    <b v="0"/>
    <s v="Approved"/>
    <s v="Norco Bicycles"/>
    <s v="Standard"/>
    <s v="medium"/>
    <s v="small"/>
    <n v="586.45000000000005"/>
    <n v="521.94000000000005"/>
    <n v="33429"/>
    <n v="3"/>
  </r>
  <r>
    <n v="5633"/>
    <n v="42"/>
    <x v="1149"/>
    <d v="2036-04-23T00:00:00"/>
    <b v="1"/>
    <s v="Approved"/>
    <s v="OHM Cycles"/>
    <s v="Road"/>
    <s v="medium"/>
    <s v="small"/>
    <n v="1810"/>
    <n v="1610.9"/>
    <n v="34071"/>
    <n v="3"/>
  </r>
  <r>
    <n v="6512"/>
    <n v="32"/>
    <x v="1149"/>
    <d v="2036-04-24T00:00:00"/>
    <b v="1"/>
    <s v="Approved"/>
    <s v="Giant Bicycles"/>
    <s v="Standard"/>
    <s v="medium"/>
    <s v="medium"/>
    <n v="642.70000000000005"/>
    <n v="211.37"/>
    <n v="38750"/>
    <n v="3"/>
  </r>
  <r>
    <n v="12340"/>
    <n v="43"/>
    <x v="1149"/>
    <d v="2036-04-25T00:00:00"/>
    <b v="0"/>
    <s v="Approved"/>
    <s v="Solex"/>
    <s v="Standard"/>
    <s v="medium"/>
    <s v="medium"/>
    <n v="1151.96"/>
    <n v="649.49"/>
    <n v="36498"/>
    <n v="3"/>
  </r>
  <r>
    <n v="12701"/>
    <n v="35"/>
    <x v="1149"/>
    <d v="2036-04-26T00:00:00"/>
    <b v="0"/>
    <s v="Approved"/>
    <s v="Trek Bicycles"/>
    <s v="Standard"/>
    <s v="low"/>
    <s v="medium"/>
    <n v="1057.51"/>
    <n v="154.4"/>
    <n v="39526"/>
    <n v="3"/>
  </r>
  <r>
    <n v="16144"/>
    <n v="10"/>
    <x v="1149"/>
    <d v="2036-04-27T00:00:00"/>
    <b v="1"/>
    <s v="Approved"/>
    <s v="WeareA2B"/>
    <s v="Touring"/>
    <s v="medium"/>
    <s v="medium"/>
    <n v="1466.68"/>
    <n v="363.25"/>
    <n v="41345"/>
    <n v="3"/>
  </r>
  <r>
    <n v="18234"/>
    <n v="79"/>
    <x v="1149"/>
    <d v="2036-04-28T00:00:00"/>
    <b v="1"/>
    <s v="Approved"/>
    <s v="Norco Bicycles"/>
    <s v="Standard"/>
    <s v="medium"/>
    <s v="medium"/>
    <n v="1555.58"/>
    <n v="818.01"/>
    <n v="38206"/>
    <n v="3"/>
  </r>
  <r>
    <n v="18258"/>
    <n v="13"/>
    <x v="1149"/>
    <d v="2036-04-29T00:00:00"/>
    <b v="1"/>
    <s v="Approved"/>
    <s v="Solex"/>
    <s v="Standard"/>
    <s v="medium"/>
    <s v="medium"/>
    <n v="1163.8900000000001"/>
    <n v="589.27"/>
    <n v="39880"/>
    <n v="3"/>
  </r>
  <r>
    <n v="1886"/>
    <n v="72"/>
    <x v="1150"/>
    <d v="2036-04-30T00:00:00"/>
    <b v="0"/>
    <s v="Approved"/>
    <s v="Norco Bicycles"/>
    <s v="Standard"/>
    <s v="medium"/>
    <s v="medium"/>
    <n v="360.4"/>
    <n v="270.3"/>
    <n v="36668"/>
    <n v="3"/>
  </r>
  <r>
    <n v="3366"/>
    <n v="37"/>
    <x v="1150"/>
    <d v="2036-05-01T00:00:00"/>
    <b v="0"/>
    <s v="Approved"/>
    <s v="OHM Cycles"/>
    <s v="Standard"/>
    <s v="low"/>
    <s v="medium"/>
    <n v="1793.43"/>
    <n v="248.82"/>
    <n v="35560"/>
    <n v="3"/>
  </r>
  <r>
    <n v="3564"/>
    <n v="19"/>
    <x v="1150"/>
    <d v="2036-05-02T00:00:00"/>
    <b v="1"/>
    <s v="Approved"/>
    <s v="OHM Cycles"/>
    <s v="Road"/>
    <s v="high"/>
    <s v="large"/>
    <n v="12.01"/>
    <n v="7.21"/>
    <n v="34165"/>
    <n v="3"/>
  </r>
  <r>
    <n v="9041"/>
    <n v="6"/>
    <x v="1150"/>
    <d v="2036-05-03T00:00:00"/>
    <b v="1"/>
    <s v="Approved"/>
    <s v="OHM Cycles"/>
    <s v="Standard"/>
    <s v="high"/>
    <s v="medium"/>
    <n v="227.88"/>
    <n v="136.72999999999999"/>
    <n v="37838"/>
    <n v="3"/>
  </r>
  <r>
    <n v="19056"/>
    <n v="58"/>
    <x v="1150"/>
    <d v="2036-05-04T00:00:00"/>
    <b v="0"/>
    <s v="Approved"/>
    <s v="OHM Cycles"/>
    <s v="Standard"/>
    <s v="medium"/>
    <s v="medium"/>
    <n v="912.52"/>
    <n v="141.4"/>
    <n v="34170"/>
    <n v="3"/>
  </r>
  <r>
    <n v="2102"/>
    <n v="23"/>
    <x v="1151"/>
    <d v="2036-05-05T00:00:00"/>
    <b v="1"/>
    <s v="Approved"/>
    <s v="Norco Bicycles"/>
    <s v="Mountain"/>
    <s v="low"/>
    <s v="small"/>
    <n v="688.63"/>
    <n v="612.88"/>
    <n v="40670"/>
    <n v="20"/>
  </r>
  <r>
    <n v="8647"/>
    <n v="6"/>
    <x v="1151"/>
    <d v="2036-05-06T00:00:00"/>
    <b v="1"/>
    <s v="Approved"/>
    <s v="OHM Cycles"/>
    <s v="Standard"/>
    <s v="high"/>
    <s v="medium"/>
    <n v="227.88"/>
    <n v="136.72999999999999"/>
    <n v="42560"/>
    <n v="20"/>
  </r>
  <r>
    <n v="8937"/>
    <n v="62"/>
    <x v="1151"/>
    <d v="2036-05-07T00:00:00"/>
    <b v="1"/>
    <s v="Approved"/>
    <s v="Solex"/>
    <s v="Standard"/>
    <s v="medium"/>
    <s v="medium"/>
    <n v="478.16"/>
    <n v="298.72000000000003"/>
    <n v="34143"/>
    <n v="20"/>
  </r>
  <r>
    <n v="10110"/>
    <n v="95"/>
    <x v="1151"/>
    <d v="2036-05-08T00:00:00"/>
    <b v="0"/>
    <s v="Approved"/>
    <s v="Giant Bicycles"/>
    <s v="Standard"/>
    <s v="medium"/>
    <s v="large"/>
    <n v="569.55999999999995"/>
    <n v="528.42999999999995"/>
    <n v="42458"/>
    <n v="20"/>
  </r>
  <r>
    <n v="11513"/>
    <n v="36"/>
    <x v="1151"/>
    <d v="2036-05-09T00:00:00"/>
    <b v="1"/>
    <s v="Approved"/>
    <s v="Solex"/>
    <s v="Standard"/>
    <s v="low"/>
    <s v="medium"/>
    <n v="945.04"/>
    <n v="507.58"/>
    <n v="39526"/>
    <n v="20"/>
  </r>
  <r>
    <n v="18284"/>
    <n v="49"/>
    <x v="1151"/>
    <d v="2036-05-10T00:00:00"/>
    <b v="0"/>
    <s v="Approved"/>
    <s v="Trek Bicycles"/>
    <s v="Road"/>
    <s v="medium"/>
    <s v="medium"/>
    <n v="533.51"/>
    <n v="400.13"/>
    <n v="39915"/>
    <n v="20"/>
  </r>
  <r>
    <n v="6511"/>
    <n v="59"/>
    <x v="1152"/>
    <d v="2036-05-11T00:00:00"/>
    <b v="0"/>
    <s v="Approved"/>
    <s v="Solex"/>
    <s v="Standard"/>
    <s v="medium"/>
    <s v="large"/>
    <n v="1061.56"/>
    <n v="733.58"/>
    <n v="40487"/>
    <n v="9"/>
  </r>
  <r>
    <n v="11906"/>
    <n v="18"/>
    <x v="1152"/>
    <d v="2036-05-12T00:00:00"/>
    <b v="0"/>
    <s v="Approved"/>
    <s v="Solex"/>
    <s v="Standard"/>
    <s v="medium"/>
    <s v="medium"/>
    <n v="575.27"/>
    <n v="431.45"/>
    <n v="41345"/>
    <n v="9"/>
  </r>
  <r>
    <n v="14540"/>
    <n v="87"/>
    <x v="1152"/>
    <d v="2036-05-13T00:00:00"/>
    <b v="0"/>
    <s v="Approved"/>
    <s v="Giant Bicycles"/>
    <s v="Standard"/>
    <s v="high"/>
    <s v="medium"/>
    <n v="1179"/>
    <n v="707.4"/>
    <n v="36367"/>
    <n v="9"/>
  </r>
  <r>
    <n v="16490"/>
    <n v="31"/>
    <x v="1152"/>
    <d v="2036-05-14T00:00:00"/>
    <b v="0"/>
    <s v="Approved"/>
    <s v="Giant Bicycles"/>
    <s v="Standard"/>
    <s v="medium"/>
    <s v="medium"/>
    <n v="230.91"/>
    <n v="173.18"/>
    <n v="40336"/>
    <n v="9"/>
  </r>
  <r>
    <n v="17006"/>
    <n v="58"/>
    <x v="1152"/>
    <d v="2036-05-15T00:00:00"/>
    <b v="0"/>
    <s v="Approved"/>
    <s v="OHM Cycles"/>
    <s v="Standard"/>
    <s v="medium"/>
    <s v="medium"/>
    <n v="912.52"/>
    <n v="141.4"/>
    <n v="41047"/>
    <n v="9"/>
  </r>
  <r>
    <n v="17942"/>
    <n v="43"/>
    <x v="1152"/>
    <d v="2036-05-16T00:00:00"/>
    <b v="1"/>
    <s v="Approved"/>
    <s v="Solex"/>
    <s v="Standard"/>
    <s v="medium"/>
    <s v="medium"/>
    <n v="1151.96"/>
    <n v="649.49"/>
    <n v="38991"/>
    <n v="9"/>
  </r>
  <r>
    <n v="18699"/>
    <n v="31"/>
    <x v="1152"/>
    <d v="2036-05-17T00:00:00"/>
    <b v="1"/>
    <s v="Approved"/>
    <s v="Giant Bicycles"/>
    <s v="Standard"/>
    <s v="medium"/>
    <s v="medium"/>
    <n v="230.91"/>
    <n v="173.18"/>
    <n v="33888"/>
    <n v="9"/>
  </r>
  <r>
    <n v="9220"/>
    <n v="79"/>
    <x v="1153"/>
    <d v="2036-05-18T00:00:00"/>
    <b v="0"/>
    <s v="Approved"/>
    <s v="Norco Bicycles"/>
    <s v="Standard"/>
    <s v="medium"/>
    <s v="medium"/>
    <n v="1555.58"/>
    <n v="818.01"/>
    <n v="35455"/>
    <n v="1"/>
  </r>
  <r>
    <n v="13330"/>
    <n v="77"/>
    <x v="1153"/>
    <d v="2036-05-19T00:00:00"/>
    <b v="0"/>
    <s v="Approved"/>
    <s v="Norco Bicycles"/>
    <s v="Road"/>
    <s v="medium"/>
    <s v="large"/>
    <n v="1240.31"/>
    <n v="795.1"/>
    <n v="40553"/>
    <n v="1"/>
  </r>
  <r>
    <n v="16454"/>
    <n v="13"/>
    <x v="1153"/>
    <d v="2036-05-20T00:00:00"/>
    <b v="1"/>
    <s v="Approved"/>
    <s v="Solex"/>
    <s v="Standard"/>
    <s v="medium"/>
    <s v="medium"/>
    <n v="1163.8900000000001"/>
    <n v="589.27"/>
    <n v="35378"/>
    <n v="1"/>
  </r>
  <r>
    <n v="18799"/>
    <n v="51"/>
    <x v="1153"/>
    <d v="2036-05-21T00:00:00"/>
    <b v="1"/>
    <s v="Approved"/>
    <s v="OHM Cycles"/>
    <s v="Standard"/>
    <s v="high"/>
    <s v="medium"/>
    <n v="2005.66"/>
    <n v="1203.4000000000001"/>
    <n v="41009"/>
    <n v="1"/>
  </r>
  <r>
    <n v="2107"/>
    <n v="89"/>
    <x v="1154"/>
    <d v="2036-05-22T00:00:00"/>
    <b v="0"/>
    <s v="Approved"/>
    <s v="WeareA2B"/>
    <s v="Touring"/>
    <s v="medium"/>
    <s v="large"/>
    <n v="1362.99"/>
    <n v="57.74"/>
    <n v="42458"/>
    <n v="17"/>
  </r>
  <r>
    <n v="5129"/>
    <n v="29"/>
    <x v="1154"/>
    <d v="2036-05-23T00:00:00"/>
    <b v="1"/>
    <s v="Approved"/>
    <s v="Norco Bicycles"/>
    <s v="Road"/>
    <s v="medium"/>
    <s v="medium"/>
    <n v="543.39"/>
    <n v="407.54"/>
    <n v="42696"/>
    <n v="17"/>
  </r>
  <r>
    <n v="5671"/>
    <n v="46"/>
    <x v="1154"/>
    <d v="2036-05-24T00:00:00"/>
    <b v="0"/>
    <s v="Approved"/>
    <s v="Solex"/>
    <s v="Standard"/>
    <s v="low"/>
    <s v="medium"/>
    <n v="1289.8499999999999"/>
    <n v="74.510000000000005"/>
    <n v="41009"/>
    <n v="17"/>
  </r>
  <r>
    <n v="5957"/>
    <n v="10"/>
    <x v="1154"/>
    <d v="2036-05-25T00:00:00"/>
    <b v="1"/>
    <s v="Approved"/>
    <s v="WeareA2B"/>
    <s v="Touring"/>
    <s v="medium"/>
    <s v="medium"/>
    <n v="1466.68"/>
    <n v="363.25"/>
    <n v="42560"/>
    <n v="17"/>
  </r>
  <r>
    <n v="7713"/>
    <n v="15"/>
    <x v="1154"/>
    <d v="2036-05-26T00:00:00"/>
    <b v="0"/>
    <s v="Approved"/>
    <s v="Norco Bicycles"/>
    <s v="Standard"/>
    <s v="low"/>
    <s v="medium"/>
    <n v="958.74"/>
    <n v="748.9"/>
    <n v="34244"/>
    <n v="17"/>
  </r>
  <r>
    <n v="11688"/>
    <n v="75"/>
    <x v="1154"/>
    <d v="2036-05-27T00:00:00"/>
    <b v="1"/>
    <s v="Approved"/>
    <s v="Giant Bicycles"/>
    <s v="Touring"/>
    <s v="medium"/>
    <s v="large"/>
    <n v="1873.97"/>
    <n v="863.95"/>
    <n v="38859"/>
    <n v="17"/>
  </r>
  <r>
    <n v="17470"/>
    <n v="31"/>
    <x v="1154"/>
    <d v="2036-05-28T00:00:00"/>
    <b v="0"/>
    <s v="Approved"/>
    <s v="Giant Bicycles"/>
    <s v="Standard"/>
    <s v="medium"/>
    <s v="medium"/>
    <n v="230.91"/>
    <n v="173.18"/>
    <n v="36361"/>
    <n v="17"/>
  </r>
  <r>
    <n v="6144"/>
    <n v="75"/>
    <x v="1155"/>
    <d v="2036-05-29T00:00:00"/>
    <b v="0"/>
    <s v="Approved"/>
    <s v="Giant Bicycles"/>
    <s v="Touring"/>
    <s v="medium"/>
    <s v="large"/>
    <n v="1873.97"/>
    <n v="863.95"/>
    <n v="37873"/>
    <n v="19"/>
  </r>
  <r>
    <n v="7979"/>
    <n v="22"/>
    <x v="1155"/>
    <d v="2036-05-30T00:00:00"/>
    <b v="0"/>
    <s v="Approved"/>
    <s v="WeareA2B"/>
    <s v="Standard"/>
    <s v="medium"/>
    <s v="medium"/>
    <n v="60.34"/>
    <n v="45.26"/>
    <n v="34165"/>
    <n v="19"/>
  </r>
  <r>
    <n v="11743"/>
    <n v="53"/>
    <x v="1155"/>
    <d v="2036-05-31T00:00:00"/>
    <b v="1"/>
    <s v="Approved"/>
    <s v="OHM Cycles"/>
    <s v="Standard"/>
    <s v="medium"/>
    <s v="medium"/>
    <n v="795.34"/>
    <n v="101.58"/>
    <n v="39915"/>
    <n v="19"/>
  </r>
  <r>
    <n v="13281"/>
    <n v="38"/>
    <x v="1155"/>
    <d v="2036-06-01T00:00:00"/>
    <b v="1"/>
    <s v="Approved"/>
    <s v="Solex"/>
    <s v="Standard"/>
    <s v="medium"/>
    <s v="medium"/>
    <n v="1577.53"/>
    <n v="826.51"/>
    <n v="40672"/>
    <n v="19"/>
  </r>
  <r>
    <n v="13667"/>
    <n v="4"/>
    <x v="1155"/>
    <d v="2036-06-02T00:00:00"/>
    <b v="0"/>
    <s v="Cancelled"/>
    <s v="Giant Bicycles"/>
    <s v="Standard"/>
    <s v="high"/>
    <s v="medium"/>
    <n v="1129.1300000000001"/>
    <n v="677.48"/>
    <n v="38258"/>
    <n v="19"/>
  </r>
  <r>
    <n v="15251"/>
    <n v="71"/>
    <x v="1155"/>
    <d v="2036-06-03T00:00:00"/>
    <b v="1"/>
    <s v="Approved"/>
    <s v="Solex"/>
    <s v="Standard"/>
    <s v="high"/>
    <s v="large"/>
    <n v="1842.92"/>
    <n v="1105.75"/>
    <n v="37873"/>
    <n v="19"/>
  </r>
  <r>
    <n v="16160"/>
    <n v="39"/>
    <x v="1155"/>
    <d v="2036-06-04T00:00:00"/>
    <b v="0"/>
    <s v="Approved"/>
    <s v="Giant Bicycles"/>
    <s v="Standard"/>
    <s v="medium"/>
    <s v="large"/>
    <n v="1812.75"/>
    <n v="582.48"/>
    <n v="38750"/>
    <n v="19"/>
  </r>
  <r>
    <n v="7277"/>
    <n v="26"/>
    <x v="1156"/>
    <d v="2036-06-05T00:00:00"/>
    <b v="0"/>
    <s v="Approved"/>
    <s v="WeareA2B"/>
    <s v="Standard"/>
    <s v="medium"/>
    <s v="medium"/>
    <n v="1992.93"/>
    <n v="762.63"/>
    <n v="34115"/>
    <n v="1"/>
  </r>
  <r>
    <n v="7621"/>
    <n v="14"/>
    <x v="1156"/>
    <d v="2036-06-06T00:00:00"/>
    <b v="1"/>
    <s v="Approved"/>
    <s v="Trek Bicycles"/>
    <s v="Standard"/>
    <s v="medium"/>
    <s v="small"/>
    <n v="1386.84"/>
    <n v="1234.29"/>
    <n v="37838"/>
    <n v="1"/>
  </r>
  <r>
    <n v="7812"/>
    <n v="82"/>
    <x v="1156"/>
    <d v="2036-06-07T00:00:00"/>
    <b v="0"/>
    <s v="Approved"/>
    <s v="Norco Bicycles"/>
    <s v="Standard"/>
    <s v="high"/>
    <s v="medium"/>
    <n v="1148.6400000000001"/>
    <n v="689.18"/>
    <n v="42226"/>
    <n v="1"/>
  </r>
  <r>
    <n v="14315"/>
    <n v="11"/>
    <x v="1156"/>
    <d v="2036-06-08T00:00:00"/>
    <b v="1"/>
    <s v="Approved"/>
    <s v="Giant Bicycles"/>
    <s v="Standard"/>
    <s v="high"/>
    <s v="medium"/>
    <n v="1274.93"/>
    <n v="764.96"/>
    <n v="39298"/>
    <n v="1"/>
  </r>
  <r>
    <n v="357"/>
    <n v="77"/>
    <x v="1157"/>
    <d v="2036-06-09T00:00:00"/>
    <b v="0"/>
    <s v="Approved"/>
    <s v="Norco Bicycles"/>
    <s v="Road"/>
    <s v="medium"/>
    <s v="large"/>
    <n v="1240.31"/>
    <n v="795.1"/>
    <n v="40553"/>
    <n v="10"/>
  </r>
  <r>
    <n v="5950"/>
    <n v="20"/>
    <x v="1157"/>
    <d v="2036-06-10T00:00:00"/>
    <b v="0"/>
    <s v="Approved"/>
    <s v="Trek Bicycles"/>
    <s v="Standard"/>
    <s v="medium"/>
    <s v="small"/>
    <n v="1775.81"/>
    <n v="1580.47"/>
    <n v="40303"/>
    <n v="10"/>
  </r>
  <r>
    <n v="14862"/>
    <n v="50"/>
    <x v="1157"/>
    <d v="2036-06-11T00:00:00"/>
    <b v="0"/>
    <s v="Approved"/>
    <s v="WeareA2B"/>
    <s v="Standard"/>
    <s v="medium"/>
    <s v="small"/>
    <n v="175.89"/>
    <n v="131.91999999999999"/>
    <n v="37668"/>
    <n v="10"/>
  </r>
  <r>
    <n v="3420"/>
    <n v="50"/>
    <x v="1158"/>
    <d v="2036-06-12T00:00:00"/>
    <b v="0"/>
    <s v="Approved"/>
    <s v="WeareA2B"/>
    <s v="Standard"/>
    <s v="medium"/>
    <s v="small"/>
    <n v="175.89"/>
    <n v="131.91999999999999"/>
    <n v="37668"/>
    <n v="15"/>
  </r>
  <r>
    <n v="6737"/>
    <n v="46"/>
    <x v="1158"/>
    <d v="2036-06-13T00:00:00"/>
    <b v="1"/>
    <s v="Approved"/>
    <s v="Solex"/>
    <s v="Standard"/>
    <s v="low"/>
    <s v="medium"/>
    <n v="1289.8499999999999"/>
    <n v="74.510000000000005"/>
    <n v="39427"/>
    <n v="15"/>
  </r>
  <r>
    <n v="8082"/>
    <n v="40"/>
    <x v="1158"/>
    <d v="2036-06-14T00:00:00"/>
    <b v="1"/>
    <s v="Approved"/>
    <s v="OHM Cycles"/>
    <s v="Standard"/>
    <s v="high"/>
    <s v="medium"/>
    <n v="1458.17"/>
    <n v="874.9"/>
    <n v="38750"/>
    <n v="15"/>
  </r>
  <r>
    <n v="18872"/>
    <n v="74"/>
    <x v="1158"/>
    <d v="2036-06-15T00:00:00"/>
    <b v="1"/>
    <s v="Approved"/>
    <s v="WeareA2B"/>
    <s v="Standard"/>
    <s v="medium"/>
    <s v="medium"/>
    <n v="1228.07"/>
    <n v="400.91"/>
    <n v="36668"/>
    <n v="15"/>
  </r>
  <r>
    <n v="4019"/>
    <n v="92"/>
    <x v="1159"/>
    <d v="2036-06-16T00:00:00"/>
    <b v="0"/>
    <s v="Approved"/>
    <s v="WeareA2B"/>
    <s v="Standard"/>
    <s v="medium"/>
    <s v="small"/>
    <n v="1415.01"/>
    <n v="1259.3599999999999"/>
    <n v="38002"/>
    <n v="7"/>
  </r>
  <r>
    <n v="8485"/>
    <n v="7"/>
    <x v="1159"/>
    <d v="2036-06-17T00:00:00"/>
    <b v="0"/>
    <s v="Approved"/>
    <s v="Trek Bicycles"/>
    <s v="Road"/>
    <s v="low"/>
    <s v="medium"/>
    <n v="980.37"/>
    <n v="234.43"/>
    <n v="38258"/>
    <n v="7"/>
  </r>
  <r>
    <n v="8706"/>
    <n v="13"/>
    <x v="1159"/>
    <d v="2036-06-18T00:00:00"/>
    <b v="0"/>
    <s v="Approved"/>
    <s v="Solex"/>
    <s v="Standard"/>
    <s v="medium"/>
    <s v="medium"/>
    <n v="1163.8900000000001"/>
    <n v="589.27"/>
    <n v="37838"/>
    <n v="7"/>
  </r>
  <r>
    <n v="15203"/>
    <n v="42"/>
    <x v="1159"/>
    <d v="2036-06-19T00:00:00"/>
    <b v="1"/>
    <s v="Approved"/>
    <s v="OHM Cycles"/>
    <s v="Road"/>
    <s v="medium"/>
    <s v="small"/>
    <n v="1810"/>
    <n v="1610.9"/>
    <n v="41064"/>
    <n v="7"/>
  </r>
  <r>
    <n v="4986"/>
    <n v="0"/>
    <x v="1160"/>
    <d v="2036-06-20T00:00:00"/>
    <b v="1"/>
    <s v="Approved"/>
    <s v="Solex"/>
    <s v="Standard"/>
    <s v="medium"/>
    <s v="medium"/>
    <n v="478.16"/>
    <n v="298.72000000000003"/>
    <n v="42105"/>
    <n v="8"/>
  </r>
  <r>
    <n v="8102"/>
    <n v="0"/>
    <x v="1160"/>
    <d v="2036-06-21T00:00:00"/>
    <b v="0"/>
    <s v="Approved"/>
    <s v="Giant Bicycles"/>
    <s v="Standard"/>
    <s v="medium"/>
    <s v="medium"/>
    <n v="230.91"/>
    <n v="173.18"/>
    <n v="37698"/>
    <n v="8"/>
  </r>
  <r>
    <n v="9468"/>
    <n v="45"/>
    <x v="1160"/>
    <d v="2036-06-22T00:00:00"/>
    <b v="0"/>
    <s v="Approved"/>
    <s v="Trek Bicycles"/>
    <s v="Road"/>
    <s v="low"/>
    <s v="medium"/>
    <n v="980.37"/>
    <n v="234.43"/>
    <n v="38693"/>
    <n v="8"/>
  </r>
  <r>
    <n v="12887"/>
    <n v="0"/>
    <x v="1160"/>
    <d v="2036-06-23T00:00:00"/>
    <b v="0"/>
    <s v="Approved"/>
    <s v="OHM Cycles"/>
    <s v="Standard"/>
    <s v="medium"/>
    <s v="medium"/>
    <n v="183.86"/>
    <n v="137.9"/>
    <n v="34170"/>
    <n v="8"/>
  </r>
  <r>
    <n v="14200"/>
    <n v="45"/>
    <x v="1160"/>
    <d v="2036-06-24T00:00:00"/>
    <b v="0"/>
    <s v="Approved"/>
    <s v="Trek Bicycles"/>
    <s v="Road"/>
    <s v="low"/>
    <s v="medium"/>
    <n v="980.37"/>
    <n v="234.43"/>
    <n v="38693"/>
    <n v="8"/>
  </r>
  <r>
    <n v="5932"/>
    <n v="41"/>
    <x v="1161"/>
    <d v="2036-06-25T00:00:00"/>
    <b v="0"/>
    <s v="Approved"/>
    <s v="Solex"/>
    <s v="Road"/>
    <s v="medium"/>
    <s v="medium"/>
    <n v="416.98"/>
    <n v="312.74"/>
    <n v="35560"/>
    <n v="17"/>
  </r>
  <r>
    <n v="6313"/>
    <n v="14"/>
    <x v="1161"/>
    <d v="2036-06-26T00:00:00"/>
    <b v="0"/>
    <s v="Approved"/>
    <s v="Trek Bicycles"/>
    <s v="Standard"/>
    <s v="medium"/>
    <s v="small"/>
    <n v="1386.84"/>
    <n v="1234.29"/>
    <n v="37838"/>
    <n v="17"/>
  </r>
  <r>
    <n v="17043"/>
    <n v="72"/>
    <x v="1161"/>
    <d v="2036-06-27T00:00:00"/>
    <b v="0"/>
    <s v="Approved"/>
    <s v="Norco Bicycles"/>
    <s v="Standard"/>
    <s v="medium"/>
    <s v="medium"/>
    <n v="360.4"/>
    <n v="270.3"/>
    <n v="40553"/>
    <n v="17"/>
  </r>
  <r>
    <n v="1226"/>
    <n v="6"/>
    <x v="1162"/>
    <d v="2036-06-28T00:00:00"/>
    <b v="0"/>
    <s v="Approved"/>
    <s v="Solex"/>
    <s v="Standard"/>
    <s v="high"/>
    <s v="medium"/>
    <n v="748.17"/>
    <n v="448.9"/>
    <n v="33552"/>
    <n v="2"/>
  </r>
  <r>
    <n v="3650"/>
    <n v="0"/>
    <x v="1162"/>
    <d v="2036-06-29T00:00:00"/>
    <b v="0"/>
    <s v="Approved"/>
    <s v="OHM Cycles"/>
    <s v="Standard"/>
    <s v="medium"/>
    <s v="medium"/>
    <n v="183.86"/>
    <n v="137.9"/>
    <n v="35707"/>
    <n v="2"/>
  </r>
  <r>
    <n v="7948"/>
    <n v="34"/>
    <x v="1162"/>
    <d v="2036-06-30T00:00:00"/>
    <b v="1"/>
    <s v="Approved"/>
    <s v="WeareA2B"/>
    <s v="Standard"/>
    <s v="medium"/>
    <s v="medium"/>
    <n v="1231.1500000000001"/>
    <n v="161.6"/>
    <n v="38216"/>
    <n v="2"/>
  </r>
  <r>
    <n v="8148"/>
    <n v="0"/>
    <x v="1162"/>
    <d v="2036-07-01T00:00:00"/>
    <b v="1"/>
    <s v="Approved"/>
    <s v="Giant Bicycles"/>
    <s v="Standard"/>
    <s v="medium"/>
    <s v="medium"/>
    <n v="230.91"/>
    <n v="173.18"/>
    <n v="39031"/>
    <n v="2"/>
  </r>
  <r>
    <n v="8969"/>
    <n v="0"/>
    <x v="1162"/>
    <d v="2036-07-02T00:00:00"/>
    <b v="1"/>
    <s v="Approved"/>
    <s v="Trek Bicycles"/>
    <s v="Standard"/>
    <s v="high"/>
    <s v="medium"/>
    <n v="358.39"/>
    <n v="215.03"/>
    <n v="38002"/>
    <n v="2"/>
  </r>
  <r>
    <n v="10249"/>
    <n v="59"/>
    <x v="1162"/>
    <d v="2036-07-03T00:00:00"/>
    <b v="0"/>
    <s v="Approved"/>
    <s v="WeareA2B"/>
    <s v="Standard"/>
    <s v="medium"/>
    <s v="small"/>
    <n v="1415.01"/>
    <n v="1259.3599999999999"/>
    <n v="37626"/>
    <n v="2"/>
  </r>
  <r>
    <n v="12924"/>
    <n v="13"/>
    <x v="1162"/>
    <d v="2036-07-04T00:00:00"/>
    <b v="1"/>
    <s v="Approved"/>
    <s v="Solex"/>
    <s v="Standard"/>
    <s v="medium"/>
    <s v="medium"/>
    <n v="1577.53"/>
    <n v="826.51"/>
    <n v="40618"/>
    <n v="2"/>
  </r>
  <r>
    <n v="18573"/>
    <n v="45"/>
    <x v="1162"/>
    <d v="2036-07-05T00:00:00"/>
    <b v="0"/>
    <s v="Approved"/>
    <s v="Trek Bicycles"/>
    <s v="Road"/>
    <s v="low"/>
    <s v="medium"/>
    <n v="980.37"/>
    <n v="234.43"/>
    <n v="38258"/>
    <n v="2"/>
  </r>
  <r>
    <n v="19559"/>
    <n v="0"/>
    <x v="1162"/>
    <d v="2036-07-06T00:00:00"/>
    <b v="1"/>
    <s v="Approved"/>
    <s v="Solex"/>
    <s v="Standard"/>
    <s v="medium"/>
    <s v="medium"/>
    <n v="71.489999999999995"/>
    <n v="53.62"/>
    <n v="41245"/>
    <n v="2"/>
  </r>
  <r>
    <n v="5714"/>
    <n v="71"/>
    <x v="1163"/>
    <d v="2036-07-07T00:00:00"/>
    <b v="0"/>
    <s v="Approved"/>
    <s v="Solex"/>
    <s v="Standard"/>
    <s v="high"/>
    <s v="large"/>
    <n v="1842.92"/>
    <n v="1105.75"/>
    <n v="34996"/>
    <n v="8"/>
  </r>
  <r>
    <n v="7031"/>
    <n v="24"/>
    <x v="1163"/>
    <d v="2036-07-08T00:00:00"/>
    <b v="0"/>
    <s v="Approved"/>
    <s v="Solex"/>
    <s v="Road"/>
    <s v="medium"/>
    <s v="large"/>
    <n v="1777.8"/>
    <n v="820.78"/>
    <n v="40670"/>
    <n v="8"/>
  </r>
  <r>
    <n v="13528"/>
    <n v="4"/>
    <x v="1163"/>
    <d v="2036-07-09T00:00:00"/>
    <b v="1"/>
    <s v="Approved"/>
    <s v="Giant Bicycles"/>
    <s v="Standard"/>
    <s v="high"/>
    <s v="medium"/>
    <n v="1129.1300000000001"/>
    <n v="677.48"/>
    <n v="38573"/>
    <n v="8"/>
  </r>
  <r>
    <n v="13757"/>
    <n v="96"/>
    <x v="1163"/>
    <d v="2036-07-10T00:00:00"/>
    <b v="0"/>
    <s v="Approved"/>
    <s v="WeareA2B"/>
    <s v="Road"/>
    <s v="low"/>
    <s v="small"/>
    <n v="1172.78"/>
    <n v="1043.77"/>
    <n v="37539"/>
    <n v="8"/>
  </r>
  <r>
    <n v="17059"/>
    <n v="96"/>
    <x v="1163"/>
    <d v="2036-07-11T00:00:00"/>
    <b v="0"/>
    <s v="Approved"/>
    <s v="WeareA2B"/>
    <s v="Road"/>
    <s v="low"/>
    <s v="small"/>
    <n v="1172.78"/>
    <n v="1043.77"/>
    <n v="37539"/>
    <n v="8"/>
  </r>
  <r>
    <n v="17368"/>
    <n v="29"/>
    <x v="1163"/>
    <d v="2036-07-12T00:00:00"/>
    <b v="1"/>
    <s v="Approved"/>
    <s v="Norco Bicycles"/>
    <s v="Road"/>
    <s v="medium"/>
    <s v="medium"/>
    <n v="543.39"/>
    <n v="407.54"/>
    <n v="42696"/>
    <n v="8"/>
  </r>
  <r>
    <n v="5833"/>
    <n v="32"/>
    <x v="1164"/>
    <d v="2036-07-13T00:00:00"/>
    <b v="0"/>
    <s v="Approved"/>
    <s v="Giant Bicycles"/>
    <s v="Standard"/>
    <s v="medium"/>
    <s v="medium"/>
    <n v="642.70000000000005"/>
    <n v="211.37"/>
    <n v="37337"/>
    <n v="4"/>
  </r>
  <r>
    <n v="7921"/>
    <n v="73"/>
    <x v="1164"/>
    <d v="2036-07-14T00:00:00"/>
    <b v="0"/>
    <s v="Approved"/>
    <s v="Solex"/>
    <s v="Standard"/>
    <s v="medium"/>
    <s v="medium"/>
    <n v="1945.43"/>
    <n v="333.18"/>
    <n v="37499"/>
    <n v="4"/>
  </r>
  <r>
    <n v="15100"/>
    <n v="22"/>
    <x v="1164"/>
    <d v="2036-07-15T00:00:00"/>
    <b v="1"/>
    <s v="Approved"/>
    <s v="WeareA2B"/>
    <s v="Standard"/>
    <s v="medium"/>
    <s v="medium"/>
    <n v="60.34"/>
    <n v="45.26"/>
    <n v="34165"/>
    <n v="4"/>
  </r>
  <r>
    <n v="16939"/>
    <n v="40"/>
    <x v="1164"/>
    <d v="2036-07-16T00:00:00"/>
    <b v="0"/>
    <s v="Approved"/>
    <s v="OHM Cycles"/>
    <s v="Standard"/>
    <s v="high"/>
    <s v="medium"/>
    <n v="1458.17"/>
    <n v="874.9"/>
    <n v="38750"/>
    <n v="4"/>
  </r>
  <r>
    <n v="2716"/>
    <n v="100"/>
    <x v="1165"/>
    <d v="2036-07-17T00:00:00"/>
    <b v="0"/>
    <s v="Approved"/>
    <s v="Norco Bicycles"/>
    <s v="Road"/>
    <s v="medium"/>
    <s v="medium"/>
    <n v="1036.5899999999999"/>
    <n v="206.35"/>
    <n v="33364"/>
    <n v="18"/>
  </r>
  <r>
    <n v="6176"/>
    <n v="12"/>
    <x v="1165"/>
    <d v="2036-07-18T00:00:00"/>
    <b v="0"/>
    <s v="Approved"/>
    <s v="WeareA2B"/>
    <s v="Standard"/>
    <s v="medium"/>
    <s v="medium"/>
    <n v="1231.1500000000001"/>
    <n v="161.6"/>
    <n v="38216"/>
    <n v="18"/>
  </r>
  <r>
    <n v="12298"/>
    <n v="79"/>
    <x v="1165"/>
    <d v="2036-07-19T00:00:00"/>
    <b v="1"/>
    <s v="Approved"/>
    <s v="Norco Bicycles"/>
    <s v="Standard"/>
    <s v="medium"/>
    <s v="medium"/>
    <n v="1555.58"/>
    <n v="818.01"/>
    <n v="37873"/>
    <n v="18"/>
  </r>
  <r>
    <n v="12338"/>
    <n v="10"/>
    <x v="1165"/>
    <d v="2036-07-20T00:00:00"/>
    <b v="0"/>
    <s v="Approved"/>
    <s v="WeareA2B"/>
    <s v="Touring"/>
    <s v="medium"/>
    <s v="medium"/>
    <n v="1466.68"/>
    <n v="363.25"/>
    <n v="41701"/>
    <n v="18"/>
  </r>
  <r>
    <n v="14154"/>
    <n v="26"/>
    <x v="1165"/>
    <d v="2036-07-21T00:00:00"/>
    <b v="1"/>
    <s v="Approved"/>
    <s v="WeareA2B"/>
    <s v="Standard"/>
    <s v="medium"/>
    <s v="medium"/>
    <n v="1992.93"/>
    <n v="762.63"/>
    <n v="34115"/>
    <n v="18"/>
  </r>
  <r>
    <n v="17631"/>
    <n v="96"/>
    <x v="1165"/>
    <d v="2036-07-22T00:00:00"/>
    <b v="1"/>
    <s v="Approved"/>
    <s v="WeareA2B"/>
    <s v="Road"/>
    <s v="low"/>
    <s v="small"/>
    <n v="1172.78"/>
    <n v="1043.77"/>
    <n v="37539"/>
    <n v="18"/>
  </r>
  <r>
    <n v="19702"/>
    <n v="65"/>
    <x v="1165"/>
    <d v="2036-07-23T00:00:00"/>
    <b v="0"/>
    <s v="Approved"/>
    <s v="WeareA2B"/>
    <s v="Standard"/>
    <s v="medium"/>
    <s v="medium"/>
    <n v="1807.45"/>
    <n v="778.69"/>
    <n v="42145"/>
    <n v="18"/>
  </r>
  <r>
    <n v="3000"/>
    <n v="79"/>
    <x v="1166"/>
    <d v="2036-07-24T00:00:00"/>
    <b v="0"/>
    <s v="Approved"/>
    <s v="Norco Bicycles"/>
    <s v="Standard"/>
    <s v="medium"/>
    <s v="medium"/>
    <n v="1555.58"/>
    <n v="818.01"/>
    <n v="38339"/>
    <n v="13"/>
  </r>
  <r>
    <n v="4891"/>
    <n v="91"/>
    <x v="1166"/>
    <d v="2036-07-25T00:00:00"/>
    <b v="0"/>
    <s v="Approved"/>
    <s v="Solex"/>
    <s v="Standard"/>
    <s v="medium"/>
    <s v="medium"/>
    <n v="100.35"/>
    <n v="75.260000000000005"/>
    <n v="42458"/>
    <n v="13"/>
  </r>
  <r>
    <n v="7486"/>
    <n v="26"/>
    <x v="1166"/>
    <d v="2036-07-26T00:00:00"/>
    <b v="0"/>
    <s v="Approved"/>
    <s v="WeareA2B"/>
    <s v="Standard"/>
    <s v="medium"/>
    <s v="medium"/>
    <n v="1992.93"/>
    <n v="762.63"/>
    <n v="33552"/>
    <n v="13"/>
  </r>
  <r>
    <n v="14080"/>
    <n v="88"/>
    <x v="1166"/>
    <d v="2036-07-27T00:00:00"/>
    <b v="1"/>
    <s v="Approved"/>
    <s v="Norco Bicycles"/>
    <s v="Standard"/>
    <s v="medium"/>
    <s v="medium"/>
    <n v="1198.46"/>
    <n v="381.1"/>
    <n v="37874"/>
    <n v="13"/>
  </r>
  <r>
    <n v="16436"/>
    <n v="69"/>
    <x v="1166"/>
    <d v="2036-07-28T00:00:00"/>
    <b v="0"/>
    <s v="Approved"/>
    <s v="Giant Bicycles"/>
    <s v="Road"/>
    <s v="medium"/>
    <s v="medium"/>
    <n v="792.9"/>
    <n v="594.67999999999995"/>
    <n v="34996"/>
    <n v="13"/>
  </r>
  <r>
    <n v="16981"/>
    <n v="61"/>
    <x v="1166"/>
    <d v="2036-07-29T00:00:00"/>
    <b v="1"/>
    <s v="Approved"/>
    <s v="OHM Cycles"/>
    <s v="Standard"/>
    <s v="low"/>
    <s v="medium"/>
    <n v="71.16"/>
    <n v="56.93"/>
    <n v="36146"/>
    <n v="13"/>
  </r>
  <r>
    <n v="18511"/>
    <n v="55"/>
    <x v="1166"/>
    <d v="2036-07-30T00:00:00"/>
    <b v="1"/>
    <s v="Approved"/>
    <s v="Trek Bicycles"/>
    <s v="Road"/>
    <s v="medium"/>
    <s v="large"/>
    <n v="1894.19"/>
    <n v="598.76"/>
    <n v="34143"/>
    <n v="13"/>
  </r>
  <r>
    <n v="136"/>
    <n v="65"/>
    <x v="1167"/>
    <d v="2036-07-31T00:00:00"/>
    <b v="1"/>
    <s v="Approved"/>
    <s v="WeareA2B"/>
    <s v="Standard"/>
    <s v="medium"/>
    <s v="medium"/>
    <n v="1807.45"/>
    <n v="778.69"/>
    <n v="42105"/>
    <n v="4"/>
  </r>
  <r>
    <n v="1315"/>
    <n v="43"/>
    <x v="1167"/>
    <d v="2036-08-01T00:00:00"/>
    <b v="0"/>
    <s v="Approved"/>
    <s v="Solex"/>
    <s v="Standard"/>
    <s v="medium"/>
    <s v="medium"/>
    <n v="1151.96"/>
    <n v="649.49"/>
    <n v="34071"/>
    <n v="4"/>
  </r>
  <r>
    <n v="12076"/>
    <n v="33"/>
    <x v="1167"/>
    <d v="2036-08-02T00:00:00"/>
    <b v="1"/>
    <s v="Approved"/>
    <s v="Giant Bicycles"/>
    <s v="Standard"/>
    <s v="medium"/>
    <s v="small"/>
    <n v="1311.44"/>
    <n v="1167.18"/>
    <n v="36361"/>
    <n v="4"/>
  </r>
  <r>
    <n v="15780"/>
    <n v="56"/>
    <x v="1167"/>
    <d v="2036-08-03T00:00:00"/>
    <b v="0"/>
    <s v="Approved"/>
    <s v="OHM Cycles"/>
    <s v="Standard"/>
    <s v="medium"/>
    <s v="medium"/>
    <n v="183.86"/>
    <n v="137.9"/>
    <n v="40779"/>
    <n v="4"/>
  </r>
  <r>
    <n v="16985"/>
    <n v="57"/>
    <x v="1167"/>
    <d v="2036-08-04T00:00:00"/>
    <b v="1"/>
    <s v="Approved"/>
    <s v="WeareA2B"/>
    <s v="Touring"/>
    <s v="medium"/>
    <s v="large"/>
    <n v="1890.39"/>
    <n v="260.14"/>
    <n v="42172"/>
    <n v="4"/>
  </r>
  <r>
    <n v="524"/>
    <n v="99"/>
    <x v="1168"/>
    <d v="2036-08-05T00:00:00"/>
    <b v="1"/>
    <s v="Approved"/>
    <s v="OHM Cycles"/>
    <s v="Standard"/>
    <s v="medium"/>
    <s v="medium"/>
    <n v="1227.3399999999999"/>
    <n v="770.89"/>
    <n v="33364"/>
    <n v="8"/>
  </r>
  <r>
    <n v="1514"/>
    <n v="34"/>
    <x v="1168"/>
    <d v="2036-08-06T00:00:00"/>
    <b v="0"/>
    <s v="Approved"/>
    <s v="Norco Bicycles"/>
    <s v="Road"/>
    <s v="high"/>
    <s v="large"/>
    <n v="774.53"/>
    <n v="464.72"/>
    <n v="41009"/>
    <n v="8"/>
  </r>
  <r>
    <n v="2755"/>
    <n v="80"/>
    <x v="1168"/>
    <d v="2036-08-07T00:00:00"/>
    <b v="0"/>
    <s v="Approved"/>
    <s v="OHM Cycles"/>
    <s v="Touring"/>
    <s v="low"/>
    <s v="medium"/>
    <n v="1073.07"/>
    <n v="933.84"/>
    <n v="36145"/>
    <n v="8"/>
  </r>
  <r>
    <n v="6819"/>
    <n v="28"/>
    <x v="1168"/>
    <d v="2036-08-08T00:00:00"/>
    <b v="0"/>
    <s v="Approved"/>
    <s v="Norco Bicycles"/>
    <s v="Standard"/>
    <s v="medium"/>
    <s v="small"/>
    <n v="1216.1400000000001"/>
    <n v="1082.3599999999999"/>
    <n v="40303"/>
    <n v="8"/>
  </r>
  <r>
    <n v="8124"/>
    <n v="69"/>
    <x v="1168"/>
    <d v="2036-08-09T00:00:00"/>
    <b v="1"/>
    <s v="Approved"/>
    <s v="Giant Bicycles"/>
    <s v="Road"/>
    <s v="medium"/>
    <s v="medium"/>
    <n v="792.9"/>
    <n v="594.67999999999995"/>
    <n v="34527"/>
    <n v="8"/>
  </r>
  <r>
    <n v="11094"/>
    <n v="33"/>
    <x v="1168"/>
    <d v="2036-08-10T00:00:00"/>
    <b v="1"/>
    <s v="Approved"/>
    <s v="Giant Bicycles"/>
    <s v="Standard"/>
    <s v="medium"/>
    <s v="small"/>
    <n v="1311.44"/>
    <n v="1167.18"/>
    <n v="41848"/>
    <n v="8"/>
  </r>
  <r>
    <n v="15207"/>
    <n v="100"/>
    <x v="1168"/>
    <d v="2036-08-11T00:00:00"/>
    <b v="0"/>
    <s v="Approved"/>
    <s v="Norco Bicycles"/>
    <s v="Road"/>
    <s v="medium"/>
    <s v="medium"/>
    <n v="1036.5899999999999"/>
    <n v="206.35"/>
    <n v="37873"/>
    <n v="8"/>
  </r>
  <r>
    <n v="17091"/>
    <n v="68"/>
    <x v="1168"/>
    <d v="2036-08-12T00:00:00"/>
    <b v="0"/>
    <s v="Approved"/>
    <s v="OHM Cycles"/>
    <s v="Standard"/>
    <s v="medium"/>
    <s v="medium"/>
    <n v="1636.9"/>
    <n v="44.71"/>
    <n v="34170"/>
    <n v="8"/>
  </r>
  <r>
    <n v="18128"/>
    <n v="9"/>
    <x v="1168"/>
    <d v="2036-08-13T00:00:00"/>
    <b v="1"/>
    <s v="Approved"/>
    <s v="OHM Cycles"/>
    <s v="Road"/>
    <s v="medium"/>
    <s v="medium"/>
    <n v="742.54"/>
    <n v="667.4"/>
    <n v="41047"/>
    <n v="8"/>
  </r>
  <r>
    <n v="5267"/>
    <n v="0"/>
    <x v="1169"/>
    <d v="2036-08-14T00:00:00"/>
    <b v="0"/>
    <s v="Approved"/>
    <s v="Unknown"/>
    <s v="Unknown"/>
    <s v="Unknown"/>
    <s v="Unknown"/>
    <n v="1146.42"/>
    <s v="$556.05"/>
    <n v="38199.78"/>
    <n v="17"/>
  </r>
  <r>
    <n v="7217"/>
    <n v="35"/>
    <x v="1169"/>
    <d v="2036-08-15T00:00:00"/>
    <b v="1"/>
    <s v="Approved"/>
    <s v="Trek Bicycles"/>
    <s v="Standard"/>
    <s v="low"/>
    <s v="medium"/>
    <n v="1057.51"/>
    <n v="154.4"/>
    <n v="39526"/>
    <n v="17"/>
  </r>
  <r>
    <n v="12129"/>
    <n v="27"/>
    <x v="1169"/>
    <d v="2036-08-16T00:00:00"/>
    <b v="0"/>
    <s v="Approved"/>
    <s v="Trek Bicycles"/>
    <s v="Standard"/>
    <s v="medium"/>
    <s v="medium"/>
    <n v="499.53"/>
    <n v="388.72"/>
    <n v="36334"/>
    <n v="17"/>
  </r>
  <r>
    <n v="15970"/>
    <n v="17"/>
    <x v="1169"/>
    <d v="2036-08-17T00:00:00"/>
    <b v="0"/>
    <s v="Approved"/>
    <s v="Solex"/>
    <s v="Standard"/>
    <s v="high"/>
    <s v="medium"/>
    <n v="1024.6600000000001"/>
    <n v="614.79999999999995"/>
    <n v="42404"/>
    <n v="17"/>
  </r>
  <r>
    <n v="17705"/>
    <n v="10"/>
    <x v="1169"/>
    <d v="2036-08-18T00:00:00"/>
    <b v="1"/>
    <s v="Approved"/>
    <s v="WeareA2B"/>
    <s v="Touring"/>
    <s v="medium"/>
    <s v="medium"/>
    <n v="1466.68"/>
    <n v="363.25"/>
    <n v="42560"/>
    <n v="17"/>
  </r>
  <r>
    <n v="18415"/>
    <n v="51"/>
    <x v="1169"/>
    <d v="2036-08-19T00:00:00"/>
    <b v="0"/>
    <s v="Approved"/>
    <s v="OHM Cycles"/>
    <s v="Standard"/>
    <s v="high"/>
    <s v="medium"/>
    <n v="2005.66"/>
    <n v="1203.4000000000001"/>
    <n v="37823"/>
    <n v="17"/>
  </r>
  <r>
    <n v="30"/>
    <n v="91"/>
    <x v="1170"/>
    <d v="2036-08-20T00:00:00"/>
    <b v="0"/>
    <s v="Approved"/>
    <s v="WeareA2B"/>
    <s v="Standard"/>
    <s v="low"/>
    <s v="medium"/>
    <n v="642.30999999999995"/>
    <n v="513.85"/>
    <n v="41922"/>
    <n v="16"/>
  </r>
  <r>
    <n v="1065"/>
    <n v="0"/>
    <x v="1170"/>
    <d v="2036-08-21T00:00:00"/>
    <b v="1"/>
    <s v="Approved"/>
    <s v="OHM Cycles"/>
    <s v="Standard"/>
    <s v="high"/>
    <s v="medium"/>
    <n v="227.88"/>
    <n v="136.72999999999999"/>
    <n v="37659"/>
    <n v="16"/>
  </r>
  <r>
    <n v="12039"/>
    <n v="76"/>
    <x v="1170"/>
    <d v="2036-08-22T00:00:00"/>
    <b v="0"/>
    <s v="Approved"/>
    <s v="WeareA2B"/>
    <s v="Road"/>
    <s v="low"/>
    <s v="small"/>
    <n v="1172.78"/>
    <n v="1043.77"/>
    <n v="37539"/>
    <n v="16"/>
  </r>
  <r>
    <n v="4713"/>
    <n v="28"/>
    <x v="1171"/>
    <d v="2036-08-23T00:00:00"/>
    <b v="1"/>
    <s v="Approved"/>
    <s v="Norco Bicycles"/>
    <s v="Standard"/>
    <s v="medium"/>
    <s v="small"/>
    <n v="1216.1400000000001"/>
    <n v="1082.3599999999999"/>
    <n v="33455"/>
    <n v="10.7"/>
  </r>
  <r>
    <n v="9555"/>
    <n v="57"/>
    <x v="1171"/>
    <d v="2036-08-24T00:00:00"/>
    <b v="1"/>
    <s v="Approved"/>
    <s v="WeareA2B"/>
    <s v="Touring"/>
    <s v="medium"/>
    <s v="large"/>
    <n v="1890.39"/>
    <n v="260.14"/>
    <n v="33259"/>
    <n v="10.7"/>
  </r>
  <r>
    <n v="19320"/>
    <n v="72"/>
    <x v="1171"/>
    <d v="2036-08-25T00:00:00"/>
    <b v="0"/>
    <s v="Approved"/>
    <s v="Norco Bicycles"/>
    <s v="Standard"/>
    <s v="medium"/>
    <s v="medium"/>
    <n v="360.4"/>
    <n v="270.3"/>
    <n v="42710"/>
    <n v="10.7"/>
  </r>
  <r>
    <n v="2419"/>
    <n v="75"/>
    <x v="1172"/>
    <d v="2036-08-26T00:00:00"/>
    <b v="0"/>
    <s v="Approved"/>
    <s v="Giant Bicycles"/>
    <s v="Touring"/>
    <s v="medium"/>
    <s v="large"/>
    <n v="1873.97"/>
    <n v="863.95"/>
    <n v="40410"/>
    <n v="8"/>
  </r>
  <r>
    <n v="4466"/>
    <n v="18"/>
    <x v="1172"/>
    <d v="2036-08-27T00:00:00"/>
    <b v="1"/>
    <s v="Approved"/>
    <s v="Solex"/>
    <s v="Standard"/>
    <s v="medium"/>
    <s v="medium"/>
    <n v="575.27"/>
    <n v="431.45"/>
    <n v="38339"/>
    <n v="8"/>
  </r>
  <r>
    <n v="2290"/>
    <n v="1"/>
    <x v="1173"/>
    <d v="2036-08-28T00:00:00"/>
    <b v="1"/>
    <s v="Approved"/>
    <s v="Giant Bicycles"/>
    <s v="Standard"/>
    <s v="medium"/>
    <s v="medium"/>
    <n v="1403.5"/>
    <n v="954.82"/>
    <n v="42688"/>
    <n v="7"/>
  </r>
  <r>
    <n v="8408"/>
    <n v="5"/>
    <x v="1173"/>
    <d v="2036-08-29T00:00:00"/>
    <b v="0"/>
    <s v="Approved"/>
    <s v="Trek Bicycles"/>
    <s v="Mountain"/>
    <s v="low"/>
    <s v="medium"/>
    <n v="574.64"/>
    <n v="459.71"/>
    <n v="40784"/>
    <n v="7"/>
  </r>
  <r>
    <n v="12995"/>
    <n v="8"/>
    <x v="1173"/>
    <d v="2036-08-30T00:00:00"/>
    <b v="0"/>
    <s v="Approved"/>
    <s v="Solex"/>
    <s v="Road"/>
    <s v="medium"/>
    <s v="small"/>
    <n v="1703.52"/>
    <n v="1516.13"/>
    <n v="33549"/>
    <n v="7"/>
  </r>
  <r>
    <n v="14963"/>
    <n v="6"/>
    <x v="1173"/>
    <d v="2036-08-31T00:00:00"/>
    <b v="0"/>
    <s v="Approved"/>
    <s v="OHM Cycles"/>
    <s v="Standard"/>
    <s v="high"/>
    <s v="medium"/>
    <n v="227.88"/>
    <n v="136.72999999999999"/>
    <n v="42560"/>
    <n v="7"/>
  </r>
  <r>
    <n v="1858"/>
    <n v="22"/>
    <x v="1174"/>
    <d v="2036-09-01T00:00:00"/>
    <b v="1"/>
    <s v="Approved"/>
    <s v="WeareA2B"/>
    <s v="Standard"/>
    <s v="medium"/>
    <s v="medium"/>
    <n v="60.34"/>
    <n v="45.26"/>
    <n v="34165"/>
    <n v="6"/>
  </r>
  <r>
    <n v="3428"/>
    <n v="14"/>
    <x v="1174"/>
    <d v="2036-09-02T00:00:00"/>
    <b v="1"/>
    <s v="Approved"/>
    <s v="Trek Bicycles"/>
    <s v="Standard"/>
    <s v="medium"/>
    <s v="small"/>
    <n v="1386.84"/>
    <n v="1234.29"/>
    <n v="41345"/>
    <n v="6"/>
  </r>
  <r>
    <n v="4347"/>
    <n v="49"/>
    <x v="1174"/>
    <d v="2036-09-03T00:00:00"/>
    <b v="0"/>
    <s v="Approved"/>
    <s v="Trek Bicycles"/>
    <s v="Road"/>
    <s v="medium"/>
    <s v="medium"/>
    <n v="533.51"/>
    <n v="400.13"/>
    <n v="33259"/>
    <n v="6"/>
  </r>
  <r>
    <n v="6036"/>
    <n v="71"/>
    <x v="1174"/>
    <d v="2036-09-04T00:00:00"/>
    <b v="1"/>
    <s v="Approved"/>
    <s v="Solex"/>
    <s v="Standard"/>
    <s v="high"/>
    <s v="large"/>
    <n v="1842.92"/>
    <n v="1105.75"/>
    <n v="38193"/>
    <n v="6"/>
  </r>
  <r>
    <n v="6153"/>
    <n v="74"/>
    <x v="1174"/>
    <d v="2036-09-05T00:00:00"/>
    <b v="0"/>
    <s v="Approved"/>
    <s v="WeareA2B"/>
    <s v="Standard"/>
    <s v="medium"/>
    <s v="medium"/>
    <n v="1228.07"/>
    <n v="400.91"/>
    <n v="38859"/>
    <n v="6"/>
  </r>
  <r>
    <n v="7911"/>
    <n v="30"/>
    <x v="1174"/>
    <d v="2036-09-06T00:00:00"/>
    <b v="1"/>
    <s v="Approved"/>
    <s v="Solex"/>
    <s v="Standard"/>
    <s v="high"/>
    <s v="medium"/>
    <n v="748.17"/>
    <n v="448.9"/>
    <n v="36361"/>
    <n v="6"/>
  </r>
  <r>
    <n v="10082"/>
    <n v="60"/>
    <x v="1174"/>
    <d v="2036-09-07T00:00:00"/>
    <b v="0"/>
    <s v="Approved"/>
    <s v="Giant Bicycles"/>
    <s v="Standard"/>
    <s v="high"/>
    <s v="small"/>
    <n v="1977.36"/>
    <n v="1759.85"/>
    <n v="41047"/>
    <n v="6"/>
  </r>
  <r>
    <n v="13203"/>
    <n v="66"/>
    <x v="1174"/>
    <d v="2036-09-08T00:00:00"/>
    <b v="1"/>
    <s v="Approved"/>
    <s v="Giant Bicycles"/>
    <s v="Road"/>
    <s v="low"/>
    <s v="small"/>
    <n v="590.26"/>
    <n v="525.33000000000004"/>
    <n v="36668"/>
    <n v="6"/>
  </r>
  <r>
    <n v="1601"/>
    <n v="69"/>
    <x v="1175"/>
    <d v="2036-09-09T00:00:00"/>
    <b v="0"/>
    <s v="Approved"/>
    <s v="Giant Bicycles"/>
    <s v="Road"/>
    <s v="medium"/>
    <s v="medium"/>
    <n v="792.9"/>
    <n v="594.67999999999995"/>
    <n v="33879"/>
    <n v="13"/>
  </r>
  <r>
    <n v="2851"/>
    <n v="24"/>
    <x v="1175"/>
    <d v="2036-09-10T00:00:00"/>
    <b v="1"/>
    <s v="Approved"/>
    <s v="Solex"/>
    <s v="Road"/>
    <s v="medium"/>
    <s v="large"/>
    <n v="1777.8"/>
    <n v="820.78"/>
    <n v="40670"/>
    <n v="13"/>
  </r>
  <r>
    <n v="6553"/>
    <n v="28"/>
    <x v="1175"/>
    <d v="2036-09-11T00:00:00"/>
    <b v="1"/>
    <s v="Approved"/>
    <s v="Norco Bicycles"/>
    <s v="Standard"/>
    <s v="medium"/>
    <s v="small"/>
    <n v="1216.1400000000001"/>
    <n v="1082.3599999999999"/>
    <n v="33455"/>
    <n v="13"/>
  </r>
  <r>
    <n v="8185"/>
    <n v="38"/>
    <x v="1175"/>
    <d v="2036-09-12T00:00:00"/>
    <b v="1"/>
    <s v="Approved"/>
    <s v="Solex"/>
    <s v="Standard"/>
    <s v="medium"/>
    <s v="medium"/>
    <n v="1577.53"/>
    <n v="826.51"/>
    <n v="40618"/>
    <n v="13"/>
  </r>
  <r>
    <n v="8226"/>
    <n v="3"/>
    <x v="1175"/>
    <d v="2036-09-13T00:00:00"/>
    <b v="0"/>
    <s v="Approved"/>
    <s v="Trek Bicycles"/>
    <s v="Standard"/>
    <s v="medium"/>
    <s v="large"/>
    <n v="2091.4699999999998"/>
    <n v="388.92"/>
    <n v="41167"/>
    <n v="13"/>
  </r>
  <r>
    <n v="12981"/>
    <n v="72"/>
    <x v="1175"/>
    <d v="2036-09-14T00:00:00"/>
    <b v="0"/>
    <s v="Approved"/>
    <s v="Norco Bicycles"/>
    <s v="Standard"/>
    <s v="medium"/>
    <s v="medium"/>
    <n v="360.4"/>
    <n v="270.3"/>
    <n v="42710"/>
    <n v="13"/>
  </r>
  <r>
    <n v="14699"/>
    <n v="26"/>
    <x v="1175"/>
    <d v="2036-09-15T00:00:00"/>
    <b v="1"/>
    <s v="Approved"/>
    <s v="WeareA2B"/>
    <s v="Standard"/>
    <s v="medium"/>
    <s v="medium"/>
    <n v="1992.93"/>
    <n v="762.63"/>
    <n v="34115"/>
    <n v="13"/>
  </r>
  <r>
    <n v="15137"/>
    <n v="41"/>
    <x v="1175"/>
    <d v="2036-09-16T00:00:00"/>
    <b v="0"/>
    <s v="Approved"/>
    <s v="Solex"/>
    <s v="Road"/>
    <s v="medium"/>
    <s v="medium"/>
    <n v="416.98"/>
    <n v="312.74"/>
    <n v="35560"/>
    <n v="13"/>
  </r>
  <r>
    <n v="1176"/>
    <n v="92"/>
    <x v="1176"/>
    <d v="2036-09-17T00:00:00"/>
    <b v="1"/>
    <s v="Approved"/>
    <s v="WeareA2B"/>
    <s v="Touring"/>
    <s v="medium"/>
    <s v="large"/>
    <n v="1890.39"/>
    <n v="260.14"/>
    <n v="35160"/>
    <n v="13"/>
  </r>
  <r>
    <n v="6445"/>
    <n v="4"/>
    <x v="1176"/>
    <d v="2036-09-18T00:00:00"/>
    <b v="0"/>
    <s v="Approved"/>
    <s v="Solex"/>
    <s v="Standard"/>
    <s v="medium"/>
    <s v="medium"/>
    <n v="1483.2"/>
    <n v="99.59"/>
    <n v="37838"/>
    <n v="13"/>
  </r>
  <r>
    <n v="7844"/>
    <n v="46"/>
    <x v="1176"/>
    <d v="2036-09-19T00:00:00"/>
    <b v="0"/>
    <s v="Approved"/>
    <s v="OHM Cycles"/>
    <s v="Standard"/>
    <s v="low"/>
    <s v="medium"/>
    <n v="1793.43"/>
    <n v="248.82"/>
    <n v="38647"/>
    <n v="13"/>
  </r>
  <r>
    <n v="13558"/>
    <n v="53"/>
    <x v="1176"/>
    <d v="2036-09-20T00:00:00"/>
    <b v="1"/>
    <s v="Approved"/>
    <s v="Giant Bicycles"/>
    <s v="Standard"/>
    <s v="high"/>
    <s v="medium"/>
    <n v="1274.93"/>
    <n v="764.96"/>
    <n v="36334"/>
    <n v="13"/>
  </r>
  <r>
    <n v="10229"/>
    <n v="85"/>
    <x v="1177"/>
    <d v="2036-09-21T00:00:00"/>
    <b v="0"/>
    <s v="Approved"/>
    <s v="WeareA2B"/>
    <s v="Standard"/>
    <s v="medium"/>
    <s v="medium"/>
    <n v="752.64"/>
    <n v="205.36"/>
    <n v="42218"/>
    <n v="10"/>
  </r>
  <r>
    <n v="11154"/>
    <n v="36"/>
    <x v="1177"/>
    <d v="2036-09-22T00:00:00"/>
    <b v="0"/>
    <s v="Approved"/>
    <s v="Solex"/>
    <s v="Standard"/>
    <s v="low"/>
    <s v="medium"/>
    <n v="945.04"/>
    <n v="507.58"/>
    <n v="35052"/>
    <n v="10"/>
  </r>
  <r>
    <n v="12397"/>
    <n v="39"/>
    <x v="1177"/>
    <d v="2036-09-23T00:00:00"/>
    <b v="0"/>
    <s v="Approved"/>
    <s v="Giant Bicycles"/>
    <s v="Standard"/>
    <s v="medium"/>
    <s v="large"/>
    <n v="1812.75"/>
    <n v="582.48"/>
    <n v="40336"/>
    <n v="10"/>
  </r>
  <r>
    <n v="16117"/>
    <n v="72"/>
    <x v="1177"/>
    <d v="2036-09-24T00:00:00"/>
    <b v="0"/>
    <s v="Approved"/>
    <s v="Norco Bicycles"/>
    <s v="Standard"/>
    <s v="medium"/>
    <s v="medium"/>
    <n v="360.4"/>
    <n v="270.3"/>
    <n v="42710"/>
    <n v="10"/>
  </r>
  <r>
    <n v="923"/>
    <n v="69"/>
    <x v="1178"/>
    <d v="2036-09-25T00:00:00"/>
    <b v="1"/>
    <s v="Approved"/>
    <s v="Giant Bicycles"/>
    <s v="Road"/>
    <s v="medium"/>
    <s v="medium"/>
    <n v="792.9"/>
    <n v="594.67999999999995"/>
    <n v="33879"/>
    <n v="8"/>
  </r>
  <r>
    <n v="3693"/>
    <n v="81"/>
    <x v="1178"/>
    <d v="2036-09-26T00:00:00"/>
    <b v="0"/>
    <s v="Approved"/>
    <s v="Norco Bicycles"/>
    <s v="Standard"/>
    <s v="medium"/>
    <s v="small"/>
    <n v="586.45000000000005"/>
    <n v="521.94000000000005"/>
    <n v="33429"/>
    <n v="8"/>
  </r>
  <r>
    <n v="5421"/>
    <n v="49"/>
    <x v="1178"/>
    <d v="2036-09-27T00:00:00"/>
    <b v="1"/>
    <s v="Approved"/>
    <s v="Trek Bicycles"/>
    <s v="Road"/>
    <s v="medium"/>
    <s v="medium"/>
    <n v="533.51"/>
    <n v="400.13"/>
    <n v="41064"/>
    <n v="8"/>
  </r>
  <r>
    <n v="7993"/>
    <n v="79"/>
    <x v="1178"/>
    <d v="2036-09-28T00:00:00"/>
    <b v="0"/>
    <s v="Approved"/>
    <s v="Norco Bicycles"/>
    <s v="Standard"/>
    <s v="medium"/>
    <s v="medium"/>
    <n v="1555.58"/>
    <n v="818.01"/>
    <n v="37873"/>
    <n v="8"/>
  </r>
  <r>
    <n v="8961"/>
    <n v="29"/>
    <x v="1178"/>
    <d v="2036-09-29T00:00:00"/>
    <b v="1"/>
    <s v="Approved"/>
    <s v="Norco Bicycles"/>
    <s v="Road"/>
    <s v="medium"/>
    <s v="medium"/>
    <n v="543.39"/>
    <n v="407.54"/>
    <n v="42696"/>
    <n v="8"/>
  </r>
  <r>
    <n v="10131"/>
    <n v="9"/>
    <x v="1178"/>
    <d v="2036-09-30T00:00:00"/>
    <b v="0"/>
    <s v="Approved"/>
    <s v="OHM Cycles"/>
    <s v="Road"/>
    <s v="medium"/>
    <s v="medium"/>
    <n v="742.54"/>
    <n v="667.4"/>
    <n v="33549"/>
    <n v="8"/>
  </r>
  <r>
    <n v="10342"/>
    <n v="17"/>
    <x v="1178"/>
    <d v="2036-10-01T00:00:00"/>
    <b v="0"/>
    <s v="Approved"/>
    <s v="Solex"/>
    <s v="Standard"/>
    <s v="high"/>
    <s v="medium"/>
    <n v="1024.6600000000001"/>
    <n v="614.79999999999995"/>
    <n v="35378"/>
    <n v="8"/>
  </r>
  <r>
    <n v="10837"/>
    <n v="3"/>
    <x v="1178"/>
    <d v="2036-10-02T00:00:00"/>
    <b v="0"/>
    <s v="Approved"/>
    <s v="Trek Bicycles"/>
    <s v="Standard"/>
    <s v="medium"/>
    <s v="large"/>
    <n v="2091.4699999999998"/>
    <n v="388.92"/>
    <n v="41167"/>
    <n v="8"/>
  </r>
  <r>
    <n v="15497"/>
    <n v="75"/>
    <x v="1178"/>
    <d v="2036-10-03T00:00:00"/>
    <b v="0"/>
    <s v="Approved"/>
    <s v="Giant Bicycles"/>
    <s v="Touring"/>
    <s v="medium"/>
    <s v="large"/>
    <n v="1873.97"/>
    <n v="863.95"/>
    <n v="38859"/>
    <n v="8"/>
  </r>
  <r>
    <n v="15505"/>
    <n v="56"/>
    <x v="1178"/>
    <d v="2036-10-04T00:00:00"/>
    <b v="1"/>
    <s v="Approved"/>
    <s v="OHM Cycles"/>
    <s v="Standard"/>
    <s v="medium"/>
    <s v="medium"/>
    <n v="183.86"/>
    <n v="137.9"/>
    <n v="35707"/>
    <n v="8"/>
  </r>
  <r>
    <n v="2436"/>
    <n v="9"/>
    <x v="1179"/>
    <d v="2036-10-05T00:00:00"/>
    <b v="1"/>
    <s v="Approved"/>
    <s v="OHM Cycles"/>
    <s v="Road"/>
    <s v="medium"/>
    <s v="medium"/>
    <n v="742.54"/>
    <n v="667.4"/>
    <n v="39298"/>
    <n v="7"/>
  </r>
  <r>
    <n v="3201"/>
    <n v="1"/>
    <x v="1179"/>
    <d v="2036-10-06T00:00:00"/>
    <s v="Unknown"/>
    <s v="Approved"/>
    <s v="Giant Bicycles"/>
    <s v="Standard"/>
    <s v="medium"/>
    <s v="medium"/>
    <n v="1403.5"/>
    <n v="954.82"/>
    <n v="33549"/>
    <n v="7"/>
  </r>
  <r>
    <n v="5327"/>
    <n v="9"/>
    <x v="1179"/>
    <d v="2036-10-07T00:00:00"/>
    <b v="0"/>
    <s v="Approved"/>
    <s v="OHM Cycles"/>
    <s v="Road"/>
    <s v="medium"/>
    <s v="medium"/>
    <n v="742.54"/>
    <n v="667.4"/>
    <n v="41701"/>
    <n v="7"/>
  </r>
  <r>
    <n v="6363"/>
    <n v="74"/>
    <x v="1179"/>
    <d v="2036-10-08T00:00:00"/>
    <b v="0"/>
    <s v="Approved"/>
    <s v="WeareA2B"/>
    <s v="Standard"/>
    <s v="medium"/>
    <s v="medium"/>
    <n v="1228.07"/>
    <n v="400.91"/>
    <n v="38859"/>
    <n v="7"/>
  </r>
  <r>
    <n v="12444"/>
    <n v="57"/>
    <x v="1179"/>
    <d v="2036-10-09T00:00:00"/>
    <b v="1"/>
    <s v="Approved"/>
    <s v="WeareA2B"/>
    <s v="Touring"/>
    <s v="medium"/>
    <s v="large"/>
    <n v="1890.39"/>
    <n v="260.14"/>
    <n v="34170"/>
    <n v="7"/>
  </r>
  <r>
    <n v="14624"/>
    <n v="30"/>
    <x v="1179"/>
    <d v="2036-10-10T00:00:00"/>
    <b v="0"/>
    <s v="Approved"/>
    <s v="Solex"/>
    <s v="Standard"/>
    <s v="high"/>
    <s v="medium"/>
    <n v="748.17"/>
    <n v="448.9"/>
    <n v="37698"/>
    <n v="7"/>
  </r>
  <r>
    <n v="17454"/>
    <n v="21"/>
    <x v="1179"/>
    <d v="2036-10-11T00:00:00"/>
    <b v="1"/>
    <s v="Approved"/>
    <s v="Solex"/>
    <s v="Standard"/>
    <s v="medium"/>
    <s v="large"/>
    <n v="1071.23"/>
    <n v="380.74"/>
    <n v="34115"/>
    <n v="7"/>
  </r>
  <r>
    <n v="19197"/>
    <n v="0"/>
    <x v="1179"/>
    <d v="2036-10-12T00:00:00"/>
    <b v="1"/>
    <s v="Approved"/>
    <s v="Unknown"/>
    <s v="Unknown"/>
    <s v="Unknown"/>
    <s v="Unknown"/>
    <n v="1761.75"/>
    <s v="$556.05"/>
    <n v="38199.78"/>
    <n v="7"/>
  </r>
  <r>
    <n v="1411"/>
    <n v="79"/>
    <x v="1180"/>
    <d v="2036-10-13T00:00:00"/>
    <b v="0"/>
    <s v="Approved"/>
    <s v="Norco Bicycles"/>
    <s v="Standard"/>
    <s v="medium"/>
    <s v="medium"/>
    <n v="1555.58"/>
    <n v="818.01"/>
    <n v="39298"/>
    <n v="6"/>
  </r>
  <r>
    <n v="9411"/>
    <n v="49"/>
    <x v="1180"/>
    <d v="2036-10-14T00:00:00"/>
    <b v="1"/>
    <s v="Approved"/>
    <s v="Trek Bicycles"/>
    <s v="Road"/>
    <s v="medium"/>
    <s v="medium"/>
    <n v="533.51"/>
    <n v="400.13"/>
    <n v="35707"/>
    <n v="6"/>
  </r>
  <r>
    <n v="11963"/>
    <n v="71"/>
    <x v="1180"/>
    <d v="2036-10-15T00:00:00"/>
    <b v="0"/>
    <s v="Approved"/>
    <s v="Solex"/>
    <s v="Standard"/>
    <s v="high"/>
    <s v="large"/>
    <n v="1842.92"/>
    <n v="1105.75"/>
    <n v="41434"/>
    <n v="6"/>
  </r>
  <r>
    <n v="13714"/>
    <n v="100"/>
    <x v="1180"/>
    <d v="2036-10-16T00:00:00"/>
    <b v="1"/>
    <s v="Approved"/>
    <s v="Norco Bicycles"/>
    <s v="Road"/>
    <s v="medium"/>
    <s v="medium"/>
    <n v="1036.5899999999999"/>
    <n v="206.35"/>
    <n v="41922"/>
    <n v="6"/>
  </r>
  <r>
    <n v="18676"/>
    <n v="3"/>
    <x v="1180"/>
    <d v="2036-10-17T00:00:00"/>
    <b v="0"/>
    <s v="Approved"/>
    <s v="Trek Bicycles"/>
    <s v="Standard"/>
    <s v="medium"/>
    <s v="large"/>
    <n v="2091.4699999999998"/>
    <n v="388.92"/>
    <n v="40336"/>
    <n v="6"/>
  </r>
  <r>
    <n v="1026"/>
    <n v="48"/>
    <x v="1181"/>
    <d v="2036-10-18T00:00:00"/>
    <b v="1"/>
    <s v="Approved"/>
    <s v="WeareA2B"/>
    <s v="Standard"/>
    <s v="medium"/>
    <s v="medium"/>
    <n v="1762.96"/>
    <n v="950.52"/>
    <n v="41848"/>
    <n v="13"/>
  </r>
  <r>
    <n v="1845"/>
    <n v="93"/>
    <x v="1181"/>
    <d v="2036-10-19T00:00:00"/>
    <b v="1"/>
    <s v="Approved"/>
    <s v="WeareA2B"/>
    <s v="Standard"/>
    <s v="medium"/>
    <s v="medium"/>
    <n v="1065.03"/>
    <n v="230.09"/>
    <n v="36833"/>
    <n v="13"/>
  </r>
  <r>
    <n v="6098"/>
    <n v="69"/>
    <x v="1181"/>
    <d v="2036-10-20T00:00:00"/>
    <b v="1"/>
    <s v="Approved"/>
    <s v="Giant Bicycles"/>
    <s v="Road"/>
    <s v="medium"/>
    <s v="medium"/>
    <n v="792.9"/>
    <n v="594.67999999999995"/>
    <n v="33879"/>
    <n v="13"/>
  </r>
  <r>
    <n v="10979"/>
    <n v="45"/>
    <x v="1181"/>
    <d v="2036-10-21T00:00:00"/>
    <b v="0"/>
    <s v="Approved"/>
    <s v="Solex"/>
    <s v="Standard"/>
    <s v="medium"/>
    <s v="medium"/>
    <n v="441.49"/>
    <n v="84.99"/>
    <n v="34071"/>
    <n v="13"/>
  </r>
  <r>
    <n v="12850"/>
    <n v="88"/>
    <x v="1181"/>
    <d v="2036-10-22T00:00:00"/>
    <b v="1"/>
    <s v="Approved"/>
    <s v="Norco Bicycles"/>
    <s v="Standard"/>
    <s v="medium"/>
    <s v="medium"/>
    <n v="1198.46"/>
    <n v="381.1"/>
    <n v="36145"/>
    <n v="13"/>
  </r>
  <r>
    <n v="19725"/>
    <n v="55"/>
    <x v="1181"/>
    <d v="2036-10-23T00:00:00"/>
    <b v="0"/>
    <s v="Approved"/>
    <s v="Trek Bicycles"/>
    <s v="Road"/>
    <s v="medium"/>
    <s v="large"/>
    <n v="1894.19"/>
    <n v="598.76"/>
    <n v="37823"/>
    <n v="13"/>
  </r>
  <r>
    <n v="3824"/>
    <n v="30"/>
    <x v="1182"/>
    <d v="2036-10-24T00:00:00"/>
    <b v="1"/>
    <s v="Approved"/>
    <s v="Solex"/>
    <s v="Standard"/>
    <s v="high"/>
    <s v="medium"/>
    <n v="748.17"/>
    <n v="448.9"/>
    <n v="34527"/>
    <n v="2"/>
  </r>
  <r>
    <n v="8281"/>
    <n v="82"/>
    <x v="1182"/>
    <d v="2036-10-25T00:00:00"/>
    <b v="0"/>
    <s v="Approved"/>
    <s v="Norco Bicycles"/>
    <s v="Standard"/>
    <s v="high"/>
    <s v="medium"/>
    <n v="1148.6400000000001"/>
    <n v="689.18"/>
    <n v="38339"/>
    <n v="2"/>
  </r>
  <r>
    <n v="8998"/>
    <n v="22"/>
    <x v="1182"/>
    <d v="2036-10-26T00:00:00"/>
    <b v="1"/>
    <s v="Approved"/>
    <s v="WeareA2B"/>
    <s v="Standard"/>
    <s v="medium"/>
    <s v="medium"/>
    <n v="60.34"/>
    <n v="45.26"/>
    <n v="40670"/>
    <n v="2"/>
  </r>
  <r>
    <n v="571"/>
    <n v="2"/>
    <x v="1183"/>
    <d v="2036-10-27T00:00:00"/>
    <b v="0"/>
    <s v="Approved"/>
    <s v="Solex"/>
    <s v="Standard"/>
    <s v="medium"/>
    <s v="medium"/>
    <n v="71.489999999999995"/>
    <n v="53.62"/>
    <n v="38573"/>
    <n v="20"/>
  </r>
  <r>
    <n v="925"/>
    <n v="86"/>
    <x v="1183"/>
    <d v="2036-10-28T00:00:00"/>
    <b v="1"/>
    <s v="Cancelled"/>
    <s v="OHM Cycles"/>
    <s v="Standard"/>
    <s v="medium"/>
    <s v="medium"/>
    <n v="235.63"/>
    <n v="125.07"/>
    <n v="38482"/>
    <n v="20"/>
  </r>
  <r>
    <n v="1902"/>
    <n v="58"/>
    <x v="1183"/>
    <d v="2036-10-29T00:00:00"/>
    <b v="0"/>
    <s v="Approved"/>
    <s v="OHM Cycles"/>
    <s v="Standard"/>
    <s v="medium"/>
    <s v="medium"/>
    <n v="912.52"/>
    <n v="141.4"/>
    <n v="42145"/>
    <n v="20"/>
  </r>
  <r>
    <n v="9814"/>
    <n v="4"/>
    <x v="1183"/>
    <d v="2036-10-30T00:00:00"/>
    <b v="1"/>
    <s v="Approved"/>
    <s v="Giant Bicycles"/>
    <s v="Standard"/>
    <s v="high"/>
    <s v="medium"/>
    <n v="1129.1300000000001"/>
    <n v="677.48"/>
    <n v="40784"/>
    <n v="20"/>
  </r>
  <r>
    <n v="16804"/>
    <n v="24"/>
    <x v="1183"/>
    <d v="2036-10-31T00:00:00"/>
    <b v="1"/>
    <s v="Cancelled"/>
    <s v="Solex"/>
    <s v="Road"/>
    <s v="medium"/>
    <s v="large"/>
    <n v="1777.8"/>
    <n v="820.78"/>
    <n v="37337"/>
    <n v="20"/>
  </r>
  <r>
    <n v="18408"/>
    <n v="96"/>
    <x v="1183"/>
    <d v="2036-11-01T00:00:00"/>
    <b v="0"/>
    <s v="Approved"/>
    <s v="WeareA2B"/>
    <s v="Road"/>
    <s v="low"/>
    <s v="small"/>
    <n v="1172.78"/>
    <n v="1043.77"/>
    <n v="37539"/>
    <n v="20"/>
  </r>
  <r>
    <n v="9344"/>
    <n v="21"/>
    <x v="1184"/>
    <d v="2036-11-02T00:00:00"/>
    <b v="1"/>
    <s v="Approved"/>
    <s v="Solex"/>
    <s v="Standard"/>
    <s v="medium"/>
    <s v="large"/>
    <n v="1071.23"/>
    <n v="380.74"/>
    <n v="35160"/>
    <n v="1"/>
  </r>
  <r>
    <n v="10035"/>
    <n v="30"/>
    <x v="1184"/>
    <d v="2036-11-03T00:00:00"/>
    <s v="Unknown"/>
    <s v="Approved"/>
    <s v="Solex"/>
    <s v="Standard"/>
    <s v="high"/>
    <s v="medium"/>
    <n v="748.17"/>
    <n v="448.9"/>
    <n v="33552"/>
    <n v="1"/>
  </r>
  <r>
    <n v="15417"/>
    <n v="72"/>
    <x v="1184"/>
    <d v="2036-11-04T00:00:00"/>
    <b v="0"/>
    <s v="Approved"/>
    <s v="Norco Bicycles"/>
    <s v="Standard"/>
    <s v="medium"/>
    <s v="medium"/>
    <n v="360.4"/>
    <n v="270.3"/>
    <n v="42710"/>
    <n v="1"/>
  </r>
  <r>
    <n v="18645"/>
    <n v="97"/>
    <x v="1184"/>
    <d v="2036-11-05T00:00:00"/>
    <b v="1"/>
    <s v="Approved"/>
    <s v="Solex"/>
    <s v="Standard"/>
    <s v="medium"/>
    <s v="large"/>
    <n v="202.62"/>
    <n v="151.96"/>
    <n v="42458"/>
    <n v="1"/>
  </r>
  <r>
    <n v="7728"/>
    <n v="12"/>
    <x v="1185"/>
    <d v="2036-11-06T00:00:00"/>
    <b v="1"/>
    <s v="Approved"/>
    <s v="WeareA2B"/>
    <s v="Standard"/>
    <s v="medium"/>
    <s v="medium"/>
    <n v="1231.1500000000001"/>
    <n v="161.6"/>
    <n v="40303"/>
    <n v="4"/>
  </r>
  <r>
    <n v="19973"/>
    <n v="39"/>
    <x v="1185"/>
    <d v="2036-11-07T00:00:00"/>
    <b v="1"/>
    <s v="Approved"/>
    <s v="Giant Bicycles"/>
    <s v="Standard"/>
    <s v="medium"/>
    <s v="large"/>
    <n v="1812.75"/>
    <n v="582.48"/>
    <n v="38750"/>
    <n v="4"/>
  </r>
  <r>
    <n v="4358"/>
    <n v="45"/>
    <x v="1186"/>
    <d v="2036-11-08T00:00:00"/>
    <b v="0"/>
    <s v="Approved"/>
    <s v="Trek Bicycles"/>
    <s v="Road"/>
    <s v="low"/>
    <s v="medium"/>
    <n v="980.37"/>
    <n v="234.43"/>
    <n v="42560"/>
    <n v="8"/>
  </r>
  <r>
    <n v="4495"/>
    <n v="61"/>
    <x v="1186"/>
    <d v="2036-11-09T00:00:00"/>
    <b v="1"/>
    <s v="Approved"/>
    <s v="Norco Bicycles"/>
    <s v="Standard"/>
    <s v="medium"/>
    <s v="small"/>
    <n v="586.45000000000005"/>
    <n v="521.94000000000005"/>
    <n v="42226"/>
    <n v="8"/>
  </r>
  <r>
    <n v="9688"/>
    <n v="19"/>
    <x v="1186"/>
    <d v="2036-11-10T00:00:00"/>
    <b v="0"/>
    <s v="Approved"/>
    <s v="Trek Bicycles"/>
    <s v="Mountain"/>
    <s v="low"/>
    <s v="medium"/>
    <n v="574.64"/>
    <n v="459.71"/>
    <n v="37659"/>
    <n v="8"/>
  </r>
  <r>
    <n v="17327"/>
    <n v="31"/>
    <x v="1186"/>
    <d v="2036-11-11T00:00:00"/>
    <b v="1"/>
    <s v="Approved"/>
    <s v="WeareA2B"/>
    <s v="Standard"/>
    <s v="medium"/>
    <s v="medium"/>
    <n v="752.64"/>
    <n v="205.36"/>
    <n v="38206"/>
    <n v="8"/>
  </r>
  <r>
    <n v="853"/>
    <n v="56"/>
    <x v="1187"/>
    <d v="2036-11-12T00:00:00"/>
    <b v="0"/>
    <s v="Approved"/>
    <s v="OHM Cycles"/>
    <s v="Standard"/>
    <s v="medium"/>
    <s v="medium"/>
    <n v="183.86"/>
    <n v="137.9"/>
    <n v="36146"/>
    <n v="10"/>
  </r>
  <r>
    <n v="3647"/>
    <n v="15"/>
    <x v="1187"/>
    <d v="2036-11-13T00:00:00"/>
    <b v="1"/>
    <s v="Approved"/>
    <s v="Norco Bicycles"/>
    <s v="Standard"/>
    <s v="low"/>
    <s v="medium"/>
    <n v="958.74"/>
    <n v="748.9"/>
    <n v="35160"/>
    <n v="10"/>
  </r>
  <r>
    <n v="6413"/>
    <n v="29"/>
    <x v="1187"/>
    <d v="2036-11-14T00:00:00"/>
    <b v="1"/>
    <s v="Approved"/>
    <s v="Norco Bicycles"/>
    <s v="Road"/>
    <s v="medium"/>
    <s v="medium"/>
    <n v="543.39"/>
    <n v="407.54"/>
    <n v="36361"/>
    <n v="10"/>
  </r>
  <r>
    <n v="16472"/>
    <n v="93"/>
    <x v="1187"/>
    <d v="2036-11-15T00:00:00"/>
    <b v="0"/>
    <s v="Approved"/>
    <s v="WeareA2B"/>
    <s v="Standard"/>
    <s v="medium"/>
    <s v="medium"/>
    <n v="1065.03"/>
    <n v="230.09"/>
    <n v="37874"/>
    <n v="10"/>
  </r>
  <r>
    <n v="17614"/>
    <n v="21"/>
    <x v="1187"/>
    <d v="2036-11-16T00:00:00"/>
    <b v="0"/>
    <s v="Approved"/>
    <s v="Solex"/>
    <s v="Standard"/>
    <s v="medium"/>
    <s v="large"/>
    <n v="1071.23"/>
    <n v="380.74"/>
    <n v="42404"/>
    <n v="10"/>
  </r>
  <r>
    <n v="19005"/>
    <n v="6"/>
    <x v="1187"/>
    <d v="2036-11-17T00:00:00"/>
    <b v="1"/>
    <s v="Approved"/>
    <s v="OHM Cycles"/>
    <s v="Standard"/>
    <s v="high"/>
    <s v="medium"/>
    <n v="227.88"/>
    <n v="136.72999999999999"/>
    <n v="39298"/>
    <n v="10"/>
  </r>
  <r>
    <n v="2306"/>
    <n v="16"/>
    <x v="1188"/>
    <d v="2036-11-18T00:00:00"/>
    <b v="1"/>
    <s v="Approved"/>
    <s v="Norco Bicycles"/>
    <s v="Standard"/>
    <s v="high"/>
    <s v="small"/>
    <n v="1661.92"/>
    <n v="1479.11"/>
    <n v="34165"/>
    <n v="1"/>
  </r>
  <r>
    <n v="6100"/>
    <n v="66"/>
    <x v="1188"/>
    <d v="2036-11-19T00:00:00"/>
    <b v="0"/>
    <s v="Approved"/>
    <s v="Giant Bicycles"/>
    <s v="Road"/>
    <s v="low"/>
    <s v="small"/>
    <n v="590.26"/>
    <n v="525.33000000000004"/>
    <n v="33879"/>
    <n v="1"/>
  </r>
  <r>
    <n v="7338"/>
    <n v="96"/>
    <x v="1188"/>
    <d v="2036-11-20T00:00:00"/>
    <b v="1"/>
    <s v="Approved"/>
    <s v="WeareA2B"/>
    <s v="Road"/>
    <s v="low"/>
    <s v="small"/>
    <n v="1172.78"/>
    <n v="1043.77"/>
    <n v="38002"/>
    <n v="1"/>
  </r>
  <r>
    <n v="9616"/>
    <n v="22"/>
    <x v="1188"/>
    <d v="2036-11-21T00:00:00"/>
    <b v="1"/>
    <s v="Approved"/>
    <s v="WeareA2B"/>
    <s v="Standard"/>
    <s v="medium"/>
    <s v="medium"/>
    <n v="60.34"/>
    <n v="45.26"/>
    <n v="34244"/>
    <n v="1"/>
  </r>
  <r>
    <n v="11392"/>
    <n v="4"/>
    <x v="1188"/>
    <d v="2036-11-22T00:00:00"/>
    <b v="0"/>
    <s v="Approved"/>
    <s v="Giant Bicycles"/>
    <s v="Standard"/>
    <s v="high"/>
    <s v="medium"/>
    <n v="1129.1300000000001"/>
    <n v="677.48"/>
    <n v="38216"/>
    <n v="1"/>
  </r>
  <r>
    <n v="13319"/>
    <n v="50"/>
    <x v="1188"/>
    <d v="2036-11-23T00:00:00"/>
    <b v="0"/>
    <s v="Approved"/>
    <s v="WeareA2B"/>
    <s v="Standard"/>
    <s v="medium"/>
    <s v="small"/>
    <n v="175.89"/>
    <n v="131.91999999999999"/>
    <n v="37823"/>
    <n v="1"/>
  </r>
  <r>
    <n v="15607"/>
    <n v="14"/>
    <x v="1188"/>
    <d v="2036-11-24T00:00:00"/>
    <b v="0"/>
    <s v="Approved"/>
    <s v="Trek Bicycles"/>
    <s v="Standard"/>
    <s v="medium"/>
    <s v="small"/>
    <n v="1386.84"/>
    <n v="1234.29"/>
    <n v="35378"/>
    <n v="1"/>
  </r>
  <r>
    <n v="17228"/>
    <n v="30"/>
    <x v="1188"/>
    <d v="2036-11-25T00:00:00"/>
    <b v="1"/>
    <s v="Approved"/>
    <s v="Solex"/>
    <s v="Standard"/>
    <s v="high"/>
    <s v="medium"/>
    <n v="748.17"/>
    <n v="448.9"/>
    <n v="40618"/>
    <n v="1"/>
  </r>
  <r>
    <n v="754"/>
    <n v="85"/>
    <x v="1189"/>
    <d v="2036-11-26T00:00:00"/>
    <b v="0"/>
    <s v="Approved"/>
    <s v="WeareA2B"/>
    <s v="Standard"/>
    <s v="medium"/>
    <s v="medium"/>
    <n v="752.64"/>
    <n v="205.36"/>
    <n v="42218"/>
    <n v="16"/>
  </r>
  <r>
    <n v="2029"/>
    <n v="86"/>
    <x v="1189"/>
    <d v="2036-11-27T00:00:00"/>
    <b v="1"/>
    <s v="Approved"/>
    <s v="OHM Cycles"/>
    <s v="Standard"/>
    <s v="medium"/>
    <s v="medium"/>
    <n v="235.63"/>
    <n v="125.07"/>
    <n v="38206"/>
    <n v="16"/>
  </r>
  <r>
    <n v="8419"/>
    <n v="20"/>
    <x v="1189"/>
    <d v="2036-11-28T00:00:00"/>
    <b v="1"/>
    <s v="Approved"/>
    <s v="Trek Bicycles"/>
    <s v="Standard"/>
    <s v="medium"/>
    <s v="small"/>
    <n v="1775.81"/>
    <n v="1580.47"/>
    <n v="40303"/>
    <n v="16"/>
  </r>
  <r>
    <n v="10931"/>
    <n v="90"/>
    <x v="1189"/>
    <d v="2036-11-29T00:00:00"/>
    <b v="0"/>
    <s v="Approved"/>
    <s v="Norco Bicycles"/>
    <s v="Standard"/>
    <s v="low"/>
    <s v="medium"/>
    <n v="363.01"/>
    <n v="290.41000000000003"/>
    <n v="38482"/>
    <n v="16"/>
  </r>
  <r>
    <n v="16699"/>
    <n v="87"/>
    <x v="1189"/>
    <d v="2036-11-30T00:00:00"/>
    <b v="0"/>
    <s v="Approved"/>
    <s v="Giant Bicycles"/>
    <s v="Standard"/>
    <s v="high"/>
    <s v="medium"/>
    <n v="1179"/>
    <n v="707.4"/>
    <n v="35667"/>
    <n v="16"/>
  </r>
  <r>
    <n v="988"/>
    <n v="28"/>
    <x v="1190"/>
    <d v="2036-12-01T00:00:00"/>
    <b v="1"/>
    <s v="Approved"/>
    <s v="Solex"/>
    <s v="Road"/>
    <s v="medium"/>
    <s v="small"/>
    <n v="1703.52"/>
    <n v="1516.13"/>
    <n v="40649"/>
    <n v="5"/>
  </r>
  <r>
    <n v="2813"/>
    <n v="76"/>
    <x v="1190"/>
    <d v="2036-12-02T00:00:00"/>
    <b v="1"/>
    <s v="Approved"/>
    <s v="WeareA2B"/>
    <s v="Road"/>
    <s v="low"/>
    <s v="small"/>
    <n v="1172.78"/>
    <n v="1043.77"/>
    <n v="37539"/>
    <n v="5"/>
  </r>
  <r>
    <n v="7415"/>
    <n v="53"/>
    <x v="1190"/>
    <d v="2036-12-03T00:00:00"/>
    <b v="0"/>
    <s v="Approved"/>
    <s v="Giant Bicycles"/>
    <s v="Standard"/>
    <s v="high"/>
    <s v="medium"/>
    <n v="1274.93"/>
    <n v="764.96"/>
    <n v="39298"/>
    <n v="5"/>
  </r>
  <r>
    <n v="15950"/>
    <n v="0"/>
    <x v="1190"/>
    <d v="2036-12-04T00:00:00"/>
    <b v="1"/>
    <s v="Approved"/>
    <s v="Norco Bicycles"/>
    <s v="Road"/>
    <s v="medium"/>
    <s v="medium"/>
    <n v="543.39"/>
    <n v="407.54"/>
    <n v="42696"/>
    <n v="5"/>
  </r>
  <r>
    <n v="451"/>
    <n v="29"/>
    <x v="1191"/>
    <d v="2036-12-05T00:00:00"/>
    <b v="1"/>
    <s v="Approved"/>
    <s v="Norco Bicycles"/>
    <s v="Road"/>
    <s v="medium"/>
    <s v="medium"/>
    <n v="543.39"/>
    <n v="407.54"/>
    <n v="42696"/>
    <n v="3"/>
  </r>
  <r>
    <n v="1223"/>
    <n v="58"/>
    <x v="1191"/>
    <d v="2036-12-06T00:00:00"/>
    <b v="0"/>
    <s v="Approved"/>
    <s v="OHM Cycles"/>
    <s v="Standard"/>
    <s v="medium"/>
    <s v="medium"/>
    <n v="912.52"/>
    <n v="141.4"/>
    <n v="42295"/>
    <n v="3"/>
  </r>
  <r>
    <n v="3394"/>
    <n v="21"/>
    <x v="1191"/>
    <d v="2036-12-07T00:00:00"/>
    <b v="1"/>
    <s v="Approved"/>
    <s v="Solex"/>
    <s v="Standard"/>
    <s v="medium"/>
    <s v="large"/>
    <n v="1071.23"/>
    <n v="380.74"/>
    <n v="35160"/>
    <n v="3"/>
  </r>
  <r>
    <n v="4708"/>
    <n v="25"/>
    <x v="1191"/>
    <d v="2036-12-08T00:00:00"/>
    <b v="0"/>
    <s v="Approved"/>
    <s v="Giant Bicycles"/>
    <s v="Road"/>
    <s v="medium"/>
    <s v="medium"/>
    <n v="1538.99"/>
    <n v="829.65"/>
    <n v="42404"/>
    <n v="3"/>
  </r>
  <r>
    <n v="7817"/>
    <n v="78"/>
    <x v="1191"/>
    <d v="2036-12-09T00:00:00"/>
    <b v="0"/>
    <s v="Approved"/>
    <s v="Giant Bicycles"/>
    <s v="Standard"/>
    <s v="medium"/>
    <s v="large"/>
    <n v="1765.3"/>
    <n v="709.48"/>
    <n v="38193"/>
    <n v="3"/>
  </r>
  <r>
    <n v="16534"/>
    <n v="29"/>
    <x v="1191"/>
    <d v="2036-12-10T00:00:00"/>
    <b v="0"/>
    <s v="Approved"/>
    <s v="Norco Bicycles"/>
    <s v="Road"/>
    <s v="medium"/>
    <s v="medium"/>
    <n v="543.39"/>
    <n v="407.54"/>
    <n v="42696"/>
    <n v="3"/>
  </r>
  <r>
    <n v="17163"/>
    <n v="13"/>
    <x v="1191"/>
    <d v="2036-12-11T00:00:00"/>
    <b v="0"/>
    <s v="Approved"/>
    <s v="Solex"/>
    <s v="Standard"/>
    <s v="medium"/>
    <s v="medium"/>
    <n v="1163.8900000000001"/>
    <n v="589.27"/>
    <n v="42560"/>
    <n v="3"/>
  </r>
  <r>
    <n v="19789"/>
    <n v="84"/>
    <x v="1191"/>
    <d v="2036-12-12T00:00:00"/>
    <b v="0"/>
    <s v="Approved"/>
    <s v="Trek Bicycles"/>
    <s v="Road"/>
    <s v="medium"/>
    <s v="medium"/>
    <n v="290.62"/>
    <n v="215.14"/>
    <n v="38339"/>
    <n v="3"/>
  </r>
  <r>
    <n v="2883"/>
    <n v="32"/>
    <x v="1192"/>
    <d v="2036-12-13T00:00:00"/>
    <b v="0"/>
    <s v="Approved"/>
    <s v="Giant Bicycles"/>
    <s v="Standard"/>
    <s v="medium"/>
    <s v="medium"/>
    <n v="642.70000000000005"/>
    <n v="211.37"/>
    <n v="37337"/>
    <n v="18"/>
  </r>
  <r>
    <n v="7975"/>
    <n v="69"/>
    <x v="1192"/>
    <d v="2036-12-14T00:00:00"/>
    <b v="1"/>
    <s v="Approved"/>
    <s v="Giant Bicycles"/>
    <s v="Road"/>
    <s v="medium"/>
    <s v="medium"/>
    <n v="792.9"/>
    <n v="594.67999999999995"/>
    <n v="33879"/>
    <n v="18"/>
  </r>
  <r>
    <n v="9410"/>
    <n v="12"/>
    <x v="1192"/>
    <d v="2036-12-15T00:00:00"/>
    <b v="1"/>
    <s v="Approved"/>
    <s v="WeareA2B"/>
    <s v="Standard"/>
    <s v="medium"/>
    <s v="medium"/>
    <n v="1231.1500000000001"/>
    <n v="161.6"/>
    <n v="38216"/>
    <n v="18"/>
  </r>
  <r>
    <n v="9801"/>
    <n v="89"/>
    <x v="1192"/>
    <d v="2036-12-16T00:00:00"/>
    <b v="0"/>
    <s v="Approved"/>
    <s v="WeareA2B"/>
    <s v="Touring"/>
    <s v="medium"/>
    <s v="large"/>
    <n v="1362.99"/>
    <n v="57.74"/>
    <n v="34079"/>
    <n v="18"/>
  </r>
  <r>
    <n v="13192"/>
    <n v="82"/>
    <x v="1192"/>
    <d v="2036-12-17T00:00:00"/>
    <b v="0"/>
    <s v="Approved"/>
    <s v="Norco Bicycles"/>
    <s v="Standard"/>
    <s v="high"/>
    <s v="medium"/>
    <n v="1148.6400000000001"/>
    <n v="689.18"/>
    <n v="42226"/>
    <n v="18"/>
  </r>
  <r>
    <n v="1351"/>
    <n v="1"/>
    <x v="1193"/>
    <d v="2036-12-18T00:00:00"/>
    <b v="1"/>
    <s v="Approved"/>
    <s v="Giant Bicycles"/>
    <s v="Standard"/>
    <s v="medium"/>
    <s v="medium"/>
    <n v="1403.5"/>
    <n v="954.82"/>
    <n v="42688"/>
    <n v="2"/>
  </r>
  <r>
    <n v="5638"/>
    <n v="92"/>
    <x v="1193"/>
    <d v="2036-12-19T00:00:00"/>
    <b v="1"/>
    <s v="Approved"/>
    <s v="WeareA2B"/>
    <s v="Standard"/>
    <s v="medium"/>
    <s v="small"/>
    <n v="1415.01"/>
    <n v="1259.3599999999999"/>
    <n v="37626"/>
    <n v="2"/>
  </r>
  <r>
    <n v="8698"/>
    <n v="2"/>
    <x v="1193"/>
    <d v="2036-12-20T00:00:00"/>
    <b v="0"/>
    <s v="Approved"/>
    <s v="Solex"/>
    <s v="Standard"/>
    <s v="medium"/>
    <s v="medium"/>
    <n v="71.489999999999995"/>
    <n v="53.62"/>
    <n v="41245"/>
    <n v="2"/>
  </r>
  <r>
    <n v="10235"/>
    <n v="52"/>
    <x v="1193"/>
    <d v="2036-12-21T00:00:00"/>
    <b v="1"/>
    <s v="Approved"/>
    <s v="OHM Cycles"/>
    <s v="Road"/>
    <s v="medium"/>
    <s v="medium"/>
    <n v="1280.28"/>
    <n v="829.51"/>
    <n v="37220"/>
    <n v="2"/>
  </r>
  <r>
    <n v="17139"/>
    <n v="90"/>
    <x v="1193"/>
    <d v="2036-12-22T00:00:00"/>
    <b v="1"/>
    <s v="Approved"/>
    <s v="Norco Bicycles"/>
    <s v="Standard"/>
    <s v="low"/>
    <s v="medium"/>
    <n v="363.01"/>
    <n v="290.41000000000003"/>
    <n v="38482"/>
    <n v="2"/>
  </r>
  <r>
    <n v="19185"/>
    <n v="34"/>
    <x v="1193"/>
    <d v="2036-12-23T00:00:00"/>
    <b v="0"/>
    <s v="Approved"/>
    <s v="Norco Bicycles"/>
    <s v="Road"/>
    <s v="high"/>
    <s v="large"/>
    <n v="774.53"/>
    <n v="464.72"/>
    <n v="37698"/>
    <n v="2"/>
  </r>
  <r>
    <n v="5458"/>
    <n v="80"/>
    <x v="1194"/>
    <d v="2036-12-24T00:00:00"/>
    <b v="0"/>
    <s v="Approved"/>
    <s v="Trek Bicycles"/>
    <s v="Standard"/>
    <s v="medium"/>
    <s v="large"/>
    <n v="1469.44"/>
    <n v="596.54999999999995"/>
    <n v="40487"/>
    <n v="5"/>
  </r>
  <r>
    <n v="7677"/>
    <n v="0"/>
    <x v="1194"/>
    <d v="2036-12-25T00:00:00"/>
    <b v="1"/>
    <s v="Approved"/>
    <s v="WeareA2B"/>
    <s v="Standard"/>
    <s v="medium"/>
    <s v="small"/>
    <n v="175.89"/>
    <n v="131.91999999999999"/>
    <n v="37668"/>
    <n v="5"/>
  </r>
  <r>
    <n v="10356"/>
    <n v="88"/>
    <x v="1194"/>
    <d v="2036-12-26T00:00:00"/>
    <b v="0"/>
    <s v="Approved"/>
    <s v="Norco Bicycles"/>
    <s v="Standard"/>
    <s v="high"/>
    <s v="small"/>
    <n v="1661.92"/>
    <n v="1479.11"/>
    <n v="35378"/>
    <n v="5"/>
  </r>
  <r>
    <n v="18238"/>
    <n v="18"/>
    <x v="1194"/>
    <d v="2036-12-27T00:00:00"/>
    <b v="0"/>
    <s v="Approved"/>
    <s v="Norco Bicycles"/>
    <s v="Standard"/>
    <s v="high"/>
    <s v="medium"/>
    <n v="1148.6400000000001"/>
    <n v="689.18"/>
    <n v="38482"/>
    <n v="5"/>
  </r>
  <r>
    <n v="555"/>
    <n v="90"/>
    <x v="1195"/>
    <d v="2036-12-28T00:00:00"/>
    <b v="1"/>
    <s v="Approved"/>
    <s v="Solex"/>
    <s v="Standard"/>
    <s v="low"/>
    <s v="medium"/>
    <n v="945.04"/>
    <n v="507.58"/>
    <n v="35052"/>
    <n v="7"/>
  </r>
  <r>
    <n v="5202"/>
    <n v="95"/>
    <x v="1195"/>
    <d v="2036-12-29T00:00:00"/>
    <b v="0"/>
    <s v="Approved"/>
    <s v="OHM Cycles"/>
    <s v="Touring"/>
    <s v="low"/>
    <s v="medium"/>
    <n v="1073.07"/>
    <n v="933.84"/>
    <n v="35455"/>
    <n v="7"/>
  </r>
  <r>
    <n v="6897"/>
    <n v="0"/>
    <x v="1195"/>
    <d v="2036-12-30T00:00:00"/>
    <b v="1"/>
    <s v="Approved"/>
    <s v="Solex"/>
    <s v="Standard"/>
    <s v="medium"/>
    <s v="medium"/>
    <n v="71.489999999999995"/>
    <n v="53.62"/>
    <n v="41245"/>
    <n v="7"/>
  </r>
  <r>
    <n v="7753"/>
    <n v="89"/>
    <x v="1195"/>
    <d v="2036-12-31T00:00:00"/>
    <b v="0"/>
    <s v="Approved"/>
    <s v="Giant Bicycles"/>
    <s v="Standard"/>
    <s v="medium"/>
    <s v="large"/>
    <n v="1812.75"/>
    <n v="582.48"/>
    <n v="40336"/>
    <n v="7"/>
  </r>
  <r>
    <n v="12967"/>
    <n v="99"/>
    <x v="1195"/>
    <d v="2037-01-01T00:00:00"/>
    <b v="1"/>
    <s v="Approved"/>
    <s v="Trek Bicycles"/>
    <s v="Road"/>
    <s v="low"/>
    <s v="small"/>
    <n v="1720.7"/>
    <n v="1531.42"/>
    <n v="38991"/>
    <n v="7"/>
  </r>
  <r>
    <n v="17154"/>
    <n v="86"/>
    <x v="1195"/>
    <d v="2037-01-02T00:00:00"/>
    <b v="0"/>
    <s v="Approved"/>
    <s v="Norco Bicycles"/>
    <s v="Road"/>
    <s v="high"/>
    <s v="large"/>
    <n v="774.53"/>
    <n v="464.72"/>
    <n v="37698"/>
    <n v="7"/>
  </r>
  <r>
    <n v="5111"/>
    <n v="86"/>
    <x v="1196"/>
    <d v="2037-01-03T00:00:00"/>
    <b v="1"/>
    <s v="Approved"/>
    <s v="OHM Cycles"/>
    <s v="Standard"/>
    <s v="medium"/>
    <s v="medium"/>
    <n v="235.63"/>
    <n v="125.07"/>
    <n v="36367"/>
    <n v="5"/>
  </r>
  <r>
    <n v="5675"/>
    <n v="29"/>
    <x v="1196"/>
    <d v="2037-01-04T00:00:00"/>
    <b v="1"/>
    <s v="Approved"/>
    <s v="Norco Bicycles"/>
    <s v="Road"/>
    <s v="medium"/>
    <s v="medium"/>
    <n v="543.39"/>
    <n v="407.54"/>
    <n v="33552"/>
    <n v="5"/>
  </r>
  <r>
    <n v="9642"/>
    <n v="80"/>
    <x v="1196"/>
    <d v="2037-01-05T00:00:00"/>
    <b v="0"/>
    <s v="Approved"/>
    <s v="OHM Cycles"/>
    <s v="Touring"/>
    <s v="low"/>
    <s v="medium"/>
    <n v="1073.07"/>
    <n v="933.84"/>
    <n v="35667"/>
    <n v="5"/>
  </r>
  <r>
    <n v="9655"/>
    <n v="27"/>
    <x v="1196"/>
    <d v="2037-01-06T00:00:00"/>
    <b v="0"/>
    <s v="Approved"/>
    <s v="Trek Bicycles"/>
    <s v="Standard"/>
    <s v="medium"/>
    <s v="medium"/>
    <n v="499.53"/>
    <n v="388.72"/>
    <n v="39031"/>
    <n v="5"/>
  </r>
  <r>
    <n v="11250"/>
    <n v="84"/>
    <x v="1196"/>
    <d v="2037-01-07T00:00:00"/>
    <b v="0"/>
    <s v="Approved"/>
    <s v="Trek Bicycles"/>
    <s v="Road"/>
    <s v="medium"/>
    <s v="medium"/>
    <n v="290.62"/>
    <n v="215.14"/>
    <n v="37626"/>
    <n v="5"/>
  </r>
  <r>
    <n v="12980"/>
    <n v="1"/>
    <x v="1196"/>
    <d v="2037-01-08T00:00:00"/>
    <b v="0"/>
    <s v="Approved"/>
    <s v="Giant Bicycles"/>
    <s v="Standard"/>
    <s v="medium"/>
    <s v="medium"/>
    <n v="1403.5"/>
    <n v="954.82"/>
    <n v="40784"/>
    <n v="5"/>
  </r>
  <r>
    <n v="14481"/>
    <n v="64"/>
    <x v="1196"/>
    <d v="2037-01-09T00:00:00"/>
    <b v="1"/>
    <s v="Approved"/>
    <s v="Trek Bicycles"/>
    <s v="Standard"/>
    <s v="medium"/>
    <s v="large"/>
    <n v="1469.44"/>
    <n v="596.54999999999995"/>
    <n v="42710"/>
    <n v="5"/>
  </r>
  <r>
    <n v="17360"/>
    <n v="18"/>
    <x v="1196"/>
    <d v="2037-01-10T00:00:00"/>
    <b v="0"/>
    <s v="Approved"/>
    <s v="Solex"/>
    <s v="Standard"/>
    <s v="medium"/>
    <s v="medium"/>
    <n v="575.27"/>
    <n v="431.45"/>
    <n v="41345"/>
    <n v="5"/>
  </r>
  <r>
    <n v="800"/>
    <n v="87"/>
    <x v="1197"/>
    <d v="2037-01-11T00:00:00"/>
    <b v="0"/>
    <s v="Approved"/>
    <s v="OHM Cycles"/>
    <s v="Standard"/>
    <s v="medium"/>
    <s v="medium"/>
    <n v="1636.9"/>
    <n v="44.71"/>
    <n v="40410"/>
    <n v="18"/>
  </r>
  <r>
    <n v="1675"/>
    <n v="53"/>
    <x v="1197"/>
    <d v="2037-01-12T00:00:00"/>
    <b v="0"/>
    <s v="Approved"/>
    <s v="Giant Bicycles"/>
    <s v="Standard"/>
    <s v="high"/>
    <s v="medium"/>
    <n v="1274.93"/>
    <n v="764.96"/>
    <n v="39298"/>
    <n v="18"/>
  </r>
  <r>
    <n v="2063"/>
    <n v="50"/>
    <x v="1197"/>
    <d v="2037-01-13T00:00:00"/>
    <b v="0"/>
    <s v="Approved"/>
    <s v="Giant Bicycles"/>
    <s v="Standard"/>
    <s v="medium"/>
    <s v="medium"/>
    <n v="642.70000000000005"/>
    <n v="211.37"/>
    <n v="37337"/>
    <n v="18"/>
  </r>
  <r>
    <n v="3778"/>
    <n v="59"/>
    <x v="1197"/>
    <d v="2037-01-14T00:00:00"/>
    <b v="1"/>
    <s v="Approved"/>
    <s v="WeareA2B"/>
    <s v="Standard"/>
    <s v="medium"/>
    <s v="small"/>
    <n v="1415.01"/>
    <n v="1259.3599999999999"/>
    <n v="37626"/>
    <n v="18"/>
  </r>
  <r>
    <n v="3958"/>
    <n v="89"/>
    <x v="1197"/>
    <d v="2037-01-15T00:00:00"/>
    <s v="Unknown"/>
    <s v="Approved"/>
    <s v="Giant Bicycles"/>
    <s v="Standard"/>
    <s v="medium"/>
    <s v="large"/>
    <n v="1812.75"/>
    <n v="582.48"/>
    <n v="40336"/>
    <n v="18"/>
  </r>
  <r>
    <n v="13502"/>
    <n v="0"/>
    <x v="1197"/>
    <d v="2037-01-16T00:00:00"/>
    <b v="0"/>
    <s v="Approved"/>
    <s v="WeareA2B"/>
    <s v="Standard"/>
    <s v="medium"/>
    <s v="medium"/>
    <n v="60.34"/>
    <n v="45.26"/>
    <n v="34165"/>
    <n v="18"/>
  </r>
  <r>
    <n v="15463"/>
    <n v="0"/>
    <x v="1197"/>
    <d v="2037-01-17T00:00:00"/>
    <b v="0"/>
    <s v="Approved"/>
    <s v="Solex"/>
    <s v="Standard"/>
    <s v="medium"/>
    <s v="medium"/>
    <n v="100.35"/>
    <n v="75.260000000000005"/>
    <n v="36367"/>
    <n v="18"/>
  </r>
  <r>
    <n v="18417"/>
    <n v="0"/>
    <x v="1197"/>
    <d v="2037-01-18T00:00:00"/>
    <b v="1"/>
    <s v="Approved"/>
    <s v="Solex"/>
    <s v="Standard"/>
    <s v="medium"/>
    <s v="large"/>
    <n v="202.62"/>
    <n v="151.96"/>
    <n v="42458"/>
    <n v="18"/>
  </r>
  <r>
    <n v="18476"/>
    <n v="2"/>
    <x v="1197"/>
    <d v="2037-01-19T00:00:00"/>
    <b v="0"/>
    <s v="Approved"/>
    <s v="Giant Bicycles"/>
    <s v="Road"/>
    <s v="low"/>
    <s v="small"/>
    <n v="590.26"/>
    <n v="525.33000000000004"/>
    <n v="40487"/>
    <n v="18"/>
  </r>
  <r>
    <n v="460"/>
    <n v="21"/>
    <x v="1198"/>
    <d v="2037-01-20T00:00:00"/>
    <b v="0"/>
    <s v="Approved"/>
    <s v="Solex"/>
    <s v="Standard"/>
    <s v="medium"/>
    <s v="large"/>
    <n v="1071.23"/>
    <n v="380.74"/>
    <n v="35160"/>
    <n v="10"/>
  </r>
  <r>
    <n v="1658"/>
    <n v="95"/>
    <x v="1198"/>
    <d v="2037-01-21T00:00:00"/>
    <b v="0"/>
    <s v="Approved"/>
    <s v="Giant Bicycles"/>
    <s v="Standard"/>
    <s v="medium"/>
    <s v="large"/>
    <n v="569.55999999999995"/>
    <n v="528.42999999999995"/>
    <n v="37874"/>
    <n v="10"/>
  </r>
  <r>
    <n v="16063"/>
    <n v="23"/>
    <x v="1198"/>
    <d v="2037-01-22T00:00:00"/>
    <b v="1"/>
    <s v="Approved"/>
    <s v="Norco Bicycles"/>
    <s v="Mountain"/>
    <s v="low"/>
    <s v="small"/>
    <n v="688.63"/>
    <n v="612.88"/>
    <n v="34244"/>
    <n v="10"/>
  </r>
  <r>
    <n v="530"/>
    <n v="62"/>
    <x v="1199"/>
    <d v="2037-01-23T00:00:00"/>
    <s v="Unknown"/>
    <s v="Approved"/>
    <s v="Solex"/>
    <s v="Standard"/>
    <s v="medium"/>
    <s v="medium"/>
    <n v="478.16"/>
    <n v="298.72000000000003"/>
    <n v="34143"/>
    <n v="8"/>
  </r>
  <r>
    <n v="16048"/>
    <n v="20"/>
    <x v="1199"/>
    <d v="2037-01-24T00:00:00"/>
    <b v="0"/>
    <s v="Approved"/>
    <s v="Trek Bicycles"/>
    <s v="Standard"/>
    <s v="medium"/>
    <s v="small"/>
    <n v="1775.81"/>
    <n v="1580.47"/>
    <n v="40670"/>
    <n v="8"/>
  </r>
  <r>
    <n v="17694"/>
    <n v="60"/>
    <x v="1199"/>
    <d v="2037-01-25T00:00:00"/>
    <b v="1"/>
    <s v="Approved"/>
    <s v="Giant Bicycles"/>
    <s v="Standard"/>
    <s v="high"/>
    <s v="small"/>
    <n v="1977.36"/>
    <n v="1759.85"/>
    <n v="40779"/>
    <n v="8"/>
  </r>
  <r>
    <n v="2240"/>
    <n v="100"/>
    <x v="1200"/>
    <d v="2037-01-26T00:00:00"/>
    <b v="1"/>
    <s v="Approved"/>
    <s v="Norco Bicycles"/>
    <s v="Road"/>
    <s v="medium"/>
    <s v="medium"/>
    <n v="1036.5899999999999"/>
    <n v="206.35"/>
    <n v="33364"/>
    <n v="22"/>
  </r>
  <r>
    <n v="6351"/>
    <n v="86"/>
    <x v="1201"/>
    <d v="2037-01-27T00:00:00"/>
    <b v="1"/>
    <s v="Approved"/>
    <s v="OHM Cycles"/>
    <s v="Standard"/>
    <s v="medium"/>
    <s v="medium"/>
    <n v="235.63"/>
    <n v="125.07"/>
    <n v="37626"/>
    <n v="16"/>
  </r>
  <r>
    <n v="8298"/>
    <n v="0"/>
    <x v="1201"/>
    <d v="2037-01-28T00:00:00"/>
    <b v="0"/>
    <s v="Approved"/>
    <s v="Unknown"/>
    <s v="Unknown"/>
    <s v="Unknown"/>
    <s v="Unknown"/>
    <n v="1862.82"/>
    <s v="$556.05"/>
    <n v="38199.78"/>
    <n v="16"/>
  </r>
  <r>
    <n v="19083"/>
    <n v="90"/>
    <x v="1201"/>
    <d v="2037-01-29T00:00:00"/>
    <s v="Unknown"/>
    <s v="Approved"/>
    <s v="Norco Bicycles"/>
    <s v="Standard"/>
    <s v="low"/>
    <s v="medium"/>
    <n v="363.01"/>
    <n v="290.41000000000003"/>
    <n v="36367"/>
    <n v="16"/>
  </r>
  <r>
    <n v="1511"/>
    <n v="34"/>
    <x v="1202"/>
    <d v="2037-01-30T00:00:00"/>
    <b v="1"/>
    <s v="Approved"/>
    <s v="Norco Bicycles"/>
    <s v="Road"/>
    <s v="high"/>
    <s v="large"/>
    <n v="774.53"/>
    <n v="464.72"/>
    <n v="37698"/>
    <n v="13"/>
  </r>
  <r>
    <n v="2429"/>
    <n v="39"/>
    <x v="1202"/>
    <d v="2037-01-31T00:00:00"/>
    <b v="0"/>
    <s v="Approved"/>
    <s v="Giant Bicycles"/>
    <s v="Standard"/>
    <s v="medium"/>
    <s v="large"/>
    <n v="1812.75"/>
    <n v="582.48"/>
    <n v="40336"/>
    <n v="13"/>
  </r>
  <r>
    <n v="5277"/>
    <n v="38"/>
    <x v="1202"/>
    <d v="2037-02-01T00:00:00"/>
    <b v="0"/>
    <s v="Approved"/>
    <s v="Solex"/>
    <s v="Standard"/>
    <s v="medium"/>
    <s v="medium"/>
    <n v="1577.53"/>
    <n v="826.51"/>
    <n v="40618"/>
    <n v="13"/>
  </r>
  <r>
    <n v="6522"/>
    <n v="79"/>
    <x v="1202"/>
    <d v="2037-02-02T00:00:00"/>
    <b v="0"/>
    <s v="Approved"/>
    <s v="Norco Bicycles"/>
    <s v="Standard"/>
    <s v="medium"/>
    <s v="medium"/>
    <n v="1555.58"/>
    <n v="818.01"/>
    <n v="37873"/>
    <n v="13"/>
  </r>
  <r>
    <n v="6628"/>
    <n v="11"/>
    <x v="1202"/>
    <d v="2037-02-03T00:00:00"/>
    <s v="Unknown"/>
    <s v="Approved"/>
    <s v="Giant Bicycles"/>
    <s v="Standard"/>
    <s v="high"/>
    <s v="medium"/>
    <n v="1274.93"/>
    <n v="764.96"/>
    <n v="39298"/>
    <n v="13"/>
  </r>
  <r>
    <n v="7517"/>
    <n v="76"/>
    <x v="1202"/>
    <d v="2037-02-04T00:00:00"/>
    <b v="1"/>
    <s v="Approved"/>
    <s v="WeareA2B"/>
    <s v="Standard"/>
    <s v="low"/>
    <s v="medium"/>
    <n v="642.30999999999995"/>
    <n v="513.85"/>
    <n v="41922"/>
    <n v="13"/>
  </r>
  <r>
    <n v="13284"/>
    <n v="45"/>
    <x v="1202"/>
    <d v="2037-02-05T00:00:00"/>
    <s v="Unknown"/>
    <s v="Approved"/>
    <s v="Solex"/>
    <s v="Standard"/>
    <s v="medium"/>
    <s v="medium"/>
    <n v="441.49"/>
    <n v="84.99"/>
    <n v="34071"/>
    <n v="13"/>
  </r>
  <r>
    <n v="14602"/>
    <n v="39"/>
    <x v="1202"/>
    <d v="2037-02-06T00:00:00"/>
    <b v="0"/>
    <s v="Cancelled"/>
    <s v="Giant Bicycles"/>
    <s v="Standard"/>
    <s v="medium"/>
    <s v="large"/>
    <n v="1812.75"/>
    <n v="582.48"/>
    <n v="40336"/>
    <n v="13"/>
  </r>
  <r>
    <n v="19928"/>
    <n v="13"/>
    <x v="1202"/>
    <d v="2037-02-07T00:00:00"/>
    <b v="0"/>
    <s v="Approved"/>
    <s v="Solex"/>
    <s v="Standard"/>
    <s v="medium"/>
    <s v="medium"/>
    <n v="1163.8900000000001"/>
    <n v="589.27"/>
    <n v="42560"/>
    <n v="13"/>
  </r>
  <r>
    <n v="9545"/>
    <n v="14"/>
    <x v="1203"/>
    <d v="2037-02-08T00:00:00"/>
    <b v="0"/>
    <s v="Approved"/>
    <s v="Trek Bicycles"/>
    <s v="Standard"/>
    <s v="medium"/>
    <s v="small"/>
    <n v="1386.84"/>
    <n v="1234.29"/>
    <n v="37838"/>
    <n v="13"/>
  </r>
  <r>
    <n v="18968"/>
    <n v="71"/>
    <x v="1203"/>
    <d v="2037-02-09T00:00:00"/>
    <b v="1"/>
    <s v="Approved"/>
    <s v="Solex"/>
    <s v="Standard"/>
    <s v="high"/>
    <s v="large"/>
    <n v="1842.92"/>
    <n v="1105.75"/>
    <n v="34996"/>
    <n v="13"/>
  </r>
  <r>
    <n v="3072"/>
    <n v="56"/>
    <x v="1204"/>
    <d v="2037-02-10T00:00:00"/>
    <b v="0"/>
    <s v="Approved"/>
    <s v="OHM Cycles"/>
    <s v="Standard"/>
    <s v="medium"/>
    <s v="medium"/>
    <n v="183.86"/>
    <n v="137.9"/>
    <n v="35707"/>
    <n v="1"/>
  </r>
  <r>
    <n v="3915"/>
    <n v="22"/>
    <x v="1204"/>
    <d v="2037-02-11T00:00:00"/>
    <b v="1"/>
    <s v="Approved"/>
    <s v="WeareA2B"/>
    <s v="Standard"/>
    <s v="medium"/>
    <s v="medium"/>
    <n v="60.34"/>
    <n v="45.26"/>
    <n v="34165"/>
    <n v="1"/>
  </r>
  <r>
    <n v="6358"/>
    <n v="59"/>
    <x v="1204"/>
    <d v="2037-02-12T00:00:00"/>
    <b v="0"/>
    <s v="Approved"/>
    <s v="Solex"/>
    <s v="Standard"/>
    <s v="medium"/>
    <s v="large"/>
    <n v="1061.56"/>
    <n v="733.58"/>
    <n v="34170"/>
    <n v="1"/>
  </r>
  <r>
    <n v="6425"/>
    <n v="23"/>
    <x v="1204"/>
    <d v="2037-02-13T00:00:00"/>
    <b v="0"/>
    <s v="Approved"/>
    <s v="Norco Bicycles"/>
    <s v="Mountain"/>
    <s v="low"/>
    <s v="small"/>
    <n v="688.63"/>
    <n v="612.88"/>
    <n v="34244"/>
    <n v="1"/>
  </r>
  <r>
    <n v="7046"/>
    <n v="69"/>
    <x v="1204"/>
    <d v="2037-02-14T00:00:00"/>
    <b v="0"/>
    <s v="Approved"/>
    <s v="Giant Bicycles"/>
    <s v="Road"/>
    <s v="medium"/>
    <s v="medium"/>
    <n v="792.9"/>
    <n v="594.67999999999995"/>
    <n v="33879"/>
    <n v="1"/>
  </r>
  <r>
    <n v="7515"/>
    <n v="77"/>
    <x v="1204"/>
    <d v="2037-02-15T00:00:00"/>
    <b v="1"/>
    <s v="Approved"/>
    <s v="Norco Bicycles"/>
    <s v="Road"/>
    <s v="medium"/>
    <s v="large"/>
    <n v="1240.31"/>
    <n v="795.1"/>
    <n v="40553"/>
    <n v="1"/>
  </r>
  <r>
    <n v="12073"/>
    <n v="2"/>
    <x v="1204"/>
    <d v="2037-02-16T00:00:00"/>
    <s v="Unknown"/>
    <s v="Approved"/>
    <s v="Solex"/>
    <s v="Standard"/>
    <s v="medium"/>
    <s v="medium"/>
    <n v="71.489999999999995"/>
    <n v="53.62"/>
    <n v="41245"/>
    <n v="1"/>
  </r>
  <r>
    <n v="393"/>
    <n v="58"/>
    <x v="1205"/>
    <d v="2037-02-17T00:00:00"/>
    <b v="1"/>
    <s v="Approved"/>
    <s v="OHM Cycles"/>
    <s v="Standard"/>
    <s v="medium"/>
    <s v="medium"/>
    <n v="912.52"/>
    <n v="141.4"/>
    <n v="42295"/>
    <n v="15"/>
  </r>
  <r>
    <n v="1550"/>
    <n v="8"/>
    <x v="1205"/>
    <d v="2037-02-18T00:00:00"/>
    <b v="1"/>
    <s v="Approved"/>
    <s v="Solex"/>
    <s v="Road"/>
    <s v="medium"/>
    <s v="small"/>
    <n v="1703.52"/>
    <n v="1516.13"/>
    <n v="40649"/>
    <n v="15"/>
  </r>
  <r>
    <n v="17180"/>
    <n v="79"/>
    <x v="1205"/>
    <d v="2037-02-19T00:00:00"/>
    <b v="1"/>
    <s v="Approved"/>
    <s v="Norco Bicycles"/>
    <s v="Standard"/>
    <s v="medium"/>
    <s v="medium"/>
    <n v="1555.58"/>
    <n v="818.01"/>
    <n v="37873"/>
    <n v="15"/>
  </r>
  <r>
    <n v="17518"/>
    <n v="49"/>
    <x v="1205"/>
    <d v="2037-02-20T00:00:00"/>
    <b v="0"/>
    <s v="Approved"/>
    <s v="Trek Bicycles"/>
    <s v="Road"/>
    <s v="medium"/>
    <s v="medium"/>
    <n v="533.51"/>
    <n v="400.13"/>
    <n v="41064"/>
    <n v="15"/>
  </r>
  <r>
    <n v="19233"/>
    <n v="83"/>
    <x v="1205"/>
    <d v="2037-02-21T00:00:00"/>
    <b v="0"/>
    <s v="Approved"/>
    <s v="Solex"/>
    <s v="Touring"/>
    <s v="medium"/>
    <s v="large"/>
    <n v="2083.94"/>
    <n v="675.03"/>
    <n v="41533"/>
    <n v="15"/>
  </r>
  <r>
    <n v="15429"/>
    <n v="0"/>
    <x v="1206"/>
    <d v="2037-02-22T00:00:00"/>
    <b v="0"/>
    <s v="Approved"/>
    <s v="Solex"/>
    <s v="Standard"/>
    <s v="medium"/>
    <s v="medium"/>
    <n v="478.16"/>
    <n v="298.72000000000003"/>
    <n v="40487"/>
    <n v="11"/>
  </r>
  <r>
    <n v="17475"/>
    <n v="92"/>
    <x v="1206"/>
    <d v="2037-02-23T00:00:00"/>
    <b v="1"/>
    <s v="Approved"/>
    <s v="WeareA2B"/>
    <s v="Touring"/>
    <s v="medium"/>
    <s v="large"/>
    <n v="1890.39"/>
    <n v="260.14"/>
    <n v="34143"/>
    <n v="11"/>
  </r>
  <r>
    <n v="746"/>
    <n v="98"/>
    <x v="1207"/>
    <d v="2037-02-24T00:00:00"/>
    <b v="1"/>
    <s v="Approved"/>
    <s v="Trek Bicycles"/>
    <s v="Standard"/>
    <s v="high"/>
    <s v="medium"/>
    <n v="358.39"/>
    <n v="215.03"/>
    <n v="38002"/>
    <n v="10.7"/>
  </r>
  <r>
    <n v="1530"/>
    <n v="68"/>
    <x v="1207"/>
    <d v="2037-02-25T00:00:00"/>
    <b v="1"/>
    <s v="Approved"/>
    <s v="OHM Cycles"/>
    <s v="Standard"/>
    <s v="medium"/>
    <s v="medium"/>
    <n v="1636.9"/>
    <n v="44.71"/>
    <n v="40410"/>
    <n v="10.7"/>
  </r>
  <r>
    <n v="7628"/>
    <n v="12"/>
    <x v="1207"/>
    <d v="2037-02-26T00:00:00"/>
    <b v="1"/>
    <s v="Approved"/>
    <s v="WeareA2B"/>
    <s v="Standard"/>
    <s v="medium"/>
    <s v="medium"/>
    <n v="1231.1500000000001"/>
    <n v="161.6"/>
    <n v="38216"/>
    <n v="10.7"/>
  </r>
  <r>
    <n v="10809"/>
    <n v="92"/>
    <x v="1207"/>
    <d v="2037-02-27T00:00:00"/>
    <b v="0"/>
    <s v="Approved"/>
    <s v="WeareA2B"/>
    <s v="Standard"/>
    <s v="medium"/>
    <s v="small"/>
    <n v="1415.01"/>
    <n v="1259.3599999999999"/>
    <n v="37626"/>
    <n v="10.7"/>
  </r>
  <r>
    <n v="12581"/>
    <n v="82"/>
    <x v="1207"/>
    <d v="2037-02-28T00:00:00"/>
    <b v="1"/>
    <s v="Approved"/>
    <s v="Norco Bicycles"/>
    <s v="Standard"/>
    <s v="high"/>
    <s v="medium"/>
    <n v="1148.6400000000001"/>
    <n v="689.18"/>
    <n v="42226"/>
    <n v="10.7"/>
  </r>
  <r>
    <n v="13302"/>
    <n v="75"/>
    <x v="1207"/>
    <d v="2037-03-01T00:00:00"/>
    <b v="1"/>
    <s v="Approved"/>
    <s v="Giant Bicycles"/>
    <s v="Touring"/>
    <s v="medium"/>
    <s v="large"/>
    <n v="1873.97"/>
    <n v="863.95"/>
    <n v="38859"/>
    <n v="10.7"/>
  </r>
  <r>
    <n v="17535"/>
    <n v="0"/>
    <x v="1207"/>
    <d v="2037-03-02T00:00:00"/>
    <b v="1"/>
    <s v="Approved"/>
    <s v="Unknown"/>
    <s v="Unknown"/>
    <s v="Unknown"/>
    <s v="Unknown"/>
    <n v="634.57000000000005"/>
    <s v="$556.05"/>
    <n v="38199.78"/>
    <n v="10.7"/>
  </r>
  <r>
    <n v="19678"/>
    <n v="6"/>
    <x v="1207"/>
    <d v="2037-03-03T00:00:00"/>
    <b v="1"/>
    <s v="Approved"/>
    <s v="OHM Cycles"/>
    <s v="Standard"/>
    <s v="high"/>
    <s v="medium"/>
    <n v="227.88"/>
    <n v="136.72999999999999"/>
    <n v="37659"/>
    <n v="10.7"/>
  </r>
  <r>
    <n v="19832"/>
    <n v="20"/>
    <x v="1207"/>
    <d v="2037-03-04T00:00:00"/>
    <b v="0"/>
    <s v="Approved"/>
    <s v="Trek Bicycles"/>
    <s v="Standard"/>
    <s v="medium"/>
    <s v="small"/>
    <n v="1775.81"/>
    <n v="1580.47"/>
    <n v="40303"/>
    <n v="10.7"/>
  </r>
  <r>
    <n v="865"/>
    <n v="56"/>
    <x v="1208"/>
    <d v="2037-03-05T00:00:00"/>
    <b v="0"/>
    <s v="Approved"/>
    <s v="OHM Cycles"/>
    <s v="Standard"/>
    <s v="medium"/>
    <s v="medium"/>
    <n v="183.86"/>
    <n v="137.9"/>
    <n v="33259"/>
    <n v="14"/>
  </r>
  <r>
    <n v="1813"/>
    <n v="13"/>
    <x v="1208"/>
    <d v="2037-03-06T00:00:00"/>
    <b v="1"/>
    <s v="Approved"/>
    <s v="Solex"/>
    <s v="Standard"/>
    <s v="medium"/>
    <s v="medium"/>
    <n v="1163.8900000000001"/>
    <n v="589.27"/>
    <n v="42560"/>
    <n v="14"/>
  </r>
  <r>
    <n v="5582"/>
    <n v="58"/>
    <x v="1208"/>
    <d v="2037-03-07T00:00:00"/>
    <b v="0"/>
    <s v="Approved"/>
    <s v="OHM Cycles"/>
    <s v="Standard"/>
    <s v="medium"/>
    <s v="medium"/>
    <n v="912.52"/>
    <n v="141.4"/>
    <n v="34170"/>
    <n v="14"/>
  </r>
  <r>
    <n v="11397"/>
    <n v="41"/>
    <x v="1208"/>
    <d v="2037-03-08T00:00:00"/>
    <b v="1"/>
    <s v="Approved"/>
    <s v="Solex"/>
    <s v="Road"/>
    <s v="medium"/>
    <s v="medium"/>
    <n v="416.98"/>
    <n v="312.74"/>
    <n v="40672"/>
    <n v="14"/>
  </r>
  <r>
    <n v="7272"/>
    <n v="26"/>
    <x v="1209"/>
    <d v="2037-03-09T00:00:00"/>
    <b v="0"/>
    <s v="Approved"/>
    <s v="WeareA2B"/>
    <s v="Standard"/>
    <s v="medium"/>
    <s v="medium"/>
    <n v="1992.93"/>
    <n v="762.63"/>
    <n v="34115"/>
    <n v="13"/>
  </r>
  <r>
    <n v="9140"/>
    <n v="69"/>
    <x v="1209"/>
    <d v="2037-03-10T00:00:00"/>
    <b v="0"/>
    <s v="Approved"/>
    <s v="Giant Bicycles"/>
    <s v="Road"/>
    <s v="medium"/>
    <s v="medium"/>
    <n v="792.9"/>
    <n v="594.67999999999995"/>
    <n v="33879"/>
    <n v="13"/>
  </r>
  <r>
    <n v="18722"/>
    <n v="35"/>
    <x v="1209"/>
    <d v="2037-03-11T00:00:00"/>
    <b v="1"/>
    <s v="Approved"/>
    <s v="Trek Bicycles"/>
    <s v="Standard"/>
    <s v="low"/>
    <s v="medium"/>
    <n v="1057.51"/>
    <n v="154.4"/>
    <n v="34527"/>
    <n v="13"/>
  </r>
  <r>
    <n v="1557"/>
    <n v="10"/>
    <x v="1210"/>
    <d v="2037-03-12T00:00:00"/>
    <b v="1"/>
    <s v="Approved"/>
    <s v="Solex"/>
    <s v="Standard"/>
    <s v="medium"/>
    <s v="medium"/>
    <n v="1945.43"/>
    <n v="333.18"/>
    <n v="37499"/>
    <n v="15"/>
  </r>
  <r>
    <n v="6760"/>
    <n v="84"/>
    <x v="1210"/>
    <d v="2037-03-13T00:00:00"/>
    <b v="0"/>
    <s v="Approved"/>
    <s v="Giant Bicycles"/>
    <s v="Road"/>
    <s v="medium"/>
    <s v="medium"/>
    <n v="792.9"/>
    <n v="594.67999999999995"/>
    <n v="33879"/>
    <n v="15"/>
  </r>
  <r>
    <n v="9402"/>
    <n v="29"/>
    <x v="1210"/>
    <d v="2037-03-14T00:00:00"/>
    <b v="0"/>
    <s v="Approved"/>
    <s v="WeareA2B"/>
    <s v="Standard"/>
    <s v="medium"/>
    <s v="medium"/>
    <n v="1065.03"/>
    <n v="230.09"/>
    <n v="36833"/>
    <n v="15"/>
  </r>
  <r>
    <n v="13201"/>
    <n v="1"/>
    <x v="1210"/>
    <d v="2037-03-15T00:00:00"/>
    <b v="1"/>
    <s v="Approved"/>
    <s v="Giant Bicycles"/>
    <s v="Touring"/>
    <s v="medium"/>
    <s v="large"/>
    <n v="1873.97"/>
    <n v="863.95"/>
    <n v="38859"/>
    <n v="15"/>
  </r>
  <r>
    <n v="13382"/>
    <n v="46"/>
    <x v="1210"/>
    <d v="2037-03-16T00:00:00"/>
    <b v="0"/>
    <s v="Approved"/>
    <s v="OHM Cycles"/>
    <s v="Standard"/>
    <s v="low"/>
    <s v="medium"/>
    <n v="1793.43"/>
    <n v="248.82"/>
    <n v="36361"/>
    <n v="15"/>
  </r>
  <r>
    <n v="17905"/>
    <n v="0"/>
    <x v="1210"/>
    <d v="2037-03-17T00:00:00"/>
    <b v="0"/>
    <s v="Approved"/>
    <s v="Trek Bicycles"/>
    <s v="Standard"/>
    <s v="medium"/>
    <s v="medium"/>
    <n v="499.53"/>
    <n v="388.72"/>
    <n v="36334"/>
    <n v="15"/>
  </r>
  <r>
    <n v="18791"/>
    <n v="0"/>
    <x v="1210"/>
    <d v="2037-03-18T00:00:00"/>
    <b v="0"/>
    <s v="Approved"/>
    <s v="Solex"/>
    <s v="Standard"/>
    <s v="medium"/>
    <s v="medium"/>
    <n v="478.16"/>
    <n v="298.72000000000003"/>
    <n v="34143"/>
    <n v="15"/>
  </r>
  <r>
    <n v="2621"/>
    <n v="10"/>
    <x v="1211"/>
    <d v="2037-03-19T00:00:00"/>
    <b v="0"/>
    <s v="Approved"/>
    <s v="Solex"/>
    <s v="Standard"/>
    <s v="medium"/>
    <s v="medium"/>
    <n v="1945.43"/>
    <n v="333.18"/>
    <n v="37499"/>
    <n v="15"/>
  </r>
  <r>
    <n v="5496"/>
    <n v="0"/>
    <x v="1211"/>
    <d v="2037-03-20T00:00:00"/>
    <b v="0"/>
    <s v="Approved"/>
    <s v="OHM Cycles"/>
    <s v="Standard"/>
    <s v="high"/>
    <s v="medium"/>
    <n v="227.88"/>
    <n v="136.72999999999999"/>
    <n v="37659"/>
    <n v="15"/>
  </r>
  <r>
    <n v="10400"/>
    <n v="87"/>
    <x v="1211"/>
    <d v="2037-03-21T00:00:00"/>
    <b v="0"/>
    <s v="Approved"/>
    <s v="OHM Cycles"/>
    <s v="Standard"/>
    <s v="medium"/>
    <s v="medium"/>
    <n v="1636.9"/>
    <n v="44.71"/>
    <n v="40410"/>
    <n v="15"/>
  </r>
  <r>
    <n v="19203"/>
    <n v="0"/>
    <x v="1211"/>
    <d v="2037-03-22T00:00:00"/>
    <b v="0"/>
    <s v="Approved"/>
    <s v="Solex"/>
    <s v="Standard"/>
    <s v="medium"/>
    <s v="medium"/>
    <n v="441.49"/>
    <n v="84.99"/>
    <n v="34071"/>
    <n v="15"/>
  </r>
  <r>
    <n v="2032"/>
    <n v="41"/>
    <x v="1212"/>
    <d v="2037-03-23T00:00:00"/>
    <b v="1"/>
    <s v="Approved"/>
    <s v="Solex"/>
    <s v="Road"/>
    <s v="medium"/>
    <s v="medium"/>
    <n v="416.98"/>
    <n v="312.74"/>
    <n v="35560"/>
    <n v="11"/>
  </r>
  <r>
    <n v="9732"/>
    <n v="63"/>
    <x v="1212"/>
    <d v="2037-03-24T00:00:00"/>
    <b v="0"/>
    <s v="Approved"/>
    <s v="Solex"/>
    <s v="Standard"/>
    <s v="medium"/>
    <s v="medium"/>
    <n v="1483.2"/>
    <n v="99.59"/>
    <n v="36146"/>
    <n v="11"/>
  </r>
  <r>
    <n v="11300"/>
    <n v="8"/>
    <x v="1212"/>
    <d v="2037-03-25T00:00:00"/>
    <b v="0"/>
    <s v="Approved"/>
    <s v="Solex"/>
    <s v="Road"/>
    <s v="medium"/>
    <s v="small"/>
    <n v="1703.52"/>
    <n v="1516.13"/>
    <n v="40649"/>
    <n v="11"/>
  </r>
  <r>
    <n v="11727"/>
    <n v="69"/>
    <x v="1212"/>
    <d v="2037-03-26T00:00:00"/>
    <b v="1"/>
    <s v="Approved"/>
    <s v="Giant Bicycles"/>
    <s v="Road"/>
    <s v="medium"/>
    <s v="medium"/>
    <n v="792.9"/>
    <n v="594.67999999999995"/>
    <n v="33879"/>
    <n v="11"/>
  </r>
  <r>
    <n v="15743"/>
    <n v="96"/>
    <x v="1212"/>
    <d v="2037-03-27T00:00:00"/>
    <b v="1"/>
    <s v="Approved"/>
    <s v="WeareA2B"/>
    <s v="Road"/>
    <s v="low"/>
    <s v="small"/>
    <n v="1172.78"/>
    <n v="1043.77"/>
    <n v="37539"/>
    <n v="11"/>
  </r>
  <r>
    <n v="16878"/>
    <n v="86"/>
    <x v="1212"/>
    <d v="2037-03-28T00:00:00"/>
    <b v="1"/>
    <s v="Approved"/>
    <s v="OHM Cycles"/>
    <s v="Standard"/>
    <s v="medium"/>
    <s v="medium"/>
    <n v="235.63"/>
    <n v="125.07"/>
    <n v="38206"/>
    <n v="11"/>
  </r>
  <r>
    <n v="17284"/>
    <n v="32"/>
    <x v="1212"/>
    <d v="2037-03-29T00:00:00"/>
    <b v="0"/>
    <s v="Approved"/>
    <s v="Giant Bicycles"/>
    <s v="Standard"/>
    <s v="medium"/>
    <s v="medium"/>
    <n v="642.70000000000005"/>
    <n v="211.37"/>
    <n v="37337"/>
    <n v="11"/>
  </r>
  <r>
    <n v="18404"/>
    <n v="13"/>
    <x v="1212"/>
    <d v="2037-03-30T00:00:00"/>
    <b v="0"/>
    <s v="Approved"/>
    <s v="Solex"/>
    <s v="Standard"/>
    <s v="medium"/>
    <s v="medium"/>
    <n v="1163.8900000000001"/>
    <n v="589.27"/>
    <n v="42560"/>
    <n v="11"/>
  </r>
  <r>
    <n v="753"/>
    <n v="22"/>
    <x v="1213"/>
    <d v="2037-03-31T00:00:00"/>
    <b v="0"/>
    <s v="Cancelled"/>
    <s v="WeareA2B"/>
    <s v="Standard"/>
    <s v="medium"/>
    <s v="medium"/>
    <n v="60.34"/>
    <n v="45.26"/>
    <n v="33552"/>
    <n v="10"/>
  </r>
  <r>
    <n v="12071"/>
    <n v="41"/>
    <x v="1213"/>
    <d v="2037-04-01T00:00:00"/>
    <b v="0"/>
    <s v="Approved"/>
    <s v="Solex"/>
    <s v="Road"/>
    <s v="medium"/>
    <s v="medium"/>
    <n v="416.98"/>
    <n v="312.74"/>
    <n v="41848"/>
    <n v="10"/>
  </r>
  <r>
    <n v="13443"/>
    <n v="68"/>
    <x v="1213"/>
    <d v="2037-04-02T00:00:00"/>
    <b v="0"/>
    <s v="Approved"/>
    <s v="OHM Cycles"/>
    <s v="Standard"/>
    <s v="medium"/>
    <s v="medium"/>
    <n v="1636.9"/>
    <n v="44.71"/>
    <n v="42105"/>
    <n v="10"/>
  </r>
  <r>
    <n v="15142"/>
    <n v="77"/>
    <x v="1213"/>
    <d v="2037-04-03T00:00:00"/>
    <b v="0"/>
    <s v="Approved"/>
    <s v="Norco Bicycles"/>
    <s v="Road"/>
    <s v="medium"/>
    <s v="large"/>
    <n v="1240.31"/>
    <n v="795.1"/>
    <n v="35455"/>
    <n v="10"/>
  </r>
  <r>
    <n v="144"/>
    <n v="92"/>
    <x v="1214"/>
    <d v="2037-04-04T00:00:00"/>
    <b v="0"/>
    <s v="Approved"/>
    <s v="WeareA2B"/>
    <s v="Touring"/>
    <s v="medium"/>
    <s v="large"/>
    <n v="1890.39"/>
    <n v="260.14"/>
    <n v="33259"/>
    <n v="16"/>
  </r>
  <r>
    <n v="5188"/>
    <n v="35"/>
    <x v="1214"/>
    <d v="2037-04-05T00:00:00"/>
    <b v="0"/>
    <s v="Approved"/>
    <s v="Giant Bicycles"/>
    <s v="Standard"/>
    <s v="medium"/>
    <s v="medium"/>
    <n v="1403.5"/>
    <n v="954.82"/>
    <n v="42688"/>
    <n v="16"/>
  </r>
  <r>
    <n v="8882"/>
    <n v="88"/>
    <x v="1214"/>
    <d v="2037-04-06T00:00:00"/>
    <b v="1"/>
    <s v="Approved"/>
    <s v="Norco Bicycles"/>
    <s v="Standard"/>
    <s v="high"/>
    <s v="small"/>
    <n v="1661.92"/>
    <n v="1479.11"/>
    <n v="34586"/>
    <n v="16"/>
  </r>
  <r>
    <n v="15605"/>
    <n v="33"/>
    <x v="1214"/>
    <d v="2037-04-07T00:00:00"/>
    <b v="0"/>
    <s v="Approved"/>
    <s v="OHM Cycles"/>
    <s v="Road"/>
    <s v="medium"/>
    <s v="small"/>
    <n v="1810"/>
    <n v="1610.9"/>
    <n v="39526"/>
    <n v="16"/>
  </r>
  <r>
    <n v="16749"/>
    <n v="0"/>
    <x v="1214"/>
    <d v="2037-04-08T00:00:00"/>
    <b v="1"/>
    <s v="Approved"/>
    <s v="Solex"/>
    <s v="Standard"/>
    <s v="medium"/>
    <s v="medium"/>
    <n v="71.489999999999995"/>
    <n v="53.62"/>
    <n v="41245"/>
    <n v="16"/>
  </r>
  <r>
    <n v="17961"/>
    <n v="45"/>
    <x v="1214"/>
    <d v="2037-04-09T00:00:00"/>
    <b v="1"/>
    <s v="Approved"/>
    <s v="Trek Bicycles"/>
    <s v="Road"/>
    <s v="low"/>
    <s v="medium"/>
    <n v="980.37"/>
    <n v="234.43"/>
    <n v="38258"/>
    <n v="16"/>
  </r>
  <r>
    <n v="18364"/>
    <n v="0"/>
    <x v="1214"/>
    <d v="2037-04-10T00:00:00"/>
    <b v="0"/>
    <s v="Approved"/>
    <s v="OHM Cycles"/>
    <s v="Standard"/>
    <s v="medium"/>
    <s v="medium"/>
    <n v="183.86"/>
    <n v="137.9"/>
    <n v="35707"/>
    <n v="16"/>
  </r>
  <r>
    <n v="6322"/>
    <n v="56"/>
    <x v="1215"/>
    <d v="2037-04-11T00:00:00"/>
    <b v="0"/>
    <s v="Approved"/>
    <s v="OHM Cycles"/>
    <s v="Standard"/>
    <s v="medium"/>
    <s v="medium"/>
    <n v="183.86"/>
    <n v="137.9"/>
    <n v="40779"/>
    <n v="7"/>
  </r>
  <r>
    <n v="8639"/>
    <n v="59"/>
    <x v="1215"/>
    <d v="2037-04-12T00:00:00"/>
    <b v="0"/>
    <s v="Approved"/>
    <s v="Solex"/>
    <s v="Standard"/>
    <s v="medium"/>
    <s v="large"/>
    <n v="1061.56"/>
    <n v="733.58"/>
    <n v="42172"/>
    <n v="7"/>
  </r>
  <r>
    <n v="9278"/>
    <n v="87"/>
    <x v="1215"/>
    <d v="2037-04-13T00:00:00"/>
    <b v="0"/>
    <s v="Approved"/>
    <s v="Giant Bicycles"/>
    <s v="Standard"/>
    <s v="high"/>
    <s v="medium"/>
    <n v="1179"/>
    <n v="707.4"/>
    <n v="38482"/>
    <n v="7"/>
  </r>
  <r>
    <n v="11486"/>
    <n v="26"/>
    <x v="1215"/>
    <d v="2037-04-14T00:00:00"/>
    <b v="1"/>
    <s v="Approved"/>
    <s v="WeareA2B"/>
    <s v="Standard"/>
    <s v="medium"/>
    <s v="medium"/>
    <n v="1992.93"/>
    <n v="762.63"/>
    <n v="33455"/>
    <n v="7"/>
  </r>
  <r>
    <n v="13446"/>
    <n v="83"/>
    <x v="1215"/>
    <d v="2037-04-15T00:00:00"/>
    <b v="0"/>
    <s v="Approved"/>
    <s v="Solex"/>
    <s v="Touring"/>
    <s v="medium"/>
    <s v="large"/>
    <n v="2083.94"/>
    <n v="675.03"/>
    <n v="41533"/>
    <n v="7"/>
  </r>
  <r>
    <n v="19108"/>
    <n v="78"/>
    <x v="1215"/>
    <d v="2037-04-16T00:00:00"/>
    <b v="1"/>
    <s v="Approved"/>
    <s v="Giant Bicycles"/>
    <s v="Standard"/>
    <s v="medium"/>
    <s v="large"/>
    <n v="1765.3"/>
    <n v="709.48"/>
    <n v="38206"/>
    <n v="7"/>
  </r>
  <r>
    <n v="5522"/>
    <n v="89"/>
    <x v="1216"/>
    <d v="2037-04-17T00:00:00"/>
    <b v="1"/>
    <s v="Approved"/>
    <s v="WeareA2B"/>
    <s v="Touring"/>
    <s v="medium"/>
    <s v="large"/>
    <n v="1362.99"/>
    <n v="57.74"/>
    <n v="34079"/>
    <n v="14"/>
  </r>
  <r>
    <n v="10196"/>
    <n v="29"/>
    <x v="1216"/>
    <d v="2037-04-18T00:00:00"/>
    <b v="1"/>
    <s v="Approved"/>
    <s v="Norco Bicycles"/>
    <s v="Road"/>
    <s v="medium"/>
    <s v="medium"/>
    <n v="543.39"/>
    <n v="407.54"/>
    <n v="42696"/>
    <n v="14"/>
  </r>
  <r>
    <n v="15043"/>
    <n v="13"/>
    <x v="1216"/>
    <d v="2037-04-19T00:00:00"/>
    <b v="0"/>
    <s v="Approved"/>
    <s v="Solex"/>
    <s v="Standard"/>
    <s v="medium"/>
    <s v="medium"/>
    <n v="1163.8900000000001"/>
    <n v="589.27"/>
    <n v="42560"/>
    <n v="14"/>
  </r>
  <r>
    <n v="1934"/>
    <n v="18"/>
    <x v="1217"/>
    <d v="2037-04-20T00:00:00"/>
    <b v="1"/>
    <s v="Approved"/>
    <s v="Norco Bicycles"/>
    <s v="Standard"/>
    <s v="high"/>
    <s v="medium"/>
    <n v="1148.6400000000001"/>
    <n v="689.18"/>
    <n v="42226"/>
    <n v="14"/>
  </r>
  <r>
    <n v="5333"/>
    <n v="93"/>
    <x v="1217"/>
    <d v="2037-04-21T00:00:00"/>
    <b v="0"/>
    <s v="Approved"/>
    <s v="OHM Cycles"/>
    <s v="Standard"/>
    <s v="high"/>
    <s v="medium"/>
    <n v="1458.17"/>
    <n v="874.9"/>
    <n v="38750"/>
    <n v="14"/>
  </r>
  <r>
    <n v="13634"/>
    <n v="96"/>
    <x v="1217"/>
    <d v="2037-04-22T00:00:00"/>
    <b v="1"/>
    <s v="Approved"/>
    <s v="Giant Bicycles"/>
    <s v="Standard"/>
    <s v="medium"/>
    <s v="large"/>
    <n v="1635.3"/>
    <n v="993.66"/>
    <n v="41434"/>
    <n v="14"/>
  </r>
  <r>
    <n v="14227"/>
    <n v="45"/>
    <x v="1217"/>
    <d v="2037-04-23T00:00:00"/>
    <b v="0"/>
    <s v="Approved"/>
    <s v="Trek Bicycles"/>
    <s v="Road"/>
    <s v="low"/>
    <s v="medium"/>
    <n v="980.37"/>
    <n v="234.43"/>
    <n v="38258"/>
    <n v="14"/>
  </r>
  <r>
    <n v="16766"/>
    <n v="0"/>
    <x v="1217"/>
    <d v="2037-04-24T00:00:00"/>
    <b v="0"/>
    <s v="Approved"/>
    <s v="OHM Cycles"/>
    <s v="Standard"/>
    <s v="medium"/>
    <s v="medium"/>
    <n v="183.86"/>
    <n v="137.9"/>
    <n v="35707"/>
    <n v="14"/>
  </r>
  <r>
    <n v="6297"/>
    <n v="53"/>
    <x v="1218"/>
    <d v="2037-04-25T00:00:00"/>
    <b v="0"/>
    <s v="Approved"/>
    <s v="Giant Bicycles"/>
    <s v="Standard"/>
    <s v="high"/>
    <s v="medium"/>
    <n v="1274.93"/>
    <n v="764.96"/>
    <n v="34586"/>
    <n v="14"/>
  </r>
  <r>
    <n v="9107"/>
    <n v="81"/>
    <x v="1218"/>
    <d v="2037-04-26T00:00:00"/>
    <b v="1"/>
    <s v="Approved"/>
    <s v="Solex"/>
    <s v="Standard"/>
    <s v="medium"/>
    <s v="medium"/>
    <n v="1151.96"/>
    <n v="649.49"/>
    <n v="34071"/>
    <n v="14"/>
  </r>
  <r>
    <n v="12457"/>
    <n v="0"/>
    <x v="1218"/>
    <d v="2037-04-27T00:00:00"/>
    <b v="0"/>
    <s v="Approved"/>
    <s v="Giant Bicycles"/>
    <s v="Standard"/>
    <s v="medium"/>
    <s v="medium"/>
    <n v="230.91"/>
    <n v="173.18"/>
    <n v="33888"/>
    <n v="14"/>
  </r>
  <r>
    <n v="16410"/>
    <n v="0"/>
    <x v="1218"/>
    <d v="2037-04-28T00:00:00"/>
    <b v="0"/>
    <s v="Approved"/>
    <s v="OHM Cycles"/>
    <s v="Standard"/>
    <s v="medium"/>
    <s v="medium"/>
    <n v="183.86"/>
    <n v="137.9"/>
    <n v="42295"/>
    <n v="14"/>
  </r>
  <r>
    <n v="16480"/>
    <n v="0"/>
    <x v="1218"/>
    <d v="2037-04-29T00:00:00"/>
    <b v="1"/>
    <s v="Approved"/>
    <s v="Giant Bicycles"/>
    <s v="Standard"/>
    <s v="medium"/>
    <s v="medium"/>
    <n v="230.91"/>
    <n v="173.18"/>
    <n v="34527"/>
    <n v="14"/>
  </r>
  <r>
    <n v="16640"/>
    <n v="88"/>
    <x v="1218"/>
    <d v="2037-04-30T00:00:00"/>
    <b v="0"/>
    <s v="Approved"/>
    <s v="Norco Bicycles"/>
    <s v="Standard"/>
    <s v="high"/>
    <s v="small"/>
    <n v="1661.92"/>
    <n v="1479.11"/>
    <n v="34244"/>
    <n v="14"/>
  </r>
  <r>
    <n v="19447"/>
    <n v="22"/>
    <x v="1218"/>
    <d v="2037-05-01T00:00:00"/>
    <b v="1"/>
    <s v="Approved"/>
    <s v="Solex"/>
    <s v="Standard"/>
    <s v="medium"/>
    <s v="medium"/>
    <n v="575.27"/>
    <n v="431.45"/>
    <n v="34115"/>
    <n v="14"/>
  </r>
  <r>
    <n v="2132"/>
    <n v="62"/>
    <x v="1219"/>
    <d v="2037-05-02T00:00:00"/>
    <b v="1"/>
    <s v="Approved"/>
    <s v="Solex"/>
    <s v="Standard"/>
    <s v="medium"/>
    <s v="medium"/>
    <n v="478.16"/>
    <n v="298.72000000000003"/>
    <n v="34143"/>
    <n v="19"/>
  </r>
  <r>
    <n v="8113"/>
    <n v="30"/>
    <x v="1219"/>
    <d v="2037-05-03T00:00:00"/>
    <b v="0"/>
    <s v="Approved"/>
    <s v="Solex"/>
    <s v="Standard"/>
    <s v="high"/>
    <s v="medium"/>
    <n v="748.17"/>
    <n v="448.9"/>
    <n v="33552"/>
    <n v="19"/>
  </r>
  <r>
    <n v="14030"/>
    <n v="47"/>
    <x v="1219"/>
    <d v="2037-05-04T00:00:00"/>
    <b v="1"/>
    <s v="Approved"/>
    <s v="Trek Bicycles"/>
    <s v="Road"/>
    <s v="low"/>
    <s v="small"/>
    <n v="1720.7"/>
    <n v="1531.42"/>
    <n v="38991"/>
    <n v="19"/>
  </r>
  <r>
    <n v="2363"/>
    <n v="76"/>
    <x v="1220"/>
    <d v="2037-05-05T00:00:00"/>
    <b v="0"/>
    <s v="Approved"/>
    <s v="WeareA2B"/>
    <s v="Standard"/>
    <s v="low"/>
    <s v="medium"/>
    <n v="642.30999999999995"/>
    <n v="513.85"/>
    <n v="41922"/>
    <n v="16"/>
  </r>
  <r>
    <n v="3615"/>
    <n v="2"/>
    <x v="1220"/>
    <d v="2037-05-06T00:00:00"/>
    <b v="0"/>
    <s v="Approved"/>
    <s v="Solex"/>
    <s v="Standard"/>
    <s v="medium"/>
    <s v="medium"/>
    <n v="71.489999999999995"/>
    <n v="53.62"/>
    <n v="38573"/>
    <n v="16"/>
  </r>
  <r>
    <n v="6534"/>
    <n v="67"/>
    <x v="1220"/>
    <d v="2037-05-07T00:00:00"/>
    <b v="1"/>
    <s v="Approved"/>
    <s v="Norco Bicycles"/>
    <s v="Road"/>
    <s v="medium"/>
    <s v="medium"/>
    <n v="544.04999999999995"/>
    <n v="376.84"/>
    <n v="42105"/>
    <n v="16"/>
  </r>
  <r>
    <n v="8018"/>
    <n v="82"/>
    <x v="1220"/>
    <d v="2037-05-08T00:00:00"/>
    <b v="0"/>
    <s v="Approved"/>
    <s v="Norco Bicycles"/>
    <s v="Standard"/>
    <s v="high"/>
    <s v="medium"/>
    <n v="1148.6400000000001"/>
    <n v="689.18"/>
    <n v="42226"/>
    <n v="16"/>
  </r>
  <r>
    <n v="9173"/>
    <n v="49"/>
    <x v="1220"/>
    <d v="2037-05-09T00:00:00"/>
    <b v="0"/>
    <s v="Approved"/>
    <s v="Trek Bicycles"/>
    <s v="Road"/>
    <s v="medium"/>
    <s v="medium"/>
    <n v="533.51"/>
    <n v="400.13"/>
    <n v="37823"/>
    <n v="16"/>
  </r>
  <r>
    <n v="10595"/>
    <n v="6"/>
    <x v="1220"/>
    <d v="2037-05-10T00:00:00"/>
    <b v="0"/>
    <s v="Approved"/>
    <s v="OHM Cycles"/>
    <s v="Standard"/>
    <s v="high"/>
    <s v="medium"/>
    <n v="227.88"/>
    <n v="136.72999999999999"/>
    <n v="37838"/>
    <n v="16"/>
  </r>
  <r>
    <n v="11985"/>
    <n v="21"/>
    <x v="1220"/>
    <d v="2037-05-11T00:00:00"/>
    <s v="Unknown"/>
    <s v="Approved"/>
    <s v="Solex"/>
    <s v="Standard"/>
    <s v="medium"/>
    <s v="large"/>
    <n v="1071.23"/>
    <n v="380.74"/>
    <n v="40670"/>
    <n v="16"/>
  </r>
  <r>
    <n v="13715"/>
    <n v="85"/>
    <x v="1220"/>
    <d v="2037-05-12T00:00:00"/>
    <b v="1"/>
    <s v="Approved"/>
    <s v="WeareA2B"/>
    <s v="Standard"/>
    <s v="medium"/>
    <s v="medium"/>
    <n v="752.64"/>
    <n v="205.36"/>
    <n v="36367"/>
    <n v="16"/>
  </r>
  <r>
    <n v="582"/>
    <n v="9"/>
    <x v="1221"/>
    <d v="2037-05-13T00:00:00"/>
    <b v="1"/>
    <s v="Approved"/>
    <s v="OHM Cycles"/>
    <s v="Road"/>
    <s v="medium"/>
    <s v="medium"/>
    <n v="742.54"/>
    <n v="667.4"/>
    <n v="33549"/>
    <n v="16"/>
  </r>
  <r>
    <n v="2138"/>
    <n v="87"/>
    <x v="1221"/>
    <d v="2037-05-14T00:00:00"/>
    <b v="1"/>
    <s v="Approved"/>
    <s v="Giant Bicycles"/>
    <s v="Standard"/>
    <s v="high"/>
    <s v="medium"/>
    <n v="1179"/>
    <n v="707.4"/>
    <n v="35667"/>
    <n v="16"/>
  </r>
  <r>
    <n v="9859"/>
    <n v="79"/>
    <x v="1221"/>
    <d v="2037-05-15T00:00:00"/>
    <b v="0"/>
    <s v="Approved"/>
    <s v="Norco Bicycles"/>
    <s v="Standard"/>
    <s v="medium"/>
    <s v="medium"/>
    <n v="1555.58"/>
    <n v="818.01"/>
    <n v="37873"/>
    <n v="16"/>
  </r>
  <r>
    <n v="11037"/>
    <n v="27"/>
    <x v="1221"/>
    <d v="2037-05-16T00:00:00"/>
    <b v="1"/>
    <s v="Approved"/>
    <s v="Trek Bicycles"/>
    <s v="Standard"/>
    <s v="medium"/>
    <s v="medium"/>
    <n v="499.53"/>
    <n v="388.72"/>
    <n v="36334"/>
    <n v="16"/>
  </r>
  <r>
    <n v="11325"/>
    <n v="35"/>
    <x v="1221"/>
    <d v="2037-05-17T00:00:00"/>
    <b v="0"/>
    <s v="Approved"/>
    <s v="Trek Bicycles"/>
    <s v="Standard"/>
    <s v="low"/>
    <s v="medium"/>
    <n v="1057.51"/>
    <n v="154.4"/>
    <n v="34527"/>
    <n v="16"/>
  </r>
  <r>
    <n v="13518"/>
    <n v="46"/>
    <x v="1221"/>
    <d v="2037-05-18T00:00:00"/>
    <b v="0"/>
    <s v="Approved"/>
    <s v="Solex"/>
    <s v="Standard"/>
    <s v="low"/>
    <s v="medium"/>
    <n v="1289.8499999999999"/>
    <n v="74.510000000000005"/>
    <n v="39427"/>
    <n v="16"/>
  </r>
  <r>
    <n v="17553"/>
    <n v="71"/>
    <x v="1221"/>
    <d v="2037-05-19T00:00:00"/>
    <b v="0"/>
    <s v="Approved"/>
    <s v="Solex"/>
    <s v="Standard"/>
    <s v="high"/>
    <s v="large"/>
    <n v="1842.92"/>
    <n v="1105.75"/>
    <n v="34996"/>
    <n v="16"/>
  </r>
  <r>
    <n v="18011"/>
    <n v="79"/>
    <x v="1221"/>
    <d v="2037-05-20T00:00:00"/>
    <s v="Unknown"/>
    <s v="Cancelled"/>
    <s v="Norco Bicycles"/>
    <s v="Standard"/>
    <s v="medium"/>
    <s v="medium"/>
    <n v="1555.58"/>
    <n v="818.01"/>
    <n v="37873"/>
    <n v="16"/>
  </r>
  <r>
    <n v="2822"/>
    <n v="24"/>
    <x v="1222"/>
    <d v="2037-05-21T00:00:00"/>
    <b v="1"/>
    <s v="Approved"/>
    <s v="Solex"/>
    <s v="Road"/>
    <s v="medium"/>
    <s v="large"/>
    <n v="1777.8"/>
    <n v="820.78"/>
    <n v="40670"/>
    <n v="10"/>
  </r>
  <r>
    <n v="13954"/>
    <n v="5"/>
    <x v="1222"/>
    <d v="2037-05-22T00:00:00"/>
    <b v="1"/>
    <s v="Approved"/>
    <s v="Trek Bicycles"/>
    <s v="Mountain"/>
    <s v="low"/>
    <s v="medium"/>
    <n v="574.64"/>
    <n v="459.71"/>
    <n v="37659"/>
    <n v="10"/>
  </r>
  <r>
    <n v="15215"/>
    <n v="47"/>
    <x v="1222"/>
    <d v="2037-05-23T00:00:00"/>
    <b v="1"/>
    <s v="Approved"/>
    <s v="Trek Bicycles"/>
    <s v="Road"/>
    <s v="low"/>
    <s v="small"/>
    <n v="1720.7"/>
    <n v="1531.42"/>
    <n v="41064"/>
    <n v="10"/>
  </r>
  <r>
    <n v="17876"/>
    <n v="88"/>
    <x v="1222"/>
    <d v="2037-05-24T00:00:00"/>
    <b v="0"/>
    <s v="Approved"/>
    <s v="Norco Bicycles"/>
    <s v="Standard"/>
    <s v="medium"/>
    <s v="medium"/>
    <n v="1198.46"/>
    <n v="381.1"/>
    <n v="37539"/>
    <n v="10"/>
  </r>
  <r>
    <n v="8048"/>
    <n v="29"/>
    <x v="1223"/>
    <d v="2037-05-25T00:00:00"/>
    <b v="1"/>
    <s v="Approved"/>
    <s v="Norco Bicycles"/>
    <s v="Road"/>
    <s v="medium"/>
    <s v="medium"/>
    <n v="543.39"/>
    <n v="407.54"/>
    <n v="33888"/>
    <n v="13"/>
  </r>
  <r>
    <n v="8497"/>
    <n v="16"/>
    <x v="1223"/>
    <d v="2037-05-26T00:00:00"/>
    <b v="1"/>
    <s v="Approved"/>
    <s v="Norco Bicycles"/>
    <s v="Standard"/>
    <s v="high"/>
    <s v="small"/>
    <n v="1661.92"/>
    <n v="1479.11"/>
    <n v="40303"/>
    <n v="13"/>
  </r>
  <r>
    <n v="10696"/>
    <n v="28"/>
    <x v="1223"/>
    <d v="2037-05-27T00:00:00"/>
    <b v="1"/>
    <s v="Approved"/>
    <s v="Norco Bicycles"/>
    <s v="Standard"/>
    <s v="medium"/>
    <s v="small"/>
    <n v="1216.1400000000001"/>
    <n v="1082.3599999999999"/>
    <n v="37698"/>
    <n v="13"/>
  </r>
  <r>
    <n v="15888"/>
    <n v="9"/>
    <x v="1223"/>
    <d v="2037-05-28T00:00:00"/>
    <b v="1"/>
    <s v="Approved"/>
    <s v="OHM Cycles"/>
    <s v="Road"/>
    <s v="medium"/>
    <s v="medium"/>
    <n v="742.54"/>
    <n v="667.4"/>
    <n v="42560"/>
    <n v="13"/>
  </r>
  <r>
    <n v="17871"/>
    <n v="17"/>
    <x v="1223"/>
    <d v="2037-05-29T00:00:00"/>
    <b v="1"/>
    <s v="Approved"/>
    <s v="Solex"/>
    <s v="Standard"/>
    <s v="high"/>
    <s v="medium"/>
    <n v="1024.6600000000001"/>
    <n v="614.79999999999995"/>
    <n v="42404"/>
    <n v="13"/>
  </r>
  <r>
    <n v="2024"/>
    <n v="50"/>
    <x v="1224"/>
    <d v="2037-05-30T00:00:00"/>
    <b v="0"/>
    <s v="Approved"/>
    <s v="WeareA2B"/>
    <s v="Standard"/>
    <s v="medium"/>
    <s v="small"/>
    <n v="175.89"/>
    <n v="131.91999999999999"/>
    <n v="37220"/>
    <n v="12"/>
  </r>
  <r>
    <n v="3148"/>
    <n v="66"/>
    <x v="1224"/>
    <d v="2037-05-31T00:00:00"/>
    <b v="0"/>
    <s v="Approved"/>
    <s v="Giant Bicycles"/>
    <s v="Road"/>
    <s v="low"/>
    <s v="small"/>
    <n v="590.26"/>
    <n v="525.33000000000004"/>
    <n v="42710"/>
    <n v="12"/>
  </r>
  <r>
    <n v="3736"/>
    <n v="36"/>
    <x v="1224"/>
    <d v="2037-06-01T00:00:00"/>
    <b v="0"/>
    <s v="Approved"/>
    <s v="Solex"/>
    <s v="Standard"/>
    <s v="low"/>
    <s v="medium"/>
    <n v="945.04"/>
    <n v="507.58"/>
    <n v="36498"/>
    <n v="12"/>
  </r>
  <r>
    <n v="4024"/>
    <n v="82"/>
    <x v="1224"/>
    <d v="2037-06-02T00:00:00"/>
    <b v="0"/>
    <s v="Approved"/>
    <s v="Norco Bicycles"/>
    <s v="Standard"/>
    <s v="high"/>
    <s v="medium"/>
    <n v="1148.6400000000001"/>
    <n v="689.18"/>
    <n v="35667"/>
    <n v="12"/>
  </r>
  <r>
    <n v="8159"/>
    <n v="40"/>
    <x v="1224"/>
    <d v="2037-06-03T00:00:00"/>
    <b v="1"/>
    <s v="Approved"/>
    <s v="OHM Cycles"/>
    <s v="Standard"/>
    <s v="high"/>
    <s v="medium"/>
    <n v="1458.17"/>
    <n v="874.9"/>
    <n v="41848"/>
    <n v="12"/>
  </r>
  <r>
    <n v="8929"/>
    <n v="97"/>
    <x v="1224"/>
    <d v="2037-06-04T00:00:00"/>
    <b v="1"/>
    <s v="Approved"/>
    <s v="Solex"/>
    <s v="Standard"/>
    <s v="medium"/>
    <s v="large"/>
    <n v="202.62"/>
    <n v="151.96"/>
    <n v="34556"/>
    <n v="12"/>
  </r>
  <r>
    <n v="9575"/>
    <n v="58"/>
    <x v="1224"/>
    <d v="2037-06-05T00:00:00"/>
    <b v="0"/>
    <s v="Approved"/>
    <s v="OHM Cycles"/>
    <s v="Standard"/>
    <s v="medium"/>
    <s v="medium"/>
    <n v="912.52"/>
    <n v="141.4"/>
    <n v="41047"/>
    <n v="12"/>
  </r>
  <r>
    <n v="12593"/>
    <n v="72"/>
    <x v="1224"/>
    <d v="2037-06-06T00:00:00"/>
    <b v="1"/>
    <s v="Approved"/>
    <s v="Norco Bicycles"/>
    <s v="Standard"/>
    <s v="medium"/>
    <s v="medium"/>
    <n v="360.4"/>
    <n v="270.3"/>
    <n v="35455"/>
    <n v="12"/>
  </r>
  <r>
    <n v="13553"/>
    <n v="28"/>
    <x v="1224"/>
    <d v="2037-06-07T00:00:00"/>
    <b v="0"/>
    <s v="Approved"/>
    <s v="Norco Bicycles"/>
    <s v="Standard"/>
    <s v="medium"/>
    <s v="small"/>
    <n v="1216.1400000000001"/>
    <n v="1082.3599999999999"/>
    <n v="33888"/>
    <n v="12"/>
  </r>
  <r>
    <n v="13693"/>
    <n v="83"/>
    <x v="1224"/>
    <d v="2037-06-08T00:00:00"/>
    <b v="1"/>
    <s v="Approved"/>
    <s v="Solex"/>
    <s v="Touring"/>
    <s v="medium"/>
    <s v="large"/>
    <n v="2083.94"/>
    <n v="675.03"/>
    <n v="34079"/>
    <n v="12"/>
  </r>
  <r>
    <n v="14450"/>
    <n v="61"/>
    <x v="1224"/>
    <d v="2037-06-09T00:00:00"/>
    <b v="1"/>
    <s v="Approved"/>
    <s v="OHM Cycles"/>
    <s v="Standard"/>
    <s v="low"/>
    <s v="medium"/>
    <n v="71.16"/>
    <n v="56.93"/>
    <n v="42172"/>
    <n v="12"/>
  </r>
  <r>
    <n v="16857"/>
    <n v="50"/>
    <x v="1224"/>
    <d v="2037-06-10T00:00:00"/>
    <b v="1"/>
    <s v="Approved"/>
    <s v="WeareA2B"/>
    <s v="Standard"/>
    <s v="medium"/>
    <s v="small"/>
    <n v="175.89"/>
    <n v="131.91999999999999"/>
    <n v="42295"/>
    <n v="12"/>
  </r>
  <r>
    <n v="11535"/>
    <n v="18"/>
    <x v="1225"/>
    <d v="2037-06-11T00:00:00"/>
    <b v="0"/>
    <s v="Approved"/>
    <s v="Solex"/>
    <s v="Standard"/>
    <s v="medium"/>
    <s v="medium"/>
    <n v="575.27"/>
    <n v="431.45"/>
    <n v="41345"/>
    <n v="6"/>
  </r>
  <r>
    <n v="13476"/>
    <n v="42"/>
    <x v="1225"/>
    <d v="2037-06-12T00:00:00"/>
    <b v="1"/>
    <s v="Approved"/>
    <s v="OHM Cycles"/>
    <s v="Road"/>
    <s v="medium"/>
    <s v="small"/>
    <n v="1810"/>
    <n v="1610.9"/>
    <n v="39526"/>
    <n v="6"/>
  </r>
  <r>
    <n v="15925"/>
    <n v="19"/>
    <x v="1225"/>
    <d v="2037-06-13T00:00:00"/>
    <b v="0"/>
    <s v="Approved"/>
    <s v="OHM Cycles"/>
    <s v="Road"/>
    <s v="high"/>
    <s v="large"/>
    <n v="12.01"/>
    <n v="7.21"/>
    <n v="39880"/>
    <n v="6"/>
  </r>
  <r>
    <n v="16715"/>
    <n v="13"/>
    <x v="1225"/>
    <d v="2037-06-14T00:00:00"/>
    <b v="0"/>
    <s v="Approved"/>
    <s v="Solex"/>
    <s v="Standard"/>
    <s v="medium"/>
    <s v="medium"/>
    <n v="1163.8900000000001"/>
    <n v="589.27"/>
    <n v="42560"/>
    <n v="6"/>
  </r>
  <r>
    <n v="158"/>
    <n v="50"/>
    <x v="1226"/>
    <d v="2037-06-15T00:00:00"/>
    <b v="1"/>
    <s v="Approved"/>
    <s v="WeareA2B"/>
    <s v="Standard"/>
    <s v="medium"/>
    <s v="small"/>
    <n v="175.89"/>
    <n v="131.91999999999999"/>
    <n v="39915"/>
    <n v="1"/>
  </r>
  <r>
    <n v="4101"/>
    <n v="93"/>
    <x v="1226"/>
    <d v="2037-06-16T00:00:00"/>
    <b v="0"/>
    <s v="Approved"/>
    <s v="WeareA2B"/>
    <s v="Standard"/>
    <s v="medium"/>
    <s v="medium"/>
    <n v="1065.03"/>
    <n v="230.09"/>
    <n v="36833"/>
    <n v="1"/>
  </r>
  <r>
    <n v="5409"/>
    <n v="45"/>
    <x v="1226"/>
    <d v="2037-06-17T00:00:00"/>
    <b v="1"/>
    <s v="Approved"/>
    <s v="Solex"/>
    <s v="Standard"/>
    <s v="medium"/>
    <s v="medium"/>
    <n v="441.49"/>
    <n v="84.99"/>
    <n v="34071"/>
    <n v="1"/>
  </r>
  <r>
    <n v="7893"/>
    <n v="19"/>
    <x v="1226"/>
    <d v="2037-06-18T00:00:00"/>
    <b v="0"/>
    <s v="Approved"/>
    <s v="OHM Cycles"/>
    <s v="Road"/>
    <s v="high"/>
    <s v="large"/>
    <n v="12.01"/>
    <n v="7.21"/>
    <n v="40670"/>
    <n v="1"/>
  </r>
  <r>
    <n v="9971"/>
    <n v="59"/>
    <x v="1226"/>
    <d v="2037-06-19T00:00:00"/>
    <b v="0"/>
    <s v="Approved"/>
    <s v="Solex"/>
    <s v="Standard"/>
    <s v="medium"/>
    <s v="large"/>
    <n v="1061.56"/>
    <n v="733.58"/>
    <n v="34143"/>
    <n v="1"/>
  </r>
  <r>
    <n v="11676"/>
    <n v="96"/>
    <x v="1226"/>
    <d v="2037-06-20T00:00:00"/>
    <b v="0"/>
    <s v="Approved"/>
    <s v="WeareA2B"/>
    <s v="Road"/>
    <s v="low"/>
    <s v="small"/>
    <n v="1172.78"/>
    <n v="1043.77"/>
    <n v="33364"/>
    <n v="1"/>
  </r>
  <r>
    <n v="11877"/>
    <n v="29"/>
    <x v="1226"/>
    <d v="2037-06-21T00:00:00"/>
    <b v="0"/>
    <s v="Approved"/>
    <s v="Norco Bicycles"/>
    <s v="Road"/>
    <s v="medium"/>
    <s v="medium"/>
    <n v="543.39"/>
    <n v="407.54"/>
    <n v="37698"/>
    <n v="1"/>
  </r>
  <r>
    <n v="13214"/>
    <n v="18"/>
    <x v="1226"/>
    <d v="2037-06-22T00:00:00"/>
    <b v="1"/>
    <s v="Approved"/>
    <s v="Solex"/>
    <s v="Standard"/>
    <s v="medium"/>
    <s v="medium"/>
    <n v="575.27"/>
    <n v="431.45"/>
    <n v="39880"/>
    <n v="1"/>
  </r>
  <r>
    <n v="16373"/>
    <n v="65"/>
    <x v="1226"/>
    <d v="2037-06-23T00:00:00"/>
    <b v="0"/>
    <s v="Approved"/>
    <s v="WeareA2B"/>
    <s v="Standard"/>
    <s v="medium"/>
    <s v="medium"/>
    <n v="1807.45"/>
    <n v="778.69"/>
    <n v="37499"/>
    <n v="1"/>
  </r>
  <r>
    <n v="2614"/>
    <n v="67"/>
    <x v="1227"/>
    <d v="2037-06-24T00:00:00"/>
    <b v="1"/>
    <s v="Approved"/>
    <s v="Norco Bicycles"/>
    <s v="Road"/>
    <s v="medium"/>
    <s v="medium"/>
    <n v="544.04999999999995"/>
    <n v="376.84"/>
    <n v="38859"/>
    <n v="10"/>
  </r>
  <r>
    <n v="10606"/>
    <n v="52"/>
    <x v="1227"/>
    <d v="2037-06-25T00:00:00"/>
    <b v="1"/>
    <s v="Approved"/>
    <s v="OHM Cycles"/>
    <s v="Road"/>
    <s v="medium"/>
    <s v="medium"/>
    <n v="1280.28"/>
    <n v="829.51"/>
    <n v="37220"/>
    <n v="10"/>
  </r>
  <r>
    <n v="13307"/>
    <n v="44"/>
    <x v="1228"/>
    <d v="2037-06-26T00:00:00"/>
    <b v="1"/>
    <s v="Approved"/>
    <s v="WeareA2B"/>
    <s v="Standard"/>
    <s v="medium"/>
    <s v="medium"/>
    <n v="1769.64"/>
    <n v="108.76"/>
    <n v="40672"/>
    <n v="18"/>
  </r>
  <r>
    <n v="13542"/>
    <n v="31"/>
    <x v="1228"/>
    <d v="2037-06-27T00:00:00"/>
    <b v="0"/>
    <s v="Approved"/>
    <s v="Giant Bicycles"/>
    <s v="Standard"/>
    <s v="medium"/>
    <s v="medium"/>
    <n v="230.91"/>
    <n v="173.18"/>
    <n v="39031"/>
    <n v="18"/>
  </r>
  <r>
    <n v="2040"/>
    <n v="83"/>
    <x v="1229"/>
    <d v="2037-06-28T00:00:00"/>
    <b v="0"/>
    <s v="Approved"/>
    <s v="Solex"/>
    <s v="Touring"/>
    <s v="medium"/>
    <s v="large"/>
    <n v="2083.94"/>
    <n v="675.03"/>
    <n v="41533"/>
    <n v="20"/>
  </r>
  <r>
    <n v="3875"/>
    <n v="58"/>
    <x v="1229"/>
    <d v="2037-06-29T00:00:00"/>
    <b v="1"/>
    <s v="Approved"/>
    <s v="OHM Cycles"/>
    <s v="Standard"/>
    <s v="medium"/>
    <s v="medium"/>
    <n v="912.52"/>
    <n v="141.4"/>
    <n v="42295"/>
    <n v="20"/>
  </r>
  <r>
    <n v="4820"/>
    <n v="47"/>
    <x v="1229"/>
    <d v="2037-06-30T00:00:00"/>
    <b v="1"/>
    <s v="Approved"/>
    <s v="Trek Bicycles"/>
    <s v="Road"/>
    <s v="low"/>
    <s v="small"/>
    <n v="1720.7"/>
    <n v="1531.42"/>
    <n v="38991"/>
    <n v="20"/>
  </r>
  <r>
    <n v="7947"/>
    <n v="31"/>
    <x v="1229"/>
    <d v="2037-07-01T00:00:00"/>
    <b v="0"/>
    <s v="Approved"/>
    <s v="Giant Bicycles"/>
    <s v="Standard"/>
    <s v="medium"/>
    <s v="medium"/>
    <n v="230.91"/>
    <n v="173.18"/>
    <n v="39031"/>
    <n v="20"/>
  </r>
  <r>
    <n v="9267"/>
    <n v="35"/>
    <x v="1229"/>
    <d v="2037-07-02T00:00:00"/>
    <b v="0"/>
    <s v="Approved"/>
    <s v="Trek Bicycles"/>
    <s v="Standard"/>
    <s v="low"/>
    <s v="medium"/>
    <n v="1057.51"/>
    <n v="154.4"/>
    <n v="34527"/>
    <n v="20"/>
  </r>
  <r>
    <n v="10659"/>
    <n v="96"/>
    <x v="1229"/>
    <d v="2037-07-03T00:00:00"/>
    <b v="0"/>
    <s v="Approved"/>
    <s v="WeareA2B"/>
    <s v="Road"/>
    <s v="low"/>
    <s v="small"/>
    <n v="1172.78"/>
    <n v="1043.77"/>
    <n v="37539"/>
    <n v="20"/>
  </r>
  <r>
    <n v="11649"/>
    <n v="80"/>
    <x v="1229"/>
    <d v="2037-07-04T00:00:00"/>
    <b v="1"/>
    <s v="Approved"/>
    <s v="OHM Cycles"/>
    <s v="Touring"/>
    <s v="low"/>
    <s v="medium"/>
    <n v="1073.07"/>
    <n v="933.84"/>
    <n v="35455"/>
    <n v="20"/>
  </r>
  <r>
    <n v="15836"/>
    <n v="40"/>
    <x v="1229"/>
    <d v="2037-07-05T00:00:00"/>
    <b v="1"/>
    <s v="Approved"/>
    <s v="OHM Cycles"/>
    <s v="Standard"/>
    <s v="high"/>
    <s v="medium"/>
    <n v="1458.17"/>
    <n v="874.9"/>
    <n v="38750"/>
    <n v="20"/>
  </r>
  <r>
    <n v="18576"/>
    <n v="100"/>
    <x v="1229"/>
    <d v="2037-07-06T00:00:00"/>
    <b v="1"/>
    <s v="Approved"/>
    <s v="Norco Bicycles"/>
    <s v="Road"/>
    <s v="medium"/>
    <s v="medium"/>
    <n v="1036.5899999999999"/>
    <n v="206.35"/>
    <n v="33364"/>
    <n v="20"/>
  </r>
  <r>
    <n v="87"/>
    <n v="27"/>
    <x v="1230"/>
    <d v="2037-07-07T00:00:00"/>
    <b v="0"/>
    <s v="Approved"/>
    <s v="Trek Bicycles"/>
    <s v="Standard"/>
    <s v="medium"/>
    <s v="medium"/>
    <n v="499.53"/>
    <n v="388.72"/>
    <n v="33455"/>
    <n v="16"/>
  </r>
  <r>
    <n v="3946"/>
    <n v="93"/>
    <x v="1230"/>
    <d v="2037-07-08T00:00:00"/>
    <b v="0"/>
    <s v="Approved"/>
    <s v="WeareA2B"/>
    <s v="Standard"/>
    <s v="medium"/>
    <s v="medium"/>
    <n v="1065.03"/>
    <n v="230.09"/>
    <n v="33364"/>
    <n v="16"/>
  </r>
  <r>
    <n v="5114"/>
    <n v="58"/>
    <x v="1230"/>
    <d v="2037-07-09T00:00:00"/>
    <b v="0"/>
    <s v="Approved"/>
    <s v="OHM Cycles"/>
    <s v="Standard"/>
    <s v="medium"/>
    <s v="medium"/>
    <n v="912.52"/>
    <n v="141.4"/>
    <n v="34143"/>
    <n v="16"/>
  </r>
  <r>
    <n v="7330"/>
    <n v="28"/>
    <x v="1230"/>
    <d v="2037-07-10T00:00:00"/>
    <b v="0"/>
    <s v="Approved"/>
    <s v="Norco Bicycles"/>
    <s v="Standard"/>
    <s v="medium"/>
    <s v="small"/>
    <n v="1216.1400000000001"/>
    <n v="1082.3599999999999"/>
    <n v="34527"/>
    <n v="16"/>
  </r>
  <r>
    <n v="8417"/>
    <n v="49"/>
    <x v="1230"/>
    <d v="2037-07-11T00:00:00"/>
    <b v="0"/>
    <s v="Approved"/>
    <s v="Trek Bicycles"/>
    <s v="Road"/>
    <s v="medium"/>
    <s v="medium"/>
    <n v="533.51"/>
    <n v="400.13"/>
    <n v="41009"/>
    <n v="16"/>
  </r>
  <r>
    <n v="10449"/>
    <n v="1"/>
    <x v="1230"/>
    <d v="2037-07-12T00:00:00"/>
    <b v="1"/>
    <s v="Approved"/>
    <s v="Giant Bicycles"/>
    <s v="Standard"/>
    <s v="medium"/>
    <s v="medium"/>
    <n v="1403.5"/>
    <n v="954.82"/>
    <n v="42688"/>
    <n v="16"/>
  </r>
  <r>
    <n v="10460"/>
    <n v="83"/>
    <x v="1230"/>
    <d v="2037-07-13T00:00:00"/>
    <b v="1"/>
    <s v="Approved"/>
    <s v="Solex"/>
    <s v="Touring"/>
    <s v="medium"/>
    <s v="large"/>
    <n v="2083.94"/>
    <n v="675.03"/>
    <n v="34079"/>
    <n v="16"/>
  </r>
  <r>
    <n v="14510"/>
    <n v="83"/>
    <x v="1230"/>
    <d v="2037-07-14T00:00:00"/>
    <b v="1"/>
    <s v="Approved"/>
    <s v="Solex"/>
    <s v="Touring"/>
    <s v="medium"/>
    <s v="large"/>
    <n v="2083.94"/>
    <n v="675.03"/>
    <n v="36367"/>
    <n v="16"/>
  </r>
  <r>
    <n v="17376"/>
    <n v="63"/>
    <x v="1230"/>
    <d v="2037-07-15T00:00:00"/>
    <b v="1"/>
    <s v="Approved"/>
    <s v="Solex"/>
    <s v="Standard"/>
    <s v="medium"/>
    <s v="medium"/>
    <n v="1483.2"/>
    <n v="99.59"/>
    <n v="33879"/>
    <n v="16"/>
  </r>
  <r>
    <n v="1217"/>
    <n v="16"/>
    <x v="1231"/>
    <d v="2037-07-16T00:00:00"/>
    <b v="1"/>
    <s v="Approved"/>
    <s v="Norco Bicycles"/>
    <s v="Standard"/>
    <s v="high"/>
    <s v="small"/>
    <n v="1661.92"/>
    <n v="1479.11"/>
    <n v="34586"/>
    <n v="17"/>
  </r>
  <r>
    <n v="3745"/>
    <n v="81"/>
    <x v="1231"/>
    <d v="2037-07-17T00:00:00"/>
    <b v="1"/>
    <s v="Approved"/>
    <s v="Norco Bicycles"/>
    <s v="Standard"/>
    <s v="medium"/>
    <s v="small"/>
    <n v="586.45000000000005"/>
    <n v="521.94000000000005"/>
    <n v="33429"/>
    <n v="17"/>
  </r>
  <r>
    <n v="3945"/>
    <n v="97"/>
    <x v="1231"/>
    <d v="2037-07-18T00:00:00"/>
    <b v="1"/>
    <s v="Approved"/>
    <s v="Solex"/>
    <s v="Standard"/>
    <s v="medium"/>
    <s v="large"/>
    <n v="202.62"/>
    <n v="151.96"/>
    <n v="42458"/>
    <n v="17"/>
  </r>
  <r>
    <n v="7460"/>
    <n v="16"/>
    <x v="1231"/>
    <d v="2037-07-19T00:00:00"/>
    <s v="Unknown"/>
    <s v="Approved"/>
    <s v="Norco Bicycles"/>
    <s v="Standard"/>
    <s v="high"/>
    <s v="small"/>
    <n v="1661.92"/>
    <n v="1479.11"/>
    <n v="34586"/>
    <n v="17"/>
  </r>
  <r>
    <n v="11793"/>
    <n v="86"/>
    <x v="1231"/>
    <d v="2037-07-20T00:00:00"/>
    <b v="1"/>
    <s v="Approved"/>
    <s v="OHM Cycles"/>
    <s v="Standard"/>
    <s v="medium"/>
    <s v="medium"/>
    <n v="235.63"/>
    <n v="125.07"/>
    <n v="38206"/>
    <n v="17"/>
  </r>
  <r>
    <n v="14015"/>
    <n v="72"/>
    <x v="1231"/>
    <d v="2037-07-21T00:00:00"/>
    <b v="1"/>
    <s v="Approved"/>
    <s v="Norco Bicycles"/>
    <s v="Standard"/>
    <s v="medium"/>
    <s v="medium"/>
    <n v="360.4"/>
    <n v="270.3"/>
    <n v="42710"/>
    <n v="17"/>
  </r>
  <r>
    <n v="14926"/>
    <n v="48"/>
    <x v="1231"/>
    <d v="2037-07-22T00:00:00"/>
    <b v="1"/>
    <s v="Approved"/>
    <s v="WeareA2B"/>
    <s v="Standard"/>
    <s v="medium"/>
    <s v="medium"/>
    <n v="1762.96"/>
    <n v="950.52"/>
    <n v="41848"/>
    <n v="17"/>
  </r>
  <r>
    <n v="16753"/>
    <n v="79"/>
    <x v="1231"/>
    <d v="2037-07-23T00:00:00"/>
    <b v="0"/>
    <s v="Approved"/>
    <s v="Norco Bicycles"/>
    <s v="Standard"/>
    <s v="medium"/>
    <s v="medium"/>
    <n v="1555.58"/>
    <n v="818.01"/>
    <n v="37873"/>
    <n v="17"/>
  </r>
  <r>
    <n v="6981"/>
    <n v="57"/>
    <x v="1232"/>
    <d v="2037-07-24T00:00:00"/>
    <b v="0"/>
    <s v="Approved"/>
    <s v="WeareA2B"/>
    <s v="Touring"/>
    <s v="medium"/>
    <s v="large"/>
    <n v="1890.39"/>
    <n v="260.14"/>
    <n v="33259"/>
    <n v="9"/>
  </r>
  <r>
    <n v="7801"/>
    <n v="3"/>
    <x v="1232"/>
    <d v="2037-07-25T00:00:00"/>
    <b v="0"/>
    <s v="Approved"/>
    <s v="Trek Bicycles"/>
    <s v="Standard"/>
    <s v="medium"/>
    <s v="large"/>
    <n v="2091.4699999999998"/>
    <n v="388.92"/>
    <n v="41167"/>
    <n v="9"/>
  </r>
  <r>
    <n v="8215"/>
    <n v="98"/>
    <x v="1232"/>
    <d v="2037-07-26T00:00:00"/>
    <b v="0"/>
    <s v="Cancelled"/>
    <s v="Trek Bicycles"/>
    <s v="Standard"/>
    <s v="high"/>
    <s v="medium"/>
    <n v="358.39"/>
    <n v="215.03"/>
    <n v="38002"/>
    <n v="9"/>
  </r>
  <r>
    <n v="5252"/>
    <n v="15"/>
    <x v="1233"/>
    <d v="2037-07-27T00:00:00"/>
    <b v="0"/>
    <s v="Approved"/>
    <s v="WeareA2B"/>
    <s v="Standard"/>
    <s v="medium"/>
    <s v="medium"/>
    <n v="1292.8399999999999"/>
    <n v="13.44"/>
    <n v="39915"/>
    <n v="18"/>
  </r>
  <r>
    <n v="11266"/>
    <n v="0"/>
    <x v="1233"/>
    <d v="2037-07-28T00:00:00"/>
    <b v="1"/>
    <s v="Approved"/>
    <s v="Solex"/>
    <s v="Standard"/>
    <s v="medium"/>
    <s v="medium"/>
    <n v="478.16"/>
    <n v="298.72000000000003"/>
    <n v="33879"/>
    <n v="18"/>
  </r>
  <r>
    <n v="13490"/>
    <n v="53"/>
    <x v="1233"/>
    <d v="2037-07-29T00:00:00"/>
    <b v="1"/>
    <s v="Cancelled"/>
    <s v="Giant Bicycles"/>
    <s v="Standard"/>
    <s v="high"/>
    <s v="medium"/>
    <n v="1274.93"/>
    <n v="764.96"/>
    <n v="38216"/>
    <n v="18"/>
  </r>
  <r>
    <n v="18463"/>
    <n v="97"/>
    <x v="1233"/>
    <d v="2037-07-30T00:00:00"/>
    <b v="1"/>
    <s v="Approved"/>
    <s v="OHM Cycles"/>
    <s v="Road"/>
    <s v="medium"/>
    <s v="medium"/>
    <n v="742.54"/>
    <n v="667.4"/>
    <n v="33549"/>
    <n v="18"/>
  </r>
  <r>
    <n v="18876"/>
    <n v="46"/>
    <x v="1233"/>
    <d v="2037-07-31T00:00:00"/>
    <b v="0"/>
    <s v="Approved"/>
    <s v="OHM Cycles"/>
    <s v="Standard"/>
    <s v="low"/>
    <s v="medium"/>
    <n v="1793.43"/>
    <n v="248.82"/>
    <n v="39526"/>
    <n v="18"/>
  </r>
  <r>
    <n v="1159"/>
    <n v="0"/>
    <x v="1234"/>
    <d v="2037-08-01T00:00:00"/>
    <b v="1"/>
    <s v="Approved"/>
    <s v="Solex"/>
    <s v="Standard"/>
    <s v="medium"/>
    <s v="medium"/>
    <n v="71.489999999999995"/>
    <n v="53.62"/>
    <n v="41245"/>
    <n v="16"/>
  </r>
  <r>
    <n v="2383"/>
    <n v="56"/>
    <x v="1234"/>
    <d v="2037-08-02T00:00:00"/>
    <b v="0"/>
    <s v="Approved"/>
    <s v="Norco Bicycles"/>
    <s v="Mountain"/>
    <s v="low"/>
    <s v="small"/>
    <n v="688.63"/>
    <n v="612.88"/>
    <n v="34244"/>
    <n v="16"/>
  </r>
  <r>
    <n v="3210"/>
    <n v="12"/>
    <x v="1234"/>
    <d v="2037-08-03T00:00:00"/>
    <b v="0"/>
    <s v="Approved"/>
    <s v="Giant Bicycles"/>
    <s v="Standard"/>
    <s v="medium"/>
    <s v="large"/>
    <n v="1765.3"/>
    <n v="709.48"/>
    <n v="38193"/>
    <n v="16"/>
  </r>
  <r>
    <n v="8513"/>
    <n v="64"/>
    <x v="1234"/>
    <d v="2037-08-04T00:00:00"/>
    <b v="1"/>
    <s v="Approved"/>
    <s v="Giant Bicycles"/>
    <s v="Standard"/>
    <s v="high"/>
    <s v="small"/>
    <n v="1977.36"/>
    <n v="1759.85"/>
    <n v="40779"/>
    <n v="16"/>
  </r>
  <r>
    <n v="9653"/>
    <n v="79"/>
    <x v="1234"/>
    <d v="2037-08-05T00:00:00"/>
    <b v="1"/>
    <s v="Approved"/>
    <s v="Solex"/>
    <s v="Touring"/>
    <s v="medium"/>
    <s v="large"/>
    <n v="2083.94"/>
    <n v="675.03"/>
    <n v="41533"/>
    <n v="16"/>
  </r>
  <r>
    <n v="10145"/>
    <n v="18"/>
    <x v="1234"/>
    <d v="2037-08-06T00:00:00"/>
    <b v="0"/>
    <s v="Approved"/>
    <s v="Norco Bicycles"/>
    <s v="Standard"/>
    <s v="high"/>
    <s v="medium"/>
    <n v="1148.6400000000001"/>
    <n v="689.18"/>
    <n v="42226"/>
    <n v="16"/>
  </r>
  <r>
    <n v="10189"/>
    <n v="0"/>
    <x v="1234"/>
    <d v="2037-08-07T00:00:00"/>
    <b v="0"/>
    <s v="Approved"/>
    <s v="Giant Bicycles"/>
    <s v="Standard"/>
    <s v="medium"/>
    <s v="large"/>
    <n v="569.55999999999995"/>
    <n v="528.42999999999995"/>
    <n v="37874"/>
    <n v="16"/>
  </r>
  <r>
    <n v="13753"/>
    <n v="38"/>
    <x v="1234"/>
    <d v="2037-08-08T00:00:00"/>
    <b v="1"/>
    <s v="Approved"/>
    <s v="Trek Bicycles"/>
    <s v="Standard"/>
    <s v="medium"/>
    <s v="large"/>
    <n v="2091.4699999999998"/>
    <n v="388.92"/>
    <n v="41167"/>
    <n v="16"/>
  </r>
  <r>
    <n v="14167"/>
    <n v="89"/>
    <x v="1234"/>
    <d v="2037-08-09T00:00:00"/>
    <s v="Unknown"/>
    <s v="Approved"/>
    <s v="Giant Bicycles"/>
    <s v="Standard"/>
    <s v="medium"/>
    <s v="large"/>
    <n v="1812.75"/>
    <n v="582.48"/>
    <n v="40336"/>
    <n v="16"/>
  </r>
  <r>
    <n v="15145"/>
    <n v="0"/>
    <x v="1234"/>
    <d v="2037-08-10T00:00:00"/>
    <b v="1"/>
    <s v="Approved"/>
    <s v="WeareA2B"/>
    <s v="Standard"/>
    <s v="medium"/>
    <s v="medium"/>
    <n v="60.34"/>
    <n v="45.26"/>
    <n v="34165"/>
    <n v="16"/>
  </r>
  <r>
    <n v="19441"/>
    <n v="14"/>
    <x v="1234"/>
    <d v="2037-08-11T00:00:00"/>
    <b v="0"/>
    <s v="Approved"/>
    <s v="Solex"/>
    <s v="Standard"/>
    <s v="high"/>
    <s v="large"/>
    <n v="1842.92"/>
    <n v="1105.75"/>
    <n v="34996"/>
    <n v="16"/>
  </r>
  <r>
    <n v="4363"/>
    <n v="80"/>
    <x v="1235"/>
    <d v="2037-08-12T00:00:00"/>
    <b v="1"/>
    <s v="Approved"/>
    <s v="OHM Cycles"/>
    <s v="Touring"/>
    <s v="low"/>
    <s v="medium"/>
    <n v="1073.07"/>
    <n v="933.84"/>
    <n v="42226"/>
    <n v="6"/>
  </r>
  <r>
    <n v="4754"/>
    <n v="48"/>
    <x v="1235"/>
    <d v="2037-08-13T00:00:00"/>
    <s v="Unknown"/>
    <s v="Approved"/>
    <s v="WeareA2B"/>
    <s v="Standard"/>
    <s v="medium"/>
    <s v="medium"/>
    <n v="1762.96"/>
    <n v="950.52"/>
    <n v="35707"/>
    <n v="6"/>
  </r>
  <r>
    <n v="4825"/>
    <n v="19"/>
    <x v="1235"/>
    <d v="2037-08-14T00:00:00"/>
    <b v="1"/>
    <s v="Approved"/>
    <s v="OHM Cycles"/>
    <s v="Road"/>
    <s v="high"/>
    <s v="large"/>
    <n v="12.01"/>
    <n v="7.21"/>
    <n v="34244"/>
    <n v="6"/>
  </r>
  <r>
    <n v="7016"/>
    <n v="0"/>
    <x v="1235"/>
    <d v="2037-08-15T00:00:00"/>
    <b v="0"/>
    <s v="Approved"/>
    <s v="Unknown"/>
    <s v="Unknown"/>
    <s v="Unknown"/>
    <s v="Unknown"/>
    <n v="240.72"/>
    <s v="$556.05"/>
    <n v="38199.78"/>
    <n v="6"/>
  </r>
  <r>
    <n v="10055"/>
    <n v="76"/>
    <x v="1235"/>
    <d v="2037-08-16T00:00:00"/>
    <b v="0"/>
    <s v="Approved"/>
    <s v="WeareA2B"/>
    <s v="Standard"/>
    <s v="low"/>
    <s v="medium"/>
    <n v="642.30999999999995"/>
    <n v="513.85"/>
    <n v="38193"/>
    <n v="6"/>
  </r>
  <r>
    <n v="16851"/>
    <n v="91"/>
    <x v="1235"/>
    <d v="2037-08-17T00:00:00"/>
    <b v="1"/>
    <s v="Approved"/>
    <s v="Solex"/>
    <s v="Standard"/>
    <s v="medium"/>
    <s v="medium"/>
    <n v="100.35"/>
    <n v="75.260000000000005"/>
    <n v="37874"/>
    <n v="6"/>
  </r>
  <r>
    <n v="2142"/>
    <n v="25"/>
    <x v="1236"/>
    <d v="2037-08-18T00:00:00"/>
    <b v="0"/>
    <s v="Approved"/>
    <s v="Giant Bicycles"/>
    <s v="Road"/>
    <s v="medium"/>
    <s v="medium"/>
    <n v="1538.99"/>
    <n v="829.65"/>
    <n v="37337"/>
    <n v="17"/>
  </r>
  <r>
    <n v="3256"/>
    <n v="6"/>
    <x v="1236"/>
    <d v="2037-08-19T00:00:00"/>
    <b v="1"/>
    <s v="Approved"/>
    <s v="OHM Cycles"/>
    <s v="Standard"/>
    <s v="high"/>
    <s v="medium"/>
    <n v="227.88"/>
    <n v="136.72999999999999"/>
    <n v="41701"/>
    <n v="17"/>
  </r>
  <r>
    <n v="4319"/>
    <n v="6"/>
    <x v="1236"/>
    <d v="2037-08-20T00:00:00"/>
    <b v="1"/>
    <s v="Approved"/>
    <s v="OHM Cycles"/>
    <s v="Standard"/>
    <s v="high"/>
    <s v="medium"/>
    <n v="227.88"/>
    <n v="136.72999999999999"/>
    <n v="37838"/>
    <n v="17"/>
  </r>
  <r>
    <n v="5474"/>
    <n v="71"/>
    <x v="1236"/>
    <d v="2037-08-21T00:00:00"/>
    <b v="0"/>
    <s v="Approved"/>
    <s v="Solex"/>
    <s v="Standard"/>
    <s v="high"/>
    <s v="large"/>
    <n v="1842.92"/>
    <n v="1105.75"/>
    <n v="42710"/>
    <n v="17"/>
  </r>
  <r>
    <n v="6170"/>
    <n v="19"/>
    <x v="1236"/>
    <d v="2037-08-22T00:00:00"/>
    <b v="0"/>
    <s v="Approved"/>
    <s v="OHM Cycles"/>
    <s v="Road"/>
    <s v="high"/>
    <s v="large"/>
    <n v="12.01"/>
    <n v="7.21"/>
    <n v="40303"/>
    <n v="17"/>
  </r>
  <r>
    <n v="6910"/>
    <n v="18"/>
    <x v="1236"/>
    <d v="2037-08-23T00:00:00"/>
    <b v="1"/>
    <s v="Approved"/>
    <s v="Solex"/>
    <s v="Standard"/>
    <s v="medium"/>
    <s v="medium"/>
    <n v="575.27"/>
    <n v="431.45"/>
    <n v="41345"/>
    <n v="17"/>
  </r>
  <r>
    <n v="13129"/>
    <n v="2"/>
    <x v="1236"/>
    <d v="2037-08-24T00:00:00"/>
    <b v="0"/>
    <s v="Approved"/>
    <s v="Solex"/>
    <s v="Standard"/>
    <s v="medium"/>
    <s v="medium"/>
    <n v="71.489999999999995"/>
    <n v="53.62"/>
    <n v="38573"/>
    <n v="17"/>
  </r>
  <r>
    <n v="2799"/>
    <n v="74"/>
    <x v="1237"/>
    <d v="2037-08-25T00:00:00"/>
    <b v="1"/>
    <s v="Approved"/>
    <s v="WeareA2B"/>
    <s v="Standard"/>
    <s v="medium"/>
    <s v="medium"/>
    <n v="1228.07"/>
    <n v="400.91"/>
    <n v="38859"/>
    <n v="19"/>
  </r>
  <r>
    <n v="3175"/>
    <n v="3"/>
    <x v="1237"/>
    <d v="2037-08-26T00:00:00"/>
    <b v="0"/>
    <s v="Approved"/>
    <s v="Trek Bicycles"/>
    <s v="Standard"/>
    <s v="medium"/>
    <s v="large"/>
    <n v="2091.4699999999998"/>
    <n v="388.92"/>
    <n v="38573"/>
    <n v="19"/>
  </r>
  <r>
    <n v="12191"/>
    <n v="17"/>
    <x v="1237"/>
    <d v="2037-08-27T00:00:00"/>
    <b v="0"/>
    <s v="Approved"/>
    <s v="Solex"/>
    <s v="Standard"/>
    <s v="high"/>
    <s v="medium"/>
    <n v="1024.6600000000001"/>
    <n v="614.79999999999995"/>
    <n v="34244"/>
    <n v="19"/>
  </r>
  <r>
    <n v="12949"/>
    <n v="84"/>
    <x v="1237"/>
    <d v="2037-08-28T00:00:00"/>
    <b v="1"/>
    <s v="Approved"/>
    <s v="Trek Bicycles"/>
    <s v="Road"/>
    <s v="medium"/>
    <s v="medium"/>
    <n v="290.62"/>
    <n v="215.14"/>
    <n v="36367"/>
    <n v="19"/>
  </r>
  <r>
    <n v="1609"/>
    <n v="87"/>
    <x v="1238"/>
    <d v="2037-08-29T00:00:00"/>
    <b v="0"/>
    <s v="Approved"/>
    <s v="Giant Bicycles"/>
    <s v="Standard"/>
    <s v="high"/>
    <s v="medium"/>
    <n v="1179"/>
    <n v="707.4"/>
    <n v="34079"/>
    <n v="11"/>
  </r>
  <r>
    <n v="9724"/>
    <n v="36"/>
    <x v="1238"/>
    <d v="2037-08-30T00:00:00"/>
    <b v="1"/>
    <s v="Approved"/>
    <s v="Solex"/>
    <s v="Standard"/>
    <s v="low"/>
    <s v="medium"/>
    <n v="945.04"/>
    <n v="507.58"/>
    <n v="38750"/>
    <n v="11"/>
  </r>
  <r>
    <n v="10020"/>
    <n v="77"/>
    <x v="1238"/>
    <d v="2037-08-31T00:00:00"/>
    <b v="0"/>
    <s v="Approved"/>
    <s v="Norco Bicycles"/>
    <s v="Road"/>
    <s v="medium"/>
    <s v="large"/>
    <n v="1240.31"/>
    <n v="795.1"/>
    <n v="35455"/>
    <n v="11"/>
  </r>
  <r>
    <n v="10436"/>
    <n v="49"/>
    <x v="1238"/>
    <d v="2037-09-01T00:00:00"/>
    <b v="1"/>
    <s v="Approved"/>
    <s v="Trek Bicycles"/>
    <s v="Road"/>
    <s v="medium"/>
    <s v="medium"/>
    <n v="533.51"/>
    <n v="400.13"/>
    <n v="35470"/>
    <n v="11"/>
  </r>
  <r>
    <n v="11809"/>
    <n v="22"/>
    <x v="1238"/>
    <d v="2037-09-02T00:00:00"/>
    <b v="0"/>
    <s v="Approved"/>
    <s v="WeareA2B"/>
    <s v="Standard"/>
    <s v="medium"/>
    <s v="medium"/>
    <n v="60.34"/>
    <n v="45.26"/>
    <n v="33552"/>
    <n v="11"/>
  </r>
  <r>
    <n v="16743"/>
    <n v="47"/>
    <x v="1238"/>
    <d v="2037-09-03T00:00:00"/>
    <b v="0"/>
    <s v="Approved"/>
    <s v="Trek Bicycles"/>
    <s v="Road"/>
    <s v="low"/>
    <s v="small"/>
    <n v="1720.7"/>
    <n v="1531.42"/>
    <n v="41009"/>
    <n v="11"/>
  </r>
  <r>
    <n v="17071"/>
    <n v="14"/>
    <x v="1238"/>
    <d v="2037-09-04T00:00:00"/>
    <b v="1"/>
    <s v="Approved"/>
    <s v="Trek Bicycles"/>
    <s v="Standard"/>
    <s v="medium"/>
    <s v="small"/>
    <n v="1386.84"/>
    <n v="1234.29"/>
    <n v="34586"/>
    <n v="11"/>
  </r>
  <r>
    <n v="6357"/>
    <n v="81"/>
    <x v="1239"/>
    <d v="2037-09-05T00:00:00"/>
    <b v="1"/>
    <s v="Approved"/>
    <s v="Solex"/>
    <s v="Standard"/>
    <s v="medium"/>
    <s v="medium"/>
    <n v="1151.96"/>
    <n v="649.49"/>
    <n v="34071"/>
    <n v="18"/>
  </r>
  <r>
    <n v="8810"/>
    <n v="0"/>
    <x v="1239"/>
    <d v="2037-09-06T00:00:00"/>
    <s v="Unknown"/>
    <s v="Approved"/>
    <s v="WeareA2B"/>
    <s v="Standard"/>
    <s v="medium"/>
    <s v="medium"/>
    <n v="60.34"/>
    <n v="45.26"/>
    <n v="42404"/>
    <n v="18"/>
  </r>
  <r>
    <n v="11353"/>
    <n v="93"/>
    <x v="1239"/>
    <d v="2037-09-07T00:00:00"/>
    <b v="1"/>
    <s v="Approved"/>
    <s v="OHM Cycles"/>
    <s v="Standard"/>
    <s v="high"/>
    <s v="medium"/>
    <n v="1458.17"/>
    <n v="874.9"/>
    <n v="36498"/>
    <n v="18"/>
  </r>
  <r>
    <n v="13"/>
    <n v="35"/>
    <x v="1240"/>
    <d v="2037-09-08T00:00:00"/>
    <b v="1"/>
    <s v="Approved"/>
    <s v="Trek Bicycles"/>
    <s v="Standard"/>
    <s v="low"/>
    <s v="medium"/>
    <n v="1057.51"/>
    <n v="154.4"/>
    <n v="34527"/>
    <n v="8"/>
  </r>
  <r>
    <n v="5047"/>
    <n v="40"/>
    <x v="1240"/>
    <d v="2037-09-09T00:00:00"/>
    <b v="1"/>
    <s v="Cancelled"/>
    <s v="OHM Cycles"/>
    <s v="Standard"/>
    <s v="high"/>
    <s v="medium"/>
    <n v="1458.17"/>
    <n v="874.9"/>
    <n v="38750"/>
    <n v="8"/>
  </r>
  <r>
    <n v="5804"/>
    <n v="67"/>
    <x v="1240"/>
    <d v="2037-09-10T00:00:00"/>
    <b v="1"/>
    <s v="Approved"/>
    <s v="Norco Bicycles"/>
    <s v="Road"/>
    <s v="medium"/>
    <s v="medium"/>
    <n v="544.04999999999995"/>
    <n v="376.84"/>
    <n v="38647"/>
    <n v="8"/>
  </r>
  <r>
    <n v="8468"/>
    <n v="5"/>
    <x v="1240"/>
    <d v="2037-09-11T00:00:00"/>
    <b v="1"/>
    <s v="Approved"/>
    <s v="Trek Bicycles"/>
    <s v="Mountain"/>
    <s v="low"/>
    <s v="medium"/>
    <n v="574.64"/>
    <n v="459.71"/>
    <n v="40784"/>
    <n v="8"/>
  </r>
  <r>
    <n v="11800"/>
    <n v="98"/>
    <x v="1240"/>
    <d v="2037-09-12T00:00:00"/>
    <b v="0"/>
    <s v="Approved"/>
    <s v="Trek Bicycles"/>
    <s v="Standard"/>
    <s v="high"/>
    <s v="medium"/>
    <n v="358.39"/>
    <n v="215.03"/>
    <n v="38002"/>
    <n v="8"/>
  </r>
  <r>
    <n v="12261"/>
    <n v="11"/>
    <x v="1240"/>
    <d v="2037-09-13T00:00:00"/>
    <b v="1"/>
    <s v="Approved"/>
    <s v="Giant Bicycles"/>
    <s v="Standard"/>
    <s v="high"/>
    <s v="medium"/>
    <n v="1274.93"/>
    <n v="764.96"/>
    <n v="39298"/>
    <n v="8"/>
  </r>
  <r>
    <n v="12646"/>
    <n v="14"/>
    <x v="1240"/>
    <d v="2037-09-14T00:00:00"/>
    <b v="1"/>
    <s v="Approved"/>
    <s v="Trek Bicycles"/>
    <s v="Standard"/>
    <s v="medium"/>
    <s v="small"/>
    <n v="1386.84"/>
    <n v="1234.29"/>
    <n v="37838"/>
    <n v="8"/>
  </r>
  <r>
    <n v="14841"/>
    <n v="16"/>
    <x v="1240"/>
    <d v="2037-09-15T00:00:00"/>
    <b v="0"/>
    <s v="Approved"/>
    <s v="Norco Bicycles"/>
    <s v="Standard"/>
    <s v="high"/>
    <s v="small"/>
    <n v="1661.92"/>
    <n v="1479.11"/>
    <n v="34586"/>
    <n v="8"/>
  </r>
  <r>
    <n v="19002"/>
    <n v="25"/>
    <x v="1240"/>
    <d v="2037-09-16T00:00:00"/>
    <b v="0"/>
    <s v="Approved"/>
    <s v="Giant Bicycles"/>
    <s v="Road"/>
    <s v="medium"/>
    <s v="medium"/>
    <n v="1538.99"/>
    <n v="829.65"/>
    <n v="42404"/>
    <n v="8"/>
  </r>
  <r>
    <n v="19850"/>
    <n v="44"/>
    <x v="1240"/>
    <d v="2037-09-17T00:00:00"/>
    <b v="0"/>
    <s v="Approved"/>
    <s v="WeareA2B"/>
    <s v="Standard"/>
    <s v="medium"/>
    <s v="medium"/>
    <n v="1769.64"/>
    <n v="108.76"/>
    <n v="40672"/>
    <n v="8"/>
  </r>
  <r>
    <n v="1445"/>
    <n v="32"/>
    <x v="1241"/>
    <d v="2037-09-18T00:00:00"/>
    <b v="0"/>
    <s v="Approved"/>
    <s v="Giant Bicycles"/>
    <s v="Standard"/>
    <s v="medium"/>
    <s v="medium"/>
    <n v="642.70000000000005"/>
    <n v="211.37"/>
    <n v="37337"/>
    <n v="10.7"/>
  </r>
  <r>
    <n v="8060"/>
    <n v="9"/>
    <x v="1241"/>
    <d v="2037-09-19T00:00:00"/>
    <b v="1"/>
    <s v="Approved"/>
    <s v="OHM Cycles"/>
    <s v="Road"/>
    <s v="medium"/>
    <s v="medium"/>
    <n v="742.54"/>
    <n v="667.4"/>
    <n v="38216"/>
    <n v="10.7"/>
  </r>
  <r>
    <n v="9709"/>
    <n v="14"/>
    <x v="1241"/>
    <d v="2037-09-20T00:00:00"/>
    <b v="0"/>
    <s v="Approved"/>
    <s v="Trek Bicycles"/>
    <s v="Standard"/>
    <s v="medium"/>
    <s v="small"/>
    <n v="1386.84"/>
    <n v="1234.29"/>
    <n v="41345"/>
    <n v="10.7"/>
  </r>
  <r>
    <n v="13871"/>
    <n v="55"/>
    <x v="1241"/>
    <d v="2037-09-21T00:00:00"/>
    <b v="1"/>
    <s v="Approved"/>
    <s v="Trek Bicycles"/>
    <s v="Road"/>
    <s v="medium"/>
    <s v="large"/>
    <n v="1894.19"/>
    <n v="598.76"/>
    <n v="40779"/>
    <n v="10.7"/>
  </r>
  <r>
    <n v="13872"/>
    <n v="61"/>
    <x v="1241"/>
    <d v="2037-09-22T00:00:00"/>
    <b v="0"/>
    <s v="Approved"/>
    <s v="OHM Cycles"/>
    <s v="Standard"/>
    <s v="low"/>
    <s v="medium"/>
    <n v="71.16"/>
    <n v="56.93"/>
    <n v="41047"/>
    <n v="10.7"/>
  </r>
  <r>
    <n v="4644"/>
    <n v="34"/>
    <x v="1242"/>
    <d v="2037-09-23T00:00:00"/>
    <b v="0"/>
    <s v="Approved"/>
    <s v="Norco Bicycles"/>
    <s v="Road"/>
    <s v="high"/>
    <s v="large"/>
    <n v="774.53"/>
    <n v="464.72"/>
    <n v="37698"/>
    <n v="1"/>
  </r>
  <r>
    <n v="15018"/>
    <n v="55"/>
    <x v="1242"/>
    <d v="2037-09-24T00:00:00"/>
    <b v="1"/>
    <s v="Approved"/>
    <s v="Trek Bicycles"/>
    <s v="Road"/>
    <s v="medium"/>
    <s v="large"/>
    <n v="1894.19"/>
    <n v="598.76"/>
    <n v="37823"/>
    <n v="1"/>
  </r>
  <r>
    <n v="16099"/>
    <n v="66"/>
    <x v="1242"/>
    <d v="2037-09-25T00:00:00"/>
    <b v="1"/>
    <s v="Approved"/>
    <s v="Giant Bicycles"/>
    <s v="Road"/>
    <s v="low"/>
    <s v="small"/>
    <n v="590.26"/>
    <n v="525.33000000000004"/>
    <n v="40487"/>
    <n v="1"/>
  </r>
  <r>
    <n v="17407"/>
    <n v="61"/>
    <x v="1242"/>
    <d v="2037-09-26T00:00:00"/>
    <b v="1"/>
    <s v="Approved"/>
    <s v="OHM Cycles"/>
    <s v="Standard"/>
    <s v="low"/>
    <s v="medium"/>
    <n v="71.16"/>
    <n v="56.93"/>
    <n v="42172"/>
    <n v="1"/>
  </r>
  <r>
    <n v="18222"/>
    <n v="81"/>
    <x v="1242"/>
    <d v="2037-09-27T00:00:00"/>
    <b v="0"/>
    <s v="Approved"/>
    <s v="Norco Bicycles"/>
    <s v="Standard"/>
    <s v="medium"/>
    <s v="small"/>
    <n v="586.45000000000005"/>
    <n v="521.94000000000005"/>
    <n v="33429"/>
    <n v="1"/>
  </r>
  <r>
    <n v="18634"/>
    <n v="17"/>
    <x v="1242"/>
    <d v="2037-09-28T00:00:00"/>
    <b v="1"/>
    <s v="Approved"/>
    <s v="Solex"/>
    <s v="Standard"/>
    <s v="high"/>
    <s v="medium"/>
    <n v="1024.6600000000001"/>
    <n v="614.79999999999995"/>
    <n v="35378"/>
    <n v="1"/>
  </r>
  <r>
    <n v="19920"/>
    <n v="36"/>
    <x v="1242"/>
    <d v="2037-09-29T00:00:00"/>
    <b v="0"/>
    <s v="Approved"/>
    <s v="Solex"/>
    <s v="Standard"/>
    <s v="low"/>
    <s v="medium"/>
    <n v="945.04"/>
    <n v="507.58"/>
    <n v="35052"/>
    <n v="1"/>
  </r>
  <r>
    <n v="4356"/>
    <n v="95"/>
    <x v="1243"/>
    <d v="2037-09-30T00:00:00"/>
    <b v="0"/>
    <s v="Approved"/>
    <s v="OHM Cycles"/>
    <s v="Touring"/>
    <s v="low"/>
    <s v="medium"/>
    <n v="1073.07"/>
    <n v="933.84"/>
    <n v="35455"/>
    <n v="6"/>
  </r>
  <r>
    <n v="17098"/>
    <n v="92"/>
    <x v="1243"/>
    <d v="2037-10-01T00:00:00"/>
    <b v="1"/>
    <s v="Approved"/>
    <s v="WeareA2B"/>
    <s v="Touring"/>
    <s v="medium"/>
    <s v="large"/>
    <n v="1890.39"/>
    <n v="260.14"/>
    <n v="33259"/>
    <n v="6"/>
  </r>
  <r>
    <n v="4933"/>
    <n v="68"/>
    <x v="1244"/>
    <d v="2037-10-02T00:00:00"/>
    <b v="1"/>
    <s v="Approved"/>
    <s v="OHM Cycles"/>
    <s v="Standard"/>
    <s v="medium"/>
    <s v="medium"/>
    <n v="1636.9"/>
    <n v="44.71"/>
    <n v="40410"/>
    <n v="11"/>
  </r>
  <r>
    <n v="12217"/>
    <n v="92"/>
    <x v="1244"/>
    <d v="2037-10-03T00:00:00"/>
    <b v="0"/>
    <s v="Approved"/>
    <s v="WeareA2B"/>
    <s v="Standard"/>
    <s v="medium"/>
    <s v="small"/>
    <n v="1415.01"/>
    <n v="1259.3599999999999"/>
    <n v="37626"/>
    <n v="11"/>
  </r>
  <r>
    <n v="12641"/>
    <n v="94"/>
    <x v="1244"/>
    <d v="2037-10-04T00:00:00"/>
    <b v="0"/>
    <s v="Approved"/>
    <s v="Giant Bicycles"/>
    <s v="Standard"/>
    <s v="medium"/>
    <s v="large"/>
    <n v="1635.3"/>
    <n v="993.66"/>
    <n v="41434"/>
    <n v="11"/>
  </r>
  <r>
    <n v="17351"/>
    <n v="82"/>
    <x v="1244"/>
    <d v="2037-10-05T00:00:00"/>
    <b v="0"/>
    <s v="Approved"/>
    <s v="Norco Bicycles"/>
    <s v="Standard"/>
    <s v="high"/>
    <s v="medium"/>
    <n v="1148.6400000000001"/>
    <n v="689.18"/>
    <n v="42226"/>
    <n v="11"/>
  </r>
  <r>
    <n v="15462"/>
    <n v="16"/>
    <x v="1245"/>
    <d v="2037-10-06T00:00:00"/>
    <b v="0"/>
    <s v="Approved"/>
    <s v="Norco Bicycles"/>
    <s v="Standard"/>
    <s v="high"/>
    <s v="small"/>
    <n v="1661.92"/>
    <n v="1479.11"/>
    <n v="35560"/>
    <n v="7"/>
  </r>
  <r>
    <n v="4407"/>
    <n v="26"/>
    <x v="1246"/>
    <d v="2037-10-07T00:00:00"/>
    <b v="0"/>
    <s v="Approved"/>
    <s v="WeareA2B"/>
    <s v="Standard"/>
    <s v="medium"/>
    <s v="medium"/>
    <n v="1992.93"/>
    <n v="762.63"/>
    <n v="34115"/>
    <n v="16"/>
  </r>
  <r>
    <n v="7516"/>
    <n v="22"/>
    <x v="1246"/>
    <d v="2037-10-08T00:00:00"/>
    <b v="0"/>
    <s v="Approved"/>
    <s v="WeareA2B"/>
    <s v="Standard"/>
    <s v="medium"/>
    <s v="medium"/>
    <n v="60.34"/>
    <n v="45.26"/>
    <n v="34165"/>
    <n v="16"/>
  </r>
  <r>
    <n v="9887"/>
    <n v="94"/>
    <x v="1246"/>
    <d v="2037-10-09T00:00:00"/>
    <b v="0"/>
    <s v="Approved"/>
    <s v="Giant Bicycles"/>
    <s v="Standard"/>
    <s v="medium"/>
    <s v="large"/>
    <n v="1635.3"/>
    <n v="993.66"/>
    <n v="41434"/>
    <n v="16"/>
  </r>
  <r>
    <n v="14157"/>
    <n v="54"/>
    <x v="1246"/>
    <d v="2037-10-10T00:00:00"/>
    <b v="0"/>
    <s v="Approved"/>
    <s v="WeareA2B"/>
    <s v="Standard"/>
    <s v="medium"/>
    <s v="medium"/>
    <n v="1292.8399999999999"/>
    <n v="13.44"/>
    <n v="39915"/>
    <n v="16"/>
  </r>
  <r>
    <n v="18614"/>
    <n v="10"/>
    <x v="1246"/>
    <d v="2037-10-11T00:00:00"/>
    <b v="0"/>
    <s v="Approved"/>
    <s v="WeareA2B"/>
    <s v="Touring"/>
    <s v="medium"/>
    <s v="medium"/>
    <n v="1466.68"/>
    <n v="363.25"/>
    <n v="41701"/>
    <n v="16"/>
  </r>
  <r>
    <n v="449"/>
    <n v="26"/>
    <x v="1247"/>
    <d v="2037-10-12T00:00:00"/>
    <b v="0"/>
    <s v="Approved"/>
    <s v="WeareA2B"/>
    <s v="Standard"/>
    <s v="medium"/>
    <s v="medium"/>
    <n v="1992.93"/>
    <n v="762.63"/>
    <n v="34115"/>
    <n v="1"/>
  </r>
  <r>
    <n v="2553"/>
    <n v="7"/>
    <x v="1247"/>
    <d v="2037-10-13T00:00:00"/>
    <b v="1"/>
    <s v="Approved"/>
    <s v="Trek Bicycles"/>
    <s v="Road"/>
    <s v="low"/>
    <s v="medium"/>
    <n v="980.37"/>
    <n v="234.43"/>
    <n v="38258"/>
    <n v="1"/>
  </r>
  <r>
    <n v="2792"/>
    <n v="68"/>
    <x v="1247"/>
    <d v="2037-10-14T00:00:00"/>
    <b v="0"/>
    <s v="Approved"/>
    <s v="OHM Cycles"/>
    <s v="Standard"/>
    <s v="medium"/>
    <s v="medium"/>
    <n v="1636.9"/>
    <n v="44.71"/>
    <n v="40410"/>
    <n v="1"/>
  </r>
  <r>
    <n v="3399"/>
    <n v="98"/>
    <x v="1247"/>
    <d v="2037-10-15T00:00:00"/>
    <b v="0"/>
    <s v="Approved"/>
    <s v="Trek Bicycles"/>
    <s v="Standard"/>
    <s v="high"/>
    <s v="medium"/>
    <n v="358.39"/>
    <n v="215.03"/>
    <n v="38002"/>
    <n v="1"/>
  </r>
  <r>
    <n v="4158"/>
    <n v="26"/>
    <x v="1247"/>
    <d v="2037-10-16T00:00:00"/>
    <b v="0"/>
    <s v="Approved"/>
    <s v="WeareA2B"/>
    <s v="Standard"/>
    <s v="medium"/>
    <s v="medium"/>
    <n v="1992.93"/>
    <n v="762.63"/>
    <n v="34115"/>
    <n v="1"/>
  </r>
  <r>
    <n v="6671"/>
    <n v="31"/>
    <x v="1247"/>
    <d v="2037-10-17T00:00:00"/>
    <b v="0"/>
    <s v="Approved"/>
    <s v="Giant Bicycles"/>
    <s v="Standard"/>
    <s v="medium"/>
    <s v="medium"/>
    <n v="230.91"/>
    <n v="173.18"/>
    <n v="39031"/>
    <n v="1"/>
  </r>
  <r>
    <n v="7389"/>
    <n v="61"/>
    <x v="1247"/>
    <d v="2037-10-18T00:00:00"/>
    <b v="1"/>
    <s v="Approved"/>
    <s v="OHM Cycles"/>
    <s v="Standard"/>
    <s v="low"/>
    <s v="medium"/>
    <n v="71.16"/>
    <n v="56.93"/>
    <n v="42172"/>
    <n v="1"/>
  </r>
  <r>
    <n v="10113"/>
    <n v="85"/>
    <x v="1247"/>
    <d v="2037-10-19T00:00:00"/>
    <b v="0"/>
    <s v="Approved"/>
    <s v="WeareA2B"/>
    <s v="Standard"/>
    <s v="medium"/>
    <s v="medium"/>
    <n v="752.64"/>
    <n v="205.36"/>
    <n v="42218"/>
    <n v="1"/>
  </r>
  <r>
    <n v="11956"/>
    <n v="84"/>
    <x v="1247"/>
    <d v="2037-10-20T00:00:00"/>
    <b v="1"/>
    <s v="Approved"/>
    <s v="Trek Bicycles"/>
    <s v="Road"/>
    <s v="medium"/>
    <s v="medium"/>
    <n v="290.62"/>
    <n v="215.14"/>
    <n v="38339"/>
    <n v="1"/>
  </r>
  <r>
    <n v="15703"/>
    <n v="99"/>
    <x v="1247"/>
    <d v="2037-10-21T00:00:00"/>
    <b v="1"/>
    <s v="Approved"/>
    <s v="OHM Cycles"/>
    <s v="Standard"/>
    <s v="medium"/>
    <s v="medium"/>
    <n v="1227.3399999999999"/>
    <n v="770.89"/>
    <n v="34556"/>
    <n v="1"/>
  </r>
  <r>
    <n v="49"/>
    <n v="86"/>
    <x v="1248"/>
    <d v="2037-10-22T00:00:00"/>
    <b v="0"/>
    <s v="Approved"/>
    <s v="OHM Cycles"/>
    <s v="Standard"/>
    <s v="medium"/>
    <s v="medium"/>
    <n v="235.63"/>
    <n v="125.07"/>
    <n v="38206"/>
    <n v="2"/>
  </r>
  <r>
    <n v="11717"/>
    <n v="32"/>
    <x v="1248"/>
    <d v="2037-10-23T00:00:00"/>
    <b v="0"/>
    <s v="Approved"/>
    <s v="Giant Bicycles"/>
    <s v="Standard"/>
    <s v="medium"/>
    <s v="medium"/>
    <n v="642.70000000000005"/>
    <n v="211.37"/>
    <n v="37337"/>
    <n v="2"/>
  </r>
  <r>
    <n v="16396"/>
    <n v="41"/>
    <x v="1248"/>
    <d v="2037-10-24T00:00:00"/>
    <b v="0"/>
    <s v="Approved"/>
    <s v="Solex"/>
    <s v="Road"/>
    <s v="medium"/>
    <s v="medium"/>
    <n v="416.98"/>
    <n v="312.74"/>
    <n v="35560"/>
    <n v="2"/>
  </r>
  <r>
    <n v="18063"/>
    <n v="93"/>
    <x v="1248"/>
    <d v="2037-10-25T00:00:00"/>
    <b v="0"/>
    <s v="Approved"/>
    <s v="WeareA2B"/>
    <s v="Standard"/>
    <s v="medium"/>
    <s v="medium"/>
    <n v="1065.03"/>
    <n v="230.09"/>
    <n v="36833"/>
    <n v="2"/>
  </r>
  <r>
    <n v="1426"/>
    <n v="92"/>
    <x v="1249"/>
    <d v="2037-10-26T00:00:00"/>
    <b v="0"/>
    <s v="Approved"/>
    <s v="WeareA2B"/>
    <s v="Standard"/>
    <s v="medium"/>
    <s v="small"/>
    <n v="1415.01"/>
    <n v="1259.3599999999999"/>
    <n v="36145"/>
    <n v="14"/>
  </r>
  <r>
    <n v="1849"/>
    <n v="73"/>
    <x v="1249"/>
    <d v="2037-10-27T00:00:00"/>
    <b v="0"/>
    <s v="Approved"/>
    <s v="Solex"/>
    <s v="Standard"/>
    <s v="medium"/>
    <s v="medium"/>
    <n v="1945.43"/>
    <n v="333.18"/>
    <n v="41064"/>
    <n v="14"/>
  </r>
  <r>
    <n v="2612"/>
    <n v="18"/>
    <x v="1249"/>
    <d v="2037-10-28T00:00:00"/>
    <b v="0"/>
    <s v="Approved"/>
    <s v="Solex"/>
    <s v="Standard"/>
    <s v="medium"/>
    <s v="medium"/>
    <n v="575.27"/>
    <n v="431.45"/>
    <n v="38482"/>
    <n v="14"/>
  </r>
  <r>
    <n v="3763"/>
    <n v="69"/>
    <x v="1249"/>
    <d v="2037-10-29T00:00:00"/>
    <b v="1"/>
    <s v="Approved"/>
    <s v="Giant Bicycles"/>
    <s v="Road"/>
    <s v="medium"/>
    <s v="medium"/>
    <n v="792.9"/>
    <n v="594.67999999999995"/>
    <n v="36361"/>
    <n v="14"/>
  </r>
  <r>
    <n v="11889"/>
    <n v="40"/>
    <x v="1249"/>
    <d v="2037-10-30T00:00:00"/>
    <b v="1"/>
    <s v="Approved"/>
    <s v="OHM Cycles"/>
    <s v="Standard"/>
    <s v="high"/>
    <s v="medium"/>
    <n v="1458.17"/>
    <n v="874.9"/>
    <n v="33455"/>
    <n v="14"/>
  </r>
  <r>
    <n v="16006"/>
    <n v="3"/>
    <x v="1249"/>
    <d v="2037-10-31T00:00:00"/>
    <b v="0"/>
    <s v="Approved"/>
    <s v="Trek Bicycles"/>
    <s v="Standard"/>
    <s v="medium"/>
    <s v="large"/>
    <n v="2091.4699999999998"/>
    <n v="388.92"/>
    <n v="37337"/>
    <n v="14"/>
  </r>
  <r>
    <n v="18838"/>
    <n v="14"/>
    <x v="1249"/>
    <d v="2037-11-01T00:00:00"/>
    <b v="0"/>
    <s v="Approved"/>
    <s v="Trek Bicycles"/>
    <s v="Standard"/>
    <s v="medium"/>
    <s v="small"/>
    <n v="1386.84"/>
    <n v="1234.29"/>
    <n v="38002"/>
    <n v="14"/>
  </r>
  <r>
    <n v="3077"/>
    <n v="33"/>
    <x v="1250"/>
    <d v="2037-11-02T00:00:00"/>
    <b v="0"/>
    <s v="Approved"/>
    <s v="Giant Bicycles"/>
    <s v="Standard"/>
    <s v="medium"/>
    <s v="small"/>
    <n v="1311.44"/>
    <n v="1167.18"/>
    <n v="33888"/>
    <n v="5"/>
  </r>
  <r>
    <n v="4011"/>
    <n v="61"/>
    <x v="1250"/>
    <d v="2037-11-03T00:00:00"/>
    <b v="1"/>
    <s v="Approved"/>
    <s v="OHM Cycles"/>
    <s v="Standard"/>
    <s v="low"/>
    <s v="medium"/>
    <n v="71.16"/>
    <n v="56.93"/>
    <n v="42172"/>
    <n v="5"/>
  </r>
  <r>
    <n v="12594"/>
    <n v="46"/>
    <x v="1250"/>
    <d v="2037-11-04T00:00:00"/>
    <b v="1"/>
    <s v="Approved"/>
    <s v="Solex"/>
    <s v="Standard"/>
    <s v="low"/>
    <s v="medium"/>
    <n v="1289.8499999999999"/>
    <n v="74.510000000000005"/>
    <n v="39427"/>
    <n v="5"/>
  </r>
  <r>
    <n v="16195"/>
    <n v="13"/>
    <x v="1250"/>
    <d v="2037-11-05T00:00:00"/>
    <b v="1"/>
    <s v="Approved"/>
    <s v="Solex"/>
    <s v="Standard"/>
    <s v="medium"/>
    <s v="medium"/>
    <n v="1163.8900000000001"/>
    <n v="589.27"/>
    <n v="42560"/>
    <n v="5"/>
  </r>
  <r>
    <n v="193"/>
    <n v="12"/>
    <x v="1251"/>
    <d v="2037-11-06T00:00:00"/>
    <b v="1"/>
    <s v="Approved"/>
    <s v="WeareA2B"/>
    <s v="Standard"/>
    <s v="medium"/>
    <s v="medium"/>
    <n v="1231.1500000000001"/>
    <n v="161.6"/>
    <n v="39880"/>
    <n v="5"/>
  </r>
  <r>
    <n v="5131"/>
    <n v="22"/>
    <x v="1251"/>
    <d v="2037-11-07T00:00:00"/>
    <b v="0"/>
    <s v="Approved"/>
    <s v="WeareA2B"/>
    <s v="Standard"/>
    <s v="medium"/>
    <s v="medium"/>
    <n v="60.34"/>
    <n v="45.26"/>
    <n v="40670"/>
    <n v="5"/>
  </r>
  <r>
    <n v="7511"/>
    <n v="82"/>
    <x v="1251"/>
    <d v="2037-11-08T00:00:00"/>
    <b v="1"/>
    <s v="Approved"/>
    <s v="Norco Bicycles"/>
    <s v="Standard"/>
    <s v="high"/>
    <s v="medium"/>
    <n v="1148.6400000000001"/>
    <n v="689.18"/>
    <n v="38482"/>
    <n v="5"/>
  </r>
  <r>
    <n v="9367"/>
    <n v="36"/>
    <x v="1251"/>
    <d v="2037-11-09T00:00:00"/>
    <b v="1"/>
    <s v="Approved"/>
    <s v="Solex"/>
    <s v="Standard"/>
    <s v="low"/>
    <s v="medium"/>
    <n v="945.04"/>
    <n v="507.58"/>
    <n v="40618"/>
    <n v="5"/>
  </r>
  <r>
    <n v="11778"/>
    <n v="64"/>
    <x v="1251"/>
    <d v="2037-11-10T00:00:00"/>
    <b v="0"/>
    <s v="Approved"/>
    <s v="Trek Bicycles"/>
    <s v="Standard"/>
    <s v="medium"/>
    <s v="large"/>
    <n v="1469.44"/>
    <n v="596.54999999999995"/>
    <n v="42710"/>
    <n v="5"/>
  </r>
  <r>
    <n v="13442"/>
    <n v="1"/>
    <x v="1251"/>
    <d v="2037-11-11T00:00:00"/>
    <b v="1"/>
    <s v="Approved"/>
    <s v="Giant Bicycles"/>
    <s v="Standard"/>
    <s v="medium"/>
    <s v="medium"/>
    <n v="1403.5"/>
    <n v="954.82"/>
    <n v="42688"/>
    <n v="5"/>
  </r>
  <r>
    <n v="16775"/>
    <n v="49"/>
    <x v="1251"/>
    <d v="2037-11-12T00:00:00"/>
    <b v="1"/>
    <s v="Approved"/>
    <s v="Trek Bicycles"/>
    <s v="Road"/>
    <s v="medium"/>
    <s v="medium"/>
    <n v="533.51"/>
    <n v="400.13"/>
    <n v="35470"/>
    <n v="5"/>
  </r>
  <r>
    <n v="2631"/>
    <n v="80"/>
    <x v="1252"/>
    <d v="2037-11-13T00:00:00"/>
    <b v="0"/>
    <s v="Approved"/>
    <s v="OHM Cycles"/>
    <s v="Touring"/>
    <s v="low"/>
    <s v="medium"/>
    <n v="1073.07"/>
    <n v="933.84"/>
    <n v="35455"/>
    <n v="11"/>
  </r>
  <r>
    <n v="6319"/>
    <n v="90"/>
    <x v="1252"/>
    <d v="2037-11-14T00:00:00"/>
    <b v="0"/>
    <s v="Approved"/>
    <s v="Norco Bicycles"/>
    <s v="Standard"/>
    <s v="low"/>
    <s v="medium"/>
    <n v="363.01"/>
    <n v="290.41000000000003"/>
    <n v="38482"/>
    <n v="11"/>
  </r>
  <r>
    <n v="9826"/>
    <n v="84"/>
    <x v="1252"/>
    <d v="2037-11-15T00:00:00"/>
    <b v="1"/>
    <s v="Approved"/>
    <s v="Trek Bicycles"/>
    <s v="Road"/>
    <s v="medium"/>
    <s v="medium"/>
    <n v="290.62"/>
    <n v="215.14"/>
    <n v="38339"/>
    <n v="11"/>
  </r>
  <r>
    <n v="4419"/>
    <n v="0"/>
    <x v="1253"/>
    <d v="2037-11-16T00:00:00"/>
    <b v="1"/>
    <s v="Approved"/>
    <s v="Solex"/>
    <s v="Standard"/>
    <s v="medium"/>
    <s v="medium"/>
    <n v="478.16"/>
    <n v="298.72000000000003"/>
    <n v="34143"/>
    <n v="9"/>
  </r>
  <r>
    <n v="7189"/>
    <n v="27"/>
    <x v="1253"/>
    <d v="2037-11-17T00:00:00"/>
    <b v="1"/>
    <s v="Approved"/>
    <s v="Trek Bicycles"/>
    <s v="Standard"/>
    <s v="low"/>
    <s v="medium"/>
    <n v="1057.51"/>
    <n v="154.4"/>
    <n v="34527"/>
    <n v="9"/>
  </r>
  <r>
    <n v="13916"/>
    <n v="11"/>
    <x v="1253"/>
    <d v="2037-11-18T00:00:00"/>
    <b v="1"/>
    <s v="Approved"/>
    <s v="Trek Bicycles"/>
    <s v="Standard"/>
    <s v="medium"/>
    <s v="small"/>
    <n v="1775.81"/>
    <n v="1580.47"/>
    <n v="40303"/>
    <n v="9"/>
  </r>
  <r>
    <n v="14300"/>
    <n v="84"/>
    <x v="1253"/>
    <d v="2037-11-19T00:00:00"/>
    <b v="1"/>
    <s v="Approved"/>
    <s v="Giant Bicycles"/>
    <s v="Road"/>
    <s v="medium"/>
    <s v="medium"/>
    <n v="792.9"/>
    <n v="594.67999999999995"/>
    <n v="33879"/>
    <n v="9"/>
  </r>
  <r>
    <n v="16318"/>
    <n v="35"/>
    <x v="1253"/>
    <d v="2037-11-20T00:00:00"/>
    <b v="1"/>
    <s v="Approved"/>
    <s v="Giant Bicycles"/>
    <s v="Standard"/>
    <s v="medium"/>
    <s v="medium"/>
    <n v="1403.5"/>
    <n v="954.82"/>
    <n v="42688"/>
    <n v="9"/>
  </r>
  <r>
    <n v="18310"/>
    <n v="22"/>
    <x v="1253"/>
    <d v="2037-11-21T00:00:00"/>
    <b v="1"/>
    <s v="Approved"/>
    <s v="Solex"/>
    <s v="Standard"/>
    <s v="medium"/>
    <s v="medium"/>
    <n v="575.27"/>
    <n v="431.45"/>
    <n v="41345"/>
    <n v="9"/>
  </r>
  <r>
    <n v="5087"/>
    <n v="7"/>
    <x v="1254"/>
    <d v="2037-11-22T00:00:00"/>
    <b v="0"/>
    <s v="Approved"/>
    <s v="Trek Bicycles"/>
    <s v="Road"/>
    <s v="low"/>
    <s v="medium"/>
    <n v="980.37"/>
    <n v="234.43"/>
    <n v="40649"/>
    <n v="9"/>
  </r>
  <r>
    <n v="14113"/>
    <n v="7"/>
    <x v="1254"/>
    <d v="2037-11-23T00:00:00"/>
    <b v="1"/>
    <s v="Approved"/>
    <s v="Trek Bicycles"/>
    <s v="Road"/>
    <s v="low"/>
    <s v="medium"/>
    <n v="980.37"/>
    <n v="234.43"/>
    <n v="39298"/>
    <n v="9"/>
  </r>
  <r>
    <n v="16123"/>
    <n v="30"/>
    <x v="1254"/>
    <d v="2037-11-24T00:00:00"/>
    <b v="1"/>
    <s v="Approved"/>
    <s v="Solex"/>
    <s v="Standard"/>
    <s v="high"/>
    <s v="medium"/>
    <n v="748.17"/>
    <n v="448.9"/>
    <n v="37698"/>
    <n v="9"/>
  </r>
  <r>
    <n v="262"/>
    <n v="91"/>
    <x v="1255"/>
    <d v="2037-11-25T00:00:00"/>
    <b v="0"/>
    <s v="Approved"/>
    <s v="Solex"/>
    <s v="Standard"/>
    <s v="medium"/>
    <s v="medium"/>
    <n v="100.35"/>
    <n v="75.260000000000005"/>
    <n v="36367"/>
    <n v="6"/>
  </r>
  <r>
    <n v="2346"/>
    <n v="55"/>
    <x v="1255"/>
    <d v="2037-11-26T00:00:00"/>
    <b v="1"/>
    <s v="Approved"/>
    <s v="Trek Bicycles"/>
    <s v="Road"/>
    <s v="medium"/>
    <s v="large"/>
    <n v="1894.19"/>
    <n v="598.76"/>
    <n v="37823"/>
    <n v="6"/>
  </r>
  <r>
    <n v="11919"/>
    <n v="37"/>
    <x v="1255"/>
    <d v="2037-11-27T00:00:00"/>
    <b v="0"/>
    <s v="Approved"/>
    <s v="OHM Cycles"/>
    <s v="Standard"/>
    <s v="low"/>
    <s v="medium"/>
    <n v="1793.43"/>
    <n v="248.82"/>
    <n v="36361"/>
    <n v="6"/>
  </r>
  <r>
    <n v="15168"/>
    <n v="88"/>
    <x v="1255"/>
    <d v="2037-11-28T00:00:00"/>
    <b v="1"/>
    <s v="Approved"/>
    <s v="Norco Bicycles"/>
    <s v="Standard"/>
    <s v="medium"/>
    <s v="medium"/>
    <n v="1198.46"/>
    <n v="381.1"/>
    <n v="36145"/>
    <n v="6"/>
  </r>
  <r>
    <n v="15597"/>
    <n v="49"/>
    <x v="1255"/>
    <d v="2037-11-29T00:00:00"/>
    <b v="1"/>
    <s v="Approved"/>
    <s v="Trek Bicycles"/>
    <s v="Road"/>
    <s v="medium"/>
    <s v="medium"/>
    <n v="533.51"/>
    <n v="400.13"/>
    <n v="41064"/>
    <n v="6"/>
  </r>
  <r>
    <n v="17198"/>
    <n v="99"/>
    <x v="1255"/>
    <d v="2037-11-30T00:00:00"/>
    <b v="0"/>
    <s v="Approved"/>
    <s v="OHM Cycles"/>
    <s v="Standard"/>
    <s v="medium"/>
    <s v="medium"/>
    <n v="1227.3399999999999"/>
    <n v="770.89"/>
    <n v="34556"/>
    <n v="6"/>
  </r>
  <r>
    <n v="18509"/>
    <n v="32"/>
    <x v="1255"/>
    <d v="2037-12-01T00:00:00"/>
    <b v="0"/>
    <s v="Approved"/>
    <s v="Giant Bicycles"/>
    <s v="Standard"/>
    <s v="medium"/>
    <s v="medium"/>
    <n v="642.70000000000005"/>
    <n v="211.37"/>
    <n v="37337"/>
    <n v="6"/>
  </r>
  <r>
    <n v="18555"/>
    <n v="79"/>
    <x v="1255"/>
    <d v="2037-12-02T00:00:00"/>
    <b v="1"/>
    <s v="Approved"/>
    <s v="Norco Bicycles"/>
    <s v="Standard"/>
    <s v="medium"/>
    <s v="medium"/>
    <n v="1555.58"/>
    <n v="818.01"/>
    <n v="37873"/>
    <n v="6"/>
  </r>
  <r>
    <n v="3405"/>
    <n v="69"/>
    <x v="1256"/>
    <d v="2037-12-03T00:00:00"/>
    <b v="1"/>
    <s v="Approved"/>
    <s v="Giant Bicycles"/>
    <s v="Road"/>
    <s v="medium"/>
    <s v="medium"/>
    <n v="792.9"/>
    <n v="594.67999999999995"/>
    <n v="33879"/>
    <n v="9"/>
  </r>
  <r>
    <n v="4258"/>
    <n v="29"/>
    <x v="1256"/>
    <d v="2037-12-04T00:00:00"/>
    <b v="1"/>
    <s v="Approved"/>
    <s v="Norco Bicycles"/>
    <s v="Road"/>
    <s v="medium"/>
    <s v="medium"/>
    <n v="543.39"/>
    <n v="407.54"/>
    <n v="42696"/>
    <n v="9"/>
  </r>
  <r>
    <n v="5167"/>
    <n v="59"/>
    <x v="1256"/>
    <d v="2037-12-05T00:00:00"/>
    <b v="1"/>
    <s v="Approved"/>
    <s v="Solex"/>
    <s v="Standard"/>
    <s v="medium"/>
    <s v="large"/>
    <n v="1061.56"/>
    <n v="733.58"/>
    <n v="34170"/>
    <n v="9"/>
  </r>
  <r>
    <n v="8221"/>
    <n v="92"/>
    <x v="1256"/>
    <d v="2037-12-06T00:00:00"/>
    <b v="1"/>
    <s v="Approved"/>
    <s v="WeareA2B"/>
    <s v="Standard"/>
    <s v="medium"/>
    <s v="small"/>
    <n v="1415.01"/>
    <n v="1259.3599999999999"/>
    <n v="37626"/>
    <n v="9"/>
  </r>
  <r>
    <n v="8275"/>
    <n v="71"/>
    <x v="1256"/>
    <d v="2037-12-07T00:00:00"/>
    <b v="0"/>
    <s v="Approved"/>
    <s v="Solex"/>
    <s v="Standard"/>
    <s v="high"/>
    <s v="large"/>
    <n v="1842.92"/>
    <n v="1105.75"/>
    <n v="34996"/>
    <n v="9"/>
  </r>
  <r>
    <n v="11907"/>
    <n v="100"/>
    <x v="1256"/>
    <d v="2037-12-08T00:00:00"/>
    <b v="0"/>
    <s v="Approved"/>
    <s v="Norco Bicycles"/>
    <s v="Road"/>
    <s v="medium"/>
    <s v="medium"/>
    <n v="1036.5899999999999"/>
    <n v="206.35"/>
    <n v="33364"/>
    <n v="9"/>
  </r>
  <r>
    <n v="19000"/>
    <n v="24"/>
    <x v="1256"/>
    <d v="2037-12-09T00:00:00"/>
    <b v="0"/>
    <s v="Approved"/>
    <s v="Solex"/>
    <s v="Road"/>
    <s v="medium"/>
    <s v="large"/>
    <n v="1777.8"/>
    <n v="820.78"/>
    <n v="40670"/>
    <n v="9"/>
  </r>
  <r>
    <n v="6287"/>
    <n v="32"/>
    <x v="1257"/>
    <d v="2037-12-10T00:00:00"/>
    <b v="0"/>
    <s v="Approved"/>
    <s v="Giant Bicycles"/>
    <s v="Standard"/>
    <s v="medium"/>
    <s v="medium"/>
    <n v="642.70000000000005"/>
    <n v="211.37"/>
    <n v="37337"/>
    <n v="9"/>
  </r>
  <r>
    <n v="7095"/>
    <n v="74"/>
    <x v="1257"/>
    <d v="2037-12-11T00:00:00"/>
    <b v="0"/>
    <s v="Approved"/>
    <s v="WeareA2B"/>
    <s v="Standard"/>
    <s v="medium"/>
    <s v="medium"/>
    <n v="1228.07"/>
    <n v="400.91"/>
    <n v="36668"/>
    <n v="9"/>
  </r>
  <r>
    <n v="7232"/>
    <n v="56"/>
    <x v="1257"/>
    <d v="2037-12-12T00:00:00"/>
    <b v="1"/>
    <s v="Approved"/>
    <s v="OHM Cycles"/>
    <s v="Standard"/>
    <s v="medium"/>
    <s v="medium"/>
    <n v="183.86"/>
    <n v="137.9"/>
    <n v="35707"/>
    <n v="9"/>
  </r>
  <r>
    <n v="7561"/>
    <n v="82"/>
    <x v="1257"/>
    <d v="2037-12-13T00:00:00"/>
    <b v="1"/>
    <s v="Approved"/>
    <s v="Norco Bicycles"/>
    <s v="Standard"/>
    <s v="high"/>
    <s v="medium"/>
    <n v="1148.6400000000001"/>
    <n v="689.18"/>
    <n v="42226"/>
    <n v="9"/>
  </r>
  <r>
    <n v="9965"/>
    <n v="32"/>
    <x v="1257"/>
    <d v="2037-12-14T00:00:00"/>
    <b v="1"/>
    <s v="Approved"/>
    <s v="Giant Bicycles"/>
    <s v="Standard"/>
    <s v="medium"/>
    <s v="medium"/>
    <n v="642.70000000000005"/>
    <n v="211.37"/>
    <n v="37337"/>
    <n v="9"/>
  </r>
  <r>
    <n v="3865"/>
    <n v="62"/>
    <x v="1258"/>
    <d v="2037-12-15T00:00:00"/>
    <b v="0"/>
    <s v="Approved"/>
    <s v="Solex"/>
    <s v="Standard"/>
    <s v="medium"/>
    <s v="medium"/>
    <n v="478.16"/>
    <n v="298.72000000000003"/>
    <n v="34143"/>
    <n v="4"/>
  </r>
  <r>
    <n v="8044"/>
    <n v="28"/>
    <x v="1258"/>
    <d v="2037-12-16T00:00:00"/>
    <b v="1"/>
    <s v="Approved"/>
    <s v="Norco Bicycles"/>
    <s v="Standard"/>
    <s v="medium"/>
    <s v="small"/>
    <n v="1216.1400000000001"/>
    <n v="1082.3599999999999"/>
    <n v="33455"/>
    <n v="4"/>
  </r>
  <r>
    <n v="10171"/>
    <n v="66"/>
    <x v="1258"/>
    <d v="2037-12-17T00:00:00"/>
    <b v="1"/>
    <s v="Approved"/>
    <s v="Giant Bicycles"/>
    <s v="Road"/>
    <s v="low"/>
    <s v="small"/>
    <n v="590.26"/>
    <n v="525.33000000000004"/>
    <n v="40487"/>
    <n v="4"/>
  </r>
  <r>
    <n v="11017"/>
    <n v="38"/>
    <x v="1258"/>
    <d v="2037-12-18T00:00:00"/>
    <b v="1"/>
    <s v="Approved"/>
    <s v="Solex"/>
    <s v="Standard"/>
    <s v="medium"/>
    <s v="medium"/>
    <n v="1577.53"/>
    <n v="826.51"/>
    <n v="40618"/>
    <n v="4"/>
  </r>
  <r>
    <n v="13791"/>
    <n v="2"/>
    <x v="1258"/>
    <d v="2037-12-19T00:00:00"/>
    <b v="0"/>
    <s v="Approved"/>
    <s v="Solex"/>
    <s v="Standard"/>
    <s v="medium"/>
    <s v="medium"/>
    <n v="71.489999999999995"/>
    <n v="53.62"/>
    <n v="41245"/>
    <n v="4"/>
  </r>
  <r>
    <n v="19704"/>
    <n v="36"/>
    <x v="1258"/>
    <d v="2037-12-20T00:00:00"/>
    <b v="1"/>
    <s v="Approved"/>
    <s v="Solex"/>
    <s v="Standard"/>
    <s v="low"/>
    <s v="medium"/>
    <n v="945.04"/>
    <n v="507.58"/>
    <n v="35052"/>
    <n v="4"/>
  </r>
  <r>
    <n v="6493"/>
    <n v="54"/>
    <x v="1259"/>
    <d v="2037-12-21T00:00:00"/>
    <b v="1"/>
    <s v="Approved"/>
    <s v="WeareA2B"/>
    <s v="Standard"/>
    <s v="medium"/>
    <s v="medium"/>
    <n v="1807.45"/>
    <n v="778.69"/>
    <n v="42105"/>
    <n v="19"/>
  </r>
  <r>
    <n v="7717"/>
    <n v="28"/>
    <x v="1259"/>
    <d v="2037-12-22T00:00:00"/>
    <b v="1"/>
    <s v="Approved"/>
    <s v="Solex"/>
    <s v="Road"/>
    <s v="medium"/>
    <s v="small"/>
    <n v="1703.52"/>
    <n v="1516.13"/>
    <n v="39298"/>
    <n v="19"/>
  </r>
  <r>
    <n v="9666"/>
    <n v="95"/>
    <x v="1259"/>
    <d v="2037-12-23T00:00:00"/>
    <b v="1"/>
    <s v="Approved"/>
    <s v="OHM Cycles"/>
    <s v="Touring"/>
    <s v="low"/>
    <s v="medium"/>
    <n v="1073.07"/>
    <n v="933.84"/>
    <n v="36145"/>
    <n v="19"/>
  </r>
  <r>
    <n v="1716"/>
    <n v="93"/>
    <x v="1260"/>
    <d v="2037-12-24T00:00:00"/>
    <b v="0"/>
    <s v="Approved"/>
    <s v="WeareA2B"/>
    <s v="Standard"/>
    <s v="medium"/>
    <s v="medium"/>
    <n v="1065.03"/>
    <n v="230.09"/>
    <n v="36833"/>
    <n v="8"/>
  </r>
  <r>
    <n v="2768"/>
    <n v="85"/>
    <x v="1260"/>
    <d v="2037-12-25T00:00:00"/>
    <b v="1"/>
    <s v="Approved"/>
    <s v="WeareA2B"/>
    <s v="Standard"/>
    <s v="medium"/>
    <s v="medium"/>
    <n v="752.64"/>
    <n v="205.36"/>
    <n v="42218"/>
    <n v="8"/>
  </r>
  <r>
    <n v="4070"/>
    <n v="72"/>
    <x v="1260"/>
    <d v="2037-12-26T00:00:00"/>
    <b v="0"/>
    <s v="Approved"/>
    <s v="Norco Bicycles"/>
    <s v="Standard"/>
    <s v="medium"/>
    <s v="medium"/>
    <n v="360.4"/>
    <n v="270.3"/>
    <n v="42710"/>
    <n v="8"/>
  </r>
  <r>
    <n v="13783"/>
    <n v="27"/>
    <x v="1260"/>
    <d v="2037-12-27T00:00:00"/>
    <b v="1"/>
    <s v="Approved"/>
    <s v="Trek Bicycles"/>
    <s v="Standard"/>
    <s v="medium"/>
    <s v="medium"/>
    <n v="499.53"/>
    <n v="388.72"/>
    <n v="36334"/>
    <n v="8"/>
  </r>
  <r>
    <n v="15074"/>
    <n v="46"/>
    <x v="1260"/>
    <d v="2037-12-28T00:00:00"/>
    <b v="1"/>
    <s v="Approved"/>
    <s v="Solex"/>
    <s v="Standard"/>
    <s v="low"/>
    <s v="medium"/>
    <n v="1289.8499999999999"/>
    <n v="74.510000000000005"/>
    <n v="39427"/>
    <n v="8"/>
  </r>
  <r>
    <n v="18858"/>
    <n v="14"/>
    <x v="1260"/>
    <d v="2037-12-29T00:00:00"/>
    <b v="0"/>
    <s v="Approved"/>
    <s v="Trek Bicycles"/>
    <s v="Standard"/>
    <s v="medium"/>
    <s v="small"/>
    <n v="1386.84"/>
    <n v="1234.29"/>
    <n v="37838"/>
    <n v="8"/>
  </r>
  <r>
    <n v="10990"/>
    <n v="8"/>
    <x v="1261"/>
    <d v="2037-12-30T00:00:00"/>
    <b v="0"/>
    <s v="Approved"/>
    <s v="Solex"/>
    <s v="Road"/>
    <s v="medium"/>
    <s v="small"/>
    <n v="1703.52"/>
    <n v="1516.13"/>
    <n v="40649"/>
    <n v="7"/>
  </r>
  <r>
    <n v="12955"/>
    <n v="3"/>
    <x v="1261"/>
    <d v="2037-12-31T00:00:00"/>
    <b v="0"/>
    <s v="Approved"/>
    <s v="Trek Bicycles"/>
    <s v="Standard"/>
    <s v="medium"/>
    <s v="large"/>
    <n v="2091.4699999999998"/>
    <n v="388.92"/>
    <n v="40784"/>
    <n v="7"/>
  </r>
  <r>
    <n v="13327"/>
    <n v="71"/>
    <x v="1261"/>
    <d v="2038-01-01T00:00:00"/>
    <b v="0"/>
    <s v="Approved"/>
    <s v="Solex"/>
    <s v="Standard"/>
    <s v="high"/>
    <s v="large"/>
    <n v="1842.92"/>
    <n v="1105.75"/>
    <n v="34996"/>
    <n v="7"/>
  </r>
  <r>
    <n v="16570"/>
    <n v="90"/>
    <x v="1261"/>
    <d v="2038-01-02T00:00:00"/>
    <b v="1"/>
    <s v="Approved"/>
    <s v="Norco Bicycles"/>
    <s v="Standard"/>
    <s v="low"/>
    <s v="medium"/>
    <n v="363.01"/>
    <n v="290.41000000000003"/>
    <n v="38482"/>
    <n v="7"/>
  </r>
  <r>
    <n v="4055"/>
    <n v="74"/>
    <x v="1262"/>
    <d v="2038-01-03T00:00:00"/>
    <b v="1"/>
    <s v="Approved"/>
    <s v="WeareA2B"/>
    <s v="Standard"/>
    <s v="medium"/>
    <s v="medium"/>
    <n v="1228.07"/>
    <n v="400.91"/>
    <n v="38193"/>
    <n v="2"/>
  </r>
  <r>
    <n v="9587"/>
    <n v="33"/>
    <x v="1262"/>
    <d v="2038-01-04T00:00:00"/>
    <b v="1"/>
    <s v="Approved"/>
    <s v="Giant Bicycles"/>
    <s v="Standard"/>
    <s v="medium"/>
    <s v="small"/>
    <n v="1311.44"/>
    <n v="1167.18"/>
    <n v="38750"/>
    <n v="2"/>
  </r>
  <r>
    <n v="10946"/>
    <n v="42"/>
    <x v="1262"/>
    <d v="2038-01-05T00:00:00"/>
    <b v="0"/>
    <s v="Approved"/>
    <s v="OHM Cycles"/>
    <s v="Road"/>
    <s v="medium"/>
    <s v="small"/>
    <n v="1810"/>
    <n v="1610.9"/>
    <n v="36498"/>
    <n v="2"/>
  </r>
  <r>
    <n v="19318"/>
    <n v="91"/>
    <x v="1262"/>
    <d v="2038-01-06T00:00:00"/>
    <b v="1"/>
    <s v="Approved"/>
    <s v="Solex"/>
    <s v="Standard"/>
    <s v="medium"/>
    <s v="medium"/>
    <n v="100.35"/>
    <n v="75.260000000000005"/>
    <n v="37626"/>
    <n v="2"/>
  </r>
  <r>
    <n v="3313"/>
    <n v="3"/>
    <x v="1263"/>
    <d v="2038-01-07T00:00:00"/>
    <b v="1"/>
    <s v="Approved"/>
    <s v="Trek Bicycles"/>
    <s v="Standard"/>
    <s v="medium"/>
    <s v="large"/>
    <n v="2091.4699999999998"/>
    <n v="388.92"/>
    <n v="38482"/>
    <n v="10"/>
  </r>
  <r>
    <n v="14489"/>
    <n v="3"/>
    <x v="1263"/>
    <d v="2038-01-08T00:00:00"/>
    <b v="1"/>
    <s v="Approved"/>
    <s v="Trek Bicycles"/>
    <s v="Standard"/>
    <s v="medium"/>
    <s v="large"/>
    <n v="2091.4699999999998"/>
    <n v="388.92"/>
    <n v="38193"/>
    <n v="10"/>
  </r>
  <r>
    <n v="6027"/>
    <n v="13"/>
    <x v="1264"/>
    <d v="2038-01-09T00:00:00"/>
    <b v="0"/>
    <s v="Approved"/>
    <s v="Solex"/>
    <s v="Standard"/>
    <s v="medium"/>
    <s v="medium"/>
    <n v="1163.8900000000001"/>
    <n v="589.27"/>
    <n v="41345"/>
    <n v="19"/>
  </r>
  <r>
    <n v="9993"/>
    <n v="20"/>
    <x v="1264"/>
    <d v="2038-01-10T00:00:00"/>
    <b v="1"/>
    <s v="Approved"/>
    <s v="Trek Bicycles"/>
    <s v="Standard"/>
    <s v="medium"/>
    <s v="small"/>
    <n v="1775.81"/>
    <n v="1580.47"/>
    <n v="40670"/>
    <n v="19"/>
  </r>
  <r>
    <n v="11572"/>
    <n v="68"/>
    <x v="1264"/>
    <d v="2038-01-11T00:00:00"/>
    <b v="1"/>
    <s v="Approved"/>
    <s v="OHM Cycles"/>
    <s v="Standard"/>
    <s v="medium"/>
    <s v="medium"/>
    <n v="1636.9"/>
    <n v="44.71"/>
    <n v="37499"/>
    <n v="19"/>
  </r>
  <r>
    <n v="13288"/>
    <n v="20"/>
    <x v="1264"/>
    <d v="2038-01-12T00:00:00"/>
    <b v="1"/>
    <s v="Approved"/>
    <s v="Trek Bicycles"/>
    <s v="Standard"/>
    <s v="medium"/>
    <s v="small"/>
    <n v="1775.81"/>
    <n v="1580.47"/>
    <n v="40670"/>
    <n v="19"/>
  </r>
  <r>
    <n v="4278"/>
    <n v="19"/>
    <x v="1265"/>
    <d v="2038-01-13T00:00:00"/>
    <b v="1"/>
    <s v="Approved"/>
    <s v="Trek Bicycles"/>
    <s v="Mountain"/>
    <s v="low"/>
    <s v="medium"/>
    <n v="574.64"/>
    <n v="459.71"/>
    <n v="40784"/>
    <n v="2"/>
  </r>
  <r>
    <n v="15551"/>
    <n v="34"/>
    <x v="1265"/>
    <d v="2038-01-14T00:00:00"/>
    <b v="0"/>
    <s v="Approved"/>
    <s v="WeareA2B"/>
    <s v="Standard"/>
    <s v="medium"/>
    <s v="medium"/>
    <n v="1231.1500000000001"/>
    <n v="161.6"/>
    <n v="34586"/>
    <n v="2"/>
  </r>
  <r>
    <n v="17997"/>
    <n v="9"/>
    <x v="1265"/>
    <d v="2038-01-15T00:00:00"/>
    <b v="0"/>
    <s v="Approved"/>
    <s v="Norco Bicycles"/>
    <s v="Standard"/>
    <s v="medium"/>
    <s v="small"/>
    <n v="1216.1400000000001"/>
    <n v="1082.3599999999999"/>
    <n v="39031"/>
    <n v="2"/>
  </r>
  <r>
    <n v="1139"/>
    <n v="61"/>
    <x v="1266"/>
    <d v="2038-01-16T00:00:00"/>
    <b v="0"/>
    <s v="Approved"/>
    <s v="Norco Bicycles"/>
    <s v="Standard"/>
    <s v="medium"/>
    <s v="small"/>
    <n v="586.45000000000005"/>
    <n v="521.94000000000005"/>
    <n v="41533"/>
    <n v="7"/>
  </r>
  <r>
    <n v="6865"/>
    <n v="14"/>
    <x v="1266"/>
    <d v="2038-01-17T00:00:00"/>
    <b v="1"/>
    <s v="Approved"/>
    <s v="Solex"/>
    <s v="Standard"/>
    <s v="high"/>
    <s v="large"/>
    <n v="1842.92"/>
    <n v="1105.75"/>
    <n v="41922"/>
    <n v="7"/>
  </r>
  <r>
    <n v="16526"/>
    <n v="0"/>
    <x v="1266"/>
    <d v="2038-01-18T00:00:00"/>
    <b v="0"/>
    <s v="Approved"/>
    <s v="Trek Bicycles"/>
    <s v="Road"/>
    <s v="medium"/>
    <s v="medium"/>
    <n v="533.51"/>
    <n v="400.13"/>
    <n v="37668"/>
    <n v="7"/>
  </r>
  <r>
    <n v="6524"/>
    <n v="31"/>
    <x v="1267"/>
    <d v="2038-01-19T00:00:00"/>
    <b v="1"/>
    <s v="Approved"/>
    <s v="Giant Bicycles"/>
    <s v="Standard"/>
    <s v="medium"/>
    <s v="medium"/>
    <n v="230.91"/>
    <n v="173.18"/>
    <n v="39031"/>
    <n v="10"/>
  </r>
  <r>
    <n v="15126"/>
    <n v="19"/>
    <x v="1267"/>
    <d v="2038-01-20T00:00:00"/>
    <b v="0"/>
    <s v="Approved"/>
    <s v="OHM Cycles"/>
    <s v="Road"/>
    <s v="high"/>
    <s v="large"/>
    <n v="12.01"/>
    <n v="7.21"/>
    <n v="39880"/>
    <n v="10"/>
  </r>
  <r>
    <n v="15412"/>
    <n v="83"/>
    <x v="1267"/>
    <d v="2038-01-21T00:00:00"/>
    <b v="1"/>
    <s v="Approved"/>
    <s v="Solex"/>
    <s v="Touring"/>
    <s v="medium"/>
    <s v="large"/>
    <n v="2083.94"/>
    <n v="675.03"/>
    <n v="41533"/>
    <n v="10"/>
  </r>
  <r>
    <n v="15625"/>
    <n v="94"/>
    <x v="1267"/>
    <d v="2038-01-22T00:00:00"/>
    <b v="0"/>
    <s v="Approved"/>
    <s v="Giant Bicycles"/>
    <s v="Standard"/>
    <s v="medium"/>
    <s v="large"/>
    <n v="1635.3"/>
    <n v="993.66"/>
    <n v="41434"/>
    <n v="10"/>
  </r>
  <r>
    <n v="2004"/>
    <n v="42"/>
    <x v="1268"/>
    <d v="2038-01-23T00:00:00"/>
    <b v="0"/>
    <s v="Approved"/>
    <s v="OHM Cycles"/>
    <s v="Road"/>
    <s v="medium"/>
    <s v="small"/>
    <n v="1810"/>
    <n v="1610.9"/>
    <n v="39427"/>
    <n v="6"/>
  </r>
  <r>
    <n v="7632"/>
    <n v="38"/>
    <x v="1268"/>
    <d v="2038-01-24T00:00:00"/>
    <b v="0"/>
    <s v="Approved"/>
    <s v="Solex"/>
    <s v="Standard"/>
    <s v="medium"/>
    <s v="medium"/>
    <n v="1577.53"/>
    <n v="826.51"/>
    <n v="39526"/>
    <n v="6"/>
  </r>
  <r>
    <n v="33"/>
    <n v="25"/>
    <x v="1269"/>
    <d v="2038-01-25T00:00:00"/>
    <b v="0"/>
    <s v="Approved"/>
    <s v="Giant Bicycles"/>
    <s v="Road"/>
    <s v="medium"/>
    <s v="medium"/>
    <n v="1538.99"/>
    <n v="829.65"/>
    <n v="42404"/>
    <n v="17"/>
  </r>
  <r>
    <n v="1711"/>
    <n v="6"/>
    <x v="1269"/>
    <d v="2038-01-26T00:00:00"/>
    <b v="0"/>
    <s v="Approved"/>
    <s v="OHM Cycles"/>
    <s v="Standard"/>
    <s v="high"/>
    <s v="medium"/>
    <n v="227.88"/>
    <n v="136.72999999999999"/>
    <n v="37659"/>
    <n v="17"/>
  </r>
  <r>
    <n v="4577"/>
    <n v="69"/>
    <x v="1269"/>
    <d v="2038-01-27T00:00:00"/>
    <b v="1"/>
    <s v="Approved"/>
    <s v="Giant Bicycles"/>
    <s v="Road"/>
    <s v="medium"/>
    <s v="medium"/>
    <n v="792.9"/>
    <n v="594.67999999999995"/>
    <n v="33879"/>
    <n v="17"/>
  </r>
  <r>
    <n v="6230"/>
    <n v="51"/>
    <x v="1269"/>
    <d v="2038-01-28T00:00:00"/>
    <b v="0"/>
    <s v="Approved"/>
    <s v="OHM Cycles"/>
    <s v="Standard"/>
    <s v="high"/>
    <s v="medium"/>
    <n v="2005.66"/>
    <n v="1203.4000000000001"/>
    <n v="41009"/>
    <n v="17"/>
  </r>
  <r>
    <n v="7998"/>
    <n v="21"/>
    <x v="1269"/>
    <d v="2038-01-29T00:00:00"/>
    <s v="Unknown"/>
    <s v="Approved"/>
    <s v="Solex"/>
    <s v="Standard"/>
    <s v="medium"/>
    <s v="large"/>
    <n v="1071.23"/>
    <n v="380.74"/>
    <n v="35160"/>
    <n v="17"/>
  </r>
  <r>
    <n v="12198"/>
    <n v="77"/>
    <x v="1269"/>
    <d v="2038-01-30T00:00:00"/>
    <b v="0"/>
    <s v="Approved"/>
    <s v="Norco Bicycles"/>
    <s v="Road"/>
    <s v="medium"/>
    <s v="large"/>
    <n v="1240.31"/>
    <n v="795.1"/>
    <n v="40553"/>
    <n v="17"/>
  </r>
  <r>
    <n v="13289"/>
    <n v="57"/>
    <x v="1269"/>
    <d v="2038-01-31T00:00:00"/>
    <b v="0"/>
    <s v="Approved"/>
    <s v="WeareA2B"/>
    <s v="Touring"/>
    <s v="medium"/>
    <s v="large"/>
    <n v="1890.39"/>
    <n v="260.14"/>
    <n v="33259"/>
    <n v="17"/>
  </r>
  <r>
    <n v="14341"/>
    <n v="86"/>
    <x v="1269"/>
    <d v="2038-02-01T00:00:00"/>
    <b v="0"/>
    <s v="Approved"/>
    <s v="OHM Cycles"/>
    <s v="Standard"/>
    <s v="medium"/>
    <s v="medium"/>
    <n v="235.63"/>
    <n v="125.07"/>
    <n v="38206"/>
    <n v="17"/>
  </r>
  <r>
    <n v="15352"/>
    <n v="14"/>
    <x v="1269"/>
    <d v="2038-02-02T00:00:00"/>
    <b v="0"/>
    <s v="Approved"/>
    <s v="Trek Bicycles"/>
    <s v="Standard"/>
    <s v="medium"/>
    <s v="small"/>
    <n v="1386.84"/>
    <n v="1234.29"/>
    <n v="37838"/>
    <n v="17"/>
  </r>
  <r>
    <n v="17224"/>
    <n v="42"/>
    <x v="1269"/>
    <d v="2038-02-03T00:00:00"/>
    <b v="1"/>
    <s v="Approved"/>
    <s v="OHM Cycles"/>
    <s v="Road"/>
    <s v="medium"/>
    <s v="small"/>
    <n v="1810"/>
    <n v="1610.9"/>
    <n v="39526"/>
    <n v="17"/>
  </r>
  <r>
    <n v="1125"/>
    <n v="41"/>
    <x v="1270"/>
    <d v="2038-02-04T00:00:00"/>
    <b v="1"/>
    <s v="Approved"/>
    <s v="Solex"/>
    <s v="Road"/>
    <s v="medium"/>
    <s v="medium"/>
    <n v="416.98"/>
    <n v="312.74"/>
    <n v="36334"/>
    <n v="14"/>
  </r>
  <r>
    <n v="15630"/>
    <n v="64"/>
    <x v="1270"/>
    <d v="2038-02-05T00:00:00"/>
    <b v="0"/>
    <s v="Approved"/>
    <s v="Trek Bicycles"/>
    <s v="Standard"/>
    <s v="medium"/>
    <s v="large"/>
    <n v="1469.44"/>
    <n v="596.54999999999995"/>
    <n v="40553"/>
    <n v="14"/>
  </r>
  <r>
    <n v="17730"/>
    <n v="13"/>
    <x v="1270"/>
    <d v="2038-02-06T00:00:00"/>
    <b v="0"/>
    <s v="Approved"/>
    <s v="Solex"/>
    <s v="Standard"/>
    <s v="medium"/>
    <s v="medium"/>
    <n v="1163.8900000000001"/>
    <n v="589.27"/>
    <n v="34170"/>
    <n v="14"/>
  </r>
  <r>
    <n v="340"/>
    <n v="49"/>
    <x v="1271"/>
    <d v="2038-02-07T00:00:00"/>
    <b v="0"/>
    <s v="Approved"/>
    <s v="Trek Bicycles"/>
    <s v="Road"/>
    <s v="medium"/>
    <s v="medium"/>
    <n v="533.51"/>
    <n v="400.13"/>
    <n v="41064"/>
    <n v="20"/>
  </r>
  <r>
    <n v="6105"/>
    <n v="86"/>
    <x v="1271"/>
    <d v="2038-02-08T00:00:00"/>
    <b v="1"/>
    <s v="Approved"/>
    <s v="OHM Cycles"/>
    <s v="Standard"/>
    <s v="medium"/>
    <s v="medium"/>
    <n v="235.63"/>
    <n v="125.07"/>
    <n v="38206"/>
    <n v="20"/>
  </r>
  <r>
    <n v="6523"/>
    <n v="95"/>
    <x v="1271"/>
    <d v="2038-02-09T00:00:00"/>
    <b v="0"/>
    <s v="Approved"/>
    <s v="Giant Bicycles"/>
    <s v="Standard"/>
    <s v="medium"/>
    <s v="large"/>
    <n v="569.55999999999995"/>
    <n v="528.42999999999995"/>
    <n v="37874"/>
    <n v="20"/>
  </r>
  <r>
    <n v="6689"/>
    <n v="57"/>
    <x v="1271"/>
    <d v="2038-02-10T00:00:00"/>
    <b v="0"/>
    <s v="Approved"/>
    <s v="WeareA2B"/>
    <s v="Touring"/>
    <s v="medium"/>
    <s v="large"/>
    <n v="1890.39"/>
    <n v="260.14"/>
    <n v="33259"/>
    <n v="20"/>
  </r>
  <r>
    <n v="8596"/>
    <n v="86"/>
    <x v="1271"/>
    <d v="2038-02-11T00:00:00"/>
    <b v="1"/>
    <s v="Approved"/>
    <s v="OHM Cycles"/>
    <s v="Standard"/>
    <s v="medium"/>
    <s v="medium"/>
    <n v="235.63"/>
    <n v="125.07"/>
    <n v="38206"/>
    <n v="20"/>
  </r>
  <r>
    <n v="10159"/>
    <n v="45"/>
    <x v="1271"/>
    <d v="2038-02-12T00:00:00"/>
    <b v="1"/>
    <s v="Approved"/>
    <s v="Solex"/>
    <s v="Standard"/>
    <s v="medium"/>
    <s v="medium"/>
    <n v="441.49"/>
    <n v="84.99"/>
    <n v="34071"/>
    <n v="20"/>
  </r>
  <r>
    <n v="10429"/>
    <n v="24"/>
    <x v="1271"/>
    <d v="2038-02-13T00:00:00"/>
    <b v="0"/>
    <s v="Approved"/>
    <s v="Solex"/>
    <s v="Road"/>
    <s v="medium"/>
    <s v="large"/>
    <n v="1777.8"/>
    <n v="820.78"/>
    <n v="40670"/>
    <n v="20"/>
  </r>
  <r>
    <n v="10501"/>
    <n v="95"/>
    <x v="1271"/>
    <d v="2038-02-14T00:00:00"/>
    <s v="Unknown"/>
    <s v="Approved"/>
    <s v="Giant Bicycles"/>
    <s v="Standard"/>
    <s v="medium"/>
    <s v="large"/>
    <n v="569.55999999999995"/>
    <n v="528.42999999999995"/>
    <n v="37874"/>
    <n v="20"/>
  </r>
  <r>
    <n v="17951"/>
    <n v="76"/>
    <x v="1271"/>
    <d v="2038-02-15T00:00:00"/>
    <b v="1"/>
    <s v="Approved"/>
    <s v="WeareA2B"/>
    <s v="Standard"/>
    <s v="low"/>
    <s v="medium"/>
    <n v="642.30999999999995"/>
    <n v="513.85"/>
    <n v="41922"/>
    <n v="20"/>
  </r>
  <r>
    <n v="18744"/>
    <n v="81"/>
    <x v="1271"/>
    <d v="2038-02-16T00:00:00"/>
    <b v="0"/>
    <s v="Approved"/>
    <s v="Norco Bicycles"/>
    <s v="Standard"/>
    <s v="medium"/>
    <s v="small"/>
    <n v="586.45000000000005"/>
    <n v="521.94000000000005"/>
    <n v="33429"/>
    <n v="20"/>
  </r>
  <r>
    <n v="1119"/>
    <n v="5"/>
    <x v="1272"/>
    <d v="2038-02-17T00:00:00"/>
    <b v="0"/>
    <s v="Approved"/>
    <s v="Trek Bicycles"/>
    <s v="Mountain"/>
    <s v="low"/>
    <s v="medium"/>
    <n v="574.64"/>
    <n v="459.71"/>
    <n v="36145"/>
    <n v="8"/>
  </r>
  <r>
    <n v="7208"/>
    <n v="95"/>
    <x v="1272"/>
    <d v="2038-02-18T00:00:00"/>
    <b v="1"/>
    <s v="Approved"/>
    <s v="Giant Bicycles"/>
    <s v="Standard"/>
    <s v="medium"/>
    <s v="large"/>
    <n v="569.55999999999995"/>
    <n v="528.42999999999995"/>
    <n v="37337"/>
    <n v="8"/>
  </r>
  <r>
    <n v="9530"/>
    <n v="77"/>
    <x v="1272"/>
    <d v="2038-02-19T00:00:00"/>
    <b v="1"/>
    <s v="Approved"/>
    <s v="Norco Bicycles"/>
    <s v="Road"/>
    <s v="medium"/>
    <s v="large"/>
    <n v="1240.31"/>
    <n v="795.1"/>
    <n v="41434"/>
    <n v="8"/>
  </r>
  <r>
    <n v="9725"/>
    <n v="59"/>
    <x v="1272"/>
    <d v="2038-02-20T00:00:00"/>
    <b v="1"/>
    <s v="Approved"/>
    <s v="Solex"/>
    <s v="Standard"/>
    <s v="medium"/>
    <s v="large"/>
    <n v="1061.56"/>
    <n v="733.58"/>
    <n v="34115"/>
    <n v="8"/>
  </r>
  <r>
    <n v="17328"/>
    <n v="80"/>
    <x v="1272"/>
    <d v="2038-02-21T00:00:00"/>
    <b v="0"/>
    <s v="Approved"/>
    <s v="OHM Cycles"/>
    <s v="Touring"/>
    <s v="low"/>
    <s v="medium"/>
    <n v="1073.07"/>
    <n v="933.84"/>
    <n v="38482"/>
    <n v="8"/>
  </r>
  <r>
    <n v="18844"/>
    <n v="87"/>
    <x v="1272"/>
    <d v="2038-02-22T00:00:00"/>
    <b v="1"/>
    <s v="Approved"/>
    <s v="Giant Bicycles"/>
    <s v="Standard"/>
    <s v="high"/>
    <s v="medium"/>
    <n v="1179"/>
    <n v="707.4"/>
    <n v="39880"/>
    <n v="8"/>
  </r>
  <r>
    <n v="520"/>
    <n v="88"/>
    <x v="1273"/>
    <d v="2038-02-23T00:00:00"/>
    <b v="0"/>
    <s v="Approved"/>
    <s v="Norco Bicycles"/>
    <s v="Standard"/>
    <s v="medium"/>
    <s v="medium"/>
    <n v="1198.46"/>
    <n v="381.1"/>
    <n v="36145"/>
    <n v="4"/>
  </r>
  <r>
    <n v="4020"/>
    <n v="14"/>
    <x v="1273"/>
    <d v="2038-02-24T00:00:00"/>
    <b v="0"/>
    <s v="Approved"/>
    <s v="Trek Bicycles"/>
    <s v="Standard"/>
    <s v="medium"/>
    <s v="small"/>
    <n v="1386.84"/>
    <n v="1234.29"/>
    <n v="37838"/>
    <n v="4"/>
  </r>
  <r>
    <n v="6321"/>
    <n v="71"/>
    <x v="1274"/>
    <d v="2038-02-25T00:00:00"/>
    <b v="1"/>
    <s v="Approved"/>
    <s v="Solex"/>
    <s v="Standard"/>
    <s v="high"/>
    <s v="large"/>
    <n v="1842.92"/>
    <n v="1105.75"/>
    <n v="37873"/>
    <n v="9"/>
  </r>
  <r>
    <n v="12495"/>
    <n v="45"/>
    <x v="1274"/>
    <d v="2038-02-26T00:00:00"/>
    <b v="0"/>
    <s v="Approved"/>
    <s v="Solex"/>
    <s v="Standard"/>
    <s v="medium"/>
    <s v="medium"/>
    <n v="441.49"/>
    <n v="84.99"/>
    <n v="37220"/>
    <n v="9"/>
  </r>
  <r>
    <n v="15769"/>
    <n v="41"/>
    <x v="1274"/>
    <d v="2038-02-27T00:00:00"/>
    <b v="1"/>
    <s v="Approved"/>
    <s v="Solex"/>
    <s v="Road"/>
    <s v="medium"/>
    <s v="medium"/>
    <n v="416.98"/>
    <n v="312.74"/>
    <n v="36498"/>
    <n v="9"/>
  </r>
  <r>
    <n v="944"/>
    <n v="42"/>
    <x v="1275"/>
    <d v="2038-02-28T00:00:00"/>
    <b v="1"/>
    <s v="Approved"/>
    <s v="OHM Cycles"/>
    <s v="Road"/>
    <s v="medium"/>
    <s v="small"/>
    <n v="1810"/>
    <n v="1610.9"/>
    <n v="39526"/>
    <n v="2"/>
  </r>
  <r>
    <n v="6228"/>
    <n v="16"/>
    <x v="1275"/>
    <d v="2038-03-01T00:00:00"/>
    <b v="0"/>
    <s v="Approved"/>
    <s v="Norco Bicycles"/>
    <s v="Standard"/>
    <s v="high"/>
    <s v="small"/>
    <n v="1661.92"/>
    <n v="1479.11"/>
    <n v="34586"/>
    <n v="2"/>
  </r>
  <r>
    <n v="7785"/>
    <n v="20"/>
    <x v="1275"/>
    <d v="2038-03-02T00:00:00"/>
    <b v="0"/>
    <s v="Approved"/>
    <s v="Trek Bicycles"/>
    <s v="Standard"/>
    <s v="medium"/>
    <s v="small"/>
    <n v="1775.81"/>
    <n v="1580.47"/>
    <n v="40303"/>
    <n v="2"/>
  </r>
  <r>
    <n v="13151"/>
    <n v="33"/>
    <x v="1275"/>
    <d v="2038-03-03T00:00:00"/>
    <b v="1"/>
    <s v="Approved"/>
    <s v="Giant Bicycles"/>
    <s v="Standard"/>
    <s v="medium"/>
    <s v="small"/>
    <n v="1311.44"/>
    <n v="1167.18"/>
    <n v="33888"/>
    <n v="2"/>
  </r>
  <r>
    <n v="2619"/>
    <n v="14"/>
    <x v="1276"/>
    <d v="2038-03-04T00:00:00"/>
    <b v="0"/>
    <s v="Approved"/>
    <s v="Trek Bicycles"/>
    <s v="Standard"/>
    <s v="medium"/>
    <s v="small"/>
    <n v="1386.84"/>
    <n v="1234.29"/>
    <n v="37838"/>
    <n v="20"/>
  </r>
  <r>
    <n v="8236"/>
    <n v="64"/>
    <x v="1276"/>
    <d v="2038-03-05T00:00:00"/>
    <b v="1"/>
    <s v="Approved"/>
    <s v="Trek Bicycles"/>
    <s v="Standard"/>
    <s v="medium"/>
    <s v="large"/>
    <n v="1469.44"/>
    <n v="596.54999999999995"/>
    <n v="41047"/>
    <n v="20"/>
  </r>
  <r>
    <n v="9930"/>
    <n v="22"/>
    <x v="1276"/>
    <d v="2038-03-06T00:00:00"/>
    <b v="1"/>
    <s v="Approved"/>
    <s v="WeareA2B"/>
    <s v="Standard"/>
    <s v="medium"/>
    <s v="medium"/>
    <n v="60.34"/>
    <n v="45.26"/>
    <n v="34165"/>
    <n v="20"/>
  </r>
  <r>
    <n v="14473"/>
    <n v="39"/>
    <x v="1276"/>
    <d v="2038-03-07T00:00:00"/>
    <b v="0"/>
    <s v="Approved"/>
    <s v="Giant Bicycles"/>
    <s v="Standard"/>
    <s v="medium"/>
    <s v="large"/>
    <n v="1812.75"/>
    <n v="582.48"/>
    <n v="40336"/>
    <n v="20"/>
  </r>
  <r>
    <n v="18330"/>
    <n v="23"/>
    <x v="1276"/>
    <d v="2038-03-08T00:00:00"/>
    <b v="1"/>
    <s v="Approved"/>
    <s v="Norco Bicycles"/>
    <s v="Mountain"/>
    <s v="low"/>
    <s v="small"/>
    <n v="688.63"/>
    <n v="612.88"/>
    <n v="34244"/>
    <n v="20"/>
  </r>
  <r>
    <n v="19092"/>
    <n v="23"/>
    <x v="1276"/>
    <d v="2038-03-09T00:00:00"/>
    <b v="1"/>
    <s v="Approved"/>
    <s v="Norco Bicycles"/>
    <s v="Mountain"/>
    <s v="low"/>
    <s v="small"/>
    <n v="688.63"/>
    <n v="612.88"/>
    <n v="34244"/>
    <n v="20"/>
  </r>
  <r>
    <n v="3073"/>
    <n v="38"/>
    <x v="1277"/>
    <d v="2038-03-10T00:00:00"/>
    <b v="1"/>
    <s v="Approved"/>
    <s v="Trek Bicycles"/>
    <s v="Standard"/>
    <s v="medium"/>
    <s v="large"/>
    <n v="2091.4699999999998"/>
    <n v="388.92"/>
    <n v="38573"/>
    <n v="15"/>
  </r>
  <r>
    <n v="5271"/>
    <n v="13"/>
    <x v="1277"/>
    <d v="2038-03-11T00:00:00"/>
    <b v="1"/>
    <s v="Approved"/>
    <s v="Solex"/>
    <s v="Standard"/>
    <s v="medium"/>
    <s v="medium"/>
    <n v="1577.53"/>
    <n v="826.51"/>
    <n v="36498"/>
    <n v="15"/>
  </r>
  <r>
    <n v="7724"/>
    <n v="0"/>
    <x v="1277"/>
    <d v="2038-03-12T00:00:00"/>
    <b v="0"/>
    <s v="Approved"/>
    <s v="Solex"/>
    <s v="Standard"/>
    <s v="medium"/>
    <s v="medium"/>
    <n v="71.489999999999995"/>
    <n v="53.62"/>
    <n v="40784"/>
    <n v="15"/>
  </r>
  <r>
    <n v="9554"/>
    <n v="49"/>
    <x v="1277"/>
    <d v="2038-03-13T00:00:00"/>
    <b v="0"/>
    <s v="Approved"/>
    <s v="Solex"/>
    <s v="Standard"/>
    <s v="medium"/>
    <s v="large"/>
    <n v="1061.56"/>
    <n v="733.58"/>
    <n v="40779"/>
    <n v="15"/>
  </r>
  <r>
    <n v="13719"/>
    <n v="34"/>
    <x v="1278"/>
    <d v="2038-03-14T00:00:00"/>
    <b v="0"/>
    <s v="Approved"/>
    <s v="Norco Bicycles"/>
    <s v="Road"/>
    <s v="high"/>
    <s v="large"/>
    <n v="774.53"/>
    <n v="464.72"/>
    <n v="38750"/>
    <n v="16"/>
  </r>
  <r>
    <n v="18206"/>
    <n v="79"/>
    <x v="1278"/>
    <d v="2038-03-15T00:00:00"/>
    <b v="1"/>
    <s v="Approved"/>
    <s v="Norco Bicycles"/>
    <s v="Standard"/>
    <s v="medium"/>
    <s v="medium"/>
    <n v="1555.58"/>
    <n v="818.01"/>
    <n v="35455"/>
    <n v="16"/>
  </r>
  <r>
    <n v="18984"/>
    <n v="80"/>
    <x v="1278"/>
    <d v="2038-03-16T00:00:00"/>
    <b v="1"/>
    <s v="Approved"/>
    <s v="OHM Cycles"/>
    <s v="Touring"/>
    <s v="low"/>
    <s v="medium"/>
    <n v="1073.07"/>
    <n v="933.84"/>
    <n v="38206"/>
    <n v="16"/>
  </r>
  <r>
    <n v="133"/>
    <n v="93"/>
    <x v="1279"/>
    <d v="2038-03-17T00:00:00"/>
    <b v="1"/>
    <s v="Approved"/>
    <s v="WeareA2B"/>
    <s v="Standard"/>
    <s v="medium"/>
    <s v="medium"/>
    <n v="1065.03"/>
    <n v="230.09"/>
    <n v="37539"/>
    <n v="14"/>
  </r>
  <r>
    <n v="409"/>
    <n v="23"/>
    <x v="1279"/>
    <d v="2038-03-18T00:00:00"/>
    <b v="0"/>
    <s v="Approved"/>
    <s v="Norco Bicycles"/>
    <s v="Mountain"/>
    <s v="low"/>
    <s v="small"/>
    <n v="688.63"/>
    <n v="612.88"/>
    <n v="40670"/>
    <n v="14"/>
  </r>
  <r>
    <n v="695"/>
    <n v="78"/>
    <x v="1279"/>
    <d v="2038-03-19T00:00:00"/>
    <b v="0"/>
    <s v="Approved"/>
    <s v="Giant Bicycles"/>
    <s v="Standard"/>
    <s v="medium"/>
    <s v="large"/>
    <n v="1765.3"/>
    <n v="709.48"/>
    <n v="33429"/>
    <n v="14"/>
  </r>
  <r>
    <n v="10414"/>
    <n v="3"/>
    <x v="1279"/>
    <d v="2038-03-20T00:00:00"/>
    <b v="0"/>
    <s v="Approved"/>
    <s v="Trek Bicycles"/>
    <s v="Standard"/>
    <s v="medium"/>
    <s v="large"/>
    <n v="2091.4699999999998"/>
    <n v="388.92"/>
    <n v="39298"/>
    <n v="14"/>
  </r>
  <r>
    <n v="11542"/>
    <n v="8"/>
    <x v="1279"/>
    <d v="2038-03-21T00:00:00"/>
    <b v="0"/>
    <s v="Approved"/>
    <s v="Solex"/>
    <s v="Road"/>
    <s v="medium"/>
    <s v="small"/>
    <n v="1703.52"/>
    <n v="1516.13"/>
    <n v="42560"/>
    <n v="14"/>
  </r>
  <r>
    <n v="16529"/>
    <n v="34"/>
    <x v="1279"/>
    <d v="2038-03-22T00:00:00"/>
    <b v="1"/>
    <s v="Approved"/>
    <s v="Norco Bicycles"/>
    <s v="Road"/>
    <s v="high"/>
    <s v="large"/>
    <n v="774.53"/>
    <n v="464.72"/>
    <n v="40618"/>
    <n v="14"/>
  </r>
  <r>
    <n v="17437"/>
    <n v="54"/>
    <x v="1279"/>
    <d v="2038-03-23T00:00:00"/>
    <b v="1"/>
    <s v="Approved"/>
    <s v="WeareA2B"/>
    <s v="Standard"/>
    <s v="medium"/>
    <s v="medium"/>
    <n v="1292.8399999999999"/>
    <n v="13.44"/>
    <n v="34170"/>
    <n v="14"/>
  </r>
  <r>
    <n v="19293"/>
    <n v="23"/>
    <x v="1279"/>
    <d v="2038-03-24T00:00:00"/>
    <b v="0"/>
    <s v="Approved"/>
    <s v="Norco Bicycles"/>
    <s v="Mountain"/>
    <s v="low"/>
    <s v="small"/>
    <n v="688.63"/>
    <n v="612.88"/>
    <n v="39031"/>
    <n v="14"/>
  </r>
  <r>
    <n v="6843"/>
    <n v="15"/>
    <x v="1280"/>
    <d v="2038-03-25T00:00:00"/>
    <b v="0"/>
    <s v="Approved"/>
    <s v="Norco Bicycles"/>
    <s v="Standard"/>
    <s v="low"/>
    <s v="medium"/>
    <n v="958.74"/>
    <n v="748.9"/>
    <n v="38693"/>
    <n v="1"/>
  </r>
  <r>
    <n v="10623"/>
    <n v="51"/>
    <x v="1280"/>
    <d v="2038-03-26T00:00:00"/>
    <b v="0"/>
    <s v="Approved"/>
    <s v="OHM Cycles"/>
    <s v="Standard"/>
    <s v="high"/>
    <s v="medium"/>
    <n v="2005.66"/>
    <n v="1203.4000000000001"/>
    <n v="41009"/>
    <n v="1"/>
  </r>
  <r>
    <n v="723"/>
    <n v="19"/>
    <x v="1281"/>
    <d v="2038-03-27T00:00:00"/>
    <b v="0"/>
    <s v="Approved"/>
    <s v="OHM Cycles"/>
    <s v="Road"/>
    <s v="high"/>
    <s v="large"/>
    <n v="12.01"/>
    <n v="7.21"/>
    <n v="39880"/>
    <n v="11"/>
  </r>
  <r>
    <n v="6867"/>
    <n v="50"/>
    <x v="1281"/>
    <d v="2038-03-28T00:00:00"/>
    <b v="0"/>
    <s v="Approved"/>
    <s v="WeareA2B"/>
    <s v="Standard"/>
    <s v="medium"/>
    <s v="small"/>
    <n v="175.89"/>
    <n v="131.91999999999999"/>
    <n v="37668"/>
    <n v="11"/>
  </r>
  <r>
    <n v="19032"/>
    <n v="31"/>
    <x v="1281"/>
    <d v="2038-03-29T00:00:00"/>
    <b v="0"/>
    <s v="Approved"/>
    <s v="Giant Bicycles"/>
    <s v="Standard"/>
    <s v="medium"/>
    <s v="medium"/>
    <n v="230.91"/>
    <n v="173.18"/>
    <n v="39031"/>
    <n v="11"/>
  </r>
  <r>
    <n v="7857"/>
    <n v="42"/>
    <x v="1282"/>
    <d v="2038-03-30T00:00:00"/>
    <b v="0"/>
    <s v="Approved"/>
    <s v="OHM Cycles"/>
    <s v="Road"/>
    <s v="medium"/>
    <s v="small"/>
    <n v="1810"/>
    <n v="1610.9"/>
    <n v="41848"/>
    <n v="12"/>
  </r>
  <r>
    <n v="11912"/>
    <n v="85"/>
    <x v="1282"/>
    <d v="2038-03-31T00:00:00"/>
    <b v="0"/>
    <s v="Approved"/>
    <s v="WeareA2B"/>
    <s v="Standard"/>
    <s v="medium"/>
    <s v="medium"/>
    <n v="752.64"/>
    <n v="205.36"/>
    <n v="35667"/>
    <n v="12"/>
  </r>
  <r>
    <n v="12892"/>
    <n v="3"/>
    <x v="1282"/>
    <d v="2038-04-01T00:00:00"/>
    <b v="0"/>
    <s v="Approved"/>
    <s v="Trek Bicycles"/>
    <s v="Standard"/>
    <s v="medium"/>
    <s v="large"/>
    <n v="2091.4699999999998"/>
    <n v="388.92"/>
    <n v="33549"/>
    <n v="12"/>
  </r>
  <r>
    <n v="14137"/>
    <n v="3"/>
    <x v="1282"/>
    <d v="2038-04-02T00:00:00"/>
    <b v="1"/>
    <s v="Approved"/>
    <s v="Trek Bicycles"/>
    <s v="Standard"/>
    <s v="medium"/>
    <s v="large"/>
    <n v="2091.4699999999998"/>
    <n v="388.92"/>
    <n v="41167"/>
    <n v="12"/>
  </r>
  <r>
    <n v="14187"/>
    <n v="35"/>
    <x v="1282"/>
    <d v="2038-04-03T00:00:00"/>
    <s v="Unknown"/>
    <s v="Approved"/>
    <s v="Trek Bicycles"/>
    <s v="Standard"/>
    <s v="low"/>
    <s v="medium"/>
    <n v="1057.51"/>
    <n v="154.4"/>
    <n v="36361"/>
    <n v="12"/>
  </r>
  <r>
    <n v="17055"/>
    <n v="43"/>
    <x v="1282"/>
    <d v="2038-04-04T00:00:00"/>
    <b v="0"/>
    <s v="Approved"/>
    <s v="Solex"/>
    <s v="Standard"/>
    <s v="medium"/>
    <s v="medium"/>
    <n v="1151.96"/>
    <n v="649.49"/>
    <n v="39427"/>
    <n v="12"/>
  </r>
  <r>
    <n v="18805"/>
    <n v="52"/>
    <x v="1282"/>
    <d v="2038-04-05T00:00:00"/>
    <b v="1"/>
    <s v="Approved"/>
    <s v="OHM Cycles"/>
    <s v="Road"/>
    <s v="medium"/>
    <s v="medium"/>
    <n v="1280.28"/>
    <n v="829.51"/>
    <n v="40779"/>
    <n v="12"/>
  </r>
  <r>
    <n v="18854"/>
    <n v="1"/>
    <x v="1282"/>
    <d v="2038-04-06T00:00:00"/>
    <b v="1"/>
    <s v="Approved"/>
    <s v="Giant Bicycles"/>
    <s v="Standard"/>
    <s v="medium"/>
    <s v="medium"/>
    <n v="1403.5"/>
    <n v="954.82"/>
    <n v="40784"/>
    <n v="12"/>
  </r>
  <r>
    <n v="771"/>
    <n v="95"/>
    <x v="1283"/>
    <d v="2038-04-07T00:00:00"/>
    <b v="0"/>
    <s v="Approved"/>
    <s v="OHM Cycles"/>
    <s v="Touring"/>
    <s v="low"/>
    <s v="medium"/>
    <n v="1073.07"/>
    <n v="933.84"/>
    <n v="41533"/>
    <n v="16"/>
  </r>
  <r>
    <n v="3388"/>
    <n v="67"/>
    <x v="1283"/>
    <d v="2038-04-08T00:00:00"/>
    <b v="0"/>
    <s v="Approved"/>
    <s v="Solex"/>
    <s v="Standard"/>
    <s v="medium"/>
    <s v="large"/>
    <n v="1071.23"/>
    <n v="380.74"/>
    <n v="34165"/>
    <n v="16"/>
  </r>
  <r>
    <n v="5038"/>
    <n v="69"/>
    <x v="1283"/>
    <d v="2038-04-09T00:00:00"/>
    <b v="1"/>
    <s v="Approved"/>
    <s v="Norco Bicycles"/>
    <s v="Road"/>
    <s v="medium"/>
    <s v="large"/>
    <n v="1240.31"/>
    <n v="795.1"/>
    <n v="41533"/>
    <n v="16"/>
  </r>
  <r>
    <n v="5325"/>
    <n v="6"/>
    <x v="1283"/>
    <d v="2038-04-10T00:00:00"/>
    <b v="0"/>
    <s v="Approved"/>
    <s v="Solex"/>
    <s v="Standard"/>
    <s v="high"/>
    <s v="medium"/>
    <n v="748.17"/>
    <n v="448.9"/>
    <n v="39031"/>
    <n v="16"/>
  </r>
  <r>
    <n v="9110"/>
    <n v="13"/>
    <x v="1283"/>
    <d v="2038-04-11T00:00:00"/>
    <b v="0"/>
    <s v="Approved"/>
    <s v="Solex"/>
    <s v="Standard"/>
    <s v="medium"/>
    <s v="medium"/>
    <n v="1577.53"/>
    <n v="826.51"/>
    <n v="40618"/>
    <n v="16"/>
  </r>
  <r>
    <n v="10683"/>
    <n v="0"/>
    <x v="1283"/>
    <d v="2038-04-12T00:00:00"/>
    <b v="1"/>
    <s v="Approved"/>
    <s v="Solex"/>
    <s v="Standard"/>
    <s v="medium"/>
    <s v="medium"/>
    <n v="100.35"/>
    <n v="75.260000000000005"/>
    <n v="36367"/>
    <n v="16"/>
  </r>
  <r>
    <n v="18260"/>
    <n v="2"/>
    <x v="1283"/>
    <d v="2038-04-13T00:00:00"/>
    <b v="0"/>
    <s v="Approved"/>
    <s v="Giant Bicycles"/>
    <s v="Road"/>
    <s v="low"/>
    <s v="small"/>
    <n v="590.26"/>
    <n v="525.33000000000004"/>
    <n v="37499"/>
    <n v="16"/>
  </r>
  <r>
    <n v="3848"/>
    <n v="44"/>
    <x v="1284"/>
    <d v="2038-04-14T00:00:00"/>
    <b v="0"/>
    <s v="Approved"/>
    <s v="WeareA2B"/>
    <s v="Standard"/>
    <s v="medium"/>
    <s v="medium"/>
    <n v="1769.64"/>
    <n v="108.76"/>
    <n v="39427"/>
    <n v="20"/>
  </r>
  <r>
    <n v="8614"/>
    <n v="89"/>
    <x v="1284"/>
    <d v="2038-04-15T00:00:00"/>
    <b v="0"/>
    <s v="Approved"/>
    <s v="WeareA2B"/>
    <s v="Touring"/>
    <s v="medium"/>
    <s v="large"/>
    <n v="1362.99"/>
    <n v="57.74"/>
    <n v="34079"/>
    <n v="20"/>
  </r>
  <r>
    <n v="15186"/>
    <n v="14"/>
    <x v="1284"/>
    <d v="2038-04-16T00:00:00"/>
    <b v="1"/>
    <s v="Approved"/>
    <s v="Trek Bicycles"/>
    <s v="Standard"/>
    <s v="medium"/>
    <s v="small"/>
    <n v="1386.84"/>
    <n v="1234.29"/>
    <n v="41345"/>
    <n v="20"/>
  </r>
  <r>
    <n v="15284"/>
    <n v="82"/>
    <x v="1284"/>
    <d v="2038-04-17T00:00:00"/>
    <b v="1"/>
    <s v="Approved"/>
    <s v="Norco Bicycles"/>
    <s v="Standard"/>
    <s v="high"/>
    <s v="medium"/>
    <n v="1148.6400000000001"/>
    <n v="689.18"/>
    <n v="38206"/>
    <n v="20"/>
  </r>
  <r>
    <n v="15723"/>
    <n v="79"/>
    <x v="1284"/>
    <d v="2038-04-18T00:00:00"/>
    <b v="0"/>
    <s v="Approved"/>
    <s v="Norco Bicycles"/>
    <s v="Standard"/>
    <s v="medium"/>
    <s v="medium"/>
    <n v="1555.58"/>
    <n v="818.01"/>
    <n v="37873"/>
    <n v="20"/>
  </r>
  <r>
    <n v="19230"/>
    <n v="52"/>
    <x v="1284"/>
    <d v="2038-04-19T00:00:00"/>
    <b v="1"/>
    <s v="Approved"/>
    <s v="OHM Cycles"/>
    <s v="Road"/>
    <s v="medium"/>
    <s v="medium"/>
    <n v="1280.28"/>
    <n v="829.51"/>
    <n v="37823"/>
    <n v="20"/>
  </r>
  <r>
    <n v="19807"/>
    <n v="21"/>
    <x v="1284"/>
    <d v="2038-04-20T00:00:00"/>
    <b v="0"/>
    <s v="Approved"/>
    <s v="Solex"/>
    <s v="Standard"/>
    <s v="medium"/>
    <s v="large"/>
    <n v="1071.23"/>
    <n v="380.74"/>
    <n v="34115"/>
    <n v="20"/>
  </r>
  <r>
    <n v="1144"/>
    <n v="4"/>
    <x v="1285"/>
    <d v="2038-04-21T00:00:00"/>
    <b v="1"/>
    <s v="Approved"/>
    <s v="Giant Bicycles"/>
    <s v="Standard"/>
    <s v="high"/>
    <s v="medium"/>
    <n v="1129.1300000000001"/>
    <n v="677.48"/>
    <n v="40784"/>
    <n v="18"/>
  </r>
  <r>
    <n v="6109"/>
    <n v="79"/>
    <x v="1285"/>
    <d v="2038-04-22T00:00:00"/>
    <b v="0"/>
    <s v="Approved"/>
    <s v="Norco Bicycles"/>
    <s v="Standard"/>
    <s v="medium"/>
    <s v="medium"/>
    <n v="1555.58"/>
    <n v="818.01"/>
    <n v="38206"/>
    <n v="18"/>
  </r>
  <r>
    <n v="8074"/>
    <n v="3"/>
    <x v="1285"/>
    <d v="2038-04-23T00:00:00"/>
    <s v="Unknown"/>
    <s v="Approved"/>
    <s v="Trek Bicycles"/>
    <s v="Standard"/>
    <s v="medium"/>
    <s v="large"/>
    <n v="2091.4699999999998"/>
    <n v="388.92"/>
    <n v="40649"/>
    <n v="18"/>
  </r>
  <r>
    <n v="8681"/>
    <n v="14"/>
    <x v="1285"/>
    <d v="2038-04-24T00:00:00"/>
    <b v="1"/>
    <s v="Approved"/>
    <s v="Trek Bicycles"/>
    <s v="Standard"/>
    <s v="medium"/>
    <s v="small"/>
    <n v="1386.84"/>
    <n v="1234.29"/>
    <n v="37838"/>
    <n v="18"/>
  </r>
  <r>
    <n v="18664"/>
    <n v="16"/>
    <x v="1285"/>
    <d v="2038-04-25T00:00:00"/>
    <b v="0"/>
    <s v="Approved"/>
    <s v="Norco Bicycles"/>
    <s v="Standard"/>
    <s v="high"/>
    <s v="small"/>
    <n v="1661.92"/>
    <n v="1479.11"/>
    <n v="35160"/>
    <n v="18"/>
  </r>
  <r>
    <n v="684"/>
    <n v="99"/>
    <x v="1286"/>
    <d v="2038-04-26T00:00:00"/>
    <b v="0"/>
    <s v="Approved"/>
    <s v="OHM Cycles"/>
    <s v="Standard"/>
    <s v="medium"/>
    <s v="medium"/>
    <n v="1227.3399999999999"/>
    <n v="770.89"/>
    <n v="34556"/>
    <n v="8"/>
  </r>
  <r>
    <n v="3519"/>
    <n v="90"/>
    <x v="1286"/>
    <d v="2038-04-27T00:00:00"/>
    <b v="0"/>
    <s v="Approved"/>
    <s v="Norco Bicycles"/>
    <s v="Standard"/>
    <s v="low"/>
    <s v="medium"/>
    <n v="363.01"/>
    <n v="290.41000000000003"/>
    <n v="38002"/>
    <n v="8"/>
  </r>
  <r>
    <n v="6756"/>
    <n v="53"/>
    <x v="1286"/>
    <d v="2038-04-28T00:00:00"/>
    <b v="0"/>
    <s v="Approved"/>
    <s v="OHM Cycles"/>
    <s v="Standard"/>
    <s v="medium"/>
    <s v="medium"/>
    <n v="795.34"/>
    <n v="101.58"/>
    <n v="39915"/>
    <n v="8"/>
  </r>
  <r>
    <n v="7275"/>
    <n v="12"/>
    <x v="1286"/>
    <d v="2038-04-29T00:00:00"/>
    <b v="1"/>
    <s v="Approved"/>
    <s v="WeareA2B"/>
    <s v="Standard"/>
    <s v="medium"/>
    <s v="medium"/>
    <n v="1231.1500000000001"/>
    <n v="161.6"/>
    <n v="42560"/>
    <n v="8"/>
  </r>
  <r>
    <n v="13123"/>
    <n v="2"/>
    <x v="1286"/>
    <d v="2038-04-30T00:00:00"/>
    <b v="0"/>
    <s v="Approved"/>
    <s v="Solex"/>
    <s v="Standard"/>
    <s v="medium"/>
    <s v="medium"/>
    <n v="71.489999999999995"/>
    <n v="53.62"/>
    <n v="40784"/>
    <n v="8"/>
  </r>
  <r>
    <n v="13178"/>
    <n v="57"/>
    <x v="1286"/>
    <d v="2038-05-01T00:00:00"/>
    <b v="1"/>
    <s v="Approved"/>
    <s v="WeareA2B"/>
    <s v="Touring"/>
    <s v="medium"/>
    <s v="large"/>
    <n v="1890.39"/>
    <n v="260.14"/>
    <n v="34143"/>
    <n v="8"/>
  </r>
  <r>
    <n v="1536"/>
    <n v="0"/>
    <x v="1287"/>
    <d v="2038-05-02T00:00:00"/>
    <b v="1"/>
    <s v="Approved"/>
    <s v="Giant Bicycles"/>
    <s v="Standard"/>
    <s v="medium"/>
    <s v="large"/>
    <n v="569.55999999999995"/>
    <n v="528.42999999999995"/>
    <n v="38002"/>
    <n v="6"/>
  </r>
  <r>
    <n v="2581"/>
    <n v="17"/>
    <x v="1287"/>
    <d v="2038-05-03T00:00:00"/>
    <b v="0"/>
    <s v="Approved"/>
    <s v="WeareA2B"/>
    <s v="Touring"/>
    <s v="medium"/>
    <s v="large"/>
    <n v="1362.99"/>
    <n v="57.74"/>
    <n v="36367"/>
    <n v="6"/>
  </r>
  <r>
    <n v="2832"/>
    <n v="80"/>
    <x v="1287"/>
    <d v="2038-05-04T00:00:00"/>
    <b v="1"/>
    <s v="Approved"/>
    <s v="Trek Bicycles"/>
    <s v="Standard"/>
    <s v="medium"/>
    <s v="large"/>
    <n v="1469.44"/>
    <n v="596.54999999999995"/>
    <n v="42145"/>
    <n v="6"/>
  </r>
  <r>
    <n v="3367"/>
    <n v="89"/>
    <x v="1287"/>
    <d v="2038-05-05T00:00:00"/>
    <b v="1"/>
    <s v="Approved"/>
    <s v="Giant Bicycles"/>
    <s v="Standard"/>
    <s v="medium"/>
    <s v="large"/>
    <n v="1812.75"/>
    <n v="582.48"/>
    <n v="39526"/>
    <n v="6"/>
  </r>
  <r>
    <n v="8441"/>
    <n v="77"/>
    <x v="1287"/>
    <d v="2038-05-06T00:00:00"/>
    <b v="0"/>
    <s v="Approved"/>
    <s v="WeareA2B"/>
    <s v="Standard"/>
    <s v="medium"/>
    <s v="medium"/>
    <n v="1769.64"/>
    <n v="108.76"/>
    <n v="37220"/>
    <n v="6"/>
  </r>
  <r>
    <n v="10058"/>
    <n v="4"/>
    <x v="1287"/>
    <d v="2038-05-07T00:00:00"/>
    <b v="0"/>
    <s v="Approved"/>
    <s v="Solex"/>
    <s v="Standard"/>
    <s v="medium"/>
    <s v="medium"/>
    <n v="1483.2"/>
    <n v="99.59"/>
    <n v="40487"/>
    <n v="6"/>
  </r>
  <r>
    <n v="10785"/>
    <n v="72"/>
    <x v="1287"/>
    <d v="2038-05-08T00:00:00"/>
    <b v="0"/>
    <s v="Approved"/>
    <s v="OHM Cycles"/>
    <s v="Standard"/>
    <s v="medium"/>
    <s v="medium"/>
    <n v="912.52"/>
    <n v="141.4"/>
    <n v="42295"/>
    <n v="6"/>
  </r>
  <r>
    <n v="16127"/>
    <n v="64"/>
    <x v="1287"/>
    <d v="2038-05-09T00:00:00"/>
    <b v="0"/>
    <s v="Approved"/>
    <s v="Giant Bicycles"/>
    <s v="Standard"/>
    <s v="high"/>
    <s v="small"/>
    <n v="1977.36"/>
    <n v="1759.85"/>
    <n v="42145"/>
    <n v="6"/>
  </r>
  <r>
    <n v="17283"/>
    <n v="0"/>
    <x v="1287"/>
    <d v="2038-05-10T00:00:00"/>
    <b v="0"/>
    <s v="Approved"/>
    <s v="Trek Bicycles"/>
    <s v="Road"/>
    <s v="medium"/>
    <s v="medium"/>
    <n v="533.51"/>
    <n v="400.13"/>
    <n v="37668"/>
    <n v="6"/>
  </r>
  <r>
    <n v="2575"/>
    <n v="64"/>
    <x v="1288"/>
    <d v="2038-05-11T00:00:00"/>
    <b v="1"/>
    <s v="Approved"/>
    <s v="Trek Bicycles"/>
    <s v="Standard"/>
    <s v="medium"/>
    <s v="large"/>
    <n v="1469.44"/>
    <n v="596.54999999999995"/>
    <n v="41047"/>
    <n v="12"/>
  </r>
  <r>
    <n v="4561"/>
    <n v="38"/>
    <x v="1288"/>
    <d v="2038-05-12T00:00:00"/>
    <b v="1"/>
    <s v="Approved"/>
    <s v="Solex"/>
    <s v="Standard"/>
    <s v="medium"/>
    <s v="medium"/>
    <n v="1577.53"/>
    <n v="826.51"/>
    <n v="40618"/>
    <n v="12"/>
  </r>
  <r>
    <n v="6606"/>
    <n v="38"/>
    <x v="1288"/>
    <d v="2038-05-13T00:00:00"/>
    <b v="0"/>
    <s v="Approved"/>
    <s v="Solex"/>
    <s v="Standard"/>
    <s v="medium"/>
    <s v="medium"/>
    <n v="1577.53"/>
    <n v="826.51"/>
    <n v="40618"/>
    <n v="12"/>
  </r>
  <r>
    <n v="12917"/>
    <n v="83"/>
    <x v="1288"/>
    <d v="2038-05-14T00:00:00"/>
    <b v="1"/>
    <s v="Approved"/>
    <s v="Solex"/>
    <s v="Touring"/>
    <s v="medium"/>
    <s v="large"/>
    <n v="2083.94"/>
    <n v="675.03"/>
    <n v="41533"/>
    <n v="12"/>
  </r>
  <r>
    <n v="16555"/>
    <n v="90"/>
    <x v="1288"/>
    <d v="2038-05-15T00:00:00"/>
    <b v="1"/>
    <s v="Approved"/>
    <s v="Norco Bicycles"/>
    <s v="Standard"/>
    <s v="low"/>
    <s v="medium"/>
    <n v="363.01"/>
    <n v="290.41000000000003"/>
    <n v="38482"/>
    <n v="12"/>
  </r>
  <r>
    <n v="18208"/>
    <n v="84"/>
    <x v="1288"/>
    <d v="2038-05-16T00:00:00"/>
    <b v="1"/>
    <s v="Approved"/>
    <s v="Trek Bicycles"/>
    <s v="Road"/>
    <s v="medium"/>
    <s v="medium"/>
    <n v="290.62"/>
    <n v="215.14"/>
    <n v="38339"/>
    <n v="12"/>
  </r>
  <r>
    <n v="19325"/>
    <n v="46"/>
    <x v="1288"/>
    <d v="2038-05-17T00:00:00"/>
    <b v="1"/>
    <s v="Approved"/>
    <s v="Solex"/>
    <s v="Standard"/>
    <s v="low"/>
    <s v="medium"/>
    <n v="1289.8499999999999"/>
    <n v="74.510000000000005"/>
    <n v="39427"/>
    <n v="12"/>
  </r>
  <r>
    <n v="4141"/>
    <n v="49"/>
    <x v="1289"/>
    <d v="2038-05-18T00:00:00"/>
    <b v="0"/>
    <s v="Approved"/>
    <s v="Trek Bicycles"/>
    <s v="Road"/>
    <s v="medium"/>
    <s v="medium"/>
    <n v="533.51"/>
    <n v="400.13"/>
    <n v="41064"/>
    <n v="20"/>
  </r>
  <r>
    <n v="5873"/>
    <n v="55"/>
    <x v="1289"/>
    <d v="2038-05-19T00:00:00"/>
    <b v="0"/>
    <s v="Approved"/>
    <s v="Trek Bicycles"/>
    <s v="Road"/>
    <s v="medium"/>
    <s v="large"/>
    <n v="1894.19"/>
    <n v="598.76"/>
    <n v="37823"/>
    <n v="20"/>
  </r>
  <r>
    <n v="14323"/>
    <n v="54"/>
    <x v="1289"/>
    <d v="2038-05-20T00:00:00"/>
    <b v="0"/>
    <s v="Approved"/>
    <s v="WeareA2B"/>
    <s v="Standard"/>
    <s v="medium"/>
    <s v="medium"/>
    <n v="1292.8399999999999"/>
    <n v="13.44"/>
    <n v="39915"/>
    <n v="20"/>
  </r>
  <r>
    <n v="15629"/>
    <n v="1"/>
    <x v="1289"/>
    <d v="2038-05-21T00:00:00"/>
    <b v="1"/>
    <s v="Approved"/>
    <s v="Giant Bicycles"/>
    <s v="Standard"/>
    <s v="medium"/>
    <s v="medium"/>
    <n v="1403.5"/>
    <n v="954.82"/>
    <n v="42688"/>
    <n v="20"/>
  </r>
  <r>
    <n v="16198"/>
    <n v="52"/>
    <x v="1289"/>
    <d v="2038-05-22T00:00:00"/>
    <b v="1"/>
    <s v="Approved"/>
    <s v="OHM Cycles"/>
    <s v="Road"/>
    <s v="medium"/>
    <s v="medium"/>
    <n v="1280.28"/>
    <n v="829.51"/>
    <n v="37220"/>
    <n v="20"/>
  </r>
  <r>
    <n v="5032"/>
    <n v="57"/>
    <x v="1290"/>
    <d v="2038-05-23T00:00:00"/>
    <b v="0"/>
    <s v="Approved"/>
    <s v="WeareA2B"/>
    <s v="Touring"/>
    <s v="medium"/>
    <s v="large"/>
    <n v="1890.39"/>
    <n v="260.14"/>
    <n v="33259"/>
    <n v="8"/>
  </r>
  <r>
    <n v="9903"/>
    <n v="100"/>
    <x v="1290"/>
    <d v="2038-05-24T00:00:00"/>
    <b v="1"/>
    <s v="Approved"/>
    <s v="Norco Bicycles"/>
    <s v="Road"/>
    <s v="medium"/>
    <s v="medium"/>
    <n v="1036.5899999999999"/>
    <n v="206.35"/>
    <n v="33364"/>
    <n v="8"/>
  </r>
  <r>
    <n v="14643"/>
    <n v="54"/>
    <x v="1290"/>
    <d v="2038-05-25T00:00:00"/>
    <b v="0"/>
    <s v="Approved"/>
    <s v="WeareA2B"/>
    <s v="Standard"/>
    <s v="medium"/>
    <s v="medium"/>
    <n v="1292.8399999999999"/>
    <n v="13.44"/>
    <n v="39915"/>
    <n v="8"/>
  </r>
  <r>
    <n v="18055"/>
    <n v="88"/>
    <x v="1290"/>
    <d v="2038-05-26T00:00:00"/>
    <b v="0"/>
    <s v="Approved"/>
    <s v="Norco Bicycles"/>
    <s v="Standard"/>
    <s v="medium"/>
    <s v="medium"/>
    <n v="1198.46"/>
    <n v="381.1"/>
    <n v="36145"/>
    <n v="8"/>
  </r>
  <r>
    <n v="19828"/>
    <n v="62"/>
    <x v="1290"/>
    <d v="2038-05-27T00:00:00"/>
    <b v="1"/>
    <s v="Approved"/>
    <s v="Solex"/>
    <s v="Standard"/>
    <s v="medium"/>
    <s v="medium"/>
    <n v="478.16"/>
    <n v="298.72000000000003"/>
    <n v="34143"/>
    <n v="8"/>
  </r>
  <r>
    <n v="7821"/>
    <n v="2"/>
    <x v="1291"/>
    <d v="2038-05-28T00:00:00"/>
    <b v="0"/>
    <s v="Approved"/>
    <s v="Solex"/>
    <s v="Standard"/>
    <s v="medium"/>
    <s v="medium"/>
    <n v="71.489999999999995"/>
    <n v="53.62"/>
    <n v="41245"/>
    <n v="15"/>
  </r>
  <r>
    <n v="10421"/>
    <n v="81"/>
    <x v="1291"/>
    <d v="2038-05-29T00:00:00"/>
    <b v="0"/>
    <s v="Approved"/>
    <s v="Norco Bicycles"/>
    <s v="Standard"/>
    <s v="medium"/>
    <s v="small"/>
    <n v="586.45000000000005"/>
    <n v="521.94000000000005"/>
    <n v="42226"/>
    <n v="15"/>
  </r>
  <r>
    <n v="13021"/>
    <n v="93"/>
    <x v="1291"/>
    <d v="2038-05-30T00:00:00"/>
    <b v="0"/>
    <s v="Approved"/>
    <s v="WeareA2B"/>
    <s v="Standard"/>
    <s v="medium"/>
    <s v="medium"/>
    <n v="1065.03"/>
    <n v="230.09"/>
    <n v="36833"/>
    <n v="15"/>
  </r>
  <r>
    <n v="3562"/>
    <n v="49"/>
    <x v="1292"/>
    <d v="2038-05-31T00:00:00"/>
    <b v="0"/>
    <s v="Approved"/>
    <s v="Trek Bicycles"/>
    <s v="Road"/>
    <s v="medium"/>
    <s v="medium"/>
    <n v="533.51"/>
    <n v="400.13"/>
    <n v="41064"/>
    <n v="5"/>
  </r>
  <r>
    <n v="5071"/>
    <n v="82"/>
    <x v="1292"/>
    <d v="2038-06-01T00:00:00"/>
    <b v="1"/>
    <s v="Approved"/>
    <s v="Norco Bicycles"/>
    <s v="Standard"/>
    <s v="high"/>
    <s v="medium"/>
    <n v="1148.6400000000001"/>
    <n v="689.18"/>
    <n v="42226"/>
    <n v="5"/>
  </r>
  <r>
    <n v="6661"/>
    <n v="52"/>
    <x v="1292"/>
    <d v="2038-06-02T00:00:00"/>
    <b v="1"/>
    <s v="Approved"/>
    <s v="OHM Cycles"/>
    <s v="Road"/>
    <s v="medium"/>
    <s v="medium"/>
    <n v="1280.28"/>
    <n v="829.51"/>
    <n v="39915"/>
    <n v="5"/>
  </r>
  <r>
    <n v="10393"/>
    <n v="31"/>
    <x v="1292"/>
    <d v="2038-06-03T00:00:00"/>
    <b v="0"/>
    <s v="Approved"/>
    <s v="Giant Bicycles"/>
    <s v="Standard"/>
    <s v="medium"/>
    <s v="medium"/>
    <n v="230.91"/>
    <n v="173.18"/>
    <n v="35052"/>
    <n v="5"/>
  </r>
  <r>
    <n v="10718"/>
    <n v="70"/>
    <x v="1292"/>
    <d v="2038-06-04T00:00:00"/>
    <b v="0"/>
    <s v="Approved"/>
    <s v="Trek Bicycles"/>
    <s v="Standard"/>
    <s v="high"/>
    <s v="medium"/>
    <n v="495.72"/>
    <n v="297.43"/>
    <n v="42105"/>
    <n v="5"/>
  </r>
  <r>
    <n v="17919"/>
    <n v="0"/>
    <x v="1292"/>
    <d v="2038-06-05T00:00:00"/>
    <b v="1"/>
    <s v="Approved"/>
    <s v="Unknown"/>
    <s v="Unknown"/>
    <s v="Unknown"/>
    <s v="Unknown"/>
    <n v="1999.54"/>
    <s v="$556.05"/>
    <n v="38199.78"/>
    <n v="5"/>
  </r>
  <r>
    <n v="19328"/>
    <n v="40"/>
    <x v="1292"/>
    <d v="2038-06-06T00:00:00"/>
    <b v="1"/>
    <s v="Approved"/>
    <s v="OHM Cycles"/>
    <s v="Standard"/>
    <s v="high"/>
    <s v="medium"/>
    <n v="1458.17"/>
    <n v="874.9"/>
    <n v="38750"/>
    <n v="5"/>
  </r>
  <r>
    <n v="6535"/>
    <n v="10"/>
    <x v="1293"/>
    <d v="2038-06-07T00:00:00"/>
    <b v="1"/>
    <s v="Approved"/>
    <s v="WeareA2B"/>
    <s v="Touring"/>
    <s v="medium"/>
    <s v="medium"/>
    <n v="1466.68"/>
    <n v="363.25"/>
    <n v="37838"/>
    <n v="9"/>
  </r>
  <r>
    <n v="7002"/>
    <n v="48"/>
    <x v="1293"/>
    <d v="2038-06-08T00:00:00"/>
    <b v="1"/>
    <s v="Approved"/>
    <s v="WeareA2B"/>
    <s v="Standard"/>
    <s v="medium"/>
    <s v="medium"/>
    <n v="1762.96"/>
    <n v="950.52"/>
    <n v="41064"/>
    <n v="9"/>
  </r>
  <r>
    <n v="10416"/>
    <n v="9"/>
    <x v="1293"/>
    <d v="2038-06-09T00:00:00"/>
    <b v="0"/>
    <s v="Approved"/>
    <s v="OHM Cycles"/>
    <s v="Road"/>
    <s v="medium"/>
    <s v="medium"/>
    <n v="742.54"/>
    <n v="667.4"/>
    <n v="35378"/>
    <n v="9"/>
  </r>
  <r>
    <n v="12135"/>
    <n v="51"/>
    <x v="1293"/>
    <d v="2038-06-10T00:00:00"/>
    <b v="1"/>
    <s v="Approved"/>
    <s v="OHM Cycles"/>
    <s v="Standard"/>
    <s v="high"/>
    <s v="medium"/>
    <n v="2005.66"/>
    <n v="1203.4000000000001"/>
    <n v="37823"/>
    <n v="9"/>
  </r>
  <r>
    <n v="2079"/>
    <n v="77"/>
    <x v="1294"/>
    <d v="2038-06-11T00:00:00"/>
    <b v="1"/>
    <s v="Approved"/>
    <s v="Norco Bicycles"/>
    <s v="Road"/>
    <s v="medium"/>
    <s v="large"/>
    <n v="1240.31"/>
    <n v="795.1"/>
    <n v="40553"/>
    <n v="3"/>
  </r>
  <r>
    <n v="7142"/>
    <n v="80"/>
    <x v="1294"/>
    <d v="2038-06-12T00:00:00"/>
    <b v="0"/>
    <s v="Approved"/>
    <s v="OHM Cycles"/>
    <s v="Touring"/>
    <s v="low"/>
    <s v="medium"/>
    <n v="1073.07"/>
    <n v="933.84"/>
    <n v="35455"/>
    <n v="3"/>
  </r>
  <r>
    <n v="12881"/>
    <n v="82"/>
    <x v="1294"/>
    <d v="2038-06-13T00:00:00"/>
    <b v="0"/>
    <s v="Approved"/>
    <s v="Norco Bicycles"/>
    <s v="Standard"/>
    <s v="high"/>
    <s v="medium"/>
    <n v="1148.6400000000001"/>
    <n v="689.18"/>
    <n v="42226"/>
    <n v="3"/>
  </r>
  <r>
    <n v="14727"/>
    <n v="10"/>
    <x v="1294"/>
    <d v="2038-06-14T00:00:00"/>
    <b v="0"/>
    <s v="Approved"/>
    <s v="WeareA2B"/>
    <s v="Touring"/>
    <s v="medium"/>
    <s v="medium"/>
    <n v="1466.68"/>
    <n v="363.25"/>
    <n v="41701"/>
    <n v="3"/>
  </r>
  <r>
    <n v="15288"/>
    <n v="18"/>
    <x v="1294"/>
    <d v="2038-06-15T00:00:00"/>
    <b v="1"/>
    <s v="Approved"/>
    <s v="Solex"/>
    <s v="Standard"/>
    <s v="medium"/>
    <s v="medium"/>
    <n v="575.27"/>
    <n v="431.45"/>
    <n v="41345"/>
    <n v="3"/>
  </r>
  <r>
    <n v="15853"/>
    <n v="49"/>
    <x v="1294"/>
    <d v="2038-06-16T00:00:00"/>
    <b v="0"/>
    <s v="Approved"/>
    <s v="Trek Bicycles"/>
    <s v="Road"/>
    <s v="medium"/>
    <s v="medium"/>
    <n v="533.51"/>
    <n v="400.13"/>
    <n v="41064"/>
    <n v="3"/>
  </r>
  <r>
    <n v="886"/>
    <n v="8"/>
    <x v="1295"/>
    <d v="2038-06-17T00:00:00"/>
    <b v="1"/>
    <s v="Approved"/>
    <s v="Solex"/>
    <s v="Road"/>
    <s v="medium"/>
    <s v="small"/>
    <n v="1703.52"/>
    <n v="1516.13"/>
    <n v="40649"/>
    <n v="16"/>
  </r>
  <r>
    <n v="1325"/>
    <n v="52"/>
    <x v="1295"/>
    <d v="2038-06-18T00:00:00"/>
    <b v="1"/>
    <s v="Approved"/>
    <s v="OHM Cycles"/>
    <s v="Road"/>
    <s v="medium"/>
    <s v="medium"/>
    <n v="1280.28"/>
    <n v="829.51"/>
    <n v="37220"/>
    <n v="16"/>
  </r>
  <r>
    <n v="1872"/>
    <n v="10"/>
    <x v="1295"/>
    <d v="2038-06-19T00:00:00"/>
    <b v="0"/>
    <s v="Approved"/>
    <s v="WeareA2B"/>
    <s v="Touring"/>
    <s v="medium"/>
    <s v="medium"/>
    <n v="1466.68"/>
    <n v="363.25"/>
    <n v="41701"/>
    <n v="16"/>
  </r>
  <r>
    <n v="9407"/>
    <n v="37"/>
    <x v="1295"/>
    <d v="2038-06-20T00:00:00"/>
    <b v="1"/>
    <s v="Approved"/>
    <s v="OHM Cycles"/>
    <s v="Standard"/>
    <s v="low"/>
    <s v="medium"/>
    <n v="1793.43"/>
    <n v="248.82"/>
    <n v="36361"/>
    <n v="16"/>
  </r>
  <r>
    <n v="16170"/>
    <n v="74"/>
    <x v="1295"/>
    <d v="2038-06-21T00:00:00"/>
    <b v="0"/>
    <s v="Approved"/>
    <s v="WeareA2B"/>
    <s v="Standard"/>
    <s v="medium"/>
    <s v="medium"/>
    <n v="1228.07"/>
    <n v="400.91"/>
    <n v="36668"/>
    <n v="16"/>
  </r>
  <r>
    <n v="2663"/>
    <n v="40"/>
    <x v="1296"/>
    <d v="2038-06-22T00:00:00"/>
    <b v="1"/>
    <s v="Approved"/>
    <s v="OHM Cycles"/>
    <s v="Standard"/>
    <s v="high"/>
    <s v="medium"/>
    <n v="1458.17"/>
    <n v="874.9"/>
    <n v="33455"/>
    <n v="12"/>
  </r>
  <r>
    <n v="5255"/>
    <n v="77"/>
    <x v="1296"/>
    <d v="2038-06-23T00:00:00"/>
    <b v="1"/>
    <s v="Approved"/>
    <s v="Norco Bicycles"/>
    <s v="Road"/>
    <s v="medium"/>
    <s v="large"/>
    <n v="1240.31"/>
    <n v="795.1"/>
    <n v="36833"/>
    <n v="12"/>
  </r>
  <r>
    <n v="5364"/>
    <n v="32"/>
    <x v="1296"/>
    <d v="2038-06-24T00:00:00"/>
    <b v="0"/>
    <s v="Approved"/>
    <s v="Giant Bicycles"/>
    <s v="Standard"/>
    <s v="medium"/>
    <s v="medium"/>
    <n v="642.70000000000005"/>
    <n v="211.37"/>
    <n v="35560"/>
    <n v="12"/>
  </r>
  <r>
    <n v="5706"/>
    <n v="3"/>
    <x v="1296"/>
    <d v="2038-06-25T00:00:00"/>
    <b v="1"/>
    <s v="Approved"/>
    <s v="Trek Bicycles"/>
    <s v="Standard"/>
    <s v="medium"/>
    <s v="large"/>
    <n v="2091.4699999999998"/>
    <n v="388.92"/>
    <n v="37823"/>
    <n v="12"/>
  </r>
  <r>
    <n v="9643"/>
    <n v="24"/>
    <x v="1296"/>
    <d v="2038-06-26T00:00:00"/>
    <b v="1"/>
    <s v="Approved"/>
    <s v="Solex"/>
    <s v="Road"/>
    <s v="medium"/>
    <s v="large"/>
    <n v="1777.8"/>
    <n v="820.78"/>
    <n v="41047"/>
    <n v="12"/>
  </r>
  <r>
    <n v="11364"/>
    <n v="3"/>
    <x v="1296"/>
    <d v="2038-06-27T00:00:00"/>
    <b v="1"/>
    <s v="Approved"/>
    <s v="Trek Bicycles"/>
    <s v="Standard"/>
    <s v="medium"/>
    <s v="large"/>
    <n v="2091.4699999999998"/>
    <n v="388.92"/>
    <n v="41533"/>
    <n v="12"/>
  </r>
  <r>
    <n v="12841"/>
    <n v="29"/>
    <x v="1296"/>
    <d v="2038-06-28T00:00:00"/>
    <b v="1"/>
    <s v="Approved"/>
    <s v="Norco Bicycles"/>
    <s v="Road"/>
    <s v="medium"/>
    <s v="medium"/>
    <n v="543.39"/>
    <n v="407.54"/>
    <n v="42458"/>
    <n v="12"/>
  </r>
  <r>
    <n v="5690"/>
    <n v="36"/>
    <x v="1297"/>
    <d v="2038-06-29T00:00:00"/>
    <b v="0"/>
    <s v="Approved"/>
    <s v="Solex"/>
    <s v="Standard"/>
    <s v="low"/>
    <s v="medium"/>
    <n v="945.04"/>
    <n v="507.58"/>
    <n v="40672"/>
    <n v="9"/>
  </r>
  <r>
    <n v="8383"/>
    <n v="65"/>
    <x v="1297"/>
    <d v="2038-06-30T00:00:00"/>
    <b v="0"/>
    <s v="Approved"/>
    <s v="WeareA2B"/>
    <s v="Standard"/>
    <s v="medium"/>
    <s v="medium"/>
    <n v="1807.45"/>
    <n v="778.69"/>
    <n v="42710"/>
    <n v="9"/>
  </r>
  <r>
    <n v="10467"/>
    <n v="53"/>
    <x v="1297"/>
    <d v="2038-07-01T00:00:00"/>
    <b v="1"/>
    <s v="Approved"/>
    <s v="OHM Cycles"/>
    <s v="Standard"/>
    <s v="medium"/>
    <s v="medium"/>
    <n v="795.34"/>
    <n v="101.58"/>
    <n v="35470"/>
    <n v="9"/>
  </r>
  <r>
    <n v="16192"/>
    <n v="39"/>
    <x v="1297"/>
    <d v="2038-07-02T00:00:00"/>
    <b v="1"/>
    <s v="Approved"/>
    <s v="Giant Bicycles"/>
    <s v="Standard"/>
    <s v="medium"/>
    <s v="large"/>
    <n v="1812.75"/>
    <n v="582.48"/>
    <n v="40336"/>
    <n v="9"/>
  </r>
  <r>
    <n v="17440"/>
    <n v="3"/>
    <x v="1297"/>
    <d v="2038-07-03T00:00:00"/>
    <b v="1"/>
    <s v="Approved"/>
    <s v="Trek Bicycles"/>
    <s v="Standard"/>
    <s v="medium"/>
    <s v="large"/>
    <n v="2091.4699999999998"/>
    <n v="388.92"/>
    <n v="38258"/>
    <n v="9"/>
  </r>
  <r>
    <n v="17927"/>
    <n v="78"/>
    <x v="1297"/>
    <d v="2038-07-04T00:00:00"/>
    <b v="1"/>
    <s v="Approved"/>
    <s v="Giant Bicycles"/>
    <s v="Standard"/>
    <s v="medium"/>
    <s v="large"/>
    <n v="1765.3"/>
    <n v="709.48"/>
    <n v="41533"/>
    <n v="9"/>
  </r>
  <r>
    <n v="1982"/>
    <n v="19"/>
    <x v="1298"/>
    <d v="2038-07-05T00:00:00"/>
    <b v="1"/>
    <s v="Approved"/>
    <s v="OHM Cycles"/>
    <s v="Road"/>
    <s v="high"/>
    <s v="large"/>
    <n v="12.01"/>
    <n v="7.21"/>
    <n v="39880"/>
    <n v="9"/>
  </r>
  <r>
    <n v="5620"/>
    <n v="67"/>
    <x v="1298"/>
    <d v="2038-07-06T00:00:00"/>
    <b v="0"/>
    <s v="Approved"/>
    <s v="Norco Bicycles"/>
    <s v="Road"/>
    <s v="medium"/>
    <s v="medium"/>
    <n v="544.04999999999995"/>
    <n v="376.84"/>
    <n v="38647"/>
    <n v="9"/>
  </r>
  <r>
    <n v="9772"/>
    <n v="72"/>
    <x v="1298"/>
    <d v="2038-07-07T00:00:00"/>
    <b v="0"/>
    <s v="Approved"/>
    <s v="Norco Bicycles"/>
    <s v="Standard"/>
    <s v="medium"/>
    <s v="medium"/>
    <n v="360.4"/>
    <n v="270.3"/>
    <n v="42710"/>
    <n v="9"/>
  </r>
  <r>
    <n v="10556"/>
    <n v="27"/>
    <x v="1298"/>
    <d v="2038-07-08T00:00:00"/>
    <b v="0"/>
    <s v="Approved"/>
    <s v="Trek Bicycles"/>
    <s v="Standard"/>
    <s v="medium"/>
    <s v="medium"/>
    <n v="499.53"/>
    <n v="388.72"/>
    <n v="36334"/>
    <n v="9"/>
  </r>
  <r>
    <n v="10670"/>
    <n v="43"/>
    <x v="1298"/>
    <d v="2038-07-09T00:00:00"/>
    <b v="0"/>
    <s v="Approved"/>
    <s v="Solex"/>
    <s v="Standard"/>
    <s v="medium"/>
    <s v="medium"/>
    <n v="1151.96"/>
    <n v="649.49"/>
    <n v="36498"/>
    <n v="9"/>
  </r>
  <r>
    <n v="12386"/>
    <n v="23"/>
    <x v="1298"/>
    <d v="2038-07-10T00:00:00"/>
    <b v="1"/>
    <s v="Approved"/>
    <s v="Norco Bicycles"/>
    <s v="Mountain"/>
    <s v="low"/>
    <s v="small"/>
    <n v="688.63"/>
    <n v="612.88"/>
    <n v="34244"/>
    <n v="9"/>
  </r>
  <r>
    <n v="12940"/>
    <n v="99"/>
    <x v="1298"/>
    <d v="2038-07-11T00:00:00"/>
    <b v="1"/>
    <s v="Approved"/>
    <s v="OHM Cycles"/>
    <s v="Standard"/>
    <s v="medium"/>
    <s v="medium"/>
    <n v="1227.3399999999999"/>
    <n v="770.89"/>
    <n v="34556"/>
    <n v="9"/>
  </r>
  <r>
    <n v="14336"/>
    <n v="58"/>
    <x v="1298"/>
    <d v="2038-07-12T00:00:00"/>
    <b v="0"/>
    <s v="Approved"/>
    <s v="OHM Cycles"/>
    <s v="Standard"/>
    <s v="medium"/>
    <s v="medium"/>
    <n v="912.52"/>
    <n v="141.4"/>
    <n v="42295"/>
    <n v="9"/>
  </r>
  <r>
    <n v="1621"/>
    <n v="14"/>
    <x v="1299"/>
    <d v="2038-07-13T00:00:00"/>
    <b v="0"/>
    <s v="Approved"/>
    <s v="Trek Bicycles"/>
    <s v="Standard"/>
    <s v="medium"/>
    <s v="small"/>
    <n v="1386.84"/>
    <n v="1234.29"/>
    <n v="40303"/>
    <n v="2"/>
  </r>
  <r>
    <n v="1703"/>
    <n v="55"/>
    <x v="1299"/>
    <d v="2038-07-14T00:00:00"/>
    <b v="1"/>
    <s v="Approved"/>
    <s v="Trek Bicycles"/>
    <s v="Road"/>
    <s v="medium"/>
    <s v="large"/>
    <n v="1894.19"/>
    <n v="598.76"/>
    <n v="36146"/>
    <n v="2"/>
  </r>
  <r>
    <n v="3046"/>
    <n v="48"/>
    <x v="1299"/>
    <d v="2038-07-15T00:00:00"/>
    <b v="0"/>
    <s v="Approved"/>
    <s v="WeareA2B"/>
    <s v="Standard"/>
    <s v="medium"/>
    <s v="medium"/>
    <n v="1762.96"/>
    <n v="950.52"/>
    <n v="41009"/>
    <n v="2"/>
  </r>
  <r>
    <n v="5656"/>
    <n v="96"/>
    <x v="1299"/>
    <d v="2038-07-16T00:00:00"/>
    <b v="1"/>
    <s v="Approved"/>
    <s v="WeareA2B"/>
    <s v="Road"/>
    <s v="low"/>
    <s v="small"/>
    <n v="1172.78"/>
    <n v="1043.77"/>
    <n v="38002"/>
    <n v="2"/>
  </r>
  <r>
    <n v="5832"/>
    <n v="16"/>
    <x v="1299"/>
    <d v="2038-07-17T00:00:00"/>
    <b v="0"/>
    <s v="Approved"/>
    <s v="Norco Bicycles"/>
    <s v="Standard"/>
    <s v="high"/>
    <s v="small"/>
    <n v="1661.92"/>
    <n v="1479.11"/>
    <n v="35160"/>
    <n v="2"/>
  </r>
  <r>
    <n v="6011"/>
    <n v="81"/>
    <x v="1299"/>
    <d v="2038-07-18T00:00:00"/>
    <b v="1"/>
    <s v="Approved"/>
    <s v="Norco Bicycles"/>
    <s v="Standard"/>
    <s v="medium"/>
    <s v="small"/>
    <n v="586.45000000000005"/>
    <n v="521.94000000000005"/>
    <n v="36145"/>
    <n v="2"/>
  </r>
  <r>
    <n v="9615"/>
    <n v="61"/>
    <x v="1299"/>
    <d v="2038-07-19T00:00:00"/>
    <b v="1"/>
    <s v="Approved"/>
    <s v="OHM Cycles"/>
    <s v="Standard"/>
    <s v="low"/>
    <s v="medium"/>
    <n v="71.16"/>
    <n v="56.93"/>
    <n v="40487"/>
    <n v="2"/>
  </r>
  <r>
    <n v="13037"/>
    <n v="17"/>
    <x v="1299"/>
    <d v="2038-07-20T00:00:00"/>
    <b v="1"/>
    <s v="Approved"/>
    <s v="Solex"/>
    <s v="Standard"/>
    <s v="high"/>
    <s v="medium"/>
    <n v="1024.6600000000001"/>
    <n v="614.79999999999995"/>
    <n v="39880"/>
    <n v="2"/>
  </r>
  <r>
    <n v="13786"/>
    <n v="60"/>
    <x v="1299"/>
    <d v="2038-07-21T00:00:00"/>
    <b v="0"/>
    <s v="Approved"/>
    <s v="Giant Bicycles"/>
    <s v="Standard"/>
    <s v="high"/>
    <s v="small"/>
    <n v="1977.36"/>
    <n v="1759.85"/>
    <n v="42172"/>
    <n v="2"/>
  </r>
  <r>
    <n v="14528"/>
    <n v="77"/>
    <x v="1299"/>
    <d v="2038-07-22T00:00:00"/>
    <b v="1"/>
    <s v="Approved"/>
    <s v="Norco Bicycles"/>
    <s v="Road"/>
    <s v="medium"/>
    <s v="large"/>
    <n v="1240.31"/>
    <n v="795.1"/>
    <n v="41533"/>
    <n v="2"/>
  </r>
  <r>
    <n v="15655"/>
    <n v="76"/>
    <x v="1299"/>
    <d v="2038-07-23T00:00:00"/>
    <b v="0"/>
    <s v="Approved"/>
    <s v="WeareA2B"/>
    <s v="Standard"/>
    <s v="low"/>
    <s v="medium"/>
    <n v="642.30999999999995"/>
    <n v="513.85"/>
    <n v="37873"/>
    <n v="2"/>
  </r>
  <r>
    <n v="18348"/>
    <n v="47"/>
    <x v="1299"/>
    <d v="2038-07-24T00:00:00"/>
    <b v="1"/>
    <s v="Approved"/>
    <s v="Trek Bicycles"/>
    <s v="Road"/>
    <s v="low"/>
    <s v="small"/>
    <n v="1720.7"/>
    <n v="1531.42"/>
    <n v="38991"/>
    <n v="2"/>
  </r>
  <r>
    <n v="19088"/>
    <n v="55"/>
    <x v="1299"/>
    <d v="2038-07-25T00:00:00"/>
    <b v="0"/>
    <s v="Approved"/>
    <s v="Trek Bicycles"/>
    <s v="Road"/>
    <s v="medium"/>
    <s v="large"/>
    <n v="1894.19"/>
    <n v="598.76"/>
    <n v="33259"/>
    <n v="2"/>
  </r>
  <r>
    <n v="7185"/>
    <n v="53"/>
    <x v="1300"/>
    <d v="2038-07-26T00:00:00"/>
    <b v="1"/>
    <s v="Approved"/>
    <s v="OHM Cycles"/>
    <s v="Standard"/>
    <s v="medium"/>
    <s v="medium"/>
    <n v="795.34"/>
    <n v="101.58"/>
    <n v="35470"/>
    <n v="15"/>
  </r>
  <r>
    <n v="9286"/>
    <n v="78"/>
    <x v="1300"/>
    <d v="2038-07-27T00:00:00"/>
    <b v="1"/>
    <s v="Approved"/>
    <s v="Giant Bicycles"/>
    <s v="Standard"/>
    <s v="medium"/>
    <s v="large"/>
    <n v="1765.3"/>
    <n v="709.48"/>
    <n v="38193"/>
    <n v="15"/>
  </r>
  <r>
    <n v="9911"/>
    <n v="9"/>
    <x v="1300"/>
    <d v="2038-07-28T00:00:00"/>
    <b v="1"/>
    <s v="Approved"/>
    <s v="OHM Cycles"/>
    <s v="Road"/>
    <s v="medium"/>
    <s v="medium"/>
    <n v="742.54"/>
    <n v="667.4"/>
    <n v="33549"/>
    <n v="15"/>
  </r>
  <r>
    <n v="12590"/>
    <n v="68"/>
    <x v="1300"/>
    <d v="2038-07-29T00:00:00"/>
    <b v="1"/>
    <s v="Approved"/>
    <s v="OHM Cycles"/>
    <s v="Standard"/>
    <s v="medium"/>
    <s v="medium"/>
    <n v="1636.9"/>
    <n v="44.71"/>
    <n v="40410"/>
    <n v="15"/>
  </r>
  <r>
    <n v="15339"/>
    <n v="71"/>
    <x v="1300"/>
    <d v="2038-07-30T00:00:00"/>
    <b v="1"/>
    <s v="Approved"/>
    <s v="Solex"/>
    <s v="Standard"/>
    <s v="high"/>
    <s v="large"/>
    <n v="1842.92"/>
    <n v="1105.75"/>
    <n v="34996"/>
    <n v="15"/>
  </r>
  <r>
    <n v="16476"/>
    <n v="70"/>
    <x v="1300"/>
    <d v="2038-07-31T00:00:00"/>
    <b v="0"/>
    <s v="Approved"/>
    <s v="Trek Bicycles"/>
    <s v="Standard"/>
    <s v="high"/>
    <s v="medium"/>
    <n v="495.72"/>
    <n v="297.43"/>
    <n v="42105"/>
    <n v="15"/>
  </r>
  <r>
    <n v="472"/>
    <n v="2"/>
    <x v="1301"/>
    <d v="2038-08-01T00:00:00"/>
    <b v="1"/>
    <s v="Approved"/>
    <s v="Giant Bicycles"/>
    <s v="Road"/>
    <s v="low"/>
    <s v="small"/>
    <n v="590.26"/>
    <n v="525.33000000000004"/>
    <n v="40487"/>
    <n v="11"/>
  </r>
  <r>
    <n v="1334"/>
    <n v="0"/>
    <x v="1301"/>
    <d v="2038-08-02T00:00:00"/>
    <b v="1"/>
    <s v="Approved"/>
    <s v="Solex"/>
    <s v="Standard"/>
    <s v="medium"/>
    <s v="medium"/>
    <n v="71.489999999999995"/>
    <n v="53.62"/>
    <n v="41245"/>
    <n v="11"/>
  </r>
  <r>
    <n v="1798"/>
    <n v="21"/>
    <x v="1301"/>
    <d v="2038-08-03T00:00:00"/>
    <b v="0"/>
    <s v="Approved"/>
    <s v="WeareA2B"/>
    <s v="Touring"/>
    <s v="medium"/>
    <s v="medium"/>
    <n v="1466.68"/>
    <n v="363.25"/>
    <n v="41701"/>
    <n v="11"/>
  </r>
  <r>
    <n v="4221"/>
    <n v="27"/>
    <x v="1301"/>
    <d v="2038-08-04T00:00:00"/>
    <b v="0"/>
    <s v="Approved"/>
    <s v="Trek Bicycles"/>
    <s v="Standard"/>
    <s v="low"/>
    <s v="medium"/>
    <n v="1057.51"/>
    <n v="154.4"/>
    <n v="34527"/>
    <n v="11"/>
  </r>
  <r>
    <n v="5326"/>
    <n v="0"/>
    <x v="1301"/>
    <d v="2038-08-05T00:00:00"/>
    <b v="1"/>
    <s v="Approved"/>
    <s v="Norco Bicycles"/>
    <s v="Road"/>
    <s v="medium"/>
    <s v="medium"/>
    <n v="544.04999999999995"/>
    <n v="376.84"/>
    <n v="38647"/>
    <n v="11"/>
  </r>
  <r>
    <n v="7585"/>
    <n v="61"/>
    <x v="1301"/>
    <d v="2038-08-06T00:00:00"/>
    <b v="1"/>
    <s v="Approved"/>
    <s v="Norco Bicycles"/>
    <s v="Standard"/>
    <s v="medium"/>
    <s v="small"/>
    <n v="586.45000000000005"/>
    <n v="521.94000000000005"/>
    <n v="33429"/>
    <n v="11"/>
  </r>
  <r>
    <n v="9"/>
    <n v="67"/>
    <x v="1302"/>
    <d v="2038-08-07T00:00:00"/>
    <b v="0"/>
    <s v="Approved"/>
    <s v="Solex"/>
    <s v="Standard"/>
    <s v="medium"/>
    <s v="large"/>
    <n v="1071.23"/>
    <n v="380.74"/>
    <n v="33455"/>
    <n v="6"/>
  </r>
  <r>
    <n v="48"/>
    <n v="81"/>
    <x v="1302"/>
    <d v="2038-08-08T00:00:00"/>
    <b v="1"/>
    <s v="Approved"/>
    <s v="Solex"/>
    <s v="Standard"/>
    <s v="medium"/>
    <s v="medium"/>
    <n v="1151.96"/>
    <n v="649.49"/>
    <n v="41009"/>
    <n v="6"/>
  </r>
  <r>
    <n v="1803"/>
    <n v="21"/>
    <x v="1302"/>
    <d v="2038-08-09T00:00:00"/>
    <b v="0"/>
    <s v="Approved"/>
    <s v="WeareA2B"/>
    <s v="Touring"/>
    <s v="medium"/>
    <s v="medium"/>
    <n v="1466.68"/>
    <n v="363.25"/>
    <n v="38693"/>
    <n v="6"/>
  </r>
  <r>
    <n v="5048"/>
    <n v="0"/>
    <x v="1302"/>
    <d v="2038-08-10T00:00:00"/>
    <b v="0"/>
    <s v="Approved"/>
    <s v="OHM Cycles"/>
    <s v="Standard"/>
    <s v="high"/>
    <s v="medium"/>
    <n v="227.88"/>
    <n v="136.72999999999999"/>
    <n v="39298"/>
    <n v="6"/>
  </r>
  <r>
    <n v="9526"/>
    <n v="90"/>
    <x v="1302"/>
    <d v="2038-08-11T00:00:00"/>
    <b v="1"/>
    <s v="Approved"/>
    <s v="Solex"/>
    <s v="Standard"/>
    <s v="low"/>
    <s v="medium"/>
    <n v="945.04"/>
    <n v="507.58"/>
    <n v="40618"/>
    <n v="6"/>
  </r>
  <r>
    <n v="399"/>
    <n v="83"/>
    <x v="1303"/>
    <d v="2038-08-12T00:00:00"/>
    <s v="Unknown"/>
    <s v="Approved"/>
    <s v="Solex"/>
    <s v="Touring"/>
    <s v="medium"/>
    <s v="large"/>
    <n v="2083.94"/>
    <n v="675.03"/>
    <n v="38206"/>
    <n v="13"/>
  </r>
  <r>
    <n v="3497"/>
    <n v="12"/>
    <x v="1303"/>
    <d v="2038-08-13T00:00:00"/>
    <b v="0"/>
    <s v="Approved"/>
    <s v="WeareA2B"/>
    <s v="Standard"/>
    <s v="medium"/>
    <s v="medium"/>
    <n v="1231.1500000000001"/>
    <n v="161.6"/>
    <n v="38216"/>
    <n v="13"/>
  </r>
  <r>
    <n v="4179"/>
    <n v="85"/>
    <x v="1303"/>
    <d v="2038-08-14T00:00:00"/>
    <b v="0"/>
    <s v="Approved"/>
    <s v="WeareA2B"/>
    <s v="Standard"/>
    <s v="medium"/>
    <s v="medium"/>
    <n v="752.64"/>
    <n v="205.36"/>
    <n v="36145"/>
    <n v="13"/>
  </r>
  <r>
    <n v="13701"/>
    <n v="100"/>
    <x v="1303"/>
    <d v="2038-08-15T00:00:00"/>
    <b v="1"/>
    <s v="Approved"/>
    <s v="Norco Bicycles"/>
    <s v="Road"/>
    <s v="medium"/>
    <s v="medium"/>
    <n v="1036.5899999999999"/>
    <n v="206.35"/>
    <n v="33364"/>
    <n v="13"/>
  </r>
  <r>
    <n v="15910"/>
    <n v="73"/>
    <x v="1303"/>
    <d v="2038-08-16T00:00:00"/>
    <b v="1"/>
    <s v="Approved"/>
    <s v="Solex"/>
    <s v="Standard"/>
    <s v="medium"/>
    <s v="medium"/>
    <n v="1945.43"/>
    <n v="333.18"/>
    <n v="38859"/>
    <n v="13"/>
  </r>
  <r>
    <n v="18321"/>
    <n v="2"/>
    <x v="1303"/>
    <d v="2038-08-17T00:00:00"/>
    <b v="1"/>
    <s v="Approved"/>
    <s v="Solex"/>
    <s v="Standard"/>
    <s v="medium"/>
    <s v="medium"/>
    <n v="71.489999999999995"/>
    <n v="53.62"/>
    <n v="41167"/>
    <n v="13"/>
  </r>
  <r>
    <n v="826"/>
    <n v="2"/>
    <x v="1304"/>
    <d v="2038-08-18T00:00:00"/>
    <b v="0"/>
    <s v="Approved"/>
    <s v="Giant Bicycles"/>
    <s v="Road"/>
    <s v="low"/>
    <s v="small"/>
    <n v="590.26"/>
    <n v="525.33000000000004"/>
    <n v="36668"/>
    <n v="10"/>
  </r>
  <r>
    <n v="2767"/>
    <n v="0"/>
    <x v="1304"/>
    <d v="2038-08-19T00:00:00"/>
    <b v="1"/>
    <s v="Approved"/>
    <s v="WeareA2B"/>
    <s v="Standard"/>
    <s v="medium"/>
    <s v="medium"/>
    <n v="60.34"/>
    <n v="45.26"/>
    <n v="33552"/>
    <n v="10"/>
  </r>
  <r>
    <n v="7917"/>
    <n v="12"/>
    <x v="1304"/>
    <d v="2038-08-20T00:00:00"/>
    <b v="0"/>
    <s v="Approved"/>
    <s v="Giant Bicycles"/>
    <s v="Standard"/>
    <s v="medium"/>
    <s v="large"/>
    <n v="1765.3"/>
    <n v="709.48"/>
    <n v="41533"/>
    <n v="10"/>
  </r>
  <r>
    <n v="8202"/>
    <n v="41"/>
    <x v="1304"/>
    <d v="2038-08-21T00:00:00"/>
    <b v="0"/>
    <s v="Approved"/>
    <s v="Norco Bicycles"/>
    <s v="Standard"/>
    <s v="low"/>
    <s v="medium"/>
    <n v="958.74"/>
    <n v="748.9"/>
    <n v="34586"/>
    <n v="10"/>
  </r>
  <r>
    <n v="8530"/>
    <n v="81"/>
    <x v="1304"/>
    <d v="2038-08-22T00:00:00"/>
    <b v="1"/>
    <s v="Approved"/>
    <s v="Solex"/>
    <s v="Standard"/>
    <s v="medium"/>
    <s v="medium"/>
    <n v="1151.96"/>
    <n v="649.49"/>
    <n v="40672"/>
    <n v="10"/>
  </r>
  <r>
    <n v="9895"/>
    <n v="14"/>
    <x v="1304"/>
    <d v="2038-08-23T00:00:00"/>
    <b v="1"/>
    <s v="Approved"/>
    <s v="Solex"/>
    <s v="Standard"/>
    <s v="high"/>
    <s v="large"/>
    <n v="1842.92"/>
    <n v="1105.75"/>
    <n v="38193"/>
    <n v="10"/>
  </r>
  <r>
    <n v="10742"/>
    <n v="85"/>
    <x v="1304"/>
    <d v="2038-08-24T00:00:00"/>
    <b v="1"/>
    <s v="Approved"/>
    <s v="WeareA2B"/>
    <s v="Standard"/>
    <s v="medium"/>
    <s v="medium"/>
    <n v="1228.07"/>
    <n v="400.91"/>
    <n v="33429"/>
    <n v="10"/>
  </r>
  <r>
    <n v="12607"/>
    <n v="1"/>
    <x v="1304"/>
    <d v="2038-08-25T00:00:00"/>
    <b v="0"/>
    <s v="Approved"/>
    <s v="Giant Bicycles"/>
    <s v="Touring"/>
    <s v="medium"/>
    <s v="large"/>
    <n v="1873.97"/>
    <n v="863.95"/>
    <n v="38859"/>
    <n v="10"/>
  </r>
  <r>
    <n v="19187"/>
    <n v="0"/>
    <x v="1304"/>
    <d v="2038-08-26T00:00:00"/>
    <b v="1"/>
    <s v="Approved"/>
    <s v="Solex"/>
    <s v="Road"/>
    <s v="medium"/>
    <s v="medium"/>
    <n v="416.98"/>
    <n v="312.74"/>
    <n v="35560"/>
    <n v="10"/>
  </r>
  <r>
    <n v="2961"/>
    <n v="3"/>
    <x v="1305"/>
    <d v="2038-08-27T00:00:00"/>
    <b v="0"/>
    <s v="Approved"/>
    <s v="Trek Bicycles"/>
    <s v="Standard"/>
    <s v="medium"/>
    <s v="large"/>
    <n v="2091.4699999999998"/>
    <n v="388.92"/>
    <n v="35667"/>
    <n v="18"/>
  </r>
  <r>
    <n v="8197"/>
    <n v="57"/>
    <x v="1305"/>
    <d v="2038-08-28T00:00:00"/>
    <b v="0"/>
    <s v="Approved"/>
    <s v="WeareA2B"/>
    <s v="Touring"/>
    <s v="medium"/>
    <s v="large"/>
    <n v="1890.39"/>
    <n v="260.14"/>
    <n v="35160"/>
    <n v="18"/>
  </r>
  <r>
    <n v="13306"/>
    <n v="8"/>
    <x v="1305"/>
    <d v="2038-08-29T00:00:00"/>
    <b v="1"/>
    <s v="Approved"/>
    <s v="Solex"/>
    <s v="Road"/>
    <s v="medium"/>
    <s v="small"/>
    <n v="1703.52"/>
    <n v="1516.13"/>
    <n v="41434"/>
    <n v="18"/>
  </r>
  <r>
    <n v="18515"/>
    <n v="85"/>
    <x v="1305"/>
    <d v="2038-08-30T00:00:00"/>
    <b v="1"/>
    <s v="Approved"/>
    <s v="WeareA2B"/>
    <s v="Standard"/>
    <s v="medium"/>
    <s v="medium"/>
    <n v="752.64"/>
    <n v="205.36"/>
    <n v="36334"/>
    <n v="18"/>
  </r>
  <r>
    <n v="18851"/>
    <n v="21"/>
    <x v="1305"/>
    <d v="2038-08-31T00:00:00"/>
    <b v="1"/>
    <s v="Approved"/>
    <s v="Solex"/>
    <s v="Standard"/>
    <s v="medium"/>
    <s v="large"/>
    <n v="1071.23"/>
    <n v="380.74"/>
    <n v="39031"/>
    <n v="18"/>
  </r>
  <r>
    <n v="5098"/>
    <n v="36"/>
    <x v="1306"/>
    <d v="2038-09-01T00:00:00"/>
    <b v="1"/>
    <s v="Approved"/>
    <s v="Solex"/>
    <s v="Standard"/>
    <s v="low"/>
    <s v="medium"/>
    <n v="945.04"/>
    <n v="507.58"/>
    <n v="35052"/>
    <n v="13"/>
  </r>
  <r>
    <n v="10106"/>
    <n v="96"/>
    <x v="1306"/>
    <d v="2038-09-02T00:00:00"/>
    <b v="1"/>
    <s v="Approved"/>
    <s v="WeareA2B"/>
    <s v="Road"/>
    <s v="low"/>
    <s v="small"/>
    <n v="1172.78"/>
    <n v="1043.77"/>
    <n v="37539"/>
    <n v="13"/>
  </r>
  <r>
    <n v="18062"/>
    <n v="98"/>
    <x v="1306"/>
    <d v="2038-09-03T00:00:00"/>
    <b v="1"/>
    <s v="Approved"/>
    <s v="Trek Bicycles"/>
    <s v="Standard"/>
    <s v="high"/>
    <s v="medium"/>
    <n v="358.39"/>
    <n v="215.03"/>
    <n v="38002"/>
    <n v="13"/>
  </r>
  <r>
    <n v="18763"/>
    <n v="21"/>
    <x v="1306"/>
    <d v="2038-09-04T00:00:00"/>
    <b v="1"/>
    <s v="Approved"/>
    <s v="Solex"/>
    <s v="Standard"/>
    <s v="medium"/>
    <s v="large"/>
    <n v="1071.23"/>
    <n v="380.74"/>
    <n v="35160"/>
    <n v="13"/>
  </r>
  <r>
    <n v="6253"/>
    <n v="4"/>
    <x v="1307"/>
    <d v="2038-09-05T00:00:00"/>
    <b v="0"/>
    <s v="Approved"/>
    <s v="Solex"/>
    <s v="Standard"/>
    <s v="medium"/>
    <s v="medium"/>
    <n v="1483.2"/>
    <n v="99.59"/>
    <n v="41047"/>
    <n v="13"/>
  </r>
  <r>
    <n v="8692"/>
    <n v="18"/>
    <x v="1307"/>
    <d v="2038-09-06T00:00:00"/>
    <b v="0"/>
    <s v="Approved"/>
    <s v="Norco Bicycles"/>
    <s v="Standard"/>
    <s v="high"/>
    <s v="medium"/>
    <n v="1148.6400000000001"/>
    <n v="689.18"/>
    <n v="42226"/>
    <n v="13"/>
  </r>
  <r>
    <n v="12234"/>
    <n v="0"/>
    <x v="1307"/>
    <d v="2038-09-07T00:00:00"/>
    <b v="1"/>
    <s v="Approved"/>
    <s v="Trek Bicycles"/>
    <s v="Road"/>
    <s v="medium"/>
    <s v="medium"/>
    <n v="533.51"/>
    <n v="400.13"/>
    <n v="41064"/>
    <n v="13"/>
  </r>
  <r>
    <n v="13607"/>
    <n v="0"/>
    <x v="1307"/>
    <d v="2038-09-08T00:00:00"/>
    <b v="0"/>
    <s v="Approved"/>
    <s v="Trek Bicycles"/>
    <s v="Road"/>
    <s v="medium"/>
    <s v="medium"/>
    <n v="533.51"/>
    <n v="400.13"/>
    <n v="33259"/>
    <n v="13"/>
  </r>
  <r>
    <n v="13935"/>
    <n v="0"/>
    <x v="1307"/>
    <d v="2038-09-09T00:00:00"/>
    <b v="0"/>
    <s v="Approved"/>
    <s v="Solex"/>
    <s v="Standard"/>
    <s v="medium"/>
    <s v="medium"/>
    <n v="478.16"/>
    <n v="298.72000000000003"/>
    <n v="40487"/>
    <n v="13"/>
  </r>
  <r>
    <n v="1417"/>
    <n v="8"/>
    <x v="1308"/>
    <d v="2038-09-10T00:00:00"/>
    <b v="1"/>
    <s v="Approved"/>
    <s v="Solex"/>
    <s v="Road"/>
    <s v="medium"/>
    <s v="small"/>
    <n v="1703.52"/>
    <n v="1516.13"/>
    <n v="38693"/>
    <n v="13"/>
  </r>
  <r>
    <n v="2230"/>
    <n v="99"/>
    <x v="1308"/>
    <d v="2038-09-11T00:00:00"/>
    <b v="1"/>
    <s v="Approved"/>
    <s v="OHM Cycles"/>
    <s v="Standard"/>
    <s v="medium"/>
    <s v="medium"/>
    <n v="1227.3399999999999"/>
    <n v="770.89"/>
    <n v="33364"/>
    <n v="13"/>
  </r>
  <r>
    <n v="6957"/>
    <n v="37"/>
    <x v="1308"/>
    <d v="2038-09-12T00:00:00"/>
    <b v="1"/>
    <s v="Approved"/>
    <s v="OHM Cycles"/>
    <s v="Standard"/>
    <s v="low"/>
    <s v="medium"/>
    <n v="1793.43"/>
    <n v="248.82"/>
    <n v="40336"/>
    <n v="13"/>
  </r>
  <r>
    <n v="11156"/>
    <n v="63"/>
    <x v="1308"/>
    <d v="2038-09-13T00:00:00"/>
    <s v="Unknown"/>
    <s v="Approved"/>
    <s v="Solex"/>
    <s v="Standard"/>
    <s v="medium"/>
    <s v="medium"/>
    <n v="1483.2"/>
    <n v="99.59"/>
    <n v="40487"/>
    <n v="13"/>
  </r>
  <r>
    <n v="539"/>
    <n v="38"/>
    <x v="1309"/>
    <d v="2038-09-14T00:00:00"/>
    <b v="1"/>
    <s v="Approved"/>
    <s v="Solex"/>
    <s v="Standard"/>
    <s v="medium"/>
    <s v="medium"/>
    <n v="1577.53"/>
    <n v="826.51"/>
    <n v="40618"/>
    <n v="8"/>
  </r>
  <r>
    <n v="3757"/>
    <n v="4"/>
    <x v="1309"/>
    <d v="2038-09-15T00:00:00"/>
    <b v="1"/>
    <s v="Approved"/>
    <s v="Giant Bicycles"/>
    <s v="Standard"/>
    <s v="high"/>
    <s v="medium"/>
    <n v="1129.1300000000001"/>
    <n v="677.48"/>
    <n v="38573"/>
    <n v="8"/>
  </r>
  <r>
    <n v="8413"/>
    <n v="56"/>
    <x v="1309"/>
    <d v="2038-09-16T00:00:00"/>
    <b v="0"/>
    <s v="Approved"/>
    <s v="OHM Cycles"/>
    <s v="Standard"/>
    <s v="medium"/>
    <s v="medium"/>
    <n v="183.86"/>
    <n v="137.9"/>
    <n v="35707"/>
    <n v="8"/>
  </r>
  <r>
    <n v="9469"/>
    <n v="50"/>
    <x v="1309"/>
    <d v="2038-09-17T00:00:00"/>
    <b v="0"/>
    <s v="Approved"/>
    <s v="WeareA2B"/>
    <s v="Standard"/>
    <s v="medium"/>
    <s v="small"/>
    <n v="175.89"/>
    <n v="131.91999999999999"/>
    <n v="37668"/>
    <n v="8"/>
  </r>
  <r>
    <n v="3087"/>
    <n v="53"/>
    <x v="1310"/>
    <d v="2038-09-18T00:00:00"/>
    <b v="0"/>
    <s v="Approved"/>
    <s v="OHM Cycles"/>
    <s v="Standard"/>
    <s v="medium"/>
    <s v="medium"/>
    <n v="795.34"/>
    <n v="101.58"/>
    <n v="35470"/>
    <n v="22"/>
  </r>
  <r>
    <n v="4810"/>
    <n v="69"/>
    <x v="1310"/>
    <d v="2038-09-19T00:00:00"/>
    <b v="0"/>
    <s v="Approved"/>
    <s v="Giant Bicycles"/>
    <s v="Road"/>
    <s v="medium"/>
    <s v="medium"/>
    <n v="792.9"/>
    <n v="594.67999999999995"/>
    <n v="33879"/>
    <n v="22"/>
  </r>
  <r>
    <n v="7986"/>
    <n v="75"/>
    <x v="1310"/>
    <d v="2038-09-20T00:00:00"/>
    <b v="0"/>
    <s v="Approved"/>
    <s v="Giant Bicycles"/>
    <s v="Touring"/>
    <s v="medium"/>
    <s v="large"/>
    <n v="1873.97"/>
    <n v="863.95"/>
    <n v="38859"/>
    <n v="22"/>
  </r>
  <r>
    <n v="8484"/>
    <n v="89"/>
    <x v="1310"/>
    <d v="2038-09-21T00:00:00"/>
    <b v="1"/>
    <s v="Approved"/>
    <s v="WeareA2B"/>
    <s v="Touring"/>
    <s v="medium"/>
    <s v="large"/>
    <n v="1362.99"/>
    <n v="57.74"/>
    <n v="34079"/>
    <n v="22"/>
  </r>
  <r>
    <n v="11813"/>
    <n v="40"/>
    <x v="1310"/>
    <d v="2038-09-22T00:00:00"/>
    <b v="0"/>
    <s v="Approved"/>
    <s v="OHM Cycles"/>
    <s v="Standard"/>
    <s v="high"/>
    <s v="medium"/>
    <n v="1458.17"/>
    <n v="874.9"/>
    <n v="38750"/>
    <n v="22"/>
  </r>
  <r>
    <n v="15489"/>
    <n v="64"/>
    <x v="1310"/>
    <d v="2038-09-23T00:00:00"/>
    <b v="0"/>
    <s v="Approved"/>
    <s v="Trek Bicycles"/>
    <s v="Standard"/>
    <s v="medium"/>
    <s v="large"/>
    <n v="1469.44"/>
    <n v="596.54999999999995"/>
    <n v="41047"/>
    <n v="22"/>
  </r>
  <r>
    <n v="16661"/>
    <n v="0"/>
    <x v="1310"/>
    <d v="2038-09-24T00:00:00"/>
    <b v="1"/>
    <s v="Approved"/>
    <s v="Unknown"/>
    <s v="Unknown"/>
    <s v="Unknown"/>
    <s v="Unknown"/>
    <n v="2061.38"/>
    <s v="$556.05"/>
    <n v="38199.78"/>
    <n v="22"/>
  </r>
  <r>
    <n v="17634"/>
    <n v="72"/>
    <x v="1310"/>
    <d v="2038-09-25T00:00:00"/>
    <b v="0"/>
    <s v="Approved"/>
    <s v="Norco Bicycles"/>
    <s v="Standard"/>
    <s v="medium"/>
    <s v="medium"/>
    <n v="360.4"/>
    <n v="270.3"/>
    <n v="42710"/>
    <n v="22"/>
  </r>
  <r>
    <n v="4614"/>
    <n v="75"/>
    <x v="1311"/>
    <d v="2038-09-26T00:00:00"/>
    <b v="0"/>
    <s v="Approved"/>
    <s v="Giant Bicycles"/>
    <s v="Touring"/>
    <s v="medium"/>
    <s v="large"/>
    <n v="1873.97"/>
    <n v="863.95"/>
    <n v="41922"/>
    <n v="6"/>
  </r>
  <r>
    <n v="10808"/>
    <n v="58"/>
    <x v="1311"/>
    <d v="2038-09-27T00:00:00"/>
    <b v="0"/>
    <s v="Approved"/>
    <s v="OHM Cycles"/>
    <s v="Standard"/>
    <s v="medium"/>
    <s v="medium"/>
    <n v="912.52"/>
    <n v="141.4"/>
    <n v="42172"/>
    <n v="6"/>
  </r>
  <r>
    <n v="12331"/>
    <n v="69"/>
    <x v="1311"/>
    <d v="2038-09-28T00:00:00"/>
    <s v="Unknown"/>
    <s v="Cancelled"/>
    <s v="Giant Bicycles"/>
    <s v="Road"/>
    <s v="medium"/>
    <s v="medium"/>
    <n v="792.9"/>
    <n v="594.67999999999995"/>
    <n v="38859"/>
    <n v="6"/>
  </r>
  <r>
    <n v="14805"/>
    <n v="67"/>
    <x v="1311"/>
    <d v="2038-09-29T00:00:00"/>
    <b v="0"/>
    <s v="Approved"/>
    <s v="Norco Bicycles"/>
    <s v="Road"/>
    <s v="medium"/>
    <s v="medium"/>
    <n v="544.04999999999995"/>
    <n v="376.84"/>
    <n v="42710"/>
    <n v="6"/>
  </r>
  <r>
    <n v="16966"/>
    <n v="49"/>
    <x v="1311"/>
    <d v="2038-09-30T00:00:00"/>
    <b v="0"/>
    <s v="Approved"/>
    <s v="Trek Bicycles"/>
    <s v="Road"/>
    <s v="medium"/>
    <s v="medium"/>
    <n v="533.51"/>
    <n v="400.13"/>
    <n v="41064"/>
    <n v="6"/>
  </r>
  <r>
    <n v="19811"/>
    <n v="48"/>
    <x v="1311"/>
    <d v="2038-10-01T00:00:00"/>
    <b v="1"/>
    <s v="Approved"/>
    <s v="WeareA2B"/>
    <s v="Standard"/>
    <s v="medium"/>
    <s v="medium"/>
    <n v="1762.96"/>
    <n v="950.52"/>
    <n v="35707"/>
    <n v="6"/>
  </r>
  <r>
    <n v="196"/>
    <n v="19"/>
    <x v="1312"/>
    <d v="2038-10-02T00:00:00"/>
    <b v="1"/>
    <s v="Approved"/>
    <s v="OHM Cycles"/>
    <s v="Road"/>
    <s v="high"/>
    <s v="large"/>
    <n v="12.01"/>
    <n v="7.21"/>
    <n v="36334"/>
    <n v="12"/>
  </r>
  <r>
    <n v="1273"/>
    <n v="90"/>
    <x v="1312"/>
    <d v="2038-10-03T00:00:00"/>
    <b v="0"/>
    <s v="Approved"/>
    <s v="Norco Bicycles"/>
    <s v="Standard"/>
    <s v="low"/>
    <s v="medium"/>
    <n v="363.01"/>
    <n v="290.41000000000003"/>
    <n v="36367"/>
    <n v="12"/>
  </r>
  <r>
    <n v="4499"/>
    <n v="87"/>
    <x v="1312"/>
    <d v="2038-10-04T00:00:00"/>
    <b v="1"/>
    <s v="Approved"/>
    <s v="Giant Bicycles"/>
    <s v="Standard"/>
    <s v="high"/>
    <s v="medium"/>
    <n v="1179"/>
    <n v="707.4"/>
    <n v="35667"/>
    <n v="12"/>
  </r>
  <r>
    <n v="5473"/>
    <n v="90"/>
    <x v="1312"/>
    <d v="2038-10-05T00:00:00"/>
    <b v="0"/>
    <s v="Approved"/>
    <s v="Norco Bicycles"/>
    <s v="Standard"/>
    <s v="low"/>
    <s v="medium"/>
    <n v="363.01"/>
    <n v="290.41000000000003"/>
    <n v="41434"/>
    <n v="12"/>
  </r>
  <r>
    <n v="6679"/>
    <n v="79"/>
    <x v="1312"/>
    <d v="2038-10-06T00:00:00"/>
    <b v="1"/>
    <s v="Approved"/>
    <s v="Norco Bicycles"/>
    <s v="Standard"/>
    <s v="medium"/>
    <s v="medium"/>
    <n v="1555.58"/>
    <n v="818.01"/>
    <n v="35455"/>
    <n v="12"/>
  </r>
  <r>
    <n v="14414"/>
    <n v="70"/>
    <x v="1312"/>
    <d v="2038-10-07T00:00:00"/>
    <b v="0"/>
    <s v="Approved"/>
    <s v="Trek Bicycles"/>
    <s v="Standard"/>
    <s v="high"/>
    <s v="medium"/>
    <n v="495.72"/>
    <n v="297.43"/>
    <n v="41922"/>
    <n v="12"/>
  </r>
  <r>
    <n v="16684"/>
    <n v="94"/>
    <x v="1312"/>
    <d v="2038-10-08T00:00:00"/>
    <b v="0"/>
    <s v="Approved"/>
    <s v="Giant Bicycles"/>
    <s v="Standard"/>
    <s v="medium"/>
    <s v="large"/>
    <n v="1635.3"/>
    <n v="993.66"/>
    <n v="34556"/>
    <n v="12"/>
  </r>
  <r>
    <n v="16970"/>
    <n v="2"/>
    <x v="1312"/>
    <d v="2038-10-09T00:00:00"/>
    <b v="0"/>
    <s v="Approved"/>
    <s v="Solex"/>
    <s v="Standard"/>
    <s v="medium"/>
    <s v="medium"/>
    <n v="71.489999999999995"/>
    <n v="53.62"/>
    <n v="41701"/>
    <n v="12"/>
  </r>
  <r>
    <n v="1590"/>
    <n v="19"/>
    <x v="1313"/>
    <d v="2038-10-10T00:00:00"/>
    <b v="0"/>
    <s v="Approved"/>
    <s v="Trek Bicycles"/>
    <s v="Mountain"/>
    <s v="low"/>
    <s v="medium"/>
    <n v="574.64"/>
    <n v="459.71"/>
    <n v="38258"/>
    <n v="18"/>
  </r>
  <r>
    <n v="6421"/>
    <n v="95"/>
    <x v="1313"/>
    <d v="2038-10-11T00:00:00"/>
    <b v="0"/>
    <s v="Approved"/>
    <s v="OHM Cycles"/>
    <s v="Touring"/>
    <s v="low"/>
    <s v="medium"/>
    <n v="1073.07"/>
    <n v="933.84"/>
    <n v="33429"/>
    <n v="18"/>
  </r>
  <r>
    <n v="7102"/>
    <n v="79"/>
    <x v="1313"/>
    <d v="2038-10-12T00:00:00"/>
    <b v="0"/>
    <s v="Approved"/>
    <s v="Solex"/>
    <s v="Touring"/>
    <s v="medium"/>
    <s v="large"/>
    <n v="2083.94"/>
    <n v="675.03"/>
    <n v="38482"/>
    <n v="18"/>
  </r>
  <r>
    <n v="12369"/>
    <n v="35"/>
    <x v="1313"/>
    <d v="2038-10-13T00:00:00"/>
    <b v="0"/>
    <s v="Approved"/>
    <s v="Giant Bicycles"/>
    <s v="Standard"/>
    <s v="medium"/>
    <s v="medium"/>
    <n v="1403.5"/>
    <n v="954.82"/>
    <n v="41167"/>
    <n v="18"/>
  </r>
  <r>
    <n v="14807"/>
    <n v="0"/>
    <x v="1313"/>
    <d v="2038-10-14T00:00:00"/>
    <b v="1"/>
    <s v="Approved"/>
    <s v="Giant Bicycles"/>
    <s v="Standard"/>
    <s v="medium"/>
    <s v="large"/>
    <n v="569.55999999999995"/>
    <n v="528.42999999999995"/>
    <n v="33364"/>
    <n v="18"/>
  </r>
  <r>
    <n v="1721"/>
    <n v="3"/>
    <x v="1314"/>
    <d v="2038-10-15T00:00:00"/>
    <b v="0"/>
    <s v="Approved"/>
    <s v="Trek Bicycles"/>
    <s v="Standard"/>
    <s v="medium"/>
    <s v="large"/>
    <n v="2091.4699999999998"/>
    <n v="388.92"/>
    <n v="38991"/>
    <n v="5"/>
  </r>
  <r>
    <n v="4068"/>
    <n v="94"/>
    <x v="1314"/>
    <d v="2038-10-16T00:00:00"/>
    <b v="0"/>
    <s v="Approved"/>
    <s v="Giant Bicycles"/>
    <s v="Standard"/>
    <s v="medium"/>
    <s v="large"/>
    <n v="1635.3"/>
    <n v="993.66"/>
    <n v="35470"/>
    <n v="5"/>
  </r>
  <r>
    <n v="4599"/>
    <n v="42"/>
    <x v="1314"/>
    <d v="2038-10-17T00:00:00"/>
    <b v="1"/>
    <s v="Approved"/>
    <s v="OHM Cycles"/>
    <s v="Road"/>
    <s v="medium"/>
    <s v="small"/>
    <n v="1810"/>
    <n v="1610.9"/>
    <n v="38206"/>
    <n v="5"/>
  </r>
  <r>
    <n v="4839"/>
    <n v="8"/>
    <x v="1314"/>
    <d v="2038-10-18T00:00:00"/>
    <b v="0"/>
    <s v="Approved"/>
    <s v="Solex"/>
    <s v="Road"/>
    <s v="medium"/>
    <s v="small"/>
    <n v="1703.52"/>
    <n v="1516.13"/>
    <n v="38482"/>
    <n v="5"/>
  </r>
  <r>
    <n v="7595"/>
    <n v="42"/>
    <x v="1314"/>
    <d v="2038-10-19T00:00:00"/>
    <b v="1"/>
    <s v="Approved"/>
    <s v="OHM Cycles"/>
    <s v="Road"/>
    <s v="medium"/>
    <s v="small"/>
    <n v="1810"/>
    <n v="1610.9"/>
    <n v="35667"/>
    <n v="5"/>
  </r>
  <r>
    <n v="11499"/>
    <n v="55"/>
    <x v="1314"/>
    <d v="2038-10-20T00:00:00"/>
    <b v="1"/>
    <s v="Approved"/>
    <s v="Trek Bicycles"/>
    <s v="Road"/>
    <s v="medium"/>
    <s v="large"/>
    <n v="1894.19"/>
    <n v="598.76"/>
    <n v="37838"/>
    <n v="5"/>
  </r>
  <r>
    <n v="12527"/>
    <n v="78"/>
    <x v="1314"/>
    <d v="2038-10-21T00:00:00"/>
    <b v="0"/>
    <s v="Approved"/>
    <s v="Giant Bicycles"/>
    <s v="Standard"/>
    <s v="medium"/>
    <s v="large"/>
    <n v="1765.3"/>
    <n v="709.48"/>
    <n v="42458"/>
    <n v="5"/>
  </r>
  <r>
    <n v="13291"/>
    <n v="95"/>
    <x v="1314"/>
    <d v="2038-10-22T00:00:00"/>
    <b v="0"/>
    <s v="Approved"/>
    <s v="Giant Bicycles"/>
    <s v="Standard"/>
    <s v="medium"/>
    <s v="large"/>
    <n v="569.55999999999995"/>
    <n v="528.42999999999995"/>
    <n v="36361"/>
    <n v="5"/>
  </r>
  <r>
    <n v="16438"/>
    <n v="3"/>
    <x v="1314"/>
    <d v="2038-10-23T00:00:00"/>
    <b v="1"/>
    <s v="Approved"/>
    <s v="Trek Bicycles"/>
    <s v="Standard"/>
    <s v="medium"/>
    <s v="large"/>
    <n v="2091.4699999999998"/>
    <n v="388.92"/>
    <n v="37873"/>
    <n v="5"/>
  </r>
  <r>
    <n v="2574"/>
    <n v="70"/>
    <x v="1315"/>
    <d v="2038-10-24T00:00:00"/>
    <b v="0"/>
    <s v="Approved"/>
    <s v="Trek Bicycles"/>
    <s v="Standard"/>
    <s v="high"/>
    <s v="medium"/>
    <n v="495.72"/>
    <n v="297.43"/>
    <n v="38193"/>
    <n v="4"/>
  </r>
  <r>
    <n v="3235"/>
    <n v="43"/>
    <x v="1315"/>
    <d v="2038-10-25T00:00:00"/>
    <b v="0"/>
    <s v="Approved"/>
    <s v="Solex"/>
    <s v="Standard"/>
    <s v="medium"/>
    <s v="medium"/>
    <n v="1151.96"/>
    <n v="649.49"/>
    <n v="34071"/>
    <n v="4"/>
  </r>
  <r>
    <n v="7182"/>
    <n v="53"/>
    <x v="1315"/>
    <d v="2038-10-26T00:00:00"/>
    <b v="0"/>
    <s v="Approved"/>
    <s v="OHM Cycles"/>
    <s v="Standard"/>
    <s v="medium"/>
    <s v="medium"/>
    <n v="795.34"/>
    <n v="101.58"/>
    <n v="33259"/>
    <n v="4"/>
  </r>
  <r>
    <n v="11412"/>
    <n v="83"/>
    <x v="1315"/>
    <d v="2038-10-27T00:00:00"/>
    <b v="0"/>
    <s v="Approved"/>
    <s v="Solex"/>
    <s v="Touring"/>
    <s v="medium"/>
    <s v="large"/>
    <n v="2083.94"/>
    <n v="675.03"/>
    <n v="34079"/>
    <n v="4"/>
  </r>
  <r>
    <n v="11418"/>
    <n v="20"/>
    <x v="1315"/>
    <d v="2038-10-28T00:00:00"/>
    <b v="1"/>
    <s v="Approved"/>
    <s v="Trek Bicycles"/>
    <s v="Standard"/>
    <s v="medium"/>
    <s v="small"/>
    <n v="1775.81"/>
    <n v="1580.47"/>
    <n v="40670"/>
    <n v="4"/>
  </r>
  <r>
    <n v="12956"/>
    <n v="81"/>
    <x v="1315"/>
    <d v="2038-10-29T00:00:00"/>
    <b v="0"/>
    <s v="Approved"/>
    <s v="Norco Bicycles"/>
    <s v="Standard"/>
    <s v="medium"/>
    <s v="small"/>
    <n v="586.45000000000005"/>
    <n v="521.94000000000005"/>
    <n v="41533"/>
    <n v="4"/>
  </r>
  <r>
    <n v="16940"/>
    <n v="36"/>
    <x v="1315"/>
    <d v="2038-10-30T00:00:00"/>
    <b v="1"/>
    <s v="Approved"/>
    <s v="Solex"/>
    <s v="Standard"/>
    <s v="low"/>
    <s v="medium"/>
    <n v="945.04"/>
    <n v="507.58"/>
    <n v="39526"/>
    <n v="4"/>
  </r>
  <r>
    <n v="6644"/>
    <n v="0"/>
    <x v="1316"/>
    <d v="2038-10-31T00:00:00"/>
    <b v="1"/>
    <s v="Approved"/>
    <s v="Unknown"/>
    <s v="Unknown"/>
    <s v="Unknown"/>
    <s v="Unknown"/>
    <n v="1776.08"/>
    <s v="$556.05"/>
    <n v="38199.78"/>
    <n v="12"/>
  </r>
  <r>
    <n v="7090"/>
    <n v="89"/>
    <x v="1316"/>
    <d v="2038-11-01T00:00:00"/>
    <b v="1"/>
    <s v="Approved"/>
    <s v="WeareA2B"/>
    <s v="Touring"/>
    <s v="medium"/>
    <s v="large"/>
    <n v="1362.99"/>
    <n v="57.74"/>
    <n v="37874"/>
    <n v="12"/>
  </r>
  <r>
    <n v="9742"/>
    <n v="42"/>
    <x v="1316"/>
    <d v="2038-11-02T00:00:00"/>
    <b v="0"/>
    <s v="Approved"/>
    <s v="OHM Cycles"/>
    <s v="Road"/>
    <s v="medium"/>
    <s v="small"/>
    <n v="1810"/>
    <n v="1610.9"/>
    <n v="41848"/>
    <n v="12"/>
  </r>
  <r>
    <n v="13345"/>
    <n v="0"/>
    <x v="1316"/>
    <d v="2038-11-03T00:00:00"/>
    <b v="0"/>
    <s v="Approved"/>
    <s v="Unknown"/>
    <s v="Unknown"/>
    <s v="Unknown"/>
    <s v="Unknown"/>
    <n v="1409.68"/>
    <s v="$556.05"/>
    <n v="38199.78"/>
    <n v="12"/>
  </r>
  <r>
    <n v="18899"/>
    <n v="84"/>
    <x v="1316"/>
    <d v="2038-11-04T00:00:00"/>
    <b v="0"/>
    <s v="Approved"/>
    <s v="Trek Bicycles"/>
    <s v="Road"/>
    <s v="medium"/>
    <s v="medium"/>
    <n v="290.62"/>
    <n v="215.14"/>
    <n v="42218"/>
    <n v="12"/>
  </r>
  <r>
    <n v="587"/>
    <n v="82"/>
    <x v="1317"/>
    <d v="2038-11-05T00:00:00"/>
    <b v="0"/>
    <s v="Approved"/>
    <s v="Giant Bicycles"/>
    <s v="Road"/>
    <s v="medium"/>
    <s v="medium"/>
    <n v="1538.99"/>
    <n v="829.65"/>
    <n v="37337"/>
    <n v="7"/>
  </r>
  <r>
    <n v="10847"/>
    <n v="0"/>
    <x v="1317"/>
    <d v="2038-11-06T00:00:00"/>
    <b v="1"/>
    <s v="Approved"/>
    <s v="Solex"/>
    <s v="Standard"/>
    <s v="medium"/>
    <s v="medium"/>
    <n v="100.35"/>
    <n v="75.260000000000005"/>
    <n v="34556"/>
    <n v="7"/>
  </r>
  <r>
    <n v="13457"/>
    <n v="7"/>
    <x v="1317"/>
    <d v="2038-11-07T00:00:00"/>
    <b v="1"/>
    <s v="Approved"/>
    <s v="Giant Bicycles"/>
    <s v="Standard"/>
    <s v="medium"/>
    <s v="small"/>
    <n v="1311.44"/>
    <n v="1167.18"/>
    <n v="36361"/>
    <n v="7"/>
  </r>
  <r>
    <n v="17276"/>
    <n v="0"/>
    <x v="1317"/>
    <d v="2038-11-08T00:00:00"/>
    <b v="0"/>
    <s v="Approved"/>
    <s v="Solex"/>
    <s v="Standard"/>
    <s v="medium"/>
    <s v="medium"/>
    <n v="100.35"/>
    <n v="75.260000000000005"/>
    <n v="37874"/>
    <n v="7"/>
  </r>
  <r>
    <n v="18028"/>
    <n v="0"/>
    <x v="1317"/>
    <d v="2038-11-09T00:00:00"/>
    <b v="0"/>
    <s v="Approved"/>
    <s v="Solex"/>
    <s v="Road"/>
    <s v="medium"/>
    <s v="medium"/>
    <n v="416.98"/>
    <n v="312.74"/>
    <n v="39526"/>
    <n v="7"/>
  </r>
  <r>
    <n v="19739"/>
    <n v="85"/>
    <x v="1317"/>
    <d v="2038-11-10T00:00:00"/>
    <b v="0"/>
    <s v="Approved"/>
    <s v="WeareA2B"/>
    <s v="Standard"/>
    <s v="medium"/>
    <s v="medium"/>
    <n v="1228.07"/>
    <n v="400.91"/>
    <n v="37873"/>
    <n v="7"/>
  </r>
  <r>
    <n v="207"/>
    <n v="94"/>
    <x v="1318"/>
    <d v="2038-11-11T00:00:00"/>
    <b v="0"/>
    <s v="Approved"/>
    <s v="Giant Bicycles"/>
    <s v="Standard"/>
    <s v="medium"/>
    <s v="large"/>
    <n v="1635.3"/>
    <n v="993.66"/>
    <n v="41434"/>
    <n v="8"/>
  </r>
  <r>
    <n v="1736"/>
    <n v="53"/>
    <x v="1318"/>
    <d v="2038-11-12T00:00:00"/>
    <b v="0"/>
    <s v="Approved"/>
    <s v="OHM Cycles"/>
    <s v="Standard"/>
    <s v="medium"/>
    <s v="medium"/>
    <n v="795.34"/>
    <n v="101.58"/>
    <n v="35470"/>
    <n v="8"/>
  </r>
  <r>
    <n v="2145"/>
    <n v="62"/>
    <x v="1318"/>
    <d v="2038-11-13T00:00:00"/>
    <b v="1"/>
    <s v="Approved"/>
    <s v="Solex"/>
    <s v="Standard"/>
    <s v="medium"/>
    <s v="medium"/>
    <n v="478.16"/>
    <n v="298.72000000000003"/>
    <n v="34143"/>
    <n v="8"/>
  </r>
  <r>
    <n v="2474"/>
    <n v="49"/>
    <x v="1318"/>
    <d v="2038-11-14T00:00:00"/>
    <b v="0"/>
    <s v="Approved"/>
    <s v="Trek Bicycles"/>
    <s v="Road"/>
    <s v="medium"/>
    <s v="medium"/>
    <n v="533.51"/>
    <n v="400.13"/>
    <n v="41064"/>
    <n v="8"/>
  </r>
  <r>
    <n v="4573"/>
    <n v="31"/>
    <x v="1318"/>
    <d v="2038-11-15T00:00:00"/>
    <b v="1"/>
    <s v="Approved"/>
    <s v="Giant Bicycles"/>
    <s v="Standard"/>
    <s v="medium"/>
    <s v="medium"/>
    <n v="230.91"/>
    <n v="173.18"/>
    <n v="39031"/>
    <n v="8"/>
  </r>
  <r>
    <n v="8390"/>
    <n v="94"/>
    <x v="1318"/>
    <d v="2038-11-16T00:00:00"/>
    <b v="0"/>
    <s v="Approved"/>
    <s v="Giant Bicycles"/>
    <s v="Standard"/>
    <s v="medium"/>
    <s v="large"/>
    <n v="1635.3"/>
    <n v="993.66"/>
    <n v="41434"/>
    <n v="8"/>
  </r>
  <r>
    <n v="16899"/>
    <n v="97"/>
    <x v="1318"/>
    <d v="2038-11-17T00:00:00"/>
    <b v="0"/>
    <s v="Approved"/>
    <s v="Solex"/>
    <s v="Standard"/>
    <s v="medium"/>
    <s v="large"/>
    <n v="202.62"/>
    <n v="151.96"/>
    <n v="42458"/>
    <n v="8"/>
  </r>
  <r>
    <n v="4110"/>
    <n v="54"/>
    <x v="1319"/>
    <d v="2038-11-18T00:00:00"/>
    <b v="1"/>
    <s v="Approved"/>
    <s v="WeareA2B"/>
    <s v="Standard"/>
    <s v="medium"/>
    <s v="medium"/>
    <n v="1292.8399999999999"/>
    <n v="13.44"/>
    <n v="34143"/>
    <n v="1"/>
  </r>
  <r>
    <n v="5580"/>
    <n v="78"/>
    <x v="1319"/>
    <d v="2038-11-19T00:00:00"/>
    <b v="1"/>
    <s v="Approved"/>
    <s v="Giant Bicycles"/>
    <s v="Standard"/>
    <s v="medium"/>
    <s v="large"/>
    <n v="1765.3"/>
    <n v="709.48"/>
    <n v="38206"/>
    <n v="1"/>
  </r>
  <r>
    <n v="9948"/>
    <n v="37"/>
    <x v="1319"/>
    <d v="2038-11-20T00:00:00"/>
    <b v="0"/>
    <s v="Approved"/>
    <s v="OHM Cycles"/>
    <s v="Standard"/>
    <s v="low"/>
    <s v="medium"/>
    <n v="1793.43"/>
    <n v="248.82"/>
    <n v="34071"/>
    <n v="1"/>
  </r>
  <r>
    <n v="15144"/>
    <n v="96"/>
    <x v="1319"/>
    <d v="2038-11-21T00:00:00"/>
    <b v="0"/>
    <s v="Approved"/>
    <s v="WeareA2B"/>
    <s v="Road"/>
    <s v="low"/>
    <s v="small"/>
    <n v="1172.78"/>
    <n v="1043.77"/>
    <n v="37539"/>
    <n v="1"/>
  </r>
  <r>
    <n v="2606"/>
    <n v="0"/>
    <x v="1320"/>
    <d v="2038-11-22T00:00:00"/>
    <b v="0"/>
    <s v="Approved"/>
    <s v="Norco Bicycles"/>
    <s v="Standard"/>
    <s v="medium"/>
    <s v="medium"/>
    <n v="360.4"/>
    <n v="270.3"/>
    <n v="38859"/>
    <n v="9"/>
  </r>
  <r>
    <n v="3863"/>
    <n v="49"/>
    <x v="1320"/>
    <d v="2038-11-23T00:00:00"/>
    <b v="0"/>
    <s v="Approved"/>
    <s v="Solex"/>
    <s v="Standard"/>
    <s v="medium"/>
    <s v="large"/>
    <n v="1061.56"/>
    <n v="733.58"/>
    <n v="34143"/>
    <n v="9"/>
  </r>
  <r>
    <n v="5556"/>
    <n v="0"/>
    <x v="1320"/>
    <d v="2038-11-24T00:00:00"/>
    <b v="0"/>
    <s v="Approved"/>
    <s v="OHM Cycles"/>
    <s v="Road"/>
    <s v="high"/>
    <s v="large"/>
    <n v="12.01"/>
    <n v="7.21"/>
    <n v="35160"/>
    <n v="9"/>
  </r>
  <r>
    <n v="7029"/>
    <n v="34"/>
    <x v="1320"/>
    <d v="2038-11-25T00:00:00"/>
    <b v="1"/>
    <s v="Approved"/>
    <s v="WeareA2B"/>
    <s v="Standard"/>
    <s v="medium"/>
    <s v="medium"/>
    <n v="1231.1500000000001"/>
    <n v="161.6"/>
    <n v="38693"/>
    <n v="9"/>
  </r>
  <r>
    <n v="8094"/>
    <n v="0"/>
    <x v="1320"/>
    <d v="2038-11-26T00:00:00"/>
    <b v="1"/>
    <s v="Approved"/>
    <s v="Norco Bicycles"/>
    <s v="Road"/>
    <s v="medium"/>
    <s v="medium"/>
    <n v="544.04999999999995"/>
    <n v="376.84"/>
    <n v="38859"/>
    <n v="9"/>
  </r>
  <r>
    <n v="17678"/>
    <n v="0"/>
    <x v="1320"/>
    <d v="2038-11-27T00:00:00"/>
    <b v="0"/>
    <s v="Approved"/>
    <s v="Solex"/>
    <s v="Standard"/>
    <s v="medium"/>
    <s v="medium"/>
    <n v="71.489999999999995"/>
    <n v="53.62"/>
    <n v="41245"/>
    <n v="9"/>
  </r>
  <r>
    <n v="19509"/>
    <n v="0"/>
    <x v="1320"/>
    <d v="2038-11-28T00:00:00"/>
    <b v="1"/>
    <s v="Approved"/>
    <s v="Solex"/>
    <s v="Standard"/>
    <s v="medium"/>
    <s v="medium"/>
    <n v="71.489999999999995"/>
    <n v="53.62"/>
    <n v="38573"/>
    <n v="9"/>
  </r>
  <r>
    <n v="3669"/>
    <n v="67"/>
    <x v="1321"/>
    <d v="2038-11-29T00:00:00"/>
    <b v="0"/>
    <s v="Approved"/>
    <s v="Norco Bicycles"/>
    <s v="Road"/>
    <s v="medium"/>
    <s v="medium"/>
    <n v="544.04999999999995"/>
    <n v="376.84"/>
    <n v="38647"/>
    <n v="11"/>
  </r>
  <r>
    <n v="4269"/>
    <n v="9"/>
    <x v="1321"/>
    <d v="2038-11-30T00:00:00"/>
    <b v="1"/>
    <s v="Approved"/>
    <s v="OHM Cycles"/>
    <s v="Road"/>
    <s v="medium"/>
    <s v="medium"/>
    <n v="742.54"/>
    <n v="667.4"/>
    <n v="33549"/>
    <n v="11"/>
  </r>
  <r>
    <n v="7243"/>
    <n v="60"/>
    <x v="1321"/>
    <d v="2038-12-01T00:00:00"/>
    <b v="0"/>
    <s v="Approved"/>
    <s v="Giant Bicycles"/>
    <s v="Standard"/>
    <s v="high"/>
    <s v="small"/>
    <n v="1977.36"/>
    <n v="1759.85"/>
    <n v="40779"/>
    <n v="11"/>
  </r>
  <r>
    <n v="9703"/>
    <n v="38"/>
    <x v="1321"/>
    <d v="2038-12-02T00:00:00"/>
    <b v="1"/>
    <s v="Approved"/>
    <s v="Solex"/>
    <s v="Standard"/>
    <s v="medium"/>
    <s v="medium"/>
    <n v="1577.53"/>
    <n v="826.51"/>
    <n v="40618"/>
    <n v="11"/>
  </r>
  <r>
    <n v="10952"/>
    <n v="86"/>
    <x v="1321"/>
    <d v="2038-12-03T00:00:00"/>
    <b v="1"/>
    <s v="Approved"/>
    <s v="OHM Cycles"/>
    <s v="Standard"/>
    <s v="medium"/>
    <s v="medium"/>
    <n v="235.63"/>
    <n v="125.07"/>
    <n v="38206"/>
    <n v="11"/>
  </r>
  <r>
    <n v="12487"/>
    <n v="32"/>
    <x v="1321"/>
    <d v="2038-12-04T00:00:00"/>
    <b v="0"/>
    <s v="Cancelled"/>
    <s v="Giant Bicycles"/>
    <s v="Standard"/>
    <s v="medium"/>
    <s v="medium"/>
    <n v="642.70000000000005"/>
    <n v="211.37"/>
    <n v="37337"/>
    <n v="11"/>
  </r>
  <r>
    <n v="16231"/>
    <n v="21"/>
    <x v="1321"/>
    <d v="2038-12-05T00:00:00"/>
    <b v="1"/>
    <s v="Approved"/>
    <s v="Solex"/>
    <s v="Standard"/>
    <s v="medium"/>
    <s v="large"/>
    <n v="1071.23"/>
    <n v="380.74"/>
    <n v="35160"/>
    <n v="11"/>
  </r>
  <r>
    <n v="7205"/>
    <n v="0"/>
    <x v="1322"/>
    <d v="2038-12-06T00:00:00"/>
    <b v="1"/>
    <s v="Approved"/>
    <s v="Solex"/>
    <s v="Road"/>
    <s v="medium"/>
    <s v="medium"/>
    <n v="416.98"/>
    <n v="312.74"/>
    <n v="40672"/>
    <n v="14"/>
  </r>
  <r>
    <n v="1513"/>
    <n v="7"/>
    <x v="1323"/>
    <d v="2038-12-07T00:00:00"/>
    <b v="1"/>
    <s v="Approved"/>
    <s v="Trek Bicycles"/>
    <s v="Road"/>
    <s v="low"/>
    <s v="medium"/>
    <n v="980.37"/>
    <n v="234.43"/>
    <n v="40649"/>
    <n v="5"/>
  </r>
  <r>
    <n v="4602"/>
    <n v="72"/>
    <x v="1323"/>
    <d v="2038-12-08T00:00:00"/>
    <b v="1"/>
    <s v="Approved"/>
    <s v="Norco Bicycles"/>
    <s v="Standard"/>
    <s v="medium"/>
    <s v="medium"/>
    <n v="360.4"/>
    <n v="270.3"/>
    <n v="36668"/>
    <n v="5"/>
  </r>
  <r>
    <n v="15530"/>
    <n v="28"/>
    <x v="1323"/>
    <d v="2038-12-09T00:00:00"/>
    <b v="1"/>
    <s v="Approved"/>
    <s v="Norco Bicycles"/>
    <s v="Standard"/>
    <s v="medium"/>
    <s v="small"/>
    <n v="1216.1400000000001"/>
    <n v="1082.3599999999999"/>
    <n v="33552"/>
    <n v="5"/>
  </r>
  <r>
    <n v="17837"/>
    <n v="85"/>
    <x v="1323"/>
    <d v="2038-12-10T00:00:00"/>
    <b v="1"/>
    <s v="Approved"/>
    <s v="WeareA2B"/>
    <s v="Standard"/>
    <s v="medium"/>
    <s v="medium"/>
    <n v="752.64"/>
    <n v="205.36"/>
    <n v="37626"/>
    <n v="5"/>
  </r>
  <r>
    <n v="18788"/>
    <n v="73"/>
    <x v="1323"/>
    <d v="2038-12-11T00:00:00"/>
    <b v="1"/>
    <s v="Approved"/>
    <s v="Solex"/>
    <s v="Standard"/>
    <s v="medium"/>
    <s v="medium"/>
    <n v="1945.43"/>
    <n v="333.18"/>
    <n v="35455"/>
    <n v="5"/>
  </r>
  <r>
    <n v="19366"/>
    <n v="4"/>
    <x v="1323"/>
    <d v="2038-12-12T00:00:00"/>
    <b v="1"/>
    <s v="Approved"/>
    <s v="Giant Bicycles"/>
    <s v="Standard"/>
    <s v="high"/>
    <s v="medium"/>
    <n v="1129.1300000000001"/>
    <n v="677.48"/>
    <n v="37659"/>
    <n v="5"/>
  </r>
  <r>
    <n v="2036"/>
    <n v="68"/>
    <x v="1324"/>
    <d v="2038-12-13T00:00:00"/>
    <b v="0"/>
    <s v="Approved"/>
    <s v="OHM Cycles"/>
    <s v="Standard"/>
    <s v="medium"/>
    <s v="medium"/>
    <n v="1636.9"/>
    <n v="44.71"/>
    <n v="40410"/>
    <n v="6"/>
  </r>
  <r>
    <n v="10220"/>
    <n v="45"/>
    <x v="1324"/>
    <d v="2038-12-14T00:00:00"/>
    <b v="0"/>
    <s v="Approved"/>
    <s v="Solex"/>
    <s v="Standard"/>
    <s v="medium"/>
    <s v="medium"/>
    <n v="441.49"/>
    <n v="84.99"/>
    <n v="34071"/>
    <n v="6"/>
  </r>
  <r>
    <n v="11216"/>
    <n v="80"/>
    <x v="1324"/>
    <d v="2038-12-15T00:00:00"/>
    <b v="1"/>
    <s v="Approved"/>
    <s v="OHM Cycles"/>
    <s v="Touring"/>
    <s v="low"/>
    <s v="medium"/>
    <n v="1073.07"/>
    <n v="933.84"/>
    <n v="35455"/>
    <n v="6"/>
  </r>
  <r>
    <n v="15036"/>
    <n v="34"/>
    <x v="1324"/>
    <d v="2038-12-16T00:00:00"/>
    <b v="1"/>
    <s v="Approved"/>
    <s v="Norco Bicycles"/>
    <s v="Road"/>
    <s v="high"/>
    <s v="large"/>
    <n v="774.53"/>
    <n v="464.72"/>
    <n v="37698"/>
    <n v="6"/>
  </r>
  <r>
    <n v="15750"/>
    <n v="52"/>
    <x v="1324"/>
    <d v="2038-12-17T00:00:00"/>
    <b v="0"/>
    <s v="Approved"/>
    <s v="OHM Cycles"/>
    <s v="Road"/>
    <s v="medium"/>
    <s v="medium"/>
    <n v="1280.28"/>
    <n v="829.51"/>
    <n v="37220"/>
    <n v="6"/>
  </r>
  <r>
    <n v="1552"/>
    <n v="30"/>
    <x v="1325"/>
    <d v="2038-12-18T00:00:00"/>
    <b v="1"/>
    <s v="Approved"/>
    <s v="Solex"/>
    <s v="Standard"/>
    <s v="high"/>
    <s v="medium"/>
    <n v="748.17"/>
    <n v="448.9"/>
    <n v="40618"/>
    <n v="6"/>
  </r>
  <r>
    <n v="2440"/>
    <n v="40"/>
    <x v="1325"/>
    <d v="2038-12-19T00:00:00"/>
    <b v="0"/>
    <s v="Approved"/>
    <s v="OHM Cycles"/>
    <s v="Standard"/>
    <s v="high"/>
    <s v="medium"/>
    <n v="1458.17"/>
    <n v="874.9"/>
    <n v="38750"/>
    <n v="6"/>
  </r>
  <r>
    <n v="3994"/>
    <n v="38"/>
    <x v="1325"/>
    <d v="2038-12-20T00:00:00"/>
    <b v="0"/>
    <s v="Approved"/>
    <s v="Solex"/>
    <s v="Standard"/>
    <s v="medium"/>
    <s v="medium"/>
    <n v="1577.53"/>
    <n v="826.51"/>
    <n v="40672"/>
    <n v="6"/>
  </r>
  <r>
    <n v="4206"/>
    <n v="40"/>
    <x v="1325"/>
    <d v="2038-12-21T00:00:00"/>
    <b v="1"/>
    <s v="Approved"/>
    <s v="OHM Cycles"/>
    <s v="Standard"/>
    <s v="high"/>
    <s v="medium"/>
    <n v="1458.17"/>
    <n v="874.9"/>
    <n v="38750"/>
    <n v="6"/>
  </r>
  <r>
    <n v="7311"/>
    <n v="1"/>
    <x v="1325"/>
    <d v="2038-12-22T00:00:00"/>
    <b v="0"/>
    <s v="Approved"/>
    <s v="Giant Bicycles"/>
    <s v="Standard"/>
    <s v="medium"/>
    <s v="medium"/>
    <n v="1403.5"/>
    <n v="954.82"/>
    <n v="41167"/>
    <n v="6"/>
  </r>
  <r>
    <n v="16936"/>
    <n v="78"/>
    <x v="1325"/>
    <d v="2038-12-23T00:00:00"/>
    <b v="1"/>
    <s v="Approved"/>
    <s v="Giant Bicycles"/>
    <s v="Standard"/>
    <s v="medium"/>
    <s v="large"/>
    <n v="1765.3"/>
    <n v="709.48"/>
    <n v="41533"/>
    <n v="6"/>
  </r>
  <r>
    <n v="16959"/>
    <n v="57"/>
    <x v="1325"/>
    <d v="2038-12-24T00:00:00"/>
    <b v="0"/>
    <s v="Approved"/>
    <s v="WeareA2B"/>
    <s v="Touring"/>
    <s v="medium"/>
    <s v="large"/>
    <n v="1890.39"/>
    <n v="260.14"/>
    <n v="42172"/>
    <n v="6"/>
  </r>
  <r>
    <n v="706"/>
    <n v="54"/>
    <x v="1326"/>
    <d v="2038-12-25T00:00:00"/>
    <b v="1"/>
    <s v="Approved"/>
    <s v="WeareA2B"/>
    <s v="Standard"/>
    <s v="medium"/>
    <s v="medium"/>
    <n v="1292.8399999999999"/>
    <n v="13.44"/>
    <n v="39915"/>
    <n v="11"/>
  </r>
  <r>
    <n v="1689"/>
    <n v="63"/>
    <x v="1326"/>
    <d v="2038-12-26T00:00:00"/>
    <b v="0"/>
    <s v="Cancelled"/>
    <s v="Solex"/>
    <s v="Standard"/>
    <s v="medium"/>
    <s v="medium"/>
    <n v="1483.2"/>
    <n v="99.59"/>
    <n v="36146"/>
    <n v="11"/>
  </r>
  <r>
    <n v="2921"/>
    <n v="1"/>
    <x v="1326"/>
    <d v="2038-12-27T00:00:00"/>
    <b v="0"/>
    <s v="Approved"/>
    <s v="Giant Bicycles"/>
    <s v="Standard"/>
    <s v="medium"/>
    <s v="medium"/>
    <n v="1403.5"/>
    <n v="954.82"/>
    <n v="42688"/>
    <n v="11"/>
  </r>
  <r>
    <n v="5815"/>
    <n v="54"/>
    <x v="1326"/>
    <d v="2038-12-28T00:00:00"/>
    <b v="1"/>
    <s v="Approved"/>
    <s v="WeareA2B"/>
    <s v="Standard"/>
    <s v="medium"/>
    <s v="medium"/>
    <n v="1292.8399999999999"/>
    <n v="13.44"/>
    <n v="39915"/>
    <n v="11"/>
  </r>
  <r>
    <n v="6165"/>
    <n v="47"/>
    <x v="1326"/>
    <d v="2038-12-29T00:00:00"/>
    <b v="0"/>
    <s v="Approved"/>
    <s v="Trek Bicycles"/>
    <s v="Road"/>
    <s v="low"/>
    <s v="small"/>
    <n v="1720.7"/>
    <n v="1531.42"/>
    <n v="38991"/>
    <n v="11"/>
  </r>
  <r>
    <n v="7313"/>
    <n v="89"/>
    <x v="1326"/>
    <d v="2038-12-30T00:00:00"/>
    <b v="1"/>
    <s v="Approved"/>
    <s v="WeareA2B"/>
    <s v="Touring"/>
    <s v="medium"/>
    <s v="large"/>
    <n v="1362.99"/>
    <n v="57.74"/>
    <n v="34079"/>
    <n v="11"/>
  </r>
  <r>
    <n v="9257"/>
    <n v="82"/>
    <x v="1326"/>
    <d v="2038-12-31T00:00:00"/>
    <b v="0"/>
    <s v="Approved"/>
    <s v="Norco Bicycles"/>
    <s v="Standard"/>
    <s v="high"/>
    <s v="medium"/>
    <n v="1148.6400000000001"/>
    <n v="689.18"/>
    <n v="42226"/>
    <n v="11"/>
  </r>
  <r>
    <n v="11683"/>
    <n v="29"/>
    <x v="1326"/>
    <d v="2039-01-01T00:00:00"/>
    <b v="1"/>
    <s v="Approved"/>
    <s v="Norco Bicycles"/>
    <s v="Road"/>
    <s v="medium"/>
    <s v="medium"/>
    <n v="543.39"/>
    <n v="407.54"/>
    <n v="42696"/>
    <n v="11"/>
  </r>
  <r>
    <n v="15257"/>
    <n v="80"/>
    <x v="1326"/>
    <d v="2039-01-02T00:00:00"/>
    <b v="1"/>
    <s v="Approved"/>
    <s v="OHM Cycles"/>
    <s v="Touring"/>
    <s v="low"/>
    <s v="medium"/>
    <n v="1073.07"/>
    <n v="933.84"/>
    <n v="35455"/>
    <n v="11"/>
  </r>
  <r>
    <n v="16990"/>
    <n v="37"/>
    <x v="1326"/>
    <d v="2039-01-03T00:00:00"/>
    <b v="1"/>
    <s v="Approved"/>
    <s v="OHM Cycles"/>
    <s v="Standard"/>
    <s v="low"/>
    <s v="medium"/>
    <n v="1793.43"/>
    <n v="248.82"/>
    <n v="36361"/>
    <n v="11"/>
  </r>
  <r>
    <n v="19806"/>
    <n v="8"/>
    <x v="1326"/>
    <d v="2039-01-04T00:00:00"/>
    <b v="0"/>
    <s v="Approved"/>
    <s v="Solex"/>
    <s v="Road"/>
    <s v="medium"/>
    <s v="small"/>
    <n v="1703.52"/>
    <n v="1516.13"/>
    <n v="40649"/>
    <n v="11"/>
  </r>
  <r>
    <n v="3705"/>
    <n v="21"/>
    <x v="1327"/>
    <d v="2039-01-05T00:00:00"/>
    <b v="1"/>
    <s v="Approved"/>
    <s v="Solex"/>
    <s v="Standard"/>
    <s v="medium"/>
    <s v="large"/>
    <n v="1071.23"/>
    <n v="380.74"/>
    <n v="35160"/>
    <n v="19"/>
  </r>
  <r>
    <n v="3854"/>
    <n v="13"/>
    <x v="1327"/>
    <d v="2039-01-06T00:00:00"/>
    <b v="0"/>
    <s v="Approved"/>
    <s v="Solex"/>
    <s v="Standard"/>
    <s v="medium"/>
    <s v="medium"/>
    <n v="1163.8900000000001"/>
    <n v="589.27"/>
    <n v="42560"/>
    <n v="19"/>
  </r>
  <r>
    <n v="8834"/>
    <n v="26"/>
    <x v="1327"/>
    <d v="2039-01-07T00:00:00"/>
    <b v="0"/>
    <s v="Approved"/>
    <s v="WeareA2B"/>
    <s v="Standard"/>
    <s v="medium"/>
    <s v="medium"/>
    <n v="1992.93"/>
    <n v="762.63"/>
    <n v="34115"/>
    <n v="19"/>
  </r>
  <r>
    <n v="9309"/>
    <n v="14"/>
    <x v="1327"/>
    <d v="2039-01-08T00:00:00"/>
    <b v="1"/>
    <s v="Approved"/>
    <s v="Trek Bicycles"/>
    <s v="Standard"/>
    <s v="medium"/>
    <s v="small"/>
    <n v="1386.84"/>
    <n v="1234.29"/>
    <n v="37838"/>
    <n v="19"/>
  </r>
  <r>
    <n v="13370"/>
    <n v="63"/>
    <x v="1327"/>
    <d v="2039-01-09T00:00:00"/>
    <b v="1"/>
    <s v="Approved"/>
    <s v="Solex"/>
    <s v="Standard"/>
    <s v="medium"/>
    <s v="medium"/>
    <n v="1483.2"/>
    <n v="99.59"/>
    <n v="36146"/>
    <n v="19"/>
  </r>
  <r>
    <n v="18837"/>
    <n v="12"/>
    <x v="1327"/>
    <d v="2039-01-10T00:00:00"/>
    <b v="0"/>
    <s v="Approved"/>
    <s v="WeareA2B"/>
    <s v="Standard"/>
    <s v="medium"/>
    <s v="medium"/>
    <n v="1231.1500000000001"/>
    <n v="161.6"/>
    <n v="38216"/>
    <n v="19"/>
  </r>
  <r>
    <n v="828"/>
    <n v="36"/>
    <x v="1328"/>
    <d v="2039-01-11T00:00:00"/>
    <b v="0"/>
    <s v="Approved"/>
    <s v="Solex"/>
    <s v="Standard"/>
    <s v="low"/>
    <s v="medium"/>
    <n v="1289.8499999999999"/>
    <n v="74.510000000000005"/>
    <n v="39427"/>
    <n v="17"/>
  </r>
  <r>
    <n v="2742"/>
    <n v="64"/>
    <x v="1328"/>
    <d v="2039-01-12T00:00:00"/>
    <b v="1"/>
    <s v="Approved"/>
    <s v="Giant Bicycles"/>
    <s v="Standard"/>
    <s v="high"/>
    <s v="small"/>
    <n v="1977.36"/>
    <n v="1759.85"/>
    <n v="40779"/>
    <n v="17"/>
  </r>
  <r>
    <n v="3885"/>
    <n v="4"/>
    <x v="1328"/>
    <d v="2039-01-13T00:00:00"/>
    <b v="1"/>
    <s v="Approved"/>
    <s v="Solex"/>
    <s v="Standard"/>
    <s v="medium"/>
    <s v="medium"/>
    <n v="1483.2"/>
    <n v="99.59"/>
    <n v="36146"/>
    <n v="17"/>
  </r>
  <r>
    <n v="4554"/>
    <n v="72"/>
    <x v="1328"/>
    <d v="2039-01-14T00:00:00"/>
    <b v="0"/>
    <s v="Approved"/>
    <s v="OHM Cycles"/>
    <s v="Standard"/>
    <s v="medium"/>
    <s v="medium"/>
    <n v="912.52"/>
    <n v="141.4"/>
    <n v="42295"/>
    <n v="17"/>
  </r>
  <r>
    <n v="11524"/>
    <n v="1"/>
    <x v="1328"/>
    <d v="2039-01-15T00:00:00"/>
    <b v="0"/>
    <s v="Approved"/>
    <s v="Giant Bicycles"/>
    <s v="Touring"/>
    <s v="medium"/>
    <s v="large"/>
    <n v="1873.97"/>
    <n v="863.95"/>
    <n v="38859"/>
    <n v="17"/>
  </r>
  <r>
    <n v="14238"/>
    <n v="52"/>
    <x v="1328"/>
    <d v="2039-01-16T00:00:00"/>
    <b v="0"/>
    <s v="Approved"/>
    <s v="Solex"/>
    <s v="Road"/>
    <s v="medium"/>
    <s v="large"/>
    <n v="1777.8"/>
    <n v="820.78"/>
    <n v="40670"/>
    <n v="17"/>
  </r>
  <r>
    <n v="14310"/>
    <n v="86"/>
    <x v="1328"/>
    <d v="2039-01-17T00:00:00"/>
    <b v="0"/>
    <s v="Approved"/>
    <s v="Norco Bicycles"/>
    <s v="Road"/>
    <s v="high"/>
    <s v="large"/>
    <n v="774.53"/>
    <n v="464.72"/>
    <n v="37698"/>
    <n v="17"/>
  </r>
  <r>
    <n v="14972"/>
    <n v="84"/>
    <x v="1328"/>
    <d v="2039-01-18T00:00:00"/>
    <b v="1"/>
    <s v="Approved"/>
    <s v="Giant Bicycles"/>
    <s v="Road"/>
    <s v="medium"/>
    <s v="medium"/>
    <n v="792.9"/>
    <n v="594.67999999999995"/>
    <n v="33879"/>
    <n v="17"/>
  </r>
  <r>
    <n v="15067"/>
    <n v="0"/>
    <x v="1328"/>
    <d v="2039-01-19T00:00:00"/>
    <b v="0"/>
    <s v="Approved"/>
    <s v="OHM Cycles"/>
    <s v="Standard"/>
    <s v="medium"/>
    <s v="medium"/>
    <n v="183.86"/>
    <n v="137.9"/>
    <n v="35707"/>
    <n v="17"/>
  </r>
  <r>
    <n v="18136"/>
    <n v="22"/>
    <x v="1328"/>
    <d v="2039-01-20T00:00:00"/>
    <b v="0"/>
    <s v="Approved"/>
    <s v="Solex"/>
    <s v="Standard"/>
    <s v="medium"/>
    <s v="medium"/>
    <n v="575.27"/>
    <n v="431.45"/>
    <n v="41345"/>
    <n v="17"/>
  </r>
  <r>
    <n v="1668"/>
    <n v="18"/>
    <x v="1329"/>
    <d v="2039-01-21T00:00:00"/>
    <b v="1"/>
    <s v="Approved"/>
    <s v="Solex"/>
    <s v="Standard"/>
    <s v="medium"/>
    <s v="medium"/>
    <n v="575.27"/>
    <n v="431.45"/>
    <n v="42404"/>
    <n v="12"/>
  </r>
  <r>
    <n v="4012"/>
    <n v="36"/>
    <x v="1329"/>
    <d v="2039-01-22T00:00:00"/>
    <b v="0"/>
    <s v="Approved"/>
    <s v="Solex"/>
    <s v="Standard"/>
    <s v="low"/>
    <s v="medium"/>
    <n v="945.04"/>
    <n v="507.58"/>
    <n v="35560"/>
    <n v="12"/>
  </r>
  <r>
    <n v="5294"/>
    <n v="14"/>
    <x v="1329"/>
    <d v="2039-01-23T00:00:00"/>
    <b v="0"/>
    <s v="Approved"/>
    <s v="Trek Bicycles"/>
    <s v="Standard"/>
    <s v="medium"/>
    <s v="small"/>
    <n v="1386.84"/>
    <n v="1234.29"/>
    <n v="40303"/>
    <n v="12"/>
  </r>
  <r>
    <n v="9444"/>
    <n v="66"/>
    <x v="1329"/>
    <d v="2039-01-24T00:00:00"/>
    <b v="1"/>
    <s v="Approved"/>
    <s v="Giant Bicycles"/>
    <s v="Road"/>
    <s v="low"/>
    <s v="small"/>
    <n v="590.26"/>
    <n v="525.33000000000004"/>
    <n v="42105"/>
    <n v="12"/>
  </r>
  <r>
    <n v="10149"/>
    <n v="44"/>
    <x v="1329"/>
    <d v="2039-01-25T00:00:00"/>
    <b v="1"/>
    <s v="Approved"/>
    <s v="WeareA2B"/>
    <s v="Standard"/>
    <s v="medium"/>
    <s v="medium"/>
    <n v="1769.64"/>
    <n v="108.76"/>
    <n v="37220"/>
    <n v="12"/>
  </r>
  <r>
    <n v="11755"/>
    <n v="40"/>
    <x v="1329"/>
    <d v="2039-01-26T00:00:00"/>
    <s v="Unknown"/>
    <s v="Approved"/>
    <s v="OHM Cycles"/>
    <s v="Standard"/>
    <s v="high"/>
    <s v="medium"/>
    <n v="1458.17"/>
    <n v="874.9"/>
    <n v="34071"/>
    <n v="12"/>
  </r>
  <r>
    <n v="13489"/>
    <n v="88"/>
    <x v="1329"/>
    <d v="2039-01-27T00:00:00"/>
    <b v="0"/>
    <s v="Approved"/>
    <s v="Norco Bicycles"/>
    <s v="Standard"/>
    <s v="medium"/>
    <s v="medium"/>
    <n v="1198.46"/>
    <n v="381.1"/>
    <n v="36833"/>
    <n v="12"/>
  </r>
  <r>
    <n v="14803"/>
    <n v="46"/>
    <x v="1329"/>
    <d v="2039-01-28T00:00:00"/>
    <b v="0"/>
    <s v="Approved"/>
    <s v="Solex"/>
    <s v="Standard"/>
    <s v="low"/>
    <s v="medium"/>
    <n v="1289.8499999999999"/>
    <n v="74.510000000000005"/>
    <n v="41064"/>
    <n v="12"/>
  </r>
  <r>
    <n v="5719"/>
    <n v="100"/>
    <x v="1330"/>
    <d v="2039-01-29T00:00:00"/>
    <b v="0"/>
    <s v="Approved"/>
    <s v="Trek Bicycles"/>
    <s v="Standard"/>
    <s v="medium"/>
    <s v="small"/>
    <n v="1386.84"/>
    <n v="1234.29"/>
    <n v="37838"/>
    <n v="9"/>
  </r>
  <r>
    <n v="16163"/>
    <n v="87"/>
    <x v="1330"/>
    <d v="2039-01-30T00:00:00"/>
    <b v="1"/>
    <s v="Approved"/>
    <s v="OHM Cycles"/>
    <s v="Standard"/>
    <s v="medium"/>
    <s v="medium"/>
    <n v="1636.9"/>
    <n v="44.71"/>
    <n v="40410"/>
    <n v="9"/>
  </r>
  <r>
    <n v="17392"/>
    <n v="0"/>
    <x v="1330"/>
    <d v="2039-01-31T00:00:00"/>
    <b v="0"/>
    <s v="Approved"/>
    <s v="Solex"/>
    <s v="Standard"/>
    <s v="medium"/>
    <s v="medium"/>
    <n v="478.16"/>
    <n v="298.72000000000003"/>
    <n v="34143"/>
    <n v="9"/>
  </r>
  <r>
    <n v="10200"/>
    <n v="60"/>
    <x v="1331"/>
    <d v="2039-02-01T00:00:00"/>
    <b v="0"/>
    <s v="Approved"/>
    <s v="Giant Bicycles"/>
    <s v="Standard"/>
    <s v="high"/>
    <s v="small"/>
    <n v="1977.36"/>
    <n v="1759.85"/>
    <n v="40779"/>
    <n v="4"/>
  </r>
  <r>
    <n v="14785"/>
    <n v="43"/>
    <x v="1331"/>
    <d v="2039-02-02T00:00:00"/>
    <b v="0"/>
    <s v="Approved"/>
    <s v="Solex"/>
    <s v="Standard"/>
    <s v="medium"/>
    <s v="medium"/>
    <n v="1151.96"/>
    <n v="649.49"/>
    <n v="36498"/>
    <n v="4"/>
  </r>
  <r>
    <n v="109"/>
    <n v="39"/>
    <x v="1332"/>
    <d v="2039-02-03T00:00:00"/>
    <b v="1"/>
    <s v="Approved"/>
    <s v="Giant Bicycles"/>
    <s v="Standard"/>
    <s v="medium"/>
    <s v="large"/>
    <n v="1812.75"/>
    <n v="582.48"/>
    <n v="38991"/>
    <n v="3"/>
  </r>
  <r>
    <n v="176"/>
    <n v="74"/>
    <x v="1332"/>
    <d v="2039-02-04T00:00:00"/>
    <b v="1"/>
    <s v="Approved"/>
    <s v="WeareA2B"/>
    <s v="Standard"/>
    <s v="medium"/>
    <s v="medium"/>
    <n v="1228.07"/>
    <n v="400.91"/>
    <n v="37873"/>
    <n v="3"/>
  </r>
  <r>
    <n v="5284"/>
    <n v="23"/>
    <x v="1332"/>
    <d v="2039-02-05T00:00:00"/>
    <b v="0"/>
    <s v="Approved"/>
    <s v="Norco Bicycles"/>
    <s v="Mountain"/>
    <s v="low"/>
    <s v="small"/>
    <n v="688.63"/>
    <n v="612.88"/>
    <n v="36334"/>
    <n v="3"/>
  </r>
  <r>
    <n v="6380"/>
    <n v="96"/>
    <x v="1332"/>
    <d v="2039-02-06T00:00:00"/>
    <b v="0"/>
    <s v="Approved"/>
    <s v="WeareA2B"/>
    <s v="Road"/>
    <s v="low"/>
    <s v="small"/>
    <n v="1172.78"/>
    <n v="1043.77"/>
    <n v="38002"/>
    <n v="3"/>
  </r>
  <r>
    <n v="14262"/>
    <n v="13"/>
    <x v="1332"/>
    <d v="2039-02-07T00:00:00"/>
    <b v="1"/>
    <s v="Approved"/>
    <s v="Solex"/>
    <s v="Standard"/>
    <s v="medium"/>
    <s v="medium"/>
    <n v="1163.8900000000001"/>
    <n v="589.27"/>
    <n v="39880"/>
    <n v="3"/>
  </r>
  <r>
    <n v="16113"/>
    <n v="32"/>
    <x v="1332"/>
    <d v="2039-02-08T00:00:00"/>
    <b v="0"/>
    <s v="Approved"/>
    <s v="Giant Bicycles"/>
    <s v="Standard"/>
    <s v="medium"/>
    <s v="medium"/>
    <n v="642.70000000000005"/>
    <n v="211.37"/>
    <n v="37698"/>
    <n v="3"/>
  </r>
  <r>
    <n v="18424"/>
    <n v="81"/>
    <x v="1332"/>
    <d v="2039-02-09T00:00:00"/>
    <b v="1"/>
    <s v="Approved"/>
    <s v="Norco Bicycles"/>
    <s v="Standard"/>
    <s v="medium"/>
    <s v="small"/>
    <n v="586.45000000000005"/>
    <n v="521.94000000000005"/>
    <n v="36145"/>
    <n v="3"/>
  </r>
  <r>
    <n v="2862"/>
    <n v="5"/>
    <x v="1333"/>
    <d v="2039-02-10T00:00:00"/>
    <b v="0"/>
    <s v="Approved"/>
    <s v="Trek Bicycles"/>
    <s v="Mountain"/>
    <s v="low"/>
    <s v="medium"/>
    <n v="574.64"/>
    <n v="459.71"/>
    <n v="33549"/>
    <n v="15"/>
  </r>
  <r>
    <n v="4849"/>
    <n v="82"/>
    <x v="1333"/>
    <d v="2039-02-11T00:00:00"/>
    <b v="1"/>
    <s v="Approved"/>
    <s v="Norco Bicycles"/>
    <s v="Standard"/>
    <s v="high"/>
    <s v="medium"/>
    <n v="1148.6400000000001"/>
    <n v="689.18"/>
    <n v="38206"/>
    <n v="15"/>
  </r>
  <r>
    <n v="10986"/>
    <n v="58"/>
    <x v="1333"/>
    <d v="2039-02-12T00:00:00"/>
    <b v="0"/>
    <s v="Approved"/>
    <s v="OHM Cycles"/>
    <s v="Standard"/>
    <s v="medium"/>
    <s v="medium"/>
    <n v="912.52"/>
    <n v="141.4"/>
    <n v="34170"/>
    <n v="15"/>
  </r>
  <r>
    <n v="14826"/>
    <n v="10"/>
    <x v="1333"/>
    <d v="2039-02-13T00:00:00"/>
    <b v="1"/>
    <s v="Approved"/>
    <s v="WeareA2B"/>
    <s v="Touring"/>
    <s v="medium"/>
    <s v="medium"/>
    <n v="1466.68"/>
    <n v="363.25"/>
    <n v="35378"/>
    <n v="15"/>
  </r>
  <r>
    <n v="15269"/>
    <n v="78"/>
    <x v="1333"/>
    <d v="2039-02-14T00:00:00"/>
    <b v="1"/>
    <s v="Approved"/>
    <s v="Giant Bicycles"/>
    <s v="Standard"/>
    <s v="medium"/>
    <s v="large"/>
    <n v="1765.3"/>
    <n v="709.48"/>
    <n v="38193"/>
    <n v="15"/>
  </r>
  <r>
    <n v="16489"/>
    <n v="6"/>
    <x v="1333"/>
    <d v="2039-02-15T00:00:00"/>
    <b v="0"/>
    <s v="Approved"/>
    <s v="OHM Cycles"/>
    <s v="Standard"/>
    <s v="high"/>
    <s v="medium"/>
    <n v="227.88"/>
    <n v="136.72999999999999"/>
    <n v="38258"/>
    <n v="15"/>
  </r>
  <r>
    <n v="7297"/>
    <n v="6"/>
    <x v="1334"/>
    <d v="2039-02-16T00:00:00"/>
    <b v="1"/>
    <s v="Approved"/>
    <s v="OHM Cycles"/>
    <s v="Standard"/>
    <s v="high"/>
    <s v="medium"/>
    <n v="227.88"/>
    <n v="136.72999999999999"/>
    <n v="37659"/>
    <n v="10"/>
  </r>
  <r>
    <n v="7489"/>
    <n v="89"/>
    <x v="1334"/>
    <d v="2039-02-17T00:00:00"/>
    <b v="1"/>
    <s v="Approved"/>
    <s v="WeareA2B"/>
    <s v="Touring"/>
    <s v="medium"/>
    <s v="large"/>
    <n v="1362.99"/>
    <n v="57.74"/>
    <n v="34079"/>
    <n v="10"/>
  </r>
  <r>
    <n v="8794"/>
    <n v="59"/>
    <x v="1334"/>
    <d v="2039-02-18T00:00:00"/>
    <b v="1"/>
    <s v="Approved"/>
    <s v="Solex"/>
    <s v="Standard"/>
    <s v="medium"/>
    <s v="large"/>
    <n v="1061.56"/>
    <n v="733.58"/>
    <n v="34170"/>
    <n v="10"/>
  </r>
  <r>
    <n v="9639"/>
    <n v="25"/>
    <x v="1334"/>
    <d v="2039-02-19T00:00:00"/>
    <b v="1"/>
    <s v="Approved"/>
    <s v="Giant Bicycles"/>
    <s v="Road"/>
    <s v="medium"/>
    <s v="medium"/>
    <n v="1538.99"/>
    <n v="829.65"/>
    <n v="42404"/>
    <n v="10"/>
  </r>
  <r>
    <n v="12017"/>
    <n v="64"/>
    <x v="1334"/>
    <d v="2039-02-20T00:00:00"/>
    <b v="1"/>
    <s v="Approved"/>
    <s v="Trek Bicycles"/>
    <s v="Standard"/>
    <s v="medium"/>
    <s v="large"/>
    <n v="1469.44"/>
    <n v="596.54999999999995"/>
    <n v="41047"/>
    <n v="10"/>
  </r>
  <r>
    <n v="13099"/>
    <n v="27"/>
    <x v="1334"/>
    <d v="2039-02-21T00:00:00"/>
    <b v="1"/>
    <s v="Approved"/>
    <s v="Trek Bicycles"/>
    <s v="Standard"/>
    <s v="medium"/>
    <s v="medium"/>
    <n v="499.53"/>
    <n v="388.72"/>
    <n v="36334"/>
    <n v="10"/>
  </r>
  <r>
    <n v="8112"/>
    <n v="0"/>
    <x v="1335"/>
    <d v="2039-02-22T00:00:00"/>
    <b v="0"/>
    <s v="Approved"/>
    <s v="Norco Bicycles"/>
    <s v="Standard"/>
    <s v="medium"/>
    <s v="medium"/>
    <n v="360.4"/>
    <n v="270.3"/>
    <n v="42710"/>
    <n v="14"/>
  </r>
  <r>
    <n v="15333"/>
    <n v="7"/>
    <x v="1335"/>
    <d v="2039-02-23T00:00:00"/>
    <b v="0"/>
    <s v="Approved"/>
    <s v="Giant Bicycles"/>
    <s v="Standard"/>
    <s v="medium"/>
    <s v="small"/>
    <n v="1311.44"/>
    <n v="1167.18"/>
    <n v="33888"/>
    <n v="14"/>
  </r>
  <r>
    <n v="124"/>
    <n v="98"/>
    <x v="1336"/>
    <d v="2039-02-24T00:00:00"/>
    <b v="0"/>
    <s v="Approved"/>
    <s v="OHM Cycles"/>
    <s v="Standard"/>
    <s v="medium"/>
    <s v="medium"/>
    <n v="795.34"/>
    <n v="101.58"/>
    <n v="35470"/>
    <n v="14"/>
  </r>
  <r>
    <n v="6439"/>
    <n v="43"/>
    <x v="1336"/>
    <d v="2039-02-25T00:00:00"/>
    <b v="1"/>
    <s v="Approved"/>
    <s v="Norco Bicycles"/>
    <s v="Standard"/>
    <s v="medium"/>
    <s v="medium"/>
    <n v="1555.58"/>
    <n v="818.01"/>
    <n v="37873"/>
    <n v="14"/>
  </r>
  <r>
    <n v="7466"/>
    <n v="40"/>
    <x v="1336"/>
    <d v="2039-02-26T00:00:00"/>
    <b v="1"/>
    <s v="Approved"/>
    <s v="Trek Bicycles"/>
    <s v="Road"/>
    <s v="medium"/>
    <s v="large"/>
    <n v="1894.19"/>
    <n v="598.76"/>
    <n v="37823"/>
    <n v="14"/>
  </r>
  <r>
    <n v="9657"/>
    <n v="72"/>
    <x v="1336"/>
    <d v="2039-02-27T00:00:00"/>
    <b v="1"/>
    <s v="Approved"/>
    <s v="OHM Cycles"/>
    <s v="Standard"/>
    <s v="medium"/>
    <s v="medium"/>
    <n v="912.52"/>
    <n v="141.4"/>
    <n v="42295"/>
    <n v="14"/>
  </r>
  <r>
    <n v="10843"/>
    <n v="36"/>
    <x v="1336"/>
    <d v="2039-02-28T00:00:00"/>
    <b v="1"/>
    <s v="Approved"/>
    <s v="Solex"/>
    <s v="Standard"/>
    <s v="low"/>
    <s v="medium"/>
    <n v="1289.8499999999999"/>
    <n v="74.510000000000005"/>
    <n v="39427"/>
    <n v="14"/>
  </r>
  <r>
    <n v="741"/>
    <n v="56"/>
    <x v="1337"/>
    <d v="2039-03-01T00:00:00"/>
    <b v="1"/>
    <s v="Approved"/>
    <s v="Norco Bicycles"/>
    <s v="Mountain"/>
    <s v="low"/>
    <s v="small"/>
    <n v="688.63"/>
    <n v="612.88"/>
    <n v="34244"/>
    <n v="18"/>
  </r>
  <r>
    <n v="3326"/>
    <n v="99"/>
    <x v="1337"/>
    <d v="2039-03-02T00:00:00"/>
    <b v="1"/>
    <s v="Approved"/>
    <s v="Trek Bicycles"/>
    <s v="Road"/>
    <s v="low"/>
    <s v="small"/>
    <n v="1720.7"/>
    <n v="1531.42"/>
    <n v="38991"/>
    <n v="18"/>
  </r>
  <r>
    <n v="7877"/>
    <n v="35"/>
    <x v="1337"/>
    <d v="2039-03-03T00:00:00"/>
    <b v="1"/>
    <s v="Approved"/>
    <s v="Giant Bicycles"/>
    <s v="Standard"/>
    <s v="medium"/>
    <s v="medium"/>
    <n v="1403.5"/>
    <n v="954.82"/>
    <n v="42688"/>
    <n v="18"/>
  </r>
  <r>
    <n v="9296"/>
    <n v="18"/>
    <x v="1337"/>
    <d v="2039-03-04T00:00:00"/>
    <b v="1"/>
    <s v="Approved"/>
    <s v="Norco Bicycles"/>
    <s v="Standard"/>
    <s v="high"/>
    <s v="medium"/>
    <n v="1148.6400000000001"/>
    <n v="689.18"/>
    <n v="42226"/>
    <n v="18"/>
  </r>
  <r>
    <n v="12783"/>
    <n v="0"/>
    <x v="1337"/>
    <d v="2039-03-05T00:00:00"/>
    <b v="0"/>
    <s v="Approved"/>
    <s v="OHM Cycles"/>
    <s v="Road"/>
    <s v="high"/>
    <s v="large"/>
    <n v="12.01"/>
    <n v="7.21"/>
    <n v="39880"/>
    <n v="18"/>
  </r>
  <r>
    <n v="13940"/>
    <n v="0"/>
    <x v="1337"/>
    <d v="2039-03-06T00:00:00"/>
    <b v="0"/>
    <s v="Approved"/>
    <s v="WeareA2B"/>
    <s v="Standard"/>
    <s v="medium"/>
    <s v="medium"/>
    <n v="60.34"/>
    <n v="45.26"/>
    <n v="34165"/>
    <n v="18"/>
  </r>
  <r>
    <n v="17196"/>
    <n v="19"/>
    <x v="1337"/>
    <d v="2039-03-07T00:00:00"/>
    <b v="0"/>
    <s v="Approved"/>
    <s v="Trek Bicycles"/>
    <s v="Mountain"/>
    <s v="low"/>
    <s v="medium"/>
    <n v="574.64"/>
    <n v="459.71"/>
    <n v="40784"/>
    <n v="18"/>
  </r>
  <r>
    <n v="18678"/>
    <n v="74"/>
    <x v="1337"/>
    <d v="2039-03-08T00:00:00"/>
    <b v="1"/>
    <s v="Approved"/>
    <s v="WeareA2B"/>
    <s v="Standard"/>
    <s v="medium"/>
    <s v="medium"/>
    <n v="1762.96"/>
    <n v="950.52"/>
    <n v="41848"/>
    <n v="18"/>
  </r>
  <r>
    <n v="2444"/>
    <n v="23"/>
    <x v="1338"/>
    <d v="2039-03-09T00:00:00"/>
    <b v="1"/>
    <s v="Approved"/>
    <s v="Norco Bicycles"/>
    <s v="Mountain"/>
    <s v="low"/>
    <s v="small"/>
    <n v="688.63"/>
    <n v="612.88"/>
    <n v="34244"/>
    <n v="15"/>
  </r>
  <r>
    <n v="4906"/>
    <n v="93"/>
    <x v="1338"/>
    <d v="2039-03-10T00:00:00"/>
    <b v="1"/>
    <s v="Approved"/>
    <s v="WeareA2B"/>
    <s v="Standard"/>
    <s v="medium"/>
    <s v="medium"/>
    <n v="1065.03"/>
    <n v="230.09"/>
    <n v="36833"/>
    <n v="15"/>
  </r>
  <r>
    <n v="8553"/>
    <n v="29"/>
    <x v="1338"/>
    <d v="2039-03-11T00:00:00"/>
    <b v="0"/>
    <s v="Approved"/>
    <s v="Norco Bicycles"/>
    <s v="Road"/>
    <s v="medium"/>
    <s v="medium"/>
    <n v="543.39"/>
    <n v="407.54"/>
    <n v="42696"/>
    <n v="15"/>
  </r>
  <r>
    <n v="18836"/>
    <n v="67"/>
    <x v="1338"/>
    <d v="2039-03-12T00:00:00"/>
    <b v="0"/>
    <s v="Approved"/>
    <s v="Norco Bicycles"/>
    <s v="Road"/>
    <s v="medium"/>
    <s v="medium"/>
    <n v="544.04999999999995"/>
    <n v="376.84"/>
    <n v="38647"/>
    <n v="15"/>
  </r>
  <r>
    <n v="1061"/>
    <n v="63"/>
    <x v="1339"/>
    <d v="2039-03-13T00:00:00"/>
    <s v="Unknown"/>
    <s v="Approved"/>
    <s v="Solex"/>
    <s v="Standard"/>
    <s v="medium"/>
    <s v="medium"/>
    <n v="1483.2"/>
    <n v="99.59"/>
    <n v="34996"/>
    <n v="11"/>
  </r>
  <r>
    <n v="7220"/>
    <n v="78"/>
    <x v="1339"/>
    <d v="2039-03-14T00:00:00"/>
    <b v="1"/>
    <s v="Approved"/>
    <s v="Giant Bicycles"/>
    <s v="Standard"/>
    <s v="medium"/>
    <s v="large"/>
    <n v="1765.3"/>
    <n v="709.48"/>
    <n v="37873"/>
    <n v="11"/>
  </r>
  <r>
    <n v="13803"/>
    <n v="70"/>
    <x v="1339"/>
    <d v="2039-03-15T00:00:00"/>
    <b v="1"/>
    <s v="Approved"/>
    <s v="Trek Bicycles"/>
    <s v="Standard"/>
    <s v="high"/>
    <s v="medium"/>
    <n v="495.72"/>
    <n v="297.43"/>
    <n v="42105"/>
    <n v="11"/>
  </r>
  <r>
    <n v="15263"/>
    <n v="5"/>
    <x v="1339"/>
    <d v="2039-03-16T00:00:00"/>
    <b v="0"/>
    <s v="Approved"/>
    <s v="Trek Bicycles"/>
    <s v="Mountain"/>
    <s v="low"/>
    <s v="medium"/>
    <n v="574.64"/>
    <n v="459.71"/>
    <n v="38258"/>
    <n v="11"/>
  </r>
  <r>
    <n v="16995"/>
    <n v="12"/>
    <x v="1339"/>
    <d v="2039-03-17T00:00:00"/>
    <b v="0"/>
    <s v="Approved"/>
    <s v="WeareA2B"/>
    <s v="Standard"/>
    <s v="medium"/>
    <s v="medium"/>
    <n v="1231.1500000000001"/>
    <n v="161.6"/>
    <n v="38693"/>
    <n v="11"/>
  </r>
  <r>
    <n v="3764"/>
    <n v="0"/>
    <x v="1340"/>
    <d v="2039-03-18T00:00:00"/>
    <b v="0"/>
    <s v="Approved"/>
    <s v="Norco Bicycles"/>
    <s v="Road"/>
    <s v="medium"/>
    <s v="medium"/>
    <n v="543.39"/>
    <n v="407.54"/>
    <n v="42696"/>
    <n v="5"/>
  </r>
  <r>
    <n v="6893"/>
    <n v="54"/>
    <x v="1340"/>
    <d v="2039-03-19T00:00:00"/>
    <b v="0"/>
    <s v="Approved"/>
    <s v="WeareA2B"/>
    <s v="Standard"/>
    <s v="medium"/>
    <s v="medium"/>
    <n v="1807.45"/>
    <n v="778.69"/>
    <n v="42145"/>
    <n v="5"/>
  </r>
  <r>
    <n v="8424"/>
    <n v="0"/>
    <x v="1340"/>
    <d v="2039-03-20T00:00:00"/>
    <b v="1"/>
    <s v="Approved"/>
    <s v="Unknown"/>
    <s v="Unknown"/>
    <s v="Unknown"/>
    <s v="Unknown"/>
    <n v="890.28"/>
    <s v="$556.05"/>
    <n v="38199.78"/>
    <n v="5"/>
  </r>
  <r>
    <n v="8907"/>
    <n v="100"/>
    <x v="1340"/>
    <d v="2039-03-21T00:00:00"/>
    <b v="1"/>
    <s v="Approved"/>
    <s v="Trek Bicycles"/>
    <s v="Standard"/>
    <s v="medium"/>
    <s v="small"/>
    <n v="1386.84"/>
    <n v="1234.29"/>
    <n v="37838"/>
    <n v="5"/>
  </r>
  <r>
    <n v="5938"/>
    <n v="31"/>
    <x v="1341"/>
    <d v="2039-03-22T00:00:00"/>
    <b v="0"/>
    <s v="Approved"/>
    <s v="Giant Bicycles"/>
    <s v="Standard"/>
    <s v="medium"/>
    <s v="medium"/>
    <n v="230.91"/>
    <n v="173.18"/>
    <n v="39031"/>
    <n v="4"/>
  </r>
  <r>
    <n v="9311"/>
    <n v="36"/>
    <x v="1341"/>
    <d v="2039-03-23T00:00:00"/>
    <b v="1"/>
    <s v="Approved"/>
    <s v="Solex"/>
    <s v="Standard"/>
    <s v="low"/>
    <s v="medium"/>
    <n v="945.04"/>
    <n v="507.58"/>
    <n v="35052"/>
    <n v="4"/>
  </r>
  <r>
    <n v="17476"/>
    <n v="49"/>
    <x v="1341"/>
    <d v="2039-03-24T00:00:00"/>
    <b v="0"/>
    <s v="Approved"/>
    <s v="Trek Bicycles"/>
    <s v="Road"/>
    <s v="medium"/>
    <s v="medium"/>
    <n v="533.51"/>
    <n v="400.13"/>
    <n v="41064"/>
    <n v="4"/>
  </r>
  <r>
    <n v="2752"/>
    <n v="39"/>
    <x v="1342"/>
    <d v="2039-03-25T00:00:00"/>
    <b v="1"/>
    <s v="Approved"/>
    <s v="Giant Bicycles"/>
    <s v="Standard"/>
    <s v="medium"/>
    <s v="large"/>
    <n v="1812.75"/>
    <n v="582.48"/>
    <n v="40336"/>
    <n v="12"/>
  </r>
  <r>
    <n v="2857"/>
    <n v="93"/>
    <x v="1342"/>
    <d v="2039-03-26T00:00:00"/>
    <b v="0"/>
    <s v="Approved"/>
    <s v="WeareA2B"/>
    <s v="Standard"/>
    <s v="medium"/>
    <s v="medium"/>
    <n v="1065.03"/>
    <n v="230.09"/>
    <n v="36833"/>
    <n v="12"/>
  </r>
  <r>
    <n v="6820"/>
    <n v="82"/>
    <x v="1342"/>
    <d v="2039-03-27T00:00:00"/>
    <b v="0"/>
    <s v="Approved"/>
    <s v="Norco Bicycles"/>
    <s v="Standard"/>
    <s v="high"/>
    <s v="medium"/>
    <n v="1148.6400000000001"/>
    <n v="689.18"/>
    <n v="42226"/>
    <n v="12"/>
  </r>
  <r>
    <n v="7222"/>
    <n v="24"/>
    <x v="1342"/>
    <d v="2039-03-28T00:00:00"/>
    <b v="0"/>
    <s v="Approved"/>
    <s v="Solex"/>
    <s v="Road"/>
    <s v="medium"/>
    <s v="large"/>
    <n v="1777.8"/>
    <n v="820.78"/>
    <n v="40670"/>
    <n v="12"/>
  </r>
  <r>
    <n v="12754"/>
    <n v="54"/>
    <x v="1342"/>
    <d v="2039-03-29T00:00:00"/>
    <b v="0"/>
    <s v="Approved"/>
    <s v="WeareA2B"/>
    <s v="Standard"/>
    <s v="medium"/>
    <s v="medium"/>
    <n v="1292.8399999999999"/>
    <n v="13.44"/>
    <n v="39915"/>
    <n v="12"/>
  </r>
  <r>
    <n v="16068"/>
    <n v="17"/>
    <x v="1342"/>
    <d v="2039-03-30T00:00:00"/>
    <b v="1"/>
    <s v="Approved"/>
    <s v="Solex"/>
    <s v="Standard"/>
    <s v="high"/>
    <s v="medium"/>
    <n v="1024.6600000000001"/>
    <n v="614.79999999999995"/>
    <n v="35378"/>
    <n v="12"/>
  </r>
  <r>
    <n v="75"/>
    <n v="58"/>
    <x v="1343"/>
    <d v="2039-03-31T00:00:00"/>
    <b v="0"/>
    <s v="Approved"/>
    <s v="OHM Cycles"/>
    <s v="Standard"/>
    <s v="medium"/>
    <s v="medium"/>
    <n v="912.52"/>
    <n v="141.4"/>
    <n v="42295"/>
    <n v="19"/>
  </r>
  <r>
    <n v="7935"/>
    <n v="30"/>
    <x v="1343"/>
    <d v="2039-04-01T00:00:00"/>
    <b v="1"/>
    <s v="Approved"/>
    <s v="Solex"/>
    <s v="Standard"/>
    <s v="high"/>
    <s v="medium"/>
    <n v="748.17"/>
    <n v="448.9"/>
    <n v="33552"/>
    <n v="19"/>
  </r>
  <r>
    <n v="8632"/>
    <n v="48"/>
    <x v="1343"/>
    <d v="2039-04-02T00:00:00"/>
    <b v="1"/>
    <s v="Approved"/>
    <s v="WeareA2B"/>
    <s v="Standard"/>
    <s v="medium"/>
    <s v="medium"/>
    <n v="1762.96"/>
    <n v="950.52"/>
    <n v="41848"/>
    <n v="19"/>
  </r>
  <r>
    <n v="9083"/>
    <n v="72"/>
    <x v="1343"/>
    <d v="2039-04-03T00:00:00"/>
    <b v="1"/>
    <s v="Approved"/>
    <s v="Norco Bicycles"/>
    <s v="Standard"/>
    <s v="medium"/>
    <s v="medium"/>
    <n v="360.4"/>
    <n v="270.3"/>
    <n v="42710"/>
    <n v="19"/>
  </r>
  <r>
    <n v="9186"/>
    <n v="71"/>
    <x v="1343"/>
    <d v="2039-04-04T00:00:00"/>
    <b v="1"/>
    <s v="Approved"/>
    <s v="Solex"/>
    <s v="Standard"/>
    <s v="high"/>
    <s v="large"/>
    <n v="1842.92"/>
    <n v="1105.75"/>
    <n v="34996"/>
    <n v="19"/>
  </r>
  <r>
    <n v="9974"/>
    <n v="73"/>
    <x v="1343"/>
    <d v="2039-04-05T00:00:00"/>
    <b v="0"/>
    <s v="Approved"/>
    <s v="Solex"/>
    <s v="Standard"/>
    <s v="medium"/>
    <s v="medium"/>
    <n v="1945.43"/>
    <n v="333.18"/>
    <n v="37499"/>
    <n v="19"/>
  </r>
  <r>
    <n v="12024"/>
    <n v="3"/>
    <x v="1343"/>
    <d v="2039-04-06T00:00:00"/>
    <b v="1"/>
    <s v="Approved"/>
    <s v="Trek Bicycles"/>
    <s v="Standard"/>
    <s v="medium"/>
    <s v="large"/>
    <n v="2091.4699999999998"/>
    <n v="388.92"/>
    <n v="41167"/>
    <n v="19"/>
  </r>
  <r>
    <n v="14278"/>
    <n v="2"/>
    <x v="1343"/>
    <d v="2039-04-07T00:00:00"/>
    <b v="1"/>
    <s v="Approved"/>
    <s v="Solex"/>
    <s v="Standard"/>
    <s v="medium"/>
    <s v="medium"/>
    <n v="71.489999999999995"/>
    <n v="53.62"/>
    <n v="41245"/>
    <n v="19"/>
  </r>
  <r>
    <n v="19382"/>
    <n v="53"/>
    <x v="1343"/>
    <d v="2039-04-08T00:00:00"/>
    <b v="0"/>
    <s v="Approved"/>
    <s v="OHM Cycles"/>
    <s v="Standard"/>
    <s v="medium"/>
    <s v="medium"/>
    <n v="795.34"/>
    <n v="101.58"/>
    <n v="35470"/>
    <n v="19"/>
  </r>
  <r>
    <n v="2181"/>
    <n v="29"/>
    <x v="1344"/>
    <d v="2039-04-09T00:00:00"/>
    <b v="0"/>
    <s v="Approved"/>
    <s v="Norco Bicycles"/>
    <s v="Road"/>
    <s v="medium"/>
    <s v="medium"/>
    <n v="543.39"/>
    <n v="407.54"/>
    <n v="36361"/>
    <n v="14"/>
  </r>
  <r>
    <n v="10484"/>
    <n v="33"/>
    <x v="1344"/>
    <d v="2039-04-10T00:00:00"/>
    <b v="1"/>
    <s v="Approved"/>
    <s v="Giant Bicycles"/>
    <s v="Standard"/>
    <s v="medium"/>
    <s v="small"/>
    <n v="1311.44"/>
    <n v="1167.18"/>
    <n v="33888"/>
    <n v="14"/>
  </r>
  <r>
    <n v="10684"/>
    <n v="27"/>
    <x v="1344"/>
    <d v="2039-04-11T00:00:00"/>
    <b v="1"/>
    <s v="Approved"/>
    <s v="Trek Bicycles"/>
    <s v="Standard"/>
    <s v="medium"/>
    <s v="medium"/>
    <n v="499.53"/>
    <n v="388.72"/>
    <n v="33888"/>
    <n v="14"/>
  </r>
  <r>
    <n v="13846"/>
    <n v="12"/>
    <x v="1344"/>
    <d v="2039-04-12T00:00:00"/>
    <b v="1"/>
    <s v="Approved"/>
    <s v="WeareA2B"/>
    <s v="Standard"/>
    <s v="medium"/>
    <s v="medium"/>
    <n v="1231.1500000000001"/>
    <n v="161.6"/>
    <n v="38216"/>
    <n v="14"/>
  </r>
  <r>
    <n v="16652"/>
    <n v="46"/>
    <x v="1344"/>
    <d v="2039-04-13T00:00:00"/>
    <b v="0"/>
    <s v="Approved"/>
    <s v="Solex"/>
    <s v="Standard"/>
    <s v="low"/>
    <s v="medium"/>
    <n v="1289.8499999999999"/>
    <n v="74.510000000000005"/>
    <n v="41848"/>
    <n v="14"/>
  </r>
  <r>
    <n v="19072"/>
    <n v="12"/>
    <x v="1344"/>
    <d v="2039-04-14T00:00:00"/>
    <b v="0"/>
    <s v="Approved"/>
    <s v="WeareA2B"/>
    <s v="Standard"/>
    <s v="medium"/>
    <s v="medium"/>
    <n v="1231.1500000000001"/>
    <n v="161.6"/>
    <n v="38216"/>
    <n v="14"/>
  </r>
  <r>
    <n v="2018"/>
    <n v="98"/>
    <x v="1345"/>
    <d v="2039-04-15T00:00:00"/>
    <b v="1"/>
    <s v="Approved"/>
    <s v="OHM Cycles"/>
    <s v="Standard"/>
    <s v="medium"/>
    <s v="medium"/>
    <n v="795.34"/>
    <n v="101.58"/>
    <n v="35470"/>
    <n v="13"/>
  </r>
  <r>
    <n v="2434"/>
    <n v="63"/>
    <x v="1345"/>
    <d v="2039-04-16T00:00:00"/>
    <b v="1"/>
    <s v="Approved"/>
    <s v="WeareA2B"/>
    <s v="Standard"/>
    <s v="medium"/>
    <s v="medium"/>
    <n v="1992.93"/>
    <n v="762.63"/>
    <n v="34115"/>
    <n v="13"/>
  </r>
  <r>
    <n v="2791"/>
    <n v="10"/>
    <x v="1345"/>
    <d v="2039-04-17T00:00:00"/>
    <b v="1"/>
    <s v="Approved"/>
    <s v="Solex"/>
    <s v="Standard"/>
    <s v="medium"/>
    <s v="medium"/>
    <n v="1945.43"/>
    <n v="333.18"/>
    <n v="37499"/>
    <n v="13"/>
  </r>
  <r>
    <n v="6805"/>
    <n v="29"/>
    <x v="1345"/>
    <d v="2039-04-18T00:00:00"/>
    <b v="1"/>
    <s v="Approved"/>
    <s v="WeareA2B"/>
    <s v="Standard"/>
    <s v="medium"/>
    <s v="medium"/>
    <n v="1065.03"/>
    <n v="230.09"/>
    <n v="36833"/>
    <n v="13"/>
  </r>
  <r>
    <n v="9025"/>
    <n v="46"/>
    <x v="1345"/>
    <d v="2039-04-19T00:00:00"/>
    <b v="0"/>
    <s v="Approved"/>
    <s v="OHM Cycles"/>
    <s v="Standard"/>
    <s v="low"/>
    <s v="medium"/>
    <n v="1793.43"/>
    <n v="248.82"/>
    <n v="36361"/>
    <n v="13"/>
  </r>
  <r>
    <n v="5328"/>
    <n v="55"/>
    <x v="1346"/>
    <d v="2039-04-20T00:00:00"/>
    <b v="1"/>
    <s v="Approved"/>
    <s v="Trek Bicycles"/>
    <s v="Road"/>
    <s v="medium"/>
    <s v="large"/>
    <n v="1894.19"/>
    <n v="598.76"/>
    <n v="37823"/>
    <n v="1"/>
  </r>
  <r>
    <n v="7925"/>
    <n v="9"/>
    <x v="1346"/>
    <d v="2039-04-21T00:00:00"/>
    <b v="1"/>
    <s v="Approved"/>
    <s v="OHM Cycles"/>
    <s v="Road"/>
    <s v="medium"/>
    <s v="medium"/>
    <n v="742.54"/>
    <n v="667.4"/>
    <n v="33549"/>
    <n v="1"/>
  </r>
  <r>
    <n v="11996"/>
    <n v="59"/>
    <x v="1346"/>
    <d v="2039-04-22T00:00:00"/>
    <b v="1"/>
    <s v="Approved"/>
    <s v="Solex"/>
    <s v="Standard"/>
    <s v="medium"/>
    <s v="large"/>
    <n v="1061.56"/>
    <n v="733.58"/>
    <n v="34170"/>
    <n v="1"/>
  </r>
  <r>
    <n v="16221"/>
    <n v="6"/>
    <x v="1346"/>
    <d v="2039-04-23T00:00:00"/>
    <b v="0"/>
    <s v="Approved"/>
    <s v="OHM Cycles"/>
    <s v="Standard"/>
    <s v="high"/>
    <s v="medium"/>
    <n v="227.88"/>
    <n v="136.72999999999999"/>
    <n v="37659"/>
    <n v="1"/>
  </r>
  <r>
    <n v="16385"/>
    <n v="31"/>
    <x v="1346"/>
    <d v="2039-04-24T00:00:00"/>
    <b v="0"/>
    <s v="Approved"/>
    <s v="Giant Bicycles"/>
    <s v="Standard"/>
    <s v="medium"/>
    <s v="medium"/>
    <n v="230.91"/>
    <n v="173.18"/>
    <n v="39031"/>
    <n v="1"/>
  </r>
  <r>
    <n v="19307"/>
    <n v="31"/>
    <x v="1346"/>
    <d v="2039-04-25T00:00:00"/>
    <b v="1"/>
    <s v="Approved"/>
    <s v="Giant Bicycles"/>
    <s v="Standard"/>
    <s v="medium"/>
    <s v="medium"/>
    <n v="230.91"/>
    <n v="173.18"/>
    <n v="39031"/>
    <n v="1"/>
  </r>
  <r>
    <n v="5726"/>
    <n v="78"/>
    <x v="1347"/>
    <d v="2039-04-26T00:00:00"/>
    <b v="1"/>
    <s v="Approved"/>
    <s v="Giant Bicycles"/>
    <s v="Standard"/>
    <s v="medium"/>
    <s v="large"/>
    <n v="1765.3"/>
    <n v="709.48"/>
    <n v="35455"/>
    <n v="8"/>
  </r>
  <r>
    <n v="6574"/>
    <n v="62"/>
    <x v="1347"/>
    <d v="2039-04-27T00:00:00"/>
    <b v="1"/>
    <s v="Approved"/>
    <s v="Solex"/>
    <s v="Standard"/>
    <s v="medium"/>
    <s v="medium"/>
    <n v="478.16"/>
    <n v="298.72000000000003"/>
    <n v="36146"/>
    <n v="8"/>
  </r>
  <r>
    <n v="3238"/>
    <n v="67"/>
    <x v="1348"/>
    <d v="2039-04-28T00:00:00"/>
    <b v="1"/>
    <s v="Approved"/>
    <s v="Solex"/>
    <s v="Standard"/>
    <s v="medium"/>
    <s v="large"/>
    <n v="1071.23"/>
    <n v="380.74"/>
    <n v="35160"/>
    <n v="10.7"/>
  </r>
  <r>
    <n v="6585"/>
    <n v="17"/>
    <x v="1348"/>
    <d v="2039-04-29T00:00:00"/>
    <b v="1"/>
    <s v="Approved"/>
    <s v="WeareA2B"/>
    <s v="Touring"/>
    <s v="medium"/>
    <s v="large"/>
    <n v="1362.99"/>
    <n v="57.74"/>
    <n v="34079"/>
    <n v="10.7"/>
  </r>
  <r>
    <n v="8196"/>
    <n v="76"/>
    <x v="1348"/>
    <d v="2039-04-30T00:00:00"/>
    <b v="1"/>
    <s v="Approved"/>
    <s v="WeareA2B"/>
    <s v="Road"/>
    <s v="low"/>
    <s v="small"/>
    <n v="1172.78"/>
    <n v="1043.77"/>
    <n v="37539"/>
    <n v="10.7"/>
  </r>
  <r>
    <n v="13216"/>
    <n v="30"/>
    <x v="1348"/>
    <d v="2039-05-01T00:00:00"/>
    <b v="0"/>
    <s v="Approved"/>
    <s v="OHM Cycles"/>
    <s v="Standard"/>
    <s v="medium"/>
    <s v="medium"/>
    <n v="1227.3399999999999"/>
    <n v="770.89"/>
    <n v="34556"/>
    <n v="10.7"/>
  </r>
  <r>
    <n v="14105"/>
    <n v="10"/>
    <x v="1348"/>
    <d v="2039-05-02T00:00:00"/>
    <b v="0"/>
    <s v="Approved"/>
    <s v="Solex"/>
    <s v="Standard"/>
    <s v="medium"/>
    <s v="medium"/>
    <n v="1945.43"/>
    <n v="333.18"/>
    <n v="37499"/>
    <n v="10.7"/>
  </r>
  <r>
    <n v="14224"/>
    <n v="69"/>
    <x v="1348"/>
    <d v="2039-05-03T00:00:00"/>
    <b v="1"/>
    <s v="Approved"/>
    <s v="Norco Bicycles"/>
    <s v="Road"/>
    <s v="medium"/>
    <s v="large"/>
    <n v="1240.31"/>
    <n v="795.1"/>
    <n v="40553"/>
    <n v="10.7"/>
  </r>
  <r>
    <n v="7776"/>
    <n v="82"/>
    <x v="1349"/>
    <d v="2039-05-04T00:00:00"/>
    <b v="1"/>
    <s v="Approved"/>
    <s v="Giant Bicycles"/>
    <s v="Road"/>
    <s v="medium"/>
    <s v="medium"/>
    <n v="1538.99"/>
    <n v="829.65"/>
    <n v="42404"/>
    <n v="18"/>
  </r>
  <r>
    <n v="13540"/>
    <n v="90"/>
    <x v="1349"/>
    <d v="2039-05-05T00:00:00"/>
    <b v="0"/>
    <s v="Approved"/>
    <s v="Solex"/>
    <s v="Standard"/>
    <s v="low"/>
    <s v="medium"/>
    <n v="945.04"/>
    <n v="507.58"/>
    <n v="35052"/>
    <n v="18"/>
  </r>
  <r>
    <n v="14213"/>
    <n v="0"/>
    <x v="1349"/>
    <d v="2039-05-06T00:00:00"/>
    <b v="1"/>
    <s v="Approved"/>
    <s v="OHM Cycles"/>
    <s v="Road"/>
    <s v="high"/>
    <s v="large"/>
    <n v="12.01"/>
    <n v="7.21"/>
    <n v="39880"/>
    <n v="18"/>
  </r>
  <r>
    <n v="4325"/>
    <n v="72"/>
    <x v="1350"/>
    <d v="2039-05-07T00:00:00"/>
    <b v="1"/>
    <s v="Approved"/>
    <s v="Norco Bicycles"/>
    <s v="Standard"/>
    <s v="medium"/>
    <s v="medium"/>
    <n v="360.4"/>
    <n v="270.3"/>
    <n v="37873"/>
    <n v="11"/>
  </r>
  <r>
    <n v="5180"/>
    <n v="74"/>
    <x v="1350"/>
    <d v="2039-05-08T00:00:00"/>
    <b v="0"/>
    <s v="Approved"/>
    <s v="WeareA2B"/>
    <s v="Standard"/>
    <s v="medium"/>
    <s v="medium"/>
    <n v="1228.07"/>
    <n v="400.91"/>
    <n v="36668"/>
    <n v="11"/>
  </r>
  <r>
    <n v="7309"/>
    <n v="45"/>
    <x v="1350"/>
    <d v="2039-05-09T00:00:00"/>
    <b v="0"/>
    <s v="Approved"/>
    <s v="Solex"/>
    <s v="Standard"/>
    <s v="medium"/>
    <s v="medium"/>
    <n v="441.49"/>
    <n v="84.99"/>
    <n v="37220"/>
    <n v="11"/>
  </r>
  <r>
    <n v="9870"/>
    <n v="92"/>
    <x v="1350"/>
    <d v="2039-05-10T00:00:00"/>
    <b v="0"/>
    <s v="Approved"/>
    <s v="WeareA2B"/>
    <s v="Standard"/>
    <s v="medium"/>
    <s v="small"/>
    <n v="1415.01"/>
    <n v="1259.3599999999999"/>
    <n v="36833"/>
    <n v="11"/>
  </r>
  <r>
    <n v="10553"/>
    <n v="50"/>
    <x v="1350"/>
    <d v="2039-05-11T00:00:00"/>
    <b v="0"/>
    <s v="Approved"/>
    <s v="WeareA2B"/>
    <s v="Standard"/>
    <s v="medium"/>
    <s v="small"/>
    <n v="175.89"/>
    <n v="131.91999999999999"/>
    <n v="42295"/>
    <n v="11"/>
  </r>
  <r>
    <n v="13355"/>
    <n v="50"/>
    <x v="1350"/>
    <d v="2039-05-12T00:00:00"/>
    <b v="0"/>
    <s v="Approved"/>
    <s v="WeareA2B"/>
    <s v="Standard"/>
    <s v="medium"/>
    <s v="small"/>
    <n v="175.89"/>
    <n v="131.91999999999999"/>
    <n v="33259"/>
    <n v="11"/>
  </r>
  <r>
    <n v="13752"/>
    <n v="48"/>
    <x v="1350"/>
    <d v="2039-05-13T00:00:00"/>
    <b v="1"/>
    <s v="Approved"/>
    <s v="WeareA2B"/>
    <s v="Standard"/>
    <s v="medium"/>
    <s v="medium"/>
    <n v="1762.96"/>
    <n v="950.52"/>
    <n v="35707"/>
    <n v="11"/>
  </r>
  <r>
    <n v="17716"/>
    <n v="13"/>
    <x v="1350"/>
    <d v="2039-05-14T00:00:00"/>
    <s v="Unknown"/>
    <s v="Approved"/>
    <s v="Solex"/>
    <s v="Standard"/>
    <s v="medium"/>
    <s v="medium"/>
    <n v="1163.8900000000001"/>
    <n v="589.27"/>
    <n v="42560"/>
    <n v="11"/>
  </r>
  <r>
    <n v="18646"/>
    <n v="82"/>
    <x v="1350"/>
    <d v="2039-05-15T00:00:00"/>
    <b v="0"/>
    <s v="Approved"/>
    <s v="Norco Bicycles"/>
    <s v="Standard"/>
    <s v="high"/>
    <s v="medium"/>
    <n v="1148.6400000000001"/>
    <n v="689.18"/>
    <n v="35667"/>
    <n v="11"/>
  </r>
  <r>
    <n v="2854"/>
    <n v="63"/>
    <x v="1351"/>
    <d v="2039-05-16T00:00:00"/>
    <b v="0"/>
    <s v="Approved"/>
    <s v="Solex"/>
    <s v="Standard"/>
    <s v="medium"/>
    <s v="medium"/>
    <n v="1483.2"/>
    <n v="99.59"/>
    <n v="36146"/>
    <n v="2"/>
  </r>
  <r>
    <n v="4288"/>
    <n v="34"/>
    <x v="1351"/>
    <d v="2039-05-17T00:00:00"/>
    <b v="0"/>
    <s v="Approved"/>
    <s v="Norco Bicycles"/>
    <s v="Road"/>
    <s v="high"/>
    <s v="large"/>
    <n v="774.53"/>
    <n v="464.72"/>
    <n v="37698"/>
    <n v="2"/>
  </r>
  <r>
    <n v="8120"/>
    <n v="58"/>
    <x v="1351"/>
    <d v="2039-05-18T00:00:00"/>
    <b v="1"/>
    <s v="Approved"/>
    <s v="OHM Cycles"/>
    <s v="Standard"/>
    <s v="medium"/>
    <s v="medium"/>
    <n v="912.52"/>
    <n v="141.4"/>
    <n v="42295"/>
    <n v="2"/>
  </r>
  <r>
    <n v="4132"/>
    <n v="43"/>
    <x v="1352"/>
    <d v="2039-05-19T00:00:00"/>
    <b v="1"/>
    <s v="Approved"/>
    <s v="Solex"/>
    <s v="Standard"/>
    <s v="medium"/>
    <s v="medium"/>
    <n v="1151.96"/>
    <n v="649.49"/>
    <n v="36498"/>
    <n v="1"/>
  </r>
  <r>
    <n v="5477"/>
    <n v="48"/>
    <x v="1352"/>
    <d v="2039-05-20T00:00:00"/>
    <b v="0"/>
    <s v="Approved"/>
    <s v="WeareA2B"/>
    <s v="Standard"/>
    <s v="medium"/>
    <s v="medium"/>
    <n v="1762.96"/>
    <n v="950.52"/>
    <n v="41848"/>
    <n v="1"/>
  </r>
  <r>
    <n v="10140"/>
    <n v="31"/>
    <x v="1352"/>
    <d v="2039-05-21T00:00:00"/>
    <b v="0"/>
    <s v="Approved"/>
    <s v="Giant Bicycles"/>
    <s v="Standard"/>
    <s v="medium"/>
    <s v="medium"/>
    <n v="230.91"/>
    <n v="173.18"/>
    <n v="39031"/>
    <n v="1"/>
  </r>
  <r>
    <n v="14161"/>
    <n v="27"/>
    <x v="1352"/>
    <d v="2039-05-22T00:00:00"/>
    <b v="0"/>
    <s v="Approved"/>
    <s v="Trek Bicycles"/>
    <s v="Standard"/>
    <s v="medium"/>
    <s v="medium"/>
    <n v="499.53"/>
    <n v="388.72"/>
    <n v="36334"/>
    <n v="1"/>
  </r>
  <r>
    <n v="14282"/>
    <n v="39"/>
    <x v="1352"/>
    <d v="2039-05-23T00:00:00"/>
    <b v="1"/>
    <s v="Approved"/>
    <s v="Giant Bicycles"/>
    <s v="Standard"/>
    <s v="medium"/>
    <s v="large"/>
    <n v="1812.75"/>
    <n v="582.48"/>
    <n v="40336"/>
    <n v="1"/>
  </r>
  <r>
    <n v="1306"/>
    <n v="46"/>
    <x v="1353"/>
    <d v="2039-05-24T00:00:00"/>
    <b v="0"/>
    <s v="Approved"/>
    <s v="OHM Cycles"/>
    <s v="Standard"/>
    <s v="low"/>
    <s v="medium"/>
    <n v="1793.43"/>
    <n v="248.82"/>
    <n v="36361"/>
    <n v="13"/>
  </r>
  <r>
    <n v="9086"/>
    <n v="69"/>
    <x v="1353"/>
    <d v="2039-05-25T00:00:00"/>
    <b v="1"/>
    <s v="Approved"/>
    <s v="Norco Bicycles"/>
    <s v="Road"/>
    <s v="medium"/>
    <s v="large"/>
    <n v="1240.31"/>
    <n v="795.1"/>
    <n v="40553"/>
    <n v="13"/>
  </r>
  <r>
    <n v="11367"/>
    <n v="0"/>
    <x v="1353"/>
    <d v="2039-05-26T00:00:00"/>
    <b v="1"/>
    <s v="Approved"/>
    <s v="OHM Cycles"/>
    <s v="Standard"/>
    <s v="high"/>
    <s v="medium"/>
    <n v="227.88"/>
    <n v="136.72999999999999"/>
    <n v="37659"/>
    <n v="13"/>
  </r>
  <r>
    <n v="12122"/>
    <n v="40"/>
    <x v="1353"/>
    <d v="2039-05-27T00:00:00"/>
    <b v="0"/>
    <s v="Approved"/>
    <s v="Trek Bicycles"/>
    <s v="Road"/>
    <s v="medium"/>
    <s v="large"/>
    <n v="1894.19"/>
    <n v="598.76"/>
    <n v="37823"/>
    <n v="13"/>
  </r>
  <r>
    <n v="13245"/>
    <n v="0"/>
    <x v="1353"/>
    <d v="2039-05-28T00:00:00"/>
    <b v="0"/>
    <s v="Approved"/>
    <s v="Norco Bicycles"/>
    <s v="Road"/>
    <s v="medium"/>
    <s v="medium"/>
    <n v="544.04999999999995"/>
    <n v="376.84"/>
    <n v="38647"/>
    <n v="13"/>
  </r>
  <r>
    <n v="14372"/>
    <n v="86"/>
    <x v="1353"/>
    <d v="2039-05-29T00:00:00"/>
    <b v="0"/>
    <s v="Approved"/>
    <s v="Norco Bicycles"/>
    <s v="Road"/>
    <s v="high"/>
    <s v="large"/>
    <n v="774.53"/>
    <n v="464.72"/>
    <n v="37698"/>
    <n v="13"/>
  </r>
  <r>
    <n v="7701"/>
    <n v="0"/>
    <x v="1354"/>
    <d v="2039-05-30T00:00:00"/>
    <b v="0"/>
    <s v="Approved"/>
    <s v="Giant Bicycles"/>
    <s v="Standard"/>
    <s v="medium"/>
    <s v="large"/>
    <n v="569.55999999999995"/>
    <n v="528.42999999999995"/>
    <n v="37874"/>
    <n v="6"/>
  </r>
  <r>
    <n v="9649"/>
    <n v="99"/>
    <x v="1354"/>
    <d v="2039-05-31T00:00:00"/>
    <b v="0"/>
    <s v="Approved"/>
    <s v="Trek Bicycles"/>
    <s v="Road"/>
    <s v="low"/>
    <s v="small"/>
    <n v="1720.7"/>
    <n v="1531.42"/>
    <n v="38991"/>
    <n v="6"/>
  </r>
  <r>
    <n v="11157"/>
    <n v="38"/>
    <x v="1354"/>
    <d v="2039-06-01T00:00:00"/>
    <b v="1"/>
    <s v="Approved"/>
    <s v="Trek Bicycles"/>
    <s v="Standard"/>
    <s v="medium"/>
    <s v="large"/>
    <n v="2091.4699999999998"/>
    <n v="388.92"/>
    <n v="41167"/>
    <n v="6"/>
  </r>
  <r>
    <n v="11183"/>
    <n v="59"/>
    <x v="1354"/>
    <d v="2039-06-02T00:00:00"/>
    <b v="1"/>
    <s v="Approved"/>
    <s v="WeareA2B"/>
    <s v="Standard"/>
    <s v="medium"/>
    <s v="small"/>
    <n v="1415.01"/>
    <n v="1259.3599999999999"/>
    <n v="37626"/>
    <n v="6"/>
  </r>
  <r>
    <n v="11519"/>
    <n v="31"/>
    <x v="1354"/>
    <d v="2039-06-03T00:00:00"/>
    <b v="0"/>
    <s v="Approved"/>
    <s v="WeareA2B"/>
    <s v="Standard"/>
    <s v="medium"/>
    <s v="medium"/>
    <n v="752.64"/>
    <n v="205.36"/>
    <n v="42218"/>
    <n v="6"/>
  </r>
  <r>
    <n v="12987"/>
    <n v="0"/>
    <x v="1354"/>
    <d v="2039-06-04T00:00:00"/>
    <b v="1"/>
    <s v="Approved"/>
    <s v="Norco Bicycles"/>
    <s v="Standard"/>
    <s v="low"/>
    <s v="medium"/>
    <n v="363.01"/>
    <n v="290.41000000000003"/>
    <n v="38482"/>
    <n v="6"/>
  </r>
  <r>
    <n v="13101"/>
    <n v="12"/>
    <x v="1354"/>
    <d v="2039-06-05T00:00:00"/>
    <b v="1"/>
    <s v="Approved"/>
    <s v="Giant Bicycles"/>
    <s v="Standard"/>
    <s v="medium"/>
    <s v="large"/>
    <n v="1765.3"/>
    <n v="709.48"/>
    <n v="38193"/>
    <n v="6"/>
  </r>
  <r>
    <n v="13292"/>
    <n v="52"/>
    <x v="1354"/>
    <d v="2039-06-06T00:00:00"/>
    <s v="Unknown"/>
    <s v="Approved"/>
    <s v="Solex"/>
    <s v="Road"/>
    <s v="medium"/>
    <s v="large"/>
    <n v="1777.8"/>
    <n v="820.78"/>
    <n v="40670"/>
    <n v="6"/>
  </r>
  <r>
    <n v="18003"/>
    <n v="64"/>
    <x v="1354"/>
    <d v="2039-06-07T00:00:00"/>
    <b v="1"/>
    <s v="Approved"/>
    <s v="Giant Bicycles"/>
    <s v="Standard"/>
    <s v="high"/>
    <s v="small"/>
    <n v="1977.36"/>
    <n v="1759.85"/>
    <n v="40779"/>
    <n v="6"/>
  </r>
  <r>
    <n v="18489"/>
    <n v="13"/>
    <x v="1354"/>
    <d v="2039-06-08T00:00:00"/>
    <b v="1"/>
    <s v="Approved"/>
    <s v="Solex"/>
    <s v="Standard"/>
    <s v="medium"/>
    <s v="medium"/>
    <n v="1577.53"/>
    <n v="826.51"/>
    <n v="40618"/>
    <n v="6"/>
  </r>
  <r>
    <n v="6506"/>
    <n v="6"/>
    <x v="1355"/>
    <d v="2039-06-09T00:00:00"/>
    <b v="0"/>
    <s v="Approved"/>
    <s v="Solex"/>
    <s v="Standard"/>
    <s v="high"/>
    <s v="medium"/>
    <n v="748.17"/>
    <n v="448.9"/>
    <n v="33552"/>
    <n v="6"/>
  </r>
  <r>
    <n v="8732"/>
    <n v="91"/>
    <x v="1355"/>
    <d v="2039-06-10T00:00:00"/>
    <b v="1"/>
    <s v="Approved"/>
    <s v="WeareA2B"/>
    <s v="Standard"/>
    <s v="low"/>
    <s v="medium"/>
    <n v="642.30999999999995"/>
    <n v="513.85"/>
    <n v="41922"/>
    <n v="6"/>
  </r>
  <r>
    <n v="10225"/>
    <n v="27"/>
    <x v="1355"/>
    <d v="2039-06-11T00:00:00"/>
    <b v="0"/>
    <s v="Approved"/>
    <s v="Trek Bicycles"/>
    <s v="Standard"/>
    <s v="low"/>
    <s v="medium"/>
    <n v="1057.51"/>
    <n v="154.4"/>
    <n v="34527"/>
    <n v="6"/>
  </r>
  <r>
    <n v="11142"/>
    <n v="15"/>
    <x v="1355"/>
    <d v="2039-06-12T00:00:00"/>
    <b v="0"/>
    <s v="Approved"/>
    <s v="WeareA2B"/>
    <s v="Standard"/>
    <s v="medium"/>
    <s v="medium"/>
    <n v="1292.8399999999999"/>
    <n v="13.44"/>
    <n v="39915"/>
    <n v="6"/>
  </r>
  <r>
    <n v="11684"/>
    <n v="69"/>
    <x v="1355"/>
    <d v="2039-06-13T00:00:00"/>
    <b v="0"/>
    <s v="Approved"/>
    <s v="Norco Bicycles"/>
    <s v="Road"/>
    <s v="medium"/>
    <s v="large"/>
    <n v="1240.31"/>
    <n v="795.1"/>
    <n v="40553"/>
    <n v="6"/>
  </r>
  <r>
    <n v="14953"/>
    <n v="0"/>
    <x v="1355"/>
    <d v="2039-06-14T00:00:00"/>
    <b v="0"/>
    <s v="Approved"/>
    <s v="Giant Bicycles"/>
    <s v="Standard"/>
    <s v="medium"/>
    <s v="large"/>
    <n v="569.55999999999995"/>
    <n v="528.42999999999995"/>
    <n v="37874"/>
    <n v="6"/>
  </r>
  <r>
    <n v="18383"/>
    <n v="23"/>
    <x v="1355"/>
    <d v="2039-06-15T00:00:00"/>
    <b v="0"/>
    <s v="Approved"/>
    <s v="Norco Bicycles"/>
    <s v="Standard"/>
    <s v="medium"/>
    <s v="medium"/>
    <n v="1198.46"/>
    <n v="381.1"/>
    <n v="36145"/>
    <n v="6"/>
  </r>
  <r>
    <n v="19440"/>
    <n v="33"/>
    <x v="1355"/>
    <d v="2039-06-16T00:00:00"/>
    <b v="0"/>
    <s v="Approved"/>
    <s v="OHM Cycles"/>
    <s v="Road"/>
    <s v="medium"/>
    <s v="small"/>
    <n v="1810"/>
    <n v="1610.9"/>
    <n v="39526"/>
    <n v="6"/>
  </r>
  <r>
    <n v="11135"/>
    <n v="67"/>
    <x v="1356"/>
    <d v="2039-06-17T00:00:00"/>
    <b v="1"/>
    <s v="Approved"/>
    <s v="Norco Bicycles"/>
    <s v="Road"/>
    <s v="medium"/>
    <s v="medium"/>
    <n v="544.04999999999995"/>
    <n v="376.84"/>
    <n v="38647"/>
    <n v="6"/>
  </r>
  <r>
    <n v="15421"/>
    <n v="63"/>
    <x v="1356"/>
    <d v="2039-06-18T00:00:00"/>
    <b v="0"/>
    <s v="Approved"/>
    <s v="Solex"/>
    <s v="Standard"/>
    <s v="medium"/>
    <s v="medium"/>
    <n v="1483.2"/>
    <n v="99.59"/>
    <n v="36146"/>
    <n v="6"/>
  </r>
  <r>
    <n v="2841"/>
    <n v="9"/>
    <x v="1357"/>
    <d v="2039-06-19T00:00:00"/>
    <b v="1"/>
    <s v="Approved"/>
    <s v="OHM Cycles"/>
    <s v="Road"/>
    <s v="medium"/>
    <s v="medium"/>
    <n v="742.54"/>
    <n v="667.4"/>
    <n v="41701"/>
    <n v="15"/>
  </r>
  <r>
    <n v="3522"/>
    <n v="3"/>
    <x v="1357"/>
    <d v="2039-06-20T00:00:00"/>
    <b v="1"/>
    <s v="Approved"/>
    <s v="Trek Bicycles"/>
    <s v="Standard"/>
    <s v="medium"/>
    <s v="large"/>
    <n v="2091.4699999999998"/>
    <n v="388.92"/>
    <n v="41701"/>
    <n v="15"/>
  </r>
  <r>
    <n v="8505"/>
    <n v="76"/>
    <x v="1357"/>
    <d v="2039-06-21T00:00:00"/>
    <b v="1"/>
    <s v="Approved"/>
    <s v="WeareA2B"/>
    <s v="Standard"/>
    <s v="low"/>
    <s v="medium"/>
    <n v="642.30999999999995"/>
    <n v="513.85"/>
    <n v="37873"/>
    <n v="15"/>
  </r>
  <r>
    <n v="3977"/>
    <n v="9"/>
    <x v="1358"/>
    <d v="2039-06-22T00:00:00"/>
    <b v="0"/>
    <s v="Approved"/>
    <s v="OHM Cycles"/>
    <s v="Road"/>
    <s v="medium"/>
    <s v="medium"/>
    <n v="742.54"/>
    <n v="667.4"/>
    <n v="33549"/>
    <n v="19"/>
  </r>
  <r>
    <n v="11217"/>
    <n v="20"/>
    <x v="1358"/>
    <d v="2039-06-23T00:00:00"/>
    <b v="0"/>
    <s v="Approved"/>
    <s v="Trek Bicycles"/>
    <s v="Standard"/>
    <s v="medium"/>
    <s v="small"/>
    <n v="1775.81"/>
    <n v="1580.47"/>
    <n v="40303"/>
    <n v="19"/>
  </r>
  <r>
    <n v="13046"/>
    <n v="7"/>
    <x v="1358"/>
    <d v="2039-06-24T00:00:00"/>
    <b v="1"/>
    <s v="Approved"/>
    <s v="Trek Bicycles"/>
    <s v="Road"/>
    <s v="low"/>
    <s v="medium"/>
    <n v="980.37"/>
    <n v="234.43"/>
    <n v="38258"/>
    <n v="19"/>
  </r>
  <r>
    <n v="13275"/>
    <n v="77"/>
    <x v="1358"/>
    <d v="2039-06-25T00:00:00"/>
    <b v="0"/>
    <s v="Approved"/>
    <s v="Norco Bicycles"/>
    <s v="Road"/>
    <s v="medium"/>
    <s v="large"/>
    <n v="1240.31"/>
    <n v="795.1"/>
    <n v="40553"/>
    <n v="19"/>
  </r>
  <r>
    <n v="15825"/>
    <n v="20"/>
    <x v="1358"/>
    <d v="2039-06-26T00:00:00"/>
    <s v="Unknown"/>
    <s v="Approved"/>
    <s v="Trek Bicycles"/>
    <s v="Standard"/>
    <s v="medium"/>
    <s v="small"/>
    <n v="1775.81"/>
    <n v="1580.47"/>
    <n v="40303"/>
    <n v="19"/>
  </r>
  <r>
    <n v="18168"/>
    <n v="66"/>
    <x v="1358"/>
    <d v="2039-06-27T00:00:00"/>
    <b v="1"/>
    <s v="Approved"/>
    <s v="Giant Bicycles"/>
    <s v="Road"/>
    <s v="low"/>
    <s v="small"/>
    <n v="590.26"/>
    <n v="525.33000000000004"/>
    <n v="40487"/>
    <n v="19"/>
  </r>
  <r>
    <n v="19077"/>
    <n v="75"/>
    <x v="1358"/>
    <d v="2039-06-28T00:00:00"/>
    <b v="1"/>
    <s v="Approved"/>
    <s v="Giant Bicycles"/>
    <s v="Touring"/>
    <s v="medium"/>
    <s v="large"/>
    <n v="1873.97"/>
    <n v="863.95"/>
    <n v="38859"/>
    <n v="19"/>
  </r>
  <r>
    <n v="6364"/>
    <n v="33"/>
    <x v="1359"/>
    <d v="2039-06-29T00:00:00"/>
    <b v="1"/>
    <s v="Approved"/>
    <s v="Giant Bicycles"/>
    <s v="Standard"/>
    <s v="medium"/>
    <s v="small"/>
    <n v="1311.44"/>
    <n v="1167.18"/>
    <n v="33888"/>
    <n v="15"/>
  </r>
  <r>
    <n v="19388"/>
    <n v="68"/>
    <x v="1359"/>
    <d v="2039-06-30T00:00:00"/>
    <b v="0"/>
    <s v="Approved"/>
    <s v="OHM Cycles"/>
    <s v="Standard"/>
    <s v="medium"/>
    <s v="medium"/>
    <n v="1636.9"/>
    <n v="44.71"/>
    <n v="36668"/>
    <n v="15"/>
  </r>
  <r>
    <n v="928"/>
    <n v="80"/>
    <x v="1360"/>
    <d v="2039-07-01T00:00:00"/>
    <b v="1"/>
    <s v="Approved"/>
    <s v="OHM Cycles"/>
    <s v="Touring"/>
    <s v="low"/>
    <s v="medium"/>
    <n v="1073.07"/>
    <n v="933.84"/>
    <n v="35455"/>
    <n v="18"/>
  </r>
  <r>
    <n v="1695"/>
    <n v="81"/>
    <x v="1360"/>
    <d v="2039-07-02T00:00:00"/>
    <b v="1"/>
    <s v="Approved"/>
    <s v="Norco Bicycles"/>
    <s v="Standard"/>
    <s v="medium"/>
    <s v="small"/>
    <n v="586.45000000000005"/>
    <n v="521.94000000000005"/>
    <n v="33429"/>
    <n v="18"/>
  </r>
  <r>
    <n v="3972"/>
    <n v="8"/>
    <x v="1360"/>
    <d v="2039-07-03T00:00:00"/>
    <b v="1"/>
    <s v="Approved"/>
    <s v="Solex"/>
    <s v="Road"/>
    <s v="medium"/>
    <s v="small"/>
    <n v="1703.52"/>
    <n v="1516.13"/>
    <n v="40649"/>
    <n v="18"/>
  </r>
  <r>
    <n v="4463"/>
    <n v="81"/>
    <x v="1360"/>
    <d v="2039-07-04T00:00:00"/>
    <b v="0"/>
    <s v="Approved"/>
    <s v="Norco Bicycles"/>
    <s v="Standard"/>
    <s v="medium"/>
    <s v="small"/>
    <n v="586.45000000000005"/>
    <n v="521.94000000000005"/>
    <n v="33429"/>
    <n v="18"/>
  </r>
  <r>
    <n v="13127"/>
    <n v="64"/>
    <x v="1360"/>
    <d v="2039-07-05T00:00:00"/>
    <b v="0"/>
    <s v="Approved"/>
    <s v="Trek Bicycles"/>
    <s v="Standard"/>
    <s v="medium"/>
    <s v="large"/>
    <n v="1469.44"/>
    <n v="596.54999999999995"/>
    <n v="41047"/>
    <n v="18"/>
  </r>
  <r>
    <n v="19449"/>
    <n v="86"/>
    <x v="1360"/>
    <d v="2039-07-06T00:00:00"/>
    <b v="1"/>
    <s v="Approved"/>
    <s v="OHM Cycles"/>
    <s v="Standard"/>
    <s v="medium"/>
    <s v="medium"/>
    <n v="235.63"/>
    <n v="125.07"/>
    <n v="38206"/>
    <n v="18"/>
  </r>
  <r>
    <n v="19737"/>
    <n v="89"/>
    <x v="1360"/>
    <d v="2039-07-07T00:00:00"/>
    <b v="1"/>
    <s v="Approved"/>
    <s v="WeareA2B"/>
    <s v="Touring"/>
    <s v="medium"/>
    <s v="large"/>
    <n v="1362.99"/>
    <n v="57.74"/>
    <n v="34079"/>
    <n v="18"/>
  </r>
  <r>
    <n v="6875"/>
    <n v="59"/>
    <x v="1361"/>
    <d v="2039-07-08T00:00:00"/>
    <b v="1"/>
    <s v="Approved"/>
    <s v="Solex"/>
    <s v="Standard"/>
    <s v="medium"/>
    <s v="large"/>
    <n v="1061.56"/>
    <n v="733.58"/>
    <n v="34170"/>
    <n v="21"/>
  </r>
  <r>
    <n v="6908"/>
    <n v="84"/>
    <x v="1361"/>
    <d v="2039-07-09T00:00:00"/>
    <b v="0"/>
    <s v="Approved"/>
    <s v="Trek Bicycles"/>
    <s v="Road"/>
    <s v="medium"/>
    <s v="medium"/>
    <n v="290.62"/>
    <n v="215.14"/>
    <n v="38339"/>
    <n v="21"/>
  </r>
  <r>
    <n v="14330"/>
    <n v="32"/>
    <x v="1361"/>
    <d v="2039-07-10T00:00:00"/>
    <b v="0"/>
    <s v="Approved"/>
    <s v="Giant Bicycles"/>
    <s v="Standard"/>
    <s v="medium"/>
    <s v="medium"/>
    <n v="642.70000000000005"/>
    <n v="211.37"/>
    <n v="37337"/>
    <n v="21"/>
  </r>
  <r>
    <n v="17375"/>
    <n v="42"/>
    <x v="1361"/>
    <d v="2039-07-11T00:00:00"/>
    <b v="1"/>
    <s v="Approved"/>
    <s v="OHM Cycles"/>
    <s v="Road"/>
    <s v="medium"/>
    <s v="small"/>
    <n v="1810"/>
    <n v="1610.9"/>
    <n v="39526"/>
    <n v="21"/>
  </r>
  <r>
    <n v="19283"/>
    <n v="55"/>
    <x v="1361"/>
    <d v="2039-07-12T00:00:00"/>
    <s v="Unknown"/>
    <s v="Approved"/>
    <s v="Trek Bicycles"/>
    <s v="Road"/>
    <s v="medium"/>
    <s v="large"/>
    <n v="1894.19"/>
    <n v="598.76"/>
    <n v="37823"/>
    <n v="21"/>
  </r>
  <r>
    <n v="179"/>
    <n v="62"/>
    <x v="1362"/>
    <d v="2039-07-13T00:00:00"/>
    <b v="0"/>
    <s v="Approved"/>
    <s v="Solex"/>
    <s v="Standard"/>
    <s v="medium"/>
    <s v="medium"/>
    <n v="478.16"/>
    <n v="298.72000000000003"/>
    <n v="34143"/>
    <n v="3"/>
  </r>
  <r>
    <n v="6517"/>
    <n v="29"/>
    <x v="1362"/>
    <d v="2039-07-14T00:00:00"/>
    <b v="1"/>
    <s v="Approved"/>
    <s v="Norco Bicycles"/>
    <s v="Road"/>
    <s v="medium"/>
    <s v="medium"/>
    <n v="543.39"/>
    <n v="407.54"/>
    <n v="42696"/>
    <n v="3"/>
  </r>
  <r>
    <n v="9707"/>
    <n v="82"/>
    <x v="1362"/>
    <d v="2039-07-15T00:00:00"/>
    <b v="1"/>
    <s v="Approved"/>
    <s v="Norco Bicycles"/>
    <s v="Standard"/>
    <s v="high"/>
    <s v="medium"/>
    <n v="1148.6400000000001"/>
    <n v="689.18"/>
    <n v="42226"/>
    <n v="3"/>
  </r>
  <r>
    <n v="12378"/>
    <n v="50"/>
    <x v="1362"/>
    <d v="2039-07-16T00:00:00"/>
    <b v="0"/>
    <s v="Approved"/>
    <s v="WeareA2B"/>
    <s v="Standard"/>
    <s v="medium"/>
    <s v="small"/>
    <n v="175.89"/>
    <n v="131.91999999999999"/>
    <n v="37668"/>
    <n v="3"/>
  </r>
  <r>
    <n v="3894"/>
    <n v="45"/>
    <x v="1363"/>
    <d v="2039-07-17T00:00:00"/>
    <b v="1"/>
    <s v="Approved"/>
    <s v="Solex"/>
    <s v="Standard"/>
    <s v="medium"/>
    <s v="medium"/>
    <n v="441.49"/>
    <n v="84.99"/>
    <n v="34071"/>
    <n v="22"/>
  </r>
  <r>
    <n v="4365"/>
    <n v="90"/>
    <x v="1363"/>
    <d v="2039-07-18T00:00:00"/>
    <b v="1"/>
    <s v="Approved"/>
    <s v="Norco Bicycles"/>
    <s v="Standard"/>
    <s v="low"/>
    <s v="medium"/>
    <n v="363.01"/>
    <n v="290.41000000000003"/>
    <n v="38482"/>
    <n v="22"/>
  </r>
  <r>
    <n v="10535"/>
    <n v="56"/>
    <x v="1363"/>
    <d v="2039-07-19T00:00:00"/>
    <b v="0"/>
    <s v="Approved"/>
    <s v="OHM Cycles"/>
    <s v="Standard"/>
    <s v="medium"/>
    <s v="medium"/>
    <n v="183.86"/>
    <n v="137.9"/>
    <n v="35707"/>
    <n v="22"/>
  </r>
  <r>
    <n v="18197"/>
    <n v="96"/>
    <x v="1363"/>
    <d v="2039-07-20T00:00:00"/>
    <b v="1"/>
    <s v="Approved"/>
    <s v="WeareA2B"/>
    <s v="Road"/>
    <s v="low"/>
    <s v="small"/>
    <n v="1172.78"/>
    <n v="1043.77"/>
    <n v="37539"/>
    <n v="22"/>
  </r>
  <r>
    <n v="19426"/>
    <n v="75"/>
    <x v="1363"/>
    <d v="2039-07-21T00:00:00"/>
    <b v="0"/>
    <s v="Approved"/>
    <s v="Giant Bicycles"/>
    <s v="Touring"/>
    <s v="medium"/>
    <s v="large"/>
    <n v="1873.97"/>
    <n v="863.95"/>
    <n v="38859"/>
    <n v="22"/>
  </r>
  <r>
    <n v="2865"/>
    <n v="61"/>
    <x v="1364"/>
    <d v="2039-07-22T00:00:00"/>
    <b v="0"/>
    <s v="Approved"/>
    <s v="OHM Cycles"/>
    <s v="Standard"/>
    <s v="low"/>
    <s v="medium"/>
    <n v="71.16"/>
    <n v="56.93"/>
    <n v="42172"/>
    <n v="18"/>
  </r>
  <r>
    <n v="11707"/>
    <n v="17"/>
    <x v="1364"/>
    <d v="2039-07-23T00:00:00"/>
    <b v="1"/>
    <s v="Approved"/>
    <s v="Solex"/>
    <s v="Standard"/>
    <s v="high"/>
    <s v="medium"/>
    <n v="1024.6600000000001"/>
    <n v="614.79999999999995"/>
    <n v="35378"/>
    <n v="18"/>
  </r>
  <r>
    <n v="11861"/>
    <n v="93"/>
    <x v="1364"/>
    <d v="2039-07-24T00:00:00"/>
    <b v="1"/>
    <s v="Approved"/>
    <s v="WeareA2B"/>
    <s v="Standard"/>
    <s v="medium"/>
    <s v="medium"/>
    <n v="1065.03"/>
    <n v="230.09"/>
    <n v="36833"/>
    <n v="18"/>
  </r>
  <r>
    <n v="11933"/>
    <n v="53"/>
    <x v="1364"/>
    <d v="2039-07-25T00:00:00"/>
    <b v="0"/>
    <s v="Approved"/>
    <s v="OHM Cycles"/>
    <s v="Standard"/>
    <s v="medium"/>
    <s v="medium"/>
    <n v="795.34"/>
    <n v="101.58"/>
    <n v="35470"/>
    <n v="18"/>
  </r>
  <r>
    <n v="15788"/>
    <n v="95"/>
    <x v="1364"/>
    <d v="2039-07-26T00:00:00"/>
    <b v="1"/>
    <s v="Approved"/>
    <s v="Giant Bicycles"/>
    <s v="Standard"/>
    <s v="medium"/>
    <s v="large"/>
    <n v="569.55999999999995"/>
    <n v="528.42999999999995"/>
    <n v="37874"/>
    <n v="18"/>
  </r>
  <r>
    <n v="18768"/>
    <n v="17"/>
    <x v="1364"/>
    <d v="2039-07-27T00:00:00"/>
    <b v="0"/>
    <s v="Approved"/>
    <s v="Solex"/>
    <s v="Standard"/>
    <s v="high"/>
    <s v="medium"/>
    <n v="1024.6600000000001"/>
    <n v="614.79999999999995"/>
    <n v="35378"/>
    <n v="18"/>
  </r>
  <r>
    <n v="19424"/>
    <n v="45"/>
    <x v="1364"/>
    <d v="2039-07-28T00:00:00"/>
    <b v="0"/>
    <s v="Approved"/>
    <s v="Solex"/>
    <s v="Standard"/>
    <s v="medium"/>
    <s v="medium"/>
    <n v="441.49"/>
    <n v="84.99"/>
    <n v="34071"/>
    <n v="18"/>
  </r>
  <r>
    <n v="916"/>
    <n v="76"/>
    <x v="1365"/>
    <d v="2039-07-29T00:00:00"/>
    <b v="1"/>
    <s v="Approved"/>
    <s v="WeareA2B"/>
    <s v="Standard"/>
    <s v="low"/>
    <s v="medium"/>
    <n v="642.30999999999995"/>
    <n v="513.85"/>
    <n v="41922"/>
    <n v="4"/>
  </r>
  <r>
    <n v="1289"/>
    <n v="95"/>
    <x v="1365"/>
    <d v="2039-07-30T00:00:00"/>
    <b v="0"/>
    <s v="Approved"/>
    <s v="Giant Bicycles"/>
    <s v="Standard"/>
    <s v="medium"/>
    <s v="large"/>
    <n v="569.55999999999995"/>
    <n v="528.42999999999995"/>
    <n v="37874"/>
    <n v="4"/>
  </r>
  <r>
    <n v="3180"/>
    <n v="38"/>
    <x v="1365"/>
    <d v="2039-07-31T00:00:00"/>
    <b v="0"/>
    <s v="Approved"/>
    <s v="Solex"/>
    <s v="Standard"/>
    <s v="medium"/>
    <s v="medium"/>
    <n v="1577.53"/>
    <n v="826.51"/>
    <n v="40618"/>
    <n v="4"/>
  </r>
  <r>
    <n v="3870"/>
    <n v="85"/>
    <x v="1365"/>
    <d v="2039-08-01T00:00:00"/>
    <b v="1"/>
    <s v="Approved"/>
    <s v="WeareA2B"/>
    <s v="Standard"/>
    <s v="medium"/>
    <s v="medium"/>
    <n v="752.64"/>
    <n v="205.36"/>
    <n v="42218"/>
    <n v="4"/>
  </r>
  <r>
    <n v="5166"/>
    <n v="10"/>
    <x v="1365"/>
    <d v="2039-08-02T00:00:00"/>
    <b v="1"/>
    <s v="Approved"/>
    <s v="WeareA2B"/>
    <s v="Touring"/>
    <s v="medium"/>
    <s v="medium"/>
    <n v="1466.68"/>
    <n v="363.25"/>
    <n v="41701"/>
    <n v="4"/>
  </r>
  <r>
    <n v="9493"/>
    <n v="75"/>
    <x v="1365"/>
    <d v="2039-08-03T00:00:00"/>
    <b v="0"/>
    <s v="Approved"/>
    <s v="Giant Bicycles"/>
    <s v="Touring"/>
    <s v="medium"/>
    <s v="large"/>
    <n v="1873.97"/>
    <n v="863.95"/>
    <n v="38859"/>
    <n v="4"/>
  </r>
  <r>
    <n v="5839"/>
    <n v="68"/>
    <x v="1366"/>
    <d v="2039-08-04T00:00:00"/>
    <b v="0"/>
    <s v="Approved"/>
    <s v="OHM Cycles"/>
    <s v="Standard"/>
    <s v="medium"/>
    <s v="medium"/>
    <n v="1636.9"/>
    <n v="44.71"/>
    <n v="42105"/>
    <n v="6"/>
  </r>
  <r>
    <n v="7422"/>
    <n v="14"/>
    <x v="1366"/>
    <d v="2039-08-05T00:00:00"/>
    <b v="1"/>
    <s v="Approved"/>
    <s v="Trek Bicycles"/>
    <s v="Standard"/>
    <s v="medium"/>
    <s v="small"/>
    <n v="1386.84"/>
    <n v="1234.29"/>
    <n v="34586"/>
    <n v="6"/>
  </r>
  <r>
    <n v="11855"/>
    <n v="30"/>
    <x v="1366"/>
    <d v="2039-08-06T00:00:00"/>
    <b v="0"/>
    <s v="Approved"/>
    <s v="Solex"/>
    <s v="Standard"/>
    <s v="high"/>
    <s v="medium"/>
    <n v="748.17"/>
    <n v="448.9"/>
    <n v="36361"/>
    <n v="6"/>
  </r>
  <r>
    <n v="16137"/>
    <n v="82"/>
    <x v="1366"/>
    <d v="2039-08-07T00:00:00"/>
    <b v="0"/>
    <s v="Approved"/>
    <s v="Norco Bicycles"/>
    <s v="Standard"/>
    <s v="high"/>
    <s v="medium"/>
    <n v="1148.6400000000001"/>
    <n v="689.18"/>
    <n v="41533"/>
    <n v="6"/>
  </r>
  <r>
    <n v="1441"/>
    <n v="43"/>
    <x v="1367"/>
    <d v="2039-08-08T00:00:00"/>
    <b v="1"/>
    <s v="Approved"/>
    <s v="Solex"/>
    <s v="Standard"/>
    <s v="medium"/>
    <s v="medium"/>
    <n v="1151.96"/>
    <n v="649.49"/>
    <n v="36498"/>
    <n v="18"/>
  </r>
  <r>
    <n v="9594"/>
    <n v="69"/>
    <x v="1367"/>
    <d v="2039-08-09T00:00:00"/>
    <b v="1"/>
    <s v="Approved"/>
    <s v="Giant Bicycles"/>
    <s v="Road"/>
    <s v="medium"/>
    <s v="medium"/>
    <n v="792.9"/>
    <n v="594.67999999999995"/>
    <n v="33879"/>
    <n v="18"/>
  </r>
  <r>
    <n v="10192"/>
    <n v="19"/>
    <x v="1367"/>
    <d v="2039-08-10T00:00:00"/>
    <b v="1"/>
    <s v="Approved"/>
    <s v="OHM Cycles"/>
    <s v="Road"/>
    <s v="high"/>
    <s v="large"/>
    <n v="12.01"/>
    <n v="7.21"/>
    <n v="39880"/>
    <n v="18"/>
  </r>
  <r>
    <n v="10241"/>
    <n v="28"/>
    <x v="1367"/>
    <d v="2039-08-11T00:00:00"/>
    <b v="0"/>
    <s v="Approved"/>
    <s v="Norco Bicycles"/>
    <s v="Standard"/>
    <s v="medium"/>
    <s v="small"/>
    <n v="1216.1400000000001"/>
    <n v="1082.3599999999999"/>
    <n v="33455"/>
    <n v="18"/>
  </r>
  <r>
    <n v="690"/>
    <n v="15"/>
    <x v="1368"/>
    <d v="2039-08-12T00:00:00"/>
    <b v="0"/>
    <s v="Approved"/>
    <s v="Norco Bicycles"/>
    <s v="Standard"/>
    <s v="low"/>
    <s v="medium"/>
    <n v="958.74"/>
    <n v="748.9"/>
    <n v="34165"/>
    <n v="13"/>
  </r>
  <r>
    <n v="2498"/>
    <n v="67"/>
    <x v="1368"/>
    <d v="2039-08-13T00:00:00"/>
    <b v="0"/>
    <s v="Approved"/>
    <s v="Norco Bicycles"/>
    <s v="Road"/>
    <s v="medium"/>
    <s v="medium"/>
    <n v="544.04999999999995"/>
    <n v="376.84"/>
    <n v="37499"/>
    <n v="13"/>
  </r>
  <r>
    <n v="8948"/>
    <n v="1"/>
    <x v="1368"/>
    <d v="2039-08-14T00:00:00"/>
    <b v="1"/>
    <s v="Approved"/>
    <s v="Giant Bicycles"/>
    <s v="Standard"/>
    <s v="medium"/>
    <s v="medium"/>
    <n v="1403.5"/>
    <n v="954.82"/>
    <n v="40649"/>
    <n v="13"/>
  </r>
  <r>
    <n v="18359"/>
    <n v="77"/>
    <x v="1368"/>
    <d v="2039-08-15T00:00:00"/>
    <b v="1"/>
    <s v="Approved"/>
    <s v="Norco Bicycles"/>
    <s v="Road"/>
    <s v="medium"/>
    <s v="large"/>
    <n v="1240.31"/>
    <n v="795.1"/>
    <n v="40553"/>
    <n v="13"/>
  </r>
  <r>
    <n v="2966"/>
    <n v="1"/>
    <x v="1369"/>
    <d v="2039-08-16T00:00:00"/>
    <b v="1"/>
    <s v="Approved"/>
    <s v="Giant Bicycles"/>
    <s v="Standard"/>
    <s v="medium"/>
    <s v="medium"/>
    <n v="1403.5"/>
    <n v="954.82"/>
    <n v="42688"/>
    <n v="17"/>
  </r>
  <r>
    <n v="5363"/>
    <n v="16"/>
    <x v="1369"/>
    <d v="2039-08-17T00:00:00"/>
    <b v="1"/>
    <s v="Approved"/>
    <s v="Norco Bicycles"/>
    <s v="Standard"/>
    <s v="high"/>
    <s v="small"/>
    <n v="1661.92"/>
    <n v="1479.11"/>
    <n v="34586"/>
    <n v="17"/>
  </r>
  <r>
    <n v="6233"/>
    <n v="63"/>
    <x v="1369"/>
    <d v="2039-08-18T00:00:00"/>
    <b v="0"/>
    <s v="Approved"/>
    <s v="Solex"/>
    <s v="Standard"/>
    <s v="medium"/>
    <s v="medium"/>
    <n v="1483.2"/>
    <n v="99.59"/>
    <n v="36146"/>
    <n v="17"/>
  </r>
  <r>
    <n v="6543"/>
    <n v="62"/>
    <x v="1369"/>
    <d v="2039-08-19T00:00:00"/>
    <b v="1"/>
    <s v="Approved"/>
    <s v="Solex"/>
    <s v="Standard"/>
    <s v="medium"/>
    <s v="medium"/>
    <n v="478.16"/>
    <n v="298.72000000000003"/>
    <n v="34143"/>
    <n v="17"/>
  </r>
  <r>
    <n v="14809"/>
    <n v="32"/>
    <x v="1369"/>
    <d v="2039-08-20T00:00:00"/>
    <b v="0"/>
    <s v="Approved"/>
    <s v="Giant Bicycles"/>
    <s v="Standard"/>
    <s v="medium"/>
    <s v="medium"/>
    <n v="642.70000000000005"/>
    <n v="211.37"/>
    <n v="37337"/>
    <n v="17"/>
  </r>
  <r>
    <n v="15379"/>
    <n v="34"/>
    <x v="1369"/>
    <d v="2039-08-21T00:00:00"/>
    <b v="0"/>
    <s v="Approved"/>
    <s v="Norco Bicycles"/>
    <s v="Road"/>
    <s v="high"/>
    <s v="large"/>
    <n v="774.53"/>
    <n v="464.72"/>
    <n v="37698"/>
    <n v="17"/>
  </r>
  <r>
    <n v="687"/>
    <n v="66"/>
    <x v="1370"/>
    <d v="2039-08-22T00:00:00"/>
    <b v="0"/>
    <s v="Approved"/>
    <s v="Giant Bicycles"/>
    <s v="Road"/>
    <s v="low"/>
    <s v="small"/>
    <n v="590.26"/>
    <n v="525.33000000000004"/>
    <n v="40487"/>
    <n v="8"/>
  </r>
  <r>
    <n v="4401"/>
    <n v="75"/>
    <x v="1370"/>
    <d v="2039-08-23T00:00:00"/>
    <b v="1"/>
    <s v="Approved"/>
    <s v="Giant Bicycles"/>
    <s v="Touring"/>
    <s v="medium"/>
    <s v="large"/>
    <n v="1873.97"/>
    <n v="863.95"/>
    <n v="38859"/>
    <n v="8"/>
  </r>
  <r>
    <n v="10806"/>
    <n v="15"/>
    <x v="1370"/>
    <d v="2039-08-24T00:00:00"/>
    <b v="0"/>
    <s v="Approved"/>
    <s v="Norco Bicycles"/>
    <s v="Standard"/>
    <s v="low"/>
    <s v="medium"/>
    <n v="958.74"/>
    <n v="748.9"/>
    <n v="38693"/>
    <n v="8"/>
  </r>
  <r>
    <n v="11107"/>
    <n v="90"/>
    <x v="1370"/>
    <d v="2039-08-25T00:00:00"/>
    <b v="0"/>
    <s v="Approved"/>
    <s v="Norco Bicycles"/>
    <s v="Standard"/>
    <s v="low"/>
    <s v="medium"/>
    <n v="363.01"/>
    <n v="290.41000000000003"/>
    <n v="38482"/>
    <n v="8"/>
  </r>
  <r>
    <n v="14014"/>
    <n v="3"/>
    <x v="1370"/>
    <d v="2039-08-26T00:00:00"/>
    <b v="0"/>
    <s v="Approved"/>
    <s v="Trek Bicycles"/>
    <s v="Standard"/>
    <s v="medium"/>
    <s v="large"/>
    <n v="2091.4699999999998"/>
    <n v="388.92"/>
    <n v="41167"/>
    <n v="8"/>
  </r>
  <r>
    <n v="15034"/>
    <n v="83"/>
    <x v="1370"/>
    <d v="2039-08-27T00:00:00"/>
    <b v="1"/>
    <s v="Approved"/>
    <s v="Solex"/>
    <s v="Touring"/>
    <s v="medium"/>
    <s v="large"/>
    <n v="2083.94"/>
    <n v="675.03"/>
    <n v="41533"/>
    <n v="8"/>
  </r>
  <r>
    <n v="15223"/>
    <n v="60"/>
    <x v="1370"/>
    <d v="2039-08-28T00:00:00"/>
    <b v="0"/>
    <s v="Approved"/>
    <s v="Giant Bicycles"/>
    <s v="Standard"/>
    <s v="high"/>
    <s v="small"/>
    <n v="1977.36"/>
    <n v="1759.85"/>
    <n v="40779"/>
    <n v="8"/>
  </r>
  <r>
    <n v="19992"/>
    <n v="11"/>
    <x v="1370"/>
    <d v="2039-08-29T00:00:00"/>
    <b v="0"/>
    <s v="Approved"/>
    <s v="Giant Bicycles"/>
    <s v="Standard"/>
    <s v="high"/>
    <s v="medium"/>
    <n v="1274.93"/>
    <n v="764.96"/>
    <n v="39298"/>
    <n v="8"/>
  </r>
  <r>
    <n v="3386"/>
    <n v="4"/>
    <x v="1371"/>
    <d v="2039-08-30T00:00:00"/>
    <b v="1"/>
    <s v="Approved"/>
    <s v="Giant Bicycles"/>
    <s v="Standard"/>
    <s v="high"/>
    <s v="medium"/>
    <n v="1129.1300000000001"/>
    <n v="677.48"/>
    <n v="37698"/>
    <n v="18"/>
  </r>
  <r>
    <n v="15102"/>
    <n v="35"/>
    <x v="1371"/>
    <d v="2039-08-31T00:00:00"/>
    <b v="0"/>
    <s v="Approved"/>
    <s v="Trek Bicycles"/>
    <s v="Standard"/>
    <s v="low"/>
    <s v="medium"/>
    <n v="1057.51"/>
    <n v="154.4"/>
    <n v="37337"/>
    <n v="18"/>
  </r>
  <r>
    <n v="17418"/>
    <n v="49"/>
    <x v="1371"/>
    <d v="2039-09-01T00:00:00"/>
    <b v="1"/>
    <s v="Approved"/>
    <s v="Trek Bicycles"/>
    <s v="Road"/>
    <s v="medium"/>
    <s v="medium"/>
    <n v="533.51"/>
    <n v="400.13"/>
    <n v="35707"/>
    <n v="18"/>
  </r>
  <r>
    <n v="18159"/>
    <n v="33"/>
    <x v="1371"/>
    <d v="2039-09-02T00:00:00"/>
    <b v="1"/>
    <s v="Approved"/>
    <s v="Giant Bicycles"/>
    <s v="Standard"/>
    <s v="medium"/>
    <s v="small"/>
    <n v="1311.44"/>
    <n v="1167.18"/>
    <n v="36498"/>
    <n v="18"/>
  </r>
  <r>
    <n v="18706"/>
    <n v="60"/>
    <x v="1371"/>
    <d v="2039-09-03T00:00:00"/>
    <b v="1"/>
    <s v="Approved"/>
    <s v="Giant Bicycles"/>
    <s v="Standard"/>
    <s v="high"/>
    <s v="small"/>
    <n v="1977.36"/>
    <n v="1759.85"/>
    <n v="41848"/>
    <n v="18"/>
  </r>
  <r>
    <n v="3418"/>
    <n v="24"/>
    <x v="1372"/>
    <d v="2039-09-04T00:00:00"/>
    <b v="1"/>
    <s v="Approved"/>
    <s v="Solex"/>
    <s v="Road"/>
    <s v="medium"/>
    <s v="large"/>
    <n v="1777.8"/>
    <n v="820.78"/>
    <n v="42696"/>
    <n v="18"/>
  </r>
  <r>
    <n v="6839"/>
    <n v="10"/>
    <x v="1372"/>
    <d v="2039-09-05T00:00:00"/>
    <b v="0"/>
    <s v="Approved"/>
    <s v="WeareA2B"/>
    <s v="Touring"/>
    <s v="medium"/>
    <s v="medium"/>
    <n v="1466.68"/>
    <n v="363.25"/>
    <n v="37838"/>
    <n v="18"/>
  </r>
  <r>
    <n v="10237"/>
    <n v="21"/>
    <x v="1372"/>
    <d v="2039-09-06T00:00:00"/>
    <b v="1"/>
    <s v="Approved"/>
    <s v="Solex"/>
    <s v="Standard"/>
    <s v="medium"/>
    <s v="large"/>
    <n v="1071.23"/>
    <n v="380.74"/>
    <n v="34165"/>
    <n v="18"/>
  </r>
  <r>
    <n v="10844"/>
    <n v="89"/>
    <x v="1372"/>
    <d v="2039-09-07T00:00:00"/>
    <b v="1"/>
    <s v="Approved"/>
    <s v="WeareA2B"/>
    <s v="Touring"/>
    <s v="medium"/>
    <s v="large"/>
    <n v="1362.99"/>
    <n v="57.74"/>
    <n v="34079"/>
    <n v="18"/>
  </r>
  <r>
    <n v="14391"/>
    <n v="2"/>
    <x v="1372"/>
    <d v="2039-09-08T00:00:00"/>
    <b v="0"/>
    <s v="Approved"/>
    <s v="Solex"/>
    <s v="Standard"/>
    <s v="medium"/>
    <s v="medium"/>
    <n v="71.489999999999995"/>
    <n v="53.62"/>
    <n v="41245"/>
    <n v="18"/>
  </r>
  <r>
    <n v="17441"/>
    <n v="43"/>
    <x v="1372"/>
    <d v="2039-09-09T00:00:00"/>
    <b v="0"/>
    <s v="Approved"/>
    <s v="Solex"/>
    <s v="Standard"/>
    <s v="medium"/>
    <s v="medium"/>
    <n v="1151.96"/>
    <n v="649.49"/>
    <n v="41064"/>
    <n v="18"/>
  </r>
  <r>
    <n v="8318"/>
    <n v="77"/>
    <x v="1373"/>
    <d v="2039-09-10T00:00:00"/>
    <b v="0"/>
    <s v="Approved"/>
    <s v="Norco Bicycles"/>
    <s v="Road"/>
    <s v="medium"/>
    <s v="large"/>
    <n v="1240.31"/>
    <n v="795.1"/>
    <n v="38193"/>
    <n v="2"/>
  </r>
  <r>
    <n v="9137"/>
    <n v="25"/>
    <x v="1373"/>
    <d v="2039-09-11T00:00:00"/>
    <b v="0"/>
    <s v="Approved"/>
    <s v="Giant Bicycles"/>
    <s v="Road"/>
    <s v="medium"/>
    <s v="medium"/>
    <n v="1538.99"/>
    <n v="829.65"/>
    <n v="37337"/>
    <n v="2"/>
  </r>
  <r>
    <n v="12155"/>
    <n v="6"/>
    <x v="1373"/>
    <d v="2039-09-12T00:00:00"/>
    <b v="1"/>
    <s v="Approved"/>
    <s v="OHM Cycles"/>
    <s v="Standard"/>
    <s v="high"/>
    <s v="medium"/>
    <n v="227.88"/>
    <n v="136.72999999999999"/>
    <n v="37659"/>
    <n v="2"/>
  </r>
  <r>
    <n v="13516"/>
    <n v="38"/>
    <x v="1373"/>
    <d v="2039-09-13T00:00:00"/>
    <b v="0"/>
    <s v="Approved"/>
    <s v="Solex"/>
    <s v="Standard"/>
    <s v="medium"/>
    <s v="medium"/>
    <n v="1577.53"/>
    <n v="826.51"/>
    <n v="35560"/>
    <n v="2"/>
  </r>
  <r>
    <n v="13605"/>
    <n v="88"/>
    <x v="1373"/>
    <d v="2039-09-14T00:00:00"/>
    <b v="1"/>
    <s v="Approved"/>
    <s v="Norco Bicycles"/>
    <s v="Standard"/>
    <s v="medium"/>
    <s v="medium"/>
    <n v="1198.46"/>
    <n v="381.1"/>
    <n v="38482"/>
    <n v="2"/>
  </r>
  <r>
    <n v="4943"/>
    <n v="3"/>
    <x v="1374"/>
    <d v="2039-09-15T00:00:00"/>
    <b v="1"/>
    <s v="Approved"/>
    <s v="Trek Bicycles"/>
    <s v="Standard"/>
    <s v="medium"/>
    <s v="large"/>
    <n v="2091.4699999999998"/>
    <n v="388.92"/>
    <n v="38573"/>
    <n v="7"/>
  </r>
  <r>
    <n v="7278"/>
    <n v="91"/>
    <x v="1374"/>
    <d v="2039-09-16T00:00:00"/>
    <b v="1"/>
    <s v="Approved"/>
    <s v="Solex"/>
    <s v="Standard"/>
    <s v="medium"/>
    <s v="medium"/>
    <n v="100.35"/>
    <n v="75.260000000000005"/>
    <n v="34556"/>
    <n v="7"/>
  </r>
  <r>
    <n v="9947"/>
    <n v="92"/>
    <x v="1374"/>
    <d v="2039-09-17T00:00:00"/>
    <b v="1"/>
    <s v="Approved"/>
    <s v="WeareA2B"/>
    <s v="Standard"/>
    <s v="medium"/>
    <s v="small"/>
    <n v="1415.01"/>
    <n v="1259.3599999999999"/>
    <n v="38002"/>
    <n v="7"/>
  </r>
  <r>
    <n v="12787"/>
    <n v="64"/>
    <x v="1374"/>
    <d v="2039-09-18T00:00:00"/>
    <b v="1"/>
    <s v="Approved"/>
    <s v="Trek Bicycles"/>
    <s v="Standard"/>
    <s v="medium"/>
    <s v="large"/>
    <n v="1469.44"/>
    <n v="596.54999999999995"/>
    <n v="40410"/>
    <n v="7"/>
  </r>
  <r>
    <n v="13348"/>
    <n v="12"/>
    <x v="1374"/>
    <d v="2039-09-19T00:00:00"/>
    <b v="1"/>
    <s v="Approved"/>
    <s v="WeareA2B"/>
    <s v="Standard"/>
    <s v="medium"/>
    <s v="medium"/>
    <n v="1231.1500000000001"/>
    <n v="161.6"/>
    <n v="39880"/>
    <n v="7"/>
  </r>
  <r>
    <n v="16690"/>
    <n v="78"/>
    <x v="1374"/>
    <d v="2039-09-20T00:00:00"/>
    <b v="1"/>
    <s v="Approved"/>
    <s v="Giant Bicycles"/>
    <s v="Standard"/>
    <s v="medium"/>
    <s v="large"/>
    <n v="1765.3"/>
    <n v="709.48"/>
    <n v="38193"/>
    <n v="7"/>
  </r>
  <r>
    <n v="2343"/>
    <n v="89"/>
    <x v="1375"/>
    <d v="2039-09-21T00:00:00"/>
    <b v="0"/>
    <s v="Approved"/>
    <s v="WeareA2B"/>
    <s v="Touring"/>
    <s v="medium"/>
    <s v="large"/>
    <n v="1362.99"/>
    <n v="57.74"/>
    <n v="37874"/>
    <n v="7"/>
  </r>
  <r>
    <n v="3869"/>
    <n v="3"/>
    <x v="1375"/>
    <d v="2039-09-22T00:00:00"/>
    <b v="0"/>
    <s v="Approved"/>
    <s v="Trek Bicycles"/>
    <s v="Standard"/>
    <s v="medium"/>
    <s v="large"/>
    <n v="2091.4699999999998"/>
    <n v="388.92"/>
    <n v="41167"/>
    <n v="7"/>
  </r>
  <r>
    <n v="4538"/>
    <n v="88"/>
    <x v="1375"/>
    <d v="2039-09-23T00:00:00"/>
    <b v="1"/>
    <s v="Approved"/>
    <s v="Norco Bicycles"/>
    <s v="Standard"/>
    <s v="medium"/>
    <s v="medium"/>
    <n v="1198.46"/>
    <n v="381.1"/>
    <n v="37874"/>
    <n v="7"/>
  </r>
  <r>
    <n v="7179"/>
    <n v="92"/>
    <x v="1375"/>
    <d v="2039-09-24T00:00:00"/>
    <b v="0"/>
    <s v="Approved"/>
    <s v="WeareA2B"/>
    <s v="Standard"/>
    <s v="medium"/>
    <s v="small"/>
    <n v="1415.01"/>
    <n v="1259.3599999999999"/>
    <n v="33364"/>
    <n v="7"/>
  </r>
  <r>
    <n v="8110"/>
    <n v="45"/>
    <x v="1375"/>
    <d v="2039-09-25T00:00:00"/>
    <b v="0"/>
    <s v="Approved"/>
    <s v="Solex"/>
    <s v="Standard"/>
    <s v="medium"/>
    <s v="medium"/>
    <n v="441.49"/>
    <n v="84.99"/>
    <n v="41009"/>
    <n v="7"/>
  </r>
  <r>
    <n v="2845"/>
    <n v="64"/>
    <x v="1376"/>
    <d v="2039-09-26T00:00:00"/>
    <b v="0"/>
    <s v="Approved"/>
    <s v="Trek Bicycles"/>
    <s v="Standard"/>
    <s v="medium"/>
    <s v="large"/>
    <n v="1469.44"/>
    <n v="596.54999999999995"/>
    <n v="41047"/>
    <n v="3"/>
  </r>
  <r>
    <n v="13654"/>
    <n v="13"/>
    <x v="1376"/>
    <d v="2039-09-27T00:00:00"/>
    <b v="0"/>
    <s v="Approved"/>
    <s v="Solex"/>
    <s v="Standard"/>
    <s v="medium"/>
    <s v="medium"/>
    <n v="1163.8900000000001"/>
    <n v="589.27"/>
    <n v="42560"/>
    <n v="3"/>
  </r>
  <r>
    <n v="17046"/>
    <n v="10"/>
    <x v="1376"/>
    <d v="2039-09-28T00:00:00"/>
    <b v="0"/>
    <s v="Approved"/>
    <s v="WeareA2B"/>
    <s v="Touring"/>
    <s v="medium"/>
    <s v="medium"/>
    <n v="1466.68"/>
    <n v="363.25"/>
    <n v="41701"/>
    <n v="3"/>
  </r>
  <r>
    <n v="2751"/>
    <n v="77"/>
    <x v="1377"/>
    <d v="2039-09-29T00:00:00"/>
    <b v="0"/>
    <s v="Approved"/>
    <s v="Norco Bicycles"/>
    <s v="Road"/>
    <s v="medium"/>
    <s v="large"/>
    <n v="1240.31"/>
    <n v="795.1"/>
    <n v="35455"/>
    <n v="15"/>
  </r>
  <r>
    <n v="17444"/>
    <n v="51"/>
    <x v="1377"/>
    <d v="2039-09-30T00:00:00"/>
    <b v="0"/>
    <s v="Approved"/>
    <s v="OHM Cycles"/>
    <s v="Standard"/>
    <s v="high"/>
    <s v="medium"/>
    <n v="2005.66"/>
    <n v="1203.4000000000001"/>
    <n v="34170"/>
    <n v="15"/>
  </r>
  <r>
    <n v="18517"/>
    <n v="72"/>
    <x v="1377"/>
    <d v="2039-10-01T00:00:00"/>
    <b v="0"/>
    <s v="Approved"/>
    <s v="Norco Bicycles"/>
    <s v="Standard"/>
    <s v="medium"/>
    <s v="medium"/>
    <n v="360.4"/>
    <n v="270.3"/>
    <n v="35455"/>
    <n v="15"/>
  </r>
  <r>
    <n v="19558"/>
    <n v="55"/>
    <x v="1377"/>
    <d v="2039-10-02T00:00:00"/>
    <b v="1"/>
    <s v="Approved"/>
    <s v="Trek Bicycles"/>
    <s v="Road"/>
    <s v="medium"/>
    <s v="large"/>
    <n v="1894.19"/>
    <n v="598.76"/>
    <n v="34170"/>
    <n v="15"/>
  </r>
  <r>
    <n v="19775"/>
    <n v="37"/>
    <x v="1377"/>
    <d v="2039-10-03T00:00:00"/>
    <b v="1"/>
    <s v="Approved"/>
    <s v="OHM Cycles"/>
    <s v="Standard"/>
    <s v="low"/>
    <s v="medium"/>
    <n v="1793.43"/>
    <n v="248.82"/>
    <n v="40618"/>
    <n v="15"/>
  </r>
  <r>
    <n v="1101"/>
    <n v="17"/>
    <x v="1378"/>
    <d v="2039-10-04T00:00:00"/>
    <b v="0"/>
    <s v="Approved"/>
    <s v="WeareA2B"/>
    <s v="Touring"/>
    <s v="medium"/>
    <s v="large"/>
    <n v="1362.99"/>
    <n v="57.74"/>
    <n v="34079"/>
    <n v="20"/>
  </r>
  <r>
    <n v="10563"/>
    <n v="96"/>
    <x v="1378"/>
    <d v="2039-10-05T00:00:00"/>
    <b v="1"/>
    <s v="Approved"/>
    <s v="Giant Bicycles"/>
    <s v="Standard"/>
    <s v="medium"/>
    <s v="large"/>
    <n v="1635.3"/>
    <n v="993.66"/>
    <n v="33364"/>
    <n v="20"/>
  </r>
  <r>
    <n v="5354"/>
    <n v="22"/>
    <x v="1379"/>
    <d v="2039-10-06T00:00:00"/>
    <s v="Unknown"/>
    <s v="Approved"/>
    <s v="WeareA2B"/>
    <s v="Standard"/>
    <s v="medium"/>
    <s v="medium"/>
    <n v="60.34"/>
    <n v="45.26"/>
    <n v="34165"/>
    <n v="8"/>
  </r>
  <r>
    <n v="9364"/>
    <n v="91"/>
    <x v="1379"/>
    <d v="2039-10-07T00:00:00"/>
    <b v="1"/>
    <s v="Approved"/>
    <s v="Solex"/>
    <s v="Standard"/>
    <s v="medium"/>
    <s v="medium"/>
    <n v="100.35"/>
    <n v="75.260000000000005"/>
    <n v="36367"/>
    <n v="8"/>
  </r>
  <r>
    <n v="10469"/>
    <n v="57"/>
    <x v="1379"/>
    <d v="2039-10-08T00:00:00"/>
    <b v="0"/>
    <s v="Approved"/>
    <s v="WeareA2B"/>
    <s v="Touring"/>
    <s v="medium"/>
    <s v="large"/>
    <n v="1890.39"/>
    <n v="260.14"/>
    <n v="33259"/>
    <n v="8"/>
  </r>
  <r>
    <n v="19450"/>
    <n v="3"/>
    <x v="1379"/>
    <d v="2039-10-09T00:00:00"/>
    <b v="1"/>
    <s v="Approved"/>
    <s v="Trek Bicycles"/>
    <s v="Standard"/>
    <s v="medium"/>
    <s v="large"/>
    <n v="2091.4699999999998"/>
    <n v="388.92"/>
    <n v="41167"/>
    <n v="8"/>
  </r>
  <r>
    <n v="9241"/>
    <n v="9"/>
    <x v="1380"/>
    <d v="2039-10-10T00:00:00"/>
    <b v="0"/>
    <s v="Approved"/>
    <s v="OHM Cycles"/>
    <s v="Road"/>
    <s v="medium"/>
    <s v="medium"/>
    <n v="742.54"/>
    <n v="667.4"/>
    <n v="33549"/>
    <n v="2"/>
  </r>
  <r>
    <n v="11301"/>
    <n v="11"/>
    <x v="1380"/>
    <d v="2039-10-11T00:00:00"/>
    <b v="0"/>
    <s v="Approved"/>
    <s v="Giant Bicycles"/>
    <s v="Standard"/>
    <s v="high"/>
    <s v="medium"/>
    <n v="1274.93"/>
    <n v="764.96"/>
    <n v="39298"/>
    <n v="2"/>
  </r>
  <r>
    <n v="12827"/>
    <n v="98"/>
    <x v="1380"/>
    <d v="2039-10-12T00:00:00"/>
    <b v="0"/>
    <s v="Approved"/>
    <s v="Trek Bicycles"/>
    <s v="Standard"/>
    <s v="high"/>
    <s v="medium"/>
    <n v="358.39"/>
    <n v="215.03"/>
    <n v="38002"/>
    <n v="2"/>
  </r>
  <r>
    <n v="16433"/>
    <n v="40"/>
    <x v="1380"/>
    <d v="2039-10-13T00:00:00"/>
    <b v="1"/>
    <s v="Approved"/>
    <s v="OHM Cycles"/>
    <s v="Standard"/>
    <s v="high"/>
    <s v="medium"/>
    <n v="1458.17"/>
    <n v="874.9"/>
    <n v="38750"/>
    <n v="2"/>
  </r>
  <r>
    <n v="17613"/>
    <n v="89"/>
    <x v="1380"/>
    <d v="2039-10-14T00:00:00"/>
    <b v="0"/>
    <s v="Approved"/>
    <s v="WeareA2B"/>
    <s v="Touring"/>
    <s v="medium"/>
    <s v="large"/>
    <n v="1362.99"/>
    <n v="57.74"/>
    <n v="34079"/>
    <n v="2"/>
  </r>
  <r>
    <n v="18765"/>
    <n v="21"/>
    <x v="1380"/>
    <d v="2039-10-15T00:00:00"/>
    <b v="0"/>
    <s v="Approved"/>
    <s v="Solex"/>
    <s v="Standard"/>
    <s v="medium"/>
    <s v="large"/>
    <n v="1071.23"/>
    <n v="380.74"/>
    <n v="35160"/>
    <n v="2"/>
  </r>
  <r>
    <n v="691"/>
    <n v="8"/>
    <x v="1381"/>
    <d v="2039-10-16T00:00:00"/>
    <b v="0"/>
    <s v="Approved"/>
    <s v="Solex"/>
    <s v="Road"/>
    <s v="medium"/>
    <s v="small"/>
    <n v="1703.52"/>
    <n v="1516.13"/>
    <n v="40649"/>
    <n v="16"/>
  </r>
  <r>
    <n v="6013"/>
    <n v="11"/>
    <x v="1381"/>
    <d v="2039-10-17T00:00:00"/>
    <b v="0"/>
    <s v="Approved"/>
    <s v="Giant Bicycles"/>
    <s v="Standard"/>
    <s v="high"/>
    <s v="medium"/>
    <n v="1274.93"/>
    <n v="764.96"/>
    <n v="39298"/>
    <n v="16"/>
  </r>
  <r>
    <n v="6531"/>
    <n v="75"/>
    <x v="1381"/>
    <d v="2039-10-18T00:00:00"/>
    <b v="0"/>
    <s v="Approved"/>
    <s v="Giant Bicycles"/>
    <s v="Touring"/>
    <s v="medium"/>
    <s v="large"/>
    <n v="1873.97"/>
    <n v="863.95"/>
    <n v="38859"/>
    <n v="16"/>
  </r>
  <r>
    <n v="10715"/>
    <n v="5"/>
    <x v="1381"/>
    <d v="2039-10-19T00:00:00"/>
    <b v="1"/>
    <s v="Approved"/>
    <s v="Trek Bicycles"/>
    <s v="Mountain"/>
    <s v="low"/>
    <s v="medium"/>
    <n v="574.64"/>
    <n v="459.71"/>
    <n v="40784"/>
    <n v="16"/>
  </r>
  <r>
    <n v="11681"/>
    <n v="51"/>
    <x v="1381"/>
    <d v="2039-10-20T00:00:00"/>
    <b v="1"/>
    <s v="Approved"/>
    <s v="OHM Cycles"/>
    <s v="Standard"/>
    <s v="high"/>
    <s v="medium"/>
    <n v="2005.66"/>
    <n v="1203.4000000000001"/>
    <n v="41009"/>
    <n v="16"/>
  </r>
  <r>
    <n v="1873"/>
    <n v="12"/>
    <x v="1382"/>
    <d v="2039-10-21T00:00:00"/>
    <b v="1"/>
    <s v="Approved"/>
    <s v="WeareA2B"/>
    <s v="Standard"/>
    <s v="medium"/>
    <s v="medium"/>
    <n v="1231.1500000000001"/>
    <n v="161.6"/>
    <n v="39880"/>
    <n v="12"/>
  </r>
  <r>
    <n v="16140"/>
    <n v="86"/>
    <x v="1382"/>
    <d v="2039-10-22T00:00:00"/>
    <b v="1"/>
    <s v="Approved"/>
    <s v="OHM Cycles"/>
    <s v="Standard"/>
    <s v="medium"/>
    <s v="medium"/>
    <n v="235.63"/>
    <n v="125.07"/>
    <n v="38206"/>
    <n v="12"/>
  </r>
  <r>
    <n v="19531"/>
    <n v="37"/>
    <x v="1382"/>
    <d v="2039-10-23T00:00:00"/>
    <b v="0"/>
    <s v="Approved"/>
    <s v="OHM Cycles"/>
    <s v="Standard"/>
    <s v="low"/>
    <s v="medium"/>
    <n v="1793.43"/>
    <n v="248.82"/>
    <n v="40336"/>
    <n v="12"/>
  </r>
  <r>
    <n v="3351"/>
    <n v="94"/>
    <x v="1383"/>
    <d v="2039-10-24T00:00:00"/>
    <b v="0"/>
    <s v="Approved"/>
    <s v="Giant Bicycles"/>
    <s v="Standard"/>
    <s v="medium"/>
    <s v="large"/>
    <n v="1635.3"/>
    <n v="993.66"/>
    <n v="42458"/>
    <n v="4"/>
  </r>
  <r>
    <n v="1824"/>
    <n v="17"/>
    <x v="1384"/>
    <d v="2039-10-25T00:00:00"/>
    <b v="0"/>
    <s v="Approved"/>
    <s v="Solex"/>
    <s v="Standard"/>
    <s v="high"/>
    <s v="medium"/>
    <n v="1024.6600000000001"/>
    <n v="614.79999999999995"/>
    <n v="35378"/>
    <n v="7"/>
  </r>
  <r>
    <n v="7336"/>
    <n v="57"/>
    <x v="1384"/>
    <d v="2039-10-26T00:00:00"/>
    <b v="1"/>
    <s v="Approved"/>
    <s v="WeareA2B"/>
    <s v="Touring"/>
    <s v="medium"/>
    <s v="large"/>
    <n v="1890.39"/>
    <n v="260.14"/>
    <n v="33259"/>
    <n v="7"/>
  </r>
  <r>
    <n v="10154"/>
    <n v="98"/>
    <x v="1384"/>
    <d v="2039-10-27T00:00:00"/>
    <b v="1"/>
    <s v="Approved"/>
    <s v="Trek Bicycles"/>
    <s v="Standard"/>
    <s v="high"/>
    <s v="medium"/>
    <n v="358.39"/>
    <n v="215.03"/>
    <n v="38002"/>
    <n v="7"/>
  </r>
  <r>
    <n v="11962"/>
    <n v="5"/>
    <x v="1384"/>
    <d v="2039-10-28T00:00:00"/>
    <b v="0"/>
    <s v="Approved"/>
    <s v="Trek Bicycles"/>
    <s v="Mountain"/>
    <s v="low"/>
    <s v="medium"/>
    <n v="574.64"/>
    <n v="459.71"/>
    <n v="40784"/>
    <n v="7"/>
  </r>
  <r>
    <n v="13911"/>
    <n v="70"/>
    <x v="1384"/>
    <d v="2039-10-29T00:00:00"/>
    <b v="0"/>
    <s v="Approved"/>
    <s v="Trek Bicycles"/>
    <s v="Standard"/>
    <s v="high"/>
    <s v="medium"/>
    <n v="495.72"/>
    <n v="297.43"/>
    <n v="42105"/>
    <n v="7"/>
  </r>
  <r>
    <n v="14874"/>
    <n v="55"/>
    <x v="1384"/>
    <d v="2039-10-30T00:00:00"/>
    <b v="0"/>
    <s v="Approved"/>
    <s v="Trek Bicycles"/>
    <s v="Road"/>
    <s v="medium"/>
    <s v="large"/>
    <n v="1894.19"/>
    <n v="598.76"/>
    <n v="37823"/>
    <n v="7"/>
  </r>
  <r>
    <n v="1384"/>
    <n v="57"/>
    <x v="1385"/>
    <d v="2039-10-31T00:00:00"/>
    <b v="1"/>
    <s v="Approved"/>
    <s v="WeareA2B"/>
    <s v="Touring"/>
    <s v="medium"/>
    <s v="large"/>
    <n v="1890.39"/>
    <n v="260.14"/>
    <n v="33259"/>
    <n v="15"/>
  </r>
  <r>
    <n v="3805"/>
    <n v="14"/>
    <x v="1385"/>
    <d v="2039-11-01T00:00:00"/>
    <b v="1"/>
    <s v="Approved"/>
    <s v="Trek Bicycles"/>
    <s v="Standard"/>
    <s v="medium"/>
    <s v="small"/>
    <n v="1386.84"/>
    <n v="1234.29"/>
    <n v="37838"/>
    <n v="15"/>
  </r>
  <r>
    <n v="4725"/>
    <n v="21"/>
    <x v="1385"/>
    <d v="2039-11-02T00:00:00"/>
    <b v="0"/>
    <s v="Approved"/>
    <s v="Solex"/>
    <s v="Standard"/>
    <s v="medium"/>
    <s v="large"/>
    <n v="1071.23"/>
    <n v="380.74"/>
    <n v="35160"/>
    <n v="15"/>
  </r>
  <r>
    <n v="8467"/>
    <n v="13"/>
    <x v="1385"/>
    <d v="2039-11-03T00:00:00"/>
    <b v="0"/>
    <s v="Approved"/>
    <s v="Solex"/>
    <s v="Standard"/>
    <s v="medium"/>
    <s v="medium"/>
    <n v="1163.8900000000001"/>
    <n v="589.27"/>
    <n v="42560"/>
    <n v="15"/>
  </r>
  <r>
    <n v="9100"/>
    <n v="93"/>
    <x v="1385"/>
    <d v="2039-11-04T00:00:00"/>
    <b v="1"/>
    <s v="Approved"/>
    <s v="WeareA2B"/>
    <s v="Standard"/>
    <s v="medium"/>
    <s v="medium"/>
    <n v="1065.03"/>
    <n v="230.09"/>
    <n v="36833"/>
    <n v="15"/>
  </r>
  <r>
    <n v="10834"/>
    <n v="37"/>
    <x v="1385"/>
    <d v="2039-11-05T00:00:00"/>
    <b v="0"/>
    <s v="Approved"/>
    <s v="OHM Cycles"/>
    <s v="Standard"/>
    <s v="low"/>
    <s v="medium"/>
    <n v="1793.43"/>
    <n v="248.82"/>
    <n v="36361"/>
    <n v="15"/>
  </r>
  <r>
    <n v="10959"/>
    <n v="97"/>
    <x v="1385"/>
    <d v="2039-11-06T00:00:00"/>
    <b v="1"/>
    <s v="Approved"/>
    <s v="Solex"/>
    <s v="Standard"/>
    <s v="medium"/>
    <s v="large"/>
    <n v="202.62"/>
    <n v="151.96"/>
    <n v="42458"/>
    <n v="15"/>
  </r>
  <r>
    <n v="17680"/>
    <n v="94"/>
    <x v="1385"/>
    <d v="2039-11-07T00:00:00"/>
    <b v="1"/>
    <s v="Approved"/>
    <s v="Giant Bicycles"/>
    <s v="Standard"/>
    <s v="medium"/>
    <s v="large"/>
    <n v="1635.3"/>
    <n v="993.66"/>
    <n v="41434"/>
    <n v="15"/>
  </r>
  <r>
    <n v="19636"/>
    <n v="98"/>
    <x v="1385"/>
    <d v="2039-11-08T00:00:00"/>
    <s v="Unknown"/>
    <s v="Approved"/>
    <s v="Trek Bicycles"/>
    <s v="Standard"/>
    <s v="high"/>
    <s v="medium"/>
    <n v="358.39"/>
    <n v="215.03"/>
    <n v="38002"/>
    <n v="15"/>
  </r>
  <r>
    <n v="88"/>
    <n v="31"/>
    <x v="1386"/>
    <d v="2039-11-09T00:00:00"/>
    <b v="0"/>
    <s v="Approved"/>
    <s v="WeareA2B"/>
    <s v="Standard"/>
    <s v="medium"/>
    <s v="medium"/>
    <n v="752.64"/>
    <n v="205.36"/>
    <n v="34079"/>
    <n v="1"/>
  </r>
  <r>
    <n v="1617"/>
    <n v="88"/>
    <x v="1386"/>
    <d v="2039-11-10T00:00:00"/>
    <b v="0"/>
    <s v="Approved"/>
    <s v="Norco Bicycles"/>
    <s v="Standard"/>
    <s v="high"/>
    <s v="small"/>
    <n v="1661.92"/>
    <n v="1479.11"/>
    <n v="41345"/>
    <n v="1"/>
  </r>
  <r>
    <n v="5647"/>
    <n v="100"/>
    <x v="1386"/>
    <d v="2039-11-11T00:00:00"/>
    <b v="1"/>
    <s v="Approved"/>
    <s v="Trek Bicycles"/>
    <s v="Standard"/>
    <s v="medium"/>
    <s v="small"/>
    <n v="1386.84"/>
    <n v="1234.29"/>
    <n v="34165"/>
    <n v="1"/>
  </r>
  <r>
    <n v="6089"/>
    <n v="89"/>
    <x v="1386"/>
    <d v="2039-11-12T00:00:00"/>
    <b v="0"/>
    <s v="Approved"/>
    <s v="Giant Bicycles"/>
    <s v="Standard"/>
    <s v="medium"/>
    <s v="large"/>
    <n v="1812.75"/>
    <n v="582.48"/>
    <n v="40336"/>
    <n v="1"/>
  </r>
  <r>
    <n v="6210"/>
    <n v="0"/>
    <x v="1386"/>
    <d v="2039-11-13T00:00:00"/>
    <b v="0"/>
    <s v="Approved"/>
    <s v="OHM Cycles"/>
    <s v="Standard"/>
    <s v="high"/>
    <s v="medium"/>
    <n v="227.88"/>
    <n v="136.72999999999999"/>
    <n v="42560"/>
    <n v="1"/>
  </r>
  <r>
    <n v="6367"/>
    <n v="0"/>
    <x v="1386"/>
    <d v="2039-11-14T00:00:00"/>
    <b v="0"/>
    <s v="Approved"/>
    <s v="Solex"/>
    <s v="Standard"/>
    <s v="medium"/>
    <s v="medium"/>
    <n v="478.16"/>
    <n v="298.72000000000003"/>
    <n v="40487"/>
    <n v="1"/>
  </r>
  <r>
    <n v="7734"/>
    <n v="69"/>
    <x v="1386"/>
    <d v="2039-11-15T00:00:00"/>
    <b v="1"/>
    <s v="Approved"/>
    <s v="Norco Bicycles"/>
    <s v="Road"/>
    <s v="medium"/>
    <s v="large"/>
    <n v="1240.31"/>
    <n v="795.1"/>
    <n v="33429"/>
    <n v="1"/>
  </r>
  <r>
    <n v="16264"/>
    <n v="0"/>
    <x v="1386"/>
    <d v="2039-11-16T00:00:00"/>
    <b v="0"/>
    <s v="Approved"/>
    <s v="Trek Bicycles"/>
    <s v="Standard"/>
    <s v="high"/>
    <s v="medium"/>
    <n v="358.39"/>
    <n v="215.03"/>
    <n v="33364"/>
    <n v="1"/>
  </r>
  <r>
    <n v="18934"/>
    <n v="81"/>
    <x v="1386"/>
    <d v="2039-11-17T00:00:00"/>
    <b v="1"/>
    <s v="Approved"/>
    <s v="Solex"/>
    <s v="Standard"/>
    <s v="medium"/>
    <s v="medium"/>
    <n v="1151.96"/>
    <n v="649.49"/>
    <n v="41848"/>
    <n v="1"/>
  </r>
  <r>
    <n v="4578"/>
    <n v="22"/>
    <x v="1387"/>
    <d v="2039-11-18T00:00:00"/>
    <b v="1"/>
    <s v="Approved"/>
    <s v="Solex"/>
    <s v="Standard"/>
    <s v="medium"/>
    <s v="medium"/>
    <n v="575.27"/>
    <n v="431.45"/>
    <n v="41345"/>
    <n v="12"/>
  </r>
  <r>
    <n v="6811"/>
    <n v="38"/>
    <x v="1387"/>
    <d v="2039-11-19T00:00:00"/>
    <b v="0"/>
    <s v="Approved"/>
    <s v="Trek Bicycles"/>
    <s v="Standard"/>
    <s v="medium"/>
    <s v="large"/>
    <n v="2091.4699999999998"/>
    <n v="388.92"/>
    <n v="41167"/>
    <n v="12"/>
  </r>
  <r>
    <n v="10727"/>
    <n v="90"/>
    <x v="1387"/>
    <d v="2039-11-20T00:00:00"/>
    <b v="1"/>
    <s v="Approved"/>
    <s v="Solex"/>
    <s v="Standard"/>
    <s v="low"/>
    <s v="medium"/>
    <n v="945.04"/>
    <n v="507.58"/>
    <n v="35052"/>
    <n v="12"/>
  </r>
  <r>
    <n v="5243"/>
    <n v="55"/>
    <x v="1388"/>
    <d v="2039-11-21T00:00:00"/>
    <b v="1"/>
    <s v="Approved"/>
    <s v="Trek Bicycles"/>
    <s v="Road"/>
    <s v="medium"/>
    <s v="large"/>
    <n v="1894.19"/>
    <n v="598.76"/>
    <n v="40649"/>
    <n v="1"/>
  </r>
  <r>
    <n v="8666"/>
    <n v="3"/>
    <x v="1388"/>
    <d v="2039-11-22T00:00:00"/>
    <b v="1"/>
    <s v="Approved"/>
    <s v="Trek Bicycles"/>
    <s v="Standard"/>
    <s v="medium"/>
    <s v="large"/>
    <n v="2091.4699999999998"/>
    <n v="388.92"/>
    <n v="41009"/>
    <n v="1"/>
  </r>
  <r>
    <n v="13973"/>
    <n v="70"/>
    <x v="1388"/>
    <d v="2039-11-23T00:00:00"/>
    <b v="0"/>
    <s v="Approved"/>
    <s v="Trek Bicycles"/>
    <s v="Standard"/>
    <s v="high"/>
    <s v="medium"/>
    <n v="495.72"/>
    <n v="297.43"/>
    <n v="36367"/>
    <n v="1"/>
  </r>
  <r>
    <n v="1382"/>
    <n v="96"/>
    <x v="1389"/>
    <d v="2039-11-24T00:00:00"/>
    <s v="Unknown"/>
    <s v="Approved"/>
    <s v="WeareA2B"/>
    <s v="Road"/>
    <s v="low"/>
    <s v="small"/>
    <n v="1172.78"/>
    <n v="1043.77"/>
    <n v="37539"/>
    <n v="20"/>
  </r>
  <r>
    <n v="9909"/>
    <n v="87"/>
    <x v="1389"/>
    <d v="2039-11-25T00:00:00"/>
    <b v="1"/>
    <s v="Approved"/>
    <s v="Giant Bicycles"/>
    <s v="Standard"/>
    <s v="high"/>
    <s v="medium"/>
    <n v="1179"/>
    <n v="707.4"/>
    <n v="35667"/>
    <n v="20"/>
  </r>
  <r>
    <n v="19797"/>
    <n v="70"/>
    <x v="1389"/>
    <d v="2039-11-26T00:00:00"/>
    <b v="0"/>
    <s v="Approved"/>
    <s v="Trek Bicycles"/>
    <s v="Standard"/>
    <s v="high"/>
    <s v="medium"/>
    <n v="495.72"/>
    <n v="297.43"/>
    <n v="42105"/>
    <n v="20"/>
  </r>
  <r>
    <n v="12604"/>
    <n v="66"/>
    <x v="1390"/>
    <d v="2039-11-27T00:00:00"/>
    <b v="0"/>
    <s v="Approved"/>
    <s v="Giant Bicycles"/>
    <s v="Road"/>
    <s v="low"/>
    <s v="small"/>
    <n v="590.26"/>
    <n v="525.33000000000004"/>
    <n v="38647"/>
    <n v="8"/>
  </r>
  <r>
    <n v="16020"/>
    <n v="92"/>
    <x v="1390"/>
    <d v="2039-11-28T00:00:00"/>
    <b v="1"/>
    <s v="Approved"/>
    <s v="WeareA2B"/>
    <s v="Standard"/>
    <s v="medium"/>
    <s v="small"/>
    <n v="1415.01"/>
    <n v="1259.3599999999999"/>
    <n v="41434"/>
    <n v="8"/>
  </r>
  <r>
    <n v="17943"/>
    <n v="85"/>
    <x v="1390"/>
    <d v="2039-11-29T00:00:00"/>
    <b v="0"/>
    <s v="Approved"/>
    <s v="WeareA2B"/>
    <s v="Standard"/>
    <s v="medium"/>
    <s v="medium"/>
    <n v="752.64"/>
    <n v="205.36"/>
    <n v="36833"/>
    <n v="8"/>
  </r>
  <r>
    <n v="18363"/>
    <n v="65"/>
    <x v="1390"/>
    <d v="2039-11-30T00:00:00"/>
    <b v="1"/>
    <s v="Approved"/>
    <s v="WeareA2B"/>
    <s v="Standard"/>
    <s v="medium"/>
    <s v="medium"/>
    <n v="1807.45"/>
    <n v="778.69"/>
    <n v="40410"/>
    <n v="8"/>
  </r>
  <r>
    <n v="1023"/>
    <n v="23"/>
    <x v="1391"/>
    <d v="2039-12-01T00:00:00"/>
    <b v="1"/>
    <s v="Approved"/>
    <s v="Norco Bicycles"/>
    <s v="Standard"/>
    <s v="medium"/>
    <s v="medium"/>
    <n v="1198.46"/>
    <n v="381.1"/>
    <n v="36833"/>
    <n v="16"/>
  </r>
  <r>
    <n v="1362"/>
    <n v="32"/>
    <x v="1391"/>
    <d v="2039-12-02T00:00:00"/>
    <s v="Unknown"/>
    <s v="Approved"/>
    <s v="Giant Bicycles"/>
    <s v="Standard"/>
    <s v="high"/>
    <s v="medium"/>
    <n v="1179"/>
    <n v="707.4"/>
    <n v="38482"/>
    <n v="16"/>
  </r>
  <r>
    <n v="12420"/>
    <n v="88"/>
    <x v="1391"/>
    <d v="2039-12-03T00:00:00"/>
    <b v="0"/>
    <s v="Approved"/>
    <s v="Norco Bicycles"/>
    <s v="Standard"/>
    <s v="high"/>
    <s v="small"/>
    <n v="1661.92"/>
    <n v="1479.11"/>
    <n v="34244"/>
    <n v="16"/>
  </r>
  <r>
    <n v="570"/>
    <n v="68"/>
    <x v="1392"/>
    <d v="2039-12-04T00:00:00"/>
    <b v="1"/>
    <s v="Approved"/>
    <s v="OHM Cycles"/>
    <s v="Standard"/>
    <s v="medium"/>
    <s v="medium"/>
    <n v="1636.9"/>
    <n v="44.71"/>
    <n v="40410"/>
    <n v="18"/>
  </r>
  <r>
    <n v="1652"/>
    <n v="76"/>
    <x v="1392"/>
    <d v="2039-12-05T00:00:00"/>
    <b v="1"/>
    <s v="Approved"/>
    <s v="WeareA2B"/>
    <s v="Standard"/>
    <s v="low"/>
    <s v="medium"/>
    <n v="642.30999999999995"/>
    <n v="513.85"/>
    <n v="41922"/>
    <n v="18"/>
  </r>
  <r>
    <n v="1662"/>
    <n v="41"/>
    <x v="1392"/>
    <d v="2039-12-06T00:00:00"/>
    <b v="1"/>
    <s v="Approved"/>
    <s v="Solex"/>
    <s v="Road"/>
    <s v="medium"/>
    <s v="medium"/>
    <n v="416.98"/>
    <n v="312.74"/>
    <n v="35560"/>
    <n v="18"/>
  </r>
  <r>
    <n v="2913"/>
    <n v="5"/>
    <x v="1392"/>
    <d v="2039-12-07T00:00:00"/>
    <b v="1"/>
    <s v="Approved"/>
    <s v="Trek Bicycles"/>
    <s v="Mountain"/>
    <s v="low"/>
    <s v="medium"/>
    <n v="574.64"/>
    <n v="459.71"/>
    <n v="40784"/>
    <n v="18"/>
  </r>
  <r>
    <n v="3266"/>
    <n v="48"/>
    <x v="1392"/>
    <d v="2039-12-08T00:00:00"/>
    <b v="1"/>
    <s v="Approved"/>
    <s v="WeareA2B"/>
    <s v="Standard"/>
    <s v="medium"/>
    <s v="medium"/>
    <n v="1762.96"/>
    <n v="950.52"/>
    <n v="41848"/>
    <n v="18"/>
  </r>
  <r>
    <n v="3867"/>
    <n v="13"/>
    <x v="1392"/>
    <d v="2039-12-09T00:00:00"/>
    <b v="0"/>
    <s v="Approved"/>
    <s v="Solex"/>
    <s v="Standard"/>
    <s v="medium"/>
    <s v="medium"/>
    <n v="1163.8900000000001"/>
    <n v="589.27"/>
    <n v="42560"/>
    <n v="18"/>
  </r>
  <r>
    <n v="11599"/>
    <n v="11"/>
    <x v="1392"/>
    <d v="2039-12-10T00:00:00"/>
    <b v="1"/>
    <s v="Approved"/>
    <s v="Giant Bicycles"/>
    <s v="Standard"/>
    <s v="high"/>
    <s v="medium"/>
    <n v="1274.93"/>
    <n v="764.96"/>
    <n v="39298"/>
    <n v="18"/>
  </r>
  <r>
    <n v="13587"/>
    <n v="73"/>
    <x v="1392"/>
    <d v="2039-12-11T00:00:00"/>
    <b v="0"/>
    <s v="Approved"/>
    <s v="Solex"/>
    <s v="Standard"/>
    <s v="medium"/>
    <s v="medium"/>
    <n v="1945.43"/>
    <n v="333.18"/>
    <n v="37499"/>
    <n v="18"/>
  </r>
  <r>
    <n v="18477"/>
    <n v="73"/>
    <x v="1392"/>
    <d v="2039-12-12T00:00:00"/>
    <b v="0"/>
    <s v="Approved"/>
    <s v="Solex"/>
    <s v="Standard"/>
    <s v="medium"/>
    <s v="medium"/>
    <n v="1945.43"/>
    <n v="333.18"/>
    <n v="37499"/>
    <n v="18"/>
  </r>
  <r>
    <n v="19583"/>
    <n v="61"/>
    <x v="1392"/>
    <d v="2039-12-13T00:00:00"/>
    <b v="1"/>
    <s v="Approved"/>
    <s v="OHM Cycles"/>
    <s v="Standard"/>
    <s v="low"/>
    <s v="medium"/>
    <n v="71.16"/>
    <n v="56.93"/>
    <n v="42172"/>
    <n v="18"/>
  </r>
  <r>
    <n v="129"/>
    <n v="50"/>
    <x v="1393"/>
    <d v="2039-12-14T00:00:00"/>
    <b v="0"/>
    <s v="Approved"/>
    <s v="WeareA2B"/>
    <s v="Standard"/>
    <s v="medium"/>
    <s v="small"/>
    <n v="175.89"/>
    <n v="131.91999999999999"/>
    <n v="42295"/>
    <n v="14"/>
  </r>
  <r>
    <n v="7158"/>
    <n v="40"/>
    <x v="1393"/>
    <d v="2039-12-15T00:00:00"/>
    <b v="0"/>
    <s v="Approved"/>
    <s v="OHM Cycles"/>
    <s v="Standard"/>
    <s v="high"/>
    <s v="medium"/>
    <n v="1458.17"/>
    <n v="874.9"/>
    <n v="39526"/>
    <n v="14"/>
  </r>
  <r>
    <n v="7532"/>
    <n v="3"/>
    <x v="1393"/>
    <d v="2039-12-16T00:00:00"/>
    <b v="1"/>
    <s v="Approved"/>
    <s v="Trek Bicycles"/>
    <s v="Standard"/>
    <s v="medium"/>
    <s v="large"/>
    <n v="2091.4699999999998"/>
    <n v="388.92"/>
    <n v="41701"/>
    <n v="14"/>
  </r>
  <r>
    <n v="12158"/>
    <n v="37"/>
    <x v="1393"/>
    <d v="2039-12-17T00:00:00"/>
    <b v="1"/>
    <s v="Approved"/>
    <s v="OHM Cycles"/>
    <s v="Standard"/>
    <s v="low"/>
    <s v="medium"/>
    <n v="1793.43"/>
    <n v="248.82"/>
    <n v="40672"/>
    <n v="14"/>
  </r>
  <r>
    <n v="14581"/>
    <n v="5"/>
    <x v="1393"/>
    <d v="2039-12-18T00:00:00"/>
    <b v="1"/>
    <s v="Approved"/>
    <s v="Trek Bicycles"/>
    <s v="Mountain"/>
    <s v="low"/>
    <s v="medium"/>
    <n v="574.64"/>
    <n v="459.71"/>
    <n v="37659"/>
    <n v="14"/>
  </r>
  <r>
    <n v="16469"/>
    <n v="13"/>
    <x v="1393"/>
    <d v="2039-12-19T00:00:00"/>
    <b v="1"/>
    <s v="Approved"/>
    <s v="Solex"/>
    <s v="Standard"/>
    <s v="medium"/>
    <s v="medium"/>
    <n v="1163.8900000000001"/>
    <n v="589.27"/>
    <n v="39880"/>
    <n v="14"/>
  </r>
  <r>
    <n v="1231"/>
    <n v="10"/>
    <x v="1394"/>
    <d v="2039-12-20T00:00:00"/>
    <b v="1"/>
    <s v="Approved"/>
    <s v="WeareA2B"/>
    <s v="Touring"/>
    <s v="medium"/>
    <s v="medium"/>
    <n v="1466.68"/>
    <n v="363.25"/>
    <n v="34556"/>
    <n v="17"/>
  </r>
  <r>
    <n v="1903"/>
    <n v="39"/>
    <x v="1394"/>
    <d v="2039-12-21T00:00:00"/>
    <b v="1"/>
    <s v="Approved"/>
    <s v="Giant Bicycles"/>
    <s v="Standard"/>
    <s v="medium"/>
    <s v="large"/>
    <n v="1812.75"/>
    <n v="582.48"/>
    <n v="40618"/>
    <n v="17"/>
  </r>
  <r>
    <n v="3442"/>
    <n v="27"/>
    <x v="1394"/>
    <d v="2039-12-22T00:00:00"/>
    <b v="1"/>
    <s v="Approved"/>
    <s v="Trek Bicycles"/>
    <s v="Standard"/>
    <s v="medium"/>
    <s v="medium"/>
    <n v="499.53"/>
    <n v="388.72"/>
    <n v="37668"/>
    <n v="17"/>
  </r>
  <r>
    <n v="8457"/>
    <n v="53"/>
    <x v="1394"/>
    <d v="2039-12-23T00:00:00"/>
    <b v="1"/>
    <s v="Approved"/>
    <s v="OHM Cycles"/>
    <s v="Standard"/>
    <s v="medium"/>
    <s v="medium"/>
    <n v="795.34"/>
    <n v="101.58"/>
    <n v="38647"/>
    <n v="17"/>
  </r>
  <r>
    <n v="9060"/>
    <n v="21"/>
    <x v="1394"/>
    <d v="2039-12-24T00:00:00"/>
    <b v="1"/>
    <s v="Approved"/>
    <s v="Solex"/>
    <s v="Standard"/>
    <s v="medium"/>
    <s v="large"/>
    <n v="1071.23"/>
    <n v="380.74"/>
    <n v="33552"/>
    <n v="17"/>
  </r>
  <r>
    <n v="9485"/>
    <n v="63"/>
    <x v="1394"/>
    <d v="2039-12-25T00:00:00"/>
    <b v="1"/>
    <s v="Approved"/>
    <s v="Solex"/>
    <s v="Standard"/>
    <s v="medium"/>
    <s v="medium"/>
    <n v="1483.2"/>
    <n v="99.59"/>
    <n v="38216"/>
    <n v="17"/>
  </r>
  <r>
    <n v="14346"/>
    <n v="36"/>
    <x v="1394"/>
    <d v="2039-12-26T00:00:00"/>
    <b v="0"/>
    <s v="Approved"/>
    <s v="Solex"/>
    <s v="Standard"/>
    <s v="low"/>
    <s v="medium"/>
    <n v="945.04"/>
    <n v="507.58"/>
    <n v="40784"/>
    <n v="17"/>
  </r>
  <r>
    <n v="593"/>
    <n v="20"/>
    <x v="1395"/>
    <d v="2039-12-27T00:00:00"/>
    <b v="1"/>
    <s v="Approved"/>
    <s v="Trek Bicycles"/>
    <s v="Standard"/>
    <s v="medium"/>
    <s v="small"/>
    <n v="1775.81"/>
    <n v="1580.47"/>
    <n v="40303"/>
    <n v="15"/>
  </r>
  <r>
    <n v="1920"/>
    <n v="51"/>
    <x v="1395"/>
    <d v="2039-12-28T00:00:00"/>
    <b v="0"/>
    <s v="Approved"/>
    <s v="OHM Cycles"/>
    <s v="Standard"/>
    <s v="high"/>
    <s v="medium"/>
    <n v="2005.66"/>
    <n v="1203.4000000000001"/>
    <n v="41009"/>
    <n v="15"/>
  </r>
  <r>
    <n v="12876"/>
    <n v="17"/>
    <x v="1395"/>
    <d v="2039-12-29T00:00:00"/>
    <b v="0"/>
    <s v="Approved"/>
    <s v="Solex"/>
    <s v="Standard"/>
    <s v="high"/>
    <s v="medium"/>
    <n v="1024.6600000000001"/>
    <n v="614.79999999999995"/>
    <n v="35378"/>
    <n v="15"/>
  </r>
  <r>
    <n v="13821"/>
    <n v="74"/>
    <x v="1395"/>
    <d v="2039-12-30T00:00:00"/>
    <b v="0"/>
    <s v="Approved"/>
    <s v="WeareA2B"/>
    <s v="Standard"/>
    <s v="medium"/>
    <s v="medium"/>
    <n v="1228.07"/>
    <n v="400.91"/>
    <n v="36668"/>
    <n v="15"/>
  </r>
  <r>
    <n v="696"/>
    <n v="64"/>
    <x v="1396"/>
    <d v="2039-12-31T00:00:00"/>
    <b v="0"/>
    <s v="Approved"/>
    <s v="Trek Bicycles"/>
    <s v="Standard"/>
    <s v="medium"/>
    <s v="large"/>
    <n v="1469.44"/>
    <n v="596.54999999999995"/>
    <n v="40410"/>
    <n v="7"/>
  </r>
  <r>
    <n v="3702"/>
    <n v="21"/>
    <x v="1396"/>
    <d v="2040-01-01T00:00:00"/>
    <b v="1"/>
    <s v="Approved"/>
    <s v="Solex"/>
    <s v="Standard"/>
    <s v="medium"/>
    <s v="large"/>
    <n v="1071.23"/>
    <n v="380.74"/>
    <n v="34165"/>
    <n v="7"/>
  </r>
  <r>
    <n v="8927"/>
    <n v="78"/>
    <x v="1396"/>
    <d v="2040-01-02T00:00:00"/>
    <b v="1"/>
    <s v="Approved"/>
    <s v="Giant Bicycles"/>
    <s v="Standard"/>
    <s v="medium"/>
    <s v="large"/>
    <n v="1765.3"/>
    <n v="709.48"/>
    <n v="35455"/>
    <n v="7"/>
  </r>
  <r>
    <n v="11689"/>
    <n v="55"/>
    <x v="1396"/>
    <d v="2040-01-03T00:00:00"/>
    <b v="1"/>
    <s v="Approved"/>
    <s v="Trek Bicycles"/>
    <s v="Road"/>
    <s v="medium"/>
    <s v="large"/>
    <n v="1894.19"/>
    <n v="598.76"/>
    <n v="34143"/>
    <n v="7"/>
  </r>
  <r>
    <n v="13584"/>
    <n v="7"/>
    <x v="1396"/>
    <d v="2040-01-04T00:00:00"/>
    <b v="0"/>
    <s v="Approved"/>
    <s v="Trek Bicycles"/>
    <s v="Road"/>
    <s v="low"/>
    <s v="medium"/>
    <n v="980.37"/>
    <n v="234.43"/>
    <n v="39298"/>
    <n v="7"/>
  </r>
  <r>
    <n v="14897"/>
    <n v="8"/>
    <x v="1396"/>
    <d v="2040-01-05T00:00:00"/>
    <b v="1"/>
    <s v="Cancelled"/>
    <s v="Solex"/>
    <s v="Road"/>
    <s v="medium"/>
    <s v="small"/>
    <n v="1703.52"/>
    <n v="1516.13"/>
    <n v="34586"/>
    <n v="7"/>
  </r>
  <r>
    <n v="17014"/>
    <n v="6"/>
    <x v="1396"/>
    <d v="2040-01-06T00:00:00"/>
    <b v="1"/>
    <s v="Approved"/>
    <s v="OHM Cycles"/>
    <s v="Standard"/>
    <s v="high"/>
    <s v="medium"/>
    <n v="227.88"/>
    <n v="136.72999999999999"/>
    <n v="39298"/>
    <n v="7"/>
  </r>
  <r>
    <n v="3855"/>
    <n v="21"/>
    <x v="1397"/>
    <d v="2040-01-07T00:00:00"/>
    <b v="1"/>
    <s v="Approved"/>
    <s v="WeareA2B"/>
    <s v="Touring"/>
    <s v="medium"/>
    <s v="medium"/>
    <n v="1466.68"/>
    <n v="363.25"/>
    <n v="41701"/>
    <n v="10"/>
  </r>
  <r>
    <n v="4318"/>
    <n v="0"/>
    <x v="1397"/>
    <d v="2040-01-08T00:00:00"/>
    <b v="0"/>
    <s v="Approved"/>
    <s v="Norco Bicycles"/>
    <s v="Standard"/>
    <s v="low"/>
    <s v="medium"/>
    <n v="363.01"/>
    <n v="290.41000000000003"/>
    <n v="38482"/>
    <n v="10"/>
  </r>
  <r>
    <n v="15658"/>
    <n v="80"/>
    <x v="1397"/>
    <d v="2040-01-09T00:00:00"/>
    <b v="0"/>
    <s v="Approved"/>
    <s v="Trek Bicycles"/>
    <s v="Standard"/>
    <s v="medium"/>
    <s v="large"/>
    <n v="1469.44"/>
    <n v="596.54999999999995"/>
    <n v="41047"/>
    <n v="10"/>
  </r>
  <r>
    <n v="18988"/>
    <n v="0"/>
    <x v="1397"/>
    <d v="2040-01-10T00:00:00"/>
    <b v="0"/>
    <s v="Approved"/>
    <s v="Solex"/>
    <s v="Standard"/>
    <s v="medium"/>
    <s v="medium"/>
    <n v="441.49"/>
    <n v="84.99"/>
    <n v="34071"/>
    <n v="10"/>
  </r>
  <r>
    <n v="4027"/>
    <n v="3"/>
    <x v="1398"/>
    <d v="2040-01-11T00:00:00"/>
    <b v="0"/>
    <s v="Approved"/>
    <s v="Trek Bicycles"/>
    <s v="Standard"/>
    <s v="medium"/>
    <s v="large"/>
    <n v="2091.4699999999998"/>
    <n v="388.92"/>
    <n v="41167"/>
    <n v="1"/>
  </r>
  <r>
    <n v="4454"/>
    <n v="80"/>
    <x v="1398"/>
    <d v="2040-01-12T00:00:00"/>
    <b v="1"/>
    <s v="Approved"/>
    <s v="OHM Cycles"/>
    <s v="Touring"/>
    <s v="low"/>
    <s v="medium"/>
    <n v="1073.07"/>
    <n v="933.84"/>
    <n v="35455"/>
    <n v="1"/>
  </r>
  <r>
    <n v="5394"/>
    <n v="56"/>
    <x v="1398"/>
    <d v="2040-01-13T00:00:00"/>
    <b v="1"/>
    <s v="Approved"/>
    <s v="OHM Cycles"/>
    <s v="Standard"/>
    <s v="medium"/>
    <s v="medium"/>
    <n v="183.86"/>
    <n v="137.9"/>
    <n v="35707"/>
    <n v="1"/>
  </r>
  <r>
    <n v="6786"/>
    <n v="15"/>
    <x v="1398"/>
    <d v="2040-01-14T00:00:00"/>
    <b v="0"/>
    <s v="Approved"/>
    <s v="Norco Bicycles"/>
    <s v="Standard"/>
    <s v="low"/>
    <s v="medium"/>
    <n v="958.74"/>
    <n v="748.9"/>
    <n v="38693"/>
    <n v="1"/>
  </r>
  <r>
    <n v="12542"/>
    <n v="99"/>
    <x v="1398"/>
    <d v="2040-01-15T00:00:00"/>
    <b v="1"/>
    <s v="Approved"/>
    <s v="OHM Cycles"/>
    <s v="Standard"/>
    <s v="medium"/>
    <s v="medium"/>
    <n v="1227.3399999999999"/>
    <n v="770.89"/>
    <n v="34556"/>
    <n v="1"/>
  </r>
  <r>
    <n v="15563"/>
    <n v="34"/>
    <x v="1398"/>
    <d v="2040-01-16T00:00:00"/>
    <b v="1"/>
    <s v="Approved"/>
    <s v="Norco Bicycles"/>
    <s v="Road"/>
    <s v="high"/>
    <s v="large"/>
    <n v="774.53"/>
    <n v="464.72"/>
    <n v="37698"/>
    <n v="1"/>
  </r>
  <r>
    <n v="18771"/>
    <n v="81"/>
    <x v="1398"/>
    <d v="2040-01-17T00:00:00"/>
    <b v="0"/>
    <s v="Approved"/>
    <s v="Norco Bicycles"/>
    <s v="Standard"/>
    <s v="medium"/>
    <s v="small"/>
    <n v="586.45000000000005"/>
    <n v="521.94000000000005"/>
    <n v="33429"/>
    <n v="1"/>
  </r>
  <r>
    <n v="18960"/>
    <n v="80"/>
    <x v="1398"/>
    <d v="2040-01-18T00:00:00"/>
    <b v="1"/>
    <s v="Approved"/>
    <s v="OHM Cycles"/>
    <s v="Touring"/>
    <s v="low"/>
    <s v="medium"/>
    <n v="1073.07"/>
    <n v="933.84"/>
    <n v="35455"/>
    <n v="1"/>
  </r>
  <r>
    <n v="1367"/>
    <n v="13"/>
    <x v="1399"/>
    <d v="2040-01-19T00:00:00"/>
    <b v="1"/>
    <s v="Approved"/>
    <s v="Solex"/>
    <s v="Standard"/>
    <s v="medium"/>
    <s v="medium"/>
    <n v="1163.8900000000001"/>
    <n v="589.27"/>
    <n v="42560"/>
    <n v="16"/>
  </r>
  <r>
    <n v="2777"/>
    <n v="27"/>
    <x v="1399"/>
    <d v="2040-01-20T00:00:00"/>
    <b v="1"/>
    <s v="Approved"/>
    <s v="Trek Bicycles"/>
    <s v="Standard"/>
    <s v="medium"/>
    <s v="medium"/>
    <n v="499.53"/>
    <n v="388.72"/>
    <n v="36334"/>
    <n v="16"/>
  </r>
  <r>
    <n v="1407"/>
    <n v="7"/>
    <x v="1400"/>
    <d v="2040-01-21T00:00:00"/>
    <b v="1"/>
    <s v="Approved"/>
    <s v="Trek Bicycles"/>
    <s v="Road"/>
    <s v="low"/>
    <s v="medium"/>
    <n v="980.37"/>
    <n v="234.43"/>
    <n v="37838"/>
    <n v="14"/>
  </r>
  <r>
    <n v="4376"/>
    <n v="89"/>
    <x v="1400"/>
    <d v="2040-01-22T00:00:00"/>
    <b v="0"/>
    <s v="Approved"/>
    <s v="WeareA2B"/>
    <s v="Touring"/>
    <s v="medium"/>
    <s v="large"/>
    <n v="1362.99"/>
    <n v="57.74"/>
    <n v="36833"/>
    <n v="14"/>
  </r>
  <r>
    <n v="4470"/>
    <n v="6"/>
    <x v="1400"/>
    <d v="2040-01-23T00:00:00"/>
    <b v="1"/>
    <s v="Approved"/>
    <s v="OHM Cycles"/>
    <s v="Standard"/>
    <s v="high"/>
    <s v="medium"/>
    <n v="227.88"/>
    <n v="136.72999999999999"/>
    <n v="39298"/>
    <n v="14"/>
  </r>
  <r>
    <n v="5546"/>
    <n v="45"/>
    <x v="1400"/>
    <d v="2040-01-24T00:00:00"/>
    <b v="0"/>
    <s v="Approved"/>
    <s v="Solex"/>
    <s v="Standard"/>
    <s v="medium"/>
    <s v="medium"/>
    <n v="441.49"/>
    <n v="84.99"/>
    <n v="41009"/>
    <n v="14"/>
  </r>
  <r>
    <n v="9634"/>
    <n v="43"/>
    <x v="1400"/>
    <d v="2040-01-25T00:00:00"/>
    <b v="1"/>
    <s v="Approved"/>
    <s v="Solex"/>
    <s v="Standard"/>
    <s v="medium"/>
    <s v="medium"/>
    <n v="1151.96"/>
    <n v="649.49"/>
    <n v="41848"/>
    <n v="14"/>
  </r>
  <r>
    <n v="10276"/>
    <n v="94"/>
    <x v="1400"/>
    <d v="2040-01-26T00:00:00"/>
    <b v="1"/>
    <s v="Approved"/>
    <s v="Giant Bicycles"/>
    <s v="Standard"/>
    <s v="medium"/>
    <s v="large"/>
    <n v="1635.3"/>
    <n v="993.66"/>
    <n v="42458"/>
    <n v="14"/>
  </r>
  <r>
    <n v="10994"/>
    <n v="11"/>
    <x v="1400"/>
    <d v="2040-01-27T00:00:00"/>
    <b v="0"/>
    <s v="Approved"/>
    <s v="Giant Bicycles"/>
    <s v="Standard"/>
    <s v="high"/>
    <s v="medium"/>
    <n v="1274.93"/>
    <n v="764.96"/>
    <n v="39298"/>
    <n v="14"/>
  </r>
  <r>
    <n v="12989"/>
    <n v="11"/>
    <x v="1400"/>
    <d v="2040-01-28T00:00:00"/>
    <b v="1"/>
    <s v="Approved"/>
    <s v="Giant Bicycles"/>
    <s v="Standard"/>
    <s v="high"/>
    <s v="medium"/>
    <n v="1274.93"/>
    <n v="764.96"/>
    <n v="41345"/>
    <n v="14"/>
  </r>
  <r>
    <n v="14595"/>
    <n v="7"/>
    <x v="1400"/>
    <d v="2040-01-29T00:00:00"/>
    <b v="0"/>
    <s v="Approved"/>
    <s v="Trek Bicycles"/>
    <s v="Road"/>
    <s v="low"/>
    <s v="medium"/>
    <n v="980.37"/>
    <n v="234.43"/>
    <n v="40649"/>
    <n v="14"/>
  </r>
  <r>
    <n v="17985"/>
    <n v="2"/>
    <x v="1400"/>
    <d v="2040-01-30T00:00:00"/>
    <b v="1"/>
    <s v="Approved"/>
    <s v="Solex"/>
    <s v="Standard"/>
    <s v="medium"/>
    <s v="medium"/>
    <n v="71.489999999999995"/>
    <n v="53.62"/>
    <n v="33549"/>
    <n v="14"/>
  </r>
  <r>
    <n v="919"/>
    <n v="86"/>
    <x v="1401"/>
    <d v="2040-01-31T00:00:00"/>
    <b v="0"/>
    <s v="Approved"/>
    <s v="Norco Bicycles"/>
    <s v="Road"/>
    <s v="high"/>
    <s v="large"/>
    <n v="774.53"/>
    <n v="464.72"/>
    <n v="38750"/>
    <n v="11"/>
  </r>
  <r>
    <n v="1190"/>
    <n v="0"/>
    <x v="1401"/>
    <d v="2040-02-01T00:00:00"/>
    <b v="0"/>
    <s v="Approved"/>
    <s v="Solex"/>
    <s v="Standard"/>
    <s v="medium"/>
    <s v="medium"/>
    <n v="71.489999999999995"/>
    <n v="53.62"/>
    <n v="40784"/>
    <n v="11"/>
  </r>
  <r>
    <n v="10378"/>
    <n v="0"/>
    <x v="1401"/>
    <d v="2040-02-02T00:00:00"/>
    <b v="0"/>
    <s v="Approved"/>
    <s v="Norco Bicycles"/>
    <s v="Standard"/>
    <s v="low"/>
    <s v="medium"/>
    <n v="363.01"/>
    <n v="290.41000000000003"/>
    <n v="38482"/>
    <n v="11"/>
  </r>
  <r>
    <n v="11927"/>
    <n v="9"/>
    <x v="1401"/>
    <d v="2040-02-03T00:00:00"/>
    <b v="1"/>
    <s v="Approved"/>
    <s v="Norco Bicycles"/>
    <s v="Standard"/>
    <s v="medium"/>
    <s v="small"/>
    <n v="1216.1400000000001"/>
    <n v="1082.3599999999999"/>
    <n v="37698"/>
    <n v="11"/>
  </r>
  <r>
    <n v="12089"/>
    <n v="0"/>
    <x v="1401"/>
    <d v="2040-02-04T00:00:00"/>
    <b v="0"/>
    <s v="Approved"/>
    <s v="OHM Cycles"/>
    <s v="Standard"/>
    <s v="high"/>
    <s v="medium"/>
    <n v="227.88"/>
    <n v="136.72999999999999"/>
    <n v="37659"/>
    <n v="11"/>
  </r>
  <r>
    <n v="12957"/>
    <n v="0"/>
    <x v="1401"/>
    <d v="2040-02-05T00:00:00"/>
    <b v="1"/>
    <s v="Approved"/>
    <s v="Giant Bicycles"/>
    <s v="Standard"/>
    <s v="medium"/>
    <s v="large"/>
    <n v="569.55999999999995"/>
    <n v="528.42999999999995"/>
    <n v="42458"/>
    <n v="11"/>
  </r>
  <r>
    <n v="14420"/>
    <n v="76"/>
    <x v="1401"/>
    <d v="2040-02-06T00:00:00"/>
    <b v="0"/>
    <s v="Approved"/>
    <s v="WeareA2B"/>
    <s v="Road"/>
    <s v="low"/>
    <s v="small"/>
    <n v="1172.78"/>
    <n v="1043.77"/>
    <n v="38002"/>
    <n v="11"/>
  </r>
  <r>
    <n v="14563"/>
    <n v="84"/>
    <x v="1401"/>
    <d v="2040-02-07T00:00:00"/>
    <b v="1"/>
    <s v="Approved"/>
    <s v="Giant Bicycles"/>
    <s v="Road"/>
    <s v="medium"/>
    <s v="medium"/>
    <n v="792.9"/>
    <n v="594.67999999999995"/>
    <n v="40553"/>
    <n v="11"/>
  </r>
  <r>
    <n v="15014"/>
    <n v="35"/>
    <x v="1401"/>
    <d v="2040-02-08T00:00:00"/>
    <b v="0"/>
    <s v="Approved"/>
    <s v="Giant Bicycles"/>
    <s v="Standard"/>
    <s v="medium"/>
    <s v="medium"/>
    <n v="1403.5"/>
    <n v="954.82"/>
    <n v="41167"/>
    <n v="11"/>
  </r>
  <r>
    <n v="15972"/>
    <n v="29"/>
    <x v="1401"/>
    <d v="2040-02-09T00:00:00"/>
    <b v="1"/>
    <s v="Approved"/>
    <s v="WeareA2B"/>
    <s v="Standard"/>
    <s v="medium"/>
    <s v="medium"/>
    <n v="1065.03"/>
    <n v="230.09"/>
    <n v="37874"/>
    <n v="11"/>
  </r>
  <r>
    <n v="16250"/>
    <n v="0"/>
    <x v="1401"/>
    <d v="2040-02-10T00:00:00"/>
    <b v="1"/>
    <s v="Approved"/>
    <s v="OHM Cycles"/>
    <s v="Road"/>
    <s v="high"/>
    <s v="large"/>
    <n v="12.01"/>
    <n v="7.21"/>
    <n v="34165"/>
    <n v="11"/>
  </r>
  <r>
    <n v="1170"/>
    <n v="91"/>
    <x v="1402"/>
    <d v="2040-02-11T00:00:00"/>
    <b v="1"/>
    <s v="Approved"/>
    <s v="WeareA2B"/>
    <s v="Standard"/>
    <s v="low"/>
    <s v="medium"/>
    <n v="642.30999999999995"/>
    <n v="513.85"/>
    <n v="38193"/>
    <n v="17"/>
  </r>
  <r>
    <n v="4911"/>
    <n v="0"/>
    <x v="1402"/>
    <d v="2040-02-12T00:00:00"/>
    <b v="0"/>
    <s v="Approved"/>
    <s v="OHM Cycles"/>
    <s v="Standard"/>
    <s v="medium"/>
    <s v="medium"/>
    <n v="183.86"/>
    <n v="137.9"/>
    <n v="36146"/>
    <n v="17"/>
  </r>
  <r>
    <n v="5836"/>
    <n v="0"/>
    <x v="1402"/>
    <d v="2040-02-13T00:00:00"/>
    <b v="1"/>
    <s v="Approved"/>
    <s v="OHM Cycles"/>
    <s v="Standard"/>
    <s v="medium"/>
    <s v="medium"/>
    <n v="183.86"/>
    <n v="137.9"/>
    <n v="34170"/>
    <n v="17"/>
  </r>
  <r>
    <n v="10256"/>
    <n v="0"/>
    <x v="1402"/>
    <d v="2040-02-14T00:00:00"/>
    <b v="1"/>
    <s v="Approved"/>
    <s v="Solex"/>
    <s v="Standard"/>
    <s v="medium"/>
    <s v="medium"/>
    <n v="100.35"/>
    <n v="75.260000000000005"/>
    <n v="42458"/>
    <n v="17"/>
  </r>
  <r>
    <n v="11988"/>
    <n v="38"/>
    <x v="1402"/>
    <d v="2040-02-15T00:00:00"/>
    <b v="1"/>
    <s v="Approved"/>
    <s v="Trek Bicycles"/>
    <s v="Standard"/>
    <s v="medium"/>
    <s v="large"/>
    <n v="2091.4699999999998"/>
    <n v="388.92"/>
    <n v="33549"/>
    <n v="17"/>
  </r>
  <r>
    <n v="12589"/>
    <n v="35"/>
    <x v="1402"/>
    <d v="2040-02-16T00:00:00"/>
    <b v="1"/>
    <s v="Approved"/>
    <s v="Giant Bicycles"/>
    <s v="Standard"/>
    <s v="medium"/>
    <s v="medium"/>
    <n v="1403.5"/>
    <n v="954.82"/>
    <n v="42688"/>
    <n v="17"/>
  </r>
  <r>
    <n v="2326"/>
    <n v="79"/>
    <x v="1403"/>
    <d v="2040-02-17T00:00:00"/>
    <b v="0"/>
    <s v="Approved"/>
    <s v="Norco Bicycles"/>
    <s v="Standard"/>
    <s v="medium"/>
    <s v="medium"/>
    <n v="1555.58"/>
    <n v="818.01"/>
    <n v="42218"/>
    <n v="9"/>
  </r>
  <r>
    <n v="5889"/>
    <n v="81"/>
    <x v="1403"/>
    <d v="2040-02-18T00:00:00"/>
    <b v="0"/>
    <s v="Approved"/>
    <s v="Norco Bicycles"/>
    <s v="Standard"/>
    <s v="medium"/>
    <s v="small"/>
    <n v="586.45000000000005"/>
    <n v="521.94000000000005"/>
    <n v="35667"/>
    <n v="9"/>
  </r>
  <r>
    <n v="6167"/>
    <n v="14"/>
    <x v="1403"/>
    <d v="2040-02-19T00:00:00"/>
    <b v="0"/>
    <s v="Approved"/>
    <s v="Trek Bicycles"/>
    <s v="Standard"/>
    <s v="medium"/>
    <s v="small"/>
    <n v="1386.84"/>
    <n v="1234.29"/>
    <n v="39880"/>
    <n v="9"/>
  </r>
  <r>
    <n v="7547"/>
    <n v="23"/>
    <x v="1403"/>
    <d v="2040-02-20T00:00:00"/>
    <b v="1"/>
    <s v="Approved"/>
    <s v="Norco Bicycles"/>
    <s v="Mountain"/>
    <s v="low"/>
    <s v="small"/>
    <n v="688.63"/>
    <n v="612.88"/>
    <n v="36334"/>
    <n v="9"/>
  </r>
  <r>
    <n v="9662"/>
    <n v="49"/>
    <x v="1403"/>
    <d v="2040-02-21T00:00:00"/>
    <b v="1"/>
    <s v="Approved"/>
    <s v="Trek Bicycles"/>
    <s v="Road"/>
    <s v="medium"/>
    <s v="medium"/>
    <n v="533.51"/>
    <n v="400.13"/>
    <n v="41009"/>
    <n v="9"/>
  </r>
  <r>
    <n v="12001"/>
    <n v="22"/>
    <x v="1403"/>
    <d v="2040-02-22T00:00:00"/>
    <b v="0"/>
    <s v="Approved"/>
    <s v="WeareA2B"/>
    <s v="Standard"/>
    <s v="medium"/>
    <s v="medium"/>
    <n v="60.34"/>
    <n v="45.26"/>
    <n v="34165"/>
    <n v="9"/>
  </r>
  <r>
    <n v="13385"/>
    <n v="83"/>
    <x v="1403"/>
    <d v="2040-02-23T00:00:00"/>
    <b v="0"/>
    <s v="Approved"/>
    <s v="Solex"/>
    <s v="Touring"/>
    <s v="medium"/>
    <s v="large"/>
    <n v="2083.94"/>
    <n v="675.03"/>
    <n v="34079"/>
    <n v="9"/>
  </r>
  <r>
    <n v="14053"/>
    <n v="80"/>
    <x v="1403"/>
    <d v="2040-02-24T00:00:00"/>
    <b v="0"/>
    <s v="Approved"/>
    <s v="OHM Cycles"/>
    <s v="Touring"/>
    <s v="low"/>
    <s v="medium"/>
    <n v="1073.07"/>
    <n v="933.84"/>
    <n v="36145"/>
    <n v="9"/>
  </r>
  <r>
    <n v="14765"/>
    <n v="12"/>
    <x v="1403"/>
    <d v="2040-02-25T00:00:00"/>
    <b v="1"/>
    <s v="Approved"/>
    <s v="WeareA2B"/>
    <s v="Standard"/>
    <s v="medium"/>
    <s v="medium"/>
    <n v="1231.1500000000001"/>
    <n v="161.6"/>
    <n v="37838"/>
    <n v="9"/>
  </r>
  <r>
    <n v="4069"/>
    <n v="38"/>
    <x v="1404"/>
    <d v="2040-02-26T00:00:00"/>
    <b v="1"/>
    <s v="Approved"/>
    <s v="Trek Bicycles"/>
    <s v="Standard"/>
    <s v="medium"/>
    <s v="large"/>
    <n v="2091.4699999999998"/>
    <n v="388.92"/>
    <n v="41167"/>
    <n v="4"/>
  </r>
  <r>
    <n v="9927"/>
    <n v="80"/>
    <x v="1404"/>
    <d v="2040-02-27T00:00:00"/>
    <b v="1"/>
    <s v="Approved"/>
    <s v="Trek Bicycles"/>
    <s v="Standard"/>
    <s v="medium"/>
    <s v="large"/>
    <n v="1469.44"/>
    <n v="596.54999999999995"/>
    <n v="41047"/>
    <n v="4"/>
  </r>
  <r>
    <n v="13238"/>
    <n v="59"/>
    <x v="1404"/>
    <d v="2040-02-28T00:00:00"/>
    <b v="1"/>
    <s v="Approved"/>
    <s v="WeareA2B"/>
    <s v="Standard"/>
    <s v="medium"/>
    <s v="small"/>
    <n v="1415.01"/>
    <n v="1259.3599999999999"/>
    <n v="37626"/>
    <n v="4"/>
  </r>
  <r>
    <n v="609"/>
    <n v="74"/>
    <x v="1405"/>
    <d v="2040-02-29T00:00:00"/>
    <b v="0"/>
    <s v="Approved"/>
    <s v="WeareA2B"/>
    <s v="Standard"/>
    <s v="medium"/>
    <s v="medium"/>
    <n v="1228.07"/>
    <n v="400.91"/>
    <n v="36668"/>
    <n v="4"/>
  </r>
  <r>
    <n v="4054"/>
    <n v="71"/>
    <x v="1405"/>
    <d v="2040-03-01T00:00:00"/>
    <b v="0"/>
    <s v="Approved"/>
    <s v="Solex"/>
    <s v="Standard"/>
    <s v="high"/>
    <s v="large"/>
    <n v="1842.92"/>
    <n v="1105.75"/>
    <n v="34996"/>
    <n v="4"/>
  </r>
  <r>
    <n v="7106"/>
    <n v="51"/>
    <x v="1405"/>
    <d v="2040-03-02T00:00:00"/>
    <b v="1"/>
    <s v="Approved"/>
    <s v="OHM Cycles"/>
    <s v="Standard"/>
    <s v="high"/>
    <s v="medium"/>
    <n v="2005.66"/>
    <n v="1203.4000000000001"/>
    <n v="41009"/>
    <n v="4"/>
  </r>
  <r>
    <n v="7257"/>
    <n v="90"/>
    <x v="1405"/>
    <d v="2040-03-03T00:00:00"/>
    <s v="Unknown"/>
    <s v="Approved"/>
    <s v="Norco Bicycles"/>
    <s v="Standard"/>
    <s v="low"/>
    <s v="medium"/>
    <n v="363.01"/>
    <n v="290.41000000000003"/>
    <n v="38482"/>
    <n v="4"/>
  </r>
  <r>
    <n v="8292"/>
    <n v="69"/>
    <x v="1405"/>
    <d v="2040-03-04T00:00:00"/>
    <b v="0"/>
    <s v="Approved"/>
    <s v="Giant Bicycles"/>
    <s v="Road"/>
    <s v="medium"/>
    <s v="medium"/>
    <n v="792.9"/>
    <n v="594.67999999999995"/>
    <n v="33879"/>
    <n v="4"/>
  </r>
  <r>
    <n v="2953"/>
    <n v="0"/>
    <x v="1406"/>
    <d v="2040-03-05T00:00:00"/>
    <b v="1"/>
    <s v="Approved"/>
    <s v="Norco Bicycles"/>
    <s v="Road"/>
    <s v="medium"/>
    <s v="medium"/>
    <n v="543.39"/>
    <n v="407.54"/>
    <n v="42458"/>
    <n v="6"/>
  </r>
  <r>
    <n v="3184"/>
    <n v="38"/>
    <x v="1406"/>
    <d v="2040-03-06T00:00:00"/>
    <b v="0"/>
    <s v="Approved"/>
    <s v="Trek Bicycles"/>
    <s v="Standard"/>
    <s v="medium"/>
    <s v="large"/>
    <n v="2091.4699999999998"/>
    <n v="388.92"/>
    <n v="40672"/>
    <n v="6"/>
  </r>
  <r>
    <n v="8481"/>
    <n v="7"/>
    <x v="1406"/>
    <d v="2040-03-07T00:00:00"/>
    <b v="0"/>
    <s v="Approved"/>
    <s v="Giant Bicycles"/>
    <s v="Standard"/>
    <s v="medium"/>
    <s v="small"/>
    <n v="1311.44"/>
    <n v="1167.18"/>
    <n v="39427"/>
    <n v="6"/>
  </r>
  <r>
    <n v="11269"/>
    <n v="62"/>
    <x v="1406"/>
    <d v="2040-03-08T00:00:00"/>
    <b v="1"/>
    <s v="Approved"/>
    <s v="Solex"/>
    <s v="Standard"/>
    <s v="high"/>
    <s v="medium"/>
    <n v="1024.6600000000001"/>
    <n v="614.79999999999995"/>
    <n v="36668"/>
    <n v="6"/>
  </r>
  <r>
    <n v="12601"/>
    <n v="13"/>
    <x v="1406"/>
    <d v="2040-03-09T00:00:00"/>
    <b v="1"/>
    <s v="Approved"/>
    <s v="Solex"/>
    <s v="Standard"/>
    <s v="medium"/>
    <s v="medium"/>
    <n v="1577.53"/>
    <n v="826.51"/>
    <n v="33259"/>
    <n v="6"/>
  </r>
  <r>
    <n v="13817"/>
    <n v="38"/>
    <x v="1406"/>
    <d v="2040-03-10T00:00:00"/>
    <b v="0"/>
    <s v="Approved"/>
    <s v="Trek Bicycles"/>
    <s v="Standard"/>
    <s v="medium"/>
    <s v="large"/>
    <n v="2091.4699999999998"/>
    <n v="388.92"/>
    <n v="42172"/>
    <n v="6"/>
  </r>
  <r>
    <n v="15441"/>
    <n v="13"/>
    <x v="1406"/>
    <d v="2040-03-11T00:00:00"/>
    <b v="1"/>
    <s v="Approved"/>
    <s v="Solex"/>
    <s v="Standard"/>
    <s v="medium"/>
    <s v="medium"/>
    <n v="1577.53"/>
    <n v="826.51"/>
    <n v="33259"/>
    <n v="6"/>
  </r>
  <r>
    <n v="796"/>
    <n v="71"/>
    <x v="1407"/>
    <d v="2040-03-12T00:00:00"/>
    <b v="0"/>
    <s v="Approved"/>
    <s v="Solex"/>
    <s v="Standard"/>
    <s v="high"/>
    <s v="large"/>
    <n v="1842.92"/>
    <n v="1105.75"/>
    <n v="34996"/>
    <n v="5"/>
  </r>
  <r>
    <n v="1189"/>
    <n v="5"/>
    <x v="1407"/>
    <d v="2040-03-13T00:00:00"/>
    <b v="0"/>
    <s v="Approved"/>
    <s v="Trek Bicycles"/>
    <s v="Mountain"/>
    <s v="low"/>
    <s v="medium"/>
    <n v="574.64"/>
    <n v="459.71"/>
    <n v="40784"/>
    <n v="5"/>
  </r>
  <r>
    <n v="13557"/>
    <n v="26"/>
    <x v="1407"/>
    <d v="2040-03-14T00:00:00"/>
    <b v="0"/>
    <s v="Approved"/>
    <s v="WeareA2B"/>
    <s v="Standard"/>
    <s v="medium"/>
    <s v="medium"/>
    <n v="1992.93"/>
    <n v="762.63"/>
    <n v="33455"/>
    <n v="5"/>
  </r>
  <r>
    <n v="15017"/>
    <n v="76"/>
    <x v="1407"/>
    <d v="2040-03-15T00:00:00"/>
    <b v="0"/>
    <s v="Approved"/>
    <s v="WeareA2B"/>
    <s v="Standard"/>
    <s v="low"/>
    <s v="medium"/>
    <n v="642.30999999999995"/>
    <n v="513.85"/>
    <n v="41533"/>
    <n v="5"/>
  </r>
  <r>
    <n v="16413"/>
    <n v="26"/>
    <x v="1407"/>
    <d v="2040-03-16T00:00:00"/>
    <b v="0"/>
    <s v="Approved"/>
    <s v="WeareA2B"/>
    <s v="Standard"/>
    <s v="medium"/>
    <s v="medium"/>
    <n v="1992.93"/>
    <n v="762.63"/>
    <n v="42696"/>
    <n v="5"/>
  </r>
  <r>
    <n v="17575"/>
    <n v="74"/>
    <x v="1407"/>
    <d v="2040-03-17T00:00:00"/>
    <b v="1"/>
    <s v="Approved"/>
    <s v="WeareA2B"/>
    <s v="Standard"/>
    <s v="medium"/>
    <s v="medium"/>
    <n v="1228.07"/>
    <n v="400.91"/>
    <n v="38859"/>
    <n v="5"/>
  </r>
  <r>
    <n v="3445"/>
    <n v="86"/>
    <x v="1408"/>
    <d v="2040-03-18T00:00:00"/>
    <b v="1"/>
    <s v="Approved"/>
    <s v="OHM Cycles"/>
    <s v="Standard"/>
    <s v="medium"/>
    <s v="medium"/>
    <n v="235.63"/>
    <n v="125.07"/>
    <n v="38482"/>
    <n v="4"/>
  </r>
  <r>
    <n v="4448"/>
    <n v="77"/>
    <x v="1408"/>
    <d v="2040-03-19T00:00:00"/>
    <b v="1"/>
    <s v="Approved"/>
    <s v="Norco Bicycles"/>
    <s v="Road"/>
    <s v="medium"/>
    <s v="large"/>
    <n v="1240.31"/>
    <n v="795.1"/>
    <n v="38339"/>
    <n v="4"/>
  </r>
  <r>
    <n v="11093"/>
    <n v="68"/>
    <x v="1408"/>
    <d v="2040-03-20T00:00:00"/>
    <b v="0"/>
    <s v="Approved"/>
    <s v="OHM Cycles"/>
    <s v="Standard"/>
    <s v="medium"/>
    <s v="medium"/>
    <n v="1636.9"/>
    <n v="44.71"/>
    <n v="37499"/>
    <n v="4"/>
  </r>
  <r>
    <n v="13308"/>
    <n v="84"/>
    <x v="1408"/>
    <d v="2040-03-21T00:00:00"/>
    <b v="1"/>
    <s v="Approved"/>
    <s v="Trek Bicycles"/>
    <s v="Road"/>
    <s v="medium"/>
    <s v="medium"/>
    <n v="290.62"/>
    <n v="215.14"/>
    <n v="36367"/>
    <n v="4"/>
  </r>
  <r>
    <n v="2855"/>
    <n v="89"/>
    <x v="1409"/>
    <d v="2040-03-22T00:00:00"/>
    <b v="0"/>
    <s v="Approved"/>
    <s v="WeareA2B"/>
    <s v="Touring"/>
    <s v="medium"/>
    <s v="large"/>
    <n v="1362.99"/>
    <n v="57.74"/>
    <n v="34079"/>
    <n v="3"/>
  </r>
  <r>
    <n v="5679"/>
    <n v="87"/>
    <x v="1409"/>
    <d v="2040-03-23T00:00:00"/>
    <b v="1"/>
    <s v="Approved"/>
    <s v="Giant Bicycles"/>
    <s v="Standard"/>
    <s v="high"/>
    <s v="medium"/>
    <n v="1179"/>
    <n v="707.4"/>
    <n v="35667"/>
    <n v="3"/>
  </r>
  <r>
    <n v="9437"/>
    <n v="66"/>
    <x v="1409"/>
    <d v="2040-03-24T00:00:00"/>
    <b v="1"/>
    <s v="Approved"/>
    <s v="Giant Bicycles"/>
    <s v="Road"/>
    <s v="low"/>
    <s v="small"/>
    <n v="590.26"/>
    <n v="525.33000000000004"/>
    <n v="40487"/>
    <n v="3"/>
  </r>
  <r>
    <n v="13922"/>
    <n v="55"/>
    <x v="1409"/>
    <d v="2040-03-25T00:00:00"/>
    <b v="0"/>
    <s v="Approved"/>
    <s v="Trek Bicycles"/>
    <s v="Road"/>
    <s v="medium"/>
    <s v="large"/>
    <n v="1894.19"/>
    <n v="598.76"/>
    <n v="37823"/>
    <n v="3"/>
  </r>
  <r>
    <n v="16000"/>
    <n v="29"/>
    <x v="1409"/>
    <d v="2040-03-26T00:00:00"/>
    <b v="1"/>
    <s v="Approved"/>
    <s v="Norco Bicycles"/>
    <s v="Road"/>
    <s v="medium"/>
    <s v="medium"/>
    <n v="543.39"/>
    <n v="407.54"/>
    <n v="42696"/>
    <n v="3"/>
  </r>
  <r>
    <n v="17323"/>
    <n v="19"/>
    <x v="1409"/>
    <d v="2040-03-27T00:00:00"/>
    <b v="0"/>
    <s v="Approved"/>
    <s v="OHM Cycles"/>
    <s v="Road"/>
    <s v="high"/>
    <s v="large"/>
    <n v="12.01"/>
    <n v="7.21"/>
    <n v="39880"/>
    <n v="3"/>
  </r>
  <r>
    <n v="316"/>
    <n v="62"/>
    <x v="1410"/>
    <d v="2040-03-28T00:00:00"/>
    <b v="0"/>
    <s v="Approved"/>
    <s v="Solex"/>
    <s v="Standard"/>
    <s v="medium"/>
    <s v="medium"/>
    <n v="478.16"/>
    <n v="298.72000000000003"/>
    <n v="42105"/>
    <n v="10"/>
  </r>
  <r>
    <n v="18144"/>
    <n v="52"/>
    <x v="1410"/>
    <d v="2040-03-29T00:00:00"/>
    <b v="1"/>
    <s v="Approved"/>
    <s v="OHM Cycles"/>
    <s v="Road"/>
    <s v="medium"/>
    <s v="medium"/>
    <n v="1280.28"/>
    <n v="829.51"/>
    <n v="33259"/>
    <n v="10"/>
  </r>
  <r>
    <n v="12705"/>
    <n v="4"/>
    <x v="1411"/>
    <d v="2040-03-30T00:00:00"/>
    <b v="1"/>
    <s v="Approved"/>
    <s v="Solex"/>
    <s v="Standard"/>
    <s v="medium"/>
    <s v="medium"/>
    <n v="1483.2"/>
    <n v="99.59"/>
    <n v="34996"/>
    <n v="3"/>
  </r>
  <r>
    <n v="15249"/>
    <n v="53"/>
    <x v="1411"/>
    <d v="2040-03-31T00:00:00"/>
    <b v="0"/>
    <s v="Approved"/>
    <s v="Giant Bicycles"/>
    <s v="Standard"/>
    <s v="high"/>
    <s v="medium"/>
    <n v="1274.93"/>
    <n v="764.96"/>
    <n v="39298"/>
    <n v="3"/>
  </r>
  <r>
    <n v="16855"/>
    <n v="0"/>
    <x v="1411"/>
    <d v="2040-04-01T00:00:00"/>
    <b v="0"/>
    <s v="Approved"/>
    <s v="Solex"/>
    <s v="Standard"/>
    <s v="medium"/>
    <s v="medium"/>
    <n v="441.49"/>
    <n v="84.99"/>
    <n v="41009"/>
    <n v="3"/>
  </r>
  <r>
    <n v="18570"/>
    <n v="74"/>
    <x v="1411"/>
    <d v="2040-04-02T00:00:00"/>
    <b v="0"/>
    <s v="Approved"/>
    <s v="WeareA2B"/>
    <s v="Standard"/>
    <s v="medium"/>
    <s v="medium"/>
    <n v="1762.96"/>
    <n v="950.52"/>
    <n v="37823"/>
    <n v="3"/>
  </r>
  <r>
    <n v="4994"/>
    <n v="0"/>
    <x v="1412"/>
    <d v="2040-04-03T00:00:00"/>
    <b v="0"/>
    <s v="Approved"/>
    <s v="Trek Bicycles"/>
    <s v="Road"/>
    <s v="medium"/>
    <s v="medium"/>
    <n v="533.51"/>
    <n v="400.13"/>
    <n v="42172"/>
    <n v="5"/>
  </r>
  <r>
    <n v="14688"/>
    <n v="0"/>
    <x v="1412"/>
    <d v="2040-04-04T00:00:00"/>
    <b v="0"/>
    <s v="Approved"/>
    <s v="Solex"/>
    <s v="Standard"/>
    <s v="medium"/>
    <s v="medium"/>
    <n v="478.16"/>
    <n v="298.72000000000003"/>
    <n v="38573"/>
    <n v="5"/>
  </r>
  <r>
    <n v="15784"/>
    <n v="58"/>
    <x v="1412"/>
    <d v="2040-04-05T00:00:00"/>
    <b v="0"/>
    <s v="Approved"/>
    <s v="OHM Cycles"/>
    <s v="Road"/>
    <s v="medium"/>
    <s v="medium"/>
    <n v="1280.28"/>
    <n v="829.51"/>
    <n v="33429"/>
    <n v="5"/>
  </r>
  <r>
    <n v="17232"/>
    <n v="81"/>
    <x v="1412"/>
    <d v="2040-04-06T00:00:00"/>
    <b v="0"/>
    <s v="Approved"/>
    <s v="Solex"/>
    <s v="Standard"/>
    <s v="medium"/>
    <s v="medium"/>
    <n v="1151.96"/>
    <n v="649.49"/>
    <n v="40779"/>
    <n v="5"/>
  </r>
  <r>
    <n v="18554"/>
    <n v="0"/>
    <x v="1412"/>
    <d v="2040-04-07T00:00:00"/>
    <b v="1"/>
    <s v="Approved"/>
    <s v="Unknown"/>
    <s v="Unknown"/>
    <s v="Unknown"/>
    <s v="Unknown"/>
    <n v="1023.39"/>
    <s v="$556.05"/>
    <n v="38199.78"/>
    <n v="5"/>
  </r>
  <r>
    <n v="3247"/>
    <n v="89"/>
    <x v="1413"/>
    <d v="2040-04-08T00:00:00"/>
    <b v="1"/>
    <s v="Approved"/>
    <s v="Giant Bicycles"/>
    <s v="Standard"/>
    <s v="medium"/>
    <s v="large"/>
    <n v="1812.75"/>
    <n v="582.48"/>
    <n v="40672"/>
    <n v="20"/>
  </r>
  <r>
    <n v="3866"/>
    <n v="50"/>
    <x v="1413"/>
    <d v="2040-04-09T00:00:00"/>
    <b v="0"/>
    <s v="Approved"/>
    <s v="Giant Bicycles"/>
    <s v="Standard"/>
    <s v="medium"/>
    <s v="medium"/>
    <n v="642.70000000000005"/>
    <n v="211.37"/>
    <n v="33888"/>
    <n v="20"/>
  </r>
  <r>
    <n v="6837"/>
    <n v="35"/>
    <x v="1413"/>
    <d v="2040-04-10T00:00:00"/>
    <b v="1"/>
    <s v="Approved"/>
    <s v="Giant Bicycles"/>
    <s v="Standard"/>
    <s v="medium"/>
    <s v="medium"/>
    <n v="1403.5"/>
    <n v="954.82"/>
    <n v="42688"/>
    <n v="20"/>
  </r>
  <r>
    <n v="8514"/>
    <n v="14"/>
    <x v="1413"/>
    <d v="2040-04-11T00:00:00"/>
    <b v="0"/>
    <s v="Approved"/>
    <s v="Solex"/>
    <s v="Standard"/>
    <s v="high"/>
    <s v="large"/>
    <n v="1842.92"/>
    <n v="1105.75"/>
    <n v="40553"/>
    <n v="20"/>
  </r>
  <r>
    <n v="12327"/>
    <n v="100"/>
    <x v="1413"/>
    <d v="2040-04-12T00:00:00"/>
    <b v="0"/>
    <s v="Approved"/>
    <s v="Trek Bicycles"/>
    <s v="Standard"/>
    <s v="medium"/>
    <s v="small"/>
    <n v="1386.84"/>
    <n v="1234.29"/>
    <n v="39880"/>
    <n v="20"/>
  </r>
  <r>
    <n v="19245"/>
    <n v="0"/>
    <x v="1413"/>
    <d v="2040-04-13T00:00:00"/>
    <b v="0"/>
    <s v="Approved"/>
    <s v="Norco Bicycles"/>
    <s v="Road"/>
    <s v="medium"/>
    <s v="medium"/>
    <n v="543.39"/>
    <n v="407.54"/>
    <n v="35052"/>
    <n v="20"/>
  </r>
  <r>
    <n v="19549"/>
    <n v="43"/>
    <x v="1413"/>
    <d v="2040-04-14T00:00:00"/>
    <b v="0"/>
    <s v="Approved"/>
    <s v="Norco Bicycles"/>
    <s v="Standard"/>
    <s v="medium"/>
    <s v="medium"/>
    <n v="1555.58"/>
    <n v="818.01"/>
    <n v="42218"/>
    <n v="20"/>
  </r>
  <r>
    <n v="2284"/>
    <n v="71"/>
    <x v="1414"/>
    <d v="2040-04-15T00:00:00"/>
    <s v="Unknown"/>
    <s v="Approved"/>
    <s v="Solex"/>
    <s v="Standard"/>
    <s v="high"/>
    <s v="large"/>
    <n v="1842.92"/>
    <n v="1105.75"/>
    <n v="40553"/>
    <n v="21"/>
  </r>
  <r>
    <n v="4327"/>
    <n v="8"/>
    <x v="1414"/>
    <d v="2040-04-16T00:00:00"/>
    <b v="0"/>
    <s v="Approved"/>
    <s v="Solex"/>
    <s v="Road"/>
    <s v="medium"/>
    <s v="small"/>
    <n v="1703.52"/>
    <n v="1516.13"/>
    <n v="33549"/>
    <n v="21"/>
  </r>
  <r>
    <n v="5159"/>
    <n v="0"/>
    <x v="1414"/>
    <d v="2040-04-17T00:00:00"/>
    <b v="0"/>
    <s v="Approved"/>
    <s v="Unknown"/>
    <s v="Unknown"/>
    <s v="Unknown"/>
    <s v="Unknown"/>
    <n v="317.3"/>
    <s v="$556.05"/>
    <n v="38199.78"/>
    <n v="21"/>
  </r>
  <r>
    <n v="5739"/>
    <n v="64"/>
    <x v="1414"/>
    <d v="2040-04-18T00:00:00"/>
    <b v="1"/>
    <s v="Approved"/>
    <s v="Trek Bicycles"/>
    <s v="Standard"/>
    <s v="medium"/>
    <s v="large"/>
    <n v="1469.44"/>
    <n v="596.54999999999995"/>
    <n v="42145"/>
    <n v="21"/>
  </r>
  <r>
    <n v="7261"/>
    <n v="50"/>
    <x v="1414"/>
    <d v="2040-04-19T00:00:00"/>
    <b v="1"/>
    <s v="Approved"/>
    <s v="WeareA2B"/>
    <s v="Standard"/>
    <s v="medium"/>
    <s v="small"/>
    <n v="175.89"/>
    <n v="131.91999999999999"/>
    <n v="35707"/>
    <n v="21"/>
  </r>
  <r>
    <n v="8009"/>
    <n v="7"/>
    <x v="1414"/>
    <d v="2040-04-20T00:00:00"/>
    <b v="1"/>
    <s v="Approved"/>
    <s v="Trek Bicycles"/>
    <s v="Road"/>
    <s v="low"/>
    <s v="medium"/>
    <n v="980.37"/>
    <n v="234.43"/>
    <n v="42560"/>
    <n v="21"/>
  </r>
  <r>
    <n v="14647"/>
    <n v="28"/>
    <x v="1414"/>
    <d v="2040-04-21T00:00:00"/>
    <b v="1"/>
    <s v="Approved"/>
    <s v="Norco Bicycles"/>
    <s v="Standard"/>
    <s v="medium"/>
    <s v="small"/>
    <n v="1216.1400000000001"/>
    <n v="1082.3599999999999"/>
    <n v="33455"/>
    <n v="21"/>
  </r>
  <r>
    <n v="1288"/>
    <n v="50"/>
    <x v="1415"/>
    <d v="2040-04-22T00:00:00"/>
    <b v="0"/>
    <s v="Approved"/>
    <s v="WeareA2B"/>
    <s v="Standard"/>
    <s v="medium"/>
    <s v="small"/>
    <n v="175.89"/>
    <n v="131.91999999999999"/>
    <n v="42295"/>
    <n v="4"/>
  </r>
  <r>
    <n v="3090"/>
    <n v="2"/>
    <x v="1415"/>
    <d v="2040-04-23T00:00:00"/>
    <b v="1"/>
    <s v="Approved"/>
    <s v="Solex"/>
    <s v="Standard"/>
    <s v="medium"/>
    <s v="medium"/>
    <n v="71.489999999999995"/>
    <n v="53.62"/>
    <n v="40784"/>
    <n v="4"/>
  </r>
  <r>
    <n v="9002"/>
    <n v="25"/>
    <x v="1415"/>
    <d v="2040-04-24T00:00:00"/>
    <b v="1"/>
    <s v="Approved"/>
    <s v="Giant Bicycles"/>
    <s v="Road"/>
    <s v="medium"/>
    <s v="medium"/>
    <n v="1538.99"/>
    <n v="829.65"/>
    <n v="33888"/>
    <n v="4"/>
  </r>
  <r>
    <n v="13844"/>
    <n v="92"/>
    <x v="1415"/>
    <d v="2040-04-25T00:00:00"/>
    <b v="1"/>
    <s v="Approved"/>
    <s v="WeareA2B"/>
    <s v="Standard"/>
    <s v="medium"/>
    <s v="small"/>
    <n v="1415.01"/>
    <n v="1259.3599999999999"/>
    <n v="34556"/>
    <n v="4"/>
  </r>
  <r>
    <n v="17546"/>
    <n v="56"/>
    <x v="1415"/>
    <d v="2040-04-26T00:00:00"/>
    <b v="1"/>
    <s v="Approved"/>
    <s v="OHM Cycles"/>
    <s v="Standard"/>
    <s v="medium"/>
    <s v="medium"/>
    <n v="183.86"/>
    <n v="137.9"/>
    <n v="34143"/>
    <n v="4"/>
  </r>
  <r>
    <n v="237"/>
    <n v="23"/>
    <x v="1416"/>
    <d v="2040-04-27T00:00:00"/>
    <b v="1"/>
    <s v="Approved"/>
    <s v="Norco Bicycles"/>
    <s v="Mountain"/>
    <s v="low"/>
    <s v="small"/>
    <n v="688.63"/>
    <n v="612.88"/>
    <n v="34244"/>
    <n v="11"/>
  </r>
  <r>
    <n v="5557"/>
    <n v="13"/>
    <x v="1416"/>
    <d v="2040-04-28T00:00:00"/>
    <b v="1"/>
    <s v="Approved"/>
    <s v="Solex"/>
    <s v="Standard"/>
    <s v="medium"/>
    <s v="medium"/>
    <n v="1163.8900000000001"/>
    <n v="589.27"/>
    <n v="42560"/>
    <n v="11"/>
  </r>
  <r>
    <n v="8407"/>
    <n v="99"/>
    <x v="1416"/>
    <d v="2040-04-29T00:00:00"/>
    <b v="1"/>
    <s v="Approved"/>
    <s v="OHM Cycles"/>
    <s v="Standard"/>
    <s v="medium"/>
    <s v="medium"/>
    <n v="1227.3399999999999"/>
    <n v="770.89"/>
    <n v="34556"/>
    <n v="11"/>
  </r>
  <r>
    <n v="15889"/>
    <n v="19"/>
    <x v="1416"/>
    <d v="2040-04-30T00:00:00"/>
    <b v="1"/>
    <s v="Approved"/>
    <s v="OHM Cycles"/>
    <s v="Road"/>
    <s v="high"/>
    <s v="large"/>
    <n v="12.01"/>
    <n v="7.21"/>
    <n v="39880"/>
    <n v="11"/>
  </r>
  <r>
    <n v="18204"/>
    <n v="75"/>
    <x v="1416"/>
    <d v="2040-05-01T00:00:00"/>
    <b v="0"/>
    <s v="Approved"/>
    <s v="Giant Bicycles"/>
    <s v="Touring"/>
    <s v="medium"/>
    <s v="large"/>
    <n v="1873.97"/>
    <n v="863.95"/>
    <n v="38859"/>
    <n v="11"/>
  </r>
  <r>
    <n v="1111"/>
    <n v="45"/>
    <x v="1417"/>
    <d v="2040-05-02T00:00:00"/>
    <b v="1"/>
    <s v="Approved"/>
    <s v="Solex"/>
    <s v="Standard"/>
    <s v="medium"/>
    <s v="medium"/>
    <n v="441.49"/>
    <n v="84.99"/>
    <n v="34071"/>
    <n v="20"/>
  </r>
  <r>
    <n v="16594"/>
    <n v="81"/>
    <x v="1417"/>
    <d v="2040-05-03T00:00:00"/>
    <b v="1"/>
    <s v="Approved"/>
    <s v="Norco Bicycles"/>
    <s v="Standard"/>
    <s v="medium"/>
    <s v="small"/>
    <n v="586.45000000000005"/>
    <n v="521.94000000000005"/>
    <n v="33429"/>
    <n v="20"/>
  </r>
  <r>
    <n v="16714"/>
    <n v="2"/>
    <x v="1417"/>
    <d v="2040-05-04T00:00:00"/>
    <b v="1"/>
    <s v="Approved"/>
    <s v="Solex"/>
    <s v="Standard"/>
    <s v="medium"/>
    <s v="medium"/>
    <n v="71.489999999999995"/>
    <n v="53.62"/>
    <n v="41245"/>
    <n v="20"/>
  </r>
  <r>
    <n v="16750"/>
    <n v="40"/>
    <x v="1417"/>
    <d v="2040-05-05T00:00:00"/>
    <b v="0"/>
    <s v="Approved"/>
    <s v="OHM Cycles"/>
    <s v="Standard"/>
    <s v="high"/>
    <s v="medium"/>
    <n v="1458.17"/>
    <n v="874.9"/>
    <n v="38750"/>
    <n v="20"/>
  </r>
  <r>
    <n v="17215"/>
    <n v="4"/>
    <x v="1417"/>
    <d v="2040-05-06T00:00:00"/>
    <b v="1"/>
    <s v="Approved"/>
    <s v="Giant Bicycles"/>
    <s v="Standard"/>
    <s v="high"/>
    <s v="medium"/>
    <n v="1129.1300000000001"/>
    <n v="677.48"/>
    <n v="38573"/>
    <n v="20"/>
  </r>
  <r>
    <n v="19493"/>
    <n v="78"/>
    <x v="1417"/>
    <d v="2040-05-07T00:00:00"/>
    <b v="1"/>
    <s v="Approved"/>
    <s v="Giant Bicycles"/>
    <s v="Standard"/>
    <s v="medium"/>
    <s v="large"/>
    <n v="1765.3"/>
    <n v="709.48"/>
    <n v="38193"/>
    <n v="20"/>
  </r>
  <r>
    <n v="464"/>
    <n v="81"/>
    <x v="1418"/>
    <d v="2040-05-08T00:00:00"/>
    <b v="0"/>
    <s v="Approved"/>
    <s v="Norco Bicycles"/>
    <s v="Standard"/>
    <s v="medium"/>
    <s v="small"/>
    <n v="586.45000000000005"/>
    <n v="521.94000000000005"/>
    <n v="38206"/>
    <n v="16"/>
  </r>
  <r>
    <n v="3010"/>
    <n v="33"/>
    <x v="1418"/>
    <d v="2040-05-09T00:00:00"/>
    <b v="1"/>
    <s v="Approved"/>
    <s v="Giant Bicycles"/>
    <s v="Standard"/>
    <s v="medium"/>
    <s v="small"/>
    <n v="1311.44"/>
    <n v="1167.18"/>
    <n v="34527"/>
    <n v="16"/>
  </r>
  <r>
    <n v="3382"/>
    <n v="72"/>
    <x v="1418"/>
    <d v="2040-05-10T00:00:00"/>
    <b v="0"/>
    <s v="Approved"/>
    <s v="Norco Bicycles"/>
    <s v="Standard"/>
    <s v="medium"/>
    <s v="medium"/>
    <n v="360.4"/>
    <n v="270.3"/>
    <n v="38859"/>
    <n v="16"/>
  </r>
  <r>
    <n v="6203"/>
    <n v="33"/>
    <x v="1418"/>
    <d v="2040-05-11T00:00:00"/>
    <b v="1"/>
    <s v="Cancelled"/>
    <s v="Giant Bicycles"/>
    <s v="Standard"/>
    <s v="medium"/>
    <s v="small"/>
    <n v="1311.44"/>
    <n v="1167.18"/>
    <n v="37698"/>
    <n v="16"/>
  </r>
  <r>
    <n v="6727"/>
    <n v="81"/>
    <x v="1418"/>
    <d v="2040-05-12T00:00:00"/>
    <b v="1"/>
    <s v="Approved"/>
    <s v="Norco Bicycles"/>
    <s v="Standard"/>
    <s v="medium"/>
    <s v="small"/>
    <n v="586.45000000000005"/>
    <n v="521.94000000000005"/>
    <n v="36145"/>
    <n v="16"/>
  </r>
  <r>
    <n v="8406"/>
    <n v="33"/>
    <x v="1418"/>
    <d v="2040-05-13T00:00:00"/>
    <s v="Unknown"/>
    <s v="Approved"/>
    <s v="Giant Bicycles"/>
    <s v="Standard"/>
    <s v="medium"/>
    <s v="small"/>
    <n v="1311.44"/>
    <n v="1167.18"/>
    <n v="34527"/>
    <n v="16"/>
  </r>
  <r>
    <n v="8968"/>
    <n v="34"/>
    <x v="1418"/>
    <d v="2040-05-14T00:00:00"/>
    <b v="1"/>
    <s v="Approved"/>
    <s v="Norco Bicycles"/>
    <s v="Road"/>
    <s v="high"/>
    <s v="large"/>
    <n v="774.53"/>
    <n v="464.72"/>
    <n v="39526"/>
    <n v="16"/>
  </r>
  <r>
    <n v="9403"/>
    <n v="93"/>
    <x v="1418"/>
    <d v="2040-05-15T00:00:00"/>
    <b v="0"/>
    <s v="Approved"/>
    <s v="WeareA2B"/>
    <s v="Standard"/>
    <s v="medium"/>
    <s v="medium"/>
    <n v="1065.03"/>
    <n v="230.09"/>
    <n v="34556"/>
    <n v="16"/>
  </r>
  <r>
    <n v="194"/>
    <n v="25"/>
    <x v="1419"/>
    <d v="2040-05-16T00:00:00"/>
    <b v="0"/>
    <s v="Approved"/>
    <s v="Giant Bicycles"/>
    <s v="Road"/>
    <s v="medium"/>
    <s v="medium"/>
    <n v="1538.99"/>
    <n v="829.65"/>
    <n v="40553"/>
    <n v="19"/>
  </r>
  <r>
    <n v="2037"/>
    <n v="95"/>
    <x v="1419"/>
    <d v="2040-05-17T00:00:00"/>
    <b v="1"/>
    <s v="Approved"/>
    <s v="Giant Bicycles"/>
    <s v="Standard"/>
    <s v="medium"/>
    <s v="large"/>
    <n v="569.55999999999995"/>
    <n v="528.42999999999995"/>
    <n v="39031"/>
    <n v="19"/>
  </r>
  <r>
    <n v="10094"/>
    <n v="18"/>
    <x v="1419"/>
    <d v="2040-05-18T00:00:00"/>
    <b v="0"/>
    <s v="Approved"/>
    <s v="Solex"/>
    <s v="Standard"/>
    <s v="medium"/>
    <s v="medium"/>
    <n v="575.27"/>
    <n v="431.45"/>
    <n v="38339"/>
    <n v="19"/>
  </r>
  <r>
    <n v="12208"/>
    <n v="43"/>
    <x v="1419"/>
    <d v="2040-05-19T00:00:00"/>
    <b v="0"/>
    <s v="Approved"/>
    <s v="Solex"/>
    <s v="Standard"/>
    <s v="medium"/>
    <s v="medium"/>
    <n v="1151.96"/>
    <n v="649.49"/>
    <n v="35470"/>
    <n v="19"/>
  </r>
  <r>
    <n v="16257"/>
    <n v="3"/>
    <x v="1419"/>
    <d v="2040-05-20T00:00:00"/>
    <b v="0"/>
    <s v="Approved"/>
    <s v="Trek Bicycles"/>
    <s v="Standard"/>
    <s v="medium"/>
    <s v="large"/>
    <n v="2091.4699999999998"/>
    <n v="388.92"/>
    <n v="37499"/>
    <n v="19"/>
  </r>
  <r>
    <n v="19121"/>
    <n v="28"/>
    <x v="1419"/>
    <d v="2040-05-21T00:00:00"/>
    <b v="0"/>
    <s v="Approved"/>
    <s v="Norco Bicycles"/>
    <s v="Standard"/>
    <s v="medium"/>
    <s v="small"/>
    <n v="1216.1400000000001"/>
    <n v="1082.3599999999999"/>
    <n v="35378"/>
    <n v="19"/>
  </r>
  <r>
    <n v="5916"/>
    <n v="23"/>
    <x v="1420"/>
    <d v="2040-05-22T00:00:00"/>
    <b v="1"/>
    <s v="Approved"/>
    <s v="Norco Bicycles"/>
    <s v="Standard"/>
    <s v="medium"/>
    <s v="medium"/>
    <n v="1198.46"/>
    <n v="381.1"/>
    <n v="36833"/>
    <n v="14"/>
  </r>
  <r>
    <n v="7802"/>
    <n v="35"/>
    <x v="1420"/>
    <d v="2040-05-23T00:00:00"/>
    <b v="0"/>
    <s v="Approved"/>
    <s v="Giant Bicycles"/>
    <s v="Standard"/>
    <s v="medium"/>
    <s v="medium"/>
    <n v="1403.5"/>
    <n v="954.82"/>
    <n v="42688"/>
    <n v="14"/>
  </r>
  <r>
    <n v="18021"/>
    <n v="41"/>
    <x v="1420"/>
    <d v="2040-05-24T00:00:00"/>
    <b v="1"/>
    <s v="Approved"/>
    <s v="Norco Bicycles"/>
    <s v="Standard"/>
    <s v="low"/>
    <s v="medium"/>
    <n v="958.74"/>
    <n v="748.9"/>
    <n v="34586"/>
    <n v="14"/>
  </r>
  <r>
    <n v="4500"/>
    <n v="38"/>
    <x v="1421"/>
    <d v="2040-05-25T00:00:00"/>
    <b v="1"/>
    <s v="Approved"/>
    <s v="Trek Bicycles"/>
    <s v="Standard"/>
    <s v="medium"/>
    <s v="large"/>
    <n v="2091.4699999999998"/>
    <n v="388.92"/>
    <n v="37873"/>
    <n v="11"/>
  </r>
  <r>
    <n v="5691"/>
    <n v="70"/>
    <x v="1421"/>
    <d v="2040-05-26T00:00:00"/>
    <b v="0"/>
    <s v="Approved"/>
    <s v="Norco Bicycles"/>
    <s v="Road"/>
    <s v="medium"/>
    <s v="medium"/>
    <n v="1036.5899999999999"/>
    <n v="206.35"/>
    <n v="33429"/>
    <n v="11"/>
  </r>
  <r>
    <n v="8022"/>
    <n v="2"/>
    <x v="1421"/>
    <d v="2040-05-27T00:00:00"/>
    <b v="0"/>
    <s v="Approved"/>
    <s v="Giant Bicycles"/>
    <s v="Road"/>
    <s v="low"/>
    <s v="small"/>
    <n v="590.26"/>
    <n v="525.33000000000004"/>
    <n v="40553"/>
    <n v="11"/>
  </r>
  <r>
    <n v="9820"/>
    <n v="31"/>
    <x v="1421"/>
    <d v="2040-05-28T00:00:00"/>
    <b v="1"/>
    <s v="Approved"/>
    <s v="WeareA2B"/>
    <s v="Standard"/>
    <s v="medium"/>
    <s v="medium"/>
    <n v="752.64"/>
    <n v="205.36"/>
    <n v="37337"/>
    <n v="11"/>
  </r>
  <r>
    <n v="4486"/>
    <n v="48"/>
    <x v="1422"/>
    <d v="2040-05-29T00:00:00"/>
    <b v="0"/>
    <s v="Approved"/>
    <s v="WeareA2B"/>
    <s v="Standard"/>
    <s v="medium"/>
    <s v="medium"/>
    <n v="1762.96"/>
    <n v="950.52"/>
    <n v="41848"/>
    <n v="17"/>
  </r>
  <r>
    <n v="5812"/>
    <n v="10"/>
    <x v="1422"/>
    <d v="2040-05-30T00:00:00"/>
    <b v="1"/>
    <s v="Approved"/>
    <s v="WeareA2B"/>
    <s v="Touring"/>
    <s v="medium"/>
    <s v="medium"/>
    <n v="1466.68"/>
    <n v="363.25"/>
    <n v="41701"/>
    <n v="17"/>
  </r>
  <r>
    <n v="6724"/>
    <n v="44"/>
    <x v="1422"/>
    <d v="2040-05-31T00:00:00"/>
    <b v="0"/>
    <s v="Approved"/>
    <s v="WeareA2B"/>
    <s v="Standard"/>
    <s v="medium"/>
    <s v="medium"/>
    <n v="1769.64"/>
    <n v="108.76"/>
    <n v="40672"/>
    <n v="17"/>
  </r>
  <r>
    <n v="10838"/>
    <n v="56"/>
    <x v="1422"/>
    <d v="2040-06-01T00:00:00"/>
    <b v="1"/>
    <s v="Approved"/>
    <s v="OHM Cycles"/>
    <s v="Standard"/>
    <s v="medium"/>
    <s v="medium"/>
    <n v="183.86"/>
    <n v="137.9"/>
    <n v="35707"/>
    <n v="17"/>
  </r>
  <r>
    <n v="13790"/>
    <n v="72"/>
    <x v="1422"/>
    <d v="2040-06-02T00:00:00"/>
    <b v="0"/>
    <s v="Approved"/>
    <s v="Norco Bicycles"/>
    <s v="Standard"/>
    <s v="medium"/>
    <s v="medium"/>
    <n v="360.4"/>
    <n v="270.3"/>
    <n v="42710"/>
    <n v="17"/>
  </r>
  <r>
    <n v="14476"/>
    <n v="50"/>
    <x v="1422"/>
    <d v="2040-06-03T00:00:00"/>
    <b v="0"/>
    <s v="Approved"/>
    <s v="WeareA2B"/>
    <s v="Standard"/>
    <s v="medium"/>
    <s v="small"/>
    <n v="175.89"/>
    <n v="131.91999999999999"/>
    <n v="37668"/>
    <n v="17"/>
  </r>
  <r>
    <n v="19004"/>
    <n v="86"/>
    <x v="1422"/>
    <d v="2040-06-04T00:00:00"/>
    <b v="1"/>
    <s v="Approved"/>
    <s v="OHM Cycles"/>
    <s v="Standard"/>
    <s v="medium"/>
    <s v="medium"/>
    <n v="235.63"/>
    <n v="125.07"/>
    <n v="38206"/>
    <n v="17"/>
  </r>
  <r>
    <n v="6800"/>
    <n v="0"/>
    <x v="1423"/>
    <d v="2040-06-05T00:00:00"/>
    <b v="0"/>
    <s v="Approved"/>
    <s v="Norco Bicycles"/>
    <s v="Standard"/>
    <s v="medium"/>
    <s v="medium"/>
    <n v="360.4"/>
    <n v="270.3"/>
    <n v="42710"/>
    <n v="8"/>
  </r>
  <r>
    <n v="7777"/>
    <n v="0"/>
    <x v="1423"/>
    <d v="2040-06-06T00:00:00"/>
    <s v="Unknown"/>
    <s v="Approved"/>
    <s v="Trek Bicycles"/>
    <s v="Standard"/>
    <s v="medium"/>
    <s v="medium"/>
    <n v="499.53"/>
    <n v="388.72"/>
    <n v="36334"/>
    <n v="8"/>
  </r>
  <r>
    <n v="10540"/>
    <n v="35"/>
    <x v="1423"/>
    <d v="2040-06-07T00:00:00"/>
    <b v="0"/>
    <s v="Approved"/>
    <s v="Giant Bicycles"/>
    <s v="Standard"/>
    <s v="medium"/>
    <s v="medium"/>
    <n v="1403.5"/>
    <n v="954.82"/>
    <n v="42688"/>
    <n v="8"/>
  </r>
  <r>
    <n v="12159"/>
    <n v="92"/>
    <x v="1423"/>
    <d v="2040-06-08T00:00:00"/>
    <b v="0"/>
    <s v="Approved"/>
    <s v="WeareA2B"/>
    <s v="Touring"/>
    <s v="medium"/>
    <s v="large"/>
    <n v="1890.39"/>
    <n v="260.14"/>
    <n v="33259"/>
    <n v="8"/>
  </r>
  <r>
    <n v="12721"/>
    <n v="66"/>
    <x v="1423"/>
    <d v="2040-06-09T00:00:00"/>
    <b v="0"/>
    <s v="Approved"/>
    <s v="Solex"/>
    <s v="Standard"/>
    <s v="medium"/>
    <s v="medium"/>
    <n v="1163.8900000000001"/>
    <n v="589.27"/>
    <n v="42560"/>
    <n v="8"/>
  </r>
  <r>
    <n v="15693"/>
    <n v="70"/>
    <x v="1423"/>
    <d v="2040-06-10T00:00:00"/>
    <b v="0"/>
    <s v="Approved"/>
    <s v="Norco Bicycles"/>
    <s v="Road"/>
    <s v="medium"/>
    <s v="medium"/>
    <n v="1036.5899999999999"/>
    <n v="206.35"/>
    <n v="33364"/>
    <n v="8"/>
  </r>
  <r>
    <n v="1256"/>
    <n v="52"/>
    <x v="1424"/>
    <d v="2040-06-11T00:00:00"/>
    <b v="0"/>
    <s v="Approved"/>
    <s v="Solex"/>
    <s v="Road"/>
    <s v="medium"/>
    <s v="large"/>
    <n v="1777.8"/>
    <n v="820.78"/>
    <n v="40670"/>
    <n v="1"/>
  </r>
  <r>
    <n v="3491"/>
    <n v="74"/>
    <x v="1424"/>
    <d v="2040-06-12T00:00:00"/>
    <b v="0"/>
    <s v="Approved"/>
    <s v="WeareA2B"/>
    <s v="Standard"/>
    <s v="medium"/>
    <s v="medium"/>
    <n v="1762.96"/>
    <n v="950.52"/>
    <n v="41848"/>
    <n v="1"/>
  </r>
  <r>
    <n v="3792"/>
    <n v="1"/>
    <x v="1424"/>
    <d v="2040-06-13T00:00:00"/>
    <b v="0"/>
    <s v="Approved"/>
    <s v="Giant Bicycles"/>
    <s v="Touring"/>
    <s v="medium"/>
    <s v="large"/>
    <n v="1873.97"/>
    <n v="863.95"/>
    <n v="38859"/>
    <n v="1"/>
  </r>
  <r>
    <n v="4491"/>
    <n v="0"/>
    <x v="1424"/>
    <d v="2040-06-14T00:00:00"/>
    <b v="0"/>
    <s v="Approved"/>
    <s v="Solex"/>
    <s v="Standard"/>
    <s v="medium"/>
    <s v="medium"/>
    <n v="100.35"/>
    <n v="75.260000000000005"/>
    <n v="36367"/>
    <n v="1"/>
  </r>
  <r>
    <n v="8117"/>
    <n v="79"/>
    <x v="1424"/>
    <d v="2040-06-15T00:00:00"/>
    <b v="1"/>
    <s v="Approved"/>
    <s v="Solex"/>
    <s v="Touring"/>
    <s v="medium"/>
    <s v="large"/>
    <n v="2083.94"/>
    <n v="675.03"/>
    <n v="41533"/>
    <n v="1"/>
  </r>
  <r>
    <n v="9560"/>
    <n v="0"/>
    <x v="1424"/>
    <d v="2040-06-16T00:00:00"/>
    <b v="1"/>
    <s v="Approved"/>
    <s v="Solex"/>
    <s v="Road"/>
    <s v="medium"/>
    <s v="medium"/>
    <n v="416.98"/>
    <n v="312.74"/>
    <n v="35560"/>
    <n v="1"/>
  </r>
  <r>
    <n v="15534"/>
    <n v="0"/>
    <x v="1424"/>
    <d v="2040-06-17T00:00:00"/>
    <b v="0"/>
    <s v="Approved"/>
    <s v="OHM Cycles"/>
    <s v="Standard"/>
    <s v="low"/>
    <s v="medium"/>
    <n v="71.16"/>
    <n v="56.93"/>
    <n v="42172"/>
    <n v="1"/>
  </r>
  <r>
    <n v="16336"/>
    <n v="56"/>
    <x v="1424"/>
    <d v="2040-06-18T00:00:00"/>
    <b v="0"/>
    <s v="Approved"/>
    <s v="Norco Bicycles"/>
    <s v="Mountain"/>
    <s v="low"/>
    <s v="small"/>
    <n v="688.63"/>
    <n v="612.88"/>
    <n v="34244"/>
    <n v="1"/>
  </r>
  <r>
    <n v="17863"/>
    <n v="96"/>
    <x v="1424"/>
    <d v="2040-06-19T00:00:00"/>
    <b v="1"/>
    <s v="Approved"/>
    <s v="Giant Bicycles"/>
    <s v="Standard"/>
    <s v="medium"/>
    <s v="large"/>
    <n v="1635.3"/>
    <n v="993.66"/>
    <n v="41434"/>
    <n v="1"/>
  </r>
  <r>
    <n v="19582"/>
    <n v="18"/>
    <x v="1424"/>
    <d v="2040-06-20T00:00:00"/>
    <b v="0"/>
    <s v="Approved"/>
    <s v="Norco Bicycles"/>
    <s v="Standard"/>
    <s v="high"/>
    <s v="medium"/>
    <n v="1148.6400000000001"/>
    <n v="689.18"/>
    <n v="42226"/>
    <n v="1"/>
  </r>
  <r>
    <n v="2856"/>
    <n v="31"/>
    <x v="1425"/>
    <d v="2040-06-21T00:00:00"/>
    <b v="1"/>
    <s v="Approved"/>
    <s v="Giant Bicycles"/>
    <s v="Standard"/>
    <s v="medium"/>
    <s v="medium"/>
    <n v="230.91"/>
    <n v="173.18"/>
    <n v="36361"/>
    <n v="12"/>
  </r>
  <r>
    <n v="4129"/>
    <n v="31"/>
    <x v="1425"/>
    <d v="2040-06-22T00:00:00"/>
    <b v="0"/>
    <s v="Approved"/>
    <s v="Giant Bicycles"/>
    <s v="Standard"/>
    <s v="medium"/>
    <s v="medium"/>
    <n v="230.91"/>
    <n v="173.18"/>
    <n v="34527"/>
    <n v="12"/>
  </r>
  <r>
    <n v="4709"/>
    <n v="84"/>
    <x v="1425"/>
    <d v="2040-06-23T00:00:00"/>
    <b v="0"/>
    <s v="Approved"/>
    <s v="Trek Bicycles"/>
    <s v="Road"/>
    <s v="medium"/>
    <s v="medium"/>
    <n v="290.62"/>
    <n v="215.14"/>
    <n v="34079"/>
    <n v="12"/>
  </r>
  <r>
    <n v="7668"/>
    <n v="34"/>
    <x v="1425"/>
    <d v="2040-06-24T00:00:00"/>
    <b v="1"/>
    <s v="Approved"/>
    <s v="Norco Bicycles"/>
    <s v="Road"/>
    <s v="high"/>
    <s v="large"/>
    <n v="774.53"/>
    <n v="464.72"/>
    <n v="34527"/>
    <n v="12"/>
  </r>
  <r>
    <n v="12781"/>
    <n v="98"/>
    <x v="1425"/>
    <d v="2040-06-25T00:00:00"/>
    <b v="1"/>
    <s v="Approved"/>
    <s v="Trek Bicycles"/>
    <s v="Standard"/>
    <s v="high"/>
    <s v="medium"/>
    <n v="358.39"/>
    <n v="215.03"/>
    <n v="34556"/>
    <n v="12"/>
  </r>
  <r>
    <n v="14641"/>
    <n v="0"/>
    <x v="1425"/>
    <d v="2040-06-26T00:00:00"/>
    <b v="0"/>
    <s v="Approved"/>
    <s v="Unknown"/>
    <s v="Unknown"/>
    <s v="Unknown"/>
    <s v="Unknown"/>
    <n v="1184"/>
    <s v="$556.05"/>
    <n v="38199.78"/>
    <n v="12"/>
  </r>
  <r>
    <n v="16683"/>
    <n v="60"/>
    <x v="1425"/>
    <d v="2040-06-27T00:00:00"/>
    <b v="1"/>
    <s v="Approved"/>
    <s v="Giant Bicycles"/>
    <s v="Standard"/>
    <s v="high"/>
    <s v="small"/>
    <n v="1977.36"/>
    <n v="1759.85"/>
    <n v="41047"/>
    <n v="12"/>
  </r>
  <r>
    <n v="6325"/>
    <n v="51"/>
    <x v="1426"/>
    <d v="2040-06-28T00:00:00"/>
    <b v="1"/>
    <s v="Approved"/>
    <s v="OHM Cycles"/>
    <s v="Standard"/>
    <s v="high"/>
    <s v="medium"/>
    <n v="2005.66"/>
    <n v="1203.4000000000001"/>
    <n v="33259"/>
    <n v="3"/>
  </r>
  <r>
    <n v="10168"/>
    <n v="59"/>
    <x v="1426"/>
    <d v="2040-06-29T00:00:00"/>
    <b v="0"/>
    <s v="Approved"/>
    <s v="Solex"/>
    <s v="Standard"/>
    <s v="medium"/>
    <s v="large"/>
    <n v="1061.56"/>
    <n v="733.58"/>
    <n v="40779"/>
    <n v="3"/>
  </r>
  <r>
    <n v="11504"/>
    <n v="9"/>
    <x v="1426"/>
    <d v="2040-06-30T00:00:00"/>
    <b v="0"/>
    <s v="Approved"/>
    <s v="OHM Cycles"/>
    <s v="Road"/>
    <s v="medium"/>
    <s v="medium"/>
    <n v="742.54"/>
    <n v="667.4"/>
    <n v="42560"/>
    <n v="3"/>
  </r>
  <r>
    <n v="11886"/>
    <n v="53"/>
    <x v="1426"/>
    <d v="2040-07-01T00:00:00"/>
    <b v="0"/>
    <s v="Approved"/>
    <s v="OHM Cycles"/>
    <s v="Standard"/>
    <s v="medium"/>
    <s v="medium"/>
    <n v="795.34"/>
    <n v="101.58"/>
    <n v="35707"/>
    <n v="3"/>
  </r>
  <r>
    <n v="14228"/>
    <n v="0"/>
    <x v="1426"/>
    <d v="2040-07-02T00:00:00"/>
    <b v="0"/>
    <s v="Approved"/>
    <s v="Unknown"/>
    <s v="Unknown"/>
    <s v="Unknown"/>
    <s v="Unknown"/>
    <n v="483.12"/>
    <s v="$556.05"/>
    <n v="38199.78"/>
    <n v="3"/>
  </r>
  <r>
    <n v="19756"/>
    <n v="2"/>
    <x v="1426"/>
    <d v="2040-07-03T00:00:00"/>
    <b v="0"/>
    <s v="Approved"/>
    <s v="Solex"/>
    <s v="Standard"/>
    <s v="medium"/>
    <s v="medium"/>
    <n v="71.489999999999995"/>
    <n v="53.62"/>
    <n v="40649"/>
    <n v="3"/>
  </r>
  <r>
    <n v="4673"/>
    <n v="50"/>
    <x v="1427"/>
    <d v="2040-07-04T00:00:00"/>
    <b v="0"/>
    <s v="Approved"/>
    <s v="WeareA2B"/>
    <s v="Standard"/>
    <s v="medium"/>
    <s v="small"/>
    <n v="175.89"/>
    <n v="131.91999999999999"/>
    <n v="42295"/>
    <n v="17"/>
  </r>
  <r>
    <n v="6238"/>
    <n v="92"/>
    <x v="1427"/>
    <d v="2040-07-05T00:00:00"/>
    <b v="1"/>
    <s v="Approved"/>
    <s v="WeareA2B"/>
    <s v="Standard"/>
    <s v="medium"/>
    <s v="small"/>
    <n v="1415.01"/>
    <n v="1259.3599999999999"/>
    <n v="37539"/>
    <n v="17"/>
  </r>
  <r>
    <n v="7085"/>
    <n v="38"/>
    <x v="1427"/>
    <d v="2040-07-06T00:00:00"/>
    <b v="0"/>
    <s v="Approved"/>
    <s v="Solex"/>
    <s v="Standard"/>
    <s v="medium"/>
    <s v="medium"/>
    <n v="1577.53"/>
    <n v="826.51"/>
    <n v="34071"/>
    <n v="17"/>
  </r>
  <r>
    <n v="15715"/>
    <n v="19"/>
    <x v="1427"/>
    <d v="2040-07-07T00:00:00"/>
    <b v="1"/>
    <s v="Approved"/>
    <s v="OHM Cycles"/>
    <s v="Road"/>
    <s v="high"/>
    <s v="large"/>
    <n v="12.01"/>
    <n v="7.21"/>
    <n v="42404"/>
    <n v="17"/>
  </r>
  <r>
    <n v="801"/>
    <n v="21"/>
    <x v="1428"/>
    <d v="2040-07-08T00:00:00"/>
    <b v="0"/>
    <s v="Approved"/>
    <s v="WeareA2B"/>
    <s v="Touring"/>
    <s v="medium"/>
    <s v="medium"/>
    <n v="1466.68"/>
    <n v="363.25"/>
    <n v="38693"/>
    <n v="2"/>
  </r>
  <r>
    <n v="2734"/>
    <n v="0"/>
    <x v="1428"/>
    <d v="2040-07-09T00:00:00"/>
    <b v="1"/>
    <s v="Approved"/>
    <s v="Giant Bicycles"/>
    <s v="Standard"/>
    <s v="medium"/>
    <s v="medium"/>
    <n v="230.91"/>
    <n v="173.18"/>
    <n v="40618"/>
    <n v="2"/>
  </r>
  <r>
    <n v="6382"/>
    <n v="50"/>
    <x v="1428"/>
    <d v="2040-07-10T00:00:00"/>
    <b v="1"/>
    <s v="Approved"/>
    <s v="Giant Bicycles"/>
    <s v="Standard"/>
    <s v="medium"/>
    <s v="medium"/>
    <n v="642.70000000000005"/>
    <n v="211.37"/>
    <n v="34527"/>
    <n v="2"/>
  </r>
  <r>
    <n v="11598"/>
    <n v="18"/>
    <x v="1428"/>
    <d v="2040-07-11T00:00:00"/>
    <b v="0"/>
    <s v="Approved"/>
    <s v="Norco Bicycles"/>
    <s v="Standard"/>
    <s v="high"/>
    <s v="medium"/>
    <n v="1148.6400000000001"/>
    <n v="689.18"/>
    <n v="34079"/>
    <n v="2"/>
  </r>
  <r>
    <n v="14610"/>
    <n v="77"/>
    <x v="1428"/>
    <d v="2040-07-12T00:00:00"/>
    <b v="0"/>
    <s v="Approved"/>
    <s v="WeareA2B"/>
    <s v="Standard"/>
    <s v="medium"/>
    <s v="medium"/>
    <n v="1769.64"/>
    <n v="108.76"/>
    <n v="38991"/>
    <n v="2"/>
  </r>
  <r>
    <n v="15091"/>
    <n v="0"/>
    <x v="1428"/>
    <d v="2040-07-13T00:00:00"/>
    <b v="1"/>
    <s v="Approved"/>
    <s v="OHM Cycles"/>
    <s v="Standard"/>
    <s v="low"/>
    <s v="medium"/>
    <n v="71.16"/>
    <n v="56.93"/>
    <n v="41047"/>
    <n v="2"/>
  </r>
  <r>
    <n v="2847"/>
    <n v="52"/>
    <x v="1429"/>
    <d v="2040-07-14T00:00:00"/>
    <b v="0"/>
    <s v="Approved"/>
    <s v="OHM Cycles"/>
    <s v="Road"/>
    <s v="medium"/>
    <s v="medium"/>
    <n v="1280.28"/>
    <n v="829.51"/>
    <n v="37220"/>
    <n v="20"/>
  </r>
  <r>
    <n v="13458"/>
    <n v="14"/>
    <x v="1429"/>
    <d v="2040-07-15T00:00:00"/>
    <b v="1"/>
    <s v="Approved"/>
    <s v="Trek Bicycles"/>
    <s v="Standard"/>
    <s v="medium"/>
    <s v="small"/>
    <n v="1386.84"/>
    <n v="1234.29"/>
    <n v="37838"/>
    <n v="20"/>
  </r>
  <r>
    <n v="15340"/>
    <n v="89"/>
    <x v="1429"/>
    <d v="2040-07-16T00:00:00"/>
    <b v="1"/>
    <s v="Approved"/>
    <s v="WeareA2B"/>
    <s v="Touring"/>
    <s v="medium"/>
    <s v="large"/>
    <n v="1362.99"/>
    <n v="57.74"/>
    <n v="34079"/>
    <n v="20"/>
  </r>
  <r>
    <n v="384"/>
    <n v="67"/>
    <x v="1430"/>
    <d v="2040-07-17T00:00:00"/>
    <b v="0"/>
    <s v="Approved"/>
    <s v="Solex"/>
    <s v="Standard"/>
    <s v="medium"/>
    <s v="large"/>
    <n v="1071.23"/>
    <n v="380.74"/>
    <n v="35160"/>
    <n v="9"/>
  </r>
  <r>
    <n v="3576"/>
    <n v="90"/>
    <x v="1430"/>
    <d v="2040-07-18T00:00:00"/>
    <b v="0"/>
    <s v="Approved"/>
    <s v="Solex"/>
    <s v="Standard"/>
    <s v="low"/>
    <s v="medium"/>
    <n v="945.04"/>
    <n v="507.58"/>
    <n v="35052"/>
    <n v="9"/>
  </r>
  <r>
    <n v="190"/>
    <n v="37"/>
    <x v="1431"/>
    <d v="2040-07-19T00:00:00"/>
    <b v="1"/>
    <s v="Approved"/>
    <s v="OHM Cycles"/>
    <s v="Standard"/>
    <s v="low"/>
    <s v="medium"/>
    <n v="1793.43"/>
    <n v="248.82"/>
    <n v="40672"/>
    <n v="19"/>
  </r>
  <r>
    <n v="10401"/>
    <n v="1"/>
    <x v="1431"/>
    <d v="2040-07-20T00:00:00"/>
    <b v="0"/>
    <s v="Approved"/>
    <s v="Giant Bicycles"/>
    <s v="Standard"/>
    <s v="medium"/>
    <s v="medium"/>
    <n v="1403.5"/>
    <n v="954.82"/>
    <n v="42688"/>
    <n v="19"/>
  </r>
  <r>
    <n v="11908"/>
    <n v="74"/>
    <x v="1431"/>
    <d v="2040-07-21T00:00:00"/>
    <b v="0"/>
    <s v="Approved"/>
    <s v="WeareA2B"/>
    <s v="Standard"/>
    <s v="medium"/>
    <s v="medium"/>
    <n v="1228.07"/>
    <n v="400.91"/>
    <n v="41922"/>
    <n v="19"/>
  </r>
  <r>
    <n v="12484"/>
    <n v="65"/>
    <x v="1431"/>
    <d v="2040-07-22T00:00:00"/>
    <b v="0"/>
    <s v="Approved"/>
    <s v="WeareA2B"/>
    <s v="Standard"/>
    <s v="medium"/>
    <s v="medium"/>
    <n v="1807.45"/>
    <n v="778.69"/>
    <n v="33879"/>
    <n v="19"/>
  </r>
  <r>
    <n v="14630"/>
    <n v="22"/>
    <x v="1431"/>
    <d v="2040-07-23T00:00:00"/>
    <b v="0"/>
    <s v="Approved"/>
    <s v="WeareA2B"/>
    <s v="Standard"/>
    <s v="medium"/>
    <s v="medium"/>
    <n v="60.34"/>
    <n v="45.26"/>
    <n v="34115"/>
    <n v="19"/>
  </r>
  <r>
    <n v="19409"/>
    <n v="39"/>
    <x v="1431"/>
    <d v="2040-07-24T00:00:00"/>
    <b v="0"/>
    <s v="Approved"/>
    <s v="Giant Bicycles"/>
    <s v="Standard"/>
    <s v="medium"/>
    <s v="large"/>
    <n v="1812.75"/>
    <n v="582.48"/>
    <n v="39427"/>
    <n v="19"/>
  </r>
  <r>
    <n v="19980"/>
    <n v="30"/>
    <x v="1431"/>
    <d v="2040-07-25T00:00:00"/>
    <b v="1"/>
    <s v="Approved"/>
    <s v="Solex"/>
    <s v="Standard"/>
    <s v="high"/>
    <s v="medium"/>
    <n v="748.17"/>
    <n v="448.9"/>
    <n v="37337"/>
    <n v="19"/>
  </r>
  <r>
    <n v="638"/>
    <n v="95"/>
    <x v="1432"/>
    <d v="2040-07-26T00:00:00"/>
    <b v="0"/>
    <s v="Approved"/>
    <s v="Giant Bicycles"/>
    <s v="Standard"/>
    <s v="medium"/>
    <s v="large"/>
    <n v="569.55999999999995"/>
    <n v="528.42999999999995"/>
    <n v="39031"/>
    <n v="3"/>
  </r>
  <r>
    <n v="11057"/>
    <n v="3"/>
    <x v="1432"/>
    <d v="2040-07-27T00:00:00"/>
    <b v="0"/>
    <s v="Approved"/>
    <s v="Trek Bicycles"/>
    <s v="Standard"/>
    <s v="medium"/>
    <s v="large"/>
    <n v="2091.4699999999998"/>
    <n v="388.92"/>
    <n v="34996"/>
    <n v="3"/>
  </r>
  <r>
    <n v="11191"/>
    <n v="59"/>
    <x v="1432"/>
    <d v="2040-07-28T00:00:00"/>
    <b v="0"/>
    <s v="Approved"/>
    <s v="Solex"/>
    <s v="Standard"/>
    <s v="medium"/>
    <s v="large"/>
    <n v="1061.56"/>
    <n v="733.58"/>
    <n v="34244"/>
    <n v="3"/>
  </r>
  <r>
    <n v="12808"/>
    <n v="100"/>
    <x v="1432"/>
    <d v="2040-07-29T00:00:00"/>
    <b v="0"/>
    <s v="Approved"/>
    <s v="Norco Bicycles"/>
    <s v="Road"/>
    <s v="medium"/>
    <s v="medium"/>
    <n v="1036.5899999999999"/>
    <n v="206.35"/>
    <n v="41922"/>
    <n v="3"/>
  </r>
  <r>
    <n v="17177"/>
    <n v="43"/>
    <x v="1432"/>
    <d v="2040-07-30T00:00:00"/>
    <b v="1"/>
    <s v="Approved"/>
    <s v="Solex"/>
    <s v="Standard"/>
    <s v="medium"/>
    <s v="medium"/>
    <n v="1151.96"/>
    <n v="649.49"/>
    <n v="35470"/>
    <n v="3"/>
  </r>
  <r>
    <n v="7967"/>
    <n v="64"/>
    <x v="1433"/>
    <d v="2040-07-31T00:00:00"/>
    <b v="1"/>
    <s v="Approved"/>
    <s v="Trek Bicycles"/>
    <s v="Standard"/>
    <s v="medium"/>
    <s v="large"/>
    <n v="1469.44"/>
    <n v="596.54999999999995"/>
    <n v="41047"/>
    <n v="20"/>
  </r>
  <r>
    <n v="8838"/>
    <n v="12"/>
    <x v="1433"/>
    <d v="2040-08-01T00:00:00"/>
    <b v="1"/>
    <s v="Approved"/>
    <s v="WeareA2B"/>
    <s v="Standard"/>
    <s v="medium"/>
    <s v="medium"/>
    <n v="1231.1500000000001"/>
    <n v="161.6"/>
    <n v="38216"/>
    <n v="20"/>
  </r>
  <r>
    <n v="13592"/>
    <n v="53"/>
    <x v="1433"/>
    <d v="2040-08-02T00:00:00"/>
    <b v="1"/>
    <s v="Approved"/>
    <s v="OHM Cycles"/>
    <s v="Standard"/>
    <s v="medium"/>
    <s v="medium"/>
    <n v="795.34"/>
    <n v="101.58"/>
    <n v="35470"/>
    <n v="20"/>
  </r>
  <r>
    <n v="2299"/>
    <n v="60"/>
    <x v="1434"/>
    <d v="2040-08-03T00:00:00"/>
    <b v="1"/>
    <s v="Approved"/>
    <s v="Giant Bicycles"/>
    <s v="Standard"/>
    <s v="high"/>
    <s v="small"/>
    <n v="1977.36"/>
    <n v="1759.85"/>
    <n v="36146"/>
    <n v="14"/>
  </r>
  <r>
    <n v="3611"/>
    <n v="17"/>
    <x v="1434"/>
    <d v="2040-08-04T00:00:00"/>
    <b v="1"/>
    <s v="Approved"/>
    <s v="Solex"/>
    <s v="Standard"/>
    <s v="high"/>
    <s v="medium"/>
    <n v="1024.6600000000001"/>
    <n v="614.79999999999995"/>
    <n v="34244"/>
    <n v="14"/>
  </r>
  <r>
    <n v="4291"/>
    <n v="61"/>
    <x v="1434"/>
    <d v="2040-08-05T00:00:00"/>
    <b v="1"/>
    <s v="Approved"/>
    <s v="OHM Cycles"/>
    <s v="Standard"/>
    <s v="low"/>
    <s v="medium"/>
    <n v="71.16"/>
    <n v="56.93"/>
    <n v="38647"/>
    <n v="14"/>
  </r>
  <r>
    <n v="7054"/>
    <n v="34"/>
    <x v="1434"/>
    <d v="2040-08-06T00:00:00"/>
    <b v="1"/>
    <s v="Approved"/>
    <s v="Norco Bicycles"/>
    <s v="Road"/>
    <s v="high"/>
    <s v="large"/>
    <n v="774.53"/>
    <n v="464.72"/>
    <n v="34527"/>
    <n v="14"/>
  </r>
  <r>
    <n v="11733"/>
    <n v="3"/>
    <x v="1434"/>
    <d v="2040-08-07T00:00:00"/>
    <b v="1"/>
    <s v="Approved"/>
    <s v="Trek Bicycles"/>
    <s v="Standard"/>
    <s v="medium"/>
    <s v="large"/>
    <n v="2091.4699999999998"/>
    <n v="388.92"/>
    <n v="33549"/>
    <n v="14"/>
  </r>
  <r>
    <n v="12078"/>
    <n v="13"/>
    <x v="1434"/>
    <d v="2040-08-08T00:00:00"/>
    <b v="0"/>
    <s v="Approved"/>
    <s v="Solex"/>
    <s v="Standard"/>
    <s v="medium"/>
    <s v="medium"/>
    <n v="1163.8900000000001"/>
    <n v="589.27"/>
    <n v="37838"/>
    <n v="14"/>
  </r>
  <r>
    <n v="14193"/>
    <n v="54"/>
    <x v="1434"/>
    <d v="2040-08-09T00:00:00"/>
    <b v="1"/>
    <s v="Approved"/>
    <s v="WeareA2B"/>
    <s v="Standard"/>
    <s v="medium"/>
    <s v="medium"/>
    <n v="1292.8399999999999"/>
    <n v="13.44"/>
    <n v="39915"/>
    <n v="14"/>
  </r>
  <r>
    <n v="14303"/>
    <n v="81"/>
    <x v="1434"/>
    <d v="2040-08-10T00:00:00"/>
    <b v="0"/>
    <s v="Approved"/>
    <s v="Norco Bicycles"/>
    <s v="Standard"/>
    <s v="medium"/>
    <s v="small"/>
    <n v="586.45000000000005"/>
    <n v="521.94000000000005"/>
    <n v="38206"/>
    <n v="14"/>
  </r>
  <r>
    <n v="16021"/>
    <n v="78"/>
    <x v="1434"/>
    <d v="2040-08-11T00:00:00"/>
    <s v="Unknown"/>
    <s v="Approved"/>
    <s v="Giant Bicycles"/>
    <s v="Standard"/>
    <s v="medium"/>
    <s v="large"/>
    <n v="1765.3"/>
    <n v="709.48"/>
    <n v="41533"/>
    <n v="14"/>
  </r>
  <r>
    <n v="18060"/>
    <n v="41"/>
    <x v="1434"/>
    <d v="2040-08-12T00:00:00"/>
    <b v="0"/>
    <s v="Approved"/>
    <s v="Solex"/>
    <s v="Road"/>
    <s v="medium"/>
    <s v="medium"/>
    <n v="416.98"/>
    <n v="312.74"/>
    <n v="36498"/>
    <n v="14"/>
  </r>
  <r>
    <n v="18088"/>
    <n v="74"/>
    <x v="1434"/>
    <d v="2040-08-13T00:00:00"/>
    <b v="1"/>
    <s v="Approved"/>
    <s v="WeareA2B"/>
    <s v="Standard"/>
    <s v="medium"/>
    <s v="medium"/>
    <n v="1228.07"/>
    <n v="400.91"/>
    <n v="37873"/>
    <n v="14"/>
  </r>
  <r>
    <n v="8990"/>
    <n v="45"/>
    <x v="1435"/>
    <d v="2040-08-14T00:00:00"/>
    <b v="1"/>
    <s v="Approved"/>
    <s v="Solex"/>
    <s v="Standard"/>
    <s v="medium"/>
    <s v="medium"/>
    <n v="441.49"/>
    <n v="84.99"/>
    <n v="34071"/>
    <n v="19"/>
  </r>
  <r>
    <n v="9802"/>
    <n v="68"/>
    <x v="1435"/>
    <d v="2040-08-15T00:00:00"/>
    <s v="Unknown"/>
    <s v="Approved"/>
    <s v="OHM Cycles"/>
    <s v="Standard"/>
    <s v="medium"/>
    <s v="medium"/>
    <n v="1636.9"/>
    <n v="44.71"/>
    <n v="40410"/>
    <n v="19"/>
  </r>
  <r>
    <n v="13320"/>
    <n v="82"/>
    <x v="1435"/>
    <d v="2040-08-16T00:00:00"/>
    <b v="1"/>
    <s v="Approved"/>
    <s v="Norco Bicycles"/>
    <s v="Standard"/>
    <s v="high"/>
    <s v="medium"/>
    <n v="1148.6400000000001"/>
    <n v="689.18"/>
    <n v="42226"/>
    <n v="19"/>
  </r>
  <r>
    <n v="18164"/>
    <n v="47"/>
    <x v="1435"/>
    <d v="2040-08-17T00:00:00"/>
    <b v="0"/>
    <s v="Approved"/>
    <s v="Trek Bicycles"/>
    <s v="Road"/>
    <s v="low"/>
    <s v="small"/>
    <n v="1720.7"/>
    <n v="1531.42"/>
    <n v="38991"/>
    <n v="19"/>
  </r>
  <r>
    <n v="2289"/>
    <n v="38"/>
    <x v="1436"/>
    <d v="2040-08-18T00:00:00"/>
    <b v="1"/>
    <s v="Approved"/>
    <s v="Trek Bicycles"/>
    <s v="Standard"/>
    <s v="medium"/>
    <s v="large"/>
    <n v="2091.4699999999998"/>
    <n v="388.92"/>
    <n v="33455"/>
    <n v="12"/>
  </r>
  <r>
    <n v="6224"/>
    <n v="38"/>
    <x v="1436"/>
    <d v="2040-08-19T00:00:00"/>
    <b v="0"/>
    <s v="Approved"/>
    <s v="Trek Bicycles"/>
    <s v="Standard"/>
    <s v="medium"/>
    <s v="large"/>
    <n v="2091.4699999999998"/>
    <n v="388.92"/>
    <n v="40336"/>
    <n v="12"/>
  </r>
  <r>
    <n v="10358"/>
    <n v="53"/>
    <x v="1436"/>
    <d v="2040-08-20T00:00:00"/>
    <b v="0"/>
    <s v="Approved"/>
    <s v="Giant Bicycles"/>
    <s v="Standard"/>
    <s v="high"/>
    <s v="medium"/>
    <n v="1274.93"/>
    <n v="764.96"/>
    <n v="40670"/>
    <n v="12"/>
  </r>
  <r>
    <n v="13526"/>
    <n v="17"/>
    <x v="1436"/>
    <d v="2040-08-21T00:00:00"/>
    <b v="1"/>
    <s v="Approved"/>
    <s v="WeareA2B"/>
    <s v="Touring"/>
    <s v="medium"/>
    <s v="large"/>
    <n v="1362.99"/>
    <n v="57.74"/>
    <n v="34586"/>
    <n v="12"/>
  </r>
  <r>
    <n v="14541"/>
    <n v="34"/>
    <x v="1436"/>
    <d v="2040-08-22T00:00:00"/>
    <b v="0"/>
    <s v="Approved"/>
    <s v="WeareA2B"/>
    <s v="Standard"/>
    <s v="medium"/>
    <s v="medium"/>
    <n v="1231.1500000000001"/>
    <n v="161.6"/>
    <n v="40487"/>
    <n v="12"/>
  </r>
  <r>
    <n v="17601"/>
    <n v="0"/>
    <x v="1436"/>
    <d v="2040-08-23T00:00:00"/>
    <b v="0"/>
    <s v="Approved"/>
    <s v="Norco Bicycles"/>
    <s v="Standard"/>
    <s v="low"/>
    <s v="medium"/>
    <n v="363.01"/>
    <n v="290.41000000000003"/>
    <n v="34165"/>
    <n v="12"/>
  </r>
  <r>
    <n v="15231"/>
    <n v="4"/>
    <x v="1437"/>
    <d v="2040-08-24T00:00:00"/>
    <b v="0"/>
    <s v="Approved"/>
    <s v="Giant Bicycles"/>
    <s v="Standard"/>
    <s v="high"/>
    <s v="medium"/>
    <n v="1129.1300000000001"/>
    <n v="677.48"/>
    <n v="38573"/>
    <n v="5"/>
  </r>
  <r>
    <n v="16023"/>
    <n v="27"/>
    <x v="1437"/>
    <d v="2040-08-25T00:00:00"/>
    <b v="1"/>
    <s v="Approved"/>
    <s v="Trek Bicycles"/>
    <s v="Standard"/>
    <s v="medium"/>
    <s v="medium"/>
    <n v="499.53"/>
    <n v="388.72"/>
    <n v="36334"/>
    <n v="5"/>
  </r>
  <r>
    <n v="10368"/>
    <n v="51"/>
    <x v="1438"/>
    <d v="2040-08-26T00:00:00"/>
    <s v="Unknown"/>
    <s v="Approved"/>
    <s v="OHM Cycles"/>
    <s v="Standard"/>
    <s v="high"/>
    <s v="medium"/>
    <n v="2005.66"/>
    <n v="1203.4000000000001"/>
    <n v="41009"/>
    <n v="17"/>
  </r>
  <r>
    <n v="16780"/>
    <n v="2"/>
    <x v="1438"/>
    <d v="2040-08-27T00:00:00"/>
    <b v="1"/>
    <s v="Approved"/>
    <s v="Solex"/>
    <s v="Standard"/>
    <s v="medium"/>
    <s v="medium"/>
    <n v="71.489999999999995"/>
    <n v="53.62"/>
    <n v="41245"/>
    <n v="17"/>
  </r>
  <r>
    <n v="16969"/>
    <n v="6"/>
    <x v="1438"/>
    <d v="2040-08-28T00:00:00"/>
    <b v="0"/>
    <s v="Approved"/>
    <s v="OHM Cycles"/>
    <s v="Standard"/>
    <s v="high"/>
    <s v="medium"/>
    <n v="227.88"/>
    <n v="136.72999999999999"/>
    <n v="37659"/>
    <n v="17"/>
  </r>
  <r>
    <n v="341"/>
    <n v="1"/>
    <x v="1439"/>
    <d v="2040-08-29T00:00:00"/>
    <b v="0"/>
    <s v="Approved"/>
    <s v="Giant Bicycles"/>
    <s v="Standard"/>
    <s v="medium"/>
    <s v="medium"/>
    <n v="1403.5"/>
    <n v="954.82"/>
    <n v="38573"/>
    <n v="22"/>
  </r>
  <r>
    <n v="2493"/>
    <n v="65"/>
    <x v="1439"/>
    <d v="2040-08-30T00:00:00"/>
    <b v="0"/>
    <s v="Approved"/>
    <s v="WeareA2B"/>
    <s v="Standard"/>
    <s v="medium"/>
    <s v="medium"/>
    <n v="1807.45"/>
    <n v="778.69"/>
    <n v="37499"/>
    <n v="22"/>
  </r>
  <r>
    <n v="4452"/>
    <n v="88"/>
    <x v="1439"/>
    <d v="2040-08-31T00:00:00"/>
    <b v="0"/>
    <s v="Approved"/>
    <s v="Norco Bicycles"/>
    <s v="Standard"/>
    <s v="medium"/>
    <s v="medium"/>
    <n v="1198.46"/>
    <n v="381.1"/>
    <n v="36145"/>
    <n v="22"/>
  </r>
  <r>
    <n v="5140"/>
    <n v="81"/>
    <x v="1439"/>
    <d v="2040-09-01T00:00:00"/>
    <b v="1"/>
    <s v="Approved"/>
    <s v="Norco Bicycles"/>
    <s v="Standard"/>
    <s v="medium"/>
    <s v="small"/>
    <n v="586.45000000000005"/>
    <n v="521.94000000000005"/>
    <n v="38206"/>
    <n v="22"/>
  </r>
  <r>
    <n v="6054"/>
    <n v="64"/>
    <x v="1439"/>
    <d v="2040-09-02T00:00:00"/>
    <b v="0"/>
    <s v="Approved"/>
    <s v="Trek Bicycles"/>
    <s v="Standard"/>
    <s v="medium"/>
    <s v="large"/>
    <n v="1469.44"/>
    <n v="596.54999999999995"/>
    <n v="38647"/>
    <n v="22"/>
  </r>
  <r>
    <n v="6408"/>
    <n v="52"/>
    <x v="1439"/>
    <d v="2040-09-03T00:00:00"/>
    <b v="1"/>
    <s v="Approved"/>
    <s v="OHM Cycles"/>
    <s v="Road"/>
    <s v="medium"/>
    <s v="medium"/>
    <n v="1280.28"/>
    <n v="829.51"/>
    <n v="40779"/>
    <n v="22"/>
  </r>
  <r>
    <n v="6600"/>
    <n v="53"/>
    <x v="1439"/>
    <d v="2040-09-04T00:00:00"/>
    <b v="0"/>
    <s v="Approved"/>
    <s v="OHM Cycles"/>
    <s v="Standard"/>
    <s v="medium"/>
    <s v="medium"/>
    <n v="795.34"/>
    <n v="101.58"/>
    <n v="37823"/>
    <n v="22"/>
  </r>
  <r>
    <n v="11948"/>
    <n v="9"/>
    <x v="1439"/>
    <d v="2040-09-05T00:00:00"/>
    <b v="0"/>
    <s v="Approved"/>
    <s v="OHM Cycles"/>
    <s v="Road"/>
    <s v="medium"/>
    <s v="medium"/>
    <n v="742.54"/>
    <n v="667.4"/>
    <n v="34586"/>
    <n v="22"/>
  </r>
  <r>
    <n v="13657"/>
    <n v="36"/>
    <x v="1439"/>
    <d v="2040-09-06T00:00:00"/>
    <b v="1"/>
    <s v="Approved"/>
    <s v="Solex"/>
    <s v="Standard"/>
    <s v="low"/>
    <s v="medium"/>
    <n v="945.04"/>
    <n v="507.58"/>
    <n v="40672"/>
    <n v="22"/>
  </r>
  <r>
    <n v="14495"/>
    <n v="5"/>
    <x v="1439"/>
    <d v="2040-09-07T00:00:00"/>
    <b v="0"/>
    <s v="Approved"/>
    <s v="Trek Bicycles"/>
    <s v="Mountain"/>
    <s v="low"/>
    <s v="medium"/>
    <n v="574.64"/>
    <n v="459.71"/>
    <n v="40784"/>
    <n v="22"/>
  </r>
  <r>
    <n v="6420"/>
    <n v="98"/>
    <x v="1440"/>
    <d v="2040-09-08T00:00:00"/>
    <b v="0"/>
    <s v="Approved"/>
    <s v="Trek Bicycles"/>
    <s v="Standard"/>
    <s v="high"/>
    <s v="medium"/>
    <n v="358.39"/>
    <n v="215.03"/>
    <n v="38002"/>
    <n v="8"/>
  </r>
  <r>
    <n v="7836"/>
    <n v="70"/>
    <x v="1440"/>
    <d v="2040-09-09T00:00:00"/>
    <b v="0"/>
    <s v="Approved"/>
    <s v="Trek Bicycles"/>
    <s v="Standard"/>
    <s v="high"/>
    <s v="medium"/>
    <n v="495.72"/>
    <n v="297.43"/>
    <n v="42105"/>
    <n v="8"/>
  </r>
  <r>
    <n v="10725"/>
    <n v="58"/>
    <x v="1440"/>
    <d v="2040-09-10T00:00:00"/>
    <b v="1"/>
    <s v="Approved"/>
    <s v="OHM Cycles"/>
    <s v="Standard"/>
    <s v="medium"/>
    <s v="medium"/>
    <n v="912.52"/>
    <n v="141.4"/>
    <n v="42295"/>
    <n v="8"/>
  </r>
  <r>
    <n v="16281"/>
    <n v="31"/>
    <x v="1440"/>
    <d v="2040-09-11T00:00:00"/>
    <b v="1"/>
    <s v="Approved"/>
    <s v="Giant Bicycles"/>
    <s v="Standard"/>
    <s v="medium"/>
    <s v="medium"/>
    <n v="230.91"/>
    <n v="173.18"/>
    <n v="39031"/>
    <n v="8"/>
  </r>
  <r>
    <n v="19580"/>
    <n v="27"/>
    <x v="1440"/>
    <d v="2040-09-12T00:00:00"/>
    <b v="1"/>
    <s v="Approved"/>
    <s v="Trek Bicycles"/>
    <s v="Standard"/>
    <s v="medium"/>
    <s v="medium"/>
    <n v="499.53"/>
    <n v="388.72"/>
    <n v="36334"/>
    <n v="8"/>
  </r>
  <r>
    <n v="2411"/>
    <n v="74"/>
    <x v="1441"/>
    <d v="2040-09-13T00:00:00"/>
    <b v="1"/>
    <s v="Approved"/>
    <s v="WeareA2B"/>
    <s v="Standard"/>
    <s v="medium"/>
    <s v="medium"/>
    <n v="1228.07"/>
    <n v="400.91"/>
    <n v="36668"/>
    <n v="18"/>
  </r>
  <r>
    <n v="2439"/>
    <n v="43"/>
    <x v="1441"/>
    <d v="2040-09-14T00:00:00"/>
    <b v="1"/>
    <s v="Approved"/>
    <s v="Solex"/>
    <s v="Standard"/>
    <s v="medium"/>
    <s v="medium"/>
    <n v="1151.96"/>
    <n v="649.49"/>
    <n v="36498"/>
    <n v="18"/>
  </r>
  <r>
    <n v="6594"/>
    <n v="65"/>
    <x v="1441"/>
    <d v="2040-09-15T00:00:00"/>
    <b v="0"/>
    <s v="Approved"/>
    <s v="WeareA2B"/>
    <s v="Standard"/>
    <s v="medium"/>
    <s v="medium"/>
    <n v="1807.45"/>
    <n v="778.69"/>
    <n v="42145"/>
    <n v="18"/>
  </r>
  <r>
    <n v="9166"/>
    <n v="42"/>
    <x v="1441"/>
    <d v="2040-09-16T00:00:00"/>
    <b v="1"/>
    <s v="Approved"/>
    <s v="OHM Cycles"/>
    <s v="Road"/>
    <s v="medium"/>
    <s v="small"/>
    <n v="1810"/>
    <n v="1610.9"/>
    <n v="39526"/>
    <n v="18"/>
  </r>
  <r>
    <n v="12043"/>
    <n v="76"/>
    <x v="1441"/>
    <d v="2040-09-17T00:00:00"/>
    <b v="0"/>
    <s v="Approved"/>
    <s v="WeareA2B"/>
    <s v="Standard"/>
    <s v="low"/>
    <s v="medium"/>
    <n v="642.30999999999995"/>
    <n v="513.85"/>
    <n v="41922"/>
    <n v="18"/>
  </r>
  <r>
    <n v="19766"/>
    <n v="71"/>
    <x v="1441"/>
    <d v="2040-09-18T00:00:00"/>
    <b v="1"/>
    <s v="Approved"/>
    <s v="Solex"/>
    <s v="Standard"/>
    <s v="high"/>
    <s v="large"/>
    <n v="1842.92"/>
    <n v="1105.75"/>
    <n v="34996"/>
    <n v="18"/>
  </r>
  <r>
    <n v="500"/>
    <n v="79"/>
    <x v="1442"/>
    <d v="2040-09-19T00:00:00"/>
    <b v="1"/>
    <s v="Approved"/>
    <s v="Norco Bicycles"/>
    <s v="Standard"/>
    <s v="medium"/>
    <s v="medium"/>
    <n v="1555.58"/>
    <n v="818.01"/>
    <n v="37873"/>
    <n v="17"/>
  </r>
  <r>
    <n v="1169"/>
    <n v="16"/>
    <x v="1442"/>
    <d v="2040-09-20T00:00:00"/>
    <b v="0"/>
    <s v="Approved"/>
    <s v="Norco Bicycles"/>
    <s v="Standard"/>
    <s v="high"/>
    <s v="small"/>
    <n v="1661.92"/>
    <n v="1479.11"/>
    <n v="34586"/>
    <n v="17"/>
  </r>
  <r>
    <n v="4096"/>
    <n v="4"/>
    <x v="1442"/>
    <d v="2040-09-21T00:00:00"/>
    <b v="1"/>
    <s v="Approved"/>
    <s v="Giant Bicycles"/>
    <s v="Standard"/>
    <s v="high"/>
    <s v="medium"/>
    <n v="1129.1300000000001"/>
    <n v="677.48"/>
    <n v="38573"/>
    <n v="17"/>
  </r>
  <r>
    <n v="10678"/>
    <n v="40"/>
    <x v="1442"/>
    <d v="2040-09-22T00:00:00"/>
    <b v="0"/>
    <s v="Approved"/>
    <s v="OHM Cycles"/>
    <s v="Standard"/>
    <s v="high"/>
    <s v="medium"/>
    <n v="1458.17"/>
    <n v="874.9"/>
    <n v="38750"/>
    <n v="17"/>
  </r>
  <r>
    <n v="13728"/>
    <n v="9"/>
    <x v="1442"/>
    <d v="2040-09-23T00:00:00"/>
    <b v="1"/>
    <s v="Approved"/>
    <s v="OHM Cycles"/>
    <s v="Road"/>
    <s v="medium"/>
    <s v="medium"/>
    <n v="742.54"/>
    <n v="667.4"/>
    <n v="33549"/>
    <n v="17"/>
  </r>
  <r>
    <n v="15454"/>
    <n v="64"/>
    <x v="1442"/>
    <d v="2040-09-24T00:00:00"/>
    <b v="1"/>
    <s v="Approved"/>
    <s v="Trek Bicycles"/>
    <s v="Standard"/>
    <s v="medium"/>
    <s v="large"/>
    <n v="1469.44"/>
    <n v="596.54999999999995"/>
    <n v="41047"/>
    <n v="17"/>
  </r>
  <r>
    <n v="15538"/>
    <n v="68"/>
    <x v="1442"/>
    <d v="2040-09-25T00:00:00"/>
    <b v="1"/>
    <s v="Approved"/>
    <s v="OHM Cycles"/>
    <s v="Standard"/>
    <s v="medium"/>
    <s v="medium"/>
    <n v="1636.9"/>
    <n v="44.71"/>
    <n v="40410"/>
    <n v="17"/>
  </r>
  <r>
    <n v="580"/>
    <n v="66"/>
    <x v="1443"/>
    <d v="2040-09-26T00:00:00"/>
    <b v="1"/>
    <s v="Approved"/>
    <s v="Giant Bicycles"/>
    <s v="Road"/>
    <s v="low"/>
    <s v="small"/>
    <n v="590.26"/>
    <n v="525.33000000000004"/>
    <n v="40487"/>
    <n v="4"/>
  </r>
  <r>
    <n v="3579"/>
    <n v="92"/>
    <x v="1443"/>
    <d v="2040-09-27T00:00:00"/>
    <b v="0"/>
    <s v="Approved"/>
    <s v="WeareA2B"/>
    <s v="Standard"/>
    <s v="medium"/>
    <s v="small"/>
    <n v="1415.01"/>
    <n v="1259.3599999999999"/>
    <n v="37626"/>
    <n v="4"/>
  </r>
  <r>
    <n v="4801"/>
    <n v="44"/>
    <x v="1443"/>
    <d v="2040-09-28T00:00:00"/>
    <b v="0"/>
    <s v="Approved"/>
    <s v="WeareA2B"/>
    <s v="Standard"/>
    <s v="medium"/>
    <s v="medium"/>
    <n v="1769.64"/>
    <n v="108.76"/>
    <n v="40672"/>
    <n v="4"/>
  </r>
  <r>
    <n v="10720"/>
    <n v="96"/>
    <x v="1443"/>
    <d v="2040-09-29T00:00:00"/>
    <b v="1"/>
    <s v="Approved"/>
    <s v="WeareA2B"/>
    <s v="Road"/>
    <s v="low"/>
    <s v="small"/>
    <n v="1172.78"/>
    <n v="1043.77"/>
    <n v="37539"/>
    <n v="4"/>
  </r>
  <r>
    <n v="14680"/>
    <n v="35"/>
    <x v="1443"/>
    <d v="2040-09-30T00:00:00"/>
    <b v="1"/>
    <s v="Approved"/>
    <s v="Trek Bicycles"/>
    <s v="Standard"/>
    <s v="low"/>
    <s v="medium"/>
    <n v="1057.51"/>
    <n v="154.4"/>
    <n v="34527"/>
    <n v="4"/>
  </r>
  <r>
    <n v="16335"/>
    <n v="71"/>
    <x v="1443"/>
    <d v="2040-10-01T00:00:00"/>
    <b v="0"/>
    <s v="Approved"/>
    <s v="Solex"/>
    <s v="Standard"/>
    <s v="high"/>
    <s v="large"/>
    <n v="1842.92"/>
    <n v="1105.75"/>
    <n v="34996"/>
    <n v="4"/>
  </r>
  <r>
    <n v="16785"/>
    <n v="35"/>
    <x v="1443"/>
    <d v="2040-10-02T00:00:00"/>
    <b v="1"/>
    <s v="Approved"/>
    <s v="Trek Bicycles"/>
    <s v="Standard"/>
    <s v="low"/>
    <s v="medium"/>
    <n v="1057.51"/>
    <n v="154.4"/>
    <n v="34527"/>
    <n v="4"/>
  </r>
  <r>
    <n v="8651"/>
    <n v="76"/>
    <x v="1444"/>
    <d v="2040-10-03T00:00:00"/>
    <b v="1"/>
    <s v="Approved"/>
    <s v="WeareA2B"/>
    <s v="Standard"/>
    <s v="low"/>
    <s v="medium"/>
    <n v="642.30999999999995"/>
    <n v="513.85"/>
    <n v="41922"/>
    <n v="20"/>
  </r>
  <r>
    <n v="1565"/>
    <n v="46"/>
    <x v="1445"/>
    <d v="2040-10-04T00:00:00"/>
    <b v="1"/>
    <s v="Approved"/>
    <s v="OHM Cycles"/>
    <s v="Standard"/>
    <s v="low"/>
    <s v="medium"/>
    <n v="1793.43"/>
    <n v="248.82"/>
    <n v="36361"/>
    <n v="4"/>
  </r>
  <r>
    <n v="3255"/>
    <n v="64"/>
    <x v="1445"/>
    <d v="2040-10-05T00:00:00"/>
    <b v="0"/>
    <s v="Approved"/>
    <s v="Giant Bicycles"/>
    <s v="Standard"/>
    <s v="high"/>
    <s v="small"/>
    <n v="1977.36"/>
    <n v="1759.85"/>
    <n v="40779"/>
    <n v="4"/>
  </r>
  <r>
    <n v="3560"/>
    <n v="0"/>
    <x v="1445"/>
    <d v="2040-10-06T00:00:00"/>
    <b v="1"/>
    <s v="Approved"/>
    <s v="Giant Bicycles"/>
    <s v="Standard"/>
    <s v="medium"/>
    <s v="medium"/>
    <n v="230.91"/>
    <n v="173.18"/>
    <n v="39031"/>
    <n v="4"/>
  </r>
  <r>
    <n v="5265"/>
    <n v="80"/>
    <x v="1445"/>
    <d v="2040-10-07T00:00:00"/>
    <b v="0"/>
    <s v="Approved"/>
    <s v="Trek Bicycles"/>
    <s v="Standard"/>
    <s v="medium"/>
    <s v="large"/>
    <n v="1469.44"/>
    <n v="596.54999999999995"/>
    <n v="41047"/>
    <n v="4"/>
  </r>
  <r>
    <n v="16620"/>
    <n v="46"/>
    <x v="1445"/>
    <d v="2040-10-08T00:00:00"/>
    <b v="0"/>
    <s v="Approved"/>
    <s v="OHM Cycles"/>
    <s v="Standard"/>
    <s v="low"/>
    <s v="medium"/>
    <n v="1793.43"/>
    <n v="248.82"/>
    <n v="36361"/>
    <n v="4"/>
  </r>
  <r>
    <n v="18716"/>
    <n v="49"/>
    <x v="1445"/>
    <d v="2040-10-09T00:00:00"/>
    <b v="1"/>
    <s v="Approved"/>
    <s v="Solex"/>
    <s v="Standard"/>
    <s v="medium"/>
    <s v="large"/>
    <n v="1061.56"/>
    <n v="733.58"/>
    <n v="34170"/>
    <n v="4"/>
  </r>
  <r>
    <n v="8301"/>
    <n v="72"/>
    <x v="1446"/>
    <d v="2040-10-10T00:00:00"/>
    <b v="1"/>
    <s v="Approved"/>
    <s v="Norco Bicycles"/>
    <s v="Standard"/>
    <s v="medium"/>
    <s v="medium"/>
    <n v="360.4"/>
    <n v="270.3"/>
    <n v="42710"/>
    <n v="6"/>
  </r>
  <r>
    <n v="8370"/>
    <n v="16"/>
    <x v="1446"/>
    <d v="2040-10-11T00:00:00"/>
    <b v="1"/>
    <s v="Approved"/>
    <s v="Norco Bicycles"/>
    <s v="Standard"/>
    <s v="high"/>
    <s v="small"/>
    <n v="1661.92"/>
    <n v="1479.11"/>
    <n v="34586"/>
    <n v="6"/>
  </r>
  <r>
    <n v="8809"/>
    <n v="6"/>
    <x v="1446"/>
    <d v="2040-10-12T00:00:00"/>
    <b v="1"/>
    <s v="Approved"/>
    <s v="OHM Cycles"/>
    <s v="Standard"/>
    <s v="high"/>
    <s v="medium"/>
    <n v="227.88"/>
    <n v="136.72999999999999"/>
    <n v="37659"/>
    <n v="6"/>
  </r>
  <r>
    <n v="9333"/>
    <n v="51"/>
    <x v="1446"/>
    <d v="2040-10-13T00:00:00"/>
    <b v="1"/>
    <s v="Approved"/>
    <s v="OHM Cycles"/>
    <s v="Standard"/>
    <s v="high"/>
    <s v="medium"/>
    <n v="2005.66"/>
    <n v="1203.4000000000001"/>
    <n v="41009"/>
    <n v="6"/>
  </r>
  <r>
    <n v="16651"/>
    <n v="64"/>
    <x v="1446"/>
    <d v="2040-10-14T00:00:00"/>
    <b v="0"/>
    <s v="Approved"/>
    <s v="Trek Bicycles"/>
    <s v="Standard"/>
    <s v="medium"/>
    <s v="large"/>
    <n v="1469.44"/>
    <n v="596.54999999999995"/>
    <n v="41047"/>
    <n v="6"/>
  </r>
  <r>
    <n v="18827"/>
    <n v="16"/>
    <x v="1446"/>
    <d v="2040-10-15T00:00:00"/>
    <b v="1"/>
    <s v="Approved"/>
    <s v="Norco Bicycles"/>
    <s v="Standard"/>
    <s v="high"/>
    <s v="small"/>
    <n v="1661.92"/>
    <n v="1479.11"/>
    <n v="34586"/>
    <n v="6"/>
  </r>
  <r>
    <n v="19222"/>
    <n v="79"/>
    <x v="1446"/>
    <d v="2040-10-16T00:00:00"/>
    <b v="1"/>
    <s v="Approved"/>
    <s v="Norco Bicycles"/>
    <s v="Standard"/>
    <s v="medium"/>
    <s v="medium"/>
    <n v="1555.58"/>
    <n v="818.01"/>
    <n v="37873"/>
    <n v="6"/>
  </r>
  <r>
    <n v="2842"/>
    <n v="24"/>
    <x v="1447"/>
    <d v="2040-10-17T00:00:00"/>
    <s v="Unknown"/>
    <s v="Approved"/>
    <s v="Solex"/>
    <s v="Road"/>
    <s v="medium"/>
    <s v="large"/>
    <n v="1777.8"/>
    <n v="820.78"/>
    <n v="33455"/>
    <n v="16"/>
  </r>
  <r>
    <n v="9128"/>
    <n v="63"/>
    <x v="1447"/>
    <d v="2040-10-18T00:00:00"/>
    <b v="1"/>
    <s v="Approved"/>
    <s v="Solex"/>
    <s v="Standard"/>
    <s v="medium"/>
    <s v="medium"/>
    <n v="1483.2"/>
    <n v="99.59"/>
    <n v="34996"/>
    <n v="16"/>
  </r>
  <r>
    <n v="9310"/>
    <n v="21"/>
    <x v="1447"/>
    <d v="2040-10-19T00:00:00"/>
    <b v="1"/>
    <s v="Approved"/>
    <s v="Solex"/>
    <s v="Standard"/>
    <s v="medium"/>
    <s v="large"/>
    <n v="1071.23"/>
    <n v="380.74"/>
    <n v="42404"/>
    <n v="16"/>
  </r>
  <r>
    <n v="17564"/>
    <n v="22"/>
    <x v="1447"/>
    <d v="2040-10-20T00:00:00"/>
    <b v="1"/>
    <s v="Approved"/>
    <s v="WeareA2B"/>
    <s v="Standard"/>
    <s v="medium"/>
    <s v="medium"/>
    <n v="60.34"/>
    <n v="45.26"/>
    <n v="40670"/>
    <n v="16"/>
  </r>
  <r>
    <n v="18536"/>
    <n v="62"/>
    <x v="1447"/>
    <d v="2040-10-21T00:00:00"/>
    <b v="1"/>
    <s v="Approved"/>
    <s v="Solex"/>
    <s v="Standard"/>
    <s v="medium"/>
    <s v="medium"/>
    <n v="478.16"/>
    <n v="298.72000000000003"/>
    <n v="38647"/>
    <n v="16"/>
  </r>
  <r>
    <n v="19010"/>
    <n v="73"/>
    <x v="1447"/>
    <d v="2040-10-22T00:00:00"/>
    <b v="0"/>
    <s v="Approved"/>
    <s v="Solex"/>
    <s v="Standard"/>
    <s v="medium"/>
    <s v="medium"/>
    <n v="1945.43"/>
    <n v="333.18"/>
    <n v="33429"/>
    <n v="16"/>
  </r>
  <r>
    <n v="19743"/>
    <n v="62"/>
    <x v="1447"/>
    <d v="2040-10-23T00:00:00"/>
    <b v="1"/>
    <s v="Approved"/>
    <s v="Solex"/>
    <s v="Standard"/>
    <s v="medium"/>
    <s v="medium"/>
    <n v="478.16"/>
    <n v="298.72000000000003"/>
    <n v="33879"/>
    <n v="16"/>
  </r>
  <r>
    <n v="5939"/>
    <n v="59"/>
    <x v="1448"/>
    <d v="2040-10-24T00:00:00"/>
    <b v="1"/>
    <s v="Approved"/>
    <s v="Solex"/>
    <s v="Standard"/>
    <s v="medium"/>
    <s v="large"/>
    <n v="1061.56"/>
    <n v="733.58"/>
    <n v="34170"/>
    <n v="20"/>
  </r>
  <r>
    <n v="11082"/>
    <n v="4"/>
    <x v="1448"/>
    <d v="2040-10-25T00:00:00"/>
    <b v="0"/>
    <s v="Approved"/>
    <s v="Giant Bicycles"/>
    <s v="Standard"/>
    <s v="high"/>
    <s v="medium"/>
    <n v="1129.1300000000001"/>
    <n v="677.48"/>
    <n v="38573"/>
    <n v="20"/>
  </r>
  <r>
    <n v="12512"/>
    <n v="57"/>
    <x v="1448"/>
    <d v="2040-10-26T00:00:00"/>
    <b v="1"/>
    <s v="Approved"/>
    <s v="WeareA2B"/>
    <s v="Touring"/>
    <s v="medium"/>
    <s v="large"/>
    <n v="1890.39"/>
    <n v="260.14"/>
    <n v="33259"/>
    <n v="20"/>
  </r>
  <r>
    <n v="14574"/>
    <n v="59"/>
    <x v="1448"/>
    <d v="2040-10-27T00:00:00"/>
    <b v="0"/>
    <s v="Approved"/>
    <s v="Solex"/>
    <s v="Standard"/>
    <s v="medium"/>
    <s v="large"/>
    <n v="1061.56"/>
    <n v="733.58"/>
    <n v="34170"/>
    <n v="20"/>
  </r>
  <r>
    <n v="17931"/>
    <n v="53"/>
    <x v="1448"/>
    <d v="2040-10-28T00:00:00"/>
    <b v="0"/>
    <s v="Approved"/>
    <s v="OHM Cycles"/>
    <s v="Standard"/>
    <s v="medium"/>
    <s v="medium"/>
    <n v="795.34"/>
    <n v="101.58"/>
    <n v="35470"/>
    <n v="20"/>
  </r>
  <r>
    <n v="123"/>
    <n v="31"/>
    <x v="1449"/>
    <d v="2040-10-29T00:00:00"/>
    <b v="1"/>
    <s v="Approved"/>
    <s v="WeareA2B"/>
    <s v="Standard"/>
    <s v="medium"/>
    <s v="medium"/>
    <n v="752.64"/>
    <n v="205.36"/>
    <n v="42218"/>
    <n v="13"/>
  </r>
  <r>
    <n v="7139"/>
    <n v="9"/>
    <x v="1449"/>
    <d v="2040-10-30T00:00:00"/>
    <b v="0"/>
    <s v="Approved"/>
    <s v="Norco Bicycles"/>
    <s v="Standard"/>
    <s v="medium"/>
    <s v="small"/>
    <n v="1216.1400000000001"/>
    <n v="1082.3599999999999"/>
    <n v="33455"/>
    <n v="13"/>
  </r>
  <r>
    <n v="9883"/>
    <n v="63"/>
    <x v="1449"/>
    <d v="2040-10-31T00:00:00"/>
    <b v="1"/>
    <s v="Approved"/>
    <s v="WeareA2B"/>
    <s v="Standard"/>
    <s v="medium"/>
    <s v="medium"/>
    <n v="1992.93"/>
    <n v="762.63"/>
    <n v="34115"/>
    <n v="13"/>
  </r>
  <r>
    <n v="11701"/>
    <n v="93"/>
    <x v="1449"/>
    <d v="2040-11-01T00:00:00"/>
    <b v="1"/>
    <s v="Approved"/>
    <s v="OHM Cycles"/>
    <s v="Standard"/>
    <s v="high"/>
    <s v="medium"/>
    <n v="1458.17"/>
    <n v="874.9"/>
    <n v="38750"/>
    <n v="13"/>
  </r>
  <r>
    <n v="17000"/>
    <n v="72"/>
    <x v="1449"/>
    <d v="2040-11-02T00:00:00"/>
    <b v="1"/>
    <s v="Approved"/>
    <s v="OHM Cycles"/>
    <s v="Standard"/>
    <s v="medium"/>
    <s v="medium"/>
    <n v="912.52"/>
    <n v="141.4"/>
    <n v="42295"/>
    <n v="13"/>
  </r>
  <r>
    <n v="250"/>
    <n v="48"/>
    <x v="1450"/>
    <d v="2040-11-03T00:00:00"/>
    <b v="0"/>
    <s v="Cancelled"/>
    <s v="WeareA2B"/>
    <s v="Standard"/>
    <s v="medium"/>
    <s v="medium"/>
    <n v="1762.96"/>
    <n v="950.52"/>
    <n v="35470"/>
    <n v="3"/>
  </r>
  <r>
    <n v="6685"/>
    <n v="52"/>
    <x v="1450"/>
    <d v="2040-11-04T00:00:00"/>
    <b v="0"/>
    <s v="Approved"/>
    <s v="OHM Cycles"/>
    <s v="Road"/>
    <s v="medium"/>
    <s v="medium"/>
    <n v="1280.28"/>
    <n v="829.51"/>
    <n v="42295"/>
    <n v="3"/>
  </r>
  <r>
    <n v="11023"/>
    <n v="1"/>
    <x v="1450"/>
    <d v="2040-11-05T00:00:00"/>
    <b v="0"/>
    <s v="Approved"/>
    <s v="Giant Bicycles"/>
    <s v="Standard"/>
    <s v="medium"/>
    <s v="medium"/>
    <n v="1403.5"/>
    <n v="954.82"/>
    <n v="40649"/>
    <n v="3"/>
  </r>
  <r>
    <n v="12213"/>
    <n v="36"/>
    <x v="1450"/>
    <d v="2040-11-06T00:00:00"/>
    <b v="0"/>
    <s v="Approved"/>
    <s v="Solex"/>
    <s v="Standard"/>
    <s v="low"/>
    <s v="medium"/>
    <n v="945.04"/>
    <n v="507.58"/>
    <n v="40618"/>
    <n v="3"/>
  </r>
  <r>
    <n v="12789"/>
    <n v="6"/>
    <x v="1450"/>
    <d v="2040-11-07T00:00:00"/>
    <b v="1"/>
    <s v="Approved"/>
    <s v="OHM Cycles"/>
    <s v="Standard"/>
    <s v="high"/>
    <s v="medium"/>
    <n v="227.88"/>
    <n v="136.72999999999999"/>
    <n v="42560"/>
    <n v="3"/>
  </r>
  <r>
    <n v="5455"/>
    <n v="21"/>
    <x v="1451"/>
    <d v="2040-11-08T00:00:00"/>
    <s v="Unknown"/>
    <s v="Approved"/>
    <s v="Solex"/>
    <s v="Standard"/>
    <s v="medium"/>
    <s v="large"/>
    <n v="1071.23"/>
    <n v="380.74"/>
    <n v="35160"/>
    <n v="8"/>
  </r>
  <r>
    <n v="7528"/>
    <n v="14"/>
    <x v="1451"/>
    <d v="2040-11-09T00:00:00"/>
    <b v="0"/>
    <s v="Approved"/>
    <s v="Trek Bicycles"/>
    <s v="Standard"/>
    <s v="medium"/>
    <s v="small"/>
    <n v="1386.84"/>
    <n v="1234.29"/>
    <n v="37838"/>
    <n v="8"/>
  </r>
  <r>
    <n v="9085"/>
    <n v="41"/>
    <x v="1451"/>
    <d v="2040-11-10T00:00:00"/>
    <b v="0"/>
    <s v="Approved"/>
    <s v="Solex"/>
    <s v="Road"/>
    <s v="medium"/>
    <s v="medium"/>
    <n v="416.98"/>
    <n v="312.74"/>
    <n v="35560"/>
    <n v="8"/>
  </r>
  <r>
    <n v="16696"/>
    <n v="10"/>
    <x v="1451"/>
    <d v="2040-11-11T00:00:00"/>
    <b v="1"/>
    <s v="Approved"/>
    <s v="WeareA2B"/>
    <s v="Touring"/>
    <s v="medium"/>
    <s v="medium"/>
    <n v="1466.68"/>
    <n v="363.25"/>
    <n v="41701"/>
    <n v="8"/>
  </r>
  <r>
    <n v="19316"/>
    <n v="30"/>
    <x v="1451"/>
    <d v="2040-11-12T00:00:00"/>
    <b v="1"/>
    <s v="Approved"/>
    <s v="Solex"/>
    <s v="Standard"/>
    <s v="high"/>
    <s v="medium"/>
    <n v="748.17"/>
    <n v="448.9"/>
    <n v="33552"/>
    <n v="8"/>
  </r>
  <r>
    <n v="1136"/>
    <n v="66"/>
    <x v="1452"/>
    <d v="2040-11-13T00:00:00"/>
    <b v="0"/>
    <s v="Approved"/>
    <s v="Giant Bicycles"/>
    <s v="Road"/>
    <s v="low"/>
    <s v="small"/>
    <n v="590.26"/>
    <n v="525.33000000000004"/>
    <n v="34996"/>
    <n v="6"/>
  </r>
  <r>
    <n v="11066"/>
    <n v="6"/>
    <x v="1452"/>
    <d v="2040-11-14T00:00:00"/>
    <b v="0"/>
    <s v="Approved"/>
    <s v="OHM Cycles"/>
    <s v="Standard"/>
    <s v="high"/>
    <s v="medium"/>
    <n v="227.88"/>
    <n v="136.72999999999999"/>
    <n v="38258"/>
    <n v="6"/>
  </r>
  <r>
    <n v="17899"/>
    <n v="53"/>
    <x v="1452"/>
    <d v="2040-11-15T00:00:00"/>
    <b v="1"/>
    <s v="Approved"/>
    <s v="OHM Cycles"/>
    <s v="Standard"/>
    <s v="medium"/>
    <s v="medium"/>
    <n v="795.34"/>
    <n v="101.58"/>
    <n v="39915"/>
    <n v="6"/>
  </r>
  <r>
    <n v="18767"/>
    <n v="91"/>
    <x v="1452"/>
    <d v="2040-11-16T00:00:00"/>
    <b v="0"/>
    <s v="Approved"/>
    <s v="Solex"/>
    <s v="Standard"/>
    <s v="medium"/>
    <s v="medium"/>
    <n v="100.35"/>
    <n v="75.260000000000005"/>
    <n v="34556"/>
    <n v="6"/>
  </r>
  <r>
    <n v="3245"/>
    <n v="20"/>
    <x v="1453"/>
    <d v="2040-11-17T00:00:00"/>
    <b v="0"/>
    <s v="Approved"/>
    <s v="Trek Bicycles"/>
    <s v="Standard"/>
    <s v="medium"/>
    <s v="small"/>
    <n v="1775.81"/>
    <n v="1580.47"/>
    <n v="34244"/>
    <n v="12"/>
  </r>
  <r>
    <n v="4648"/>
    <n v="13"/>
    <x v="1453"/>
    <d v="2040-11-18T00:00:00"/>
    <b v="1"/>
    <s v="Approved"/>
    <s v="Solex"/>
    <s v="Standard"/>
    <s v="medium"/>
    <s v="medium"/>
    <n v="1163.8900000000001"/>
    <n v="589.27"/>
    <n v="42560"/>
    <n v="12"/>
  </r>
  <r>
    <n v="9996"/>
    <n v="36"/>
    <x v="1453"/>
    <d v="2040-11-19T00:00:00"/>
    <s v="Unknown"/>
    <s v="Approved"/>
    <s v="Solex"/>
    <s v="Standard"/>
    <s v="low"/>
    <s v="medium"/>
    <n v="945.04"/>
    <n v="507.58"/>
    <n v="35052"/>
    <n v="12"/>
  </r>
  <r>
    <n v="10218"/>
    <n v="43"/>
    <x v="1453"/>
    <d v="2040-11-20T00:00:00"/>
    <b v="1"/>
    <s v="Approved"/>
    <s v="Solex"/>
    <s v="Standard"/>
    <s v="medium"/>
    <s v="medium"/>
    <n v="1151.96"/>
    <n v="649.49"/>
    <n v="38991"/>
    <n v="12"/>
  </r>
  <r>
    <n v="10679"/>
    <n v="41"/>
    <x v="1453"/>
    <d v="2040-11-21T00:00:00"/>
    <b v="1"/>
    <s v="Approved"/>
    <s v="Solex"/>
    <s v="Road"/>
    <s v="medium"/>
    <s v="medium"/>
    <n v="416.98"/>
    <n v="312.74"/>
    <n v="41848"/>
    <n v="12"/>
  </r>
  <r>
    <n v="10771"/>
    <n v="81"/>
    <x v="1453"/>
    <d v="2040-11-22T00:00:00"/>
    <b v="0"/>
    <s v="Approved"/>
    <s v="Norco Bicycles"/>
    <s v="Standard"/>
    <s v="medium"/>
    <s v="small"/>
    <n v="586.45000000000005"/>
    <n v="521.94000000000005"/>
    <n v="38206"/>
    <n v="12"/>
  </r>
  <r>
    <n v="16134"/>
    <n v="4"/>
    <x v="1453"/>
    <d v="2040-11-23T00:00:00"/>
    <b v="1"/>
    <s v="Approved"/>
    <s v="Giant Bicycles"/>
    <s v="Standard"/>
    <s v="high"/>
    <s v="medium"/>
    <n v="1129.1300000000001"/>
    <n v="677.48"/>
    <n v="40649"/>
    <n v="12"/>
  </r>
  <r>
    <n v="1535"/>
    <n v="35"/>
    <x v="1454"/>
    <d v="2040-11-24T00:00:00"/>
    <b v="0"/>
    <s v="Approved"/>
    <s v="Trek Bicycles"/>
    <s v="Standard"/>
    <s v="low"/>
    <s v="medium"/>
    <n v="1057.51"/>
    <n v="154.4"/>
    <n v="34527"/>
    <n v="11"/>
  </r>
  <r>
    <n v="8201"/>
    <n v="44"/>
    <x v="1454"/>
    <d v="2040-11-25T00:00:00"/>
    <b v="1"/>
    <s v="Approved"/>
    <s v="WeareA2B"/>
    <s v="Standard"/>
    <s v="medium"/>
    <s v="medium"/>
    <n v="1769.64"/>
    <n v="108.76"/>
    <n v="40672"/>
    <n v="11"/>
  </r>
  <r>
    <n v="15081"/>
    <n v="25"/>
    <x v="1454"/>
    <d v="2040-11-26T00:00:00"/>
    <b v="0"/>
    <s v="Approved"/>
    <s v="Giant Bicycles"/>
    <s v="Road"/>
    <s v="medium"/>
    <s v="medium"/>
    <n v="1538.99"/>
    <n v="829.65"/>
    <n v="42404"/>
    <n v="11"/>
  </r>
  <r>
    <n v="1714"/>
    <n v="73"/>
    <x v="1455"/>
    <d v="2040-11-27T00:00:00"/>
    <b v="1"/>
    <s v="Approved"/>
    <s v="Solex"/>
    <s v="Standard"/>
    <s v="medium"/>
    <s v="medium"/>
    <n v="1945.43"/>
    <n v="333.18"/>
    <n v="37499"/>
    <n v="4"/>
  </r>
  <r>
    <n v="12345"/>
    <n v="55"/>
    <x v="1455"/>
    <d v="2040-11-28T00:00:00"/>
    <b v="0"/>
    <s v="Approved"/>
    <s v="Trek Bicycles"/>
    <s v="Road"/>
    <s v="medium"/>
    <s v="large"/>
    <n v="1894.19"/>
    <n v="598.76"/>
    <n v="37823"/>
    <n v="4"/>
  </r>
  <r>
    <n v="16254"/>
    <n v="31"/>
    <x v="1455"/>
    <d v="2040-11-29T00:00:00"/>
    <b v="0"/>
    <s v="Approved"/>
    <s v="Giant Bicycles"/>
    <s v="Standard"/>
    <s v="medium"/>
    <s v="medium"/>
    <n v="230.91"/>
    <n v="173.18"/>
    <n v="39031"/>
    <n v="4"/>
  </r>
  <r>
    <n v="17915"/>
    <n v="68"/>
    <x v="1455"/>
    <d v="2040-11-30T00:00:00"/>
    <b v="1"/>
    <s v="Approved"/>
    <s v="OHM Cycles"/>
    <s v="Standard"/>
    <s v="medium"/>
    <s v="medium"/>
    <n v="1636.9"/>
    <n v="44.71"/>
    <n v="40410"/>
    <n v="4"/>
  </r>
  <r>
    <n v="2220"/>
    <n v="1"/>
    <x v="1456"/>
    <d v="2040-12-01T00:00:00"/>
    <b v="0"/>
    <s v="Approved"/>
    <s v="Giant Bicycles"/>
    <s v="Touring"/>
    <s v="medium"/>
    <s v="large"/>
    <n v="1873.97"/>
    <n v="863.95"/>
    <n v="37499"/>
    <n v="13"/>
  </r>
  <r>
    <n v="2243"/>
    <n v="38"/>
    <x v="1456"/>
    <d v="2040-12-02T00:00:00"/>
    <b v="0"/>
    <s v="Approved"/>
    <s v="Trek Bicycles"/>
    <s v="Standard"/>
    <s v="medium"/>
    <s v="large"/>
    <n v="2091.4699999999998"/>
    <n v="388.92"/>
    <n v="42226"/>
    <n v="13"/>
  </r>
  <r>
    <n v="3577"/>
    <n v="38"/>
    <x v="1456"/>
    <d v="2040-12-03T00:00:00"/>
    <b v="0"/>
    <s v="Approved"/>
    <s v="Trek Bicycles"/>
    <s v="Standard"/>
    <s v="medium"/>
    <s v="large"/>
    <n v="2091.4699999999998"/>
    <n v="388.92"/>
    <n v="42696"/>
    <n v="13"/>
  </r>
  <r>
    <n v="4798"/>
    <n v="92"/>
    <x v="1456"/>
    <d v="2040-12-04T00:00:00"/>
    <b v="1"/>
    <s v="Approved"/>
    <s v="WeareA2B"/>
    <s v="Touring"/>
    <s v="medium"/>
    <s v="large"/>
    <n v="1890.39"/>
    <n v="260.14"/>
    <n v="40670"/>
    <n v="13"/>
  </r>
  <r>
    <n v="9237"/>
    <n v="38"/>
    <x v="1456"/>
    <d v="2040-12-05T00:00:00"/>
    <b v="1"/>
    <s v="Approved"/>
    <s v="Trek Bicycles"/>
    <s v="Standard"/>
    <s v="medium"/>
    <s v="large"/>
    <n v="2091.4699999999998"/>
    <n v="388.92"/>
    <n v="41167"/>
    <n v="13"/>
  </r>
  <r>
    <n v="11014"/>
    <n v="85"/>
    <x v="1456"/>
    <d v="2040-12-06T00:00:00"/>
    <b v="1"/>
    <s v="Approved"/>
    <s v="WeareA2B"/>
    <s v="Standard"/>
    <s v="medium"/>
    <s v="medium"/>
    <n v="1228.07"/>
    <n v="400.91"/>
    <n v="39526"/>
    <n v="13"/>
  </r>
  <r>
    <n v="13627"/>
    <n v="53"/>
    <x v="1456"/>
    <d v="2040-12-07T00:00:00"/>
    <b v="1"/>
    <s v="Approved"/>
    <s v="Giant Bicycles"/>
    <s v="Standard"/>
    <s v="high"/>
    <s v="medium"/>
    <n v="1274.93"/>
    <n v="764.96"/>
    <n v="35160"/>
    <n v="13"/>
  </r>
  <r>
    <n v="14988"/>
    <n v="38"/>
    <x v="1456"/>
    <d v="2040-12-08T00:00:00"/>
    <b v="0"/>
    <s v="Approved"/>
    <s v="Trek Bicycles"/>
    <s v="Standard"/>
    <s v="medium"/>
    <s v="large"/>
    <n v="2091.4699999999998"/>
    <n v="388.92"/>
    <n v="42145"/>
    <n v="13"/>
  </r>
  <r>
    <n v="1485"/>
    <n v="63"/>
    <x v="1457"/>
    <d v="2040-12-09T00:00:00"/>
    <b v="0"/>
    <s v="Approved"/>
    <s v="Solex"/>
    <s v="Standard"/>
    <s v="medium"/>
    <s v="medium"/>
    <n v="1483.2"/>
    <n v="99.59"/>
    <n v="42105"/>
    <n v="9"/>
  </r>
  <r>
    <n v="2980"/>
    <n v="89"/>
    <x v="1457"/>
    <d v="2040-12-10T00:00:00"/>
    <b v="1"/>
    <s v="Approved"/>
    <s v="WeareA2B"/>
    <s v="Touring"/>
    <s v="medium"/>
    <s v="large"/>
    <n v="1362.99"/>
    <n v="57.74"/>
    <n v="37626"/>
    <n v="9"/>
  </r>
  <r>
    <n v="5426"/>
    <n v="46"/>
    <x v="1457"/>
    <d v="2040-12-11T00:00:00"/>
    <b v="1"/>
    <s v="Approved"/>
    <s v="Solex"/>
    <s v="Standard"/>
    <s v="low"/>
    <s v="medium"/>
    <n v="1289.8499999999999"/>
    <n v="74.510000000000005"/>
    <n v="41064"/>
    <n v="9"/>
  </r>
  <r>
    <n v="9428"/>
    <n v="1"/>
    <x v="1457"/>
    <d v="2040-12-12T00:00:00"/>
    <b v="0"/>
    <s v="Approved"/>
    <s v="Giant Bicycles"/>
    <s v="Standard"/>
    <s v="medium"/>
    <s v="medium"/>
    <n v="1403.5"/>
    <n v="954.82"/>
    <n v="41245"/>
    <n v="9"/>
  </r>
  <r>
    <n v="12459"/>
    <n v="69"/>
    <x v="1457"/>
    <d v="2040-12-13T00:00:00"/>
    <b v="0"/>
    <s v="Approved"/>
    <s v="Giant Bicycles"/>
    <s v="Road"/>
    <s v="medium"/>
    <s v="medium"/>
    <n v="792.9"/>
    <n v="594.67999999999995"/>
    <n v="38859"/>
    <n v="9"/>
  </r>
  <r>
    <n v="17156"/>
    <n v="36"/>
    <x v="1457"/>
    <d v="2040-12-14T00:00:00"/>
    <b v="0"/>
    <s v="Approved"/>
    <s v="Solex"/>
    <s v="Standard"/>
    <s v="low"/>
    <s v="medium"/>
    <n v="945.04"/>
    <n v="507.58"/>
    <n v="38750"/>
    <n v="9"/>
  </r>
  <r>
    <n v="17506"/>
    <n v="88"/>
    <x v="1457"/>
    <d v="2040-12-15T00:00:00"/>
    <b v="0"/>
    <s v="Approved"/>
    <s v="Norco Bicycles"/>
    <s v="Standard"/>
    <s v="medium"/>
    <s v="medium"/>
    <n v="1198.46"/>
    <n v="381.1"/>
    <n v="36145"/>
    <n v="9"/>
  </r>
  <r>
    <n v="3904"/>
    <n v="27"/>
    <x v="1458"/>
    <d v="2040-12-16T00:00:00"/>
    <b v="1"/>
    <s v="Approved"/>
    <s v="Trek Bicycles"/>
    <s v="Standard"/>
    <s v="medium"/>
    <s v="medium"/>
    <n v="499.53"/>
    <n v="388.72"/>
    <n v="36334"/>
    <n v="1"/>
  </r>
  <r>
    <n v="4969"/>
    <n v="90"/>
    <x v="1458"/>
    <d v="2040-12-17T00:00:00"/>
    <b v="0"/>
    <s v="Approved"/>
    <s v="Norco Bicycles"/>
    <s v="Standard"/>
    <s v="low"/>
    <s v="medium"/>
    <n v="363.01"/>
    <n v="290.41000000000003"/>
    <n v="41434"/>
    <n v="1"/>
  </r>
  <r>
    <n v="6988"/>
    <n v="0"/>
    <x v="1458"/>
    <d v="2040-12-18T00:00:00"/>
    <b v="0"/>
    <s v="Approved"/>
    <s v="Unknown"/>
    <s v="Unknown"/>
    <s v="Unknown"/>
    <s v="Unknown"/>
    <n v="1734.3"/>
    <s v="$556.05"/>
    <n v="38199.78"/>
    <n v="1"/>
  </r>
  <r>
    <n v="13075"/>
    <n v="32"/>
    <x v="1458"/>
    <d v="2040-12-19T00:00:00"/>
    <b v="1"/>
    <s v="Approved"/>
    <s v="Giant Bicycles"/>
    <s v="Standard"/>
    <s v="medium"/>
    <s v="medium"/>
    <n v="642.70000000000005"/>
    <n v="211.37"/>
    <n v="38750"/>
    <n v="1"/>
  </r>
  <r>
    <n v="15050"/>
    <n v="3"/>
    <x v="1458"/>
    <d v="2040-12-20T00:00:00"/>
    <b v="0"/>
    <s v="Approved"/>
    <s v="Trek Bicycles"/>
    <s v="Standard"/>
    <s v="medium"/>
    <s v="large"/>
    <n v="2091.4699999999998"/>
    <n v="388.92"/>
    <n v="39298"/>
    <n v="1"/>
  </r>
  <r>
    <n v="16861"/>
    <n v="61"/>
    <x v="1458"/>
    <d v="2040-12-21T00:00:00"/>
    <b v="1"/>
    <s v="Approved"/>
    <s v="OHM Cycles"/>
    <s v="Standard"/>
    <s v="low"/>
    <s v="medium"/>
    <n v="71.16"/>
    <n v="56.93"/>
    <n v="34143"/>
    <n v="1"/>
  </r>
  <r>
    <n v="9452"/>
    <n v="93"/>
    <x v="1459"/>
    <d v="2040-12-22T00:00:00"/>
    <b v="0"/>
    <s v="Approved"/>
    <s v="OHM Cycles"/>
    <s v="Standard"/>
    <s v="high"/>
    <s v="medium"/>
    <n v="1458.17"/>
    <n v="874.9"/>
    <n v="36498"/>
    <n v="18"/>
  </r>
  <r>
    <n v="9922"/>
    <n v="22"/>
    <x v="1459"/>
    <d v="2040-12-23T00:00:00"/>
    <b v="1"/>
    <s v="Approved"/>
    <s v="Solex"/>
    <s v="Standard"/>
    <s v="medium"/>
    <s v="medium"/>
    <n v="575.27"/>
    <n v="431.45"/>
    <n v="39880"/>
    <n v="18"/>
  </r>
  <r>
    <n v="16627"/>
    <n v="35"/>
    <x v="1459"/>
    <d v="2040-12-24T00:00:00"/>
    <b v="0"/>
    <s v="Approved"/>
    <s v="Giant Bicycles"/>
    <s v="Standard"/>
    <s v="medium"/>
    <s v="medium"/>
    <n v="1403.5"/>
    <n v="954.82"/>
    <n v="42688"/>
    <n v="18"/>
  </r>
  <r>
    <n v="16727"/>
    <n v="35"/>
    <x v="1459"/>
    <d v="2040-12-25T00:00:00"/>
    <b v="0"/>
    <s v="Approved"/>
    <s v="Giant Bicycles"/>
    <s v="Standard"/>
    <s v="medium"/>
    <s v="medium"/>
    <n v="1403.5"/>
    <n v="954.82"/>
    <n v="41167"/>
    <n v="18"/>
  </r>
  <r>
    <n v="19523"/>
    <n v="31"/>
    <x v="1459"/>
    <d v="2040-12-26T00:00:00"/>
    <b v="0"/>
    <s v="Approved"/>
    <s v="WeareA2B"/>
    <s v="Standard"/>
    <s v="medium"/>
    <s v="medium"/>
    <n v="752.64"/>
    <n v="205.36"/>
    <n v="34079"/>
    <n v="18"/>
  </r>
  <r>
    <n v="4267"/>
    <n v="96"/>
    <x v="1460"/>
    <d v="2040-12-27T00:00:00"/>
    <b v="0"/>
    <s v="Approved"/>
    <s v="WeareA2B"/>
    <s v="Road"/>
    <s v="low"/>
    <s v="small"/>
    <n v="1172.78"/>
    <n v="1043.77"/>
    <n v="38002"/>
    <n v="10"/>
  </r>
  <r>
    <n v="6683"/>
    <n v="92"/>
    <x v="1460"/>
    <d v="2040-12-28T00:00:00"/>
    <b v="1"/>
    <s v="Approved"/>
    <s v="WeareA2B"/>
    <s v="Standard"/>
    <s v="medium"/>
    <s v="small"/>
    <n v="1415.01"/>
    <n v="1259.3599999999999"/>
    <n v="33364"/>
    <n v="10"/>
  </r>
  <r>
    <n v="9180"/>
    <n v="55"/>
    <x v="1460"/>
    <d v="2040-12-29T00:00:00"/>
    <s v="Unknown"/>
    <s v="Approved"/>
    <s v="Trek Bicycles"/>
    <s v="Road"/>
    <s v="medium"/>
    <s v="large"/>
    <n v="1894.19"/>
    <n v="598.76"/>
    <n v="36146"/>
    <n v="10"/>
  </r>
  <r>
    <n v="11022"/>
    <n v="50"/>
    <x v="1460"/>
    <d v="2040-12-30T00:00:00"/>
    <b v="1"/>
    <s v="Approved"/>
    <s v="WeareA2B"/>
    <s v="Standard"/>
    <s v="medium"/>
    <s v="small"/>
    <n v="175.89"/>
    <n v="131.91999999999999"/>
    <n v="35470"/>
    <n v="10"/>
  </r>
  <r>
    <n v="16415"/>
    <n v="56"/>
    <x v="1460"/>
    <d v="2040-12-31T00:00:00"/>
    <b v="0"/>
    <s v="Approved"/>
    <s v="OHM Cycles"/>
    <s v="Standard"/>
    <s v="medium"/>
    <s v="medium"/>
    <n v="183.86"/>
    <n v="137.9"/>
    <n v="42172"/>
    <n v="10"/>
  </r>
  <r>
    <n v="17485"/>
    <n v="97"/>
    <x v="1460"/>
    <d v="2041-01-01T00:00:00"/>
    <b v="0"/>
    <s v="Approved"/>
    <s v="Solex"/>
    <s v="Standard"/>
    <s v="medium"/>
    <s v="large"/>
    <n v="202.62"/>
    <n v="151.96"/>
    <n v="33364"/>
    <n v="10"/>
  </r>
  <r>
    <n v="19971"/>
    <n v="1"/>
    <x v="1460"/>
    <d v="2041-01-02T00:00:00"/>
    <b v="0"/>
    <s v="Approved"/>
    <s v="Giant Bicycles"/>
    <s v="Standard"/>
    <s v="medium"/>
    <s v="medium"/>
    <n v="1403.5"/>
    <n v="954.82"/>
    <n v="41245"/>
    <n v="10"/>
  </r>
  <r>
    <n v="2511"/>
    <n v="36"/>
    <x v="1461"/>
    <d v="2041-01-03T00:00:00"/>
    <b v="0"/>
    <s v="Approved"/>
    <s v="Solex"/>
    <s v="Standard"/>
    <s v="low"/>
    <s v="medium"/>
    <n v="945.04"/>
    <n v="507.58"/>
    <n v="40672"/>
    <n v="5"/>
  </r>
  <r>
    <n v="4102"/>
    <n v="51"/>
    <x v="1461"/>
    <d v="2041-01-04T00:00:00"/>
    <b v="1"/>
    <s v="Approved"/>
    <s v="OHM Cycles"/>
    <s v="Standard"/>
    <s v="high"/>
    <s v="medium"/>
    <n v="2005.66"/>
    <n v="1203.4000000000001"/>
    <n v="42295"/>
    <n v="5"/>
  </r>
  <r>
    <n v="8494"/>
    <n v="56"/>
    <x v="1461"/>
    <d v="2041-01-05T00:00:00"/>
    <b v="1"/>
    <s v="Approved"/>
    <s v="OHM Cycles"/>
    <s v="Standard"/>
    <s v="medium"/>
    <s v="medium"/>
    <n v="183.86"/>
    <n v="137.9"/>
    <n v="42172"/>
    <n v="5"/>
  </r>
  <r>
    <n v="9900"/>
    <n v="18"/>
    <x v="1461"/>
    <d v="2041-01-06T00:00:00"/>
    <b v="1"/>
    <s v="Approved"/>
    <s v="Solex"/>
    <s v="Standard"/>
    <s v="medium"/>
    <s v="medium"/>
    <n v="575.27"/>
    <n v="431.45"/>
    <n v="35160"/>
    <n v="5"/>
  </r>
  <r>
    <n v="601"/>
    <n v="76"/>
    <x v="1462"/>
    <d v="2041-01-07T00:00:00"/>
    <b v="1"/>
    <s v="Approved"/>
    <s v="WeareA2B"/>
    <s v="Road"/>
    <s v="low"/>
    <s v="small"/>
    <n v="1172.78"/>
    <n v="1043.77"/>
    <n v="34556"/>
    <n v="2"/>
  </r>
  <r>
    <n v="2365"/>
    <n v="59"/>
    <x v="1462"/>
    <d v="2041-01-08T00:00:00"/>
    <b v="0"/>
    <s v="Approved"/>
    <s v="WeareA2B"/>
    <s v="Standard"/>
    <s v="medium"/>
    <s v="small"/>
    <n v="1415.01"/>
    <n v="1259.3599999999999"/>
    <n v="33364"/>
    <n v="2"/>
  </r>
  <r>
    <n v="10938"/>
    <n v="98"/>
    <x v="1462"/>
    <d v="2041-01-09T00:00:00"/>
    <b v="0"/>
    <s v="Approved"/>
    <s v="OHM Cycles"/>
    <s v="Standard"/>
    <s v="medium"/>
    <s v="medium"/>
    <n v="795.34"/>
    <n v="101.58"/>
    <n v="42295"/>
    <n v="2"/>
  </r>
  <r>
    <n v="7800"/>
    <n v="76"/>
    <x v="1463"/>
    <d v="2041-01-10T00:00:00"/>
    <b v="1"/>
    <s v="Approved"/>
    <s v="WeareA2B"/>
    <s v="Standard"/>
    <s v="low"/>
    <s v="medium"/>
    <n v="642.30999999999995"/>
    <n v="513.85"/>
    <n v="41533"/>
    <n v="6"/>
  </r>
  <r>
    <n v="10576"/>
    <n v="18"/>
    <x v="1463"/>
    <d v="2041-01-11T00:00:00"/>
    <b v="0"/>
    <s v="Approved"/>
    <s v="Solex"/>
    <s v="Standard"/>
    <s v="medium"/>
    <s v="medium"/>
    <n v="575.27"/>
    <n v="431.45"/>
    <n v="34244"/>
    <n v="6"/>
  </r>
  <r>
    <n v="12464"/>
    <n v="72"/>
    <x v="1463"/>
    <d v="2041-01-12T00:00:00"/>
    <b v="1"/>
    <s v="Approved"/>
    <s v="Norco Bicycles"/>
    <s v="Standard"/>
    <s v="medium"/>
    <s v="medium"/>
    <n v="360.4"/>
    <n v="270.3"/>
    <n v="38859"/>
    <n v="6"/>
  </r>
  <r>
    <n v="13800"/>
    <n v="19"/>
    <x v="1463"/>
    <d v="2041-01-13T00:00:00"/>
    <b v="0"/>
    <s v="Approved"/>
    <s v="OHM Cycles"/>
    <s v="Road"/>
    <s v="high"/>
    <s v="large"/>
    <n v="12.01"/>
    <n v="7.21"/>
    <n v="34115"/>
    <n v="6"/>
  </r>
  <r>
    <n v="15088"/>
    <n v="1"/>
    <x v="1463"/>
    <d v="2041-01-14T00:00:00"/>
    <b v="1"/>
    <s v="Approved"/>
    <s v="Giant Bicycles"/>
    <s v="Standard"/>
    <s v="medium"/>
    <s v="medium"/>
    <n v="1403.5"/>
    <n v="954.82"/>
    <n v="41245"/>
    <n v="6"/>
  </r>
  <r>
    <n v="16366"/>
    <n v="74"/>
    <x v="1463"/>
    <d v="2041-01-15T00:00:00"/>
    <b v="0"/>
    <s v="Approved"/>
    <s v="WeareA2B"/>
    <s v="Standard"/>
    <s v="medium"/>
    <s v="medium"/>
    <n v="1228.07"/>
    <n v="400.91"/>
    <n v="38859"/>
    <n v="6"/>
  </r>
  <r>
    <n v="19755"/>
    <n v="16"/>
    <x v="1463"/>
    <d v="2041-01-16T00:00:00"/>
    <b v="0"/>
    <s v="Approved"/>
    <s v="Norco Bicycles"/>
    <s v="Standard"/>
    <s v="high"/>
    <s v="small"/>
    <n v="1661.92"/>
    <n v="1479.11"/>
    <n v="39880"/>
    <n v="6"/>
  </r>
  <r>
    <n v="104"/>
    <n v="78"/>
    <x v="1464"/>
    <d v="2041-01-17T00:00:00"/>
    <b v="0"/>
    <s v="Approved"/>
    <s v="Giant Bicycles"/>
    <s v="Standard"/>
    <s v="medium"/>
    <s v="large"/>
    <n v="1765.3"/>
    <n v="709.48"/>
    <n v="38193"/>
    <n v="22"/>
  </r>
  <r>
    <n v="1012"/>
    <n v="55"/>
    <x v="1464"/>
    <d v="2041-01-18T00:00:00"/>
    <b v="0"/>
    <s v="Approved"/>
    <s v="Trek Bicycles"/>
    <s v="Road"/>
    <s v="medium"/>
    <s v="large"/>
    <n v="1894.19"/>
    <n v="598.76"/>
    <n v="37823"/>
    <n v="22"/>
  </r>
  <r>
    <n v="3888"/>
    <n v="92"/>
    <x v="1464"/>
    <d v="2041-01-19T00:00:00"/>
    <b v="1"/>
    <s v="Approved"/>
    <s v="WeareA2B"/>
    <s v="Standard"/>
    <s v="medium"/>
    <s v="small"/>
    <n v="1415.01"/>
    <n v="1259.3599999999999"/>
    <n v="37626"/>
    <n v="22"/>
  </r>
  <r>
    <n v="5562"/>
    <n v="5"/>
    <x v="1464"/>
    <d v="2041-01-20T00:00:00"/>
    <s v="Unknown"/>
    <s v="Approved"/>
    <s v="Trek Bicycles"/>
    <s v="Mountain"/>
    <s v="low"/>
    <s v="medium"/>
    <n v="574.64"/>
    <n v="459.71"/>
    <n v="40784"/>
    <n v="22"/>
  </r>
  <r>
    <n v="10233"/>
    <n v="97"/>
    <x v="1464"/>
    <d v="2041-01-21T00:00:00"/>
    <b v="0"/>
    <s v="Approved"/>
    <s v="Solex"/>
    <s v="Standard"/>
    <s v="medium"/>
    <s v="large"/>
    <n v="202.62"/>
    <n v="151.96"/>
    <n v="42458"/>
    <n v="22"/>
  </r>
  <r>
    <n v="14983"/>
    <n v="88"/>
    <x v="1464"/>
    <d v="2041-01-22T00:00:00"/>
    <b v="1"/>
    <s v="Approved"/>
    <s v="Norco Bicycles"/>
    <s v="Standard"/>
    <s v="medium"/>
    <s v="medium"/>
    <n v="1198.46"/>
    <n v="381.1"/>
    <n v="36145"/>
    <n v="22"/>
  </r>
  <r>
    <n v="19856"/>
    <n v="9"/>
    <x v="1464"/>
    <d v="2041-01-23T00:00:00"/>
    <b v="0"/>
    <s v="Approved"/>
    <s v="OHM Cycles"/>
    <s v="Road"/>
    <s v="medium"/>
    <s v="medium"/>
    <n v="742.54"/>
    <n v="667.4"/>
    <n v="33549"/>
    <n v="22"/>
  </r>
  <r>
    <n v="1979"/>
    <n v="10"/>
    <x v="1465"/>
    <d v="2041-01-24T00:00:00"/>
    <b v="1"/>
    <s v="Approved"/>
    <s v="WeareA2B"/>
    <s v="Touring"/>
    <s v="medium"/>
    <s v="medium"/>
    <n v="1466.68"/>
    <n v="363.25"/>
    <n v="38216"/>
    <n v="14"/>
  </r>
  <r>
    <n v="3212"/>
    <n v="61"/>
    <x v="1465"/>
    <d v="2041-01-25T00:00:00"/>
    <b v="0"/>
    <s v="Approved"/>
    <s v="OHM Cycles"/>
    <s v="Standard"/>
    <s v="low"/>
    <s v="medium"/>
    <n v="71.16"/>
    <n v="56.93"/>
    <n v="40410"/>
    <n v="14"/>
  </r>
  <r>
    <n v="3959"/>
    <n v="1"/>
    <x v="1465"/>
    <d v="2041-01-26T00:00:00"/>
    <b v="1"/>
    <s v="Approved"/>
    <s v="Giant Bicycles"/>
    <s v="Standard"/>
    <s v="medium"/>
    <s v="medium"/>
    <n v="1403.5"/>
    <n v="954.82"/>
    <n v="40649"/>
    <n v="14"/>
  </r>
  <r>
    <n v="4277"/>
    <n v="77"/>
    <x v="1465"/>
    <d v="2041-01-27T00:00:00"/>
    <b v="1"/>
    <s v="Approved"/>
    <s v="Norco Bicycles"/>
    <s v="Road"/>
    <s v="medium"/>
    <s v="large"/>
    <n v="1240.31"/>
    <n v="795.1"/>
    <n v="38339"/>
    <n v="14"/>
  </r>
  <r>
    <n v="9975"/>
    <n v="90"/>
    <x v="1465"/>
    <d v="2041-01-28T00:00:00"/>
    <b v="1"/>
    <s v="Approved"/>
    <s v="Norco Bicycles"/>
    <s v="Standard"/>
    <s v="low"/>
    <s v="medium"/>
    <n v="363.01"/>
    <n v="290.41000000000003"/>
    <n v="41434"/>
    <n v="14"/>
  </r>
  <r>
    <n v="16680"/>
    <n v="67"/>
    <x v="1465"/>
    <d v="2041-01-29T00:00:00"/>
    <b v="0"/>
    <s v="Approved"/>
    <s v="Norco Bicycles"/>
    <s v="Road"/>
    <s v="medium"/>
    <s v="medium"/>
    <n v="544.04999999999995"/>
    <n v="376.84"/>
    <n v="38859"/>
    <n v="14"/>
  </r>
  <r>
    <n v="1079"/>
    <n v="0"/>
    <x v="1466"/>
    <d v="2041-01-30T00:00:00"/>
    <b v="1"/>
    <s v="Approved"/>
    <s v="Giant Bicycles"/>
    <s v="Standard"/>
    <s v="medium"/>
    <s v="large"/>
    <n v="569.55999999999995"/>
    <n v="528.42999999999995"/>
    <n v="37874"/>
    <n v="8"/>
  </r>
  <r>
    <n v="2305"/>
    <n v="45"/>
    <x v="1466"/>
    <d v="2041-01-31T00:00:00"/>
    <b v="1"/>
    <s v="Approved"/>
    <s v="Trek Bicycles"/>
    <s v="Road"/>
    <s v="low"/>
    <s v="medium"/>
    <n v="980.37"/>
    <n v="234.43"/>
    <n v="39298"/>
    <n v="8"/>
  </r>
  <r>
    <n v="3196"/>
    <n v="0"/>
    <x v="1466"/>
    <d v="2041-02-01T00:00:00"/>
    <b v="0"/>
    <s v="Approved"/>
    <s v="Norco Bicycles"/>
    <s v="Standard"/>
    <s v="low"/>
    <s v="medium"/>
    <n v="363.01"/>
    <n v="290.41000000000003"/>
    <n v="42458"/>
    <n v="8"/>
  </r>
  <r>
    <n v="7658"/>
    <n v="96"/>
    <x v="1466"/>
    <d v="2041-02-02T00:00:00"/>
    <b v="1"/>
    <s v="Approved"/>
    <s v="Giant Bicycles"/>
    <s v="Standard"/>
    <s v="medium"/>
    <s v="large"/>
    <n v="1635.3"/>
    <n v="993.66"/>
    <n v="37539"/>
    <n v="8"/>
  </r>
  <r>
    <n v="8587"/>
    <n v="89"/>
    <x v="1466"/>
    <d v="2041-02-03T00:00:00"/>
    <b v="1"/>
    <s v="Approved"/>
    <s v="Giant Bicycles"/>
    <s v="Standard"/>
    <s v="medium"/>
    <s v="large"/>
    <n v="1812.75"/>
    <n v="582.48"/>
    <n v="39526"/>
    <n v="8"/>
  </r>
  <r>
    <n v="13837"/>
    <n v="35"/>
    <x v="1466"/>
    <d v="2041-02-04T00:00:00"/>
    <s v="Unknown"/>
    <s v="Approved"/>
    <s v="Giant Bicycles"/>
    <s v="Standard"/>
    <s v="medium"/>
    <s v="medium"/>
    <n v="1403.5"/>
    <n v="954.82"/>
    <n v="42688"/>
    <n v="8"/>
  </r>
  <r>
    <n v="16362"/>
    <n v="0"/>
    <x v="1466"/>
    <d v="2041-02-05T00:00:00"/>
    <b v="1"/>
    <s v="Approved"/>
    <s v="WeareA2B"/>
    <s v="Standard"/>
    <s v="medium"/>
    <s v="small"/>
    <n v="175.89"/>
    <n v="131.91999999999999"/>
    <n v="37668"/>
    <n v="8"/>
  </r>
  <r>
    <n v="17999"/>
    <n v="14"/>
    <x v="1466"/>
    <d v="2041-02-06T00:00:00"/>
    <b v="1"/>
    <s v="Approved"/>
    <s v="Solex"/>
    <s v="Standard"/>
    <s v="high"/>
    <s v="large"/>
    <n v="1842.92"/>
    <n v="1105.75"/>
    <n v="42710"/>
    <n v="8"/>
  </r>
  <r>
    <n v="6356"/>
    <n v="6"/>
    <x v="1467"/>
    <d v="2041-02-07T00:00:00"/>
    <s v="Unknown"/>
    <s v="Approved"/>
    <s v="OHM Cycles"/>
    <s v="Standard"/>
    <s v="high"/>
    <s v="medium"/>
    <n v="227.88"/>
    <n v="136.72999999999999"/>
    <n v="37659"/>
    <n v="15"/>
  </r>
  <r>
    <n v="7957"/>
    <n v="21"/>
    <x v="1467"/>
    <d v="2041-02-08T00:00:00"/>
    <b v="1"/>
    <s v="Approved"/>
    <s v="Solex"/>
    <s v="Standard"/>
    <s v="medium"/>
    <s v="large"/>
    <n v="1071.23"/>
    <n v="380.74"/>
    <n v="35160"/>
    <n v="15"/>
  </r>
  <r>
    <n v="10305"/>
    <n v="89"/>
    <x v="1467"/>
    <d v="2041-02-09T00:00:00"/>
    <b v="0"/>
    <s v="Approved"/>
    <s v="WeareA2B"/>
    <s v="Touring"/>
    <s v="medium"/>
    <s v="large"/>
    <n v="1362.99"/>
    <n v="57.74"/>
    <n v="34079"/>
    <n v="15"/>
  </r>
  <r>
    <n v="12652"/>
    <n v="46"/>
    <x v="1467"/>
    <d v="2041-02-10T00:00:00"/>
    <b v="1"/>
    <s v="Approved"/>
    <s v="Solex"/>
    <s v="Standard"/>
    <s v="low"/>
    <s v="medium"/>
    <n v="1289.8499999999999"/>
    <n v="74.510000000000005"/>
    <n v="39427"/>
    <n v="15"/>
  </r>
  <r>
    <n v="18427"/>
    <n v="63"/>
    <x v="1467"/>
    <d v="2041-02-11T00:00:00"/>
    <b v="1"/>
    <s v="Approved"/>
    <s v="Solex"/>
    <s v="Standard"/>
    <s v="medium"/>
    <s v="medium"/>
    <n v="1483.2"/>
    <n v="99.59"/>
    <n v="36146"/>
    <n v="15"/>
  </r>
  <r>
    <n v="6392"/>
    <n v="32"/>
    <x v="1468"/>
    <d v="2041-02-12T00:00:00"/>
    <b v="0"/>
    <s v="Approved"/>
    <s v="Giant Bicycles"/>
    <s v="Standard"/>
    <s v="medium"/>
    <s v="medium"/>
    <n v="642.70000000000005"/>
    <n v="211.37"/>
    <n v="37337"/>
    <n v="17"/>
  </r>
  <r>
    <n v="9381"/>
    <n v="17"/>
    <x v="1468"/>
    <d v="2041-02-13T00:00:00"/>
    <b v="1"/>
    <s v="Approved"/>
    <s v="Solex"/>
    <s v="Standard"/>
    <s v="high"/>
    <s v="medium"/>
    <n v="1024.6600000000001"/>
    <n v="614.79999999999995"/>
    <n v="35378"/>
    <n v="17"/>
  </r>
  <r>
    <n v="9721"/>
    <n v="27"/>
    <x v="1468"/>
    <d v="2041-02-14T00:00:00"/>
    <b v="0"/>
    <s v="Approved"/>
    <s v="Trek Bicycles"/>
    <s v="Standard"/>
    <s v="medium"/>
    <s v="medium"/>
    <n v="499.53"/>
    <n v="388.72"/>
    <n v="36334"/>
    <n v="17"/>
  </r>
  <r>
    <n v="11197"/>
    <n v="3"/>
    <x v="1468"/>
    <d v="2041-02-15T00:00:00"/>
    <b v="0"/>
    <s v="Approved"/>
    <s v="Trek Bicycles"/>
    <s v="Standard"/>
    <s v="medium"/>
    <s v="large"/>
    <n v="2091.4699999999998"/>
    <n v="388.92"/>
    <n v="41167"/>
    <n v="17"/>
  </r>
  <r>
    <n v="12845"/>
    <n v="25"/>
    <x v="1468"/>
    <d v="2041-02-16T00:00:00"/>
    <b v="1"/>
    <s v="Approved"/>
    <s v="Giant Bicycles"/>
    <s v="Road"/>
    <s v="medium"/>
    <s v="medium"/>
    <n v="1538.99"/>
    <n v="829.65"/>
    <n v="42404"/>
    <n v="17"/>
  </r>
  <r>
    <n v="19492"/>
    <n v="24"/>
    <x v="1468"/>
    <d v="2041-02-17T00:00:00"/>
    <b v="1"/>
    <s v="Approved"/>
    <s v="Solex"/>
    <s v="Road"/>
    <s v="medium"/>
    <s v="large"/>
    <n v="1777.8"/>
    <n v="820.78"/>
    <n v="40670"/>
    <n v="17"/>
  </r>
  <r>
    <n v="19499"/>
    <n v="21"/>
    <x v="1468"/>
    <d v="2041-02-18T00:00:00"/>
    <b v="0"/>
    <s v="Approved"/>
    <s v="Solex"/>
    <s v="Standard"/>
    <s v="medium"/>
    <s v="large"/>
    <n v="1071.23"/>
    <n v="380.74"/>
    <n v="35160"/>
    <n v="17"/>
  </r>
  <r>
    <n v="1313"/>
    <n v="64"/>
    <x v="1469"/>
    <d v="2041-02-19T00:00:00"/>
    <b v="1"/>
    <s v="Approved"/>
    <s v="Trek Bicycles"/>
    <s v="Standard"/>
    <s v="medium"/>
    <s v="large"/>
    <n v="1469.44"/>
    <n v="596.54999999999995"/>
    <n v="42145"/>
    <n v="20"/>
  </r>
  <r>
    <n v="2568"/>
    <n v="58"/>
    <x v="1469"/>
    <d v="2041-02-20T00:00:00"/>
    <b v="1"/>
    <s v="Approved"/>
    <s v="OHM Cycles"/>
    <s v="Standard"/>
    <s v="medium"/>
    <s v="medium"/>
    <n v="912.52"/>
    <n v="141.4"/>
    <n v="42145"/>
    <n v="20"/>
  </r>
  <r>
    <n v="2605"/>
    <n v="58"/>
    <x v="1469"/>
    <d v="2041-02-21T00:00:00"/>
    <b v="0"/>
    <s v="Approved"/>
    <s v="OHM Cycles"/>
    <s v="Standard"/>
    <s v="medium"/>
    <s v="medium"/>
    <n v="912.52"/>
    <n v="141.4"/>
    <n v="41047"/>
    <n v="20"/>
  </r>
  <r>
    <n v="3150"/>
    <n v="68"/>
    <x v="1469"/>
    <d v="2041-02-22T00:00:00"/>
    <b v="1"/>
    <s v="Approved"/>
    <s v="OHM Cycles"/>
    <s v="Standard"/>
    <s v="medium"/>
    <s v="medium"/>
    <n v="1636.9"/>
    <n v="44.71"/>
    <n v="40410"/>
    <n v="20"/>
  </r>
  <r>
    <n v="7375"/>
    <n v="66"/>
    <x v="1469"/>
    <d v="2041-02-23T00:00:00"/>
    <b v="0"/>
    <s v="Approved"/>
    <s v="Giant Bicycles"/>
    <s v="Road"/>
    <s v="low"/>
    <s v="small"/>
    <n v="590.26"/>
    <n v="525.33000000000004"/>
    <n v="42710"/>
    <n v="20"/>
  </r>
  <r>
    <n v="7559"/>
    <n v="2"/>
    <x v="1469"/>
    <d v="2041-02-24T00:00:00"/>
    <b v="0"/>
    <s v="Approved"/>
    <s v="Solex"/>
    <s v="Standard"/>
    <s v="medium"/>
    <s v="medium"/>
    <n v="71.489999999999995"/>
    <n v="53.62"/>
    <n v="40649"/>
    <n v="20"/>
  </r>
  <r>
    <n v="8114"/>
    <n v="45"/>
    <x v="1469"/>
    <d v="2041-02-25T00:00:00"/>
    <b v="1"/>
    <s v="Approved"/>
    <s v="Solex"/>
    <s v="Standard"/>
    <s v="medium"/>
    <s v="medium"/>
    <n v="441.49"/>
    <n v="84.99"/>
    <n v="37668"/>
    <n v="20"/>
  </r>
  <r>
    <n v="8302"/>
    <n v="91"/>
    <x v="1469"/>
    <d v="2041-02-26T00:00:00"/>
    <b v="0"/>
    <s v="Approved"/>
    <s v="Solex"/>
    <s v="Standard"/>
    <s v="medium"/>
    <s v="medium"/>
    <n v="100.35"/>
    <n v="75.260000000000005"/>
    <n v="37874"/>
    <n v="20"/>
  </r>
  <r>
    <n v="13972"/>
    <n v="25"/>
    <x v="1469"/>
    <d v="2041-02-27T00:00:00"/>
    <b v="0"/>
    <s v="Approved"/>
    <s v="Giant Bicycles"/>
    <s v="Road"/>
    <s v="medium"/>
    <s v="medium"/>
    <n v="1538.99"/>
    <n v="829.65"/>
    <n v="33455"/>
    <n v="20"/>
  </r>
  <r>
    <n v="17799"/>
    <n v="48"/>
    <x v="1469"/>
    <d v="2041-02-28T00:00:00"/>
    <b v="1"/>
    <s v="Approved"/>
    <s v="WeareA2B"/>
    <s v="Standard"/>
    <s v="medium"/>
    <s v="medium"/>
    <n v="1762.96"/>
    <n v="950.52"/>
    <n v="41064"/>
    <n v="20"/>
  </r>
  <r>
    <n v="19782"/>
    <n v="16"/>
    <x v="1469"/>
    <d v="2041-03-01T00:00:00"/>
    <b v="1"/>
    <s v="Approved"/>
    <s v="Norco Bicycles"/>
    <s v="Standard"/>
    <s v="high"/>
    <s v="small"/>
    <n v="1661.92"/>
    <n v="1479.11"/>
    <n v="40670"/>
    <n v="20"/>
  </r>
  <r>
    <n v="6827"/>
    <n v="81"/>
    <x v="1470"/>
    <d v="2041-03-02T00:00:00"/>
    <b v="1"/>
    <s v="Approved"/>
    <s v="Norco Bicycles"/>
    <s v="Standard"/>
    <s v="medium"/>
    <s v="small"/>
    <n v="586.45000000000005"/>
    <n v="521.94000000000005"/>
    <n v="42218"/>
    <n v="21"/>
  </r>
  <r>
    <n v="8674"/>
    <n v="77"/>
    <x v="1470"/>
    <d v="2041-03-03T00:00:00"/>
    <b v="1"/>
    <s v="Approved"/>
    <s v="Norco Bicycles"/>
    <s v="Road"/>
    <s v="medium"/>
    <s v="large"/>
    <n v="1240.31"/>
    <n v="795.1"/>
    <n v="38193"/>
    <n v="21"/>
  </r>
  <r>
    <n v="9406"/>
    <n v="5"/>
    <x v="1470"/>
    <d v="2041-03-04T00:00:00"/>
    <b v="1"/>
    <s v="Approved"/>
    <s v="Trek Bicycles"/>
    <s v="Mountain"/>
    <s v="low"/>
    <s v="medium"/>
    <n v="574.64"/>
    <n v="459.71"/>
    <n v="38258"/>
    <n v="21"/>
  </r>
  <r>
    <n v="14022"/>
    <n v="94"/>
    <x v="1470"/>
    <d v="2041-03-05T00:00:00"/>
    <b v="1"/>
    <s v="Approved"/>
    <s v="Giant Bicycles"/>
    <s v="Standard"/>
    <s v="medium"/>
    <s v="large"/>
    <n v="1635.3"/>
    <n v="993.66"/>
    <n v="41434"/>
    <n v="21"/>
  </r>
  <r>
    <n v="14439"/>
    <n v="17"/>
    <x v="1470"/>
    <d v="2041-03-06T00:00:00"/>
    <b v="0"/>
    <s v="Approved"/>
    <s v="Solex"/>
    <s v="Standard"/>
    <s v="high"/>
    <s v="medium"/>
    <n v="1024.6600000000001"/>
    <n v="614.79999999999995"/>
    <n v="40303"/>
    <n v="21"/>
  </r>
  <r>
    <n v="8600"/>
    <n v="83"/>
    <x v="1471"/>
    <d v="2041-03-07T00:00:00"/>
    <b v="1"/>
    <s v="Approved"/>
    <s v="Solex"/>
    <s v="Touring"/>
    <s v="medium"/>
    <s v="large"/>
    <n v="2083.94"/>
    <n v="675.03"/>
    <n v="35160"/>
    <n v="7"/>
  </r>
  <r>
    <n v="11914"/>
    <n v="4"/>
    <x v="1471"/>
    <d v="2041-03-08T00:00:00"/>
    <b v="1"/>
    <s v="Approved"/>
    <s v="Giant Bicycles"/>
    <s v="Standard"/>
    <s v="high"/>
    <s v="medium"/>
    <n v="1129.1300000000001"/>
    <n v="677.48"/>
    <n v="35052"/>
    <n v="7"/>
  </r>
  <r>
    <n v="12383"/>
    <n v="57"/>
    <x v="1471"/>
    <d v="2041-03-09T00:00:00"/>
    <b v="0"/>
    <s v="Approved"/>
    <s v="WeareA2B"/>
    <s v="Touring"/>
    <s v="medium"/>
    <s v="large"/>
    <n v="1890.39"/>
    <n v="260.14"/>
    <n v="34244"/>
    <n v="7"/>
  </r>
  <r>
    <n v="12467"/>
    <n v="36"/>
    <x v="1471"/>
    <d v="2041-03-10T00:00:00"/>
    <s v="Unknown"/>
    <s v="Approved"/>
    <s v="Solex"/>
    <s v="Standard"/>
    <s v="low"/>
    <s v="medium"/>
    <n v="945.04"/>
    <n v="507.58"/>
    <n v="38258"/>
    <n v="7"/>
  </r>
  <r>
    <n v="12911"/>
    <n v="95"/>
    <x v="1471"/>
    <d v="2041-03-11T00:00:00"/>
    <b v="1"/>
    <s v="Approved"/>
    <s v="Giant Bicycles"/>
    <s v="Standard"/>
    <s v="medium"/>
    <s v="large"/>
    <n v="569.55999999999995"/>
    <n v="528.42999999999995"/>
    <n v="35052"/>
    <n v="7"/>
  </r>
  <r>
    <n v="14038"/>
    <n v="57"/>
    <x v="1471"/>
    <d v="2041-03-12T00:00:00"/>
    <b v="1"/>
    <s v="Approved"/>
    <s v="WeareA2B"/>
    <s v="Touring"/>
    <s v="medium"/>
    <s v="large"/>
    <n v="1890.39"/>
    <n v="260.14"/>
    <n v="40670"/>
    <n v="7"/>
  </r>
  <r>
    <n v="14402"/>
    <n v="11"/>
    <x v="1471"/>
    <d v="2041-03-13T00:00:00"/>
    <b v="0"/>
    <s v="Approved"/>
    <s v="Giant Bicycles"/>
    <s v="Standard"/>
    <s v="high"/>
    <s v="medium"/>
    <n v="1274.93"/>
    <n v="764.96"/>
    <n v="33455"/>
    <n v="7"/>
  </r>
  <r>
    <n v="16266"/>
    <n v="3"/>
    <x v="1471"/>
    <d v="2041-03-14T00:00:00"/>
    <b v="1"/>
    <s v="Approved"/>
    <s v="Trek Bicycles"/>
    <s v="Standard"/>
    <s v="medium"/>
    <s v="large"/>
    <n v="2091.4699999999998"/>
    <n v="388.92"/>
    <n v="38859"/>
    <n v="7"/>
  </r>
  <r>
    <n v="6229"/>
    <n v="38"/>
    <x v="1472"/>
    <d v="2041-03-15T00:00:00"/>
    <b v="0"/>
    <s v="Approved"/>
    <s v="Solex"/>
    <s v="Standard"/>
    <s v="medium"/>
    <s v="medium"/>
    <n v="1577.53"/>
    <n v="826.51"/>
    <n v="34071"/>
    <n v="20"/>
  </r>
  <r>
    <n v="12266"/>
    <n v="62"/>
    <x v="1472"/>
    <d v="2041-03-16T00:00:00"/>
    <b v="1"/>
    <s v="Approved"/>
    <s v="Solex"/>
    <s v="Standard"/>
    <s v="medium"/>
    <s v="medium"/>
    <n v="478.16"/>
    <n v="298.72000000000003"/>
    <n v="40410"/>
    <n v="20"/>
  </r>
  <r>
    <n v="191"/>
    <n v="34"/>
    <x v="1473"/>
    <d v="2041-03-17T00:00:00"/>
    <b v="1"/>
    <s v="Approved"/>
    <s v="Norco Bicycles"/>
    <s v="Road"/>
    <s v="high"/>
    <s v="large"/>
    <n v="774.53"/>
    <n v="464.72"/>
    <n v="39526"/>
    <n v="10.7"/>
  </r>
  <r>
    <n v="835"/>
    <n v="18"/>
    <x v="1473"/>
    <d v="2041-03-18T00:00:00"/>
    <b v="0"/>
    <s v="Approved"/>
    <s v="Solex"/>
    <s v="Standard"/>
    <s v="medium"/>
    <s v="medium"/>
    <n v="575.27"/>
    <n v="431.45"/>
    <n v="34165"/>
    <n v="10.7"/>
  </r>
  <r>
    <n v="1464"/>
    <n v="75"/>
    <x v="1473"/>
    <d v="2041-03-19T00:00:00"/>
    <b v="1"/>
    <s v="Approved"/>
    <s v="Giant Bicycles"/>
    <s v="Touring"/>
    <s v="medium"/>
    <s v="large"/>
    <n v="1873.97"/>
    <n v="863.95"/>
    <n v="41922"/>
    <n v="10.7"/>
  </r>
  <r>
    <n v="1529"/>
    <n v="59"/>
    <x v="1473"/>
    <d v="2041-03-20T00:00:00"/>
    <b v="1"/>
    <s v="Approved"/>
    <s v="Solex"/>
    <s v="Standard"/>
    <s v="medium"/>
    <s v="large"/>
    <n v="1061.56"/>
    <n v="733.58"/>
    <n v="40779"/>
    <n v="10.7"/>
  </r>
  <r>
    <n v="6650"/>
    <n v="54"/>
    <x v="1473"/>
    <d v="2041-03-21T00:00:00"/>
    <b v="1"/>
    <s v="Approved"/>
    <s v="WeareA2B"/>
    <s v="Standard"/>
    <s v="medium"/>
    <s v="medium"/>
    <n v="1292.8399999999999"/>
    <n v="13.44"/>
    <n v="37823"/>
    <n v="10.7"/>
  </r>
  <r>
    <n v="9321"/>
    <n v="56"/>
    <x v="1473"/>
    <d v="2041-03-22T00:00:00"/>
    <b v="1"/>
    <s v="Approved"/>
    <s v="OHM Cycles"/>
    <s v="Standard"/>
    <s v="medium"/>
    <s v="medium"/>
    <n v="183.86"/>
    <n v="137.9"/>
    <n v="41047"/>
    <n v="10.7"/>
  </r>
  <r>
    <n v="11139"/>
    <n v="98"/>
    <x v="1473"/>
    <d v="2041-03-23T00:00:00"/>
    <b v="1"/>
    <s v="Approved"/>
    <s v="Trek Bicycles"/>
    <s v="Standard"/>
    <s v="high"/>
    <s v="medium"/>
    <n v="358.39"/>
    <n v="215.03"/>
    <n v="34556"/>
    <n v="10.7"/>
  </r>
  <r>
    <n v="16967"/>
    <n v="75"/>
    <x v="1473"/>
    <d v="2041-03-24T00:00:00"/>
    <b v="0"/>
    <s v="Approved"/>
    <s v="Giant Bicycles"/>
    <s v="Touring"/>
    <s v="medium"/>
    <s v="large"/>
    <n v="1873.97"/>
    <n v="863.95"/>
    <n v="41922"/>
    <n v="10.7"/>
  </r>
  <r>
    <n v="19236"/>
    <n v="79"/>
    <x v="1473"/>
    <d v="2041-03-25T00:00:00"/>
    <b v="0"/>
    <s v="Approved"/>
    <s v="Norco Bicycles"/>
    <s v="Standard"/>
    <s v="medium"/>
    <s v="medium"/>
    <n v="1555.58"/>
    <n v="818.01"/>
    <n v="41533"/>
    <n v="10.7"/>
  </r>
  <r>
    <n v="343"/>
    <n v="61"/>
    <x v="1474"/>
    <d v="2041-03-26T00:00:00"/>
    <s v="Unknown"/>
    <s v="Approved"/>
    <s v="Norco Bicycles"/>
    <s v="Standard"/>
    <s v="medium"/>
    <s v="small"/>
    <n v="586.45000000000005"/>
    <n v="521.94000000000005"/>
    <n v="33429"/>
    <n v="9"/>
  </r>
  <r>
    <n v="938"/>
    <n v="56"/>
    <x v="1474"/>
    <d v="2041-03-27T00:00:00"/>
    <b v="1"/>
    <s v="Approved"/>
    <s v="Norco Bicycles"/>
    <s v="Mountain"/>
    <s v="low"/>
    <s v="small"/>
    <n v="688.63"/>
    <n v="612.88"/>
    <n v="34244"/>
    <n v="9"/>
  </r>
  <r>
    <n v="1999"/>
    <n v="58"/>
    <x v="1474"/>
    <d v="2041-03-28T00:00:00"/>
    <b v="1"/>
    <s v="Approved"/>
    <s v="OHM Cycles"/>
    <s v="Road"/>
    <s v="medium"/>
    <s v="medium"/>
    <n v="1280.28"/>
    <n v="829.51"/>
    <n v="37220"/>
    <n v="9"/>
  </r>
  <r>
    <n v="10940"/>
    <n v="0"/>
    <x v="1474"/>
    <d v="2041-03-29T00:00:00"/>
    <b v="1"/>
    <s v="Approved"/>
    <s v="Trek Bicycles"/>
    <s v="Standard"/>
    <s v="high"/>
    <s v="medium"/>
    <n v="358.39"/>
    <n v="215.03"/>
    <n v="38002"/>
    <n v="9"/>
  </r>
  <r>
    <n v="12093"/>
    <n v="87"/>
    <x v="1474"/>
    <d v="2041-03-30T00:00:00"/>
    <b v="1"/>
    <s v="Approved"/>
    <s v="OHM Cycles"/>
    <s v="Standard"/>
    <s v="medium"/>
    <s v="medium"/>
    <n v="1636.9"/>
    <n v="44.71"/>
    <n v="40410"/>
    <n v="9"/>
  </r>
  <r>
    <n v="14130"/>
    <n v="85"/>
    <x v="1474"/>
    <d v="2041-03-31T00:00:00"/>
    <b v="0"/>
    <s v="Approved"/>
    <s v="WeareA2B"/>
    <s v="Standard"/>
    <s v="medium"/>
    <s v="medium"/>
    <n v="1228.07"/>
    <n v="400.91"/>
    <n v="36668"/>
    <n v="9"/>
  </r>
  <r>
    <n v="18200"/>
    <n v="5"/>
    <x v="1474"/>
    <d v="2041-04-01T00:00:00"/>
    <b v="0"/>
    <s v="Approved"/>
    <s v="Giant Bicycles"/>
    <s v="Standard"/>
    <s v="high"/>
    <s v="medium"/>
    <n v="1129.1300000000001"/>
    <n v="677.48"/>
    <n v="38573"/>
    <n v="9"/>
  </r>
  <r>
    <n v="19138"/>
    <n v="61"/>
    <x v="1474"/>
    <d v="2041-04-02T00:00:00"/>
    <b v="1"/>
    <s v="Approved"/>
    <s v="Norco Bicycles"/>
    <s v="Standard"/>
    <s v="medium"/>
    <s v="small"/>
    <n v="586.45000000000005"/>
    <n v="521.94000000000005"/>
    <n v="33429"/>
    <n v="9"/>
  </r>
  <r>
    <n v="4399"/>
    <n v="98"/>
    <x v="1475"/>
    <d v="2041-04-03T00:00:00"/>
    <b v="0"/>
    <s v="Approved"/>
    <s v="Trek Bicycles"/>
    <s v="Standard"/>
    <s v="high"/>
    <s v="medium"/>
    <n v="358.39"/>
    <n v="215.03"/>
    <n v="38002"/>
    <n v="21"/>
  </r>
  <r>
    <n v="5175"/>
    <n v="93"/>
    <x v="1475"/>
    <d v="2041-04-04T00:00:00"/>
    <b v="0"/>
    <s v="Cancelled"/>
    <s v="WeareA2B"/>
    <s v="Standard"/>
    <s v="medium"/>
    <s v="medium"/>
    <n v="1065.03"/>
    <n v="230.09"/>
    <n v="36833"/>
    <n v="21"/>
  </r>
  <r>
    <n v="8610"/>
    <n v="0"/>
    <x v="1475"/>
    <d v="2041-04-05T00:00:00"/>
    <b v="0"/>
    <s v="Approved"/>
    <s v="Unknown"/>
    <s v="Unknown"/>
    <s v="Unknown"/>
    <s v="Unknown"/>
    <n v="724.37"/>
    <s v="$556.05"/>
    <n v="38199.78"/>
    <n v="21"/>
  </r>
  <r>
    <n v="10626"/>
    <n v="17"/>
    <x v="1475"/>
    <d v="2041-04-06T00:00:00"/>
    <b v="1"/>
    <s v="Approved"/>
    <s v="Solex"/>
    <s v="Standard"/>
    <s v="high"/>
    <s v="medium"/>
    <n v="1024.6600000000001"/>
    <n v="614.79999999999995"/>
    <n v="35378"/>
    <n v="21"/>
  </r>
  <r>
    <n v="15653"/>
    <n v="53"/>
    <x v="1475"/>
    <d v="2041-04-07T00:00:00"/>
    <b v="1"/>
    <s v="Approved"/>
    <s v="OHM Cycles"/>
    <s v="Standard"/>
    <s v="medium"/>
    <s v="medium"/>
    <n v="795.34"/>
    <n v="101.58"/>
    <n v="35470"/>
    <n v="21"/>
  </r>
  <r>
    <n v="16115"/>
    <n v="1"/>
    <x v="1475"/>
    <d v="2041-04-08T00:00:00"/>
    <b v="0"/>
    <s v="Approved"/>
    <s v="Giant Bicycles"/>
    <s v="Standard"/>
    <s v="medium"/>
    <s v="medium"/>
    <n v="1403.5"/>
    <n v="954.82"/>
    <n v="42688"/>
    <n v="21"/>
  </r>
  <r>
    <n v="720"/>
    <n v="0"/>
    <x v="1476"/>
    <d v="2041-04-09T00:00:00"/>
    <b v="1"/>
    <s v="Approved"/>
    <s v="Trek Bicycles"/>
    <s v="Standard"/>
    <s v="high"/>
    <s v="medium"/>
    <n v="495.72"/>
    <n v="297.43"/>
    <n v="38859"/>
    <n v="5"/>
  </r>
  <r>
    <n v="2925"/>
    <n v="0"/>
    <x v="1476"/>
    <d v="2041-04-10T00:00:00"/>
    <b v="1"/>
    <s v="Approved"/>
    <s v="Solex"/>
    <s v="Standard"/>
    <s v="medium"/>
    <s v="medium"/>
    <n v="478.16"/>
    <n v="298.72000000000003"/>
    <n v="33879"/>
    <n v="5"/>
  </r>
  <r>
    <n v="6758"/>
    <n v="0"/>
    <x v="1476"/>
    <d v="2041-04-11T00:00:00"/>
    <b v="1"/>
    <s v="Approved"/>
    <s v="Trek Bicycles"/>
    <s v="Road"/>
    <s v="medium"/>
    <s v="medium"/>
    <n v="533.51"/>
    <n v="400.13"/>
    <n v="37823"/>
    <n v="5"/>
  </r>
  <r>
    <n v="7098"/>
    <n v="100"/>
    <x v="1476"/>
    <d v="2041-04-12T00:00:00"/>
    <b v="0"/>
    <s v="Approved"/>
    <s v="Trek Bicycles"/>
    <s v="Standard"/>
    <s v="medium"/>
    <s v="small"/>
    <n v="1386.84"/>
    <n v="1234.29"/>
    <n v="37838"/>
    <n v="5"/>
  </r>
  <r>
    <n v="9372"/>
    <n v="13"/>
    <x v="1476"/>
    <d v="2041-04-13T00:00:00"/>
    <b v="1"/>
    <s v="Approved"/>
    <s v="Solex"/>
    <s v="Standard"/>
    <s v="medium"/>
    <s v="medium"/>
    <n v="1577.53"/>
    <n v="826.51"/>
    <n v="39526"/>
    <n v="5"/>
  </r>
  <r>
    <n v="12774"/>
    <n v="50"/>
    <x v="1476"/>
    <d v="2041-04-14T00:00:00"/>
    <b v="0"/>
    <s v="Approved"/>
    <s v="Giant Bicycles"/>
    <s v="Standard"/>
    <s v="medium"/>
    <s v="medium"/>
    <n v="642.70000000000005"/>
    <n v="211.37"/>
    <n v="37337"/>
    <n v="5"/>
  </r>
  <r>
    <n v="12822"/>
    <n v="0"/>
    <x v="1476"/>
    <d v="2041-04-15T00:00:00"/>
    <b v="1"/>
    <s v="Approved"/>
    <s v="Solex"/>
    <s v="Road"/>
    <s v="medium"/>
    <s v="medium"/>
    <n v="416.98"/>
    <n v="312.74"/>
    <n v="34071"/>
    <n v="5"/>
  </r>
  <r>
    <n v="17823"/>
    <n v="0"/>
    <x v="1476"/>
    <d v="2041-04-16T00:00:00"/>
    <b v="1"/>
    <s v="Approved"/>
    <s v="Solex"/>
    <s v="Standard"/>
    <s v="medium"/>
    <s v="medium"/>
    <n v="478.16"/>
    <n v="298.72000000000003"/>
    <n v="40487"/>
    <n v="5"/>
  </r>
  <r>
    <n v="19234"/>
    <n v="76"/>
    <x v="1476"/>
    <d v="2041-04-17T00:00:00"/>
    <b v="0"/>
    <s v="Approved"/>
    <s v="WeareA2B"/>
    <s v="Road"/>
    <s v="low"/>
    <s v="small"/>
    <n v="1172.78"/>
    <n v="1043.77"/>
    <n v="42458"/>
    <n v="5"/>
  </r>
  <r>
    <n v="3133"/>
    <n v="95"/>
    <x v="1477"/>
    <d v="2041-04-18T00:00:00"/>
    <b v="1"/>
    <s v="Approved"/>
    <s v="Giant Bicycles"/>
    <s v="Standard"/>
    <s v="medium"/>
    <s v="large"/>
    <n v="569.55999999999995"/>
    <n v="528.42999999999995"/>
    <n v="37874"/>
    <n v="14"/>
  </r>
  <r>
    <n v="6902"/>
    <n v="87"/>
    <x v="1477"/>
    <d v="2041-04-19T00:00:00"/>
    <b v="0"/>
    <s v="Approved"/>
    <s v="Giant Bicycles"/>
    <s v="Standard"/>
    <s v="high"/>
    <s v="medium"/>
    <n v="1179"/>
    <n v="707.4"/>
    <n v="35667"/>
    <n v="14"/>
  </r>
  <r>
    <n v="10735"/>
    <n v="69"/>
    <x v="1477"/>
    <d v="2041-04-20T00:00:00"/>
    <b v="1"/>
    <s v="Approved"/>
    <s v="Giant Bicycles"/>
    <s v="Road"/>
    <s v="medium"/>
    <s v="medium"/>
    <n v="792.9"/>
    <n v="594.67999999999995"/>
    <n v="33879"/>
    <n v="14"/>
  </r>
  <r>
    <n v="14752"/>
    <n v="49"/>
    <x v="1477"/>
    <d v="2041-04-21T00:00:00"/>
    <b v="1"/>
    <s v="Approved"/>
    <s v="Trek Bicycles"/>
    <s v="Road"/>
    <s v="medium"/>
    <s v="medium"/>
    <n v="533.51"/>
    <n v="400.13"/>
    <n v="41064"/>
    <n v="14"/>
  </r>
  <r>
    <n v="15037"/>
    <n v="7"/>
    <x v="1477"/>
    <d v="2041-04-22T00:00:00"/>
    <b v="1"/>
    <s v="Approved"/>
    <s v="Trek Bicycles"/>
    <s v="Road"/>
    <s v="low"/>
    <s v="medium"/>
    <n v="980.37"/>
    <n v="234.43"/>
    <n v="38258"/>
    <n v="14"/>
  </r>
  <r>
    <n v="16033"/>
    <n v="0"/>
    <x v="1477"/>
    <d v="2041-04-23T00:00:00"/>
    <b v="1"/>
    <s v="Approved"/>
    <s v="Unknown"/>
    <s v="Unknown"/>
    <s v="Unknown"/>
    <s v="Unknown"/>
    <n v="1788.93"/>
    <s v="$556.05"/>
    <n v="38199.78"/>
    <n v="14"/>
  </r>
  <r>
    <n v="16757"/>
    <n v="59"/>
    <x v="1477"/>
    <d v="2041-04-24T00:00:00"/>
    <b v="1"/>
    <s v="Approved"/>
    <s v="Solex"/>
    <s v="Standard"/>
    <s v="medium"/>
    <s v="large"/>
    <n v="1061.56"/>
    <n v="733.58"/>
    <n v="34170"/>
    <n v="14"/>
  </r>
  <r>
    <n v="19330"/>
    <n v="20"/>
    <x v="1477"/>
    <d v="2041-04-25T00:00:00"/>
    <b v="1"/>
    <s v="Approved"/>
    <s v="Trek Bicycles"/>
    <s v="Standard"/>
    <s v="medium"/>
    <s v="small"/>
    <n v="1775.81"/>
    <n v="1580.47"/>
    <n v="40303"/>
    <n v="14"/>
  </r>
  <r>
    <n v="19724"/>
    <n v="36"/>
    <x v="1477"/>
    <d v="2041-04-26T00:00:00"/>
    <b v="0"/>
    <s v="Approved"/>
    <s v="Solex"/>
    <s v="Standard"/>
    <s v="low"/>
    <s v="medium"/>
    <n v="945.04"/>
    <n v="507.58"/>
    <n v="35052"/>
    <n v="14"/>
  </r>
  <r>
    <n v="1224"/>
    <n v="30"/>
    <x v="1478"/>
    <d v="2041-04-27T00:00:00"/>
    <b v="0"/>
    <s v="Approved"/>
    <s v="Solex"/>
    <s v="Standard"/>
    <s v="high"/>
    <s v="medium"/>
    <n v="748.17"/>
    <n v="448.9"/>
    <n v="33552"/>
    <n v="12"/>
  </r>
  <r>
    <n v="7560"/>
    <n v="44"/>
    <x v="1478"/>
    <d v="2041-04-28T00:00:00"/>
    <b v="1"/>
    <s v="Approved"/>
    <s v="WeareA2B"/>
    <s v="Standard"/>
    <s v="medium"/>
    <s v="medium"/>
    <n v="1769.64"/>
    <n v="108.76"/>
    <n v="40672"/>
    <n v="12"/>
  </r>
  <r>
    <n v="8242"/>
    <n v="5"/>
    <x v="1478"/>
    <d v="2041-04-29T00:00:00"/>
    <b v="0"/>
    <s v="Approved"/>
    <s v="Trek Bicycles"/>
    <s v="Mountain"/>
    <s v="low"/>
    <s v="medium"/>
    <n v="574.64"/>
    <n v="459.71"/>
    <n v="40784"/>
    <n v="12"/>
  </r>
  <r>
    <n v="9016"/>
    <n v="43"/>
    <x v="1478"/>
    <d v="2041-04-30T00:00:00"/>
    <b v="0"/>
    <s v="Approved"/>
    <s v="Solex"/>
    <s v="Standard"/>
    <s v="medium"/>
    <s v="medium"/>
    <n v="1151.96"/>
    <n v="649.49"/>
    <n v="36498"/>
    <n v="12"/>
  </r>
  <r>
    <n v="9247"/>
    <n v="45"/>
    <x v="1478"/>
    <d v="2041-05-01T00:00:00"/>
    <b v="1"/>
    <s v="Approved"/>
    <s v="Solex"/>
    <s v="Standard"/>
    <s v="medium"/>
    <s v="medium"/>
    <n v="441.49"/>
    <n v="84.99"/>
    <n v="34071"/>
    <n v="12"/>
  </r>
  <r>
    <n v="12390"/>
    <n v="67"/>
    <x v="1478"/>
    <d v="2041-05-02T00:00:00"/>
    <b v="1"/>
    <s v="Approved"/>
    <s v="Norco Bicycles"/>
    <s v="Road"/>
    <s v="medium"/>
    <s v="medium"/>
    <n v="544.04999999999995"/>
    <n v="376.84"/>
    <n v="38647"/>
    <n v="12"/>
  </r>
  <r>
    <n v="14659"/>
    <n v="60"/>
    <x v="1478"/>
    <d v="2041-05-03T00:00:00"/>
    <b v="0"/>
    <s v="Approved"/>
    <s v="Giant Bicycles"/>
    <s v="Standard"/>
    <s v="high"/>
    <s v="small"/>
    <n v="1977.36"/>
    <n v="1759.85"/>
    <n v="40779"/>
    <n v="12"/>
  </r>
  <r>
    <n v="14910"/>
    <n v="73"/>
    <x v="1478"/>
    <d v="2041-05-04T00:00:00"/>
    <b v="0"/>
    <s v="Approved"/>
    <s v="Solex"/>
    <s v="Standard"/>
    <s v="medium"/>
    <s v="medium"/>
    <n v="1945.43"/>
    <n v="333.18"/>
    <n v="37499"/>
    <n v="12"/>
  </r>
  <r>
    <n v="17588"/>
    <n v="54"/>
    <x v="1478"/>
    <d v="2041-05-05T00:00:00"/>
    <b v="1"/>
    <s v="Approved"/>
    <s v="WeareA2B"/>
    <s v="Standard"/>
    <s v="medium"/>
    <s v="medium"/>
    <n v="1292.8399999999999"/>
    <n v="13.44"/>
    <n v="39915"/>
    <n v="12"/>
  </r>
  <r>
    <n v="17781"/>
    <n v="53"/>
    <x v="1478"/>
    <d v="2041-05-06T00:00:00"/>
    <b v="0"/>
    <s v="Approved"/>
    <s v="OHM Cycles"/>
    <s v="Standard"/>
    <s v="medium"/>
    <s v="medium"/>
    <n v="795.34"/>
    <n v="101.58"/>
    <n v="35470"/>
    <n v="12"/>
  </r>
  <r>
    <n v="18468"/>
    <n v="12"/>
    <x v="1478"/>
    <d v="2041-05-07T00:00:00"/>
    <b v="1"/>
    <s v="Approved"/>
    <s v="WeareA2B"/>
    <s v="Standard"/>
    <s v="medium"/>
    <s v="medium"/>
    <n v="1231.1500000000001"/>
    <n v="161.6"/>
    <n v="38216"/>
    <n v="12"/>
  </r>
  <r>
    <n v="18629"/>
    <n v="55"/>
    <x v="1478"/>
    <d v="2041-05-08T00:00:00"/>
    <b v="0"/>
    <s v="Approved"/>
    <s v="Trek Bicycles"/>
    <s v="Road"/>
    <s v="medium"/>
    <s v="large"/>
    <n v="1894.19"/>
    <n v="598.76"/>
    <n v="37823"/>
    <n v="12"/>
  </r>
  <r>
    <n v="4475"/>
    <n v="2"/>
    <x v="1479"/>
    <d v="2041-05-09T00:00:00"/>
    <b v="1"/>
    <s v="Approved"/>
    <s v="Solex"/>
    <s v="Standard"/>
    <s v="medium"/>
    <s v="medium"/>
    <n v="71.489999999999995"/>
    <n v="53.62"/>
    <n v="41245"/>
    <n v="14"/>
  </r>
  <r>
    <n v="4875"/>
    <n v="64"/>
    <x v="1479"/>
    <d v="2041-05-10T00:00:00"/>
    <b v="0"/>
    <s v="Approved"/>
    <s v="Trek Bicycles"/>
    <s v="Standard"/>
    <s v="medium"/>
    <s v="large"/>
    <n v="1469.44"/>
    <n v="596.54999999999995"/>
    <n v="42105"/>
    <n v="14"/>
  </r>
  <r>
    <n v="5148"/>
    <n v="78"/>
    <x v="1479"/>
    <d v="2041-05-11T00:00:00"/>
    <b v="0"/>
    <s v="Approved"/>
    <s v="Giant Bicycles"/>
    <s v="Standard"/>
    <s v="medium"/>
    <s v="large"/>
    <n v="1765.3"/>
    <n v="709.48"/>
    <n v="42218"/>
    <n v="14"/>
  </r>
  <r>
    <n v="6184"/>
    <n v="87"/>
    <x v="1479"/>
    <d v="2041-05-12T00:00:00"/>
    <b v="0"/>
    <s v="Approved"/>
    <s v="Giant Bicycles"/>
    <s v="Standard"/>
    <s v="high"/>
    <s v="medium"/>
    <n v="1179"/>
    <n v="707.4"/>
    <n v="34079"/>
    <n v="14"/>
  </r>
  <r>
    <n v="6674"/>
    <n v="76"/>
    <x v="1479"/>
    <d v="2041-05-13T00:00:00"/>
    <b v="0"/>
    <s v="Approved"/>
    <s v="WeareA2B"/>
    <s v="Standard"/>
    <s v="low"/>
    <s v="medium"/>
    <n v="642.30999999999995"/>
    <n v="513.85"/>
    <n v="33429"/>
    <n v="14"/>
  </r>
  <r>
    <n v="12794"/>
    <n v="7"/>
    <x v="1479"/>
    <d v="2041-05-14T00:00:00"/>
    <b v="0"/>
    <s v="Approved"/>
    <s v="Trek Bicycles"/>
    <s v="Road"/>
    <s v="low"/>
    <s v="medium"/>
    <n v="980.37"/>
    <n v="234.43"/>
    <n v="40649"/>
    <n v="14"/>
  </r>
  <r>
    <n v="16263"/>
    <n v="58"/>
    <x v="1479"/>
    <d v="2041-05-15T00:00:00"/>
    <b v="1"/>
    <s v="Approved"/>
    <s v="OHM Cycles"/>
    <s v="Standard"/>
    <s v="medium"/>
    <s v="medium"/>
    <n v="912.52"/>
    <n v="141.4"/>
    <n v="34143"/>
    <n v="14"/>
  </r>
  <r>
    <n v="16784"/>
    <n v="15"/>
    <x v="1479"/>
    <d v="2041-05-16T00:00:00"/>
    <b v="0"/>
    <s v="Approved"/>
    <s v="Norco Bicycles"/>
    <s v="Standard"/>
    <s v="low"/>
    <s v="medium"/>
    <n v="958.74"/>
    <n v="748.9"/>
    <n v="35160"/>
    <n v="14"/>
  </r>
  <r>
    <n v="7739"/>
    <n v="50"/>
    <x v="1480"/>
    <d v="2041-05-17T00:00:00"/>
    <b v="0"/>
    <s v="Approved"/>
    <s v="WeareA2B"/>
    <s v="Standard"/>
    <s v="medium"/>
    <s v="small"/>
    <n v="175.89"/>
    <n v="131.91999999999999"/>
    <n v="37668"/>
    <n v="18"/>
  </r>
  <r>
    <n v="12428"/>
    <n v="48"/>
    <x v="1480"/>
    <d v="2041-05-18T00:00:00"/>
    <b v="1"/>
    <s v="Approved"/>
    <s v="WeareA2B"/>
    <s v="Standard"/>
    <s v="medium"/>
    <s v="medium"/>
    <n v="1762.96"/>
    <n v="950.52"/>
    <n v="41848"/>
    <n v="18"/>
  </r>
  <r>
    <n v="15382"/>
    <n v="41"/>
    <x v="1480"/>
    <d v="2041-05-19T00:00:00"/>
    <s v="Unknown"/>
    <s v="Approved"/>
    <s v="Solex"/>
    <s v="Road"/>
    <s v="medium"/>
    <s v="medium"/>
    <n v="416.98"/>
    <n v="312.74"/>
    <n v="35560"/>
    <n v="18"/>
  </r>
  <r>
    <n v="18630"/>
    <n v="50"/>
    <x v="1480"/>
    <d v="2041-05-20T00:00:00"/>
    <b v="1"/>
    <s v="Approved"/>
    <s v="WeareA2B"/>
    <s v="Standard"/>
    <s v="medium"/>
    <s v="small"/>
    <n v="175.89"/>
    <n v="131.91999999999999"/>
    <n v="37668"/>
    <n v="18"/>
  </r>
  <r>
    <n v="19467"/>
    <n v="52"/>
    <x v="1480"/>
    <d v="2041-05-21T00:00:00"/>
    <b v="1"/>
    <s v="Approved"/>
    <s v="OHM Cycles"/>
    <s v="Road"/>
    <s v="medium"/>
    <s v="medium"/>
    <n v="1280.28"/>
    <n v="829.51"/>
    <n v="37220"/>
    <n v="18"/>
  </r>
  <r>
    <n v="8405"/>
    <n v="9"/>
    <x v="1481"/>
    <d v="2041-05-22T00:00:00"/>
    <b v="1"/>
    <s v="Approved"/>
    <s v="OHM Cycles"/>
    <s v="Road"/>
    <s v="medium"/>
    <s v="medium"/>
    <n v="742.54"/>
    <n v="667.4"/>
    <n v="38216"/>
    <n v="6"/>
  </r>
  <r>
    <n v="17042"/>
    <n v="4"/>
    <x v="1481"/>
    <d v="2041-05-23T00:00:00"/>
    <b v="1"/>
    <s v="Approved"/>
    <s v="Giant Bicycles"/>
    <s v="Standard"/>
    <s v="high"/>
    <s v="medium"/>
    <n v="1129.1300000000001"/>
    <n v="677.48"/>
    <n v="33549"/>
    <n v="6"/>
  </r>
  <r>
    <n v="10412"/>
    <n v="83"/>
    <x v="1482"/>
    <d v="2041-05-24T00:00:00"/>
    <b v="0"/>
    <s v="Approved"/>
    <s v="Solex"/>
    <s v="Touring"/>
    <s v="medium"/>
    <s v="large"/>
    <n v="2083.94"/>
    <n v="675.03"/>
    <n v="41533"/>
    <n v="10"/>
  </r>
  <r>
    <n v="11379"/>
    <n v="56"/>
    <x v="1482"/>
    <d v="2041-05-25T00:00:00"/>
    <b v="1"/>
    <s v="Approved"/>
    <s v="OHM Cycles"/>
    <s v="Standard"/>
    <s v="medium"/>
    <s v="medium"/>
    <n v="183.86"/>
    <n v="137.9"/>
    <n v="35707"/>
    <n v="10"/>
  </r>
  <r>
    <n v="15966"/>
    <n v="6"/>
    <x v="1482"/>
    <d v="2041-05-26T00:00:00"/>
    <b v="0"/>
    <s v="Approved"/>
    <s v="OHM Cycles"/>
    <s v="Standard"/>
    <s v="high"/>
    <s v="medium"/>
    <n v="227.88"/>
    <n v="136.72999999999999"/>
    <n v="37659"/>
    <n v="10"/>
  </r>
  <r>
    <n v="16271"/>
    <n v="100"/>
    <x v="1482"/>
    <d v="2041-05-27T00:00:00"/>
    <b v="0"/>
    <s v="Approved"/>
    <s v="Norco Bicycles"/>
    <s v="Road"/>
    <s v="medium"/>
    <s v="medium"/>
    <n v="1036.5899999999999"/>
    <n v="206.35"/>
    <n v="33364"/>
    <n v="10"/>
  </r>
  <r>
    <n v="19625"/>
    <n v="89"/>
    <x v="1482"/>
    <d v="2041-05-28T00:00:00"/>
    <b v="1"/>
    <s v="Approved"/>
    <s v="WeareA2B"/>
    <s v="Touring"/>
    <s v="medium"/>
    <s v="large"/>
    <n v="1362.99"/>
    <n v="57.74"/>
    <n v="34079"/>
    <n v="10"/>
  </r>
  <r>
    <n v="6584"/>
    <n v="45"/>
    <x v="1483"/>
    <d v="2041-05-29T00:00:00"/>
    <b v="0"/>
    <s v="Approved"/>
    <s v="Solex"/>
    <s v="Standard"/>
    <s v="medium"/>
    <s v="medium"/>
    <n v="441.49"/>
    <n v="84.99"/>
    <n v="38991"/>
    <n v="5"/>
  </r>
  <r>
    <n v="12861"/>
    <n v="50"/>
    <x v="1483"/>
    <d v="2041-05-30T00:00:00"/>
    <b v="0"/>
    <s v="Approved"/>
    <s v="WeareA2B"/>
    <s v="Standard"/>
    <s v="medium"/>
    <s v="small"/>
    <n v="175.89"/>
    <n v="131.91999999999999"/>
    <n v="35707"/>
    <n v="5"/>
  </r>
  <r>
    <n v="7215"/>
    <n v="49"/>
    <x v="1484"/>
    <d v="2041-05-31T00:00:00"/>
    <b v="1"/>
    <s v="Approved"/>
    <s v="Trek Bicycles"/>
    <s v="Road"/>
    <s v="medium"/>
    <s v="medium"/>
    <n v="533.51"/>
    <n v="400.13"/>
    <n v="34170"/>
    <n v="17"/>
  </r>
  <r>
    <n v="8322"/>
    <n v="0"/>
    <x v="1484"/>
    <d v="2041-06-01T00:00:00"/>
    <b v="0"/>
    <s v="Approved"/>
    <s v="Unknown"/>
    <s v="Unknown"/>
    <s v="Unknown"/>
    <s v="Unknown"/>
    <n v="2028.26"/>
    <s v="$556.05"/>
    <n v="38199.78"/>
    <n v="17"/>
  </r>
  <r>
    <n v="4483"/>
    <n v="47"/>
    <x v="1485"/>
    <d v="2041-06-02T00:00:00"/>
    <b v="1"/>
    <s v="Approved"/>
    <s v="Trek Bicycles"/>
    <s v="Road"/>
    <s v="low"/>
    <s v="small"/>
    <n v="1720.7"/>
    <n v="1531.42"/>
    <n v="38991"/>
    <n v="4"/>
  </r>
  <r>
    <n v="4822"/>
    <n v="8"/>
    <x v="1485"/>
    <d v="2041-06-03T00:00:00"/>
    <s v="Unknown"/>
    <s v="Approved"/>
    <s v="Solex"/>
    <s v="Road"/>
    <s v="medium"/>
    <s v="small"/>
    <n v="1703.52"/>
    <n v="1516.13"/>
    <n v="40649"/>
    <n v="4"/>
  </r>
  <r>
    <n v="5788"/>
    <n v="67"/>
    <x v="1485"/>
    <d v="2041-06-04T00:00:00"/>
    <b v="1"/>
    <s v="Approved"/>
    <s v="Norco Bicycles"/>
    <s v="Road"/>
    <s v="medium"/>
    <s v="medium"/>
    <n v="544.04999999999995"/>
    <n v="376.84"/>
    <n v="38647"/>
    <n v="4"/>
  </r>
  <r>
    <n v="9932"/>
    <n v="2"/>
    <x v="1485"/>
    <d v="2041-06-05T00:00:00"/>
    <b v="0"/>
    <s v="Approved"/>
    <s v="Solex"/>
    <s v="Standard"/>
    <s v="medium"/>
    <s v="medium"/>
    <n v="71.489999999999995"/>
    <n v="53.62"/>
    <n v="41245"/>
    <n v="4"/>
  </r>
  <r>
    <n v="15911"/>
    <n v="19"/>
    <x v="1485"/>
    <d v="2041-06-06T00:00:00"/>
    <b v="0"/>
    <s v="Approved"/>
    <s v="OHM Cycles"/>
    <s v="Road"/>
    <s v="high"/>
    <s v="large"/>
    <n v="12.01"/>
    <n v="7.21"/>
    <n v="39880"/>
    <n v="4"/>
  </r>
  <r>
    <n v="2179"/>
    <n v="12"/>
    <x v="1486"/>
    <d v="2041-06-07T00:00:00"/>
    <b v="0"/>
    <s v="Approved"/>
    <s v="WeareA2B"/>
    <s v="Standard"/>
    <s v="medium"/>
    <s v="medium"/>
    <n v="1231.1500000000001"/>
    <n v="161.6"/>
    <n v="38216"/>
    <n v="6"/>
  </r>
  <r>
    <n v="3336"/>
    <n v="31"/>
    <x v="1486"/>
    <d v="2041-06-08T00:00:00"/>
    <b v="1"/>
    <s v="Approved"/>
    <s v="Giant Bicycles"/>
    <s v="Standard"/>
    <s v="medium"/>
    <s v="medium"/>
    <n v="230.91"/>
    <n v="173.18"/>
    <n v="37698"/>
    <n v="6"/>
  </r>
  <r>
    <n v="6868"/>
    <n v="16"/>
    <x v="1486"/>
    <d v="2041-06-09T00:00:00"/>
    <b v="0"/>
    <s v="Approved"/>
    <s v="Norco Bicycles"/>
    <s v="Standard"/>
    <s v="high"/>
    <s v="small"/>
    <n v="1661.92"/>
    <n v="1479.11"/>
    <n v="35378"/>
    <n v="6"/>
  </r>
  <r>
    <n v="11588"/>
    <n v="64"/>
    <x v="1486"/>
    <d v="2041-06-10T00:00:00"/>
    <b v="1"/>
    <s v="Approved"/>
    <s v="Trek Bicycles"/>
    <s v="Standard"/>
    <s v="medium"/>
    <s v="large"/>
    <n v="1469.44"/>
    <n v="596.54999999999995"/>
    <n v="40410"/>
    <n v="6"/>
  </r>
  <r>
    <n v="5145"/>
    <n v="13"/>
    <x v="1487"/>
    <d v="2041-06-11T00:00:00"/>
    <b v="1"/>
    <s v="Approved"/>
    <s v="Solex"/>
    <s v="Standard"/>
    <s v="medium"/>
    <s v="medium"/>
    <n v="1163.8900000000001"/>
    <n v="589.27"/>
    <n v="34586"/>
    <n v="4"/>
  </r>
  <r>
    <n v="8211"/>
    <n v="18"/>
    <x v="1487"/>
    <d v="2041-06-12T00:00:00"/>
    <b v="1"/>
    <s v="Approved"/>
    <s v="Solex"/>
    <s v="Standard"/>
    <s v="medium"/>
    <s v="medium"/>
    <n v="575.27"/>
    <n v="431.45"/>
    <n v="34165"/>
    <n v="4"/>
  </r>
  <r>
    <n v="11122"/>
    <n v="64"/>
    <x v="1487"/>
    <d v="2041-06-13T00:00:00"/>
    <b v="0"/>
    <s v="Approved"/>
    <s v="Trek Bicycles"/>
    <s v="Standard"/>
    <s v="medium"/>
    <s v="large"/>
    <n v="1469.44"/>
    <n v="596.54999999999995"/>
    <n v="41047"/>
    <n v="4"/>
  </r>
  <r>
    <n v="2176"/>
    <n v="77"/>
    <x v="1488"/>
    <d v="2041-06-14T00:00:00"/>
    <b v="0"/>
    <s v="Approved"/>
    <s v="Norco Bicycles"/>
    <s v="Road"/>
    <s v="medium"/>
    <s v="large"/>
    <n v="1240.31"/>
    <n v="795.1"/>
    <n v="36833"/>
    <n v="7"/>
  </r>
  <r>
    <n v="2759"/>
    <n v="3"/>
    <x v="1488"/>
    <d v="2041-06-15T00:00:00"/>
    <b v="1"/>
    <s v="Approved"/>
    <s v="Trek Bicycles"/>
    <s v="Standard"/>
    <s v="medium"/>
    <s v="large"/>
    <n v="2091.4699999999998"/>
    <n v="388.92"/>
    <n v="33259"/>
    <n v="7"/>
  </r>
  <r>
    <n v="3466"/>
    <n v="27"/>
    <x v="1488"/>
    <d v="2041-06-16T00:00:00"/>
    <b v="1"/>
    <s v="Approved"/>
    <s v="Trek Bicycles"/>
    <s v="Standard"/>
    <s v="medium"/>
    <s v="medium"/>
    <n v="499.53"/>
    <n v="388.72"/>
    <n v="37668"/>
    <n v="7"/>
  </r>
  <r>
    <n v="13011"/>
    <n v="0"/>
    <x v="1488"/>
    <d v="2041-06-17T00:00:00"/>
    <b v="1"/>
    <s v="Approved"/>
    <s v="Unknown"/>
    <s v="Unknown"/>
    <s v="Unknown"/>
    <s v="Unknown"/>
    <n v="1292.1300000000001"/>
    <s v="$556.05"/>
    <n v="38199.78"/>
    <n v="7"/>
  </r>
  <r>
    <n v="13487"/>
    <n v="80"/>
    <x v="1488"/>
    <d v="2041-06-18T00:00:00"/>
    <b v="1"/>
    <s v="Approved"/>
    <s v="OHM Cycles"/>
    <s v="Touring"/>
    <s v="low"/>
    <s v="medium"/>
    <n v="1073.07"/>
    <n v="933.84"/>
    <n v="42218"/>
    <n v="7"/>
  </r>
  <r>
    <n v="16865"/>
    <n v="3"/>
    <x v="1488"/>
    <d v="2041-06-19T00:00:00"/>
    <b v="0"/>
    <s v="Approved"/>
    <s v="Trek Bicycles"/>
    <s v="Standard"/>
    <s v="medium"/>
    <s v="large"/>
    <n v="2091.4699999999998"/>
    <n v="388.92"/>
    <n v="41009"/>
    <n v="7"/>
  </r>
  <r>
    <n v="18046"/>
    <n v="60"/>
    <x v="1488"/>
    <d v="2041-06-20T00:00:00"/>
    <b v="1"/>
    <s v="Approved"/>
    <s v="Giant Bicycles"/>
    <s v="Standard"/>
    <s v="high"/>
    <s v="small"/>
    <n v="1977.36"/>
    <n v="1759.85"/>
    <n v="41848"/>
    <n v="7"/>
  </r>
  <r>
    <n v="19038"/>
    <n v="59"/>
    <x v="1488"/>
    <d v="2041-06-21T00:00:00"/>
    <b v="0"/>
    <s v="Approved"/>
    <s v="Solex"/>
    <s v="Standard"/>
    <s v="medium"/>
    <s v="large"/>
    <n v="1061.56"/>
    <n v="733.58"/>
    <n v="34244"/>
    <n v="7"/>
  </r>
  <r>
    <n v="344"/>
    <n v="7"/>
    <x v="1489"/>
    <d v="2041-06-22T00:00:00"/>
    <b v="0"/>
    <s v="Approved"/>
    <s v="Giant Bicycles"/>
    <s v="Standard"/>
    <s v="medium"/>
    <s v="small"/>
    <n v="1311.44"/>
    <n v="1167.18"/>
    <n v="33888"/>
    <n v="22"/>
  </r>
  <r>
    <n v="1168"/>
    <n v="38"/>
    <x v="1489"/>
    <d v="2041-06-23T00:00:00"/>
    <b v="1"/>
    <s v="Approved"/>
    <s v="Trek Bicycles"/>
    <s v="Standard"/>
    <s v="medium"/>
    <s v="large"/>
    <n v="2091.4699999999998"/>
    <n v="388.92"/>
    <n v="41167"/>
    <n v="22"/>
  </r>
  <r>
    <n v="3113"/>
    <n v="27"/>
    <x v="1489"/>
    <d v="2041-06-24T00:00:00"/>
    <b v="0"/>
    <s v="Approved"/>
    <s v="Trek Bicycles"/>
    <s v="Standard"/>
    <s v="low"/>
    <s v="medium"/>
    <n v="1057.51"/>
    <n v="154.4"/>
    <n v="34527"/>
    <n v="22"/>
  </r>
  <r>
    <n v="4624"/>
    <n v="62"/>
    <x v="1489"/>
    <d v="2041-06-25T00:00:00"/>
    <b v="0"/>
    <s v="Approved"/>
    <s v="Solex"/>
    <s v="Standard"/>
    <s v="high"/>
    <s v="medium"/>
    <n v="1024.6600000000001"/>
    <n v="614.79999999999995"/>
    <n v="35378"/>
    <n v="22"/>
  </r>
  <r>
    <n v="6039"/>
    <n v="53"/>
    <x v="1489"/>
    <d v="2041-06-26T00:00:00"/>
    <b v="1"/>
    <s v="Approved"/>
    <s v="Giant Bicycles"/>
    <s v="Standard"/>
    <s v="high"/>
    <s v="medium"/>
    <n v="1274.93"/>
    <n v="764.96"/>
    <n v="39298"/>
    <n v="22"/>
  </r>
  <r>
    <n v="9457"/>
    <n v="53"/>
    <x v="1489"/>
    <d v="2041-06-27T00:00:00"/>
    <b v="0"/>
    <s v="Approved"/>
    <s v="Giant Bicycles"/>
    <s v="Standard"/>
    <s v="high"/>
    <s v="medium"/>
    <n v="1274.93"/>
    <n v="764.96"/>
    <n v="39298"/>
    <n v="22"/>
  </r>
  <r>
    <n v="9846"/>
    <n v="49"/>
    <x v="1489"/>
    <d v="2041-06-28T00:00:00"/>
    <b v="0"/>
    <s v="Approved"/>
    <s v="Solex"/>
    <s v="Standard"/>
    <s v="medium"/>
    <s v="large"/>
    <n v="1061.56"/>
    <n v="733.58"/>
    <n v="34170"/>
    <n v="22"/>
  </r>
  <r>
    <n v="11561"/>
    <n v="4"/>
    <x v="1489"/>
    <d v="2041-06-29T00:00:00"/>
    <b v="0"/>
    <s v="Approved"/>
    <s v="Solex"/>
    <s v="Standard"/>
    <s v="medium"/>
    <s v="medium"/>
    <n v="1483.2"/>
    <n v="99.59"/>
    <n v="36146"/>
    <n v="22"/>
  </r>
  <r>
    <n v="12928"/>
    <n v="0"/>
    <x v="1489"/>
    <d v="2041-06-30T00:00:00"/>
    <b v="0"/>
    <s v="Approved"/>
    <s v="Trek Bicycles"/>
    <s v="Standard"/>
    <s v="medium"/>
    <s v="medium"/>
    <n v="499.53"/>
    <n v="388.72"/>
    <n v="36334"/>
    <n v="22"/>
  </r>
  <r>
    <n v="19183"/>
    <n v="19"/>
    <x v="1489"/>
    <d v="2041-07-01T00:00:00"/>
    <b v="1"/>
    <s v="Approved"/>
    <s v="Trek Bicycles"/>
    <s v="Mountain"/>
    <s v="low"/>
    <s v="medium"/>
    <n v="574.64"/>
    <n v="459.71"/>
    <n v="40784"/>
    <n v="22"/>
  </r>
  <r>
    <n v="531"/>
    <n v="22"/>
    <x v="1490"/>
    <d v="2041-07-02T00:00:00"/>
    <b v="1"/>
    <s v="Approved"/>
    <s v="WeareA2B"/>
    <s v="Standard"/>
    <s v="medium"/>
    <s v="medium"/>
    <n v="60.34"/>
    <n v="45.26"/>
    <n v="34165"/>
    <n v="7"/>
  </r>
  <r>
    <n v="3947"/>
    <n v="1"/>
    <x v="1490"/>
    <d v="2041-07-03T00:00:00"/>
    <b v="0"/>
    <s v="Approved"/>
    <s v="Giant Bicycles"/>
    <s v="Standard"/>
    <s v="medium"/>
    <s v="medium"/>
    <n v="1403.5"/>
    <n v="954.82"/>
    <n v="42688"/>
    <n v="7"/>
  </r>
  <r>
    <n v="4509"/>
    <n v="79"/>
    <x v="1490"/>
    <d v="2041-07-04T00:00:00"/>
    <b v="1"/>
    <s v="Approved"/>
    <s v="Norco Bicycles"/>
    <s v="Standard"/>
    <s v="medium"/>
    <s v="medium"/>
    <n v="1555.58"/>
    <n v="818.01"/>
    <n v="35667"/>
    <n v="7"/>
  </r>
  <r>
    <n v="6049"/>
    <n v="33"/>
    <x v="1490"/>
    <d v="2041-07-05T00:00:00"/>
    <b v="1"/>
    <s v="Approved"/>
    <s v="Giant Bicycles"/>
    <s v="Standard"/>
    <s v="medium"/>
    <s v="small"/>
    <n v="1311.44"/>
    <n v="1167.18"/>
    <n v="35052"/>
    <n v="7"/>
  </r>
  <r>
    <n v="6209"/>
    <n v="90"/>
    <x v="1490"/>
    <d v="2041-07-06T00:00:00"/>
    <b v="0"/>
    <s v="Approved"/>
    <s v="Norco Bicycles"/>
    <s v="Standard"/>
    <s v="low"/>
    <s v="medium"/>
    <n v="363.01"/>
    <n v="290.41000000000003"/>
    <n v="41434"/>
    <n v="7"/>
  </r>
  <r>
    <n v="10273"/>
    <n v="13"/>
    <x v="1490"/>
    <d v="2041-07-07T00:00:00"/>
    <b v="1"/>
    <s v="Approved"/>
    <s v="Solex"/>
    <s v="Standard"/>
    <s v="medium"/>
    <s v="medium"/>
    <n v="1163.8900000000001"/>
    <n v="589.27"/>
    <n v="35160"/>
    <n v="7"/>
  </r>
  <r>
    <n v="12371"/>
    <n v="46"/>
    <x v="1490"/>
    <d v="2041-07-08T00:00:00"/>
    <b v="1"/>
    <s v="Approved"/>
    <s v="Solex"/>
    <s v="Standard"/>
    <s v="low"/>
    <s v="medium"/>
    <n v="1289.8499999999999"/>
    <n v="74.510000000000005"/>
    <n v="41009"/>
    <n v="7"/>
  </r>
  <r>
    <n v="14255"/>
    <n v="14"/>
    <x v="1490"/>
    <d v="2041-07-09T00:00:00"/>
    <b v="1"/>
    <s v="Approved"/>
    <s v="Trek Bicycles"/>
    <s v="Standard"/>
    <s v="medium"/>
    <s v="small"/>
    <n v="1386.84"/>
    <n v="1234.29"/>
    <n v="37838"/>
    <n v="7"/>
  </r>
  <r>
    <n v="16122"/>
    <n v="83"/>
    <x v="1490"/>
    <d v="2041-07-10T00:00:00"/>
    <b v="1"/>
    <s v="Approved"/>
    <s v="Solex"/>
    <s v="Touring"/>
    <s v="medium"/>
    <s v="large"/>
    <n v="2083.94"/>
    <n v="675.03"/>
    <n v="42218"/>
    <n v="7"/>
  </r>
  <r>
    <n v="18109"/>
    <n v="4"/>
    <x v="1490"/>
    <d v="2041-07-11T00:00:00"/>
    <b v="0"/>
    <s v="Approved"/>
    <s v="Giant Bicycles"/>
    <s v="Standard"/>
    <s v="high"/>
    <s v="medium"/>
    <n v="1129.1300000000001"/>
    <n v="677.48"/>
    <n v="40784"/>
    <n v="7"/>
  </r>
  <r>
    <n v="3637"/>
    <n v="22"/>
    <x v="1491"/>
    <d v="2041-07-12T00:00:00"/>
    <b v="1"/>
    <s v="Approved"/>
    <s v="Solex"/>
    <s v="Standard"/>
    <s v="medium"/>
    <s v="medium"/>
    <n v="575.27"/>
    <n v="431.45"/>
    <n v="39880"/>
    <n v="8"/>
  </r>
  <r>
    <n v="8038"/>
    <n v="50"/>
    <x v="1491"/>
    <d v="2041-07-13T00:00:00"/>
    <b v="1"/>
    <s v="Approved"/>
    <s v="Giant Bicycles"/>
    <s v="Standard"/>
    <s v="medium"/>
    <s v="medium"/>
    <n v="642.70000000000005"/>
    <n v="211.37"/>
    <n v="34527"/>
    <n v="8"/>
  </r>
  <r>
    <n v="6504"/>
    <n v="57"/>
    <x v="1492"/>
    <d v="2041-07-14T00:00:00"/>
    <b v="1"/>
    <s v="Approved"/>
    <s v="WeareA2B"/>
    <s v="Touring"/>
    <s v="medium"/>
    <s v="large"/>
    <n v="1890.39"/>
    <n v="260.14"/>
    <n v="34586"/>
    <n v="3"/>
  </r>
  <r>
    <n v="8680"/>
    <n v="16"/>
    <x v="1492"/>
    <d v="2041-07-15T00:00:00"/>
    <b v="0"/>
    <s v="Approved"/>
    <s v="Norco Bicycles"/>
    <s v="Standard"/>
    <s v="high"/>
    <s v="small"/>
    <n v="1661.92"/>
    <n v="1479.11"/>
    <n v="33888"/>
    <n v="3"/>
  </r>
  <r>
    <n v="14587"/>
    <n v="71"/>
    <x v="1492"/>
    <d v="2041-07-16T00:00:00"/>
    <b v="0"/>
    <s v="Approved"/>
    <s v="Solex"/>
    <s v="Standard"/>
    <s v="high"/>
    <s v="large"/>
    <n v="1842.92"/>
    <n v="1105.75"/>
    <n v="41434"/>
    <n v="3"/>
  </r>
  <r>
    <n v="19358"/>
    <n v="43"/>
    <x v="1492"/>
    <d v="2041-07-17T00:00:00"/>
    <b v="0"/>
    <s v="Approved"/>
    <s v="Solex"/>
    <s v="Standard"/>
    <s v="medium"/>
    <s v="medium"/>
    <n v="1151.96"/>
    <n v="649.49"/>
    <n v="35470"/>
    <n v="3"/>
  </r>
  <r>
    <n v="19719"/>
    <n v="76"/>
    <x v="1492"/>
    <d v="2041-07-18T00:00:00"/>
    <b v="1"/>
    <s v="Approved"/>
    <s v="WeareA2B"/>
    <s v="Standard"/>
    <s v="low"/>
    <s v="medium"/>
    <n v="642.30999999999995"/>
    <n v="513.85"/>
    <n v="38482"/>
    <n v="3"/>
  </r>
  <r>
    <n v="5420"/>
    <n v="38"/>
    <x v="1493"/>
    <d v="2041-07-19T00:00:00"/>
    <b v="0"/>
    <s v="Approved"/>
    <s v="Trek Bicycles"/>
    <s v="Standard"/>
    <s v="medium"/>
    <s v="large"/>
    <n v="2091.4699999999998"/>
    <n v="388.92"/>
    <n v="41167"/>
    <n v="14"/>
  </r>
  <r>
    <n v="8850"/>
    <n v="0"/>
    <x v="1493"/>
    <d v="2041-07-20T00:00:00"/>
    <b v="0"/>
    <s v="Approved"/>
    <s v="Trek Bicycles"/>
    <s v="Standard"/>
    <s v="high"/>
    <s v="medium"/>
    <n v="495.72"/>
    <n v="297.43"/>
    <n v="42105"/>
    <n v="14"/>
  </r>
  <r>
    <n v="9343"/>
    <n v="28"/>
    <x v="1493"/>
    <d v="2041-07-21T00:00:00"/>
    <b v="1"/>
    <s v="Approved"/>
    <s v="Solex"/>
    <s v="Road"/>
    <s v="medium"/>
    <s v="small"/>
    <n v="1703.52"/>
    <n v="1516.13"/>
    <n v="40649"/>
    <n v="14"/>
  </r>
  <r>
    <n v="10607"/>
    <n v="18"/>
    <x v="1493"/>
    <d v="2041-07-22T00:00:00"/>
    <b v="1"/>
    <s v="Approved"/>
    <s v="Norco Bicycles"/>
    <s v="Standard"/>
    <s v="high"/>
    <s v="medium"/>
    <n v="1148.6400000000001"/>
    <n v="689.18"/>
    <n v="42226"/>
    <n v="14"/>
  </r>
  <r>
    <n v="19419"/>
    <n v="0"/>
    <x v="1493"/>
    <d v="2041-07-23T00:00:00"/>
    <b v="0"/>
    <s v="Approved"/>
    <s v="WeareA2B"/>
    <s v="Standard"/>
    <s v="medium"/>
    <s v="small"/>
    <n v="175.89"/>
    <n v="131.91999999999999"/>
    <n v="37668"/>
    <n v="14"/>
  </r>
  <r>
    <n v="19576"/>
    <n v="50"/>
    <x v="1493"/>
    <d v="2041-07-24T00:00:00"/>
    <b v="0"/>
    <s v="Approved"/>
    <s v="Giant Bicycles"/>
    <s v="Standard"/>
    <s v="medium"/>
    <s v="medium"/>
    <n v="642.70000000000005"/>
    <n v="211.37"/>
    <n v="37337"/>
    <n v="14"/>
  </r>
  <r>
    <n v="68"/>
    <n v="4"/>
    <x v="1494"/>
    <d v="2041-07-25T00:00:00"/>
    <b v="1"/>
    <s v="Approved"/>
    <s v="Giant Bicycles"/>
    <s v="Standard"/>
    <s v="high"/>
    <s v="medium"/>
    <n v="1129.1300000000001"/>
    <n v="677.48"/>
    <n v="38258"/>
    <n v="13"/>
  </r>
  <r>
    <n v="11968"/>
    <n v="36"/>
    <x v="1494"/>
    <d v="2041-07-26T00:00:00"/>
    <b v="0"/>
    <s v="Approved"/>
    <s v="Solex"/>
    <s v="Standard"/>
    <s v="low"/>
    <s v="medium"/>
    <n v="945.04"/>
    <n v="507.58"/>
    <n v="40336"/>
    <n v="13"/>
  </r>
  <r>
    <n v="12891"/>
    <n v="40"/>
    <x v="1494"/>
    <d v="2041-07-27T00:00:00"/>
    <b v="1"/>
    <s v="Approved"/>
    <s v="OHM Cycles"/>
    <s v="Standard"/>
    <s v="high"/>
    <s v="medium"/>
    <n v="1458.17"/>
    <n v="874.9"/>
    <n v="39427"/>
    <n v="13"/>
  </r>
  <r>
    <n v="15006"/>
    <n v="27"/>
    <x v="1494"/>
    <d v="2041-07-28T00:00:00"/>
    <b v="1"/>
    <s v="Approved"/>
    <s v="Trek Bicycles"/>
    <s v="Standard"/>
    <s v="medium"/>
    <s v="medium"/>
    <n v="499.53"/>
    <n v="388.72"/>
    <n v="42696"/>
    <n v="13"/>
  </r>
  <r>
    <n v="527"/>
    <n v="14"/>
    <x v="1495"/>
    <d v="2041-07-29T00:00:00"/>
    <b v="1"/>
    <s v="Approved"/>
    <s v="Trek Bicycles"/>
    <s v="Standard"/>
    <s v="medium"/>
    <s v="small"/>
    <n v="1386.84"/>
    <n v="1234.29"/>
    <n v="34165"/>
    <n v="11"/>
  </r>
  <r>
    <n v="541"/>
    <n v="80"/>
    <x v="1495"/>
    <d v="2041-07-30T00:00:00"/>
    <b v="1"/>
    <s v="Approved"/>
    <s v="OHM Cycles"/>
    <s v="Touring"/>
    <s v="low"/>
    <s v="medium"/>
    <n v="1073.07"/>
    <n v="933.84"/>
    <n v="35455"/>
    <n v="11"/>
  </r>
  <r>
    <n v="1377"/>
    <n v="9"/>
    <x v="1495"/>
    <d v="2041-07-31T00:00:00"/>
    <b v="1"/>
    <s v="Approved"/>
    <s v="OHM Cycles"/>
    <s v="Road"/>
    <s v="medium"/>
    <s v="medium"/>
    <n v="742.54"/>
    <n v="667.4"/>
    <n v="42560"/>
    <n v="11"/>
  </r>
  <r>
    <n v="14619"/>
    <n v="78"/>
    <x v="1495"/>
    <d v="2041-08-01T00:00:00"/>
    <b v="1"/>
    <s v="Approved"/>
    <s v="Giant Bicycles"/>
    <s v="Standard"/>
    <s v="medium"/>
    <s v="large"/>
    <n v="1765.3"/>
    <n v="709.48"/>
    <n v="41533"/>
    <n v="11"/>
  </r>
  <r>
    <n v="19243"/>
    <n v="58"/>
    <x v="1495"/>
    <d v="2041-08-02T00:00:00"/>
    <b v="0"/>
    <s v="Approved"/>
    <s v="OHM Cycles"/>
    <s v="Standard"/>
    <s v="medium"/>
    <s v="medium"/>
    <n v="912.52"/>
    <n v="141.4"/>
    <n v="36146"/>
    <n v="11"/>
  </r>
  <r>
    <n v="2062"/>
    <n v="64"/>
    <x v="1496"/>
    <d v="2041-08-03T00:00:00"/>
    <b v="1"/>
    <s v="Approved"/>
    <s v="Trek Bicycles"/>
    <s v="Standard"/>
    <s v="medium"/>
    <s v="large"/>
    <n v="1469.44"/>
    <n v="596.54999999999995"/>
    <n v="41047"/>
    <n v="9"/>
  </r>
  <r>
    <n v="7283"/>
    <n v="100"/>
    <x v="1496"/>
    <d v="2041-08-04T00:00:00"/>
    <b v="1"/>
    <s v="Approved"/>
    <s v="Norco Bicycles"/>
    <s v="Road"/>
    <s v="medium"/>
    <s v="medium"/>
    <n v="1036.5899999999999"/>
    <n v="206.35"/>
    <n v="33364"/>
    <n v="9"/>
  </r>
  <r>
    <n v="12565"/>
    <n v="60"/>
    <x v="1496"/>
    <d v="2041-08-05T00:00:00"/>
    <b v="1"/>
    <s v="Approved"/>
    <s v="Giant Bicycles"/>
    <s v="Standard"/>
    <s v="high"/>
    <s v="small"/>
    <n v="1977.36"/>
    <n v="1759.85"/>
    <n v="40779"/>
    <n v="9"/>
  </r>
  <r>
    <n v="15830"/>
    <n v="100"/>
    <x v="1496"/>
    <d v="2041-08-06T00:00:00"/>
    <b v="0"/>
    <s v="Approved"/>
    <s v="Norco Bicycles"/>
    <s v="Road"/>
    <s v="medium"/>
    <s v="medium"/>
    <n v="1036.5899999999999"/>
    <n v="206.35"/>
    <n v="33364"/>
    <n v="9"/>
  </r>
  <r>
    <n v="18783"/>
    <n v="79"/>
    <x v="1496"/>
    <d v="2041-08-07T00:00:00"/>
    <b v="0"/>
    <s v="Approved"/>
    <s v="Norco Bicycles"/>
    <s v="Standard"/>
    <s v="medium"/>
    <s v="medium"/>
    <n v="1555.58"/>
    <n v="818.01"/>
    <n v="37873"/>
    <n v="9"/>
  </r>
  <r>
    <n v="4446"/>
    <n v="40"/>
    <x v="1497"/>
    <d v="2041-08-08T00:00:00"/>
    <b v="1"/>
    <s v="Approved"/>
    <s v="OHM Cycles"/>
    <s v="Standard"/>
    <s v="high"/>
    <s v="medium"/>
    <n v="1458.17"/>
    <n v="874.9"/>
    <n v="38750"/>
    <n v="14"/>
  </r>
  <r>
    <n v="8589"/>
    <n v="94"/>
    <x v="1497"/>
    <d v="2041-08-09T00:00:00"/>
    <b v="1"/>
    <s v="Approved"/>
    <s v="Giant Bicycles"/>
    <s v="Standard"/>
    <s v="medium"/>
    <s v="large"/>
    <n v="1635.3"/>
    <n v="993.66"/>
    <n v="42458"/>
    <n v="14"/>
  </r>
  <r>
    <n v="14517"/>
    <n v="70"/>
    <x v="1497"/>
    <d v="2041-08-10T00:00:00"/>
    <b v="1"/>
    <s v="Approved"/>
    <s v="Trek Bicycles"/>
    <s v="Standard"/>
    <s v="high"/>
    <s v="medium"/>
    <n v="495.72"/>
    <n v="297.43"/>
    <n v="42105"/>
    <n v="14"/>
  </r>
  <r>
    <n v="15224"/>
    <n v="67"/>
    <x v="1497"/>
    <d v="2041-08-11T00:00:00"/>
    <b v="0"/>
    <s v="Approved"/>
    <s v="Norco Bicycles"/>
    <s v="Road"/>
    <s v="medium"/>
    <s v="medium"/>
    <n v="544.04999999999995"/>
    <n v="376.84"/>
    <n v="36668"/>
    <n v="14"/>
  </r>
  <r>
    <n v="17393"/>
    <n v="56"/>
    <x v="1497"/>
    <d v="2041-08-12T00:00:00"/>
    <b v="1"/>
    <s v="Approved"/>
    <s v="OHM Cycles"/>
    <s v="Standard"/>
    <s v="medium"/>
    <s v="medium"/>
    <n v="183.86"/>
    <n v="137.9"/>
    <n v="33259"/>
    <n v="14"/>
  </r>
  <r>
    <n v="220"/>
    <n v="10"/>
    <x v="1498"/>
    <d v="2041-08-13T00:00:00"/>
    <b v="1"/>
    <s v="Approved"/>
    <s v="WeareA2B"/>
    <s v="Touring"/>
    <s v="medium"/>
    <s v="medium"/>
    <n v="1466.68"/>
    <n v="363.25"/>
    <n v="41345"/>
    <n v="11"/>
  </r>
  <r>
    <n v="2311"/>
    <n v="3"/>
    <x v="1498"/>
    <d v="2041-08-14T00:00:00"/>
    <b v="1"/>
    <s v="Approved"/>
    <s v="Trek Bicycles"/>
    <s v="Standard"/>
    <s v="medium"/>
    <s v="large"/>
    <n v="2091.4699999999998"/>
    <n v="388.92"/>
    <n v="39298"/>
    <n v="11"/>
  </r>
  <r>
    <n v="2412"/>
    <n v="66"/>
    <x v="1498"/>
    <d v="2041-08-15T00:00:00"/>
    <b v="1"/>
    <s v="Approved"/>
    <s v="Giant Bicycles"/>
    <s v="Road"/>
    <s v="low"/>
    <s v="small"/>
    <n v="590.26"/>
    <n v="525.33000000000004"/>
    <n v="34996"/>
    <n v="11"/>
  </r>
  <r>
    <n v="4903"/>
    <n v="82"/>
    <x v="1498"/>
    <d v="2041-08-16T00:00:00"/>
    <b v="0"/>
    <s v="Approved"/>
    <s v="Norco Bicycles"/>
    <s v="Standard"/>
    <s v="high"/>
    <s v="medium"/>
    <n v="1148.6400000000001"/>
    <n v="689.18"/>
    <n v="34079"/>
    <n v="11"/>
  </r>
  <r>
    <n v="5776"/>
    <n v="33"/>
    <x v="1498"/>
    <d v="2041-08-17T00:00:00"/>
    <b v="0"/>
    <s v="Approved"/>
    <s v="Giant Bicycles"/>
    <s v="Standard"/>
    <s v="medium"/>
    <s v="small"/>
    <n v="1311.44"/>
    <n v="1167.18"/>
    <n v="37698"/>
    <n v="11"/>
  </r>
  <r>
    <n v="7035"/>
    <n v="57"/>
    <x v="1498"/>
    <d v="2041-08-18T00:00:00"/>
    <b v="1"/>
    <s v="Approved"/>
    <s v="WeareA2B"/>
    <s v="Touring"/>
    <s v="medium"/>
    <s v="large"/>
    <n v="1890.39"/>
    <n v="260.14"/>
    <n v="40779"/>
    <n v="11"/>
  </r>
  <r>
    <n v="11190"/>
    <n v="33"/>
    <x v="1498"/>
    <d v="2041-08-19T00:00:00"/>
    <b v="0"/>
    <s v="Approved"/>
    <s v="Giant Bicycles"/>
    <s v="Standard"/>
    <s v="medium"/>
    <s v="small"/>
    <n v="1311.44"/>
    <n v="1167.18"/>
    <n v="33888"/>
    <n v="11"/>
  </r>
  <r>
    <n v="15090"/>
    <n v="49"/>
    <x v="1498"/>
    <d v="2041-08-20T00:00:00"/>
    <b v="1"/>
    <s v="Approved"/>
    <s v="Trek Bicycles"/>
    <s v="Road"/>
    <s v="medium"/>
    <s v="medium"/>
    <n v="533.51"/>
    <n v="400.13"/>
    <n v="41064"/>
    <n v="11"/>
  </r>
  <r>
    <n v="15561"/>
    <n v="74"/>
    <x v="1498"/>
    <d v="2041-08-21T00:00:00"/>
    <b v="0"/>
    <s v="Approved"/>
    <s v="WeareA2B"/>
    <s v="Standard"/>
    <s v="medium"/>
    <s v="medium"/>
    <n v="1228.07"/>
    <n v="400.91"/>
    <n v="38859"/>
    <n v="11"/>
  </r>
  <r>
    <n v="1882"/>
    <n v="3"/>
    <x v="1499"/>
    <d v="2041-08-22T00:00:00"/>
    <b v="0"/>
    <s v="Approved"/>
    <s v="Trek Bicycles"/>
    <s v="Standard"/>
    <s v="medium"/>
    <s v="large"/>
    <n v="2091.4699999999998"/>
    <n v="388.92"/>
    <n v="37823"/>
    <n v="6"/>
  </r>
  <r>
    <n v="3228"/>
    <n v="95"/>
    <x v="1499"/>
    <d v="2041-08-23T00:00:00"/>
    <b v="0"/>
    <s v="Approved"/>
    <s v="Giant Bicycles"/>
    <s v="Standard"/>
    <s v="medium"/>
    <s v="large"/>
    <n v="569.55999999999995"/>
    <n v="528.42999999999995"/>
    <n v="39031"/>
    <n v="6"/>
  </r>
  <r>
    <n v="3782"/>
    <n v="0"/>
    <x v="1499"/>
    <d v="2041-08-24T00:00:00"/>
    <b v="1"/>
    <s v="Approved"/>
    <s v="Unknown"/>
    <s v="Unknown"/>
    <s v="Unknown"/>
    <s v="Unknown"/>
    <n v="814.86"/>
    <s v="$556.05"/>
    <n v="38199.78"/>
    <n v="6"/>
  </r>
  <r>
    <n v="4290"/>
    <n v="3"/>
    <x v="1499"/>
    <d v="2041-08-25T00:00:00"/>
    <b v="1"/>
    <s v="Approved"/>
    <s v="Trek Bicycles"/>
    <s v="Standard"/>
    <s v="medium"/>
    <s v="large"/>
    <n v="2091.4699999999998"/>
    <n v="388.92"/>
    <n v="34115"/>
    <n v="6"/>
  </r>
  <r>
    <n v="12982"/>
    <n v="3"/>
    <x v="1499"/>
    <d v="2041-08-26T00:00:00"/>
    <b v="0"/>
    <s v="Approved"/>
    <s v="Trek Bicycles"/>
    <s v="Standard"/>
    <s v="medium"/>
    <s v="large"/>
    <n v="2091.4699999999998"/>
    <n v="388.92"/>
    <n v="41167"/>
    <n v="6"/>
  </r>
  <r>
    <n v="14042"/>
    <n v="42"/>
    <x v="1499"/>
    <d v="2041-08-27T00:00:00"/>
    <b v="0"/>
    <s v="Approved"/>
    <s v="OHM Cycles"/>
    <s v="Road"/>
    <s v="medium"/>
    <s v="small"/>
    <n v="1810"/>
    <n v="1610.9"/>
    <n v="37873"/>
    <n v="6"/>
  </r>
  <r>
    <n v="16751"/>
    <n v="3"/>
    <x v="1499"/>
    <d v="2041-08-28T00:00:00"/>
    <b v="0"/>
    <s v="Approved"/>
    <s v="Trek Bicycles"/>
    <s v="Standard"/>
    <s v="medium"/>
    <s v="large"/>
    <n v="2091.4699999999998"/>
    <n v="388.92"/>
    <n v="34115"/>
    <n v="6"/>
  </r>
  <r>
    <n v="17045"/>
    <n v="49"/>
    <x v="1499"/>
    <d v="2041-08-29T00:00:00"/>
    <b v="0"/>
    <s v="Approved"/>
    <s v="Trek Bicycles"/>
    <s v="Road"/>
    <s v="medium"/>
    <s v="medium"/>
    <n v="533.51"/>
    <n v="400.13"/>
    <n v="35707"/>
    <n v="6"/>
  </r>
  <r>
    <n v="18820"/>
    <n v="0"/>
    <x v="1499"/>
    <d v="2041-08-30T00:00:00"/>
    <b v="0"/>
    <s v="Approved"/>
    <s v="Unknown"/>
    <s v="Unknown"/>
    <s v="Unknown"/>
    <s v="Unknown"/>
    <n v="356.39"/>
    <s v="$556.05"/>
    <n v="38199.78"/>
    <n v="6"/>
  </r>
  <r>
    <n v="18861"/>
    <n v="11"/>
    <x v="1499"/>
    <d v="2041-08-31T00:00:00"/>
    <b v="1"/>
    <s v="Approved"/>
    <s v="Giant Bicycles"/>
    <s v="Standard"/>
    <s v="high"/>
    <s v="medium"/>
    <n v="1274.93"/>
    <n v="764.96"/>
    <n v="35160"/>
    <n v="6"/>
  </r>
  <r>
    <n v="3722"/>
    <n v="76"/>
    <x v="1500"/>
    <d v="2041-09-01T00:00:00"/>
    <b v="1"/>
    <s v="Approved"/>
    <s v="WeareA2B"/>
    <s v="Standard"/>
    <s v="low"/>
    <s v="medium"/>
    <n v="642.30999999999995"/>
    <n v="513.85"/>
    <n v="37873"/>
    <n v="13"/>
  </r>
  <r>
    <n v="6025"/>
    <n v="92"/>
    <x v="1500"/>
    <d v="2041-09-02T00:00:00"/>
    <b v="1"/>
    <s v="Approved"/>
    <s v="WeareA2B"/>
    <s v="Standard"/>
    <s v="medium"/>
    <s v="small"/>
    <n v="1415.01"/>
    <n v="1259.3599999999999"/>
    <n v="37874"/>
    <n v="13"/>
  </r>
  <r>
    <n v="6558"/>
    <n v="23"/>
    <x v="1500"/>
    <d v="2041-09-03T00:00:00"/>
    <b v="1"/>
    <s v="Approved"/>
    <s v="Norco Bicycles"/>
    <s v="Mountain"/>
    <s v="low"/>
    <s v="small"/>
    <n v="688.63"/>
    <n v="612.88"/>
    <n v="34115"/>
    <n v="13"/>
  </r>
  <r>
    <n v="13126"/>
    <n v="29"/>
    <x v="1500"/>
    <d v="2041-09-04T00:00:00"/>
    <b v="1"/>
    <s v="Approved"/>
    <s v="Norco Bicycles"/>
    <s v="Road"/>
    <s v="medium"/>
    <s v="medium"/>
    <n v="543.39"/>
    <n v="407.54"/>
    <n v="35052"/>
    <n v="13"/>
  </r>
  <r>
    <n v="18402"/>
    <n v="60"/>
    <x v="1500"/>
    <d v="2041-09-05T00:00:00"/>
    <b v="1"/>
    <s v="Approved"/>
    <s v="Giant Bicycles"/>
    <s v="Standard"/>
    <s v="high"/>
    <s v="small"/>
    <n v="1977.36"/>
    <n v="1759.85"/>
    <n v="40410"/>
    <n v="13"/>
  </r>
  <r>
    <n v="1072"/>
    <n v="36"/>
    <x v="1501"/>
    <d v="2041-09-06T00:00:00"/>
    <s v="Unknown"/>
    <s v="Approved"/>
    <s v="Solex"/>
    <s v="Standard"/>
    <s v="low"/>
    <s v="medium"/>
    <n v="945.04"/>
    <n v="507.58"/>
    <n v="40784"/>
    <n v="3"/>
  </r>
  <r>
    <n v="6710"/>
    <n v="43"/>
    <x v="1501"/>
    <d v="2041-09-07T00:00:00"/>
    <b v="1"/>
    <s v="Approved"/>
    <s v="Solex"/>
    <s v="Standard"/>
    <s v="medium"/>
    <s v="medium"/>
    <n v="1151.96"/>
    <n v="649.49"/>
    <n v="35470"/>
    <n v="3"/>
  </r>
  <r>
    <n v="14293"/>
    <n v="54"/>
    <x v="1501"/>
    <d v="2041-09-08T00:00:00"/>
    <b v="1"/>
    <s v="Approved"/>
    <s v="WeareA2B"/>
    <s v="Standard"/>
    <s v="medium"/>
    <s v="medium"/>
    <n v="1292.8399999999999"/>
    <n v="13.44"/>
    <n v="42226"/>
    <n v="3"/>
  </r>
  <r>
    <n v="17167"/>
    <n v="4"/>
    <x v="1501"/>
    <d v="2041-09-09T00:00:00"/>
    <b v="0"/>
    <s v="Approved"/>
    <s v="Giant Bicycles"/>
    <s v="Standard"/>
    <s v="high"/>
    <s v="medium"/>
    <n v="1129.1300000000001"/>
    <n v="677.48"/>
    <n v="37698"/>
    <n v="3"/>
  </r>
  <r>
    <n v="19155"/>
    <n v="68"/>
    <x v="1501"/>
    <d v="2041-09-10T00:00:00"/>
    <b v="0"/>
    <s v="Approved"/>
    <s v="OHM Cycles"/>
    <s v="Standard"/>
    <s v="medium"/>
    <s v="medium"/>
    <n v="1636.9"/>
    <n v="44.71"/>
    <n v="39915"/>
    <n v="3"/>
  </r>
  <r>
    <n v="74"/>
    <n v="56"/>
    <x v="1502"/>
    <d v="2041-09-11T00:00:00"/>
    <b v="1"/>
    <s v="Approved"/>
    <s v="OHM Cycles"/>
    <s v="Standard"/>
    <s v="medium"/>
    <s v="medium"/>
    <n v="183.86"/>
    <n v="137.9"/>
    <n v="35707"/>
    <n v="17"/>
  </r>
  <r>
    <n v="2157"/>
    <n v="73"/>
    <x v="1502"/>
    <d v="2041-09-12T00:00:00"/>
    <b v="0"/>
    <s v="Approved"/>
    <s v="Solex"/>
    <s v="Standard"/>
    <s v="medium"/>
    <s v="medium"/>
    <n v="1945.43"/>
    <n v="333.18"/>
    <n v="37499"/>
    <n v="17"/>
  </r>
  <r>
    <n v="2843"/>
    <n v="90"/>
    <x v="1502"/>
    <d v="2041-09-13T00:00:00"/>
    <b v="1"/>
    <s v="Approved"/>
    <s v="Norco Bicycles"/>
    <s v="Standard"/>
    <s v="low"/>
    <s v="medium"/>
    <n v="363.01"/>
    <n v="290.41000000000003"/>
    <n v="38482"/>
    <n v="17"/>
  </r>
  <r>
    <n v="2956"/>
    <n v="54"/>
    <x v="1502"/>
    <d v="2041-09-14T00:00:00"/>
    <b v="0"/>
    <s v="Approved"/>
    <s v="WeareA2B"/>
    <s v="Standard"/>
    <s v="medium"/>
    <s v="medium"/>
    <n v="1292.8399999999999"/>
    <n v="13.44"/>
    <n v="39915"/>
    <n v="17"/>
  </r>
  <r>
    <n v="5216"/>
    <n v="46"/>
    <x v="1502"/>
    <d v="2041-09-15T00:00:00"/>
    <b v="0"/>
    <s v="Approved"/>
    <s v="Solex"/>
    <s v="Standard"/>
    <s v="low"/>
    <s v="medium"/>
    <n v="1289.8499999999999"/>
    <n v="74.510000000000005"/>
    <n v="39427"/>
    <n v="17"/>
  </r>
  <r>
    <n v="6195"/>
    <n v="60"/>
    <x v="1502"/>
    <d v="2041-09-16T00:00:00"/>
    <b v="1"/>
    <s v="Approved"/>
    <s v="Giant Bicycles"/>
    <s v="Standard"/>
    <s v="high"/>
    <s v="small"/>
    <n v="1977.36"/>
    <n v="1759.85"/>
    <n v="40779"/>
    <n v="17"/>
  </r>
  <r>
    <n v="11345"/>
    <n v="97"/>
    <x v="1502"/>
    <d v="2041-09-17T00:00:00"/>
    <b v="0"/>
    <s v="Approved"/>
    <s v="Solex"/>
    <s v="Standard"/>
    <s v="medium"/>
    <s v="large"/>
    <n v="202.62"/>
    <n v="151.96"/>
    <n v="42458"/>
    <n v="17"/>
  </r>
  <r>
    <n v="11459"/>
    <n v="11"/>
    <x v="1502"/>
    <d v="2041-09-18T00:00:00"/>
    <b v="0"/>
    <s v="Approved"/>
    <s v="Giant Bicycles"/>
    <s v="Standard"/>
    <s v="high"/>
    <s v="medium"/>
    <n v="1274.93"/>
    <n v="764.96"/>
    <n v="39298"/>
    <n v="17"/>
  </r>
  <r>
    <n v="16933"/>
    <n v="59"/>
    <x v="1502"/>
    <d v="2041-09-19T00:00:00"/>
    <b v="1"/>
    <s v="Approved"/>
    <s v="Solex"/>
    <s v="Standard"/>
    <s v="medium"/>
    <s v="large"/>
    <n v="1061.56"/>
    <n v="733.58"/>
    <n v="34170"/>
    <n v="17"/>
  </r>
  <r>
    <n v="19207"/>
    <n v="10"/>
    <x v="1502"/>
    <d v="2041-09-20T00:00:00"/>
    <b v="1"/>
    <s v="Approved"/>
    <s v="WeareA2B"/>
    <s v="Touring"/>
    <s v="medium"/>
    <s v="medium"/>
    <n v="1466.68"/>
    <n v="363.25"/>
    <n v="41701"/>
    <n v="17"/>
  </r>
  <r>
    <n v="14999"/>
    <n v="14"/>
    <x v="1503"/>
    <d v="2041-09-21T00:00:00"/>
    <b v="0"/>
    <s v="Approved"/>
    <s v="Solex"/>
    <s v="Standard"/>
    <s v="high"/>
    <s v="large"/>
    <n v="1842.92"/>
    <n v="1105.75"/>
    <n v="40553"/>
    <n v="22"/>
  </r>
  <r>
    <n v="16347"/>
    <n v="69"/>
    <x v="1503"/>
    <d v="2041-09-22T00:00:00"/>
    <s v="Unknown"/>
    <s v="Approved"/>
    <s v="Norco Bicycles"/>
    <s v="Road"/>
    <s v="medium"/>
    <s v="large"/>
    <n v="1240.31"/>
    <n v="795.1"/>
    <n v="37873"/>
    <n v="22"/>
  </r>
  <r>
    <n v="17337"/>
    <n v="89"/>
    <x v="1503"/>
    <d v="2041-09-23T00:00:00"/>
    <b v="0"/>
    <s v="Approved"/>
    <s v="Giant Bicycles"/>
    <s v="Standard"/>
    <s v="medium"/>
    <s v="large"/>
    <n v="1812.75"/>
    <n v="582.48"/>
    <n v="36498"/>
    <n v="22"/>
  </r>
  <r>
    <n v="17726"/>
    <n v="12"/>
    <x v="1503"/>
    <d v="2041-09-24T00:00:00"/>
    <b v="0"/>
    <s v="Approved"/>
    <s v="Giant Bicycles"/>
    <s v="Standard"/>
    <s v="medium"/>
    <s v="large"/>
    <n v="1765.3"/>
    <n v="709.48"/>
    <n v="37873"/>
    <n v="22"/>
  </r>
  <r>
    <n v="1116"/>
    <n v="89"/>
    <x v="1504"/>
    <d v="2041-09-25T00:00:00"/>
    <b v="0"/>
    <s v="Approved"/>
    <s v="WeareA2B"/>
    <s v="Touring"/>
    <s v="medium"/>
    <s v="large"/>
    <n v="1362.99"/>
    <n v="57.74"/>
    <n v="42458"/>
    <n v="11"/>
  </r>
  <r>
    <n v="3285"/>
    <n v="91"/>
    <x v="1504"/>
    <d v="2041-09-26T00:00:00"/>
    <b v="1"/>
    <s v="Approved"/>
    <s v="Solex"/>
    <s v="Standard"/>
    <s v="medium"/>
    <s v="medium"/>
    <n v="100.35"/>
    <n v="75.260000000000005"/>
    <n v="37626"/>
    <n v="11"/>
  </r>
  <r>
    <n v="7892"/>
    <n v="46"/>
    <x v="1504"/>
    <d v="2041-09-27T00:00:00"/>
    <b v="1"/>
    <s v="Approved"/>
    <s v="Solex"/>
    <s v="Standard"/>
    <s v="low"/>
    <s v="medium"/>
    <n v="1289.8499999999999"/>
    <n v="74.510000000000005"/>
    <n v="41064"/>
    <n v="11"/>
  </r>
  <r>
    <n v="13798"/>
    <n v="8"/>
    <x v="1504"/>
    <d v="2041-09-28T00:00:00"/>
    <b v="1"/>
    <s v="Approved"/>
    <s v="Solex"/>
    <s v="Road"/>
    <s v="medium"/>
    <s v="small"/>
    <n v="1703.52"/>
    <n v="1516.13"/>
    <n v="42560"/>
    <n v="11"/>
  </r>
  <r>
    <n v="15208"/>
    <n v="7"/>
    <x v="1504"/>
    <d v="2041-09-29T00:00:00"/>
    <b v="0"/>
    <s v="Approved"/>
    <s v="Trek Bicycles"/>
    <s v="Road"/>
    <s v="low"/>
    <s v="medium"/>
    <n v="980.37"/>
    <n v="234.43"/>
    <n v="33549"/>
    <n v="11"/>
  </r>
  <r>
    <n v="494"/>
    <n v="92"/>
    <x v="1505"/>
    <d v="2041-09-30T00:00:00"/>
    <b v="1"/>
    <s v="Approved"/>
    <s v="WeareA2B"/>
    <s v="Touring"/>
    <s v="medium"/>
    <s v="large"/>
    <n v="1890.39"/>
    <n v="260.14"/>
    <n v="42172"/>
    <n v="10.7"/>
  </r>
  <r>
    <n v="4218"/>
    <n v="0"/>
    <x v="1505"/>
    <d v="2041-10-01T00:00:00"/>
    <b v="1"/>
    <s v="Approved"/>
    <s v="Solex"/>
    <s v="Road"/>
    <s v="medium"/>
    <s v="medium"/>
    <n v="416.98"/>
    <n v="312.74"/>
    <n v="38991"/>
    <n v="10.7"/>
  </r>
  <r>
    <n v="11366"/>
    <n v="91"/>
    <x v="1505"/>
    <d v="2041-10-02T00:00:00"/>
    <b v="1"/>
    <s v="Approved"/>
    <s v="WeareA2B"/>
    <s v="Standard"/>
    <s v="low"/>
    <s v="medium"/>
    <n v="642.30999999999995"/>
    <n v="513.85"/>
    <n v="33429"/>
    <n v="10.7"/>
  </r>
  <r>
    <n v="7238"/>
    <n v="37"/>
    <x v="1506"/>
    <d v="2041-10-03T00:00:00"/>
    <b v="1"/>
    <s v="Approved"/>
    <s v="OHM Cycles"/>
    <s v="Standard"/>
    <s v="low"/>
    <s v="medium"/>
    <n v="1793.43"/>
    <n v="248.82"/>
    <n v="36361"/>
    <n v="18"/>
  </r>
  <r>
    <n v="13121"/>
    <n v="53"/>
    <x v="1506"/>
    <d v="2041-10-04T00:00:00"/>
    <b v="1"/>
    <s v="Approved"/>
    <s v="OHM Cycles"/>
    <s v="Standard"/>
    <s v="medium"/>
    <s v="medium"/>
    <n v="795.34"/>
    <n v="101.58"/>
    <n v="35470"/>
    <n v="18"/>
  </r>
  <r>
    <n v="8678"/>
    <n v="31"/>
    <x v="1507"/>
    <d v="2041-10-05T00:00:00"/>
    <b v="1"/>
    <s v="Approved"/>
    <s v="Giant Bicycles"/>
    <s v="Standard"/>
    <s v="medium"/>
    <s v="medium"/>
    <n v="230.91"/>
    <n v="173.18"/>
    <n v="39031"/>
    <n v="4"/>
  </r>
  <r>
    <n v="12286"/>
    <n v="62"/>
    <x v="1507"/>
    <d v="2041-10-06T00:00:00"/>
    <b v="0"/>
    <s v="Approved"/>
    <s v="Solex"/>
    <s v="Standard"/>
    <s v="medium"/>
    <s v="medium"/>
    <n v="478.16"/>
    <n v="298.72000000000003"/>
    <n v="34143"/>
    <n v="4"/>
  </r>
  <r>
    <n v="13300"/>
    <n v="8"/>
    <x v="1507"/>
    <d v="2041-10-07T00:00:00"/>
    <b v="0"/>
    <s v="Approved"/>
    <s v="Solex"/>
    <s v="Road"/>
    <s v="medium"/>
    <s v="small"/>
    <n v="1703.52"/>
    <n v="1516.13"/>
    <n v="40649"/>
    <n v="4"/>
  </r>
  <r>
    <n v="13358"/>
    <n v="52"/>
    <x v="1507"/>
    <d v="2041-10-08T00:00:00"/>
    <b v="1"/>
    <s v="Approved"/>
    <s v="OHM Cycles"/>
    <s v="Road"/>
    <s v="medium"/>
    <s v="medium"/>
    <n v="1280.28"/>
    <n v="829.51"/>
    <n v="37220"/>
    <n v="4"/>
  </r>
  <r>
    <n v="14544"/>
    <n v="84"/>
    <x v="1507"/>
    <d v="2041-10-09T00:00:00"/>
    <b v="0"/>
    <s v="Approved"/>
    <s v="Trek Bicycles"/>
    <s v="Road"/>
    <s v="medium"/>
    <s v="medium"/>
    <n v="290.62"/>
    <n v="215.14"/>
    <n v="38339"/>
    <n v="4"/>
  </r>
  <r>
    <n v="16085"/>
    <n v="86"/>
    <x v="1507"/>
    <d v="2041-10-10T00:00:00"/>
    <b v="1"/>
    <s v="Approved"/>
    <s v="OHM Cycles"/>
    <s v="Standard"/>
    <s v="medium"/>
    <s v="medium"/>
    <n v="235.63"/>
    <n v="125.07"/>
    <n v="38206"/>
    <n v="4"/>
  </r>
  <r>
    <n v="19588"/>
    <n v="7"/>
    <x v="1507"/>
    <d v="2041-10-11T00:00:00"/>
    <b v="1"/>
    <s v="Approved"/>
    <s v="Trek Bicycles"/>
    <s v="Road"/>
    <s v="low"/>
    <s v="medium"/>
    <n v="980.37"/>
    <n v="234.43"/>
    <n v="38258"/>
    <n v="4"/>
  </r>
  <r>
    <n v="19864"/>
    <n v="39"/>
    <x v="1507"/>
    <d v="2041-10-12T00:00:00"/>
    <b v="0"/>
    <s v="Approved"/>
    <s v="Giant Bicycles"/>
    <s v="Standard"/>
    <s v="medium"/>
    <s v="large"/>
    <n v="1812.75"/>
    <n v="582.48"/>
    <n v="40336"/>
    <n v="4"/>
  </r>
  <r>
    <n v="880"/>
    <n v="45"/>
    <x v="1508"/>
    <d v="2041-10-13T00:00:00"/>
    <b v="1"/>
    <s v="Approved"/>
    <s v="Trek Bicycles"/>
    <s v="Road"/>
    <s v="low"/>
    <s v="medium"/>
    <n v="980.37"/>
    <n v="234.43"/>
    <n v="38258"/>
    <n v="4"/>
  </r>
  <r>
    <n v="2443"/>
    <n v="69"/>
    <x v="1508"/>
    <d v="2041-10-14T00:00:00"/>
    <b v="0"/>
    <s v="Approved"/>
    <s v="Norco Bicycles"/>
    <s v="Road"/>
    <s v="medium"/>
    <s v="large"/>
    <n v="1240.31"/>
    <n v="795.1"/>
    <n v="40553"/>
    <n v="4"/>
  </r>
  <r>
    <n v="12897"/>
    <n v="64"/>
    <x v="1508"/>
    <d v="2041-10-15T00:00:00"/>
    <s v="Unknown"/>
    <s v="Approved"/>
    <s v="Giant Bicycles"/>
    <s v="Standard"/>
    <s v="high"/>
    <s v="small"/>
    <n v="1977.36"/>
    <n v="1759.85"/>
    <n v="40779"/>
    <n v="4"/>
  </r>
  <r>
    <n v="17558"/>
    <n v="79"/>
    <x v="1508"/>
    <d v="2041-10-16T00:00:00"/>
    <b v="0"/>
    <s v="Approved"/>
    <s v="Solex"/>
    <s v="Touring"/>
    <s v="medium"/>
    <s v="large"/>
    <n v="2083.94"/>
    <n v="675.03"/>
    <n v="41533"/>
    <n v="4"/>
  </r>
  <r>
    <n v="899"/>
    <n v="96"/>
    <x v="1509"/>
    <d v="2041-10-17T00:00:00"/>
    <b v="1"/>
    <s v="Approved"/>
    <s v="WeareA2B"/>
    <s v="Road"/>
    <s v="low"/>
    <s v="small"/>
    <n v="1172.78"/>
    <n v="1043.77"/>
    <n v="37539"/>
    <n v="16"/>
  </r>
  <r>
    <n v="2274"/>
    <n v="1"/>
    <x v="1509"/>
    <d v="2041-10-18T00:00:00"/>
    <b v="1"/>
    <s v="Approved"/>
    <s v="Giant Bicycles"/>
    <s v="Standard"/>
    <s v="medium"/>
    <s v="medium"/>
    <n v="1403.5"/>
    <n v="954.82"/>
    <n v="38573"/>
    <n v="16"/>
  </r>
  <r>
    <n v="4107"/>
    <n v="36"/>
    <x v="1509"/>
    <d v="2041-10-19T00:00:00"/>
    <b v="0"/>
    <s v="Approved"/>
    <s v="Solex"/>
    <s v="Standard"/>
    <s v="low"/>
    <s v="medium"/>
    <n v="945.04"/>
    <n v="507.58"/>
    <n v="36498"/>
    <n v="16"/>
  </r>
  <r>
    <n v="7619"/>
    <n v="67"/>
    <x v="1509"/>
    <d v="2041-10-20T00:00:00"/>
    <b v="0"/>
    <s v="Approved"/>
    <s v="Norco Bicycles"/>
    <s v="Road"/>
    <s v="medium"/>
    <s v="medium"/>
    <n v="544.04999999999995"/>
    <n v="376.84"/>
    <n v="34996"/>
    <n v="16"/>
  </r>
  <r>
    <n v="9784"/>
    <n v="21"/>
    <x v="1509"/>
    <d v="2041-10-21T00:00:00"/>
    <b v="1"/>
    <s v="Approved"/>
    <s v="Solex"/>
    <s v="Standard"/>
    <s v="medium"/>
    <s v="large"/>
    <n v="1071.23"/>
    <n v="380.74"/>
    <n v="36334"/>
    <n v="16"/>
  </r>
  <r>
    <n v="14924"/>
    <n v="70"/>
    <x v="1509"/>
    <d v="2041-10-22T00:00:00"/>
    <b v="0"/>
    <s v="Approved"/>
    <s v="Trek Bicycles"/>
    <s v="Standard"/>
    <s v="high"/>
    <s v="medium"/>
    <n v="495.72"/>
    <n v="297.43"/>
    <n v="34996"/>
    <n v="16"/>
  </r>
  <r>
    <n v="5966"/>
    <n v="10"/>
    <x v="1510"/>
    <d v="2041-10-23T00:00:00"/>
    <b v="0"/>
    <s v="Approved"/>
    <s v="WeareA2B"/>
    <s v="Touring"/>
    <s v="medium"/>
    <s v="medium"/>
    <n v="1466.68"/>
    <n v="363.25"/>
    <n v="41701"/>
    <n v="14"/>
  </r>
  <r>
    <n v="11378"/>
    <n v="80"/>
    <x v="1510"/>
    <d v="2041-10-24T00:00:00"/>
    <b v="0"/>
    <s v="Approved"/>
    <s v="OHM Cycles"/>
    <s v="Touring"/>
    <s v="low"/>
    <s v="medium"/>
    <n v="1073.07"/>
    <n v="933.84"/>
    <n v="35455"/>
    <n v="14"/>
  </r>
  <r>
    <n v="12855"/>
    <n v="23"/>
    <x v="1510"/>
    <d v="2041-10-25T00:00:00"/>
    <b v="1"/>
    <s v="Approved"/>
    <s v="Norco Bicycles"/>
    <s v="Mountain"/>
    <s v="low"/>
    <s v="small"/>
    <n v="688.63"/>
    <n v="612.88"/>
    <n v="34244"/>
    <n v="14"/>
  </r>
  <r>
    <n v="13724"/>
    <n v="95"/>
    <x v="1510"/>
    <d v="2041-10-26T00:00:00"/>
    <b v="0"/>
    <s v="Approved"/>
    <s v="Giant Bicycles"/>
    <s v="Standard"/>
    <s v="medium"/>
    <s v="large"/>
    <n v="569.55999999999995"/>
    <n v="528.42999999999995"/>
    <n v="37874"/>
    <n v="14"/>
  </r>
  <r>
    <n v="14838"/>
    <n v="28"/>
    <x v="1510"/>
    <d v="2041-10-27T00:00:00"/>
    <b v="1"/>
    <s v="Approved"/>
    <s v="Norco Bicycles"/>
    <s v="Standard"/>
    <s v="medium"/>
    <s v="small"/>
    <n v="1216.1400000000001"/>
    <n v="1082.3599999999999"/>
    <n v="33455"/>
    <n v="14"/>
  </r>
  <r>
    <n v="16949"/>
    <n v="39"/>
    <x v="1510"/>
    <d v="2041-10-28T00:00:00"/>
    <b v="0"/>
    <s v="Approved"/>
    <s v="Giant Bicycles"/>
    <s v="Standard"/>
    <s v="medium"/>
    <s v="large"/>
    <n v="1812.75"/>
    <n v="582.48"/>
    <n v="40336"/>
    <n v="14"/>
  </r>
  <r>
    <n v="18524"/>
    <n v="100"/>
    <x v="1510"/>
    <d v="2041-10-29T00:00:00"/>
    <b v="1"/>
    <s v="Approved"/>
    <s v="Norco Bicycles"/>
    <s v="Road"/>
    <s v="medium"/>
    <s v="medium"/>
    <n v="1036.5899999999999"/>
    <n v="206.35"/>
    <n v="33364"/>
    <n v="14"/>
  </r>
  <r>
    <n v="4122"/>
    <n v="29"/>
    <x v="1511"/>
    <d v="2041-10-30T00:00:00"/>
    <b v="1"/>
    <s v="Approved"/>
    <s v="Norco Bicycles"/>
    <s v="Road"/>
    <s v="medium"/>
    <s v="medium"/>
    <n v="543.39"/>
    <n v="407.54"/>
    <n v="42696"/>
    <n v="2"/>
  </r>
  <r>
    <n v="8501"/>
    <n v="43"/>
    <x v="1511"/>
    <d v="2041-10-31T00:00:00"/>
    <b v="1"/>
    <s v="Approved"/>
    <s v="Solex"/>
    <s v="Standard"/>
    <s v="medium"/>
    <s v="medium"/>
    <n v="1151.96"/>
    <n v="649.49"/>
    <n v="40672"/>
    <n v="2"/>
  </r>
  <r>
    <n v="9711"/>
    <n v="81"/>
    <x v="1511"/>
    <d v="2041-11-01T00:00:00"/>
    <b v="0"/>
    <s v="Approved"/>
    <s v="Norco Bicycles"/>
    <s v="Standard"/>
    <s v="medium"/>
    <s v="small"/>
    <n v="586.45000000000005"/>
    <n v="521.94000000000005"/>
    <n v="42226"/>
    <n v="2"/>
  </r>
  <r>
    <n v="11344"/>
    <n v="58"/>
    <x v="1511"/>
    <d v="2041-11-02T00:00:00"/>
    <b v="1"/>
    <s v="Approved"/>
    <s v="OHM Cycles"/>
    <s v="Standard"/>
    <s v="medium"/>
    <s v="medium"/>
    <n v="912.52"/>
    <n v="141.4"/>
    <n v="41047"/>
    <n v="2"/>
  </r>
  <r>
    <n v="12796"/>
    <n v="85"/>
    <x v="1511"/>
    <d v="2041-11-03T00:00:00"/>
    <b v="0"/>
    <s v="Approved"/>
    <s v="WeareA2B"/>
    <s v="Standard"/>
    <s v="medium"/>
    <s v="medium"/>
    <n v="752.64"/>
    <n v="205.36"/>
    <n v="38206"/>
    <n v="2"/>
  </r>
  <r>
    <n v="17917"/>
    <n v="86"/>
    <x v="1511"/>
    <d v="2041-11-04T00:00:00"/>
    <b v="0"/>
    <s v="Approved"/>
    <s v="OHM Cycles"/>
    <s v="Standard"/>
    <s v="medium"/>
    <s v="medium"/>
    <n v="235.63"/>
    <n v="125.07"/>
    <n v="38482"/>
    <n v="2"/>
  </r>
  <r>
    <n v="19301"/>
    <n v="16"/>
    <x v="1511"/>
    <d v="2041-11-05T00:00:00"/>
    <b v="1"/>
    <s v="Approved"/>
    <s v="Norco Bicycles"/>
    <s v="Standard"/>
    <s v="high"/>
    <s v="small"/>
    <n v="1661.92"/>
    <n v="1479.11"/>
    <n v="34586"/>
    <n v="2"/>
  </r>
  <r>
    <n v="268"/>
    <n v="68"/>
    <x v="1512"/>
    <d v="2041-11-06T00:00:00"/>
    <b v="0"/>
    <s v="Approved"/>
    <s v="OHM Cycles"/>
    <s v="Standard"/>
    <s v="medium"/>
    <s v="medium"/>
    <n v="1636.9"/>
    <n v="44.71"/>
    <n v="40410"/>
    <n v="19"/>
  </r>
  <r>
    <n v="5440"/>
    <n v="88"/>
    <x v="1512"/>
    <d v="2041-11-07T00:00:00"/>
    <b v="1"/>
    <s v="Approved"/>
    <s v="Norco Bicycles"/>
    <s v="Standard"/>
    <s v="medium"/>
    <s v="medium"/>
    <n v="1198.46"/>
    <n v="381.1"/>
    <n v="36145"/>
    <n v="19"/>
  </r>
  <r>
    <n v="15496"/>
    <n v="9"/>
    <x v="1512"/>
    <d v="2041-11-08T00:00:00"/>
    <b v="1"/>
    <s v="Approved"/>
    <s v="OHM Cycles"/>
    <s v="Road"/>
    <s v="medium"/>
    <s v="medium"/>
    <n v="742.54"/>
    <n v="667.4"/>
    <n v="33549"/>
    <n v="19"/>
  </r>
  <r>
    <n v="19190"/>
    <n v="68"/>
    <x v="1512"/>
    <d v="2041-11-09T00:00:00"/>
    <b v="1"/>
    <s v="Approved"/>
    <s v="OHM Cycles"/>
    <s v="Standard"/>
    <s v="medium"/>
    <s v="medium"/>
    <n v="1636.9"/>
    <n v="44.71"/>
    <n v="40410"/>
    <n v="19"/>
  </r>
  <r>
    <n v="19288"/>
    <n v="62"/>
    <x v="1512"/>
    <d v="2041-11-10T00:00:00"/>
    <b v="1"/>
    <s v="Approved"/>
    <s v="Solex"/>
    <s v="Standard"/>
    <s v="medium"/>
    <s v="medium"/>
    <n v="478.16"/>
    <n v="298.72000000000003"/>
    <n v="34143"/>
    <n v="19"/>
  </r>
  <r>
    <n v="534"/>
    <n v="14"/>
    <x v="1513"/>
    <d v="2041-11-11T00:00:00"/>
    <b v="0"/>
    <s v="Approved"/>
    <s v="Trek Bicycles"/>
    <s v="Standard"/>
    <s v="medium"/>
    <s v="small"/>
    <n v="1386.84"/>
    <n v="1234.29"/>
    <n v="37838"/>
    <n v="12"/>
  </r>
  <r>
    <n v="1185"/>
    <n v="78"/>
    <x v="1513"/>
    <d v="2041-11-12T00:00:00"/>
    <b v="1"/>
    <s v="Approved"/>
    <s v="Giant Bicycles"/>
    <s v="Standard"/>
    <s v="medium"/>
    <s v="large"/>
    <n v="1765.3"/>
    <n v="709.48"/>
    <n v="38193"/>
    <n v="12"/>
  </r>
  <r>
    <n v="4336"/>
    <n v="1"/>
    <x v="1513"/>
    <d v="2041-11-13T00:00:00"/>
    <b v="1"/>
    <s v="Approved"/>
    <s v="Giant Bicycles"/>
    <s v="Standard"/>
    <s v="medium"/>
    <s v="medium"/>
    <n v="1403.5"/>
    <n v="954.82"/>
    <n v="42688"/>
    <n v="12"/>
  </r>
  <r>
    <n v="7123"/>
    <n v="54"/>
    <x v="1513"/>
    <d v="2041-11-14T00:00:00"/>
    <b v="1"/>
    <s v="Approved"/>
    <s v="WeareA2B"/>
    <s v="Standard"/>
    <s v="medium"/>
    <s v="medium"/>
    <n v="1292.8399999999999"/>
    <n v="13.44"/>
    <n v="39915"/>
    <n v="12"/>
  </r>
  <r>
    <n v="7613"/>
    <n v="45"/>
    <x v="1513"/>
    <d v="2041-11-15T00:00:00"/>
    <b v="0"/>
    <s v="Approved"/>
    <s v="Solex"/>
    <s v="Standard"/>
    <s v="medium"/>
    <s v="medium"/>
    <n v="441.49"/>
    <n v="84.99"/>
    <n v="34071"/>
    <n v="12"/>
  </r>
  <r>
    <n v="9557"/>
    <n v="71"/>
    <x v="1513"/>
    <d v="2041-11-16T00:00:00"/>
    <b v="1"/>
    <s v="Approved"/>
    <s v="Solex"/>
    <s v="Standard"/>
    <s v="high"/>
    <s v="large"/>
    <n v="1842.92"/>
    <n v="1105.75"/>
    <n v="34996"/>
    <n v="12"/>
  </r>
  <r>
    <n v="10868"/>
    <n v="72"/>
    <x v="1513"/>
    <d v="2041-11-17T00:00:00"/>
    <b v="1"/>
    <s v="Approved"/>
    <s v="Norco Bicycles"/>
    <s v="Standard"/>
    <s v="medium"/>
    <s v="medium"/>
    <n v="360.4"/>
    <n v="270.3"/>
    <n v="42710"/>
    <n v="12"/>
  </r>
  <r>
    <n v="11817"/>
    <n v="83"/>
    <x v="1513"/>
    <d v="2041-11-18T00:00:00"/>
    <b v="0"/>
    <s v="Approved"/>
    <s v="Solex"/>
    <s v="Touring"/>
    <s v="medium"/>
    <s v="large"/>
    <n v="2083.94"/>
    <n v="675.03"/>
    <n v="41533"/>
    <n v="12"/>
  </r>
  <r>
    <n v="14117"/>
    <n v="96"/>
    <x v="1513"/>
    <d v="2041-11-19T00:00:00"/>
    <b v="0"/>
    <s v="Approved"/>
    <s v="WeareA2B"/>
    <s v="Road"/>
    <s v="low"/>
    <s v="small"/>
    <n v="1172.78"/>
    <n v="1043.77"/>
    <n v="37539"/>
    <n v="12"/>
  </r>
  <r>
    <n v="14459"/>
    <n v="33"/>
    <x v="1513"/>
    <d v="2041-11-20T00:00:00"/>
    <b v="1"/>
    <s v="Approved"/>
    <s v="Giant Bicycles"/>
    <s v="Standard"/>
    <s v="medium"/>
    <s v="small"/>
    <n v="1311.44"/>
    <n v="1167.18"/>
    <n v="33888"/>
    <n v="12"/>
  </r>
  <r>
    <n v="18193"/>
    <n v="23"/>
    <x v="1513"/>
    <d v="2041-11-21T00:00:00"/>
    <b v="1"/>
    <s v="Approved"/>
    <s v="Norco Bicycles"/>
    <s v="Mountain"/>
    <s v="low"/>
    <s v="small"/>
    <n v="688.63"/>
    <n v="612.88"/>
    <n v="34244"/>
    <n v="12"/>
  </r>
  <r>
    <n v="5153"/>
    <n v="11"/>
    <x v="1514"/>
    <d v="2041-11-22T00:00:00"/>
    <b v="0"/>
    <s v="Approved"/>
    <s v="Giant Bicycles"/>
    <s v="Standard"/>
    <s v="high"/>
    <s v="medium"/>
    <n v="1274.93"/>
    <n v="764.96"/>
    <n v="39298"/>
    <n v="18"/>
  </r>
  <r>
    <n v="7846"/>
    <n v="94"/>
    <x v="1514"/>
    <d v="2041-11-23T00:00:00"/>
    <b v="1"/>
    <s v="Approved"/>
    <s v="Giant Bicycles"/>
    <s v="Standard"/>
    <s v="medium"/>
    <s v="large"/>
    <n v="1635.3"/>
    <n v="993.66"/>
    <n v="41434"/>
    <n v="18"/>
  </r>
  <r>
    <n v="10549"/>
    <n v="22"/>
    <x v="1514"/>
    <d v="2041-11-24T00:00:00"/>
    <b v="0"/>
    <s v="Approved"/>
    <s v="WeareA2B"/>
    <s v="Standard"/>
    <s v="medium"/>
    <s v="medium"/>
    <n v="60.34"/>
    <n v="45.26"/>
    <n v="34165"/>
    <n v="18"/>
  </r>
  <r>
    <n v="12302"/>
    <n v="63"/>
    <x v="1514"/>
    <d v="2041-11-25T00:00:00"/>
    <s v="Unknown"/>
    <s v="Approved"/>
    <s v="Solex"/>
    <s v="Standard"/>
    <s v="medium"/>
    <s v="medium"/>
    <n v="1483.2"/>
    <n v="99.59"/>
    <n v="36146"/>
    <n v="18"/>
  </r>
  <r>
    <n v="14285"/>
    <n v="42"/>
    <x v="1514"/>
    <d v="2041-11-26T00:00:00"/>
    <b v="1"/>
    <s v="Approved"/>
    <s v="OHM Cycles"/>
    <s v="Road"/>
    <s v="medium"/>
    <s v="small"/>
    <n v="1810"/>
    <n v="1610.9"/>
    <n v="39526"/>
    <n v="18"/>
  </r>
  <r>
    <n v="1222"/>
    <n v="93"/>
    <x v="1515"/>
    <d v="2041-11-27T00:00:00"/>
    <b v="0"/>
    <s v="Approved"/>
    <s v="OHM Cycles"/>
    <s v="Standard"/>
    <s v="high"/>
    <s v="medium"/>
    <n v="1458.17"/>
    <n v="874.9"/>
    <n v="35560"/>
    <n v="1"/>
  </r>
  <r>
    <n v="4145"/>
    <n v="0"/>
    <x v="1515"/>
    <d v="2041-11-28T00:00:00"/>
    <b v="0"/>
    <s v="Approved"/>
    <s v="Trek Bicycles"/>
    <s v="Road"/>
    <s v="medium"/>
    <s v="medium"/>
    <n v="290.62"/>
    <n v="215.14"/>
    <n v="35667"/>
    <n v="1"/>
  </r>
  <r>
    <n v="8833"/>
    <n v="95"/>
    <x v="1515"/>
    <d v="2041-11-29T00:00:00"/>
    <b v="0"/>
    <s v="Approved"/>
    <s v="OHM Cycles"/>
    <s v="Touring"/>
    <s v="low"/>
    <s v="medium"/>
    <n v="1073.07"/>
    <n v="933.84"/>
    <n v="35455"/>
    <n v="1"/>
  </r>
  <r>
    <n v="10015"/>
    <n v="31"/>
    <x v="1515"/>
    <d v="2041-11-30T00:00:00"/>
    <b v="0"/>
    <s v="Approved"/>
    <s v="WeareA2B"/>
    <s v="Standard"/>
    <s v="medium"/>
    <s v="medium"/>
    <n v="752.64"/>
    <n v="205.36"/>
    <n v="37626"/>
    <n v="1"/>
  </r>
  <r>
    <n v="10409"/>
    <n v="32"/>
    <x v="1515"/>
    <d v="2041-12-01T00:00:00"/>
    <b v="0"/>
    <s v="Approved"/>
    <s v="Giant Bicycles"/>
    <s v="Standard"/>
    <s v="high"/>
    <s v="medium"/>
    <n v="1179"/>
    <n v="707.4"/>
    <n v="36833"/>
    <n v="1"/>
  </r>
  <r>
    <n v="13172"/>
    <n v="84"/>
    <x v="1515"/>
    <d v="2041-12-02T00:00:00"/>
    <b v="1"/>
    <s v="Approved"/>
    <s v="Giant Bicycles"/>
    <s v="Road"/>
    <s v="medium"/>
    <s v="medium"/>
    <n v="792.9"/>
    <n v="594.67999999999995"/>
    <n v="37499"/>
    <n v="1"/>
  </r>
  <r>
    <n v="14104"/>
    <n v="91"/>
    <x v="1515"/>
    <d v="2041-12-03T00:00:00"/>
    <b v="1"/>
    <s v="Approved"/>
    <s v="WeareA2B"/>
    <s v="Standard"/>
    <s v="low"/>
    <s v="medium"/>
    <n v="642.30999999999995"/>
    <n v="513.85"/>
    <n v="41533"/>
    <n v="1"/>
  </r>
  <r>
    <n v="14225"/>
    <n v="0"/>
    <x v="1515"/>
    <d v="2041-12-04T00:00:00"/>
    <b v="0"/>
    <s v="Approved"/>
    <s v="Trek Bicycles"/>
    <s v="Standard"/>
    <s v="high"/>
    <s v="medium"/>
    <n v="358.39"/>
    <n v="215.03"/>
    <n v="38002"/>
    <n v="1"/>
  </r>
  <r>
    <n v="14236"/>
    <n v="0"/>
    <x v="1515"/>
    <d v="2041-12-05T00:00:00"/>
    <b v="1"/>
    <s v="Approved"/>
    <s v="Solex"/>
    <s v="Standard"/>
    <s v="medium"/>
    <s v="medium"/>
    <n v="71.489999999999995"/>
    <n v="53.62"/>
    <n v="38258"/>
    <n v="1"/>
  </r>
  <r>
    <n v="15809"/>
    <n v="34"/>
    <x v="1515"/>
    <d v="2041-12-06T00:00:00"/>
    <b v="0"/>
    <s v="Approved"/>
    <s v="WeareA2B"/>
    <s v="Standard"/>
    <s v="medium"/>
    <s v="medium"/>
    <n v="1231.1500000000001"/>
    <n v="161.6"/>
    <n v="38216"/>
    <n v="1"/>
  </r>
  <r>
    <n v="18841"/>
    <n v="69"/>
    <x v="1515"/>
    <d v="2041-12-07T00:00:00"/>
    <b v="0"/>
    <s v="Approved"/>
    <s v="Norco Bicycles"/>
    <s v="Road"/>
    <s v="medium"/>
    <s v="large"/>
    <n v="1240.31"/>
    <n v="795.1"/>
    <n v="38339"/>
    <n v="1"/>
  </r>
  <r>
    <n v="4301"/>
    <n v="79"/>
    <x v="1516"/>
    <d v="2041-12-08T00:00:00"/>
    <b v="1"/>
    <s v="Approved"/>
    <s v="Norco Bicycles"/>
    <s v="Standard"/>
    <s v="medium"/>
    <s v="medium"/>
    <n v="1555.58"/>
    <n v="818.01"/>
    <n v="37873"/>
    <n v="19"/>
  </r>
  <r>
    <n v="6172"/>
    <n v="18"/>
    <x v="1516"/>
    <d v="2041-12-09T00:00:00"/>
    <b v="0"/>
    <s v="Approved"/>
    <s v="Solex"/>
    <s v="Standard"/>
    <s v="medium"/>
    <s v="medium"/>
    <n v="575.27"/>
    <n v="431.45"/>
    <n v="41345"/>
    <n v="19"/>
  </r>
  <r>
    <n v="7052"/>
    <n v="15"/>
    <x v="1516"/>
    <d v="2041-12-10T00:00:00"/>
    <b v="1"/>
    <s v="Approved"/>
    <s v="Norco Bicycles"/>
    <s v="Standard"/>
    <s v="low"/>
    <s v="medium"/>
    <n v="958.74"/>
    <n v="748.9"/>
    <n v="38693"/>
    <n v="19"/>
  </r>
  <r>
    <n v="15120"/>
    <n v="52"/>
    <x v="1516"/>
    <d v="2041-12-11T00:00:00"/>
    <b v="1"/>
    <s v="Approved"/>
    <s v="OHM Cycles"/>
    <s v="Road"/>
    <s v="medium"/>
    <s v="medium"/>
    <n v="1280.28"/>
    <n v="829.51"/>
    <n v="37220"/>
    <n v="19"/>
  </r>
  <r>
    <n v="6261"/>
    <n v="28"/>
    <x v="1517"/>
    <d v="2041-12-12T00:00:00"/>
    <b v="1"/>
    <s v="Approved"/>
    <s v="Norco Bicycles"/>
    <s v="Standard"/>
    <s v="medium"/>
    <s v="small"/>
    <n v="1216.1400000000001"/>
    <n v="1082.3599999999999"/>
    <n v="42696"/>
    <n v="22"/>
  </r>
  <r>
    <n v="16290"/>
    <n v="21"/>
    <x v="1517"/>
    <d v="2041-12-13T00:00:00"/>
    <b v="1"/>
    <s v="Approved"/>
    <s v="Solex"/>
    <s v="Standard"/>
    <s v="medium"/>
    <s v="large"/>
    <n v="1071.23"/>
    <n v="380.74"/>
    <n v="35160"/>
    <n v="22"/>
  </r>
  <r>
    <n v="2809"/>
    <n v="100"/>
    <x v="1518"/>
    <d v="2041-12-14T00:00:00"/>
    <b v="1"/>
    <s v="Approved"/>
    <s v="Norco Bicycles"/>
    <s v="Road"/>
    <s v="medium"/>
    <s v="medium"/>
    <n v="1036.5899999999999"/>
    <n v="206.35"/>
    <n v="33364"/>
    <n v="7"/>
  </r>
  <r>
    <n v="4051"/>
    <n v="64"/>
    <x v="1518"/>
    <d v="2041-12-15T00:00:00"/>
    <s v="Unknown"/>
    <s v="Approved"/>
    <s v="Trek Bicycles"/>
    <s v="Standard"/>
    <s v="medium"/>
    <s v="large"/>
    <n v="1469.44"/>
    <n v="596.54999999999995"/>
    <n v="41047"/>
    <n v="7"/>
  </r>
  <r>
    <n v="6085"/>
    <n v="60"/>
    <x v="1518"/>
    <d v="2041-12-16T00:00:00"/>
    <b v="0"/>
    <s v="Approved"/>
    <s v="Giant Bicycles"/>
    <s v="Standard"/>
    <s v="high"/>
    <s v="small"/>
    <n v="1977.36"/>
    <n v="1759.85"/>
    <n v="40779"/>
    <n v="7"/>
  </r>
  <r>
    <n v="6342"/>
    <n v="61"/>
    <x v="1518"/>
    <d v="2041-12-17T00:00:00"/>
    <b v="0"/>
    <s v="Approved"/>
    <s v="OHM Cycles"/>
    <s v="Standard"/>
    <s v="low"/>
    <s v="medium"/>
    <n v="71.16"/>
    <n v="56.93"/>
    <n v="42172"/>
    <n v="7"/>
  </r>
  <r>
    <n v="8612"/>
    <n v="75"/>
    <x v="1518"/>
    <d v="2041-12-18T00:00:00"/>
    <b v="0"/>
    <s v="Approved"/>
    <s v="Giant Bicycles"/>
    <s v="Touring"/>
    <s v="medium"/>
    <s v="large"/>
    <n v="1873.97"/>
    <n v="863.95"/>
    <n v="38859"/>
    <n v="7"/>
  </r>
  <r>
    <n v="12962"/>
    <n v="2"/>
    <x v="1518"/>
    <d v="2041-12-19T00:00:00"/>
    <b v="1"/>
    <s v="Approved"/>
    <s v="Solex"/>
    <s v="Standard"/>
    <s v="medium"/>
    <s v="medium"/>
    <n v="71.489999999999995"/>
    <n v="53.62"/>
    <n v="41245"/>
    <n v="7"/>
  </r>
  <r>
    <n v="16035"/>
    <n v="74"/>
    <x v="1519"/>
    <d v="2041-12-20T00:00:00"/>
    <b v="0"/>
    <s v="Approved"/>
    <s v="WeareA2B"/>
    <s v="Standard"/>
    <s v="medium"/>
    <s v="medium"/>
    <n v="1228.07"/>
    <n v="400.91"/>
    <n v="38193"/>
    <n v="17"/>
  </r>
  <r>
    <n v="17261"/>
    <n v="74"/>
    <x v="1519"/>
    <d v="2041-12-21T00:00:00"/>
    <b v="1"/>
    <s v="Approved"/>
    <s v="WeareA2B"/>
    <s v="Standard"/>
    <s v="medium"/>
    <s v="medium"/>
    <n v="1228.07"/>
    <n v="400.91"/>
    <n v="36668"/>
    <n v="17"/>
  </r>
  <r>
    <n v="19123"/>
    <n v="52"/>
    <x v="1519"/>
    <d v="2041-12-22T00:00:00"/>
    <b v="1"/>
    <s v="Approved"/>
    <s v="OHM Cycles"/>
    <s v="Road"/>
    <s v="medium"/>
    <s v="medium"/>
    <n v="1280.28"/>
    <n v="829.51"/>
    <n v="34170"/>
    <n v="17"/>
  </r>
  <r>
    <n v="296"/>
    <n v="91"/>
    <x v="1520"/>
    <d v="2041-12-23T00:00:00"/>
    <b v="1"/>
    <s v="Approved"/>
    <s v="Solex"/>
    <s v="Standard"/>
    <s v="medium"/>
    <s v="medium"/>
    <n v="100.35"/>
    <n v="75.260000000000005"/>
    <n v="37874"/>
    <n v="16"/>
  </r>
  <r>
    <n v="4964"/>
    <n v="27"/>
    <x v="1520"/>
    <d v="2041-12-24T00:00:00"/>
    <b v="0"/>
    <s v="Approved"/>
    <s v="Trek Bicycles"/>
    <s v="Standard"/>
    <s v="medium"/>
    <s v="medium"/>
    <n v="499.53"/>
    <n v="388.72"/>
    <n v="33888"/>
    <n v="16"/>
  </r>
  <r>
    <n v="6859"/>
    <n v="75"/>
    <x v="1520"/>
    <d v="2041-12-25T00:00:00"/>
    <b v="1"/>
    <s v="Approved"/>
    <s v="Giant Bicycles"/>
    <s v="Touring"/>
    <s v="medium"/>
    <s v="large"/>
    <n v="1873.97"/>
    <n v="863.95"/>
    <n v="41922"/>
    <n v="16"/>
  </r>
  <r>
    <n v="7081"/>
    <n v="27"/>
    <x v="1520"/>
    <d v="2041-12-26T00:00:00"/>
    <b v="1"/>
    <s v="Approved"/>
    <s v="Trek Bicycles"/>
    <s v="Standard"/>
    <s v="medium"/>
    <s v="medium"/>
    <n v="499.53"/>
    <n v="388.72"/>
    <n v="39031"/>
    <n v="16"/>
  </r>
  <r>
    <n v="9144"/>
    <n v="77"/>
    <x v="1520"/>
    <d v="2041-12-27T00:00:00"/>
    <b v="0"/>
    <s v="Approved"/>
    <s v="Norco Bicycles"/>
    <s v="Road"/>
    <s v="medium"/>
    <s v="large"/>
    <n v="1240.31"/>
    <n v="795.1"/>
    <n v="41533"/>
    <n v="16"/>
  </r>
  <r>
    <n v="10215"/>
    <n v="50"/>
    <x v="1520"/>
    <d v="2041-12-28T00:00:00"/>
    <b v="0"/>
    <s v="Approved"/>
    <s v="WeareA2B"/>
    <s v="Standard"/>
    <s v="medium"/>
    <s v="small"/>
    <n v="175.89"/>
    <n v="131.91999999999999"/>
    <n v="37823"/>
    <n v="16"/>
  </r>
  <r>
    <n v="12112"/>
    <n v="32"/>
    <x v="1520"/>
    <d v="2041-12-29T00:00:00"/>
    <b v="0"/>
    <s v="Approved"/>
    <s v="Giant Bicycles"/>
    <s v="Standard"/>
    <s v="medium"/>
    <s v="medium"/>
    <n v="642.70000000000005"/>
    <n v="211.37"/>
    <n v="40618"/>
    <n v="16"/>
  </r>
  <r>
    <n v="15356"/>
    <n v="85"/>
    <x v="1520"/>
    <d v="2041-12-30T00:00:00"/>
    <b v="0"/>
    <s v="Approved"/>
    <s v="WeareA2B"/>
    <s v="Standard"/>
    <s v="medium"/>
    <s v="medium"/>
    <n v="752.64"/>
    <n v="205.36"/>
    <n v="36833"/>
    <n v="16"/>
  </r>
  <r>
    <n v="3020"/>
    <n v="0"/>
    <x v="1521"/>
    <d v="2041-12-31T00:00:00"/>
    <b v="0"/>
    <s v="Approved"/>
    <s v="OHM Cycles"/>
    <s v="Standard"/>
    <s v="medium"/>
    <s v="medium"/>
    <n v="235.63"/>
    <n v="125.07"/>
    <n v="38206"/>
    <n v="5"/>
  </r>
  <r>
    <n v="10092"/>
    <n v="36"/>
    <x v="1521"/>
    <d v="2042-01-01T00:00:00"/>
    <b v="0"/>
    <s v="Approved"/>
    <s v="Solex"/>
    <s v="Standard"/>
    <s v="low"/>
    <s v="medium"/>
    <n v="1289.8499999999999"/>
    <n v="74.510000000000005"/>
    <n v="39427"/>
    <n v="5"/>
  </r>
  <r>
    <n v="17273"/>
    <n v="93"/>
    <x v="1521"/>
    <d v="2042-01-02T00:00:00"/>
    <b v="0"/>
    <s v="Approved"/>
    <s v="OHM Cycles"/>
    <s v="Standard"/>
    <s v="high"/>
    <s v="medium"/>
    <n v="1458.17"/>
    <n v="874.9"/>
    <n v="38750"/>
    <n v="5"/>
  </r>
  <r>
    <n v="9812"/>
    <n v="51"/>
    <x v="1522"/>
    <d v="2042-01-03T00:00:00"/>
    <b v="1"/>
    <s v="Approved"/>
    <s v="OHM Cycles"/>
    <s v="Standard"/>
    <s v="high"/>
    <s v="medium"/>
    <n v="2005.66"/>
    <n v="1203.4000000000001"/>
    <n v="35470"/>
    <n v="19"/>
  </r>
  <r>
    <n v="10765"/>
    <n v="14"/>
    <x v="1522"/>
    <d v="2042-01-04T00:00:00"/>
    <b v="1"/>
    <s v="Approved"/>
    <s v="Trek Bicycles"/>
    <s v="Standard"/>
    <s v="medium"/>
    <s v="small"/>
    <n v="1386.84"/>
    <n v="1234.29"/>
    <n v="37838"/>
    <n v="19"/>
  </r>
  <r>
    <n v="14503"/>
    <n v="55"/>
    <x v="1522"/>
    <d v="2042-01-05T00:00:00"/>
    <b v="1"/>
    <s v="Approved"/>
    <s v="Trek Bicycles"/>
    <s v="Road"/>
    <s v="medium"/>
    <s v="large"/>
    <n v="1894.19"/>
    <n v="598.76"/>
    <n v="34170"/>
    <n v="19"/>
  </r>
  <r>
    <n v="14621"/>
    <n v="64"/>
    <x v="1522"/>
    <d v="2042-01-06T00:00:00"/>
    <s v="Unknown"/>
    <s v="Approved"/>
    <s v="Trek Bicycles"/>
    <s v="Standard"/>
    <s v="medium"/>
    <s v="large"/>
    <n v="1469.44"/>
    <n v="596.54999999999995"/>
    <n v="34996"/>
    <n v="19"/>
  </r>
  <r>
    <n v="16153"/>
    <n v="62"/>
    <x v="1522"/>
    <d v="2042-01-07T00:00:00"/>
    <b v="0"/>
    <s v="Approved"/>
    <s v="Solex"/>
    <s v="Standard"/>
    <s v="medium"/>
    <s v="medium"/>
    <n v="478.16"/>
    <n v="298.72000000000003"/>
    <n v="36146"/>
    <n v="19"/>
  </r>
  <r>
    <n v="19221"/>
    <n v="33"/>
    <x v="1522"/>
    <d v="2042-01-08T00:00:00"/>
    <b v="0"/>
    <s v="Approved"/>
    <s v="Giant Bicycles"/>
    <s v="Standard"/>
    <s v="medium"/>
    <s v="small"/>
    <n v="1311.44"/>
    <n v="1167.18"/>
    <n v="40336"/>
    <n v="19"/>
  </r>
  <r>
    <n v="922"/>
    <n v="9"/>
    <x v="1523"/>
    <d v="2042-01-09T00:00:00"/>
    <b v="0"/>
    <s v="Approved"/>
    <s v="OHM Cycles"/>
    <s v="Road"/>
    <s v="medium"/>
    <s v="medium"/>
    <n v="742.54"/>
    <n v="667.4"/>
    <n v="33549"/>
    <n v="2"/>
  </r>
  <r>
    <n v="4502"/>
    <n v="26"/>
    <x v="1523"/>
    <d v="2042-01-10T00:00:00"/>
    <b v="0"/>
    <s v="Approved"/>
    <s v="WeareA2B"/>
    <s v="Standard"/>
    <s v="medium"/>
    <s v="medium"/>
    <n v="1992.93"/>
    <n v="762.63"/>
    <n v="34115"/>
    <n v="2"/>
  </r>
  <r>
    <n v="7069"/>
    <n v="82"/>
    <x v="1523"/>
    <d v="2042-01-11T00:00:00"/>
    <b v="1"/>
    <s v="Approved"/>
    <s v="Norco Bicycles"/>
    <s v="Standard"/>
    <s v="high"/>
    <s v="medium"/>
    <n v="1148.6400000000001"/>
    <n v="689.18"/>
    <n v="42226"/>
    <n v="2"/>
  </r>
  <r>
    <n v="7147"/>
    <n v="95"/>
    <x v="1523"/>
    <d v="2042-01-12T00:00:00"/>
    <b v="1"/>
    <s v="Approved"/>
    <s v="Giant Bicycles"/>
    <s v="Standard"/>
    <s v="medium"/>
    <s v="large"/>
    <n v="569.55999999999995"/>
    <n v="528.42999999999995"/>
    <n v="37874"/>
    <n v="2"/>
  </r>
  <r>
    <n v="7534"/>
    <n v="72"/>
    <x v="1523"/>
    <d v="2042-01-13T00:00:00"/>
    <b v="1"/>
    <s v="Approved"/>
    <s v="Norco Bicycles"/>
    <s v="Standard"/>
    <s v="medium"/>
    <s v="medium"/>
    <n v="360.4"/>
    <n v="270.3"/>
    <n v="42710"/>
    <n v="2"/>
  </r>
  <r>
    <n v="9027"/>
    <n v="38"/>
    <x v="1523"/>
    <d v="2042-01-14T00:00:00"/>
    <b v="0"/>
    <s v="Approved"/>
    <s v="Solex"/>
    <s v="Standard"/>
    <s v="medium"/>
    <s v="medium"/>
    <n v="1577.53"/>
    <n v="826.51"/>
    <n v="40618"/>
    <n v="2"/>
  </r>
  <r>
    <n v="13781"/>
    <n v="80"/>
    <x v="1523"/>
    <d v="2042-01-15T00:00:00"/>
    <b v="1"/>
    <s v="Approved"/>
    <s v="OHM Cycles"/>
    <s v="Touring"/>
    <s v="low"/>
    <s v="medium"/>
    <n v="1073.07"/>
    <n v="933.84"/>
    <n v="35455"/>
    <n v="2"/>
  </r>
  <r>
    <n v="19599"/>
    <n v="12"/>
    <x v="1523"/>
    <d v="2042-01-16T00:00:00"/>
    <b v="0"/>
    <s v="Approved"/>
    <s v="WeareA2B"/>
    <s v="Standard"/>
    <s v="medium"/>
    <s v="medium"/>
    <n v="1231.1500000000001"/>
    <n v="161.6"/>
    <n v="38216"/>
    <n v="2"/>
  </r>
  <r>
    <n v="1415"/>
    <n v="46"/>
    <x v="1524"/>
    <d v="2042-01-17T00:00:00"/>
    <b v="1"/>
    <s v="Approved"/>
    <s v="OHM Cycles"/>
    <s v="Standard"/>
    <s v="low"/>
    <s v="medium"/>
    <n v="1793.43"/>
    <n v="248.82"/>
    <n v="36361"/>
    <n v="3"/>
  </r>
  <r>
    <n v="2166"/>
    <n v="0"/>
    <x v="1524"/>
    <d v="2042-01-18T00:00:00"/>
    <b v="1"/>
    <s v="Approved"/>
    <s v="Solex"/>
    <s v="Standard"/>
    <s v="medium"/>
    <s v="medium"/>
    <n v="478.16"/>
    <n v="298.72000000000003"/>
    <n v="34143"/>
    <n v="3"/>
  </r>
  <r>
    <n v="9963"/>
    <n v="70"/>
    <x v="1524"/>
    <d v="2042-01-19T00:00:00"/>
    <b v="0"/>
    <s v="Approved"/>
    <s v="Norco Bicycles"/>
    <s v="Road"/>
    <s v="medium"/>
    <s v="medium"/>
    <n v="1036.5899999999999"/>
    <n v="206.35"/>
    <n v="33364"/>
    <n v="3"/>
  </r>
  <r>
    <n v="10119"/>
    <n v="13"/>
    <x v="1524"/>
    <d v="2042-01-20T00:00:00"/>
    <b v="1"/>
    <s v="Approved"/>
    <s v="Solex"/>
    <s v="Standard"/>
    <s v="medium"/>
    <s v="medium"/>
    <n v="1577.53"/>
    <n v="826.51"/>
    <n v="40618"/>
    <n v="3"/>
  </r>
  <r>
    <n v="12232"/>
    <n v="10"/>
    <x v="1524"/>
    <d v="2042-01-21T00:00:00"/>
    <b v="0"/>
    <s v="Approved"/>
    <s v="Solex"/>
    <s v="Standard"/>
    <s v="medium"/>
    <s v="medium"/>
    <n v="1945.43"/>
    <n v="333.18"/>
    <n v="37499"/>
    <n v="3"/>
  </r>
  <r>
    <n v="12339"/>
    <n v="56"/>
    <x v="1524"/>
    <d v="2042-01-22T00:00:00"/>
    <b v="1"/>
    <s v="Approved"/>
    <s v="Norco Bicycles"/>
    <s v="Mountain"/>
    <s v="low"/>
    <s v="small"/>
    <n v="688.63"/>
    <n v="612.88"/>
    <n v="34244"/>
    <n v="3"/>
  </r>
  <r>
    <n v="15831"/>
    <n v="0"/>
    <x v="1524"/>
    <d v="2042-01-23T00:00:00"/>
    <b v="1"/>
    <s v="Approved"/>
    <s v="Norco Bicycles"/>
    <s v="Standard"/>
    <s v="medium"/>
    <s v="medium"/>
    <n v="360.4"/>
    <n v="270.3"/>
    <n v="42710"/>
    <n v="3"/>
  </r>
  <r>
    <n v="11054"/>
    <n v="33"/>
    <x v="1525"/>
    <d v="2042-01-24T00:00:00"/>
    <b v="1"/>
    <s v="Approved"/>
    <s v="OHM Cycles"/>
    <s v="Road"/>
    <s v="medium"/>
    <s v="small"/>
    <n v="1810"/>
    <n v="1610.9"/>
    <n v="35455"/>
    <n v="5"/>
  </r>
  <r>
    <n v="3646"/>
    <n v="40"/>
    <x v="1526"/>
    <d v="2042-01-25T00:00:00"/>
    <b v="1"/>
    <s v="Approved"/>
    <s v="OHM Cycles"/>
    <s v="Standard"/>
    <s v="high"/>
    <s v="medium"/>
    <n v="1458.17"/>
    <n v="874.9"/>
    <n v="39427"/>
    <n v="9"/>
  </r>
  <r>
    <n v="5705"/>
    <n v="71"/>
    <x v="1526"/>
    <d v="2042-01-26T00:00:00"/>
    <b v="1"/>
    <s v="Approved"/>
    <s v="Solex"/>
    <s v="Standard"/>
    <s v="high"/>
    <s v="large"/>
    <n v="1842.92"/>
    <n v="1105.75"/>
    <n v="38859"/>
    <n v="9"/>
  </r>
  <r>
    <n v="6476"/>
    <n v="31"/>
    <x v="1526"/>
    <d v="2042-01-27T00:00:00"/>
    <b v="1"/>
    <s v="Approved"/>
    <s v="Giant Bicycles"/>
    <s v="Standard"/>
    <s v="medium"/>
    <s v="medium"/>
    <n v="230.91"/>
    <n v="173.18"/>
    <n v="34527"/>
    <n v="9"/>
  </r>
  <r>
    <n v="10962"/>
    <n v="89"/>
    <x v="1526"/>
    <d v="2042-01-28T00:00:00"/>
    <b v="0"/>
    <s v="Approved"/>
    <s v="WeareA2B"/>
    <s v="Touring"/>
    <s v="medium"/>
    <s v="large"/>
    <n v="1362.99"/>
    <n v="57.74"/>
    <n v="38482"/>
    <n v="9"/>
  </r>
  <r>
    <n v="11035"/>
    <n v="65"/>
    <x v="1526"/>
    <d v="2042-01-29T00:00:00"/>
    <b v="1"/>
    <s v="Approved"/>
    <s v="WeareA2B"/>
    <s v="Standard"/>
    <s v="medium"/>
    <s v="medium"/>
    <n v="1807.45"/>
    <n v="778.69"/>
    <n v="42710"/>
    <n v="9"/>
  </r>
  <r>
    <n v="11320"/>
    <n v="79"/>
    <x v="1526"/>
    <d v="2042-01-30T00:00:00"/>
    <b v="0"/>
    <s v="Approved"/>
    <s v="Norco Bicycles"/>
    <s v="Standard"/>
    <s v="medium"/>
    <s v="medium"/>
    <n v="1555.58"/>
    <n v="818.01"/>
    <n v="42226"/>
    <n v="9"/>
  </r>
  <r>
    <n v="11590"/>
    <n v="43"/>
    <x v="1526"/>
    <d v="2042-01-31T00:00:00"/>
    <b v="0"/>
    <s v="Approved"/>
    <s v="Solex"/>
    <s v="Standard"/>
    <s v="medium"/>
    <s v="medium"/>
    <n v="1151.96"/>
    <n v="649.49"/>
    <n v="36498"/>
    <n v="9"/>
  </r>
  <r>
    <n v="14491"/>
    <n v="90"/>
    <x v="1526"/>
    <d v="2042-02-01T00:00:00"/>
    <b v="1"/>
    <s v="Approved"/>
    <s v="Norco Bicycles"/>
    <s v="Standard"/>
    <s v="low"/>
    <s v="medium"/>
    <n v="363.01"/>
    <n v="290.41000000000003"/>
    <n v="36833"/>
    <n v="9"/>
  </r>
  <r>
    <n v="15354"/>
    <n v="83"/>
    <x v="1526"/>
    <d v="2042-02-02T00:00:00"/>
    <b v="1"/>
    <s v="Approved"/>
    <s v="Solex"/>
    <s v="Touring"/>
    <s v="medium"/>
    <s v="large"/>
    <n v="2083.94"/>
    <n v="675.03"/>
    <n v="41533"/>
    <n v="9"/>
  </r>
  <r>
    <n v="15458"/>
    <n v="24"/>
    <x v="1526"/>
    <d v="2042-02-03T00:00:00"/>
    <b v="0"/>
    <s v="Approved"/>
    <s v="Solex"/>
    <s v="Road"/>
    <s v="medium"/>
    <s v="large"/>
    <n v="1777.8"/>
    <n v="820.78"/>
    <n v="36334"/>
    <n v="9"/>
  </r>
  <r>
    <n v="3539"/>
    <n v="1"/>
    <x v="1527"/>
    <d v="2042-02-04T00:00:00"/>
    <b v="0"/>
    <s v="Approved"/>
    <s v="Giant Bicycles"/>
    <s v="Standard"/>
    <s v="medium"/>
    <s v="medium"/>
    <n v="1403.5"/>
    <n v="954.82"/>
    <n v="42688"/>
    <n v="13"/>
  </r>
  <r>
    <n v="10399"/>
    <n v="38"/>
    <x v="1527"/>
    <d v="2042-02-05T00:00:00"/>
    <b v="1"/>
    <s v="Approved"/>
    <s v="Solex"/>
    <s v="Standard"/>
    <s v="medium"/>
    <s v="medium"/>
    <n v="1577.53"/>
    <n v="826.51"/>
    <n v="34071"/>
    <n v="13"/>
  </r>
  <r>
    <n v="13412"/>
    <n v="57"/>
    <x v="1527"/>
    <d v="2042-02-06T00:00:00"/>
    <b v="1"/>
    <s v="Approved"/>
    <s v="WeareA2B"/>
    <s v="Touring"/>
    <s v="medium"/>
    <s v="large"/>
    <n v="1890.39"/>
    <n v="260.14"/>
    <n v="33259"/>
    <n v="13"/>
  </r>
  <r>
    <n v="13494"/>
    <n v="15"/>
    <x v="1527"/>
    <d v="2042-02-07T00:00:00"/>
    <b v="0"/>
    <s v="Approved"/>
    <s v="Norco Bicycles"/>
    <s v="Standard"/>
    <s v="low"/>
    <s v="medium"/>
    <n v="958.74"/>
    <n v="748.9"/>
    <n v="34244"/>
    <n v="13"/>
  </r>
  <r>
    <n v="15045"/>
    <n v="21"/>
    <x v="1527"/>
    <d v="2042-02-08T00:00:00"/>
    <b v="1"/>
    <s v="Approved"/>
    <s v="Solex"/>
    <s v="Standard"/>
    <s v="medium"/>
    <s v="large"/>
    <n v="1071.23"/>
    <n v="380.74"/>
    <n v="34165"/>
    <n v="13"/>
  </r>
  <r>
    <n v="15951"/>
    <n v="50"/>
    <x v="1527"/>
    <d v="2042-02-09T00:00:00"/>
    <b v="0"/>
    <s v="Approved"/>
    <s v="WeareA2B"/>
    <s v="Standard"/>
    <s v="medium"/>
    <s v="small"/>
    <n v="175.89"/>
    <n v="131.91999999999999"/>
    <n v="37668"/>
    <n v="13"/>
  </r>
  <r>
    <n v="16107"/>
    <n v="66"/>
    <x v="1527"/>
    <d v="2042-02-10T00:00:00"/>
    <b v="1"/>
    <s v="Approved"/>
    <s v="Giant Bicycles"/>
    <s v="Road"/>
    <s v="low"/>
    <s v="small"/>
    <n v="590.26"/>
    <n v="525.33000000000004"/>
    <n v="34996"/>
    <n v="13"/>
  </r>
  <r>
    <n v="7349"/>
    <n v="56"/>
    <x v="1528"/>
    <d v="2042-02-11T00:00:00"/>
    <b v="1"/>
    <s v="Approved"/>
    <s v="OHM Cycles"/>
    <s v="Standard"/>
    <s v="medium"/>
    <s v="medium"/>
    <n v="183.86"/>
    <n v="137.9"/>
    <n v="41047"/>
    <n v="10"/>
  </r>
  <r>
    <n v="10721"/>
    <n v="8"/>
    <x v="1528"/>
    <d v="2042-02-12T00:00:00"/>
    <b v="0"/>
    <s v="Approved"/>
    <s v="Solex"/>
    <s v="Road"/>
    <s v="medium"/>
    <s v="small"/>
    <n v="1703.52"/>
    <n v="1516.13"/>
    <n v="33549"/>
    <n v="10"/>
  </r>
  <r>
    <n v="10886"/>
    <n v="55"/>
    <x v="1528"/>
    <d v="2042-02-13T00:00:00"/>
    <b v="0"/>
    <s v="Approved"/>
    <s v="Trek Bicycles"/>
    <s v="Road"/>
    <s v="medium"/>
    <s v="large"/>
    <n v="1894.19"/>
    <n v="598.76"/>
    <n v="34143"/>
    <n v="10"/>
  </r>
  <r>
    <n v="17293"/>
    <n v="72"/>
    <x v="1528"/>
    <d v="2042-02-14T00:00:00"/>
    <b v="0"/>
    <s v="Approved"/>
    <s v="Norco Bicycles"/>
    <s v="Standard"/>
    <s v="medium"/>
    <s v="medium"/>
    <n v="360.4"/>
    <n v="270.3"/>
    <n v="38859"/>
    <n v="10"/>
  </r>
  <r>
    <n v="19242"/>
    <n v="12"/>
    <x v="1528"/>
    <d v="2042-02-15T00:00:00"/>
    <b v="0"/>
    <s v="Approved"/>
    <s v="WeareA2B"/>
    <s v="Standard"/>
    <s v="medium"/>
    <s v="medium"/>
    <n v="1231.1500000000001"/>
    <n v="161.6"/>
    <n v="41345"/>
    <n v="10"/>
  </r>
  <r>
    <n v="19693"/>
    <n v="80"/>
    <x v="1528"/>
    <d v="2042-02-16T00:00:00"/>
    <b v="0"/>
    <s v="Approved"/>
    <s v="OHM Cycles"/>
    <s v="Touring"/>
    <s v="low"/>
    <s v="medium"/>
    <n v="1073.07"/>
    <n v="933.84"/>
    <n v="38339"/>
    <n v="10"/>
  </r>
  <r>
    <n v="1341"/>
    <n v="39"/>
    <x v="1529"/>
    <d v="2042-02-17T00:00:00"/>
    <b v="0"/>
    <s v="Approved"/>
    <s v="Giant Bicycles"/>
    <s v="Standard"/>
    <s v="medium"/>
    <s v="large"/>
    <n v="1812.75"/>
    <n v="582.48"/>
    <n v="35560"/>
    <n v="8"/>
  </r>
  <r>
    <n v="4474"/>
    <n v="66"/>
    <x v="1529"/>
    <d v="2042-02-18T00:00:00"/>
    <b v="0"/>
    <s v="Approved"/>
    <s v="Giant Bicycles"/>
    <s v="Road"/>
    <s v="low"/>
    <s v="small"/>
    <n v="590.26"/>
    <n v="525.33000000000004"/>
    <n v="34996"/>
    <n v="8"/>
  </r>
  <r>
    <n v="5149"/>
    <n v="44"/>
    <x v="1529"/>
    <d v="2042-02-19T00:00:00"/>
    <b v="1"/>
    <s v="Approved"/>
    <s v="WeareA2B"/>
    <s v="Standard"/>
    <s v="medium"/>
    <s v="medium"/>
    <n v="1769.64"/>
    <n v="108.76"/>
    <n v="34071"/>
    <n v="8"/>
  </r>
  <r>
    <n v="7412"/>
    <n v="62"/>
    <x v="1529"/>
    <d v="2042-02-20T00:00:00"/>
    <b v="1"/>
    <s v="Approved"/>
    <s v="Solex"/>
    <s v="Standard"/>
    <s v="medium"/>
    <s v="medium"/>
    <n v="478.16"/>
    <n v="298.72000000000003"/>
    <n v="36146"/>
    <n v="8"/>
  </r>
  <r>
    <n v="9011"/>
    <n v="86"/>
    <x v="1529"/>
    <d v="2042-02-21T00:00:00"/>
    <b v="1"/>
    <s v="Approved"/>
    <s v="OHM Cycles"/>
    <s v="Standard"/>
    <s v="medium"/>
    <s v="medium"/>
    <n v="235.63"/>
    <n v="125.07"/>
    <n v="36145"/>
    <n v="8"/>
  </r>
  <r>
    <n v="11958"/>
    <n v="15"/>
    <x v="1529"/>
    <d v="2042-02-22T00:00:00"/>
    <b v="1"/>
    <s v="Approved"/>
    <s v="Norco Bicycles"/>
    <s v="Standard"/>
    <s v="low"/>
    <s v="medium"/>
    <n v="958.74"/>
    <n v="748.9"/>
    <n v="38693"/>
    <n v="8"/>
  </r>
  <r>
    <n v="14427"/>
    <n v="36"/>
    <x v="1529"/>
    <d v="2042-02-23T00:00:00"/>
    <b v="1"/>
    <s v="Approved"/>
    <s v="Solex"/>
    <s v="Standard"/>
    <s v="low"/>
    <s v="medium"/>
    <n v="945.04"/>
    <n v="507.58"/>
    <n v="39526"/>
    <n v="8"/>
  </r>
  <r>
    <n v="14592"/>
    <n v="9"/>
    <x v="1529"/>
    <d v="2042-02-24T00:00:00"/>
    <b v="0"/>
    <s v="Approved"/>
    <s v="OHM Cycles"/>
    <s v="Road"/>
    <s v="medium"/>
    <s v="medium"/>
    <n v="742.54"/>
    <n v="667.4"/>
    <n v="37838"/>
    <n v="8"/>
  </r>
  <r>
    <n v="4657"/>
    <n v="90"/>
    <x v="1530"/>
    <d v="2042-02-25T00:00:00"/>
    <b v="1"/>
    <s v="Approved"/>
    <s v="Norco Bicycles"/>
    <s v="Standard"/>
    <s v="low"/>
    <s v="medium"/>
    <n v="363.01"/>
    <n v="290.41000000000003"/>
    <n v="38482"/>
    <n v="4"/>
  </r>
  <r>
    <n v="5287"/>
    <n v="65"/>
    <x v="1530"/>
    <d v="2042-02-26T00:00:00"/>
    <b v="0"/>
    <s v="Approved"/>
    <s v="WeareA2B"/>
    <s v="Standard"/>
    <s v="medium"/>
    <s v="medium"/>
    <n v="1807.45"/>
    <n v="778.69"/>
    <n v="42145"/>
    <n v="4"/>
  </r>
  <r>
    <n v="5684"/>
    <n v="16"/>
    <x v="1530"/>
    <d v="2042-02-27T00:00:00"/>
    <b v="0"/>
    <s v="Approved"/>
    <s v="Norco Bicycles"/>
    <s v="Standard"/>
    <s v="high"/>
    <s v="small"/>
    <n v="1661.92"/>
    <n v="1479.11"/>
    <n v="34586"/>
    <n v="4"/>
  </r>
  <r>
    <n v="7924"/>
    <n v="7"/>
    <x v="1530"/>
    <d v="2042-02-28T00:00:00"/>
    <b v="1"/>
    <s v="Approved"/>
    <s v="Trek Bicycles"/>
    <s v="Road"/>
    <s v="low"/>
    <s v="medium"/>
    <n v="980.37"/>
    <n v="234.43"/>
    <n v="38258"/>
    <n v="4"/>
  </r>
  <r>
    <n v="10405"/>
    <n v="18"/>
    <x v="1530"/>
    <d v="2042-03-01T00:00:00"/>
    <b v="1"/>
    <s v="Approved"/>
    <s v="Solex"/>
    <s v="Standard"/>
    <s v="medium"/>
    <s v="medium"/>
    <n v="575.27"/>
    <n v="431.45"/>
    <n v="41345"/>
    <n v="4"/>
  </r>
  <r>
    <n v="13601"/>
    <n v="30"/>
    <x v="1530"/>
    <d v="2042-03-02T00:00:00"/>
    <b v="1"/>
    <s v="Approved"/>
    <s v="Solex"/>
    <s v="Standard"/>
    <s v="high"/>
    <s v="medium"/>
    <n v="748.17"/>
    <n v="448.9"/>
    <n v="33552"/>
    <n v="4"/>
  </r>
  <r>
    <n v="15185"/>
    <n v="58"/>
    <x v="1530"/>
    <d v="2042-03-03T00:00:00"/>
    <b v="0"/>
    <s v="Approved"/>
    <s v="OHM Cycles"/>
    <s v="Standard"/>
    <s v="medium"/>
    <s v="medium"/>
    <n v="912.52"/>
    <n v="141.4"/>
    <n v="42295"/>
    <n v="4"/>
  </r>
  <r>
    <n v="699"/>
    <n v="60"/>
    <x v="1531"/>
    <d v="2042-03-04T00:00:00"/>
    <b v="0"/>
    <s v="Approved"/>
    <s v="Giant Bicycles"/>
    <s v="Standard"/>
    <s v="high"/>
    <s v="small"/>
    <n v="1977.36"/>
    <n v="1759.85"/>
    <n v="40779"/>
    <n v="3"/>
  </r>
  <r>
    <n v="2208"/>
    <n v="58"/>
    <x v="1531"/>
    <d v="2042-03-05T00:00:00"/>
    <b v="1"/>
    <s v="Approved"/>
    <s v="OHM Cycles"/>
    <s v="Standard"/>
    <s v="medium"/>
    <s v="medium"/>
    <n v="912.52"/>
    <n v="141.4"/>
    <n v="42172"/>
    <n v="3"/>
  </r>
  <r>
    <n v="3856"/>
    <n v="23"/>
    <x v="1531"/>
    <d v="2042-03-06T00:00:00"/>
    <b v="0"/>
    <s v="Approved"/>
    <s v="Norco Bicycles"/>
    <s v="Mountain"/>
    <s v="low"/>
    <s v="small"/>
    <n v="688.63"/>
    <n v="612.88"/>
    <n v="42696"/>
    <n v="3"/>
  </r>
  <r>
    <n v="12189"/>
    <n v="79"/>
    <x v="1531"/>
    <d v="2042-03-07T00:00:00"/>
    <b v="1"/>
    <s v="Approved"/>
    <s v="Norco Bicycles"/>
    <s v="Standard"/>
    <s v="medium"/>
    <s v="medium"/>
    <n v="1555.58"/>
    <n v="818.01"/>
    <n v="37873"/>
    <n v="3"/>
  </r>
  <r>
    <n v="17861"/>
    <n v="75"/>
    <x v="1531"/>
    <d v="2042-03-08T00:00:00"/>
    <b v="0"/>
    <s v="Approved"/>
    <s v="Giant Bicycles"/>
    <s v="Touring"/>
    <s v="medium"/>
    <s v="large"/>
    <n v="1873.97"/>
    <n v="863.95"/>
    <n v="41922"/>
    <n v="3"/>
  </r>
  <r>
    <n v="8903"/>
    <n v="19"/>
    <x v="1532"/>
    <d v="2042-03-09T00:00:00"/>
    <b v="1"/>
    <s v="Approved"/>
    <s v="OHM Cycles"/>
    <s v="Road"/>
    <s v="high"/>
    <s v="large"/>
    <n v="12.01"/>
    <n v="7.21"/>
    <n v="35160"/>
    <n v="15"/>
  </r>
  <r>
    <n v="12134"/>
    <n v="83"/>
    <x v="1532"/>
    <d v="2042-03-10T00:00:00"/>
    <b v="1"/>
    <s v="Approved"/>
    <s v="Solex"/>
    <s v="Touring"/>
    <s v="medium"/>
    <s v="large"/>
    <n v="2083.94"/>
    <n v="675.03"/>
    <n v="38482"/>
    <n v="15"/>
  </r>
  <r>
    <n v="16904"/>
    <n v="92"/>
    <x v="1532"/>
    <d v="2042-03-11T00:00:00"/>
    <b v="1"/>
    <s v="Approved"/>
    <s v="WeareA2B"/>
    <s v="Standard"/>
    <s v="medium"/>
    <s v="small"/>
    <n v="1415.01"/>
    <n v="1259.3599999999999"/>
    <n v="36833"/>
    <n v="15"/>
  </r>
  <r>
    <n v="18918"/>
    <n v="1"/>
    <x v="1532"/>
    <d v="2042-03-12T00:00:00"/>
    <b v="1"/>
    <s v="Approved"/>
    <s v="Giant Bicycles"/>
    <s v="Standard"/>
    <s v="medium"/>
    <s v="medium"/>
    <n v="1403.5"/>
    <n v="954.82"/>
    <n v="42688"/>
    <n v="15"/>
  </r>
  <r>
    <n v="882"/>
    <n v="66"/>
    <x v="1533"/>
    <d v="2042-03-13T00:00:00"/>
    <b v="1"/>
    <s v="Approved"/>
    <s v="Giant Bicycles"/>
    <s v="Road"/>
    <s v="low"/>
    <s v="small"/>
    <n v="590.26"/>
    <n v="525.33000000000004"/>
    <n v="40487"/>
    <n v="10"/>
  </r>
  <r>
    <n v="5816"/>
    <n v="57"/>
    <x v="1533"/>
    <d v="2042-03-14T00:00:00"/>
    <b v="1"/>
    <s v="Approved"/>
    <s v="WeareA2B"/>
    <s v="Touring"/>
    <s v="medium"/>
    <s v="large"/>
    <n v="1890.39"/>
    <n v="260.14"/>
    <n v="33259"/>
    <n v="10"/>
  </r>
  <r>
    <n v="9389"/>
    <n v="53"/>
    <x v="1533"/>
    <d v="2042-03-15T00:00:00"/>
    <b v="0"/>
    <s v="Approved"/>
    <s v="OHM Cycles"/>
    <s v="Standard"/>
    <s v="medium"/>
    <s v="medium"/>
    <n v="795.34"/>
    <n v="101.58"/>
    <n v="35470"/>
    <n v="10"/>
  </r>
  <r>
    <n v="12280"/>
    <n v="96"/>
    <x v="1533"/>
    <d v="2042-03-16T00:00:00"/>
    <b v="1"/>
    <s v="Approved"/>
    <s v="WeareA2B"/>
    <s v="Road"/>
    <s v="low"/>
    <s v="small"/>
    <n v="1172.78"/>
    <n v="1043.77"/>
    <n v="37539"/>
    <n v="10"/>
  </r>
  <r>
    <n v="13273"/>
    <n v="58"/>
    <x v="1533"/>
    <d v="2042-03-17T00:00:00"/>
    <b v="0"/>
    <s v="Approved"/>
    <s v="OHM Cycles"/>
    <s v="Standard"/>
    <s v="medium"/>
    <s v="medium"/>
    <n v="912.52"/>
    <n v="141.4"/>
    <n v="42295"/>
    <n v="10"/>
  </r>
  <r>
    <n v="15362"/>
    <n v="34"/>
    <x v="1533"/>
    <d v="2042-03-18T00:00:00"/>
    <b v="0"/>
    <s v="Approved"/>
    <s v="Norco Bicycles"/>
    <s v="Road"/>
    <s v="high"/>
    <s v="large"/>
    <n v="774.53"/>
    <n v="464.72"/>
    <n v="37698"/>
    <n v="10"/>
  </r>
  <r>
    <n v="18782"/>
    <n v="50"/>
    <x v="1533"/>
    <d v="2042-03-19T00:00:00"/>
    <b v="0"/>
    <s v="Approved"/>
    <s v="WeareA2B"/>
    <s v="Standard"/>
    <s v="medium"/>
    <s v="small"/>
    <n v="175.89"/>
    <n v="131.91999999999999"/>
    <n v="37668"/>
    <n v="10"/>
  </r>
  <r>
    <n v="18998"/>
    <n v="75"/>
    <x v="1533"/>
    <d v="2042-03-20T00:00:00"/>
    <b v="0"/>
    <s v="Approved"/>
    <s v="Giant Bicycles"/>
    <s v="Touring"/>
    <s v="medium"/>
    <s v="large"/>
    <n v="1873.97"/>
    <n v="863.95"/>
    <n v="38859"/>
    <n v="10"/>
  </r>
  <r>
    <n v="19718"/>
    <n v="1"/>
    <x v="1533"/>
    <d v="2042-03-21T00:00:00"/>
    <b v="1"/>
    <s v="Approved"/>
    <s v="Giant Bicycles"/>
    <s v="Standard"/>
    <s v="medium"/>
    <s v="medium"/>
    <n v="1403.5"/>
    <n v="954.82"/>
    <n v="42688"/>
    <n v="10"/>
  </r>
  <r>
    <n v="4909"/>
    <n v="0"/>
    <x v="1534"/>
    <d v="2042-03-22T00:00:00"/>
    <b v="1"/>
    <s v="Approved"/>
    <s v="WeareA2B"/>
    <s v="Standard"/>
    <s v="medium"/>
    <s v="small"/>
    <n v="175.89"/>
    <n v="131.91999999999999"/>
    <n v="33259"/>
    <n v="12"/>
  </r>
  <r>
    <n v="5630"/>
    <n v="0"/>
    <x v="1534"/>
    <d v="2042-03-23T00:00:00"/>
    <b v="0"/>
    <s v="Approved"/>
    <s v="Norco Bicycles"/>
    <s v="Road"/>
    <s v="medium"/>
    <s v="medium"/>
    <n v="543.39"/>
    <n v="407.54"/>
    <n v="37698"/>
    <n v="12"/>
  </r>
  <r>
    <n v="13539"/>
    <n v="0"/>
    <x v="1534"/>
    <d v="2042-03-24T00:00:00"/>
    <b v="0"/>
    <s v="Approved"/>
    <s v="Solex"/>
    <s v="Standard"/>
    <s v="medium"/>
    <s v="medium"/>
    <n v="71.489999999999995"/>
    <n v="53.62"/>
    <n v="41245"/>
    <n v="12"/>
  </r>
  <r>
    <n v="17608"/>
    <n v="0"/>
    <x v="1534"/>
    <d v="2042-03-25T00:00:00"/>
    <b v="0"/>
    <s v="Approved"/>
    <s v="Solex"/>
    <s v="Standard"/>
    <s v="medium"/>
    <s v="medium"/>
    <n v="100.35"/>
    <n v="75.260000000000005"/>
    <n v="38002"/>
    <n v="12"/>
  </r>
  <r>
    <n v="3968"/>
    <n v="33"/>
    <x v="1535"/>
    <d v="2042-03-26T00:00:00"/>
    <b v="0"/>
    <s v="Approved"/>
    <s v="Giant Bicycles"/>
    <s v="Standard"/>
    <s v="medium"/>
    <s v="small"/>
    <n v="1311.44"/>
    <n v="1167.18"/>
    <n v="37698"/>
    <n v="16"/>
  </r>
  <r>
    <n v="6310"/>
    <n v="45"/>
    <x v="1535"/>
    <d v="2042-03-27T00:00:00"/>
    <b v="1"/>
    <s v="Approved"/>
    <s v="Solex"/>
    <s v="Standard"/>
    <s v="medium"/>
    <s v="medium"/>
    <n v="441.49"/>
    <n v="84.99"/>
    <n v="41009"/>
    <n v="16"/>
  </r>
  <r>
    <n v="9066"/>
    <n v="70"/>
    <x v="1535"/>
    <d v="2042-03-28T00:00:00"/>
    <b v="0"/>
    <s v="Approved"/>
    <s v="Trek Bicycles"/>
    <s v="Standard"/>
    <s v="high"/>
    <s v="medium"/>
    <n v="495.72"/>
    <n v="297.43"/>
    <n v="42105"/>
    <n v="16"/>
  </r>
  <r>
    <n v="12376"/>
    <n v="89"/>
    <x v="1535"/>
    <d v="2042-03-29T00:00:00"/>
    <b v="1"/>
    <s v="Approved"/>
    <s v="WeareA2B"/>
    <s v="Touring"/>
    <s v="medium"/>
    <s v="large"/>
    <n v="1362.99"/>
    <n v="57.74"/>
    <n v="36833"/>
    <n v="16"/>
  </r>
  <r>
    <n v="15171"/>
    <n v="7"/>
    <x v="1535"/>
    <d v="2042-03-30T00:00:00"/>
    <b v="0"/>
    <s v="Approved"/>
    <s v="Trek Bicycles"/>
    <s v="Road"/>
    <s v="low"/>
    <s v="medium"/>
    <n v="980.37"/>
    <n v="234.43"/>
    <n v="37838"/>
    <n v="16"/>
  </r>
  <r>
    <n v="15517"/>
    <n v="6"/>
    <x v="1535"/>
    <d v="2042-03-31T00:00:00"/>
    <b v="0"/>
    <s v="Approved"/>
    <s v="OHM Cycles"/>
    <s v="Standard"/>
    <s v="high"/>
    <s v="medium"/>
    <n v="227.88"/>
    <n v="136.72999999999999"/>
    <n v="37838"/>
    <n v="16"/>
  </r>
  <r>
    <n v="18852"/>
    <n v="34"/>
    <x v="1535"/>
    <d v="2042-04-01T00:00:00"/>
    <b v="1"/>
    <s v="Approved"/>
    <s v="Norco Bicycles"/>
    <s v="Road"/>
    <s v="high"/>
    <s v="large"/>
    <n v="774.53"/>
    <n v="464.72"/>
    <n v="36361"/>
    <n v="16"/>
  </r>
  <r>
    <n v="19505"/>
    <n v="59"/>
    <x v="1535"/>
    <d v="2042-04-02T00:00:00"/>
    <b v="1"/>
    <s v="Approved"/>
    <s v="Solex"/>
    <s v="Standard"/>
    <s v="medium"/>
    <s v="large"/>
    <n v="1061.56"/>
    <n v="733.58"/>
    <n v="38647"/>
    <n v="16"/>
  </r>
  <r>
    <n v="2717"/>
    <n v="95"/>
    <x v="1536"/>
    <d v="2042-04-03T00:00:00"/>
    <b v="1"/>
    <s v="Approved"/>
    <s v="Giant Bicycles"/>
    <s v="Standard"/>
    <s v="medium"/>
    <s v="large"/>
    <n v="569.55999999999995"/>
    <n v="528.42999999999995"/>
    <n v="34556"/>
    <n v="19"/>
  </r>
  <r>
    <n v="3492"/>
    <n v="35"/>
    <x v="1536"/>
    <d v="2042-04-04T00:00:00"/>
    <b v="0"/>
    <s v="Approved"/>
    <s v="Trek Bicycles"/>
    <s v="Standard"/>
    <s v="low"/>
    <s v="medium"/>
    <n v="1057.51"/>
    <n v="154.4"/>
    <n v="36498"/>
    <n v="19"/>
  </r>
  <r>
    <n v="5752"/>
    <n v="16"/>
    <x v="1536"/>
    <d v="2042-04-05T00:00:00"/>
    <b v="1"/>
    <s v="Approved"/>
    <s v="Norco Bicycles"/>
    <s v="Standard"/>
    <s v="high"/>
    <s v="small"/>
    <n v="1661.92"/>
    <n v="1479.11"/>
    <n v="39880"/>
    <n v="19"/>
  </r>
  <r>
    <n v="8529"/>
    <n v="9"/>
    <x v="1536"/>
    <d v="2042-04-06T00:00:00"/>
    <b v="0"/>
    <s v="Approved"/>
    <s v="OHM Cycles"/>
    <s v="Road"/>
    <s v="medium"/>
    <s v="medium"/>
    <n v="742.54"/>
    <n v="667.4"/>
    <n v="35378"/>
    <n v="19"/>
  </r>
  <r>
    <n v="14333"/>
    <n v="3"/>
    <x v="1536"/>
    <d v="2042-04-07T00:00:00"/>
    <s v="Unknown"/>
    <s v="Approved"/>
    <s v="Trek Bicycles"/>
    <s v="Standard"/>
    <s v="medium"/>
    <s v="large"/>
    <n v="2091.4699999999998"/>
    <n v="388.92"/>
    <n v="39298"/>
    <n v="19"/>
  </r>
  <r>
    <n v="17897"/>
    <n v="71"/>
    <x v="1536"/>
    <d v="2042-04-08T00:00:00"/>
    <b v="1"/>
    <s v="Approved"/>
    <s v="Solex"/>
    <s v="Standard"/>
    <s v="high"/>
    <s v="large"/>
    <n v="1842.92"/>
    <n v="1105.75"/>
    <n v="42710"/>
    <n v="19"/>
  </r>
  <r>
    <n v="1392"/>
    <n v="70"/>
    <x v="1537"/>
    <d v="2042-04-09T00:00:00"/>
    <b v="0"/>
    <s v="Approved"/>
    <s v="Trek Bicycles"/>
    <s v="Standard"/>
    <s v="high"/>
    <s v="medium"/>
    <n v="495.72"/>
    <n v="297.43"/>
    <n v="38193"/>
    <n v="13"/>
  </r>
  <r>
    <n v="6775"/>
    <n v="45"/>
    <x v="1537"/>
    <d v="2042-04-10T00:00:00"/>
    <b v="0"/>
    <s v="Approved"/>
    <s v="Solex"/>
    <s v="Standard"/>
    <s v="medium"/>
    <s v="medium"/>
    <n v="441.49"/>
    <n v="84.99"/>
    <n v="34071"/>
    <n v="13"/>
  </r>
  <r>
    <n v="7173"/>
    <n v="39"/>
    <x v="1537"/>
    <d v="2042-04-11T00:00:00"/>
    <b v="0"/>
    <s v="Approved"/>
    <s v="Giant Bicycles"/>
    <s v="Standard"/>
    <s v="medium"/>
    <s v="large"/>
    <n v="1812.75"/>
    <n v="582.48"/>
    <n v="39427"/>
    <n v="13"/>
  </r>
  <r>
    <n v="7342"/>
    <n v="79"/>
    <x v="1537"/>
    <d v="2042-04-12T00:00:00"/>
    <b v="1"/>
    <s v="Approved"/>
    <s v="Norco Bicycles"/>
    <s v="Standard"/>
    <s v="medium"/>
    <s v="medium"/>
    <n v="1555.58"/>
    <n v="818.01"/>
    <n v="41533"/>
    <n v="13"/>
  </r>
  <r>
    <n v="18813"/>
    <n v="51"/>
    <x v="1537"/>
    <d v="2042-04-13T00:00:00"/>
    <b v="1"/>
    <s v="Approved"/>
    <s v="OHM Cycles"/>
    <s v="Standard"/>
    <s v="high"/>
    <s v="medium"/>
    <n v="2005.66"/>
    <n v="1203.4000000000001"/>
    <n v="42295"/>
    <n v="13"/>
  </r>
  <r>
    <n v="7"/>
    <n v="22"/>
    <x v="1538"/>
    <d v="2042-04-14T00:00:00"/>
    <b v="1"/>
    <s v="Approved"/>
    <s v="WeareA2B"/>
    <s v="Standard"/>
    <s v="medium"/>
    <s v="medium"/>
    <n v="60.34"/>
    <n v="45.26"/>
    <n v="34165"/>
    <n v="12"/>
  </r>
  <r>
    <n v="4160"/>
    <n v="69"/>
    <x v="1538"/>
    <d v="2042-04-15T00:00:00"/>
    <b v="1"/>
    <s v="Approved"/>
    <s v="Giant Bicycles"/>
    <s v="Road"/>
    <s v="medium"/>
    <s v="medium"/>
    <n v="792.9"/>
    <n v="594.67999999999995"/>
    <n v="33879"/>
    <n v="12"/>
  </r>
  <r>
    <n v="13247"/>
    <n v="16"/>
    <x v="1538"/>
    <d v="2042-04-16T00:00:00"/>
    <b v="1"/>
    <s v="Approved"/>
    <s v="Norco Bicycles"/>
    <s v="Standard"/>
    <s v="high"/>
    <s v="small"/>
    <n v="1661.92"/>
    <n v="1479.11"/>
    <n v="35378"/>
    <n v="12"/>
  </r>
  <r>
    <n v="13388"/>
    <n v="28"/>
    <x v="1538"/>
    <d v="2042-04-17T00:00:00"/>
    <b v="0"/>
    <s v="Approved"/>
    <s v="Norco Bicycles"/>
    <s v="Standard"/>
    <s v="medium"/>
    <s v="small"/>
    <n v="1216.1400000000001"/>
    <n v="1082.3599999999999"/>
    <n v="34527"/>
    <n v="12"/>
  </r>
  <r>
    <n v="17672"/>
    <n v="55"/>
    <x v="1538"/>
    <d v="2042-04-18T00:00:00"/>
    <b v="0"/>
    <s v="Approved"/>
    <s v="Trek Bicycles"/>
    <s v="Road"/>
    <s v="medium"/>
    <s v="large"/>
    <n v="1894.19"/>
    <n v="598.76"/>
    <n v="33259"/>
    <n v="12"/>
  </r>
  <r>
    <n v="2113"/>
    <n v="19"/>
    <x v="1539"/>
    <d v="2042-04-19T00:00:00"/>
    <b v="1"/>
    <s v="Approved"/>
    <s v="Trek Bicycles"/>
    <s v="Mountain"/>
    <s v="low"/>
    <s v="medium"/>
    <n v="574.64"/>
    <n v="459.71"/>
    <n v="40784"/>
    <n v="9"/>
  </r>
  <r>
    <n v="5947"/>
    <n v="63"/>
    <x v="1539"/>
    <d v="2042-04-20T00:00:00"/>
    <b v="1"/>
    <s v="Approved"/>
    <s v="WeareA2B"/>
    <s v="Standard"/>
    <s v="medium"/>
    <s v="medium"/>
    <n v="1992.93"/>
    <n v="762.63"/>
    <n v="34115"/>
    <n v="9"/>
  </r>
  <r>
    <n v="17130"/>
    <n v="0"/>
    <x v="1539"/>
    <d v="2042-04-21T00:00:00"/>
    <b v="0"/>
    <s v="Approved"/>
    <s v="OHM Cycles"/>
    <s v="Standard"/>
    <s v="low"/>
    <s v="medium"/>
    <n v="71.16"/>
    <n v="56.93"/>
    <n v="42172"/>
    <n v="9"/>
  </r>
  <r>
    <n v="8765"/>
    <n v="35"/>
    <x v="1540"/>
    <d v="2042-04-22T00:00:00"/>
    <b v="1"/>
    <s v="Approved"/>
    <s v="Trek Bicycles"/>
    <s v="Standard"/>
    <s v="low"/>
    <s v="medium"/>
    <n v="1057.51"/>
    <n v="154.4"/>
    <n v="35560"/>
    <n v="11"/>
  </r>
  <r>
    <n v="1561"/>
    <n v="46"/>
    <x v="1541"/>
    <d v="2042-04-23T00:00:00"/>
    <b v="1"/>
    <s v="Approved"/>
    <s v="Solex"/>
    <s v="Standard"/>
    <s v="low"/>
    <s v="medium"/>
    <n v="1289.8499999999999"/>
    <n v="74.510000000000005"/>
    <n v="37220"/>
    <n v="15"/>
  </r>
  <r>
    <n v="2770"/>
    <n v="1"/>
    <x v="1541"/>
    <d v="2042-04-24T00:00:00"/>
    <b v="1"/>
    <s v="Approved"/>
    <s v="Giant Bicycles"/>
    <s v="Standard"/>
    <s v="medium"/>
    <s v="medium"/>
    <n v="1403.5"/>
    <n v="954.82"/>
    <n v="42688"/>
    <n v="15"/>
  </r>
  <r>
    <n v="9584"/>
    <n v="19"/>
    <x v="1541"/>
    <d v="2042-04-25T00:00:00"/>
    <b v="1"/>
    <s v="Approved"/>
    <s v="OHM Cycles"/>
    <s v="Road"/>
    <s v="high"/>
    <s v="large"/>
    <n v="12.01"/>
    <n v="7.21"/>
    <n v="34165"/>
    <n v="15"/>
  </r>
  <r>
    <n v="13830"/>
    <n v="20"/>
    <x v="1541"/>
    <d v="2042-04-26T00:00:00"/>
    <b v="0"/>
    <s v="Approved"/>
    <s v="Trek Bicycles"/>
    <s v="Standard"/>
    <s v="medium"/>
    <s v="small"/>
    <n v="1775.81"/>
    <n v="1580.47"/>
    <n v="40670"/>
    <n v="15"/>
  </r>
  <r>
    <n v="14217"/>
    <n v="2"/>
    <x v="1541"/>
    <d v="2042-04-27T00:00:00"/>
    <b v="0"/>
    <s v="Approved"/>
    <s v="Solex"/>
    <s v="Standard"/>
    <s v="medium"/>
    <s v="medium"/>
    <n v="71.489999999999995"/>
    <n v="53.62"/>
    <n v="41245"/>
    <n v="15"/>
  </r>
  <r>
    <n v="15982"/>
    <n v="79"/>
    <x v="1541"/>
    <d v="2042-04-28T00:00:00"/>
    <b v="1"/>
    <s v="Approved"/>
    <s v="Norco Bicycles"/>
    <s v="Standard"/>
    <s v="medium"/>
    <s v="medium"/>
    <n v="1555.58"/>
    <n v="818.01"/>
    <n v="35455"/>
    <n v="15"/>
  </r>
  <r>
    <n v="19214"/>
    <n v="2"/>
    <x v="1541"/>
    <d v="2042-04-29T00:00:00"/>
    <b v="1"/>
    <s v="Approved"/>
    <s v="Solex"/>
    <s v="Standard"/>
    <s v="medium"/>
    <s v="medium"/>
    <n v="71.489999999999995"/>
    <n v="53.62"/>
    <n v="38573"/>
    <n v="15"/>
  </r>
  <r>
    <n v="2915"/>
    <n v="1"/>
    <x v="1542"/>
    <d v="2042-04-30T00:00:00"/>
    <b v="0"/>
    <s v="Approved"/>
    <s v="Giant Bicycles"/>
    <s v="Standard"/>
    <s v="medium"/>
    <s v="medium"/>
    <n v="1403.5"/>
    <n v="954.82"/>
    <n v="38573"/>
    <n v="8"/>
  </r>
  <r>
    <n v="6995"/>
    <n v="34"/>
    <x v="1542"/>
    <d v="2042-05-01T00:00:00"/>
    <b v="0"/>
    <s v="Approved"/>
    <s v="Norco Bicycles"/>
    <s v="Road"/>
    <s v="high"/>
    <s v="large"/>
    <n v="774.53"/>
    <n v="464.72"/>
    <n v="34527"/>
    <n v="8"/>
  </r>
  <r>
    <n v="9022"/>
    <n v="88"/>
    <x v="1542"/>
    <d v="2042-05-02T00:00:00"/>
    <b v="1"/>
    <s v="Approved"/>
    <s v="Norco Bicycles"/>
    <s v="Standard"/>
    <s v="medium"/>
    <s v="medium"/>
    <n v="1198.46"/>
    <n v="381.1"/>
    <n v="38482"/>
    <n v="8"/>
  </r>
  <r>
    <n v="9715"/>
    <n v="0"/>
    <x v="1542"/>
    <d v="2042-05-03T00:00:00"/>
    <b v="0"/>
    <s v="Approved"/>
    <s v="Unknown"/>
    <s v="Unknown"/>
    <s v="Unknown"/>
    <s v="Unknown"/>
    <n v="840.02"/>
    <s v="$556.05"/>
    <n v="38199.78"/>
    <n v="8"/>
  </r>
  <r>
    <n v="12979"/>
    <n v="4"/>
    <x v="1542"/>
    <d v="2042-05-04T00:00:00"/>
    <b v="1"/>
    <s v="Approved"/>
    <s v="Giant Bicycles"/>
    <s v="Standard"/>
    <s v="high"/>
    <s v="medium"/>
    <n v="1129.1300000000001"/>
    <n v="677.48"/>
    <n v="38573"/>
    <n v="8"/>
  </r>
  <r>
    <n v="16060"/>
    <n v="81"/>
    <x v="1542"/>
    <d v="2042-05-05T00:00:00"/>
    <b v="1"/>
    <s v="Approved"/>
    <s v="Norco Bicycles"/>
    <s v="Standard"/>
    <s v="medium"/>
    <s v="small"/>
    <n v="586.45000000000005"/>
    <n v="521.94000000000005"/>
    <n v="41533"/>
    <n v="8"/>
  </r>
  <r>
    <n v="16972"/>
    <n v="17"/>
    <x v="1542"/>
    <d v="2042-05-06T00:00:00"/>
    <b v="1"/>
    <s v="Approved"/>
    <s v="Solex"/>
    <s v="Standard"/>
    <s v="high"/>
    <s v="medium"/>
    <n v="1024.6600000000001"/>
    <n v="614.79999999999995"/>
    <n v="35378"/>
    <n v="8"/>
  </r>
  <r>
    <n v="3093"/>
    <n v="77"/>
    <x v="1543"/>
    <d v="2042-05-07T00:00:00"/>
    <b v="1"/>
    <s v="Approved"/>
    <s v="Norco Bicycles"/>
    <s v="Road"/>
    <s v="medium"/>
    <s v="large"/>
    <n v="1240.31"/>
    <n v="795.1"/>
    <n v="41533"/>
    <n v="12"/>
  </r>
  <r>
    <n v="4650"/>
    <n v="37"/>
    <x v="1543"/>
    <d v="2042-05-08T00:00:00"/>
    <b v="0"/>
    <s v="Approved"/>
    <s v="OHM Cycles"/>
    <s v="Standard"/>
    <s v="low"/>
    <s v="medium"/>
    <n v="1793.43"/>
    <n v="248.82"/>
    <n v="40336"/>
    <n v="12"/>
  </r>
  <r>
    <n v="5078"/>
    <n v="58"/>
    <x v="1543"/>
    <d v="2042-05-09T00:00:00"/>
    <b v="1"/>
    <s v="Approved"/>
    <s v="OHM Cycles"/>
    <s v="Standard"/>
    <s v="medium"/>
    <s v="medium"/>
    <n v="912.52"/>
    <n v="141.4"/>
    <n v="42295"/>
    <n v="12"/>
  </r>
  <r>
    <n v="8781"/>
    <n v="48"/>
    <x v="1543"/>
    <d v="2042-05-10T00:00:00"/>
    <b v="0"/>
    <s v="Approved"/>
    <s v="WeareA2B"/>
    <s v="Standard"/>
    <s v="medium"/>
    <s v="medium"/>
    <n v="1762.96"/>
    <n v="950.52"/>
    <n v="41009"/>
    <n v="12"/>
  </r>
  <r>
    <n v="10315"/>
    <n v="65"/>
    <x v="1543"/>
    <d v="2042-05-11T00:00:00"/>
    <b v="1"/>
    <s v="Approved"/>
    <s v="WeareA2B"/>
    <s v="Standard"/>
    <s v="medium"/>
    <s v="medium"/>
    <n v="1807.45"/>
    <n v="778.69"/>
    <n v="42105"/>
    <n v="12"/>
  </r>
  <r>
    <n v="15001"/>
    <n v="8"/>
    <x v="1543"/>
    <d v="2042-05-12T00:00:00"/>
    <b v="1"/>
    <s v="Approved"/>
    <s v="Solex"/>
    <s v="Road"/>
    <s v="medium"/>
    <s v="small"/>
    <n v="1703.52"/>
    <n v="1516.13"/>
    <n v="41701"/>
    <n v="12"/>
  </r>
  <r>
    <n v="16056"/>
    <n v="41"/>
    <x v="1543"/>
    <d v="2042-05-13T00:00:00"/>
    <b v="0"/>
    <s v="Approved"/>
    <s v="Solex"/>
    <s v="Road"/>
    <s v="medium"/>
    <s v="medium"/>
    <n v="416.98"/>
    <n v="312.74"/>
    <n v="39427"/>
    <n v="12"/>
  </r>
  <r>
    <n v="17699"/>
    <n v="51"/>
    <x v="1543"/>
    <d v="2042-05-14T00:00:00"/>
    <b v="1"/>
    <s v="Approved"/>
    <s v="OHM Cycles"/>
    <s v="Standard"/>
    <s v="high"/>
    <s v="medium"/>
    <n v="2005.66"/>
    <n v="1203.4000000000001"/>
    <n v="39915"/>
    <n v="12"/>
  </r>
  <r>
    <n v="19941"/>
    <n v="74"/>
    <x v="1543"/>
    <d v="2042-05-15T00:00:00"/>
    <b v="0"/>
    <s v="Approved"/>
    <s v="WeareA2B"/>
    <s v="Standard"/>
    <s v="medium"/>
    <s v="medium"/>
    <n v="1228.07"/>
    <n v="400.91"/>
    <n v="37873"/>
    <n v="12"/>
  </r>
  <r>
    <n v="11729"/>
    <n v="54"/>
    <x v="1544"/>
    <d v="2042-05-16T00:00:00"/>
    <b v="1"/>
    <s v="Approved"/>
    <s v="WeareA2B"/>
    <s v="Standard"/>
    <s v="medium"/>
    <s v="medium"/>
    <n v="1292.8399999999999"/>
    <n v="13.44"/>
    <n v="35707"/>
    <n v="2"/>
  </r>
  <r>
    <n v="15264"/>
    <n v="72"/>
    <x v="1544"/>
    <d v="2042-05-17T00:00:00"/>
    <b v="0"/>
    <s v="Approved"/>
    <s v="Norco Bicycles"/>
    <s v="Standard"/>
    <s v="medium"/>
    <s v="medium"/>
    <n v="360.4"/>
    <n v="270.3"/>
    <n v="38859"/>
    <n v="2"/>
  </r>
  <r>
    <n v="19611"/>
    <n v="81"/>
    <x v="1544"/>
    <d v="2042-05-18T00:00:00"/>
    <b v="0"/>
    <s v="Approved"/>
    <s v="Norco Bicycles"/>
    <s v="Standard"/>
    <s v="medium"/>
    <s v="small"/>
    <n v="586.45000000000005"/>
    <n v="521.94000000000005"/>
    <n v="42226"/>
    <n v="2"/>
  </r>
  <r>
    <n v="4159"/>
    <n v="27"/>
    <x v="1545"/>
    <d v="2042-05-19T00:00:00"/>
    <b v="1"/>
    <s v="Approved"/>
    <s v="Trek Bicycles"/>
    <s v="Standard"/>
    <s v="medium"/>
    <s v="medium"/>
    <n v="499.53"/>
    <n v="388.72"/>
    <n v="33888"/>
    <n v="4"/>
  </r>
  <r>
    <n v="6124"/>
    <n v="23"/>
    <x v="1545"/>
    <d v="2042-05-20T00:00:00"/>
    <b v="0"/>
    <s v="Approved"/>
    <s v="Norco Bicycles"/>
    <s v="Mountain"/>
    <s v="low"/>
    <s v="small"/>
    <n v="688.63"/>
    <n v="612.88"/>
    <n v="42696"/>
    <n v="4"/>
  </r>
  <r>
    <n v="15089"/>
    <n v="99"/>
    <x v="1545"/>
    <d v="2042-05-21T00:00:00"/>
    <b v="1"/>
    <s v="Approved"/>
    <s v="OHM Cycles"/>
    <s v="Standard"/>
    <s v="medium"/>
    <s v="medium"/>
    <n v="1227.3399999999999"/>
    <n v="770.89"/>
    <n v="34556"/>
    <n v="4"/>
  </r>
  <r>
    <n v="16504"/>
    <n v="72"/>
    <x v="1545"/>
    <d v="2042-05-22T00:00:00"/>
    <b v="0"/>
    <s v="Approved"/>
    <s v="Norco Bicycles"/>
    <s v="Standard"/>
    <s v="medium"/>
    <s v="medium"/>
    <n v="360.4"/>
    <n v="270.3"/>
    <n v="40553"/>
    <n v="4"/>
  </r>
  <r>
    <n v="16636"/>
    <n v="21"/>
    <x v="1545"/>
    <d v="2042-05-23T00:00:00"/>
    <b v="0"/>
    <s v="Approved"/>
    <s v="Solex"/>
    <s v="Standard"/>
    <s v="medium"/>
    <s v="large"/>
    <n v="1071.23"/>
    <n v="380.74"/>
    <n v="34165"/>
    <n v="4"/>
  </r>
  <r>
    <n v="19029"/>
    <n v="32"/>
    <x v="1545"/>
    <d v="2042-05-24T00:00:00"/>
    <b v="1"/>
    <s v="Approved"/>
    <s v="Giant Bicycles"/>
    <s v="Standard"/>
    <s v="medium"/>
    <s v="medium"/>
    <n v="642.70000000000005"/>
    <n v="211.37"/>
    <n v="34527"/>
    <n v="4"/>
  </r>
  <r>
    <n v="19831"/>
    <n v="12"/>
    <x v="1545"/>
    <d v="2042-05-25T00:00:00"/>
    <b v="1"/>
    <s v="Approved"/>
    <s v="WeareA2B"/>
    <s v="Standard"/>
    <s v="medium"/>
    <s v="medium"/>
    <n v="1231.1500000000001"/>
    <n v="161.6"/>
    <n v="40303"/>
    <n v="4"/>
  </r>
  <r>
    <n v="3188"/>
    <n v="34"/>
    <x v="1546"/>
    <d v="2042-05-26T00:00:00"/>
    <b v="1"/>
    <s v="Approved"/>
    <s v="Norco Bicycles"/>
    <s v="Road"/>
    <s v="high"/>
    <s v="large"/>
    <n v="774.53"/>
    <n v="464.72"/>
    <n v="34527"/>
    <n v="12"/>
  </r>
  <r>
    <n v="3755"/>
    <n v="18"/>
    <x v="1546"/>
    <d v="2042-05-27T00:00:00"/>
    <b v="0"/>
    <s v="Approved"/>
    <s v="Solex"/>
    <s v="Standard"/>
    <s v="medium"/>
    <s v="medium"/>
    <n v="575.27"/>
    <n v="431.45"/>
    <n v="39880"/>
    <n v="12"/>
  </r>
  <r>
    <n v="5018"/>
    <n v="11"/>
    <x v="1546"/>
    <d v="2042-05-28T00:00:00"/>
    <b v="0"/>
    <s v="Approved"/>
    <s v="Giant Bicycles"/>
    <s v="Standard"/>
    <s v="high"/>
    <s v="medium"/>
    <n v="1274.93"/>
    <n v="764.96"/>
    <n v="41345"/>
    <n v="12"/>
  </r>
  <r>
    <n v="12694"/>
    <n v="89"/>
    <x v="1546"/>
    <d v="2042-05-29T00:00:00"/>
    <b v="0"/>
    <s v="Approved"/>
    <s v="WeareA2B"/>
    <s v="Touring"/>
    <s v="medium"/>
    <s v="large"/>
    <n v="1362.99"/>
    <n v="57.74"/>
    <n v="42458"/>
    <n v="12"/>
  </r>
  <r>
    <n v="13213"/>
    <n v="85"/>
    <x v="1546"/>
    <d v="2042-05-30T00:00:00"/>
    <b v="1"/>
    <s v="Approved"/>
    <s v="WeareA2B"/>
    <s v="Standard"/>
    <s v="medium"/>
    <s v="medium"/>
    <n v="752.64"/>
    <n v="205.36"/>
    <n v="36833"/>
    <n v="12"/>
  </r>
  <r>
    <n v="19195"/>
    <n v="45"/>
    <x v="1546"/>
    <d v="2042-05-31T00:00:00"/>
    <b v="0"/>
    <s v="Approved"/>
    <s v="Solex"/>
    <s v="Standard"/>
    <s v="medium"/>
    <s v="medium"/>
    <n v="441.49"/>
    <n v="84.99"/>
    <n v="39427"/>
    <n v="12"/>
  </r>
  <r>
    <n v="6461"/>
    <n v="56"/>
    <x v="1547"/>
    <d v="2042-06-01T00:00:00"/>
    <b v="1"/>
    <s v="Approved"/>
    <s v="OHM Cycles"/>
    <s v="Standard"/>
    <s v="medium"/>
    <s v="medium"/>
    <n v="183.86"/>
    <n v="137.9"/>
    <n v="35707"/>
    <n v="17"/>
  </r>
  <r>
    <n v="9215"/>
    <n v="80"/>
    <x v="1547"/>
    <d v="2042-06-02T00:00:00"/>
    <b v="1"/>
    <s v="Approved"/>
    <s v="OHM Cycles"/>
    <s v="Touring"/>
    <s v="low"/>
    <s v="medium"/>
    <n v="1073.07"/>
    <n v="933.84"/>
    <n v="35455"/>
    <n v="17"/>
  </r>
  <r>
    <n v="9512"/>
    <n v="85"/>
    <x v="1547"/>
    <d v="2042-06-03T00:00:00"/>
    <b v="0"/>
    <s v="Approved"/>
    <s v="WeareA2B"/>
    <s v="Standard"/>
    <s v="medium"/>
    <s v="medium"/>
    <n v="752.64"/>
    <n v="205.36"/>
    <n v="42218"/>
    <n v="17"/>
  </r>
  <r>
    <n v="15321"/>
    <n v="73"/>
    <x v="1547"/>
    <d v="2042-06-04T00:00:00"/>
    <b v="0"/>
    <s v="Approved"/>
    <s v="Solex"/>
    <s v="Standard"/>
    <s v="medium"/>
    <s v="medium"/>
    <n v="1945.43"/>
    <n v="333.18"/>
    <n v="37499"/>
    <n v="17"/>
  </r>
  <r>
    <n v="15842"/>
    <n v="26"/>
    <x v="1547"/>
    <d v="2042-06-05T00:00:00"/>
    <b v="1"/>
    <s v="Approved"/>
    <s v="WeareA2B"/>
    <s v="Standard"/>
    <s v="medium"/>
    <s v="medium"/>
    <n v="1992.93"/>
    <n v="762.63"/>
    <n v="34115"/>
    <n v="17"/>
  </r>
  <r>
    <n v="16572"/>
    <n v="35"/>
    <x v="1547"/>
    <d v="2042-06-06T00:00:00"/>
    <b v="1"/>
    <s v="Approved"/>
    <s v="Trek Bicycles"/>
    <s v="Standard"/>
    <s v="low"/>
    <s v="medium"/>
    <n v="1057.51"/>
    <n v="154.4"/>
    <n v="34527"/>
    <n v="17"/>
  </r>
  <r>
    <n v="19747"/>
    <n v="53"/>
    <x v="1547"/>
    <d v="2042-06-07T00:00:00"/>
    <b v="1"/>
    <s v="Approved"/>
    <s v="OHM Cycles"/>
    <s v="Standard"/>
    <s v="medium"/>
    <s v="medium"/>
    <n v="795.34"/>
    <n v="101.58"/>
    <n v="35470"/>
    <n v="17"/>
  </r>
  <r>
    <n v="3234"/>
    <n v="12"/>
    <x v="1548"/>
    <d v="2042-06-08T00:00:00"/>
    <b v="0"/>
    <s v="Approved"/>
    <s v="WeareA2B"/>
    <s v="Standard"/>
    <s v="medium"/>
    <s v="medium"/>
    <n v="1231.1500000000001"/>
    <n v="161.6"/>
    <n v="38693"/>
    <n v="8"/>
  </r>
  <r>
    <n v="9718"/>
    <n v="26"/>
    <x v="1548"/>
    <d v="2042-06-09T00:00:00"/>
    <b v="0"/>
    <s v="Approved"/>
    <s v="WeareA2B"/>
    <s v="Standard"/>
    <s v="medium"/>
    <s v="medium"/>
    <n v="1992.93"/>
    <n v="762.63"/>
    <n v="34115"/>
    <n v="8"/>
  </r>
  <r>
    <n v="11816"/>
    <n v="36"/>
    <x v="1548"/>
    <d v="2042-06-10T00:00:00"/>
    <b v="0"/>
    <s v="Approved"/>
    <s v="Solex"/>
    <s v="Standard"/>
    <s v="low"/>
    <s v="medium"/>
    <n v="945.04"/>
    <n v="507.58"/>
    <n v="38750"/>
    <n v="8"/>
  </r>
  <r>
    <n v="15645"/>
    <n v="54"/>
    <x v="1548"/>
    <d v="2042-06-11T00:00:00"/>
    <b v="1"/>
    <s v="Approved"/>
    <s v="WeareA2B"/>
    <s v="Standard"/>
    <s v="medium"/>
    <s v="medium"/>
    <n v="1292.8399999999999"/>
    <n v="13.44"/>
    <n v="42172"/>
    <n v="8"/>
  </r>
  <r>
    <n v="17319"/>
    <n v="63"/>
    <x v="1548"/>
    <d v="2042-06-12T00:00:00"/>
    <b v="1"/>
    <s v="Approved"/>
    <s v="Solex"/>
    <s v="Standard"/>
    <s v="medium"/>
    <s v="medium"/>
    <n v="1483.2"/>
    <n v="99.59"/>
    <n v="41047"/>
    <n v="8"/>
  </r>
  <r>
    <n v="2030"/>
    <n v="36"/>
    <x v="1549"/>
    <d v="2042-06-13T00:00:00"/>
    <b v="0"/>
    <s v="Approved"/>
    <s v="Solex"/>
    <s v="Standard"/>
    <s v="low"/>
    <s v="medium"/>
    <n v="1289.8499999999999"/>
    <n v="74.510000000000005"/>
    <n v="39427"/>
    <n v="7"/>
  </r>
  <r>
    <n v="10934"/>
    <n v="33"/>
    <x v="1549"/>
    <d v="2042-06-14T00:00:00"/>
    <b v="0"/>
    <s v="Approved"/>
    <s v="OHM Cycles"/>
    <s v="Road"/>
    <s v="medium"/>
    <s v="small"/>
    <n v="1810"/>
    <n v="1610.9"/>
    <n v="39526"/>
    <n v="7"/>
  </r>
  <r>
    <n v="12190"/>
    <n v="0"/>
    <x v="1549"/>
    <d v="2042-06-15T00:00:00"/>
    <b v="0"/>
    <s v="Approved"/>
    <s v="Giant Bicycles"/>
    <s v="Standard"/>
    <s v="medium"/>
    <s v="large"/>
    <n v="569.55999999999995"/>
    <n v="528.42999999999995"/>
    <n v="37874"/>
    <n v="7"/>
  </r>
  <r>
    <n v="18203"/>
    <n v="31"/>
    <x v="1549"/>
    <d v="2042-06-16T00:00:00"/>
    <b v="0"/>
    <s v="Approved"/>
    <s v="WeareA2B"/>
    <s v="Standard"/>
    <s v="medium"/>
    <s v="medium"/>
    <n v="752.64"/>
    <n v="205.36"/>
    <n v="42218"/>
    <n v="7"/>
  </r>
  <r>
    <n v="1479"/>
    <n v="57"/>
    <x v="1550"/>
    <d v="2042-06-17T00:00:00"/>
    <b v="1"/>
    <s v="Approved"/>
    <s v="WeareA2B"/>
    <s v="Touring"/>
    <s v="medium"/>
    <s v="large"/>
    <n v="1890.39"/>
    <n v="260.14"/>
    <n v="34586"/>
    <n v="3"/>
  </r>
  <r>
    <n v="2867"/>
    <n v="16"/>
    <x v="1550"/>
    <d v="2042-06-18T00:00:00"/>
    <b v="0"/>
    <s v="Approved"/>
    <s v="Norco Bicycles"/>
    <s v="Standard"/>
    <s v="high"/>
    <s v="small"/>
    <n v="1661.92"/>
    <n v="1479.11"/>
    <n v="33888"/>
    <n v="3"/>
  </r>
  <r>
    <n v="4380"/>
    <n v="20"/>
    <x v="1550"/>
    <d v="2042-06-19T00:00:00"/>
    <b v="0"/>
    <s v="Approved"/>
    <s v="Trek Bicycles"/>
    <s v="Standard"/>
    <s v="medium"/>
    <s v="small"/>
    <n v="1775.81"/>
    <n v="1580.47"/>
    <n v="41701"/>
    <n v="3"/>
  </r>
  <r>
    <n v="7682"/>
    <n v="3"/>
    <x v="1550"/>
    <d v="2042-06-20T00:00:00"/>
    <b v="0"/>
    <s v="Approved"/>
    <s v="Trek Bicycles"/>
    <s v="Standard"/>
    <s v="medium"/>
    <s v="large"/>
    <n v="2091.4699999999998"/>
    <n v="388.92"/>
    <n v="40779"/>
    <n v="3"/>
  </r>
  <r>
    <n v="11936"/>
    <n v="85"/>
    <x v="1550"/>
    <d v="2042-06-21T00:00:00"/>
    <b v="0"/>
    <s v="Approved"/>
    <s v="WeareA2B"/>
    <s v="Standard"/>
    <s v="medium"/>
    <s v="medium"/>
    <n v="752.64"/>
    <n v="205.36"/>
    <n v="36334"/>
    <n v="3"/>
  </r>
  <r>
    <n v="16790"/>
    <n v="89"/>
    <x v="1550"/>
    <d v="2042-06-22T00:00:00"/>
    <b v="1"/>
    <s v="Approved"/>
    <s v="WeareA2B"/>
    <s v="Touring"/>
    <s v="medium"/>
    <s v="large"/>
    <n v="1362.99"/>
    <n v="57.74"/>
    <n v="42560"/>
    <n v="3"/>
  </r>
  <r>
    <n v="19451"/>
    <n v="90"/>
    <x v="1550"/>
    <d v="2042-06-23T00:00:00"/>
    <b v="0"/>
    <s v="Approved"/>
    <s v="Norco Bicycles"/>
    <s v="Standard"/>
    <s v="low"/>
    <s v="medium"/>
    <n v="363.01"/>
    <n v="290.41000000000003"/>
    <n v="39880"/>
    <n v="3"/>
  </r>
  <r>
    <n v="542"/>
    <n v="96"/>
    <x v="1551"/>
    <d v="2042-06-24T00:00:00"/>
    <b v="0"/>
    <s v="Approved"/>
    <s v="Giant Bicycles"/>
    <s v="Standard"/>
    <s v="medium"/>
    <s v="large"/>
    <n v="1635.3"/>
    <n v="993.66"/>
    <n v="41434"/>
    <n v="15"/>
  </r>
  <r>
    <n v="9299"/>
    <n v="19"/>
    <x v="1551"/>
    <d v="2042-06-25T00:00:00"/>
    <b v="1"/>
    <s v="Approved"/>
    <s v="Trek Bicycles"/>
    <s v="Mountain"/>
    <s v="low"/>
    <s v="medium"/>
    <n v="574.64"/>
    <n v="459.71"/>
    <n v="40784"/>
    <n v="15"/>
  </r>
  <r>
    <n v="9701"/>
    <n v="11"/>
    <x v="1551"/>
    <d v="2042-06-26T00:00:00"/>
    <b v="0"/>
    <s v="Approved"/>
    <s v="Trek Bicycles"/>
    <s v="Standard"/>
    <s v="medium"/>
    <s v="small"/>
    <n v="1775.81"/>
    <n v="1580.47"/>
    <n v="40303"/>
    <n v="15"/>
  </r>
  <r>
    <n v="9851"/>
    <n v="53"/>
    <x v="1551"/>
    <d v="2042-06-27T00:00:00"/>
    <b v="0"/>
    <s v="Approved"/>
    <s v="Giant Bicycles"/>
    <s v="Standard"/>
    <s v="high"/>
    <s v="medium"/>
    <n v="1274.93"/>
    <n v="764.96"/>
    <n v="39298"/>
    <n v="15"/>
  </r>
  <r>
    <n v="11419"/>
    <n v="27"/>
    <x v="1551"/>
    <d v="2042-06-28T00:00:00"/>
    <b v="1"/>
    <s v="Approved"/>
    <s v="Trek Bicycles"/>
    <s v="Standard"/>
    <s v="low"/>
    <s v="medium"/>
    <n v="1057.51"/>
    <n v="154.4"/>
    <n v="34527"/>
    <n v="15"/>
  </r>
  <r>
    <n v="13530"/>
    <n v="43"/>
    <x v="1551"/>
    <d v="2042-06-29T00:00:00"/>
    <b v="0"/>
    <s v="Approved"/>
    <s v="Norco Bicycles"/>
    <s v="Standard"/>
    <s v="medium"/>
    <s v="medium"/>
    <n v="1555.58"/>
    <n v="818.01"/>
    <n v="37873"/>
    <n v="15"/>
  </r>
  <r>
    <n v="16546"/>
    <n v="0"/>
    <x v="1551"/>
    <d v="2042-06-30T00:00:00"/>
    <b v="1"/>
    <s v="Approved"/>
    <s v="OHM Cycles"/>
    <s v="Road"/>
    <s v="high"/>
    <s v="large"/>
    <n v="12.01"/>
    <n v="7.21"/>
    <n v="39880"/>
    <n v="15"/>
  </r>
  <r>
    <n v="5926"/>
    <n v="21"/>
    <x v="1552"/>
    <d v="2042-07-01T00:00:00"/>
    <b v="0"/>
    <s v="Approved"/>
    <s v="Solex"/>
    <s v="Standard"/>
    <s v="medium"/>
    <s v="large"/>
    <n v="1071.23"/>
    <n v="380.74"/>
    <n v="36334"/>
    <n v="6"/>
  </r>
  <r>
    <n v="9223"/>
    <n v="82"/>
    <x v="1552"/>
    <d v="2042-07-02T00:00:00"/>
    <b v="0"/>
    <s v="Approved"/>
    <s v="Norco Bicycles"/>
    <s v="Standard"/>
    <s v="high"/>
    <s v="medium"/>
    <n v="1148.6400000000001"/>
    <n v="689.18"/>
    <n v="41533"/>
    <n v="6"/>
  </r>
  <r>
    <n v="10207"/>
    <n v="53"/>
    <x v="1552"/>
    <d v="2042-07-03T00:00:00"/>
    <b v="0"/>
    <s v="Approved"/>
    <s v="OHM Cycles"/>
    <s v="Standard"/>
    <s v="medium"/>
    <s v="medium"/>
    <n v="795.34"/>
    <n v="101.58"/>
    <n v="33259"/>
    <n v="6"/>
  </r>
  <r>
    <n v="15986"/>
    <n v="77"/>
    <x v="1552"/>
    <d v="2042-07-04T00:00:00"/>
    <b v="1"/>
    <s v="Approved"/>
    <s v="Norco Bicycles"/>
    <s v="Road"/>
    <s v="medium"/>
    <s v="large"/>
    <n v="1240.31"/>
    <n v="795.1"/>
    <n v="42218"/>
    <n v="6"/>
  </r>
  <r>
    <n v="18273"/>
    <n v="26"/>
    <x v="1552"/>
    <d v="2042-07-05T00:00:00"/>
    <b v="0"/>
    <s v="Approved"/>
    <s v="WeareA2B"/>
    <s v="Standard"/>
    <s v="medium"/>
    <s v="medium"/>
    <n v="1992.93"/>
    <n v="762.63"/>
    <n v="33552"/>
    <n v="6"/>
  </r>
  <r>
    <n v="9190"/>
    <n v="29"/>
    <x v="1553"/>
    <d v="2042-07-06T00:00:00"/>
    <b v="0"/>
    <s v="Approved"/>
    <s v="Norco Bicycles"/>
    <s v="Road"/>
    <s v="medium"/>
    <s v="medium"/>
    <n v="543.39"/>
    <n v="407.54"/>
    <n v="42696"/>
    <n v="6"/>
  </r>
  <r>
    <n v="9748"/>
    <n v="10"/>
    <x v="1553"/>
    <d v="2042-07-07T00:00:00"/>
    <b v="1"/>
    <s v="Approved"/>
    <s v="WeareA2B"/>
    <s v="Touring"/>
    <s v="medium"/>
    <s v="medium"/>
    <n v="1466.68"/>
    <n v="363.25"/>
    <n v="41701"/>
    <n v="6"/>
  </r>
  <r>
    <n v="10262"/>
    <n v="26"/>
    <x v="1553"/>
    <d v="2042-07-08T00:00:00"/>
    <b v="1"/>
    <s v="Approved"/>
    <s v="WeareA2B"/>
    <s v="Standard"/>
    <s v="medium"/>
    <s v="medium"/>
    <n v="1992.93"/>
    <n v="762.63"/>
    <n v="34115"/>
    <n v="6"/>
  </r>
  <r>
    <n v="11846"/>
    <n v="51"/>
    <x v="1553"/>
    <d v="2042-07-09T00:00:00"/>
    <b v="1"/>
    <s v="Approved"/>
    <s v="OHM Cycles"/>
    <s v="Standard"/>
    <s v="high"/>
    <s v="medium"/>
    <n v="2005.66"/>
    <n v="1203.4000000000001"/>
    <n v="41009"/>
    <n v="6"/>
  </r>
  <r>
    <n v="15118"/>
    <n v="26"/>
    <x v="1553"/>
    <d v="2042-07-10T00:00:00"/>
    <b v="0"/>
    <s v="Approved"/>
    <s v="WeareA2B"/>
    <s v="Standard"/>
    <s v="medium"/>
    <s v="medium"/>
    <n v="1992.93"/>
    <n v="762.63"/>
    <n v="34115"/>
    <n v="6"/>
  </r>
  <r>
    <n v="16416"/>
    <n v="16"/>
    <x v="1553"/>
    <d v="2042-07-11T00:00:00"/>
    <b v="0"/>
    <s v="Approved"/>
    <s v="Norco Bicycles"/>
    <s v="Standard"/>
    <s v="high"/>
    <s v="small"/>
    <n v="1661.92"/>
    <n v="1479.11"/>
    <n v="34586"/>
    <n v="6"/>
  </r>
  <r>
    <n v="19434"/>
    <n v="86"/>
    <x v="1553"/>
    <d v="2042-07-12T00:00:00"/>
    <s v="Unknown"/>
    <s v="Approved"/>
    <s v="OHM Cycles"/>
    <s v="Standard"/>
    <s v="medium"/>
    <s v="medium"/>
    <n v="235.63"/>
    <n v="125.07"/>
    <n v="38206"/>
    <n v="6"/>
  </r>
  <r>
    <n v="995"/>
    <n v="3"/>
    <x v="1554"/>
    <d v="2042-07-13T00:00:00"/>
    <b v="0"/>
    <s v="Approved"/>
    <s v="Trek Bicycles"/>
    <s v="Standard"/>
    <s v="medium"/>
    <s v="large"/>
    <n v="2091.4699999999998"/>
    <n v="388.92"/>
    <n v="38859"/>
    <n v="2"/>
  </r>
  <r>
    <n v="2126"/>
    <n v="46"/>
    <x v="1554"/>
    <d v="2042-07-14T00:00:00"/>
    <b v="0"/>
    <s v="Approved"/>
    <s v="Solex"/>
    <s v="Standard"/>
    <s v="low"/>
    <s v="medium"/>
    <n v="1289.8499999999999"/>
    <n v="74.510000000000005"/>
    <n v="38573"/>
    <n v="2"/>
  </r>
  <r>
    <n v="4161"/>
    <n v="94"/>
    <x v="1554"/>
    <d v="2042-07-15T00:00:00"/>
    <b v="1"/>
    <s v="Approved"/>
    <s v="Giant Bicycles"/>
    <s v="Standard"/>
    <s v="medium"/>
    <s v="large"/>
    <n v="1635.3"/>
    <n v="993.66"/>
    <n v="39427"/>
    <n v="2"/>
  </r>
  <r>
    <n v="4300"/>
    <n v="3"/>
    <x v="1554"/>
    <d v="2042-07-16T00:00:00"/>
    <b v="0"/>
    <s v="Approved"/>
    <s v="Trek Bicycles"/>
    <s v="Standard"/>
    <s v="medium"/>
    <s v="large"/>
    <n v="2091.4699999999998"/>
    <n v="388.92"/>
    <n v="37499"/>
    <n v="2"/>
  </r>
  <r>
    <n v="5307"/>
    <n v="34"/>
    <x v="1554"/>
    <d v="2042-07-17T00:00:00"/>
    <b v="0"/>
    <s v="Approved"/>
    <s v="Norco Bicycles"/>
    <s v="Road"/>
    <s v="high"/>
    <s v="large"/>
    <n v="774.53"/>
    <n v="464.72"/>
    <n v="41064"/>
    <n v="2"/>
  </r>
  <r>
    <n v="6894"/>
    <n v="63"/>
    <x v="1554"/>
    <d v="2042-07-18T00:00:00"/>
    <b v="1"/>
    <s v="Approved"/>
    <s v="Solex"/>
    <s v="Standard"/>
    <s v="medium"/>
    <s v="medium"/>
    <n v="1483.2"/>
    <n v="99.59"/>
    <n v="38216"/>
    <n v="2"/>
  </r>
  <r>
    <n v="10614"/>
    <n v="89"/>
    <x v="1554"/>
    <d v="2042-07-19T00:00:00"/>
    <b v="0"/>
    <s v="Approved"/>
    <s v="WeareA2B"/>
    <s v="Touring"/>
    <s v="medium"/>
    <s v="large"/>
    <n v="1362.99"/>
    <n v="57.74"/>
    <n v="42560"/>
    <n v="2"/>
  </r>
  <r>
    <n v="12218"/>
    <n v="37"/>
    <x v="1554"/>
    <d v="2042-07-20T00:00:00"/>
    <b v="1"/>
    <s v="Approved"/>
    <s v="OHM Cycles"/>
    <s v="Standard"/>
    <s v="low"/>
    <s v="medium"/>
    <n v="1793.43"/>
    <n v="248.82"/>
    <n v="36146"/>
    <n v="2"/>
  </r>
  <r>
    <n v="17105"/>
    <n v="93"/>
    <x v="1554"/>
    <d v="2042-07-21T00:00:00"/>
    <b v="1"/>
    <s v="Approved"/>
    <s v="WeareA2B"/>
    <s v="Standard"/>
    <s v="medium"/>
    <s v="medium"/>
    <n v="1065.03"/>
    <n v="230.09"/>
    <n v="33549"/>
    <n v="2"/>
  </r>
  <r>
    <n v="532"/>
    <n v="77"/>
    <x v="1555"/>
    <d v="2042-07-22T00:00:00"/>
    <b v="1"/>
    <s v="Approved"/>
    <s v="WeareA2B"/>
    <s v="Standard"/>
    <s v="medium"/>
    <s v="medium"/>
    <n v="1769.64"/>
    <n v="108.76"/>
    <n v="39427"/>
    <n v="12"/>
  </r>
  <r>
    <n v="1522"/>
    <n v="36"/>
    <x v="1555"/>
    <d v="2042-07-23T00:00:00"/>
    <b v="0"/>
    <s v="Approved"/>
    <s v="Solex"/>
    <s v="Standard"/>
    <s v="low"/>
    <s v="medium"/>
    <n v="1289.8499999999999"/>
    <n v="74.510000000000005"/>
    <n v="41064"/>
    <n v="12"/>
  </r>
  <r>
    <n v="3194"/>
    <n v="69"/>
    <x v="1555"/>
    <d v="2042-07-24T00:00:00"/>
    <b v="1"/>
    <s v="Approved"/>
    <s v="Norco Bicycles"/>
    <s v="Road"/>
    <s v="medium"/>
    <s v="large"/>
    <n v="1240.31"/>
    <n v="795.1"/>
    <n v="38339"/>
    <n v="12"/>
  </r>
  <r>
    <n v="6024"/>
    <n v="0"/>
    <x v="1555"/>
    <d v="2042-07-25T00:00:00"/>
    <b v="1"/>
    <s v="Approved"/>
    <s v="Norco Bicycles"/>
    <s v="Standard"/>
    <s v="low"/>
    <s v="medium"/>
    <n v="363.01"/>
    <n v="290.41000000000003"/>
    <n v="36833"/>
    <n v="12"/>
  </r>
  <r>
    <n v="8391"/>
    <n v="38"/>
    <x v="1555"/>
    <d v="2042-07-26T00:00:00"/>
    <b v="0"/>
    <s v="Approved"/>
    <s v="Trek Bicycles"/>
    <s v="Standard"/>
    <s v="medium"/>
    <s v="large"/>
    <n v="2091.4699999999998"/>
    <n v="388.92"/>
    <n v="40784"/>
    <n v="12"/>
  </r>
  <r>
    <n v="9661"/>
    <n v="79"/>
    <x v="1555"/>
    <d v="2042-07-27T00:00:00"/>
    <b v="1"/>
    <s v="Approved"/>
    <s v="Solex"/>
    <s v="Touring"/>
    <s v="medium"/>
    <s v="large"/>
    <n v="2083.94"/>
    <n v="675.03"/>
    <n v="42218"/>
    <n v="12"/>
  </r>
  <r>
    <n v="9877"/>
    <n v="46"/>
    <x v="1555"/>
    <d v="2042-07-28T00:00:00"/>
    <b v="1"/>
    <s v="Approved"/>
    <s v="OHM Cycles"/>
    <s v="Standard"/>
    <s v="low"/>
    <s v="medium"/>
    <n v="1793.43"/>
    <n v="248.82"/>
    <n v="36498"/>
    <n v="12"/>
  </r>
  <r>
    <n v="11547"/>
    <n v="66"/>
    <x v="1555"/>
    <d v="2042-07-29T00:00:00"/>
    <b v="0"/>
    <s v="Cancelled"/>
    <s v="Solex"/>
    <s v="Standard"/>
    <s v="medium"/>
    <s v="medium"/>
    <n v="1163.8900000000001"/>
    <n v="589.27"/>
    <n v="35378"/>
    <n v="12"/>
  </r>
  <r>
    <n v="3751"/>
    <n v="22"/>
    <x v="1556"/>
    <d v="2042-07-30T00:00:00"/>
    <b v="1"/>
    <s v="Approved"/>
    <s v="WeareA2B"/>
    <s v="Standard"/>
    <s v="medium"/>
    <s v="medium"/>
    <n v="60.34"/>
    <n v="45.26"/>
    <n v="34165"/>
    <n v="5"/>
  </r>
  <r>
    <n v="5849"/>
    <n v="22"/>
    <x v="1556"/>
    <d v="2042-07-31T00:00:00"/>
    <b v="0"/>
    <s v="Approved"/>
    <s v="WeareA2B"/>
    <s v="Standard"/>
    <s v="medium"/>
    <s v="medium"/>
    <n v="60.34"/>
    <n v="45.26"/>
    <n v="34165"/>
    <n v="5"/>
  </r>
  <r>
    <n v="15544"/>
    <n v="99"/>
    <x v="1556"/>
    <d v="2042-08-01T00:00:00"/>
    <b v="1"/>
    <s v="Approved"/>
    <s v="OHM Cycles"/>
    <s v="Standard"/>
    <s v="medium"/>
    <s v="medium"/>
    <n v="1227.3399999999999"/>
    <n v="770.89"/>
    <n v="34556"/>
    <n v="5"/>
  </r>
  <r>
    <n v="1760"/>
    <n v="86"/>
    <x v="1557"/>
    <d v="2042-08-02T00:00:00"/>
    <b v="1"/>
    <s v="Approved"/>
    <s v="OHM Cycles"/>
    <s v="Standard"/>
    <s v="medium"/>
    <s v="medium"/>
    <n v="235.63"/>
    <n v="125.07"/>
    <n v="41434"/>
    <n v="14"/>
  </r>
  <r>
    <n v="3703"/>
    <n v="40"/>
    <x v="1557"/>
    <d v="2042-08-03T00:00:00"/>
    <b v="1"/>
    <s v="Approved"/>
    <s v="OHM Cycles"/>
    <s v="Standard"/>
    <s v="high"/>
    <s v="medium"/>
    <n v="1458.17"/>
    <n v="874.9"/>
    <n v="39427"/>
    <n v="14"/>
  </r>
  <r>
    <n v="7656"/>
    <n v="55"/>
    <x v="1557"/>
    <d v="2042-08-04T00:00:00"/>
    <b v="1"/>
    <s v="Approved"/>
    <s v="Trek Bicycles"/>
    <s v="Road"/>
    <s v="medium"/>
    <s v="large"/>
    <n v="1894.19"/>
    <n v="598.76"/>
    <n v="42295"/>
    <n v="14"/>
  </r>
  <r>
    <n v="7945"/>
    <n v="94"/>
    <x v="1557"/>
    <d v="2042-08-05T00:00:00"/>
    <b v="0"/>
    <s v="Approved"/>
    <s v="Giant Bicycles"/>
    <s v="Standard"/>
    <s v="medium"/>
    <s v="large"/>
    <n v="1635.3"/>
    <n v="993.66"/>
    <n v="38002"/>
    <n v="14"/>
  </r>
  <r>
    <n v="8255"/>
    <n v="58"/>
    <x v="1557"/>
    <d v="2042-08-06T00:00:00"/>
    <b v="1"/>
    <s v="Approved"/>
    <s v="OHM Cycles"/>
    <s v="Standard"/>
    <s v="medium"/>
    <s v="medium"/>
    <n v="912.52"/>
    <n v="141.4"/>
    <n v="42295"/>
    <n v="14"/>
  </r>
  <r>
    <n v="16315"/>
    <n v="46"/>
    <x v="1557"/>
    <d v="2042-08-07T00:00:00"/>
    <b v="1"/>
    <s v="Approved"/>
    <s v="Solex"/>
    <s v="Standard"/>
    <s v="low"/>
    <s v="medium"/>
    <n v="1289.8499999999999"/>
    <n v="74.510000000000005"/>
    <n v="37668"/>
    <n v="14"/>
  </r>
  <r>
    <n v="18042"/>
    <n v="25"/>
    <x v="1557"/>
    <d v="2042-08-08T00:00:00"/>
    <b v="0"/>
    <s v="Approved"/>
    <s v="Giant Bicycles"/>
    <s v="Road"/>
    <s v="medium"/>
    <s v="medium"/>
    <n v="1538.99"/>
    <n v="829.65"/>
    <n v="33888"/>
    <n v="14"/>
  </r>
  <r>
    <n v="19107"/>
    <n v="68"/>
    <x v="1557"/>
    <d v="2042-08-09T00:00:00"/>
    <b v="1"/>
    <s v="Approved"/>
    <s v="OHM Cycles"/>
    <s v="Standard"/>
    <s v="medium"/>
    <s v="medium"/>
    <n v="1636.9"/>
    <n v="44.71"/>
    <n v="42710"/>
    <n v="14"/>
  </r>
  <r>
    <n v="2382"/>
    <n v="49"/>
    <x v="1558"/>
    <d v="2042-08-10T00:00:00"/>
    <b v="1"/>
    <s v="Approved"/>
    <s v="Trek Bicycles"/>
    <s v="Road"/>
    <s v="medium"/>
    <s v="medium"/>
    <n v="533.51"/>
    <n v="400.13"/>
    <n v="37220"/>
    <n v="3"/>
  </r>
  <r>
    <n v="4988"/>
    <n v="48"/>
    <x v="1558"/>
    <d v="2042-08-11T00:00:00"/>
    <b v="1"/>
    <s v="Approved"/>
    <s v="WeareA2B"/>
    <s v="Standard"/>
    <s v="medium"/>
    <s v="medium"/>
    <n v="1762.96"/>
    <n v="950.52"/>
    <n v="41064"/>
    <n v="3"/>
  </r>
  <r>
    <n v="12659"/>
    <n v="44"/>
    <x v="1558"/>
    <d v="2042-08-12T00:00:00"/>
    <b v="1"/>
    <s v="Approved"/>
    <s v="WeareA2B"/>
    <s v="Standard"/>
    <s v="medium"/>
    <s v="medium"/>
    <n v="1769.64"/>
    <n v="108.76"/>
    <n v="41064"/>
    <n v="3"/>
  </r>
  <r>
    <n v="4922"/>
    <n v="55"/>
    <x v="1559"/>
    <d v="2042-08-13T00:00:00"/>
    <b v="1"/>
    <s v="Approved"/>
    <s v="Trek Bicycles"/>
    <s v="Road"/>
    <s v="medium"/>
    <s v="large"/>
    <n v="1894.19"/>
    <n v="598.76"/>
    <n v="37823"/>
    <n v="9"/>
  </r>
  <r>
    <n v="5398"/>
    <n v="25"/>
    <x v="1559"/>
    <d v="2042-08-14T00:00:00"/>
    <b v="1"/>
    <s v="Approved"/>
    <s v="Giant Bicycles"/>
    <s v="Road"/>
    <s v="medium"/>
    <s v="medium"/>
    <n v="1538.99"/>
    <n v="829.65"/>
    <n v="42404"/>
    <n v="9"/>
  </r>
  <r>
    <n v="19925"/>
    <n v="56"/>
    <x v="1559"/>
    <d v="2042-08-15T00:00:00"/>
    <b v="1"/>
    <s v="Approved"/>
    <s v="OHM Cycles"/>
    <s v="Standard"/>
    <s v="medium"/>
    <s v="medium"/>
    <n v="183.86"/>
    <n v="137.9"/>
    <n v="35707"/>
    <n v="9"/>
  </r>
  <r>
    <n v="19964"/>
    <n v="74"/>
    <x v="1559"/>
    <d v="2042-08-16T00:00:00"/>
    <b v="0"/>
    <s v="Approved"/>
    <s v="WeareA2B"/>
    <s v="Standard"/>
    <s v="medium"/>
    <s v="medium"/>
    <n v="1228.07"/>
    <n v="400.91"/>
    <n v="36668"/>
    <n v="9"/>
  </r>
  <r>
    <n v="6217"/>
    <n v="92"/>
    <x v="1560"/>
    <d v="2042-08-17T00:00:00"/>
    <b v="1"/>
    <s v="Approved"/>
    <s v="WeareA2B"/>
    <s v="Standard"/>
    <s v="medium"/>
    <s v="small"/>
    <n v="1415.01"/>
    <n v="1259.3599999999999"/>
    <n v="37626"/>
    <n v="16"/>
  </r>
  <r>
    <n v="10887"/>
    <n v="70"/>
    <x v="1560"/>
    <d v="2042-08-18T00:00:00"/>
    <b v="1"/>
    <s v="Approved"/>
    <s v="Trek Bicycles"/>
    <s v="Standard"/>
    <s v="high"/>
    <s v="medium"/>
    <n v="495.72"/>
    <n v="297.43"/>
    <n v="42105"/>
    <n v="16"/>
  </r>
  <r>
    <n v="11119"/>
    <n v="80"/>
    <x v="1560"/>
    <d v="2042-08-19T00:00:00"/>
    <b v="0"/>
    <s v="Approved"/>
    <s v="OHM Cycles"/>
    <s v="Touring"/>
    <s v="low"/>
    <s v="medium"/>
    <n v="1073.07"/>
    <n v="933.84"/>
    <n v="35455"/>
    <n v="16"/>
  </r>
  <r>
    <n v="3816"/>
    <n v="14"/>
    <x v="1561"/>
    <d v="2042-08-20T00:00:00"/>
    <b v="1"/>
    <s v="Approved"/>
    <s v="Solex"/>
    <s v="Standard"/>
    <s v="high"/>
    <s v="large"/>
    <n v="1842.92"/>
    <n v="1105.75"/>
    <n v="40553"/>
    <n v="11"/>
  </r>
  <r>
    <n v="13197"/>
    <n v="69"/>
    <x v="1561"/>
    <d v="2042-08-21T00:00:00"/>
    <b v="1"/>
    <s v="Approved"/>
    <s v="Norco Bicycles"/>
    <s v="Road"/>
    <s v="medium"/>
    <s v="large"/>
    <n v="1240.31"/>
    <n v="795.1"/>
    <n v="35455"/>
    <n v="11"/>
  </r>
  <r>
    <n v="3835"/>
    <n v="55"/>
    <x v="1562"/>
    <d v="2042-08-22T00:00:00"/>
    <b v="1"/>
    <s v="Approved"/>
    <s v="Trek Bicycles"/>
    <s v="Road"/>
    <s v="medium"/>
    <s v="large"/>
    <n v="1894.19"/>
    <n v="598.76"/>
    <n v="37823"/>
    <n v="17"/>
  </r>
  <r>
    <n v="4927"/>
    <n v="49"/>
    <x v="1562"/>
    <d v="2042-08-23T00:00:00"/>
    <b v="0"/>
    <s v="Approved"/>
    <s v="Trek Bicycles"/>
    <s v="Road"/>
    <s v="medium"/>
    <s v="medium"/>
    <n v="533.51"/>
    <n v="400.13"/>
    <n v="41064"/>
    <n v="17"/>
  </r>
  <r>
    <n v="10036"/>
    <n v="91"/>
    <x v="1562"/>
    <d v="2042-08-24T00:00:00"/>
    <b v="0"/>
    <s v="Approved"/>
    <s v="Solex"/>
    <s v="Standard"/>
    <s v="medium"/>
    <s v="medium"/>
    <n v="100.35"/>
    <n v="75.260000000000005"/>
    <n v="36367"/>
    <n v="17"/>
  </r>
  <r>
    <n v="18562"/>
    <n v="98"/>
    <x v="1562"/>
    <d v="2042-08-25T00:00:00"/>
    <b v="1"/>
    <s v="Approved"/>
    <s v="Trek Bicycles"/>
    <s v="Standard"/>
    <s v="high"/>
    <s v="medium"/>
    <n v="358.39"/>
    <n v="215.03"/>
    <n v="38002"/>
    <n v="17"/>
  </r>
  <r>
    <n v="3296"/>
    <n v="62"/>
    <x v="1563"/>
    <d v="2042-08-26T00:00:00"/>
    <b v="1"/>
    <s v="Approved"/>
    <s v="Solex"/>
    <s v="Standard"/>
    <s v="medium"/>
    <s v="medium"/>
    <n v="478.16"/>
    <n v="298.72000000000003"/>
    <n v="34143"/>
    <n v="16"/>
  </r>
  <r>
    <n v="7410"/>
    <n v="17"/>
    <x v="1563"/>
    <d v="2042-08-27T00:00:00"/>
    <b v="1"/>
    <s v="Approved"/>
    <s v="Solex"/>
    <s v="Standard"/>
    <s v="high"/>
    <s v="medium"/>
    <n v="1024.6600000000001"/>
    <n v="614.79999999999995"/>
    <n v="35378"/>
    <n v="16"/>
  </r>
  <r>
    <n v="8314"/>
    <n v="42"/>
    <x v="1563"/>
    <d v="2042-08-28T00:00:00"/>
    <b v="1"/>
    <s v="Approved"/>
    <s v="OHM Cycles"/>
    <s v="Road"/>
    <s v="medium"/>
    <s v="small"/>
    <n v="1810"/>
    <n v="1610.9"/>
    <n v="39526"/>
    <n v="16"/>
  </r>
  <r>
    <n v="8813"/>
    <n v="3"/>
    <x v="1563"/>
    <d v="2042-08-29T00:00:00"/>
    <b v="0"/>
    <s v="Approved"/>
    <s v="Trek Bicycles"/>
    <s v="Standard"/>
    <s v="medium"/>
    <s v="large"/>
    <n v="2091.4699999999998"/>
    <n v="388.92"/>
    <n v="41167"/>
    <n v="16"/>
  </r>
  <r>
    <n v="10604"/>
    <n v="20"/>
    <x v="1563"/>
    <d v="2042-08-30T00:00:00"/>
    <b v="1"/>
    <s v="Approved"/>
    <s v="Trek Bicycles"/>
    <s v="Standard"/>
    <s v="medium"/>
    <s v="small"/>
    <n v="1775.81"/>
    <n v="1580.47"/>
    <n v="40303"/>
    <n v="16"/>
  </r>
  <r>
    <n v="16158"/>
    <n v="40"/>
    <x v="1563"/>
    <d v="2042-08-31T00:00:00"/>
    <b v="1"/>
    <s v="Approved"/>
    <s v="OHM Cycles"/>
    <s v="Standard"/>
    <s v="high"/>
    <s v="medium"/>
    <n v="1458.17"/>
    <n v="874.9"/>
    <n v="38750"/>
    <n v="16"/>
  </r>
  <r>
    <n v="18781"/>
    <n v="51"/>
    <x v="1563"/>
    <d v="2042-09-01T00:00:00"/>
    <b v="0"/>
    <s v="Approved"/>
    <s v="OHM Cycles"/>
    <s v="Standard"/>
    <s v="high"/>
    <s v="medium"/>
    <n v="2005.66"/>
    <n v="1203.4000000000001"/>
    <n v="41009"/>
    <n v="16"/>
  </r>
  <r>
    <n v="2187"/>
    <n v="0"/>
    <x v="1564"/>
    <d v="2042-09-02T00:00:00"/>
    <b v="1"/>
    <s v="Approved"/>
    <s v="Unknown"/>
    <s v="Unknown"/>
    <s v="Unknown"/>
    <s v="Unknown"/>
    <n v="1348.41"/>
    <s v="$556.05"/>
    <n v="38199.78"/>
    <n v="9"/>
  </r>
  <r>
    <n v="3961"/>
    <n v="65"/>
    <x v="1564"/>
    <d v="2042-09-03T00:00:00"/>
    <b v="0"/>
    <s v="Approved"/>
    <s v="WeareA2B"/>
    <s v="Standard"/>
    <s v="medium"/>
    <s v="medium"/>
    <n v="1807.45"/>
    <n v="778.69"/>
    <n v="40410"/>
    <n v="9"/>
  </r>
  <r>
    <n v="10281"/>
    <n v="1"/>
    <x v="1564"/>
    <d v="2042-09-04T00:00:00"/>
    <b v="1"/>
    <s v="Approved"/>
    <s v="Giant Bicycles"/>
    <s v="Standard"/>
    <s v="medium"/>
    <s v="medium"/>
    <n v="1403.5"/>
    <n v="954.82"/>
    <n v="37659"/>
    <n v="9"/>
  </r>
  <r>
    <n v="14047"/>
    <n v="3"/>
    <x v="1564"/>
    <d v="2042-09-05T00:00:00"/>
    <b v="1"/>
    <s v="Approved"/>
    <s v="Trek Bicycles"/>
    <s v="Standard"/>
    <s v="medium"/>
    <s v="large"/>
    <n v="2091.4699999999998"/>
    <n v="388.92"/>
    <n v="33549"/>
    <n v="9"/>
  </r>
  <r>
    <n v="15679"/>
    <n v="21"/>
    <x v="1564"/>
    <d v="2042-09-06T00:00:00"/>
    <b v="1"/>
    <s v="Approved"/>
    <s v="Solex"/>
    <s v="Standard"/>
    <s v="medium"/>
    <s v="large"/>
    <n v="1071.23"/>
    <n v="380.74"/>
    <n v="42696"/>
    <n v="9"/>
  </r>
  <r>
    <n v="17596"/>
    <n v="10"/>
    <x v="1565"/>
    <d v="2042-09-07T00:00:00"/>
    <b v="1"/>
    <s v="Approved"/>
    <s v="WeareA2B"/>
    <s v="Touring"/>
    <s v="medium"/>
    <s v="medium"/>
    <n v="1466.68"/>
    <n v="363.25"/>
    <n v="41701"/>
    <n v="8"/>
  </r>
  <r>
    <n v="642"/>
    <n v="30"/>
    <x v="1566"/>
    <d v="2042-09-08T00:00:00"/>
    <b v="0"/>
    <s v="Approved"/>
    <s v="Solex"/>
    <s v="Standard"/>
    <s v="high"/>
    <s v="medium"/>
    <n v="748.17"/>
    <n v="448.9"/>
    <n v="33552"/>
    <n v="17"/>
  </r>
  <r>
    <n v="2177"/>
    <n v="35"/>
    <x v="1566"/>
    <d v="2042-09-09T00:00:00"/>
    <b v="0"/>
    <s v="Approved"/>
    <s v="Trek Bicycles"/>
    <s v="Standard"/>
    <s v="low"/>
    <s v="medium"/>
    <n v="1057.51"/>
    <n v="154.4"/>
    <n v="34527"/>
    <n v="17"/>
  </r>
  <r>
    <n v="2477"/>
    <n v="39"/>
    <x v="1566"/>
    <d v="2042-09-10T00:00:00"/>
    <b v="1"/>
    <s v="Approved"/>
    <s v="Giant Bicycles"/>
    <s v="Standard"/>
    <s v="medium"/>
    <s v="large"/>
    <n v="1812.75"/>
    <n v="582.48"/>
    <n v="40336"/>
    <n v="17"/>
  </r>
  <r>
    <n v="7640"/>
    <n v="58"/>
    <x v="1566"/>
    <d v="2042-09-11T00:00:00"/>
    <b v="1"/>
    <s v="Approved"/>
    <s v="OHM Cycles"/>
    <s v="Standard"/>
    <s v="medium"/>
    <s v="medium"/>
    <n v="912.52"/>
    <n v="141.4"/>
    <n v="42295"/>
    <n v="17"/>
  </r>
  <r>
    <n v="9445"/>
    <n v="95"/>
    <x v="1566"/>
    <d v="2042-09-12T00:00:00"/>
    <b v="1"/>
    <s v="Approved"/>
    <s v="Giant Bicycles"/>
    <s v="Standard"/>
    <s v="medium"/>
    <s v="large"/>
    <n v="569.55999999999995"/>
    <n v="528.42999999999995"/>
    <n v="37874"/>
    <n v="17"/>
  </r>
  <r>
    <n v="12342"/>
    <n v="34"/>
    <x v="1566"/>
    <d v="2042-09-13T00:00:00"/>
    <b v="0"/>
    <s v="Approved"/>
    <s v="Norco Bicycles"/>
    <s v="Road"/>
    <s v="high"/>
    <s v="large"/>
    <n v="774.53"/>
    <n v="464.72"/>
    <n v="37698"/>
    <n v="17"/>
  </r>
  <r>
    <n v="16032"/>
    <n v="5"/>
    <x v="1566"/>
    <d v="2042-09-14T00:00:00"/>
    <b v="1"/>
    <s v="Approved"/>
    <s v="Trek Bicycles"/>
    <s v="Mountain"/>
    <s v="low"/>
    <s v="medium"/>
    <n v="574.64"/>
    <n v="459.71"/>
    <n v="40784"/>
    <n v="17"/>
  </r>
  <r>
    <n v="17503"/>
    <n v="94"/>
    <x v="1566"/>
    <d v="2042-09-15T00:00:00"/>
    <b v="1"/>
    <s v="Approved"/>
    <s v="Giant Bicycles"/>
    <s v="Standard"/>
    <s v="medium"/>
    <s v="large"/>
    <n v="1635.3"/>
    <n v="993.66"/>
    <n v="41434"/>
    <n v="17"/>
  </r>
  <r>
    <n v="18663"/>
    <n v="75"/>
    <x v="1566"/>
    <d v="2042-09-16T00:00:00"/>
    <b v="1"/>
    <s v="Approved"/>
    <s v="Giant Bicycles"/>
    <s v="Touring"/>
    <s v="medium"/>
    <s v="large"/>
    <n v="1873.97"/>
    <n v="863.95"/>
    <n v="38859"/>
    <n v="17"/>
  </r>
  <r>
    <n v="488"/>
    <n v="10"/>
    <x v="1567"/>
    <d v="2042-09-17T00:00:00"/>
    <b v="1"/>
    <s v="Approved"/>
    <s v="WeareA2B"/>
    <s v="Touring"/>
    <s v="medium"/>
    <s v="medium"/>
    <n v="1466.68"/>
    <n v="363.25"/>
    <n v="34586"/>
    <n v="22"/>
  </r>
  <r>
    <n v="7359"/>
    <n v="37"/>
    <x v="1567"/>
    <d v="2042-09-18T00:00:00"/>
    <b v="0"/>
    <s v="Approved"/>
    <s v="OHM Cycles"/>
    <s v="Standard"/>
    <s v="low"/>
    <s v="medium"/>
    <n v="1793.43"/>
    <n v="248.82"/>
    <n v="40336"/>
    <n v="22"/>
  </r>
  <r>
    <n v="9265"/>
    <n v="21"/>
    <x v="1567"/>
    <d v="2042-09-19T00:00:00"/>
    <b v="0"/>
    <s v="Approved"/>
    <s v="Solex"/>
    <s v="Standard"/>
    <s v="medium"/>
    <s v="large"/>
    <n v="1071.23"/>
    <n v="380.74"/>
    <n v="33455"/>
    <n v="22"/>
  </r>
  <r>
    <n v="14139"/>
    <n v="57"/>
    <x v="1567"/>
    <d v="2042-09-20T00:00:00"/>
    <b v="1"/>
    <s v="Approved"/>
    <s v="WeareA2B"/>
    <s v="Touring"/>
    <s v="medium"/>
    <s v="large"/>
    <n v="1890.39"/>
    <n v="260.14"/>
    <n v="34170"/>
    <n v="22"/>
  </r>
  <r>
    <n v="1266"/>
    <n v="38"/>
    <x v="1568"/>
    <d v="2042-09-21T00:00:00"/>
    <b v="1"/>
    <s v="Approved"/>
    <s v="Trek Bicycles"/>
    <s v="Standard"/>
    <s v="medium"/>
    <s v="large"/>
    <n v="2091.4699999999998"/>
    <n v="388.92"/>
    <n v="41848"/>
    <n v="16"/>
  </r>
  <r>
    <n v="2012"/>
    <n v="6"/>
    <x v="1568"/>
    <d v="2042-09-22T00:00:00"/>
    <b v="1"/>
    <s v="Approved"/>
    <s v="Solex"/>
    <s v="Standard"/>
    <s v="high"/>
    <s v="medium"/>
    <n v="748.17"/>
    <n v="448.9"/>
    <n v="42710"/>
    <n v="16"/>
  </r>
  <r>
    <n v="3424"/>
    <n v="36"/>
    <x v="1568"/>
    <d v="2042-09-23T00:00:00"/>
    <b v="0"/>
    <s v="Approved"/>
    <s v="Solex"/>
    <s v="Standard"/>
    <s v="low"/>
    <s v="medium"/>
    <n v="1289.8499999999999"/>
    <n v="74.510000000000005"/>
    <n v="40649"/>
    <n v="16"/>
  </r>
  <r>
    <n v="6470"/>
    <n v="38"/>
    <x v="1568"/>
    <d v="2042-09-24T00:00:00"/>
    <b v="0"/>
    <s v="Approved"/>
    <s v="Trek Bicycles"/>
    <s v="Standard"/>
    <s v="medium"/>
    <s v="large"/>
    <n v="2091.4699999999998"/>
    <n v="388.92"/>
    <n v="38991"/>
    <n v="16"/>
  </r>
  <r>
    <n v="10888"/>
    <n v="38"/>
    <x v="1568"/>
    <d v="2042-09-25T00:00:00"/>
    <b v="1"/>
    <s v="Approved"/>
    <s v="Trek Bicycles"/>
    <s v="Standard"/>
    <s v="medium"/>
    <s v="large"/>
    <n v="2091.4699999999998"/>
    <n v="388.92"/>
    <n v="40553"/>
    <n v="16"/>
  </r>
  <r>
    <n v="13092"/>
    <n v="54"/>
    <x v="1568"/>
    <d v="2042-09-26T00:00:00"/>
    <b v="0"/>
    <s v="Approved"/>
    <s v="WeareA2B"/>
    <s v="Standard"/>
    <s v="medium"/>
    <s v="medium"/>
    <n v="1807.45"/>
    <n v="778.69"/>
    <n v="36334"/>
    <n v="16"/>
  </r>
  <r>
    <n v="1110"/>
    <n v="80"/>
    <x v="1569"/>
    <d v="2042-09-27T00:00:00"/>
    <b v="1"/>
    <s v="Approved"/>
    <s v="OHM Cycles"/>
    <s v="Touring"/>
    <s v="low"/>
    <s v="medium"/>
    <n v="1073.07"/>
    <n v="933.84"/>
    <n v="41533"/>
    <n v="4"/>
  </r>
  <r>
    <n v="10835"/>
    <n v="55"/>
    <x v="1569"/>
    <d v="2042-09-28T00:00:00"/>
    <b v="1"/>
    <s v="Approved"/>
    <s v="Trek Bicycles"/>
    <s v="Road"/>
    <s v="medium"/>
    <s v="large"/>
    <n v="1894.19"/>
    <n v="598.76"/>
    <n v="42295"/>
    <n v="4"/>
  </r>
  <r>
    <n v="14536"/>
    <n v="71"/>
    <x v="1569"/>
    <d v="2042-09-29T00:00:00"/>
    <b v="1"/>
    <s v="Approved"/>
    <s v="Solex"/>
    <s v="Standard"/>
    <s v="high"/>
    <s v="large"/>
    <n v="1842.92"/>
    <n v="1105.75"/>
    <n v="34996"/>
    <n v="4"/>
  </r>
  <r>
    <n v="16130"/>
    <n v="66"/>
    <x v="1569"/>
    <d v="2042-09-30T00:00:00"/>
    <b v="0"/>
    <s v="Approved"/>
    <s v="Giant Bicycles"/>
    <s v="Road"/>
    <s v="low"/>
    <s v="small"/>
    <n v="590.26"/>
    <n v="525.33000000000004"/>
    <n v="40410"/>
    <n v="4"/>
  </r>
  <r>
    <n v="591"/>
    <n v="87"/>
    <x v="1570"/>
    <d v="2042-10-01T00:00:00"/>
    <b v="0"/>
    <s v="Approved"/>
    <s v="Giant Bicycles"/>
    <s v="Standard"/>
    <s v="high"/>
    <s v="medium"/>
    <n v="1179"/>
    <n v="707.4"/>
    <n v="35667"/>
    <n v="2"/>
  </r>
  <r>
    <n v="2550"/>
    <n v="86"/>
    <x v="1570"/>
    <d v="2042-10-02T00:00:00"/>
    <b v="1"/>
    <s v="Approved"/>
    <s v="OHM Cycles"/>
    <s v="Standard"/>
    <s v="medium"/>
    <s v="medium"/>
    <n v="235.63"/>
    <n v="125.07"/>
    <n v="37626"/>
    <n v="2"/>
  </r>
  <r>
    <n v="2711"/>
    <n v="16"/>
    <x v="1570"/>
    <d v="2042-10-03T00:00:00"/>
    <b v="0"/>
    <s v="Approved"/>
    <s v="Norco Bicycles"/>
    <s v="Standard"/>
    <s v="high"/>
    <s v="small"/>
    <n v="1661.92"/>
    <n v="1479.11"/>
    <n v="34586"/>
    <n v="2"/>
  </r>
  <r>
    <n v="4600"/>
    <n v="64"/>
    <x v="1570"/>
    <d v="2042-10-04T00:00:00"/>
    <b v="1"/>
    <s v="Approved"/>
    <s v="Trek Bicycles"/>
    <s v="Standard"/>
    <s v="medium"/>
    <s v="large"/>
    <n v="1469.44"/>
    <n v="596.54999999999995"/>
    <n v="40487"/>
    <n v="2"/>
  </r>
  <r>
    <n v="6872"/>
    <n v="2"/>
    <x v="1570"/>
    <d v="2042-10-05T00:00:00"/>
    <b v="0"/>
    <s v="Approved"/>
    <s v="Solex"/>
    <s v="Standard"/>
    <s v="medium"/>
    <s v="medium"/>
    <n v="71.489999999999995"/>
    <n v="53.62"/>
    <n v="40649"/>
    <n v="2"/>
  </r>
  <r>
    <n v="11828"/>
    <n v="36"/>
    <x v="1570"/>
    <d v="2042-10-06T00:00:00"/>
    <b v="0"/>
    <s v="Approved"/>
    <s v="Solex"/>
    <s v="Standard"/>
    <s v="low"/>
    <s v="medium"/>
    <n v="945.04"/>
    <n v="507.58"/>
    <n v="36498"/>
    <n v="2"/>
  </r>
  <r>
    <n v="12819"/>
    <n v="36"/>
    <x v="1570"/>
    <d v="2042-10-07T00:00:00"/>
    <b v="1"/>
    <s v="Approved"/>
    <s v="Solex"/>
    <s v="Standard"/>
    <s v="low"/>
    <s v="medium"/>
    <n v="945.04"/>
    <n v="507.58"/>
    <n v="38750"/>
    <n v="2"/>
  </r>
  <r>
    <n v="13969"/>
    <n v="9"/>
    <x v="1570"/>
    <d v="2042-10-08T00:00:00"/>
    <b v="1"/>
    <s v="Approved"/>
    <s v="OHM Cycles"/>
    <s v="Road"/>
    <s v="medium"/>
    <s v="medium"/>
    <n v="742.54"/>
    <n v="667.4"/>
    <n v="38693"/>
    <n v="2"/>
  </r>
  <r>
    <n v="15593"/>
    <n v="92"/>
    <x v="1570"/>
    <d v="2042-10-09T00:00:00"/>
    <b v="0"/>
    <s v="Approved"/>
    <s v="WeareA2B"/>
    <s v="Standard"/>
    <s v="medium"/>
    <s v="small"/>
    <n v="1415.01"/>
    <n v="1259.3599999999999"/>
    <n v="36833"/>
    <n v="2"/>
  </r>
  <r>
    <n v="18523"/>
    <n v="82"/>
    <x v="1570"/>
    <d v="2042-10-10T00:00:00"/>
    <b v="0"/>
    <s v="Approved"/>
    <s v="Norco Bicycles"/>
    <s v="Standard"/>
    <s v="high"/>
    <s v="medium"/>
    <n v="1148.6400000000001"/>
    <n v="689.18"/>
    <n v="42218"/>
    <n v="2"/>
  </r>
  <r>
    <n v="4428"/>
    <n v="98"/>
    <x v="1571"/>
    <d v="2042-10-11T00:00:00"/>
    <b v="0"/>
    <s v="Approved"/>
    <s v="Trek Bicycles"/>
    <s v="Standard"/>
    <s v="high"/>
    <s v="medium"/>
    <n v="358.39"/>
    <n v="215.03"/>
    <n v="38002"/>
    <n v="17"/>
  </r>
  <r>
    <n v="6075"/>
    <n v="62"/>
    <x v="1571"/>
    <d v="2042-10-12T00:00:00"/>
    <b v="1"/>
    <s v="Approved"/>
    <s v="Solex"/>
    <s v="Standard"/>
    <s v="medium"/>
    <s v="medium"/>
    <n v="478.16"/>
    <n v="298.72000000000003"/>
    <n v="34143"/>
    <n v="17"/>
  </r>
  <r>
    <n v="7246"/>
    <n v="11"/>
    <x v="1571"/>
    <d v="2042-10-13T00:00:00"/>
    <b v="0"/>
    <s v="Approved"/>
    <s v="Giant Bicycles"/>
    <s v="Standard"/>
    <s v="high"/>
    <s v="medium"/>
    <n v="1274.93"/>
    <n v="764.96"/>
    <n v="39298"/>
    <n v="17"/>
  </r>
  <r>
    <n v="10362"/>
    <n v="60"/>
    <x v="1571"/>
    <d v="2042-10-14T00:00:00"/>
    <b v="0"/>
    <s v="Approved"/>
    <s v="Giant Bicycles"/>
    <s v="Standard"/>
    <s v="high"/>
    <s v="small"/>
    <n v="1977.36"/>
    <n v="1759.85"/>
    <n v="40779"/>
    <n v="17"/>
  </r>
  <r>
    <n v="1353"/>
    <n v="43"/>
    <x v="1572"/>
    <d v="2042-10-15T00:00:00"/>
    <b v="1"/>
    <s v="Approved"/>
    <s v="Solex"/>
    <s v="Standard"/>
    <s v="medium"/>
    <s v="medium"/>
    <n v="1151.96"/>
    <n v="649.49"/>
    <n v="36498"/>
    <n v="20"/>
  </r>
  <r>
    <n v="2136"/>
    <n v="39"/>
    <x v="1572"/>
    <d v="2042-10-16T00:00:00"/>
    <b v="0"/>
    <s v="Approved"/>
    <s v="Giant Bicycles"/>
    <s v="Standard"/>
    <s v="medium"/>
    <s v="large"/>
    <n v="1812.75"/>
    <n v="582.48"/>
    <n v="40336"/>
    <n v="20"/>
  </r>
  <r>
    <n v="4715"/>
    <n v="37"/>
    <x v="1572"/>
    <d v="2042-10-17T00:00:00"/>
    <b v="1"/>
    <s v="Approved"/>
    <s v="OHM Cycles"/>
    <s v="Standard"/>
    <s v="low"/>
    <s v="medium"/>
    <n v="1793.43"/>
    <n v="248.82"/>
    <n v="36361"/>
    <n v="20"/>
  </r>
  <r>
    <n v="7780"/>
    <n v="0"/>
    <x v="1572"/>
    <d v="2042-10-18T00:00:00"/>
    <b v="1"/>
    <s v="Approved"/>
    <s v="Unknown"/>
    <s v="Unknown"/>
    <s v="Unknown"/>
    <s v="Unknown"/>
    <n v="126.36"/>
    <s v="$556.05"/>
    <n v="38199.78"/>
    <n v="20"/>
  </r>
  <r>
    <n v="8059"/>
    <n v="53"/>
    <x v="1572"/>
    <d v="2042-10-19T00:00:00"/>
    <b v="0"/>
    <s v="Approved"/>
    <s v="OHM Cycles"/>
    <s v="Standard"/>
    <s v="medium"/>
    <s v="medium"/>
    <n v="795.34"/>
    <n v="101.58"/>
    <n v="35470"/>
    <n v="20"/>
  </r>
  <r>
    <n v="9312"/>
    <n v="95"/>
    <x v="1572"/>
    <d v="2042-10-20T00:00:00"/>
    <b v="1"/>
    <s v="Approved"/>
    <s v="Giant Bicycles"/>
    <s v="Standard"/>
    <s v="medium"/>
    <s v="large"/>
    <n v="569.55999999999995"/>
    <n v="528.42999999999995"/>
    <n v="37874"/>
    <n v="20"/>
  </r>
  <r>
    <n v="15960"/>
    <n v="15"/>
    <x v="1572"/>
    <d v="2042-10-21T00:00:00"/>
    <b v="1"/>
    <s v="Approved"/>
    <s v="Norco Bicycles"/>
    <s v="Standard"/>
    <s v="low"/>
    <s v="medium"/>
    <n v="958.74"/>
    <n v="748.9"/>
    <n v="38693"/>
    <n v="20"/>
  </r>
  <r>
    <n v="16776"/>
    <n v="30"/>
    <x v="1572"/>
    <d v="2042-10-22T00:00:00"/>
    <b v="1"/>
    <s v="Approved"/>
    <s v="Solex"/>
    <s v="Standard"/>
    <s v="high"/>
    <s v="medium"/>
    <n v="748.17"/>
    <n v="448.9"/>
    <n v="33552"/>
    <n v="20"/>
  </r>
  <r>
    <n v="1879"/>
    <n v="67"/>
    <x v="1573"/>
    <d v="2042-10-23T00:00:00"/>
    <b v="1"/>
    <s v="Approved"/>
    <s v="Solex"/>
    <s v="Standard"/>
    <s v="medium"/>
    <s v="large"/>
    <n v="1071.23"/>
    <n v="380.74"/>
    <n v="35160"/>
    <n v="10"/>
  </r>
  <r>
    <n v="4450"/>
    <n v="82"/>
    <x v="1573"/>
    <d v="2042-10-24T00:00:00"/>
    <b v="1"/>
    <s v="Approved"/>
    <s v="Giant Bicycles"/>
    <s v="Road"/>
    <s v="medium"/>
    <s v="medium"/>
    <n v="1538.99"/>
    <n v="829.65"/>
    <n v="42404"/>
    <n v="10"/>
  </r>
  <r>
    <n v="5569"/>
    <n v="95"/>
    <x v="1573"/>
    <d v="2042-10-25T00:00:00"/>
    <b v="1"/>
    <s v="Approved"/>
    <s v="OHM Cycles"/>
    <s v="Touring"/>
    <s v="low"/>
    <s v="medium"/>
    <n v="1073.07"/>
    <n v="933.84"/>
    <n v="35455"/>
    <n v="10"/>
  </r>
  <r>
    <n v="5610"/>
    <n v="0"/>
    <x v="1573"/>
    <d v="2042-10-26T00:00:00"/>
    <b v="1"/>
    <s v="Approved"/>
    <s v="OHM Cycles"/>
    <s v="Standard"/>
    <s v="low"/>
    <s v="medium"/>
    <n v="71.16"/>
    <n v="56.93"/>
    <n v="42172"/>
    <n v="10"/>
  </r>
  <r>
    <n v="6164"/>
    <n v="0"/>
    <x v="1573"/>
    <d v="2042-10-27T00:00:00"/>
    <b v="1"/>
    <s v="Approved"/>
    <s v="OHM Cycles"/>
    <s v="Standard"/>
    <s v="high"/>
    <s v="medium"/>
    <n v="227.88"/>
    <n v="136.72999999999999"/>
    <n v="37659"/>
    <n v="10"/>
  </r>
  <r>
    <n v="12041"/>
    <n v="63"/>
    <x v="1573"/>
    <d v="2042-10-28T00:00:00"/>
    <b v="1"/>
    <s v="Approved"/>
    <s v="WeareA2B"/>
    <s v="Standard"/>
    <s v="medium"/>
    <s v="medium"/>
    <n v="1992.93"/>
    <n v="762.63"/>
    <n v="34115"/>
    <n v="10"/>
  </r>
  <r>
    <n v="13193"/>
    <n v="25"/>
    <x v="1573"/>
    <d v="2042-10-29T00:00:00"/>
    <b v="1"/>
    <s v="Approved"/>
    <s v="OHM Cycles"/>
    <s v="Standard"/>
    <s v="high"/>
    <s v="medium"/>
    <n v="2005.66"/>
    <n v="1203.4000000000001"/>
    <n v="41009"/>
    <n v="10"/>
  </r>
  <r>
    <n v="3583"/>
    <n v="35"/>
    <x v="1574"/>
    <d v="2042-10-30T00:00:00"/>
    <b v="1"/>
    <s v="Approved"/>
    <s v="Giant Bicycles"/>
    <s v="Standard"/>
    <s v="medium"/>
    <s v="medium"/>
    <n v="1403.5"/>
    <n v="954.82"/>
    <n v="41245"/>
    <n v="11"/>
  </r>
  <r>
    <n v="5413"/>
    <n v="66"/>
    <x v="1574"/>
    <d v="2042-10-31T00:00:00"/>
    <b v="0"/>
    <s v="Approved"/>
    <s v="Solex"/>
    <s v="Standard"/>
    <s v="medium"/>
    <s v="medium"/>
    <n v="1163.8900000000001"/>
    <n v="589.27"/>
    <n v="35160"/>
    <n v="11"/>
  </r>
  <r>
    <n v="8784"/>
    <n v="38"/>
    <x v="1574"/>
    <d v="2042-11-01T00:00:00"/>
    <b v="0"/>
    <s v="Approved"/>
    <s v="Trek Bicycles"/>
    <s v="Standard"/>
    <s v="medium"/>
    <s v="large"/>
    <n v="2091.4699999999998"/>
    <n v="388.92"/>
    <n v="40784"/>
    <n v="11"/>
  </r>
  <r>
    <n v="10795"/>
    <n v="50"/>
    <x v="1574"/>
    <d v="2042-11-02T00:00:00"/>
    <b v="0"/>
    <s v="Approved"/>
    <s v="Giant Bicycles"/>
    <s v="Standard"/>
    <s v="medium"/>
    <s v="medium"/>
    <n v="642.70000000000005"/>
    <n v="211.37"/>
    <n v="40336"/>
    <n v="11"/>
  </r>
  <r>
    <n v="15164"/>
    <n v="34"/>
    <x v="1574"/>
    <d v="2042-11-03T00:00:00"/>
    <b v="0"/>
    <s v="Approved"/>
    <s v="WeareA2B"/>
    <s v="Standard"/>
    <s v="medium"/>
    <s v="medium"/>
    <n v="1231.1500000000001"/>
    <n v="161.6"/>
    <n v="40303"/>
    <n v="11"/>
  </r>
  <r>
    <n v="15520"/>
    <n v="21"/>
    <x v="1574"/>
    <d v="2042-11-04T00:00:00"/>
    <b v="0"/>
    <s v="Approved"/>
    <s v="WeareA2B"/>
    <s v="Touring"/>
    <s v="medium"/>
    <s v="medium"/>
    <n v="1466.68"/>
    <n v="363.25"/>
    <n v="39298"/>
    <n v="11"/>
  </r>
  <r>
    <n v="18750"/>
    <n v="29"/>
    <x v="1574"/>
    <d v="2042-11-05T00:00:00"/>
    <b v="1"/>
    <s v="Approved"/>
    <s v="WeareA2B"/>
    <s v="Standard"/>
    <s v="medium"/>
    <s v="medium"/>
    <n v="1065.03"/>
    <n v="230.09"/>
    <n v="37539"/>
    <n v="11"/>
  </r>
  <r>
    <n v="91"/>
    <n v="17"/>
    <x v="1575"/>
    <d v="2042-11-06T00:00:00"/>
    <b v="1"/>
    <s v="Approved"/>
    <s v="Solex"/>
    <s v="Standard"/>
    <s v="high"/>
    <s v="medium"/>
    <n v="1024.6600000000001"/>
    <n v="614.79999999999995"/>
    <n v="35160"/>
    <n v="17"/>
  </r>
  <r>
    <n v="578"/>
    <n v="63"/>
    <x v="1575"/>
    <d v="2042-11-07T00:00:00"/>
    <b v="1"/>
    <s v="Approved"/>
    <s v="Solex"/>
    <s v="Standard"/>
    <s v="medium"/>
    <s v="medium"/>
    <n v="1483.2"/>
    <n v="99.59"/>
    <n v="38647"/>
    <n v="17"/>
  </r>
  <r>
    <n v="1057"/>
    <n v="68"/>
    <x v="1575"/>
    <d v="2042-11-08T00:00:00"/>
    <b v="0"/>
    <s v="Approved"/>
    <s v="OHM Cycles"/>
    <s v="Standard"/>
    <s v="medium"/>
    <s v="medium"/>
    <n v="1636.9"/>
    <n v="44.71"/>
    <n v="34996"/>
    <n v="17"/>
  </r>
  <r>
    <n v="2021"/>
    <n v="35"/>
    <x v="1575"/>
    <d v="2042-11-09T00:00:00"/>
    <b v="1"/>
    <s v="Approved"/>
    <s v="Trek Bicycles"/>
    <s v="Standard"/>
    <s v="low"/>
    <s v="medium"/>
    <n v="1057.51"/>
    <n v="154.4"/>
    <n v="34527"/>
    <n v="17"/>
  </r>
  <r>
    <n v="4034"/>
    <n v="21"/>
    <x v="1575"/>
    <d v="2042-11-10T00:00:00"/>
    <b v="0"/>
    <s v="Approved"/>
    <s v="Solex"/>
    <s v="Standard"/>
    <s v="medium"/>
    <s v="large"/>
    <n v="1071.23"/>
    <n v="380.74"/>
    <n v="40670"/>
    <n v="17"/>
  </r>
  <r>
    <n v="10191"/>
    <n v="91"/>
    <x v="1575"/>
    <d v="2042-11-11T00:00:00"/>
    <b v="1"/>
    <s v="Approved"/>
    <s v="Solex"/>
    <s v="Standard"/>
    <s v="medium"/>
    <s v="medium"/>
    <n v="100.35"/>
    <n v="75.260000000000005"/>
    <n v="36833"/>
    <n v="17"/>
  </r>
  <r>
    <n v="10889"/>
    <n v="51"/>
    <x v="1575"/>
    <d v="2042-11-12T00:00:00"/>
    <b v="1"/>
    <s v="Approved"/>
    <s v="OHM Cycles"/>
    <s v="Standard"/>
    <s v="high"/>
    <s v="medium"/>
    <n v="2005.66"/>
    <n v="1203.4000000000001"/>
    <n v="35707"/>
    <n v="17"/>
  </r>
  <r>
    <n v="13924"/>
    <n v="61"/>
    <x v="1575"/>
    <d v="2042-11-13T00:00:00"/>
    <b v="1"/>
    <s v="Approved"/>
    <s v="OHM Cycles"/>
    <s v="Standard"/>
    <s v="low"/>
    <s v="medium"/>
    <n v="71.16"/>
    <n v="56.93"/>
    <n v="34143"/>
    <n v="17"/>
  </r>
  <r>
    <n v="19036"/>
    <n v="71"/>
    <x v="1575"/>
    <d v="2042-11-14T00:00:00"/>
    <b v="1"/>
    <s v="Approved"/>
    <s v="Solex"/>
    <s v="Standard"/>
    <s v="high"/>
    <s v="large"/>
    <n v="1842.92"/>
    <n v="1105.75"/>
    <n v="37873"/>
    <n v="17"/>
  </r>
  <r>
    <n v="19861"/>
    <n v="37"/>
    <x v="1575"/>
    <d v="2042-11-15T00:00:00"/>
    <b v="0"/>
    <s v="Approved"/>
    <s v="OHM Cycles"/>
    <s v="Standard"/>
    <s v="low"/>
    <s v="medium"/>
    <n v="1793.43"/>
    <n v="248.82"/>
    <n v="34071"/>
    <n v="17"/>
  </r>
  <r>
    <n v="256"/>
    <n v="13"/>
    <x v="1576"/>
    <d v="2042-11-16T00:00:00"/>
    <b v="1"/>
    <s v="Approved"/>
    <s v="Solex"/>
    <s v="Standard"/>
    <s v="medium"/>
    <s v="medium"/>
    <n v="1577.53"/>
    <n v="826.51"/>
    <n v="40618"/>
    <n v="5"/>
  </r>
  <r>
    <n v="778"/>
    <n v="90"/>
    <x v="1576"/>
    <d v="2042-11-17T00:00:00"/>
    <b v="0"/>
    <s v="Approved"/>
    <s v="Solex"/>
    <s v="Standard"/>
    <s v="low"/>
    <s v="medium"/>
    <n v="945.04"/>
    <n v="507.58"/>
    <n v="35052"/>
    <n v="5"/>
  </r>
  <r>
    <n v="11315"/>
    <n v="96"/>
    <x v="1576"/>
    <d v="2042-11-18T00:00:00"/>
    <b v="0"/>
    <s v="Approved"/>
    <s v="Giant Bicycles"/>
    <s v="Standard"/>
    <s v="medium"/>
    <s v="large"/>
    <n v="1635.3"/>
    <n v="993.66"/>
    <n v="41434"/>
    <n v="5"/>
  </r>
  <r>
    <n v="12009"/>
    <n v="13"/>
    <x v="1576"/>
    <d v="2042-11-19T00:00:00"/>
    <b v="0"/>
    <s v="Approved"/>
    <s v="Solex"/>
    <s v="Standard"/>
    <s v="medium"/>
    <s v="medium"/>
    <n v="1577.53"/>
    <n v="826.51"/>
    <n v="40618"/>
    <n v="5"/>
  </r>
  <r>
    <n v="12203"/>
    <n v="91"/>
    <x v="1576"/>
    <d v="2042-11-20T00:00:00"/>
    <b v="1"/>
    <s v="Approved"/>
    <s v="WeareA2B"/>
    <s v="Standard"/>
    <s v="low"/>
    <s v="medium"/>
    <n v="642.30999999999995"/>
    <n v="513.85"/>
    <n v="41922"/>
    <n v="5"/>
  </r>
  <r>
    <n v="14957"/>
    <n v="22"/>
    <x v="1576"/>
    <d v="2042-11-21T00:00:00"/>
    <b v="0"/>
    <s v="Approved"/>
    <s v="Solex"/>
    <s v="Standard"/>
    <s v="medium"/>
    <s v="medium"/>
    <n v="575.27"/>
    <n v="431.45"/>
    <n v="41345"/>
    <n v="5"/>
  </r>
  <r>
    <n v="15368"/>
    <n v="0"/>
    <x v="1576"/>
    <d v="2042-11-22T00:00:00"/>
    <b v="1"/>
    <s v="Approved"/>
    <s v="Solex"/>
    <s v="Standard"/>
    <s v="medium"/>
    <s v="medium"/>
    <n v="441.49"/>
    <n v="84.99"/>
    <n v="34071"/>
    <n v="5"/>
  </r>
  <r>
    <n v="18547"/>
    <n v="0"/>
    <x v="1576"/>
    <d v="2042-11-23T00:00:00"/>
    <b v="0"/>
    <s v="Approved"/>
    <s v="WeareA2B"/>
    <s v="Standard"/>
    <s v="medium"/>
    <s v="medium"/>
    <n v="60.34"/>
    <n v="45.26"/>
    <n v="34165"/>
    <n v="5"/>
  </r>
  <r>
    <n v="2936"/>
    <n v="88"/>
    <x v="1577"/>
    <d v="2042-11-24T00:00:00"/>
    <b v="1"/>
    <s v="Approved"/>
    <s v="Norco Bicycles"/>
    <s v="Standard"/>
    <s v="medium"/>
    <s v="medium"/>
    <n v="1198.46"/>
    <n v="381.1"/>
    <n v="36145"/>
    <n v="13"/>
  </r>
  <r>
    <n v="3465"/>
    <n v="22"/>
    <x v="1577"/>
    <d v="2042-11-25T00:00:00"/>
    <b v="0"/>
    <s v="Approved"/>
    <s v="WeareA2B"/>
    <s v="Standard"/>
    <s v="medium"/>
    <s v="medium"/>
    <n v="60.34"/>
    <n v="45.26"/>
    <n v="34165"/>
    <n v="13"/>
  </r>
  <r>
    <n v="4951"/>
    <n v="60"/>
    <x v="1577"/>
    <d v="2042-11-26T00:00:00"/>
    <b v="1"/>
    <s v="Approved"/>
    <s v="Giant Bicycles"/>
    <s v="Standard"/>
    <s v="high"/>
    <s v="small"/>
    <n v="1977.36"/>
    <n v="1759.85"/>
    <n v="40779"/>
    <n v="13"/>
  </r>
  <r>
    <n v="6197"/>
    <n v="18"/>
    <x v="1577"/>
    <d v="2042-11-27T00:00:00"/>
    <b v="0"/>
    <s v="Approved"/>
    <s v="Solex"/>
    <s v="Standard"/>
    <s v="medium"/>
    <s v="medium"/>
    <n v="575.27"/>
    <n v="431.45"/>
    <n v="41345"/>
    <n v="13"/>
  </r>
  <r>
    <n v="6627"/>
    <n v="99"/>
    <x v="1577"/>
    <d v="2042-11-28T00:00:00"/>
    <b v="0"/>
    <s v="Approved"/>
    <s v="OHM Cycles"/>
    <s v="Standard"/>
    <s v="medium"/>
    <s v="medium"/>
    <n v="1227.3399999999999"/>
    <n v="770.89"/>
    <n v="34556"/>
    <n v="13"/>
  </r>
  <r>
    <n v="13574"/>
    <n v="50"/>
    <x v="1577"/>
    <d v="2042-11-29T00:00:00"/>
    <b v="1"/>
    <s v="Approved"/>
    <s v="WeareA2B"/>
    <s v="Standard"/>
    <s v="medium"/>
    <s v="small"/>
    <n v="175.89"/>
    <n v="131.91999999999999"/>
    <n v="37668"/>
    <n v="13"/>
  </r>
  <r>
    <n v="14261"/>
    <n v="36"/>
    <x v="1577"/>
    <d v="2042-11-30T00:00:00"/>
    <b v="0"/>
    <s v="Approved"/>
    <s v="Solex"/>
    <s v="Standard"/>
    <s v="low"/>
    <s v="medium"/>
    <n v="945.04"/>
    <n v="507.58"/>
    <n v="35052"/>
    <n v="13"/>
  </r>
  <r>
    <n v="17083"/>
    <n v="48"/>
    <x v="1577"/>
    <d v="2042-12-01T00:00:00"/>
    <b v="1"/>
    <s v="Approved"/>
    <s v="WeareA2B"/>
    <s v="Standard"/>
    <s v="medium"/>
    <s v="medium"/>
    <n v="1762.96"/>
    <n v="950.52"/>
    <n v="41848"/>
    <n v="13"/>
  </r>
  <r>
    <n v="21"/>
    <n v="27"/>
    <x v="1578"/>
    <d v="2042-12-02T00:00:00"/>
    <b v="0"/>
    <s v="Approved"/>
    <s v="Trek Bicycles"/>
    <s v="Standard"/>
    <s v="medium"/>
    <s v="medium"/>
    <n v="499.53"/>
    <n v="388.72"/>
    <n v="36334"/>
    <n v="4"/>
  </r>
  <r>
    <n v="351"/>
    <n v="59"/>
    <x v="1578"/>
    <d v="2042-12-03T00:00:00"/>
    <b v="0"/>
    <s v="Approved"/>
    <s v="Solex"/>
    <s v="Standard"/>
    <s v="medium"/>
    <s v="large"/>
    <n v="1061.56"/>
    <n v="733.58"/>
    <n v="34170"/>
    <n v="4"/>
  </r>
  <r>
    <n v="3358"/>
    <n v="79"/>
    <x v="1578"/>
    <d v="2042-12-04T00:00:00"/>
    <b v="0"/>
    <s v="Approved"/>
    <s v="Norco Bicycles"/>
    <s v="Standard"/>
    <s v="medium"/>
    <s v="medium"/>
    <n v="1555.58"/>
    <n v="818.01"/>
    <n v="37873"/>
    <n v="4"/>
  </r>
  <r>
    <n v="6440"/>
    <n v="17"/>
    <x v="1578"/>
    <d v="2042-12-05T00:00:00"/>
    <b v="0"/>
    <s v="Approved"/>
    <s v="Solex"/>
    <s v="Standard"/>
    <s v="high"/>
    <s v="medium"/>
    <n v="1024.6600000000001"/>
    <n v="614.79999999999995"/>
    <n v="35378"/>
    <n v="4"/>
  </r>
  <r>
    <n v="11239"/>
    <n v="59"/>
    <x v="1578"/>
    <d v="2042-12-06T00:00:00"/>
    <b v="0"/>
    <s v="Approved"/>
    <s v="Solex"/>
    <s v="Standard"/>
    <s v="medium"/>
    <s v="large"/>
    <n v="1061.56"/>
    <n v="733.58"/>
    <n v="34170"/>
    <n v="4"/>
  </r>
  <r>
    <n v="1937"/>
    <n v="12"/>
    <x v="1579"/>
    <d v="2042-12-07T00:00:00"/>
    <b v="1"/>
    <s v="Approved"/>
    <s v="WeareA2B"/>
    <s v="Standard"/>
    <s v="medium"/>
    <s v="medium"/>
    <n v="1231.1500000000001"/>
    <n v="161.6"/>
    <n v="41345"/>
    <n v="10.7"/>
  </r>
  <r>
    <n v="13959"/>
    <n v="1"/>
    <x v="1579"/>
    <d v="2042-12-08T00:00:00"/>
    <b v="1"/>
    <s v="Approved"/>
    <s v="Giant Bicycles"/>
    <s v="Standard"/>
    <s v="medium"/>
    <s v="medium"/>
    <n v="1403.5"/>
    <n v="954.82"/>
    <n v="42688"/>
    <n v="10.7"/>
  </r>
  <r>
    <n v="15642"/>
    <n v="57"/>
    <x v="1579"/>
    <d v="2042-12-09T00:00:00"/>
    <b v="0"/>
    <s v="Approved"/>
    <s v="WeareA2B"/>
    <s v="Touring"/>
    <s v="medium"/>
    <s v="large"/>
    <n v="1890.39"/>
    <n v="260.14"/>
    <n v="36146"/>
    <n v="10.7"/>
  </r>
  <r>
    <n v="16580"/>
    <n v="90"/>
    <x v="1579"/>
    <d v="2042-12-10T00:00:00"/>
    <b v="1"/>
    <s v="Approved"/>
    <s v="Norco Bicycles"/>
    <s v="Standard"/>
    <s v="low"/>
    <s v="medium"/>
    <n v="363.01"/>
    <n v="290.41000000000003"/>
    <n v="36367"/>
    <n v="10.7"/>
  </r>
  <r>
    <n v="4032"/>
    <n v="64"/>
    <x v="1580"/>
    <d v="2042-12-11T00:00:00"/>
    <b v="1"/>
    <s v="Approved"/>
    <s v="Trek Bicycles"/>
    <s v="Standard"/>
    <s v="medium"/>
    <s v="large"/>
    <n v="1469.44"/>
    <n v="596.54999999999995"/>
    <n v="41047"/>
    <n v="9"/>
  </r>
  <r>
    <n v="9375"/>
    <n v="52"/>
    <x v="1580"/>
    <d v="2042-12-12T00:00:00"/>
    <b v="1"/>
    <s v="Approved"/>
    <s v="OHM Cycles"/>
    <s v="Road"/>
    <s v="medium"/>
    <s v="medium"/>
    <n v="1280.28"/>
    <n v="829.51"/>
    <n v="37220"/>
    <n v="9"/>
  </r>
  <r>
    <n v="2881"/>
    <n v="7"/>
    <x v="1581"/>
    <d v="2042-12-13T00:00:00"/>
    <b v="0"/>
    <s v="Approved"/>
    <s v="Trek Bicycles"/>
    <s v="Road"/>
    <s v="low"/>
    <s v="medium"/>
    <n v="980.37"/>
    <n v="234.43"/>
    <n v="33549"/>
    <n v="5"/>
  </r>
  <r>
    <n v="5640"/>
    <n v="7"/>
    <x v="1581"/>
    <d v="2042-12-14T00:00:00"/>
    <b v="0"/>
    <s v="Approved"/>
    <s v="Trek Bicycles"/>
    <s v="Road"/>
    <s v="low"/>
    <s v="medium"/>
    <n v="980.37"/>
    <n v="234.43"/>
    <n v="40649"/>
    <n v="5"/>
  </r>
  <r>
    <n v="6544"/>
    <n v="31"/>
    <x v="1581"/>
    <d v="2042-12-15T00:00:00"/>
    <b v="0"/>
    <s v="Approved"/>
    <s v="Giant Bicycles"/>
    <s v="Standard"/>
    <s v="medium"/>
    <s v="medium"/>
    <n v="230.91"/>
    <n v="173.18"/>
    <n v="40336"/>
    <n v="5"/>
  </r>
  <r>
    <n v="8150"/>
    <n v="13"/>
    <x v="1581"/>
    <d v="2042-12-16T00:00:00"/>
    <b v="0"/>
    <s v="Approved"/>
    <s v="Solex"/>
    <s v="Standard"/>
    <s v="medium"/>
    <s v="medium"/>
    <n v="1163.8900000000001"/>
    <n v="589.27"/>
    <n v="39880"/>
    <n v="5"/>
  </r>
  <r>
    <n v="9109"/>
    <n v="43"/>
    <x v="1581"/>
    <d v="2042-12-17T00:00:00"/>
    <b v="0"/>
    <s v="Approved"/>
    <s v="Solex"/>
    <s v="Standard"/>
    <s v="medium"/>
    <s v="medium"/>
    <n v="1151.96"/>
    <n v="649.49"/>
    <n v="36498"/>
    <n v="5"/>
  </r>
  <r>
    <n v="9871"/>
    <n v="43"/>
    <x v="1581"/>
    <d v="2042-12-18T00:00:00"/>
    <b v="0"/>
    <s v="Approved"/>
    <s v="Solex"/>
    <s v="Standard"/>
    <s v="medium"/>
    <s v="medium"/>
    <n v="1151.96"/>
    <n v="649.49"/>
    <n v="38991"/>
    <n v="5"/>
  </r>
  <r>
    <n v="15012"/>
    <n v="49"/>
    <x v="1581"/>
    <d v="2042-12-19T00:00:00"/>
    <b v="0"/>
    <s v="Approved"/>
    <s v="Trek Bicycles"/>
    <s v="Road"/>
    <s v="medium"/>
    <s v="medium"/>
    <n v="533.51"/>
    <n v="400.13"/>
    <n v="33259"/>
    <n v="5"/>
  </r>
  <r>
    <n v="15906"/>
    <n v="42"/>
    <x v="1581"/>
    <d v="2042-12-20T00:00:00"/>
    <b v="1"/>
    <s v="Approved"/>
    <s v="OHM Cycles"/>
    <s v="Road"/>
    <s v="medium"/>
    <s v="small"/>
    <n v="1810"/>
    <n v="1610.9"/>
    <n v="37668"/>
    <n v="5"/>
  </r>
  <r>
    <n v="419"/>
    <n v="34"/>
    <x v="1582"/>
    <d v="2042-12-21T00:00:00"/>
    <b v="0"/>
    <s v="Approved"/>
    <s v="WeareA2B"/>
    <s v="Standard"/>
    <s v="medium"/>
    <s v="medium"/>
    <n v="1231.1500000000001"/>
    <n v="161.6"/>
    <n v="38216"/>
    <n v="15"/>
  </r>
  <r>
    <n v="1836"/>
    <n v="70"/>
    <x v="1582"/>
    <d v="2042-12-22T00:00:00"/>
    <b v="1"/>
    <s v="Approved"/>
    <s v="Norco Bicycles"/>
    <s v="Road"/>
    <s v="medium"/>
    <s v="medium"/>
    <n v="1036.5899999999999"/>
    <n v="206.35"/>
    <n v="33364"/>
    <n v="15"/>
  </r>
  <r>
    <n v="5123"/>
    <n v="89"/>
    <x v="1582"/>
    <d v="2042-12-23T00:00:00"/>
    <b v="1"/>
    <s v="Approved"/>
    <s v="Giant Bicycles"/>
    <s v="Standard"/>
    <s v="medium"/>
    <s v="large"/>
    <n v="1812.75"/>
    <n v="582.48"/>
    <n v="40336"/>
    <n v="15"/>
  </r>
  <r>
    <n v="5935"/>
    <n v="45"/>
    <x v="1582"/>
    <d v="2042-12-24T00:00:00"/>
    <b v="0"/>
    <s v="Approved"/>
    <s v="Trek Bicycles"/>
    <s v="Road"/>
    <s v="low"/>
    <s v="medium"/>
    <n v="980.37"/>
    <n v="234.43"/>
    <n v="38258"/>
    <n v="15"/>
  </r>
  <r>
    <n v="11446"/>
    <n v="0"/>
    <x v="1582"/>
    <d v="2042-12-25T00:00:00"/>
    <b v="0"/>
    <s v="Approved"/>
    <s v="Trek Bicycles"/>
    <s v="Standard"/>
    <s v="medium"/>
    <s v="medium"/>
    <n v="499.53"/>
    <n v="388.72"/>
    <n v="36334"/>
    <n v="15"/>
  </r>
  <r>
    <n v="13579"/>
    <n v="0"/>
    <x v="1582"/>
    <d v="2042-12-26T00:00:00"/>
    <b v="0"/>
    <s v="Approved"/>
    <s v="Norco Bicycles"/>
    <s v="Road"/>
    <s v="medium"/>
    <s v="medium"/>
    <n v="544.04999999999995"/>
    <n v="376.84"/>
    <n v="38647"/>
    <n v="15"/>
  </r>
  <r>
    <n v="3708"/>
    <n v="60"/>
    <x v="1583"/>
    <d v="2042-12-27T00:00:00"/>
    <b v="0"/>
    <s v="Approved"/>
    <s v="Giant Bicycles"/>
    <s v="Standard"/>
    <s v="high"/>
    <s v="small"/>
    <n v="1977.36"/>
    <n v="1759.85"/>
    <n v="42145"/>
    <n v="12"/>
  </r>
  <r>
    <n v="10708"/>
    <n v="28"/>
    <x v="1583"/>
    <d v="2042-12-28T00:00:00"/>
    <b v="0"/>
    <s v="Approved"/>
    <s v="Norco Bicycles"/>
    <s v="Standard"/>
    <s v="medium"/>
    <s v="small"/>
    <n v="1216.1400000000001"/>
    <n v="1082.3599999999999"/>
    <n v="33888"/>
    <n v="12"/>
  </r>
  <r>
    <n v="13012"/>
    <n v="90"/>
    <x v="1583"/>
    <d v="2042-12-29T00:00:00"/>
    <b v="1"/>
    <s v="Approved"/>
    <s v="Norco Bicycles"/>
    <s v="Standard"/>
    <s v="low"/>
    <s v="medium"/>
    <n v="363.01"/>
    <n v="290.41000000000003"/>
    <n v="42458"/>
    <n v="12"/>
  </r>
  <r>
    <n v="17040"/>
    <n v="90"/>
    <x v="1583"/>
    <d v="2042-12-30T00:00:00"/>
    <b v="1"/>
    <s v="Approved"/>
    <s v="Norco Bicycles"/>
    <s v="Standard"/>
    <s v="low"/>
    <s v="medium"/>
    <n v="363.01"/>
    <n v="290.41000000000003"/>
    <n v="37539"/>
    <n v="12"/>
  </r>
  <r>
    <n v="18490"/>
    <n v="80"/>
    <x v="1583"/>
    <d v="2042-12-31T00:00:00"/>
    <b v="0"/>
    <s v="Approved"/>
    <s v="OHM Cycles"/>
    <s v="Touring"/>
    <s v="low"/>
    <s v="medium"/>
    <n v="1073.07"/>
    <n v="933.84"/>
    <n v="42226"/>
    <n v="12"/>
  </r>
  <r>
    <n v="456"/>
    <n v="84"/>
    <x v="1584"/>
    <d v="2043-01-01T00:00:00"/>
    <b v="1"/>
    <s v="Approved"/>
    <s v="Giant Bicycles"/>
    <s v="Road"/>
    <s v="medium"/>
    <s v="medium"/>
    <n v="792.9"/>
    <n v="594.67999999999995"/>
    <n v="42105"/>
    <n v="7"/>
  </r>
  <r>
    <n v="5189"/>
    <n v="95"/>
    <x v="1584"/>
    <d v="2043-01-02T00:00:00"/>
    <b v="1"/>
    <s v="Approved"/>
    <s v="OHM Cycles"/>
    <s v="Touring"/>
    <s v="low"/>
    <s v="medium"/>
    <n v="1073.07"/>
    <n v="933.84"/>
    <n v="35667"/>
    <n v="7"/>
  </r>
  <r>
    <n v="9161"/>
    <n v="46"/>
    <x v="1584"/>
    <d v="2043-01-03T00:00:00"/>
    <b v="0"/>
    <s v="Approved"/>
    <s v="OHM Cycles"/>
    <s v="Standard"/>
    <s v="low"/>
    <s v="medium"/>
    <n v="1793.43"/>
    <n v="248.82"/>
    <n v="40672"/>
    <n v="7"/>
  </r>
  <r>
    <n v="12872"/>
    <n v="6"/>
    <x v="1584"/>
    <d v="2043-01-04T00:00:00"/>
    <b v="0"/>
    <s v="Approved"/>
    <s v="Solex"/>
    <s v="Standard"/>
    <s v="high"/>
    <s v="medium"/>
    <n v="748.17"/>
    <n v="448.9"/>
    <n v="36361"/>
    <n v="7"/>
  </r>
  <r>
    <n v="17031"/>
    <n v="99"/>
    <x v="1584"/>
    <d v="2043-01-05T00:00:00"/>
    <b v="1"/>
    <s v="Approved"/>
    <s v="Trek Bicycles"/>
    <s v="Road"/>
    <s v="low"/>
    <s v="small"/>
    <n v="1720.7"/>
    <n v="1531.42"/>
    <n v="37220"/>
    <n v="7"/>
  </r>
  <r>
    <n v="17646"/>
    <n v="74"/>
    <x v="1584"/>
    <d v="2043-01-06T00:00:00"/>
    <b v="0"/>
    <s v="Approved"/>
    <s v="WeareA2B"/>
    <s v="Standard"/>
    <s v="medium"/>
    <s v="medium"/>
    <n v="1762.96"/>
    <n v="950.52"/>
    <n v="35470"/>
    <n v="7"/>
  </r>
  <r>
    <n v="18236"/>
    <n v="69"/>
    <x v="1584"/>
    <d v="2043-01-07T00:00:00"/>
    <b v="0"/>
    <s v="Approved"/>
    <s v="Norco Bicycles"/>
    <s v="Road"/>
    <s v="medium"/>
    <s v="large"/>
    <n v="1240.31"/>
    <n v="795.1"/>
    <n v="40553"/>
    <n v="7"/>
  </r>
  <r>
    <n v="976"/>
    <n v="63"/>
    <x v="1585"/>
    <d v="2043-01-08T00:00:00"/>
    <b v="0"/>
    <s v="Approved"/>
    <s v="Solex"/>
    <s v="Standard"/>
    <s v="medium"/>
    <s v="medium"/>
    <n v="1483.2"/>
    <n v="99.59"/>
    <n v="38216"/>
    <n v="4"/>
  </r>
  <r>
    <n v="2724"/>
    <n v="63"/>
    <x v="1585"/>
    <d v="2043-01-09T00:00:00"/>
    <b v="1"/>
    <s v="Approved"/>
    <s v="Solex"/>
    <s v="Standard"/>
    <s v="medium"/>
    <s v="medium"/>
    <n v="1483.2"/>
    <n v="99.59"/>
    <n v="39880"/>
    <n v="4"/>
  </r>
  <r>
    <n v="4147"/>
    <n v="3"/>
    <x v="1585"/>
    <d v="2043-01-10T00:00:00"/>
    <b v="1"/>
    <s v="Approved"/>
    <s v="Trek Bicycles"/>
    <s v="Standard"/>
    <s v="medium"/>
    <s v="large"/>
    <n v="2091.4699999999998"/>
    <n v="388.92"/>
    <n v="38193"/>
    <n v="4"/>
  </r>
  <r>
    <n v="5192"/>
    <n v="15"/>
    <x v="1585"/>
    <d v="2043-01-11T00:00:00"/>
    <b v="1"/>
    <s v="Approved"/>
    <s v="Norco Bicycles"/>
    <s v="Standard"/>
    <s v="low"/>
    <s v="medium"/>
    <n v="958.74"/>
    <n v="748.9"/>
    <n v="40303"/>
    <n v="4"/>
  </r>
  <r>
    <n v="5652"/>
    <n v="45"/>
    <x v="1585"/>
    <d v="2043-01-12T00:00:00"/>
    <b v="0"/>
    <s v="Approved"/>
    <s v="Solex"/>
    <s v="Standard"/>
    <s v="medium"/>
    <s v="medium"/>
    <n v="441.49"/>
    <n v="84.99"/>
    <n v="36146"/>
    <n v="4"/>
  </r>
  <r>
    <n v="16299"/>
    <n v="3"/>
    <x v="1585"/>
    <d v="2043-01-13T00:00:00"/>
    <b v="0"/>
    <s v="Approved"/>
    <s v="Trek Bicycles"/>
    <s v="Standard"/>
    <s v="medium"/>
    <s v="large"/>
    <n v="2091.4699999999998"/>
    <n v="388.92"/>
    <n v="36668"/>
    <n v="4"/>
  </r>
  <r>
    <n v="5892"/>
    <n v="3"/>
    <x v="1586"/>
    <d v="2043-01-14T00:00:00"/>
    <b v="0"/>
    <s v="Approved"/>
    <s v="Trek Bicycles"/>
    <s v="Standard"/>
    <s v="medium"/>
    <s v="large"/>
    <n v="2091.4699999999998"/>
    <n v="388.92"/>
    <n v="37823"/>
    <n v="14"/>
  </r>
  <r>
    <n v="6501"/>
    <n v="59"/>
    <x v="1586"/>
    <d v="2043-01-15T00:00:00"/>
    <b v="0"/>
    <s v="Approved"/>
    <s v="Solex"/>
    <s v="Standard"/>
    <s v="medium"/>
    <s v="large"/>
    <n v="1061.56"/>
    <n v="733.58"/>
    <n v="34244"/>
    <n v="14"/>
  </r>
  <r>
    <n v="17280"/>
    <n v="60"/>
    <x v="1586"/>
    <d v="2043-01-16T00:00:00"/>
    <b v="0"/>
    <s v="Approved"/>
    <s v="Giant Bicycles"/>
    <s v="Standard"/>
    <s v="high"/>
    <s v="small"/>
    <n v="1977.36"/>
    <n v="1759.85"/>
    <n v="41848"/>
    <n v="14"/>
  </r>
  <r>
    <n v="119"/>
    <n v="64"/>
    <x v="1587"/>
    <d v="2043-01-17T00:00:00"/>
    <b v="0"/>
    <s v="Approved"/>
    <s v="Trek Bicycles"/>
    <s v="Standard"/>
    <s v="medium"/>
    <s v="large"/>
    <n v="1469.44"/>
    <n v="596.54999999999995"/>
    <n v="38647"/>
    <n v="14"/>
  </r>
  <r>
    <n v="483"/>
    <n v="59"/>
    <x v="1587"/>
    <d v="2043-01-18T00:00:00"/>
    <b v="1"/>
    <s v="Approved"/>
    <s v="Solex"/>
    <s v="Standard"/>
    <s v="medium"/>
    <s v="large"/>
    <n v="1061.56"/>
    <n v="733.58"/>
    <n v="34170"/>
    <n v="14"/>
  </r>
  <r>
    <n v="516"/>
    <n v="43"/>
    <x v="1587"/>
    <d v="2043-01-19T00:00:00"/>
    <b v="0"/>
    <s v="Approved"/>
    <s v="Solex"/>
    <s v="Standard"/>
    <s v="medium"/>
    <s v="medium"/>
    <n v="1151.96"/>
    <n v="649.49"/>
    <n v="40672"/>
    <n v="14"/>
  </r>
  <r>
    <n v="1484"/>
    <n v="36"/>
    <x v="1587"/>
    <d v="2043-01-20T00:00:00"/>
    <b v="0"/>
    <s v="Approved"/>
    <s v="Solex"/>
    <s v="Standard"/>
    <s v="low"/>
    <s v="medium"/>
    <n v="945.04"/>
    <n v="507.58"/>
    <n v="38750"/>
    <n v="14"/>
  </r>
  <r>
    <n v="2071"/>
    <n v="59"/>
    <x v="1587"/>
    <d v="2043-01-21T00:00:00"/>
    <b v="0"/>
    <s v="Approved"/>
    <s v="Solex"/>
    <s v="Standard"/>
    <s v="medium"/>
    <s v="large"/>
    <n v="1061.56"/>
    <n v="733.58"/>
    <n v="42172"/>
    <n v="14"/>
  </r>
  <r>
    <n v="2545"/>
    <n v="2"/>
    <x v="1587"/>
    <d v="2043-01-22T00:00:00"/>
    <b v="0"/>
    <s v="Approved"/>
    <s v="Solex"/>
    <s v="Standard"/>
    <s v="medium"/>
    <s v="medium"/>
    <n v="71.489999999999995"/>
    <n v="53.62"/>
    <n v="33549"/>
    <n v="14"/>
  </r>
  <r>
    <n v="5523"/>
    <n v="25"/>
    <x v="1587"/>
    <d v="2043-01-23T00:00:00"/>
    <b v="1"/>
    <s v="Approved"/>
    <s v="Giant Bicycles"/>
    <s v="Road"/>
    <s v="medium"/>
    <s v="medium"/>
    <n v="1538.99"/>
    <n v="829.65"/>
    <n v="42404"/>
    <n v="14"/>
  </r>
  <r>
    <n v="6168"/>
    <n v="0"/>
    <x v="1587"/>
    <d v="2043-01-24T00:00:00"/>
    <b v="1"/>
    <s v="Approved"/>
    <s v="Unknown"/>
    <s v="Unknown"/>
    <s v="Unknown"/>
    <s v="Unknown"/>
    <n v="1220.6600000000001"/>
    <s v="$556.05"/>
    <n v="38199.78"/>
    <n v="14"/>
  </r>
  <r>
    <n v="13054"/>
    <n v="59"/>
    <x v="1587"/>
    <d v="2043-01-25T00:00:00"/>
    <b v="1"/>
    <s v="Approved"/>
    <s v="Solex"/>
    <s v="Standard"/>
    <s v="medium"/>
    <s v="large"/>
    <n v="1061.56"/>
    <n v="733.58"/>
    <n v="40487"/>
    <n v="14"/>
  </r>
  <r>
    <n v="14059"/>
    <n v="1"/>
    <x v="1587"/>
    <d v="2043-01-26T00:00:00"/>
    <b v="1"/>
    <s v="Approved"/>
    <s v="Giant Bicycles"/>
    <s v="Standard"/>
    <s v="medium"/>
    <s v="medium"/>
    <n v="1403.5"/>
    <n v="954.82"/>
    <n v="41167"/>
    <n v="14"/>
  </r>
  <r>
    <n v="15336"/>
    <n v="4"/>
    <x v="1587"/>
    <d v="2043-01-27T00:00:00"/>
    <b v="1"/>
    <s v="Approved"/>
    <s v="Giant Bicycles"/>
    <s v="Standard"/>
    <s v="high"/>
    <s v="medium"/>
    <n v="1129.1300000000001"/>
    <n v="677.48"/>
    <n v="40784"/>
    <n v="14"/>
  </r>
  <r>
    <n v="16273"/>
    <n v="37"/>
    <x v="1587"/>
    <d v="2043-01-28T00:00:00"/>
    <b v="0"/>
    <s v="Approved"/>
    <s v="OHM Cycles"/>
    <s v="Standard"/>
    <s v="low"/>
    <s v="medium"/>
    <n v="1793.43"/>
    <n v="248.82"/>
    <n v="38750"/>
    <n v="14"/>
  </r>
  <r>
    <n v="13716"/>
    <n v="75"/>
    <x v="1588"/>
    <d v="2043-01-29T00:00:00"/>
    <b v="0"/>
    <s v="Approved"/>
    <s v="Giant Bicycles"/>
    <s v="Touring"/>
    <s v="medium"/>
    <s v="large"/>
    <n v="1873.97"/>
    <n v="863.95"/>
    <n v="41533"/>
    <n v="14"/>
  </r>
  <r>
    <n v="14331"/>
    <n v="69"/>
    <x v="1588"/>
    <d v="2043-01-30T00:00:00"/>
    <b v="0"/>
    <s v="Approved"/>
    <s v="Giant Bicycles"/>
    <s v="Road"/>
    <s v="medium"/>
    <s v="medium"/>
    <n v="792.9"/>
    <n v="594.67999999999995"/>
    <n v="42710"/>
    <n v="14"/>
  </r>
  <r>
    <n v="18533"/>
    <n v="3"/>
    <x v="1588"/>
    <d v="2043-01-31T00:00:00"/>
    <b v="1"/>
    <s v="Approved"/>
    <s v="Trek Bicycles"/>
    <s v="Standard"/>
    <s v="medium"/>
    <s v="large"/>
    <n v="2091.4699999999998"/>
    <n v="388.92"/>
    <n v="41701"/>
    <n v="14"/>
  </r>
  <r>
    <n v="18548"/>
    <n v="36"/>
    <x v="1588"/>
    <d v="2043-02-01T00:00:00"/>
    <b v="1"/>
    <s v="Approved"/>
    <s v="Solex"/>
    <s v="Standard"/>
    <s v="low"/>
    <s v="medium"/>
    <n v="945.04"/>
    <n v="507.58"/>
    <n v="39526"/>
    <n v="14"/>
  </r>
  <r>
    <n v="2492"/>
    <n v="77"/>
    <x v="1589"/>
    <d v="2043-02-02T00:00:00"/>
    <b v="0"/>
    <s v="Approved"/>
    <s v="Norco Bicycles"/>
    <s v="Road"/>
    <s v="medium"/>
    <s v="large"/>
    <n v="1240.31"/>
    <n v="795.1"/>
    <n v="40553"/>
    <n v="17"/>
  </r>
  <r>
    <n v="3664"/>
    <n v="13"/>
    <x v="1589"/>
    <d v="2043-02-03T00:00:00"/>
    <b v="1"/>
    <s v="Approved"/>
    <s v="Solex"/>
    <s v="Standard"/>
    <s v="medium"/>
    <s v="medium"/>
    <n v="1163.8900000000001"/>
    <n v="589.27"/>
    <n v="42560"/>
    <n v="17"/>
  </r>
  <r>
    <n v="8291"/>
    <n v="48"/>
    <x v="1589"/>
    <d v="2043-02-04T00:00:00"/>
    <b v="1"/>
    <s v="Approved"/>
    <s v="WeareA2B"/>
    <s v="Standard"/>
    <s v="medium"/>
    <s v="medium"/>
    <n v="1762.96"/>
    <n v="950.52"/>
    <n v="41848"/>
    <n v="17"/>
  </r>
  <r>
    <n v="15588"/>
    <n v="39"/>
    <x v="1589"/>
    <d v="2043-02-05T00:00:00"/>
    <b v="0"/>
    <s v="Approved"/>
    <s v="Giant Bicycles"/>
    <s v="Standard"/>
    <s v="medium"/>
    <s v="large"/>
    <n v="1812.75"/>
    <n v="582.48"/>
    <n v="40336"/>
    <n v="17"/>
  </r>
  <r>
    <n v="18817"/>
    <n v="38"/>
    <x v="1589"/>
    <d v="2043-02-06T00:00:00"/>
    <b v="0"/>
    <s v="Approved"/>
    <s v="Solex"/>
    <s v="Standard"/>
    <s v="medium"/>
    <s v="medium"/>
    <n v="1577.53"/>
    <n v="826.51"/>
    <n v="40618"/>
    <n v="17"/>
  </r>
  <r>
    <n v="18900"/>
    <n v="19"/>
    <x v="1589"/>
    <d v="2043-02-07T00:00:00"/>
    <b v="1"/>
    <s v="Approved"/>
    <s v="OHM Cycles"/>
    <s v="Road"/>
    <s v="high"/>
    <s v="large"/>
    <n v="12.01"/>
    <n v="7.21"/>
    <n v="39880"/>
    <n v="17"/>
  </r>
  <r>
    <n v="4831"/>
    <n v="42"/>
    <x v="1590"/>
    <d v="2043-02-08T00:00:00"/>
    <b v="0"/>
    <s v="Approved"/>
    <s v="OHM Cycles"/>
    <s v="Road"/>
    <s v="medium"/>
    <s v="small"/>
    <n v="1810"/>
    <n v="1610.9"/>
    <n v="37873"/>
    <n v="7"/>
  </r>
  <r>
    <n v="6087"/>
    <n v="80"/>
    <x v="1590"/>
    <d v="2043-02-09T00:00:00"/>
    <b v="1"/>
    <s v="Approved"/>
    <s v="OHM Cycles"/>
    <s v="Touring"/>
    <s v="low"/>
    <s v="medium"/>
    <n v="1073.07"/>
    <n v="933.84"/>
    <n v="42218"/>
    <n v="7"/>
  </r>
  <r>
    <n v="9284"/>
    <n v="3"/>
    <x v="1590"/>
    <d v="2043-02-10T00:00:00"/>
    <b v="1"/>
    <s v="Cancelled"/>
    <s v="Trek Bicycles"/>
    <s v="Standard"/>
    <s v="medium"/>
    <s v="large"/>
    <n v="2091.4699999999998"/>
    <n v="388.92"/>
    <n v="38859"/>
    <n v="7"/>
  </r>
  <r>
    <n v="12667"/>
    <n v="89"/>
    <x v="1590"/>
    <d v="2043-02-11T00:00:00"/>
    <b v="1"/>
    <s v="Approved"/>
    <s v="WeareA2B"/>
    <s v="Touring"/>
    <s v="medium"/>
    <s v="large"/>
    <n v="1362.99"/>
    <n v="57.74"/>
    <n v="42560"/>
    <n v="7"/>
  </r>
  <r>
    <n v="14694"/>
    <n v="80"/>
    <x v="1590"/>
    <d v="2043-02-12T00:00:00"/>
    <b v="1"/>
    <s v="Approved"/>
    <s v="OHM Cycles"/>
    <s v="Touring"/>
    <s v="low"/>
    <s v="medium"/>
    <n v="1073.07"/>
    <n v="933.84"/>
    <n v="42218"/>
    <n v="7"/>
  </r>
  <r>
    <n v="15220"/>
    <n v="93"/>
    <x v="1590"/>
    <d v="2043-02-13T00:00:00"/>
    <b v="1"/>
    <s v="Approved"/>
    <s v="WeareA2B"/>
    <s v="Standard"/>
    <s v="medium"/>
    <s v="medium"/>
    <n v="1065.03"/>
    <n v="230.09"/>
    <n v="33549"/>
    <n v="7"/>
  </r>
  <r>
    <n v="406"/>
    <n v="0"/>
    <x v="1591"/>
    <d v="2043-02-14T00:00:00"/>
    <b v="0"/>
    <s v="Approved"/>
    <s v="Trek Bicycles"/>
    <s v="Standard"/>
    <s v="high"/>
    <s v="medium"/>
    <n v="358.39"/>
    <n v="215.03"/>
    <n v="38002"/>
    <n v="11"/>
  </r>
  <r>
    <n v="4370"/>
    <n v="28"/>
    <x v="1591"/>
    <d v="2043-02-15T00:00:00"/>
    <b v="1"/>
    <s v="Approved"/>
    <s v="Solex"/>
    <s v="Road"/>
    <s v="medium"/>
    <s v="small"/>
    <n v="1703.52"/>
    <n v="1516.13"/>
    <n v="40649"/>
    <n v="11"/>
  </r>
  <r>
    <n v="8983"/>
    <n v="85"/>
    <x v="1591"/>
    <d v="2043-02-16T00:00:00"/>
    <b v="0"/>
    <s v="Approved"/>
    <s v="WeareA2B"/>
    <s v="Standard"/>
    <s v="medium"/>
    <s v="medium"/>
    <n v="1228.07"/>
    <n v="400.91"/>
    <n v="42226"/>
    <n v="11"/>
  </r>
  <r>
    <n v="10745"/>
    <n v="81"/>
    <x v="1591"/>
    <d v="2043-02-17T00:00:00"/>
    <b v="1"/>
    <s v="Approved"/>
    <s v="Solex"/>
    <s v="Standard"/>
    <s v="medium"/>
    <s v="medium"/>
    <n v="1151.96"/>
    <n v="649.49"/>
    <n v="34071"/>
    <n v="11"/>
  </r>
  <r>
    <n v="16847"/>
    <n v="92"/>
    <x v="1591"/>
    <d v="2043-02-18T00:00:00"/>
    <b v="0"/>
    <s v="Approved"/>
    <s v="WeareA2B"/>
    <s v="Touring"/>
    <s v="medium"/>
    <s v="large"/>
    <n v="1890.39"/>
    <n v="260.14"/>
    <n v="33259"/>
    <n v="11"/>
  </r>
  <r>
    <n v="18423"/>
    <n v="64"/>
    <x v="1591"/>
    <d v="2043-02-19T00:00:00"/>
    <b v="1"/>
    <s v="Approved"/>
    <s v="Giant Bicycles"/>
    <s v="Standard"/>
    <s v="high"/>
    <s v="small"/>
    <n v="1977.36"/>
    <n v="1759.85"/>
    <n v="36146"/>
    <n v="11"/>
  </r>
  <r>
    <n v="19041"/>
    <n v="4"/>
    <x v="1591"/>
    <d v="2043-02-20T00:00:00"/>
    <b v="0"/>
    <s v="Approved"/>
    <s v="Solex"/>
    <s v="Standard"/>
    <s v="medium"/>
    <s v="medium"/>
    <n v="1483.2"/>
    <n v="99.59"/>
    <n v="41047"/>
    <n v="11"/>
  </r>
  <r>
    <n v="212"/>
    <n v="80"/>
    <x v="1592"/>
    <d v="2043-02-21T00:00:00"/>
    <b v="0"/>
    <s v="Approved"/>
    <s v="Trek Bicycles"/>
    <s v="Standard"/>
    <s v="medium"/>
    <s v="large"/>
    <n v="1469.44"/>
    <n v="596.54999999999995"/>
    <n v="38647"/>
    <n v="8"/>
  </r>
  <r>
    <n v="6467"/>
    <n v="0"/>
    <x v="1592"/>
    <d v="2043-02-22T00:00:00"/>
    <s v="Unknown"/>
    <s v="Approved"/>
    <s v="Norco Bicycles"/>
    <s v="Road"/>
    <s v="medium"/>
    <s v="medium"/>
    <n v="544.04999999999995"/>
    <n v="376.84"/>
    <n v="38859"/>
    <n v="8"/>
  </r>
  <r>
    <n v="9893"/>
    <n v="1"/>
    <x v="1592"/>
    <d v="2043-02-23T00:00:00"/>
    <b v="1"/>
    <s v="Approved"/>
    <s v="Giant Bicycles"/>
    <s v="Touring"/>
    <s v="medium"/>
    <s v="large"/>
    <n v="1873.97"/>
    <n v="863.95"/>
    <n v="37873"/>
    <n v="8"/>
  </r>
  <r>
    <n v="14305"/>
    <n v="0"/>
    <x v="1592"/>
    <d v="2043-02-24T00:00:00"/>
    <b v="1"/>
    <s v="Approved"/>
    <s v="Unknown"/>
    <s v="Unknown"/>
    <s v="Unknown"/>
    <s v="Unknown"/>
    <n v="753.01"/>
    <s v="$556.05"/>
    <n v="38199.78"/>
    <n v="8"/>
  </r>
  <r>
    <n v="17119"/>
    <n v="27"/>
    <x v="1592"/>
    <d v="2043-02-25T00:00:00"/>
    <b v="1"/>
    <s v="Approved"/>
    <s v="Trek Bicycles"/>
    <s v="Standard"/>
    <s v="low"/>
    <s v="medium"/>
    <n v="1057.51"/>
    <n v="154.4"/>
    <n v="36498"/>
    <n v="8"/>
  </r>
  <r>
    <n v="188"/>
    <n v="3"/>
    <x v="1593"/>
    <d v="2043-02-26T00:00:00"/>
    <b v="1"/>
    <s v="Approved"/>
    <s v="Trek Bicycles"/>
    <s v="Standard"/>
    <s v="medium"/>
    <s v="large"/>
    <n v="2091.4699999999998"/>
    <n v="388.92"/>
    <n v="41167"/>
    <n v="14"/>
  </r>
  <r>
    <n v="2902"/>
    <n v="87"/>
    <x v="1593"/>
    <d v="2043-02-27T00:00:00"/>
    <b v="1"/>
    <s v="Approved"/>
    <s v="Giant Bicycles"/>
    <s v="Standard"/>
    <s v="high"/>
    <s v="medium"/>
    <n v="1179"/>
    <n v="707.4"/>
    <n v="35667"/>
    <n v="14"/>
  </r>
  <r>
    <n v="4227"/>
    <n v="30"/>
    <x v="1593"/>
    <d v="2043-02-28T00:00:00"/>
    <b v="0"/>
    <s v="Approved"/>
    <s v="Solex"/>
    <s v="Standard"/>
    <s v="high"/>
    <s v="medium"/>
    <n v="748.17"/>
    <n v="448.9"/>
    <n v="33552"/>
    <n v="14"/>
  </r>
  <r>
    <n v="4656"/>
    <n v="60"/>
    <x v="1593"/>
    <d v="2043-03-01T00:00:00"/>
    <b v="1"/>
    <s v="Approved"/>
    <s v="Giant Bicycles"/>
    <s v="Standard"/>
    <s v="high"/>
    <s v="small"/>
    <n v="1977.36"/>
    <n v="1759.85"/>
    <n v="40779"/>
    <n v="14"/>
  </r>
  <r>
    <n v="7128"/>
    <n v="72"/>
    <x v="1593"/>
    <d v="2043-03-02T00:00:00"/>
    <b v="0"/>
    <s v="Approved"/>
    <s v="Norco Bicycles"/>
    <s v="Standard"/>
    <s v="medium"/>
    <s v="medium"/>
    <n v="360.4"/>
    <n v="270.3"/>
    <n v="42710"/>
    <n v="14"/>
  </r>
  <r>
    <n v="9202"/>
    <n v="44"/>
    <x v="1593"/>
    <d v="2043-03-03T00:00:00"/>
    <b v="1"/>
    <s v="Approved"/>
    <s v="WeareA2B"/>
    <s v="Standard"/>
    <s v="medium"/>
    <s v="medium"/>
    <n v="1769.64"/>
    <n v="108.76"/>
    <n v="40672"/>
    <n v="14"/>
  </r>
  <r>
    <n v="9424"/>
    <n v="64"/>
    <x v="1593"/>
    <d v="2043-03-04T00:00:00"/>
    <b v="0"/>
    <s v="Approved"/>
    <s v="Trek Bicycles"/>
    <s v="Standard"/>
    <s v="medium"/>
    <s v="large"/>
    <n v="1469.44"/>
    <n v="596.54999999999995"/>
    <n v="41047"/>
    <n v="14"/>
  </r>
  <r>
    <n v="12996"/>
    <n v="47"/>
    <x v="1593"/>
    <d v="2043-03-05T00:00:00"/>
    <b v="1"/>
    <s v="Approved"/>
    <s v="Trek Bicycles"/>
    <s v="Road"/>
    <s v="low"/>
    <s v="small"/>
    <n v="1720.7"/>
    <n v="1531.42"/>
    <n v="38991"/>
    <n v="14"/>
  </r>
  <r>
    <n v="14937"/>
    <n v="26"/>
    <x v="1593"/>
    <d v="2043-03-06T00:00:00"/>
    <b v="0"/>
    <s v="Approved"/>
    <s v="WeareA2B"/>
    <s v="Standard"/>
    <s v="medium"/>
    <s v="medium"/>
    <n v="1992.93"/>
    <n v="762.63"/>
    <n v="34115"/>
    <n v="14"/>
  </r>
  <r>
    <n v="18362"/>
    <n v="64"/>
    <x v="1593"/>
    <d v="2043-03-07T00:00:00"/>
    <b v="1"/>
    <s v="Approved"/>
    <s v="Trek Bicycles"/>
    <s v="Standard"/>
    <s v="medium"/>
    <s v="large"/>
    <n v="1469.44"/>
    <n v="596.54999999999995"/>
    <n v="41047"/>
    <n v="14"/>
  </r>
  <r>
    <n v="18723"/>
    <n v="65"/>
    <x v="1593"/>
    <d v="2043-03-08T00:00:00"/>
    <s v="Unknown"/>
    <s v="Approved"/>
    <s v="WeareA2B"/>
    <s v="Standard"/>
    <s v="medium"/>
    <s v="medium"/>
    <n v="1807.45"/>
    <n v="778.69"/>
    <n v="42145"/>
    <n v="14"/>
  </r>
  <r>
    <n v="18883"/>
    <n v="10"/>
    <x v="1593"/>
    <d v="2043-03-09T00:00:00"/>
    <b v="0"/>
    <s v="Approved"/>
    <s v="WeareA2B"/>
    <s v="Touring"/>
    <s v="medium"/>
    <s v="medium"/>
    <n v="1466.68"/>
    <n v="363.25"/>
    <n v="41701"/>
    <n v="14"/>
  </r>
  <r>
    <n v="204"/>
    <n v="81"/>
    <x v="1594"/>
    <d v="2043-03-10T00:00:00"/>
    <b v="1"/>
    <s v="Approved"/>
    <s v="Norco Bicycles"/>
    <s v="Standard"/>
    <s v="medium"/>
    <s v="small"/>
    <n v="586.45000000000005"/>
    <n v="521.94000000000005"/>
    <n v="33429"/>
    <n v="11"/>
  </r>
  <r>
    <n v="11581"/>
    <n v="60"/>
    <x v="1594"/>
    <d v="2043-03-11T00:00:00"/>
    <b v="1"/>
    <s v="Approved"/>
    <s v="Giant Bicycles"/>
    <s v="Standard"/>
    <s v="high"/>
    <s v="small"/>
    <n v="1977.36"/>
    <n v="1759.85"/>
    <n v="40779"/>
    <n v="11"/>
  </r>
  <r>
    <n v="11742"/>
    <n v="99"/>
    <x v="1594"/>
    <d v="2043-03-12T00:00:00"/>
    <b v="0"/>
    <s v="Approved"/>
    <s v="OHM Cycles"/>
    <s v="Standard"/>
    <s v="medium"/>
    <s v="medium"/>
    <n v="1227.3399999999999"/>
    <n v="770.89"/>
    <n v="34556"/>
    <n v="11"/>
  </r>
  <r>
    <n v="12931"/>
    <n v="12"/>
    <x v="1594"/>
    <d v="2043-03-13T00:00:00"/>
    <b v="0"/>
    <s v="Approved"/>
    <s v="WeareA2B"/>
    <s v="Standard"/>
    <s v="medium"/>
    <s v="medium"/>
    <n v="1231.1500000000001"/>
    <n v="161.6"/>
    <n v="38216"/>
    <n v="11"/>
  </r>
  <r>
    <n v="19749"/>
    <n v="11"/>
    <x v="1594"/>
    <d v="2043-03-14T00:00:00"/>
    <b v="0"/>
    <s v="Approved"/>
    <s v="Giant Bicycles"/>
    <s v="Standard"/>
    <s v="high"/>
    <s v="medium"/>
    <n v="1274.93"/>
    <n v="764.96"/>
    <n v="39298"/>
    <n v="11"/>
  </r>
  <r>
    <n v="2424"/>
    <n v="86"/>
    <x v="1595"/>
    <d v="2043-03-15T00:00:00"/>
    <b v="0"/>
    <s v="Approved"/>
    <s v="OHM Cycles"/>
    <s v="Standard"/>
    <s v="medium"/>
    <s v="medium"/>
    <n v="235.63"/>
    <n v="125.07"/>
    <n v="38206"/>
    <n v="1"/>
  </r>
  <r>
    <n v="3128"/>
    <n v="44"/>
    <x v="1595"/>
    <d v="2043-03-16T00:00:00"/>
    <b v="0"/>
    <s v="Approved"/>
    <s v="WeareA2B"/>
    <s v="Standard"/>
    <s v="medium"/>
    <s v="medium"/>
    <n v="1769.64"/>
    <n v="108.76"/>
    <n v="40672"/>
    <n v="1"/>
  </r>
  <r>
    <n v="3142"/>
    <n v="10"/>
    <x v="1595"/>
    <d v="2043-03-17T00:00:00"/>
    <b v="1"/>
    <s v="Approved"/>
    <s v="WeareA2B"/>
    <s v="Touring"/>
    <s v="medium"/>
    <s v="medium"/>
    <n v="1466.68"/>
    <n v="363.25"/>
    <n v="41701"/>
    <n v="1"/>
  </r>
  <r>
    <n v="3271"/>
    <n v="77"/>
    <x v="1595"/>
    <d v="2043-03-18T00:00:00"/>
    <b v="0"/>
    <s v="Approved"/>
    <s v="Norco Bicycles"/>
    <s v="Road"/>
    <s v="medium"/>
    <s v="large"/>
    <n v="1240.31"/>
    <n v="795.1"/>
    <n v="40553"/>
    <n v="1"/>
  </r>
  <r>
    <n v="4432"/>
    <n v="92"/>
    <x v="1595"/>
    <d v="2043-03-19T00:00:00"/>
    <b v="1"/>
    <s v="Approved"/>
    <s v="WeareA2B"/>
    <s v="Standard"/>
    <s v="medium"/>
    <s v="small"/>
    <n v="1415.01"/>
    <n v="1259.3599999999999"/>
    <n v="37626"/>
    <n v="1"/>
  </r>
  <r>
    <n v="5043"/>
    <n v="93"/>
    <x v="1595"/>
    <d v="2043-03-20T00:00:00"/>
    <b v="1"/>
    <s v="Approved"/>
    <s v="WeareA2B"/>
    <s v="Standard"/>
    <s v="medium"/>
    <s v="medium"/>
    <n v="1065.03"/>
    <n v="230.09"/>
    <n v="36833"/>
    <n v="1"/>
  </r>
  <r>
    <n v="7675"/>
    <n v="19"/>
    <x v="1595"/>
    <d v="2043-03-21T00:00:00"/>
    <b v="0"/>
    <s v="Approved"/>
    <s v="OHM Cycles"/>
    <s v="Road"/>
    <s v="high"/>
    <s v="large"/>
    <n v="12.01"/>
    <n v="7.21"/>
    <n v="39880"/>
    <n v="1"/>
  </r>
  <r>
    <n v="8665"/>
    <n v="91"/>
    <x v="1595"/>
    <d v="2043-03-22T00:00:00"/>
    <b v="0"/>
    <s v="Approved"/>
    <s v="Solex"/>
    <s v="Standard"/>
    <s v="medium"/>
    <s v="medium"/>
    <n v="100.35"/>
    <n v="75.260000000000005"/>
    <n v="36367"/>
    <n v="1"/>
  </r>
  <r>
    <n v="14156"/>
    <n v="22"/>
    <x v="1595"/>
    <d v="2043-03-23T00:00:00"/>
    <b v="0"/>
    <s v="Approved"/>
    <s v="WeareA2B"/>
    <s v="Standard"/>
    <s v="medium"/>
    <s v="medium"/>
    <n v="60.34"/>
    <n v="45.26"/>
    <n v="34165"/>
    <n v="1"/>
  </r>
  <r>
    <n v="18113"/>
    <n v="45"/>
    <x v="1595"/>
    <d v="2043-03-24T00:00:00"/>
    <b v="0"/>
    <s v="Approved"/>
    <s v="Solex"/>
    <s v="Standard"/>
    <s v="medium"/>
    <s v="medium"/>
    <n v="441.49"/>
    <n v="84.99"/>
    <n v="34071"/>
    <n v="1"/>
  </r>
  <r>
    <n v="18221"/>
    <n v="98"/>
    <x v="1595"/>
    <d v="2043-03-25T00:00:00"/>
    <b v="0"/>
    <s v="Approved"/>
    <s v="Trek Bicycles"/>
    <s v="Standard"/>
    <s v="high"/>
    <s v="medium"/>
    <n v="358.39"/>
    <n v="215.03"/>
    <n v="38002"/>
    <n v="1"/>
  </r>
  <r>
    <n v="624"/>
    <n v="0"/>
    <x v="1596"/>
    <d v="2043-03-26T00:00:00"/>
    <b v="0"/>
    <s v="Approved"/>
    <s v="Norco Bicycles"/>
    <s v="Road"/>
    <s v="medium"/>
    <s v="medium"/>
    <n v="543.39"/>
    <n v="407.54"/>
    <n v="42696"/>
    <n v="2"/>
  </r>
  <r>
    <n v="6068"/>
    <n v="21"/>
    <x v="1596"/>
    <d v="2043-03-27T00:00:00"/>
    <b v="0"/>
    <s v="Approved"/>
    <s v="WeareA2B"/>
    <s v="Touring"/>
    <s v="medium"/>
    <s v="medium"/>
    <n v="1466.68"/>
    <n v="363.25"/>
    <n v="41701"/>
    <n v="2"/>
  </r>
  <r>
    <n v="7506"/>
    <n v="0"/>
    <x v="1596"/>
    <d v="2043-03-28T00:00:00"/>
    <b v="0"/>
    <s v="Approved"/>
    <s v="OHM Cycles"/>
    <s v="Standard"/>
    <s v="high"/>
    <s v="medium"/>
    <n v="227.88"/>
    <n v="136.72999999999999"/>
    <n v="37659"/>
    <n v="2"/>
  </r>
  <r>
    <n v="9322"/>
    <n v="50"/>
    <x v="1596"/>
    <d v="2043-03-29T00:00:00"/>
    <b v="0"/>
    <s v="Approved"/>
    <s v="Giant Bicycles"/>
    <s v="Standard"/>
    <s v="medium"/>
    <s v="medium"/>
    <n v="642.70000000000005"/>
    <n v="211.37"/>
    <n v="37337"/>
    <n v="2"/>
  </r>
  <r>
    <n v="10892"/>
    <n v="0"/>
    <x v="1596"/>
    <d v="2043-03-30T00:00:00"/>
    <b v="1"/>
    <s v="Approved"/>
    <s v="Norco Bicycles"/>
    <s v="Road"/>
    <s v="medium"/>
    <s v="medium"/>
    <n v="544.04999999999995"/>
    <n v="376.84"/>
    <n v="38647"/>
    <n v="2"/>
  </r>
  <r>
    <n v="11957"/>
    <n v="0"/>
    <x v="1596"/>
    <d v="2043-03-31T00:00:00"/>
    <b v="1"/>
    <s v="Approved"/>
    <s v="WeareA2B"/>
    <s v="Standard"/>
    <s v="medium"/>
    <s v="medium"/>
    <n v="60.34"/>
    <n v="45.26"/>
    <n v="34165"/>
    <n v="2"/>
  </r>
  <r>
    <n v="12606"/>
    <n v="72"/>
    <x v="1596"/>
    <d v="2043-04-01T00:00:00"/>
    <b v="1"/>
    <s v="Approved"/>
    <s v="OHM Cycles"/>
    <s v="Standard"/>
    <s v="medium"/>
    <s v="medium"/>
    <n v="912.52"/>
    <n v="141.4"/>
    <n v="42295"/>
    <n v="2"/>
  </r>
  <r>
    <n v="14287"/>
    <n v="9"/>
    <x v="1596"/>
    <d v="2043-04-02T00:00:00"/>
    <b v="1"/>
    <s v="Approved"/>
    <s v="Norco Bicycles"/>
    <s v="Standard"/>
    <s v="medium"/>
    <s v="small"/>
    <n v="1216.1400000000001"/>
    <n v="1082.3599999999999"/>
    <n v="33455"/>
    <n v="2"/>
  </r>
  <r>
    <n v="15539"/>
    <n v="0"/>
    <x v="1596"/>
    <d v="2043-04-03T00:00:00"/>
    <b v="0"/>
    <s v="Approved"/>
    <s v="Trek Bicycles"/>
    <s v="Road"/>
    <s v="medium"/>
    <s v="medium"/>
    <n v="290.62"/>
    <n v="215.14"/>
    <n v="38339"/>
    <n v="2"/>
  </r>
  <r>
    <n v="948"/>
    <n v="97"/>
    <x v="1597"/>
    <d v="2043-04-04T00:00:00"/>
    <b v="0"/>
    <s v="Approved"/>
    <s v="Solex"/>
    <s v="Standard"/>
    <s v="medium"/>
    <s v="large"/>
    <n v="202.62"/>
    <n v="151.96"/>
    <n v="42458"/>
    <n v="1"/>
  </r>
  <r>
    <n v="1489"/>
    <n v="83"/>
    <x v="1597"/>
    <d v="2043-04-05T00:00:00"/>
    <b v="1"/>
    <s v="Approved"/>
    <s v="Solex"/>
    <s v="Touring"/>
    <s v="medium"/>
    <s v="large"/>
    <n v="2083.94"/>
    <n v="675.03"/>
    <n v="41533"/>
    <n v="1"/>
  </r>
  <r>
    <n v="4972"/>
    <n v="21"/>
    <x v="1597"/>
    <d v="2043-04-06T00:00:00"/>
    <b v="1"/>
    <s v="Approved"/>
    <s v="Solex"/>
    <s v="Standard"/>
    <s v="medium"/>
    <s v="large"/>
    <n v="1071.23"/>
    <n v="380.74"/>
    <n v="35160"/>
    <n v="1"/>
  </r>
  <r>
    <n v="5179"/>
    <n v="67"/>
    <x v="1597"/>
    <d v="2043-04-07T00:00:00"/>
    <b v="1"/>
    <s v="Approved"/>
    <s v="Norco Bicycles"/>
    <s v="Road"/>
    <s v="medium"/>
    <s v="medium"/>
    <n v="544.04999999999995"/>
    <n v="376.84"/>
    <n v="38647"/>
    <n v="1"/>
  </r>
  <r>
    <n v="6343"/>
    <n v="65"/>
    <x v="1598"/>
    <d v="2043-04-08T00:00:00"/>
    <b v="0"/>
    <s v="Cancelled"/>
    <s v="WeareA2B"/>
    <s v="Standard"/>
    <s v="medium"/>
    <s v="medium"/>
    <n v="1807.45"/>
    <n v="778.69"/>
    <n v="42145"/>
    <n v="15"/>
  </r>
  <r>
    <n v="9064"/>
    <n v="93"/>
    <x v="1598"/>
    <d v="2043-04-09T00:00:00"/>
    <b v="0"/>
    <s v="Approved"/>
    <s v="WeareA2B"/>
    <s v="Standard"/>
    <s v="medium"/>
    <s v="medium"/>
    <n v="1065.03"/>
    <n v="230.09"/>
    <n v="36833"/>
    <n v="15"/>
  </r>
  <r>
    <n v="10425"/>
    <n v="24"/>
    <x v="1598"/>
    <d v="2043-04-10T00:00:00"/>
    <b v="0"/>
    <s v="Approved"/>
    <s v="Solex"/>
    <s v="Road"/>
    <s v="medium"/>
    <s v="large"/>
    <n v="1777.8"/>
    <n v="820.78"/>
    <n v="40670"/>
    <n v="15"/>
  </r>
  <r>
    <n v="10717"/>
    <n v="82"/>
    <x v="1598"/>
    <d v="2043-04-11T00:00:00"/>
    <b v="1"/>
    <s v="Approved"/>
    <s v="Norco Bicycles"/>
    <s v="Standard"/>
    <s v="high"/>
    <s v="medium"/>
    <n v="1148.6400000000001"/>
    <n v="689.18"/>
    <n v="42226"/>
    <n v="15"/>
  </r>
  <r>
    <n v="12458"/>
    <n v="7"/>
    <x v="1598"/>
    <d v="2043-04-12T00:00:00"/>
    <b v="0"/>
    <s v="Approved"/>
    <s v="Trek Bicycles"/>
    <s v="Road"/>
    <s v="low"/>
    <s v="medium"/>
    <n v="980.37"/>
    <n v="234.43"/>
    <n v="38258"/>
    <n v="15"/>
  </r>
  <r>
    <n v="5301"/>
    <n v="42"/>
    <x v="1599"/>
    <d v="2043-04-13T00:00:00"/>
    <b v="1"/>
    <s v="Approved"/>
    <s v="OHM Cycles"/>
    <s v="Road"/>
    <s v="medium"/>
    <s v="small"/>
    <n v="1810"/>
    <n v="1610.9"/>
    <n v="37668"/>
    <n v="20"/>
  </r>
  <r>
    <n v="8079"/>
    <n v="47"/>
    <x v="1599"/>
    <d v="2043-04-14T00:00:00"/>
    <b v="1"/>
    <s v="Approved"/>
    <s v="Trek Bicycles"/>
    <s v="Road"/>
    <s v="low"/>
    <s v="small"/>
    <n v="1720.7"/>
    <n v="1531.42"/>
    <n v="37668"/>
    <n v="20"/>
  </r>
  <r>
    <n v="11080"/>
    <n v="50"/>
    <x v="1599"/>
    <d v="2043-04-15T00:00:00"/>
    <b v="1"/>
    <s v="Approved"/>
    <s v="WeareA2B"/>
    <s v="Standard"/>
    <s v="medium"/>
    <s v="small"/>
    <n v="175.89"/>
    <n v="131.91999999999999"/>
    <n v="35470"/>
    <n v="20"/>
  </r>
  <r>
    <n v="14941"/>
    <n v="78"/>
    <x v="1599"/>
    <d v="2043-04-16T00:00:00"/>
    <b v="1"/>
    <s v="Approved"/>
    <s v="Giant Bicycles"/>
    <s v="Standard"/>
    <s v="medium"/>
    <s v="large"/>
    <n v="1765.3"/>
    <n v="709.48"/>
    <n v="37873"/>
    <n v="20"/>
  </r>
  <r>
    <n v="4751"/>
    <n v="99"/>
    <x v="1600"/>
    <d v="2043-04-17T00:00:00"/>
    <b v="1"/>
    <s v="Approved"/>
    <s v="Trek Bicycles"/>
    <s v="Road"/>
    <s v="low"/>
    <s v="small"/>
    <n v="1720.7"/>
    <n v="1531.42"/>
    <n v="38991"/>
    <n v="20"/>
  </r>
  <r>
    <n v="15545"/>
    <n v="0"/>
    <x v="1600"/>
    <d v="2043-04-18T00:00:00"/>
    <b v="1"/>
    <s v="Approved"/>
    <s v="Trek Bicycles"/>
    <s v="Road"/>
    <s v="medium"/>
    <s v="medium"/>
    <n v="533.51"/>
    <n v="400.13"/>
    <n v="41064"/>
    <n v="20"/>
  </r>
  <r>
    <n v="16479"/>
    <n v="27"/>
    <x v="1600"/>
    <d v="2043-04-19T00:00:00"/>
    <b v="1"/>
    <s v="Approved"/>
    <s v="Trek Bicycles"/>
    <s v="Standard"/>
    <s v="low"/>
    <s v="medium"/>
    <n v="1057.51"/>
    <n v="154.4"/>
    <n v="34527"/>
    <n v="20"/>
  </r>
  <r>
    <n v="235"/>
    <n v="77"/>
    <x v="1601"/>
    <d v="2043-04-20T00:00:00"/>
    <b v="0"/>
    <s v="Approved"/>
    <s v="Norco Bicycles"/>
    <s v="Road"/>
    <s v="medium"/>
    <s v="large"/>
    <n v="1240.31"/>
    <n v="795.1"/>
    <n v="40553"/>
    <n v="9"/>
  </r>
  <r>
    <n v="16205"/>
    <n v="74"/>
    <x v="1601"/>
    <d v="2043-04-21T00:00:00"/>
    <b v="0"/>
    <s v="Approved"/>
    <s v="WeareA2B"/>
    <s v="Standard"/>
    <s v="medium"/>
    <s v="medium"/>
    <n v="1228.07"/>
    <n v="400.91"/>
    <n v="36668"/>
    <n v="9"/>
  </r>
  <r>
    <n v="18572"/>
    <n v="1"/>
    <x v="1601"/>
    <d v="2043-04-22T00:00:00"/>
    <b v="0"/>
    <s v="Approved"/>
    <s v="Giant Bicycles"/>
    <s v="Standard"/>
    <s v="medium"/>
    <s v="medium"/>
    <n v="1403.5"/>
    <n v="954.82"/>
    <n v="42688"/>
    <n v="9"/>
  </r>
  <r>
    <n v="2923"/>
    <n v="48"/>
    <x v="1602"/>
    <d v="2043-04-23T00:00:00"/>
    <b v="1"/>
    <s v="Approved"/>
    <s v="WeareA2B"/>
    <s v="Standard"/>
    <s v="medium"/>
    <s v="medium"/>
    <n v="1762.96"/>
    <n v="950.52"/>
    <n v="41009"/>
    <n v="9"/>
  </r>
  <r>
    <n v="10300"/>
    <n v="5"/>
    <x v="1602"/>
    <d v="2043-04-24T00:00:00"/>
    <b v="0"/>
    <s v="Approved"/>
    <s v="Trek Bicycles"/>
    <s v="Mountain"/>
    <s v="low"/>
    <s v="medium"/>
    <n v="574.64"/>
    <n v="459.71"/>
    <n v="37659"/>
    <n v="9"/>
  </r>
  <r>
    <n v="11051"/>
    <n v="39"/>
    <x v="1602"/>
    <d v="2043-04-25T00:00:00"/>
    <b v="0"/>
    <s v="Approved"/>
    <s v="Giant Bicycles"/>
    <s v="Standard"/>
    <s v="medium"/>
    <s v="large"/>
    <n v="1812.75"/>
    <n v="582.48"/>
    <n v="36498"/>
    <n v="9"/>
  </r>
  <r>
    <n v="13809"/>
    <n v="0"/>
    <x v="1602"/>
    <d v="2043-04-26T00:00:00"/>
    <b v="0"/>
    <s v="Approved"/>
    <s v="Unknown"/>
    <s v="Unknown"/>
    <s v="Unknown"/>
    <s v="Unknown"/>
    <n v="880.3"/>
    <s v="$556.05"/>
    <n v="38199.78"/>
    <n v="9"/>
  </r>
  <r>
    <n v="14515"/>
    <n v="77"/>
    <x v="1602"/>
    <d v="2043-04-27T00:00:00"/>
    <b v="1"/>
    <s v="Approved"/>
    <s v="Norco Bicycles"/>
    <s v="Road"/>
    <s v="medium"/>
    <s v="large"/>
    <n v="1240.31"/>
    <n v="795.1"/>
    <n v="40553"/>
    <n v="9"/>
  </r>
  <r>
    <n v="1041"/>
    <n v="30"/>
    <x v="1603"/>
    <d v="2043-04-28T00:00:00"/>
    <b v="0"/>
    <s v="Approved"/>
    <s v="Solex"/>
    <s v="Standard"/>
    <s v="high"/>
    <s v="medium"/>
    <n v="748.17"/>
    <n v="448.9"/>
    <n v="37698"/>
    <n v="15"/>
  </r>
  <r>
    <n v="3242"/>
    <n v="20"/>
    <x v="1603"/>
    <d v="2043-04-29T00:00:00"/>
    <b v="0"/>
    <s v="Approved"/>
    <s v="Trek Bicycles"/>
    <s v="Standard"/>
    <s v="medium"/>
    <s v="small"/>
    <n v="1775.81"/>
    <n v="1580.47"/>
    <n v="33455"/>
    <n v="15"/>
  </r>
  <r>
    <n v="9565"/>
    <n v="53"/>
    <x v="1603"/>
    <d v="2043-04-30T00:00:00"/>
    <b v="1"/>
    <s v="Approved"/>
    <s v="OHM Cycles"/>
    <s v="Standard"/>
    <s v="medium"/>
    <s v="medium"/>
    <n v="795.34"/>
    <n v="101.58"/>
    <n v="40779"/>
    <n v="15"/>
  </r>
  <r>
    <n v="10660"/>
    <n v="50"/>
    <x v="1603"/>
    <d v="2043-05-01T00:00:00"/>
    <b v="0"/>
    <s v="Approved"/>
    <s v="WeareA2B"/>
    <s v="Standard"/>
    <s v="medium"/>
    <s v="small"/>
    <n v="175.89"/>
    <n v="131.91999999999999"/>
    <n v="41009"/>
    <n v="15"/>
  </r>
  <r>
    <n v="16971"/>
    <n v="1"/>
    <x v="1603"/>
    <d v="2043-05-02T00:00:00"/>
    <b v="0"/>
    <s v="Approved"/>
    <s v="Giant Bicycles"/>
    <s v="Standard"/>
    <s v="medium"/>
    <s v="medium"/>
    <n v="1403.5"/>
    <n v="954.82"/>
    <n v="42688"/>
    <n v="15"/>
  </r>
  <r>
    <n v="780"/>
    <n v="94"/>
    <x v="1604"/>
    <d v="2043-05-03T00:00:00"/>
    <b v="0"/>
    <s v="Approved"/>
    <s v="Giant Bicycles"/>
    <s v="Standard"/>
    <s v="medium"/>
    <s v="large"/>
    <n v="1635.3"/>
    <n v="993.66"/>
    <n v="38002"/>
    <n v="6"/>
  </r>
  <r>
    <n v="9233"/>
    <n v="49"/>
    <x v="1604"/>
    <d v="2043-05-04T00:00:00"/>
    <b v="1"/>
    <s v="Approved"/>
    <s v="Trek Bicycles"/>
    <s v="Road"/>
    <s v="medium"/>
    <s v="medium"/>
    <n v="533.51"/>
    <n v="400.13"/>
    <n v="39915"/>
    <n v="6"/>
  </r>
  <r>
    <n v="12285"/>
    <n v="32"/>
    <x v="1604"/>
    <d v="2043-05-05T00:00:00"/>
    <b v="0"/>
    <s v="Approved"/>
    <s v="Giant Bicycles"/>
    <s v="Standard"/>
    <s v="medium"/>
    <s v="medium"/>
    <n v="642.70000000000005"/>
    <n v="211.37"/>
    <n v="37698"/>
    <n v="6"/>
  </r>
  <r>
    <n v="4429"/>
    <n v="69"/>
    <x v="1605"/>
    <d v="2043-05-06T00:00:00"/>
    <b v="0"/>
    <s v="Approved"/>
    <s v="Giant Bicycles"/>
    <s v="Road"/>
    <s v="medium"/>
    <s v="medium"/>
    <n v="792.9"/>
    <n v="594.67999999999995"/>
    <n v="40553"/>
    <n v="3"/>
  </r>
  <r>
    <n v="4585"/>
    <n v="76"/>
    <x v="1605"/>
    <d v="2043-05-07T00:00:00"/>
    <b v="1"/>
    <s v="Approved"/>
    <s v="WeareA2B"/>
    <s v="Standard"/>
    <s v="low"/>
    <s v="medium"/>
    <n v="642.30999999999995"/>
    <n v="513.85"/>
    <n v="41922"/>
    <n v="3"/>
  </r>
  <r>
    <n v="10840"/>
    <n v="53"/>
    <x v="1605"/>
    <d v="2043-05-08T00:00:00"/>
    <b v="1"/>
    <s v="Approved"/>
    <s v="OHM Cycles"/>
    <s v="Standard"/>
    <s v="medium"/>
    <s v="medium"/>
    <n v="795.34"/>
    <n v="101.58"/>
    <n v="37823"/>
    <n v="3"/>
  </r>
  <r>
    <n v="16914"/>
    <n v="73"/>
    <x v="1605"/>
    <d v="2043-05-09T00:00:00"/>
    <b v="1"/>
    <s v="Approved"/>
    <s v="Solex"/>
    <s v="Standard"/>
    <s v="medium"/>
    <s v="medium"/>
    <n v="1945.43"/>
    <n v="333.18"/>
    <n v="36668"/>
    <n v="3"/>
  </r>
  <r>
    <n v="18552"/>
    <n v="83"/>
    <x v="1605"/>
    <d v="2043-05-10T00:00:00"/>
    <b v="1"/>
    <s v="Approved"/>
    <s v="Solex"/>
    <s v="Touring"/>
    <s v="medium"/>
    <s v="large"/>
    <n v="2083.94"/>
    <n v="675.03"/>
    <n v="34079"/>
    <n v="3"/>
  </r>
  <r>
    <n v="4459"/>
    <n v="41"/>
    <x v="1606"/>
    <d v="2043-05-11T00:00:00"/>
    <b v="1"/>
    <s v="Approved"/>
    <s v="Norco Bicycles"/>
    <s v="Standard"/>
    <s v="low"/>
    <s v="medium"/>
    <n v="958.74"/>
    <n v="748.9"/>
    <n v="41345"/>
    <n v="9"/>
  </r>
  <r>
    <n v="10983"/>
    <n v="87"/>
    <x v="1606"/>
    <d v="2043-05-12T00:00:00"/>
    <b v="0"/>
    <s v="Approved"/>
    <s v="OHM Cycles"/>
    <s v="Standard"/>
    <s v="medium"/>
    <s v="medium"/>
    <n v="1636.9"/>
    <n v="44.71"/>
    <n v="34996"/>
    <n v="9"/>
  </r>
  <r>
    <n v="11703"/>
    <n v="97"/>
    <x v="1606"/>
    <d v="2043-05-13T00:00:00"/>
    <b v="1"/>
    <s v="Approved"/>
    <s v="OHM Cycles"/>
    <s v="Road"/>
    <s v="medium"/>
    <s v="medium"/>
    <n v="742.54"/>
    <n v="667.4"/>
    <n v="38693"/>
    <n v="9"/>
  </r>
  <r>
    <n v="12020"/>
    <n v="35"/>
    <x v="1606"/>
    <d v="2043-05-14T00:00:00"/>
    <b v="0"/>
    <s v="Approved"/>
    <s v="Giant Bicycles"/>
    <s v="Standard"/>
    <s v="medium"/>
    <s v="medium"/>
    <n v="1403.5"/>
    <n v="954.82"/>
    <n v="41245"/>
    <n v="9"/>
  </r>
  <r>
    <n v="15103"/>
    <n v="63"/>
    <x v="1606"/>
    <d v="2043-05-15T00:00:00"/>
    <b v="0"/>
    <s v="Approved"/>
    <s v="WeareA2B"/>
    <s v="Standard"/>
    <s v="medium"/>
    <s v="medium"/>
    <n v="1992.93"/>
    <n v="762.63"/>
    <n v="42696"/>
    <n v="9"/>
  </r>
  <r>
    <n v="1129"/>
    <n v="0"/>
    <x v="1607"/>
    <d v="2043-05-16T00:00:00"/>
    <b v="1"/>
    <s v="Approved"/>
    <s v="Norco Bicycles"/>
    <s v="Road"/>
    <s v="medium"/>
    <s v="medium"/>
    <n v="543.39"/>
    <n v="407.54"/>
    <n v="34527"/>
    <n v="13"/>
  </r>
  <r>
    <n v="1474"/>
    <n v="41"/>
    <x v="1607"/>
    <d v="2043-05-17T00:00:00"/>
    <b v="0"/>
    <s v="Approved"/>
    <s v="Norco Bicycles"/>
    <s v="Standard"/>
    <s v="low"/>
    <s v="medium"/>
    <n v="958.74"/>
    <n v="748.9"/>
    <n v="35160"/>
    <n v="13"/>
  </r>
  <r>
    <n v="2059"/>
    <n v="25"/>
    <x v="1607"/>
    <d v="2043-05-18T00:00:00"/>
    <b v="1"/>
    <s v="Approved"/>
    <s v="OHM Cycles"/>
    <s v="Standard"/>
    <s v="high"/>
    <s v="medium"/>
    <n v="2005.66"/>
    <n v="1203.4000000000001"/>
    <n v="35470"/>
    <n v="13"/>
  </r>
  <r>
    <n v="2090"/>
    <n v="9"/>
    <x v="1607"/>
    <d v="2043-05-19T00:00:00"/>
    <b v="1"/>
    <s v="Approved"/>
    <s v="Norco Bicycles"/>
    <s v="Standard"/>
    <s v="medium"/>
    <s v="small"/>
    <n v="1216.1400000000001"/>
    <n v="1082.3599999999999"/>
    <n v="35052"/>
    <n v="13"/>
  </r>
  <r>
    <n v="3400"/>
    <n v="43"/>
    <x v="1607"/>
    <d v="2043-05-20T00:00:00"/>
    <b v="1"/>
    <s v="Approved"/>
    <s v="Norco Bicycles"/>
    <s v="Standard"/>
    <s v="medium"/>
    <s v="medium"/>
    <n v="1555.58"/>
    <n v="818.01"/>
    <n v="38206"/>
    <n v="13"/>
  </r>
  <r>
    <n v="5870"/>
    <n v="9"/>
    <x v="1607"/>
    <d v="2043-05-21T00:00:00"/>
    <b v="1"/>
    <s v="Approved"/>
    <s v="Norco Bicycles"/>
    <s v="Standard"/>
    <s v="medium"/>
    <s v="small"/>
    <n v="1216.1400000000001"/>
    <n v="1082.3599999999999"/>
    <n v="39031"/>
    <n v="13"/>
  </r>
  <r>
    <n v="12435"/>
    <n v="45"/>
    <x v="1607"/>
    <d v="2043-05-22T00:00:00"/>
    <b v="0"/>
    <s v="Approved"/>
    <s v="Trek Bicycles"/>
    <s v="Road"/>
    <s v="low"/>
    <s v="medium"/>
    <n v="980.37"/>
    <n v="234.43"/>
    <n v="38258"/>
    <n v="13"/>
  </r>
  <r>
    <n v="14952"/>
    <n v="79"/>
    <x v="1607"/>
    <d v="2043-05-23T00:00:00"/>
    <b v="1"/>
    <s v="Approved"/>
    <s v="Solex"/>
    <s v="Touring"/>
    <s v="medium"/>
    <s v="large"/>
    <n v="2083.94"/>
    <n v="675.03"/>
    <n v="36145"/>
    <n v="13"/>
  </r>
  <r>
    <n v="16588"/>
    <n v="0"/>
    <x v="1607"/>
    <d v="2043-05-24T00:00:00"/>
    <b v="1"/>
    <s v="Approved"/>
    <s v="Norco Bicycles"/>
    <s v="Road"/>
    <s v="medium"/>
    <s v="medium"/>
    <n v="544.04999999999995"/>
    <n v="376.84"/>
    <n v="42710"/>
    <n v="13"/>
  </r>
  <r>
    <n v="18370"/>
    <n v="49"/>
    <x v="1607"/>
    <d v="2043-05-25T00:00:00"/>
    <b v="0"/>
    <s v="Approved"/>
    <s v="Solex"/>
    <s v="Standard"/>
    <s v="medium"/>
    <s v="large"/>
    <n v="1061.56"/>
    <n v="733.58"/>
    <n v="36146"/>
    <n v="13"/>
  </r>
  <r>
    <n v="18380"/>
    <n v="66"/>
    <x v="1607"/>
    <d v="2043-05-26T00:00:00"/>
    <b v="0"/>
    <s v="Approved"/>
    <s v="Solex"/>
    <s v="Standard"/>
    <s v="medium"/>
    <s v="medium"/>
    <n v="1163.8900000000001"/>
    <n v="589.27"/>
    <n v="35160"/>
    <n v="13"/>
  </r>
  <r>
    <n v="19218"/>
    <n v="0"/>
    <x v="1607"/>
    <d v="2043-05-27T00:00:00"/>
    <b v="0"/>
    <s v="Approved"/>
    <s v="Norco Bicycles"/>
    <s v="Standard"/>
    <s v="low"/>
    <s v="medium"/>
    <n v="363.01"/>
    <n v="290.41000000000003"/>
    <n v="42458"/>
    <n v="13"/>
  </r>
  <r>
    <n v="69"/>
    <n v="38"/>
    <x v="1608"/>
    <d v="2043-05-28T00:00:00"/>
    <b v="1"/>
    <s v="Approved"/>
    <s v="Trek Bicycles"/>
    <s v="Standard"/>
    <s v="medium"/>
    <s v="large"/>
    <n v="2091.4699999999998"/>
    <n v="388.92"/>
    <n v="41167"/>
    <n v="22"/>
  </r>
  <r>
    <n v="1453"/>
    <n v="89"/>
    <x v="1608"/>
    <d v="2043-05-29T00:00:00"/>
    <b v="1"/>
    <s v="Approved"/>
    <s v="Giant Bicycles"/>
    <s v="Standard"/>
    <s v="medium"/>
    <s v="large"/>
    <n v="1812.75"/>
    <n v="582.48"/>
    <n v="40336"/>
    <n v="22"/>
  </r>
  <r>
    <n v="2622"/>
    <n v="52"/>
    <x v="1609"/>
    <d v="2043-05-30T00:00:00"/>
    <b v="0"/>
    <s v="Approved"/>
    <s v="OHM Cycles"/>
    <s v="Road"/>
    <s v="medium"/>
    <s v="medium"/>
    <n v="1280.28"/>
    <n v="829.51"/>
    <n v="37220"/>
    <n v="19"/>
  </r>
  <r>
    <n v="3107"/>
    <n v="54"/>
    <x v="1609"/>
    <d v="2043-05-31T00:00:00"/>
    <b v="0"/>
    <s v="Approved"/>
    <s v="WeareA2B"/>
    <s v="Standard"/>
    <s v="medium"/>
    <s v="medium"/>
    <n v="1292.8399999999999"/>
    <n v="13.44"/>
    <n v="39915"/>
    <n v="19"/>
  </r>
  <r>
    <n v="3963"/>
    <n v="66"/>
    <x v="1609"/>
    <d v="2043-06-01T00:00:00"/>
    <b v="1"/>
    <s v="Approved"/>
    <s v="Giant Bicycles"/>
    <s v="Road"/>
    <s v="low"/>
    <s v="small"/>
    <n v="590.26"/>
    <n v="525.33000000000004"/>
    <n v="40487"/>
    <n v="19"/>
  </r>
  <r>
    <n v="7965"/>
    <n v="98"/>
    <x v="1609"/>
    <d v="2043-06-02T00:00:00"/>
    <b v="0"/>
    <s v="Approved"/>
    <s v="Trek Bicycles"/>
    <s v="Standard"/>
    <s v="high"/>
    <s v="medium"/>
    <n v="358.39"/>
    <n v="215.03"/>
    <n v="38002"/>
    <n v="19"/>
  </r>
  <r>
    <n v="11455"/>
    <n v="43"/>
    <x v="1609"/>
    <d v="2043-06-03T00:00:00"/>
    <b v="0"/>
    <s v="Approved"/>
    <s v="Solex"/>
    <s v="Standard"/>
    <s v="medium"/>
    <s v="medium"/>
    <n v="1151.96"/>
    <n v="649.49"/>
    <n v="36498"/>
    <n v="19"/>
  </r>
  <r>
    <n v="12416"/>
    <n v="49"/>
    <x v="1609"/>
    <d v="2043-06-04T00:00:00"/>
    <b v="1"/>
    <s v="Approved"/>
    <s v="Trek Bicycles"/>
    <s v="Road"/>
    <s v="medium"/>
    <s v="medium"/>
    <n v="533.51"/>
    <n v="400.13"/>
    <n v="41064"/>
    <n v="19"/>
  </r>
  <r>
    <n v="12448"/>
    <n v="74"/>
    <x v="1609"/>
    <d v="2043-06-05T00:00:00"/>
    <b v="0"/>
    <s v="Approved"/>
    <s v="WeareA2B"/>
    <s v="Standard"/>
    <s v="medium"/>
    <s v="medium"/>
    <n v="1228.07"/>
    <n v="400.91"/>
    <n v="36668"/>
    <n v="19"/>
  </r>
  <r>
    <n v="17577"/>
    <n v="86"/>
    <x v="1609"/>
    <d v="2043-06-06T00:00:00"/>
    <b v="1"/>
    <s v="Approved"/>
    <s v="OHM Cycles"/>
    <s v="Standard"/>
    <s v="medium"/>
    <s v="medium"/>
    <n v="235.63"/>
    <n v="125.07"/>
    <n v="38206"/>
    <n v="19"/>
  </r>
  <r>
    <n v="192"/>
    <n v="0"/>
    <x v="1610"/>
    <d v="2043-06-07T00:00:00"/>
    <b v="1"/>
    <s v="Approved"/>
    <s v="Giant Bicycles"/>
    <s v="Standard"/>
    <s v="medium"/>
    <s v="medium"/>
    <n v="230.91"/>
    <n v="173.18"/>
    <n v="39031"/>
    <n v="8"/>
  </r>
  <r>
    <n v="345"/>
    <n v="84"/>
    <x v="1610"/>
    <d v="2043-06-08T00:00:00"/>
    <b v="0"/>
    <s v="Approved"/>
    <s v="Giant Bicycles"/>
    <s v="Road"/>
    <s v="medium"/>
    <s v="medium"/>
    <n v="792.9"/>
    <n v="594.67999999999995"/>
    <n v="33879"/>
    <n v="8"/>
  </r>
  <r>
    <n v="359"/>
    <n v="10"/>
    <x v="1610"/>
    <d v="2043-06-09T00:00:00"/>
    <b v="1"/>
    <s v="Approved"/>
    <s v="Solex"/>
    <s v="Standard"/>
    <s v="medium"/>
    <s v="medium"/>
    <n v="1945.43"/>
    <n v="333.18"/>
    <n v="37499"/>
    <n v="8"/>
  </r>
  <r>
    <n v="367"/>
    <n v="0"/>
    <x v="1610"/>
    <d v="2043-06-10T00:00:00"/>
    <b v="0"/>
    <s v="Approved"/>
    <s v="Unknown"/>
    <s v="Unknown"/>
    <s v="Unknown"/>
    <s v="Unknown"/>
    <n v="850.89"/>
    <s v="$556.05"/>
    <n v="38199.78"/>
    <n v="8"/>
  </r>
  <r>
    <n v="3607"/>
    <n v="0"/>
    <x v="1610"/>
    <d v="2043-06-11T00:00:00"/>
    <b v="1"/>
    <s v="Approved"/>
    <s v="OHM Cycles"/>
    <s v="Road"/>
    <s v="high"/>
    <s v="large"/>
    <n v="12.01"/>
    <n v="7.21"/>
    <n v="39880"/>
    <n v="8"/>
  </r>
  <r>
    <n v="3852"/>
    <n v="2"/>
    <x v="1610"/>
    <d v="2043-06-12T00:00:00"/>
    <b v="1"/>
    <s v="Approved"/>
    <s v="Giant Bicycles"/>
    <s v="Road"/>
    <s v="low"/>
    <s v="small"/>
    <n v="590.26"/>
    <n v="525.33000000000004"/>
    <n v="40487"/>
    <n v="8"/>
  </r>
  <r>
    <n v="12243"/>
    <n v="18"/>
    <x v="1610"/>
    <d v="2043-06-13T00:00:00"/>
    <b v="0"/>
    <s v="Approved"/>
    <s v="Norco Bicycles"/>
    <s v="Standard"/>
    <s v="high"/>
    <s v="medium"/>
    <n v="1148.6400000000001"/>
    <n v="689.18"/>
    <n v="42226"/>
    <n v="8"/>
  </r>
  <r>
    <n v="337"/>
    <n v="82"/>
    <x v="1611"/>
    <d v="2043-06-14T00:00:00"/>
    <s v="Unknown"/>
    <s v="Approved"/>
    <s v="Norco Bicycles"/>
    <s v="Standard"/>
    <s v="high"/>
    <s v="medium"/>
    <n v="1148.6400000000001"/>
    <n v="689.18"/>
    <n v="41533"/>
    <n v="7"/>
  </r>
  <r>
    <n v="2929"/>
    <n v="65"/>
    <x v="1611"/>
    <d v="2043-06-15T00:00:00"/>
    <b v="1"/>
    <s v="Approved"/>
    <s v="WeareA2B"/>
    <s v="Standard"/>
    <s v="medium"/>
    <s v="medium"/>
    <n v="1807.45"/>
    <n v="778.69"/>
    <n v="42105"/>
    <n v="7"/>
  </r>
  <r>
    <n v="3642"/>
    <n v="80"/>
    <x v="1611"/>
    <d v="2043-06-16T00:00:00"/>
    <b v="0"/>
    <s v="Approved"/>
    <s v="OHM Cycles"/>
    <s v="Touring"/>
    <s v="low"/>
    <s v="medium"/>
    <n v="1073.07"/>
    <n v="933.84"/>
    <n v="41533"/>
    <n v="7"/>
  </r>
  <r>
    <n v="7233"/>
    <n v="93"/>
    <x v="1611"/>
    <d v="2043-06-17T00:00:00"/>
    <b v="0"/>
    <s v="Approved"/>
    <s v="WeareA2B"/>
    <s v="Standard"/>
    <s v="medium"/>
    <s v="medium"/>
    <n v="1065.03"/>
    <n v="230.09"/>
    <n v="42458"/>
    <n v="7"/>
  </r>
  <r>
    <n v="9151"/>
    <n v="26"/>
    <x v="1611"/>
    <d v="2043-06-18T00:00:00"/>
    <b v="0"/>
    <s v="Approved"/>
    <s v="WeareA2B"/>
    <s v="Standard"/>
    <s v="medium"/>
    <s v="medium"/>
    <n v="1992.93"/>
    <n v="762.63"/>
    <n v="33552"/>
    <n v="7"/>
  </r>
  <r>
    <n v="19685"/>
    <n v="44"/>
    <x v="1611"/>
    <d v="2043-06-19T00:00:00"/>
    <b v="1"/>
    <s v="Approved"/>
    <s v="WeareA2B"/>
    <s v="Standard"/>
    <s v="medium"/>
    <s v="medium"/>
    <n v="1769.64"/>
    <n v="108.76"/>
    <n v="37220"/>
    <n v="7"/>
  </r>
  <r>
    <n v="3979"/>
    <n v="54"/>
    <x v="1612"/>
    <d v="2043-06-20T00:00:00"/>
    <b v="0"/>
    <s v="Approved"/>
    <s v="WeareA2B"/>
    <s v="Standard"/>
    <s v="medium"/>
    <s v="medium"/>
    <n v="1807.45"/>
    <n v="778.69"/>
    <n v="39031"/>
    <n v="19"/>
  </r>
  <r>
    <n v="4455"/>
    <n v="91"/>
    <x v="1612"/>
    <d v="2043-06-21T00:00:00"/>
    <b v="0"/>
    <s v="Approved"/>
    <s v="WeareA2B"/>
    <s v="Standard"/>
    <s v="low"/>
    <s v="medium"/>
    <n v="642.30999999999995"/>
    <n v="513.85"/>
    <n v="42458"/>
    <n v="19"/>
  </r>
  <r>
    <n v="8070"/>
    <n v="38"/>
    <x v="1612"/>
    <d v="2043-06-22T00:00:00"/>
    <b v="0"/>
    <s v="Approved"/>
    <s v="Trek Bicycles"/>
    <s v="Standard"/>
    <s v="medium"/>
    <s v="large"/>
    <n v="2091.4699999999998"/>
    <n v="388.92"/>
    <n v="37337"/>
    <n v="19"/>
  </r>
  <r>
    <n v="11193"/>
    <n v="79"/>
    <x v="1612"/>
    <d v="2043-06-23T00:00:00"/>
    <b v="0"/>
    <s v="Approved"/>
    <s v="Solex"/>
    <s v="Touring"/>
    <s v="medium"/>
    <s v="large"/>
    <n v="2083.94"/>
    <n v="675.03"/>
    <n v="33455"/>
    <n v="19"/>
  </r>
  <r>
    <n v="13805"/>
    <n v="93"/>
    <x v="1612"/>
    <d v="2043-06-24T00:00:00"/>
    <b v="0"/>
    <s v="Approved"/>
    <s v="OHM Cycles"/>
    <s v="Standard"/>
    <s v="high"/>
    <s v="medium"/>
    <n v="1458.17"/>
    <n v="874.9"/>
    <n v="35052"/>
    <n v="19"/>
  </r>
  <r>
    <n v="14002"/>
    <n v="13"/>
    <x v="1612"/>
    <d v="2043-06-25T00:00:00"/>
    <b v="1"/>
    <s v="Approved"/>
    <s v="Solex"/>
    <s v="Standard"/>
    <s v="medium"/>
    <s v="medium"/>
    <n v="1577.53"/>
    <n v="826.51"/>
    <n v="37823"/>
    <n v="19"/>
  </r>
  <r>
    <n v="14965"/>
    <n v="31"/>
    <x v="1612"/>
    <d v="2043-06-26T00:00:00"/>
    <b v="0"/>
    <s v="Approved"/>
    <s v="WeareA2B"/>
    <s v="Standard"/>
    <s v="medium"/>
    <s v="medium"/>
    <n v="752.64"/>
    <n v="205.36"/>
    <n v="39031"/>
    <n v="19"/>
  </r>
  <r>
    <n v="1007"/>
    <n v="53"/>
    <x v="1613"/>
    <d v="2043-06-27T00:00:00"/>
    <b v="0"/>
    <s v="Approved"/>
    <s v="OHM Cycles"/>
    <s v="Standard"/>
    <s v="medium"/>
    <s v="medium"/>
    <n v="795.34"/>
    <n v="101.58"/>
    <n v="35470"/>
    <n v="10"/>
  </r>
  <r>
    <n v="4313"/>
    <n v="64"/>
    <x v="1613"/>
    <d v="2043-06-28T00:00:00"/>
    <b v="1"/>
    <s v="Approved"/>
    <s v="Trek Bicycles"/>
    <s v="Standard"/>
    <s v="medium"/>
    <s v="large"/>
    <n v="1469.44"/>
    <n v="596.54999999999995"/>
    <n v="41047"/>
    <n v="10"/>
  </r>
  <r>
    <n v="8598"/>
    <n v="71"/>
    <x v="1613"/>
    <d v="2043-06-29T00:00:00"/>
    <b v="0"/>
    <s v="Approved"/>
    <s v="Solex"/>
    <s v="Standard"/>
    <s v="high"/>
    <s v="large"/>
    <n v="1842.92"/>
    <n v="1105.75"/>
    <n v="34996"/>
    <n v="10"/>
  </r>
  <r>
    <n v="16614"/>
    <n v="72"/>
    <x v="1613"/>
    <d v="2043-06-30T00:00:00"/>
    <b v="0"/>
    <s v="Approved"/>
    <s v="Norco Bicycles"/>
    <s v="Standard"/>
    <s v="medium"/>
    <s v="medium"/>
    <n v="360.4"/>
    <n v="270.3"/>
    <n v="42710"/>
    <n v="10"/>
  </r>
  <r>
    <n v="17982"/>
    <n v="40"/>
    <x v="1613"/>
    <d v="2043-07-01T00:00:00"/>
    <b v="1"/>
    <s v="Approved"/>
    <s v="OHM Cycles"/>
    <s v="Standard"/>
    <s v="high"/>
    <s v="medium"/>
    <n v="1458.17"/>
    <n v="874.9"/>
    <n v="38750"/>
    <n v="10"/>
  </r>
  <r>
    <n v="674"/>
    <n v="69"/>
    <x v="1614"/>
    <d v="2043-07-02T00:00:00"/>
    <b v="1"/>
    <s v="Approved"/>
    <s v="Giant Bicycles"/>
    <s v="Road"/>
    <s v="medium"/>
    <s v="medium"/>
    <n v="792.9"/>
    <n v="594.67999999999995"/>
    <n v="33879"/>
    <n v="19"/>
  </r>
  <r>
    <n v="6728"/>
    <n v="77"/>
    <x v="1614"/>
    <d v="2043-07-03T00:00:00"/>
    <b v="0"/>
    <s v="Approved"/>
    <s v="Norco Bicycles"/>
    <s v="Road"/>
    <s v="medium"/>
    <s v="large"/>
    <n v="1240.31"/>
    <n v="795.1"/>
    <n v="40553"/>
    <n v="19"/>
  </r>
  <r>
    <n v="1562"/>
    <n v="94"/>
    <x v="1615"/>
    <d v="2043-07-04T00:00:00"/>
    <b v="1"/>
    <s v="Approved"/>
    <s v="Giant Bicycles"/>
    <s v="Standard"/>
    <s v="medium"/>
    <s v="large"/>
    <n v="1635.3"/>
    <n v="993.66"/>
    <n v="37539"/>
    <n v="6"/>
  </r>
  <r>
    <n v="2784"/>
    <n v="85"/>
    <x v="1615"/>
    <d v="2043-07-05T00:00:00"/>
    <b v="0"/>
    <s v="Approved"/>
    <s v="WeareA2B"/>
    <s v="Standard"/>
    <s v="medium"/>
    <s v="medium"/>
    <n v="752.64"/>
    <n v="205.36"/>
    <n v="36367"/>
    <n v="6"/>
  </r>
  <r>
    <n v="7570"/>
    <n v="10"/>
    <x v="1615"/>
    <d v="2043-07-06T00:00:00"/>
    <b v="0"/>
    <s v="Approved"/>
    <s v="WeareA2B"/>
    <s v="Touring"/>
    <s v="medium"/>
    <s v="medium"/>
    <n v="1466.68"/>
    <n v="363.25"/>
    <n v="37838"/>
    <n v="6"/>
  </r>
  <r>
    <n v="8941"/>
    <n v="90"/>
    <x v="1615"/>
    <d v="2043-07-07T00:00:00"/>
    <b v="0"/>
    <s v="Approved"/>
    <s v="Norco Bicycles"/>
    <s v="Standard"/>
    <s v="low"/>
    <s v="medium"/>
    <n v="363.01"/>
    <n v="290.41000000000003"/>
    <n v="41434"/>
    <n v="6"/>
  </r>
  <r>
    <n v="12608"/>
    <n v="79"/>
    <x v="1615"/>
    <d v="2043-07-08T00:00:00"/>
    <b v="1"/>
    <s v="Approved"/>
    <s v="Norco Bicycles"/>
    <s v="Standard"/>
    <s v="medium"/>
    <s v="medium"/>
    <n v="1555.58"/>
    <n v="818.01"/>
    <n v="42226"/>
    <n v="6"/>
  </r>
  <r>
    <n v="14329"/>
    <n v="46"/>
    <x v="1615"/>
    <d v="2043-07-09T00:00:00"/>
    <b v="1"/>
    <s v="Approved"/>
    <s v="Solex"/>
    <s v="Standard"/>
    <s v="low"/>
    <s v="medium"/>
    <n v="1289.8499999999999"/>
    <n v="74.510000000000005"/>
    <n v="39915"/>
    <n v="6"/>
  </r>
  <r>
    <n v="15026"/>
    <n v="64"/>
    <x v="1615"/>
    <d v="2043-07-10T00:00:00"/>
    <b v="0"/>
    <s v="Approved"/>
    <s v="Trek Bicycles"/>
    <s v="Standard"/>
    <s v="medium"/>
    <s v="large"/>
    <n v="1469.44"/>
    <n v="596.54999999999995"/>
    <n v="40410"/>
    <n v="6"/>
  </r>
  <r>
    <n v="16044"/>
    <n v="62"/>
    <x v="1615"/>
    <d v="2043-07-11T00:00:00"/>
    <b v="1"/>
    <s v="Approved"/>
    <s v="Solex"/>
    <s v="Standard"/>
    <s v="medium"/>
    <s v="medium"/>
    <n v="478.16"/>
    <n v="298.72000000000003"/>
    <n v="42145"/>
    <n v="6"/>
  </r>
  <r>
    <n v="19376"/>
    <n v="32"/>
    <x v="1615"/>
    <d v="2043-07-12T00:00:00"/>
    <b v="1"/>
    <s v="Approved"/>
    <s v="Giant Bicycles"/>
    <s v="Standard"/>
    <s v="medium"/>
    <s v="medium"/>
    <n v="642.70000000000005"/>
    <n v="211.37"/>
    <n v="37698"/>
    <n v="6"/>
  </r>
  <r>
    <n v="19771"/>
    <n v="39"/>
    <x v="1615"/>
    <d v="2043-07-13T00:00:00"/>
    <b v="0"/>
    <s v="Approved"/>
    <s v="Giant Bicycles"/>
    <s v="Standard"/>
    <s v="medium"/>
    <s v="large"/>
    <n v="1812.75"/>
    <n v="582.48"/>
    <n v="34071"/>
    <n v="6"/>
  </r>
  <r>
    <n v="8618"/>
    <n v="95"/>
    <x v="1616"/>
    <d v="2043-07-14T00:00:00"/>
    <b v="1"/>
    <s v="Approved"/>
    <s v="OHM Cycles"/>
    <s v="Touring"/>
    <s v="low"/>
    <s v="medium"/>
    <n v="1073.07"/>
    <n v="933.84"/>
    <n v="36145"/>
    <n v="2"/>
  </r>
  <r>
    <n v="16118"/>
    <n v="1"/>
    <x v="1616"/>
    <d v="2043-07-15T00:00:00"/>
    <b v="1"/>
    <s v="Approved"/>
    <s v="Giant Bicycles"/>
    <s v="Touring"/>
    <s v="medium"/>
    <s v="large"/>
    <n v="1873.97"/>
    <n v="863.95"/>
    <n v="38193"/>
    <n v="2"/>
  </r>
  <r>
    <n v="8840"/>
    <n v="72"/>
    <x v="1617"/>
    <d v="2043-07-16T00:00:00"/>
    <b v="0"/>
    <s v="Approved"/>
    <s v="Norco Bicycles"/>
    <s v="Standard"/>
    <s v="medium"/>
    <s v="medium"/>
    <n v="360.4"/>
    <n v="270.3"/>
    <n v="42710"/>
    <n v="22"/>
  </r>
  <r>
    <n v="11141"/>
    <n v="85"/>
    <x v="1617"/>
    <d v="2043-07-17T00:00:00"/>
    <b v="1"/>
    <s v="Approved"/>
    <s v="WeareA2B"/>
    <s v="Standard"/>
    <s v="medium"/>
    <s v="medium"/>
    <n v="752.64"/>
    <n v="205.36"/>
    <n v="42218"/>
    <n v="22"/>
  </r>
  <r>
    <n v="11482"/>
    <n v="27"/>
    <x v="1617"/>
    <d v="2043-07-18T00:00:00"/>
    <b v="0"/>
    <s v="Approved"/>
    <s v="Trek Bicycles"/>
    <s v="Standard"/>
    <s v="medium"/>
    <s v="medium"/>
    <n v="499.53"/>
    <n v="388.72"/>
    <n v="36334"/>
    <n v="22"/>
  </r>
  <r>
    <n v="11925"/>
    <n v="41"/>
    <x v="1617"/>
    <d v="2043-07-19T00:00:00"/>
    <b v="1"/>
    <s v="Approved"/>
    <s v="Solex"/>
    <s v="Road"/>
    <s v="medium"/>
    <s v="medium"/>
    <n v="416.98"/>
    <n v="312.74"/>
    <n v="35560"/>
    <n v="22"/>
  </r>
  <r>
    <n v="16788"/>
    <n v="34"/>
    <x v="1617"/>
    <d v="2043-07-20T00:00:00"/>
    <b v="0"/>
    <s v="Approved"/>
    <s v="Norco Bicycles"/>
    <s v="Road"/>
    <s v="high"/>
    <s v="large"/>
    <n v="774.53"/>
    <n v="464.72"/>
    <n v="37698"/>
    <n v="22"/>
  </r>
  <r>
    <n v="3996"/>
    <n v="17"/>
    <x v="1618"/>
    <d v="2043-07-21T00:00:00"/>
    <b v="1"/>
    <s v="Approved"/>
    <s v="WeareA2B"/>
    <s v="Touring"/>
    <s v="medium"/>
    <s v="large"/>
    <n v="1362.99"/>
    <n v="57.74"/>
    <n v="34079"/>
    <n v="16"/>
  </r>
  <r>
    <n v="8295"/>
    <n v="0"/>
    <x v="1618"/>
    <d v="2043-07-22T00:00:00"/>
    <b v="1"/>
    <s v="Approved"/>
    <s v="Giant Bicycles"/>
    <s v="Standard"/>
    <s v="medium"/>
    <s v="medium"/>
    <n v="230.91"/>
    <n v="173.18"/>
    <n v="39031"/>
    <n v="16"/>
  </r>
  <r>
    <n v="19090"/>
    <n v="0"/>
    <x v="1618"/>
    <d v="2043-07-23T00:00:00"/>
    <b v="0"/>
    <s v="Approved"/>
    <s v="Trek Bicycles"/>
    <s v="Standard"/>
    <s v="high"/>
    <s v="medium"/>
    <n v="358.39"/>
    <n v="215.03"/>
    <n v="38002"/>
    <n v="16"/>
  </r>
  <r>
    <n v="1492"/>
    <n v="0"/>
    <x v="1619"/>
    <d v="2043-07-24T00:00:00"/>
    <b v="0"/>
    <s v="Approved"/>
    <s v="OHM Cycles"/>
    <s v="Standard"/>
    <s v="medium"/>
    <s v="medium"/>
    <n v="183.86"/>
    <n v="137.9"/>
    <n v="33259"/>
    <n v="2"/>
  </r>
  <r>
    <n v="4352"/>
    <n v="77"/>
    <x v="1619"/>
    <d v="2043-07-25T00:00:00"/>
    <b v="0"/>
    <s v="Approved"/>
    <s v="WeareA2B"/>
    <s v="Standard"/>
    <s v="medium"/>
    <s v="medium"/>
    <n v="1769.64"/>
    <n v="108.76"/>
    <n v="41009"/>
    <n v="2"/>
  </r>
  <r>
    <n v="6282"/>
    <n v="64"/>
    <x v="1619"/>
    <d v="2043-07-26T00:00:00"/>
    <b v="0"/>
    <s v="Approved"/>
    <s v="Giant Bicycles"/>
    <s v="Standard"/>
    <s v="high"/>
    <s v="small"/>
    <n v="1977.36"/>
    <n v="1759.85"/>
    <n v="40779"/>
    <n v="2"/>
  </r>
  <r>
    <n v="9271"/>
    <n v="63"/>
    <x v="1619"/>
    <d v="2043-07-27T00:00:00"/>
    <b v="0"/>
    <s v="Approved"/>
    <s v="WeareA2B"/>
    <s v="Standard"/>
    <s v="medium"/>
    <s v="medium"/>
    <n v="1992.93"/>
    <n v="762.63"/>
    <n v="33552"/>
    <n v="2"/>
  </r>
  <r>
    <n v="10115"/>
    <n v="88"/>
    <x v="1619"/>
    <d v="2043-07-28T00:00:00"/>
    <b v="0"/>
    <s v="Approved"/>
    <s v="Norco Bicycles"/>
    <s v="Standard"/>
    <s v="high"/>
    <s v="small"/>
    <n v="1661.92"/>
    <n v="1479.11"/>
    <n v="35378"/>
    <n v="2"/>
  </r>
  <r>
    <n v="16872"/>
    <n v="0"/>
    <x v="1619"/>
    <d v="2043-07-29T00:00:00"/>
    <b v="1"/>
    <s v="Approved"/>
    <s v="Solex"/>
    <s v="Standard"/>
    <s v="medium"/>
    <s v="medium"/>
    <n v="100.35"/>
    <n v="75.260000000000005"/>
    <n v="42458"/>
    <n v="2"/>
  </r>
  <r>
    <n v="7114"/>
    <n v="19"/>
    <x v="1620"/>
    <d v="2043-07-30T00:00:00"/>
    <b v="0"/>
    <s v="Approved"/>
    <s v="OHM Cycles"/>
    <s v="Road"/>
    <s v="high"/>
    <s v="large"/>
    <n v="12.01"/>
    <n v="7.21"/>
    <n v="34165"/>
    <n v="6"/>
  </r>
  <r>
    <n v="8237"/>
    <n v="93"/>
    <x v="1620"/>
    <d v="2043-07-31T00:00:00"/>
    <b v="1"/>
    <s v="Approved"/>
    <s v="WeareA2B"/>
    <s v="Standard"/>
    <s v="medium"/>
    <s v="medium"/>
    <n v="1065.03"/>
    <n v="230.09"/>
    <n v="33364"/>
    <n v="6"/>
  </r>
  <r>
    <n v="10764"/>
    <n v="43"/>
    <x v="1620"/>
    <d v="2043-08-01T00:00:00"/>
    <b v="1"/>
    <s v="Approved"/>
    <s v="Solex"/>
    <s v="Standard"/>
    <s v="medium"/>
    <s v="medium"/>
    <n v="1151.96"/>
    <n v="649.49"/>
    <n v="39427"/>
    <n v="6"/>
  </r>
  <r>
    <n v="11735"/>
    <n v="84"/>
    <x v="1620"/>
    <d v="2043-08-02T00:00:00"/>
    <b v="0"/>
    <s v="Approved"/>
    <s v="Trek Bicycles"/>
    <s v="Road"/>
    <s v="medium"/>
    <s v="medium"/>
    <n v="290.62"/>
    <n v="215.14"/>
    <n v="34079"/>
    <n v="6"/>
  </r>
  <r>
    <n v="16041"/>
    <n v="23"/>
    <x v="1620"/>
    <d v="2043-08-03T00:00:00"/>
    <b v="0"/>
    <s v="Approved"/>
    <s v="Norco Bicycles"/>
    <s v="Mountain"/>
    <s v="low"/>
    <s v="small"/>
    <n v="688.63"/>
    <n v="612.88"/>
    <n v="34115"/>
    <n v="6"/>
  </r>
  <r>
    <n v="18550"/>
    <n v="28"/>
    <x v="1620"/>
    <d v="2043-08-04T00:00:00"/>
    <b v="0"/>
    <s v="Approved"/>
    <s v="Norco Bicycles"/>
    <s v="Standard"/>
    <s v="medium"/>
    <s v="small"/>
    <n v="1216.1400000000001"/>
    <n v="1082.3599999999999"/>
    <n v="33552"/>
    <n v="6"/>
  </r>
  <r>
    <n v="1311"/>
    <n v="3"/>
    <x v="1621"/>
    <d v="2043-08-05T00:00:00"/>
    <b v="1"/>
    <s v="Approved"/>
    <s v="Trek Bicycles"/>
    <s v="Standard"/>
    <s v="medium"/>
    <s v="large"/>
    <n v="2091.4699999999998"/>
    <n v="388.92"/>
    <n v="39298"/>
    <n v="10"/>
  </r>
  <r>
    <n v="7811"/>
    <n v="3"/>
    <x v="1621"/>
    <d v="2043-08-06T00:00:00"/>
    <b v="0"/>
    <s v="Approved"/>
    <s v="Trek Bicycles"/>
    <s v="Standard"/>
    <s v="medium"/>
    <s v="large"/>
    <n v="2091.4699999999998"/>
    <n v="388.92"/>
    <n v="36361"/>
    <n v="10"/>
  </r>
  <r>
    <n v="7952"/>
    <n v="79"/>
    <x v="1621"/>
    <d v="2043-08-07T00:00:00"/>
    <b v="1"/>
    <s v="Approved"/>
    <s v="Norco Bicycles"/>
    <s v="Standard"/>
    <s v="medium"/>
    <s v="medium"/>
    <n v="1555.58"/>
    <n v="818.01"/>
    <n v="42560"/>
    <n v="10"/>
  </r>
  <r>
    <n v="9251"/>
    <n v="35"/>
    <x v="1621"/>
    <d v="2043-08-08T00:00:00"/>
    <b v="0"/>
    <s v="Approved"/>
    <s v="Trek Bicycles"/>
    <s v="Standard"/>
    <s v="low"/>
    <s v="medium"/>
    <n v="1057.51"/>
    <n v="154.4"/>
    <n v="40336"/>
    <n v="10"/>
  </r>
  <r>
    <n v="15329"/>
    <n v="77"/>
    <x v="1621"/>
    <d v="2043-08-09T00:00:00"/>
    <b v="1"/>
    <s v="Approved"/>
    <s v="Norco Bicycles"/>
    <s v="Road"/>
    <s v="medium"/>
    <s v="large"/>
    <n v="1240.31"/>
    <n v="795.1"/>
    <n v="36833"/>
    <n v="10"/>
  </r>
  <r>
    <n v="16445"/>
    <n v="26"/>
    <x v="1621"/>
    <d v="2043-08-10T00:00:00"/>
    <b v="0"/>
    <s v="Approved"/>
    <s v="WeareA2B"/>
    <s v="Standard"/>
    <s v="medium"/>
    <s v="medium"/>
    <n v="1992.93"/>
    <n v="762.63"/>
    <n v="37873"/>
    <n v="10"/>
  </r>
  <r>
    <n v="16987"/>
    <n v="23"/>
    <x v="1621"/>
    <d v="2043-08-11T00:00:00"/>
    <b v="0"/>
    <s v="Approved"/>
    <s v="Norco Bicycles"/>
    <s v="Mountain"/>
    <s v="low"/>
    <s v="small"/>
    <n v="688.63"/>
    <n v="612.88"/>
    <n v="35470"/>
    <n v="10"/>
  </r>
  <r>
    <n v="18437"/>
    <n v="3"/>
    <x v="1621"/>
    <d v="2043-08-12T00:00:00"/>
    <b v="0"/>
    <s v="Approved"/>
    <s v="Trek Bicycles"/>
    <s v="Standard"/>
    <s v="medium"/>
    <s v="large"/>
    <n v="2091.4699999999998"/>
    <n v="388.92"/>
    <n v="42145"/>
    <n v="10"/>
  </r>
  <r>
    <n v="12275"/>
    <n v="46"/>
    <x v="1622"/>
    <d v="2043-08-13T00:00:00"/>
    <b v="1"/>
    <s v="Approved"/>
    <s v="Solex"/>
    <s v="Standard"/>
    <s v="low"/>
    <s v="medium"/>
    <n v="1289.8499999999999"/>
    <n v="74.510000000000005"/>
    <n v="39427"/>
    <n v="14"/>
  </r>
  <r>
    <n v="18430"/>
    <n v="27"/>
    <x v="1622"/>
    <d v="2043-08-14T00:00:00"/>
    <b v="0"/>
    <s v="Approved"/>
    <s v="Trek Bicycles"/>
    <s v="Standard"/>
    <s v="medium"/>
    <s v="medium"/>
    <n v="499.53"/>
    <n v="388.72"/>
    <n v="36334"/>
    <n v="14"/>
  </r>
  <r>
    <n v="329"/>
    <n v="79"/>
    <x v="1623"/>
    <d v="2043-08-15T00:00:00"/>
    <b v="1"/>
    <s v="Approved"/>
    <s v="Norco Bicycles"/>
    <s v="Standard"/>
    <s v="medium"/>
    <s v="medium"/>
    <n v="1555.58"/>
    <n v="818.01"/>
    <n v="37873"/>
    <n v="16"/>
  </r>
  <r>
    <n v="3009"/>
    <n v="33"/>
    <x v="1623"/>
    <d v="2043-08-16T00:00:00"/>
    <b v="1"/>
    <s v="Approved"/>
    <s v="Giant Bicycles"/>
    <s v="Standard"/>
    <s v="medium"/>
    <s v="small"/>
    <n v="1311.44"/>
    <n v="1167.18"/>
    <n v="33888"/>
    <n v="16"/>
  </r>
  <r>
    <n v="5124"/>
    <n v="85"/>
    <x v="1623"/>
    <d v="2043-08-17T00:00:00"/>
    <b v="0"/>
    <s v="Approved"/>
    <s v="WeareA2B"/>
    <s v="Standard"/>
    <s v="medium"/>
    <s v="medium"/>
    <n v="752.64"/>
    <n v="205.36"/>
    <n v="42218"/>
    <n v="16"/>
  </r>
  <r>
    <n v="11408"/>
    <n v="26"/>
    <x v="1623"/>
    <d v="2043-08-18T00:00:00"/>
    <b v="1"/>
    <s v="Approved"/>
    <s v="WeareA2B"/>
    <s v="Standard"/>
    <s v="medium"/>
    <s v="medium"/>
    <n v="1992.93"/>
    <n v="762.63"/>
    <n v="34115"/>
    <n v="16"/>
  </r>
  <r>
    <n v="11890"/>
    <n v="74"/>
    <x v="1623"/>
    <d v="2043-08-19T00:00:00"/>
    <b v="1"/>
    <s v="Approved"/>
    <s v="WeareA2B"/>
    <s v="Standard"/>
    <s v="medium"/>
    <s v="medium"/>
    <n v="1228.07"/>
    <n v="400.91"/>
    <n v="36668"/>
    <n v="16"/>
  </r>
  <r>
    <n v="13077"/>
    <n v="77"/>
    <x v="1623"/>
    <d v="2043-08-20T00:00:00"/>
    <b v="1"/>
    <s v="Approved"/>
    <s v="Norco Bicycles"/>
    <s v="Road"/>
    <s v="medium"/>
    <s v="large"/>
    <n v="1240.31"/>
    <n v="795.1"/>
    <n v="40553"/>
    <n v="16"/>
  </r>
  <r>
    <n v="14189"/>
    <n v="74"/>
    <x v="1623"/>
    <d v="2043-08-21T00:00:00"/>
    <b v="1"/>
    <s v="Approved"/>
    <s v="WeareA2B"/>
    <s v="Standard"/>
    <s v="medium"/>
    <s v="medium"/>
    <n v="1228.07"/>
    <n v="400.91"/>
    <n v="36668"/>
    <n v="16"/>
  </r>
  <r>
    <n v="16763"/>
    <n v="9"/>
    <x v="1623"/>
    <d v="2043-08-22T00:00:00"/>
    <b v="1"/>
    <s v="Approved"/>
    <s v="OHM Cycles"/>
    <s v="Road"/>
    <s v="medium"/>
    <s v="medium"/>
    <n v="742.54"/>
    <n v="667.4"/>
    <n v="33549"/>
    <n v="16"/>
  </r>
  <r>
    <n v="3291"/>
    <n v="24"/>
    <x v="1624"/>
    <d v="2043-08-23T00:00:00"/>
    <b v="0"/>
    <s v="Approved"/>
    <s v="Solex"/>
    <s v="Road"/>
    <s v="medium"/>
    <s v="large"/>
    <n v="1777.8"/>
    <n v="820.78"/>
    <n v="41047"/>
    <n v="10.7"/>
  </r>
  <r>
    <n v="10027"/>
    <n v="3"/>
    <x v="1624"/>
    <d v="2043-08-24T00:00:00"/>
    <b v="0"/>
    <s v="Approved"/>
    <s v="Trek Bicycles"/>
    <s v="Standard"/>
    <s v="medium"/>
    <s v="large"/>
    <n v="2091.4699999999998"/>
    <n v="388.92"/>
    <n v="37499"/>
    <n v="10.7"/>
  </r>
  <r>
    <n v="5545"/>
    <n v="87"/>
    <x v="1625"/>
    <d v="2043-08-25T00:00:00"/>
    <b v="0"/>
    <s v="Approved"/>
    <s v="Giant Bicycles"/>
    <s v="Standard"/>
    <s v="high"/>
    <s v="medium"/>
    <n v="1179"/>
    <n v="707.4"/>
    <n v="35667"/>
    <n v="14"/>
  </r>
  <r>
    <n v="6079"/>
    <n v="6"/>
    <x v="1625"/>
    <d v="2043-08-26T00:00:00"/>
    <b v="1"/>
    <s v="Approved"/>
    <s v="OHM Cycles"/>
    <s v="Standard"/>
    <s v="high"/>
    <s v="medium"/>
    <n v="227.88"/>
    <n v="136.72999999999999"/>
    <n v="37659"/>
    <n v="14"/>
  </r>
  <r>
    <n v="6344"/>
    <n v="49"/>
    <x v="1625"/>
    <d v="2043-08-27T00:00:00"/>
    <b v="1"/>
    <s v="Approved"/>
    <s v="Trek Bicycles"/>
    <s v="Road"/>
    <s v="medium"/>
    <s v="medium"/>
    <n v="533.51"/>
    <n v="400.13"/>
    <n v="41064"/>
    <n v="14"/>
  </r>
  <r>
    <n v="6703"/>
    <n v="53"/>
    <x v="1625"/>
    <d v="2043-08-28T00:00:00"/>
    <b v="0"/>
    <s v="Approved"/>
    <s v="OHM Cycles"/>
    <s v="Standard"/>
    <s v="medium"/>
    <s v="medium"/>
    <n v="795.34"/>
    <n v="101.58"/>
    <n v="35470"/>
    <n v="14"/>
  </r>
  <r>
    <n v="8115"/>
    <n v="44"/>
    <x v="1625"/>
    <d v="2043-08-29T00:00:00"/>
    <b v="0"/>
    <s v="Approved"/>
    <s v="WeareA2B"/>
    <s v="Standard"/>
    <s v="medium"/>
    <s v="medium"/>
    <n v="1769.64"/>
    <n v="108.76"/>
    <n v="40672"/>
    <n v="14"/>
  </r>
  <r>
    <n v="8769"/>
    <n v="83"/>
    <x v="1625"/>
    <d v="2043-08-30T00:00:00"/>
    <b v="0"/>
    <s v="Approved"/>
    <s v="Solex"/>
    <s v="Touring"/>
    <s v="medium"/>
    <s v="large"/>
    <n v="2083.94"/>
    <n v="675.03"/>
    <n v="41533"/>
    <n v="14"/>
  </r>
  <r>
    <n v="14881"/>
    <n v="68"/>
    <x v="1625"/>
    <d v="2043-08-31T00:00:00"/>
    <b v="1"/>
    <s v="Approved"/>
    <s v="OHM Cycles"/>
    <s v="Standard"/>
    <s v="medium"/>
    <s v="medium"/>
    <n v="1636.9"/>
    <n v="44.71"/>
    <n v="40410"/>
    <n v="14"/>
  </r>
  <r>
    <n v="5220"/>
    <n v="58"/>
    <x v="1626"/>
    <d v="2043-09-01T00:00:00"/>
    <b v="1"/>
    <s v="Approved"/>
    <s v="OHM Cycles"/>
    <s v="Standard"/>
    <s v="medium"/>
    <s v="medium"/>
    <n v="912.52"/>
    <n v="141.4"/>
    <n v="42295"/>
    <n v="16"/>
  </r>
  <r>
    <n v="9133"/>
    <n v="94"/>
    <x v="1626"/>
    <d v="2043-09-02T00:00:00"/>
    <b v="1"/>
    <s v="Approved"/>
    <s v="Giant Bicycles"/>
    <s v="Standard"/>
    <s v="medium"/>
    <s v="large"/>
    <n v="1635.3"/>
    <n v="993.66"/>
    <n v="41434"/>
    <n v="16"/>
  </r>
  <r>
    <n v="9674"/>
    <n v="43"/>
    <x v="1626"/>
    <d v="2043-09-03T00:00:00"/>
    <b v="0"/>
    <s v="Approved"/>
    <s v="Solex"/>
    <s v="Standard"/>
    <s v="medium"/>
    <s v="medium"/>
    <n v="1151.96"/>
    <n v="649.49"/>
    <n v="36498"/>
    <n v="16"/>
  </r>
  <r>
    <n v="5844"/>
    <n v="96"/>
    <x v="1627"/>
    <d v="2043-09-04T00:00:00"/>
    <b v="0"/>
    <s v="Approved"/>
    <s v="WeareA2B"/>
    <s v="Road"/>
    <s v="low"/>
    <s v="small"/>
    <n v="1172.78"/>
    <n v="1043.77"/>
    <n v="37539"/>
    <n v="1"/>
  </r>
  <r>
    <n v="9645"/>
    <n v="53"/>
    <x v="1627"/>
    <d v="2043-09-05T00:00:00"/>
    <b v="0"/>
    <s v="Approved"/>
    <s v="OHM Cycles"/>
    <s v="Standard"/>
    <s v="medium"/>
    <s v="medium"/>
    <n v="795.34"/>
    <n v="101.58"/>
    <n v="35470"/>
    <n v="1"/>
  </r>
  <r>
    <n v="9690"/>
    <n v="17"/>
    <x v="1627"/>
    <d v="2043-09-06T00:00:00"/>
    <s v="Unknown"/>
    <s v="Approved"/>
    <s v="Solex"/>
    <s v="Standard"/>
    <s v="high"/>
    <s v="medium"/>
    <n v="1024.6600000000001"/>
    <n v="614.79999999999995"/>
    <n v="35378"/>
    <n v="1"/>
  </r>
  <r>
    <n v="17704"/>
    <n v="12"/>
    <x v="1627"/>
    <d v="2043-09-07T00:00:00"/>
    <b v="0"/>
    <s v="Approved"/>
    <s v="WeareA2B"/>
    <s v="Standard"/>
    <s v="medium"/>
    <s v="medium"/>
    <n v="1231.1500000000001"/>
    <n v="161.6"/>
    <n v="38216"/>
    <n v="1"/>
  </r>
  <r>
    <n v="17865"/>
    <n v="7"/>
    <x v="1627"/>
    <d v="2043-09-08T00:00:00"/>
    <b v="1"/>
    <s v="Approved"/>
    <s v="Trek Bicycles"/>
    <s v="Road"/>
    <s v="low"/>
    <s v="medium"/>
    <n v="980.37"/>
    <n v="234.43"/>
    <n v="38258"/>
    <n v="1"/>
  </r>
  <r>
    <n v="15387"/>
    <n v="82"/>
    <x v="1628"/>
    <d v="2043-09-09T00:00:00"/>
    <b v="1"/>
    <s v="Approved"/>
    <s v="Giant Bicycles"/>
    <s v="Road"/>
    <s v="medium"/>
    <s v="medium"/>
    <n v="1538.99"/>
    <n v="829.65"/>
    <n v="42696"/>
    <n v="3"/>
  </r>
  <r>
    <n v="16506"/>
    <n v="22"/>
    <x v="1628"/>
    <d v="2043-09-10T00:00:00"/>
    <s v="Unknown"/>
    <s v="Approved"/>
    <s v="Solex"/>
    <s v="Standard"/>
    <s v="medium"/>
    <s v="medium"/>
    <n v="575.27"/>
    <n v="431.45"/>
    <n v="35160"/>
    <n v="3"/>
  </r>
  <r>
    <n v="16483"/>
    <n v="13"/>
    <x v="1629"/>
    <d v="2043-09-11T00:00:00"/>
    <b v="1"/>
    <s v="Approved"/>
    <s v="Solex"/>
    <s v="Standard"/>
    <s v="medium"/>
    <s v="medium"/>
    <n v="1577.53"/>
    <n v="826.51"/>
    <n v="36498"/>
    <n v="14"/>
  </r>
  <r>
    <n v="19076"/>
    <n v="40"/>
    <x v="1629"/>
    <d v="2043-09-12T00:00:00"/>
    <b v="1"/>
    <s v="Approved"/>
    <s v="Trek Bicycles"/>
    <s v="Road"/>
    <s v="medium"/>
    <s v="large"/>
    <n v="1894.19"/>
    <n v="598.76"/>
    <n v="34170"/>
    <n v="14"/>
  </r>
  <r>
    <n v="19193"/>
    <n v="81"/>
    <x v="1629"/>
    <d v="2043-09-13T00:00:00"/>
    <b v="0"/>
    <s v="Approved"/>
    <s v="Solex"/>
    <s v="Standard"/>
    <s v="medium"/>
    <s v="medium"/>
    <n v="1151.96"/>
    <n v="649.49"/>
    <n v="41064"/>
    <n v="14"/>
  </r>
  <r>
    <n v="1117"/>
    <n v="14"/>
    <x v="1630"/>
    <d v="2043-09-14T00:00:00"/>
    <b v="0"/>
    <s v="Approved"/>
    <s v="Trek Bicycles"/>
    <s v="Standard"/>
    <s v="medium"/>
    <s v="small"/>
    <n v="1386.84"/>
    <n v="1234.29"/>
    <n v="37838"/>
    <n v="12"/>
  </r>
  <r>
    <n v="7838"/>
    <n v="66"/>
    <x v="1630"/>
    <d v="2043-09-15T00:00:00"/>
    <b v="0"/>
    <s v="Approved"/>
    <s v="Giant Bicycles"/>
    <s v="Road"/>
    <s v="low"/>
    <s v="small"/>
    <n v="590.26"/>
    <n v="525.33000000000004"/>
    <n v="40487"/>
    <n v="12"/>
  </r>
  <r>
    <n v="12554"/>
    <n v="46"/>
    <x v="1630"/>
    <d v="2043-09-16T00:00:00"/>
    <b v="0"/>
    <s v="Approved"/>
    <s v="Solex"/>
    <s v="Standard"/>
    <s v="low"/>
    <s v="medium"/>
    <n v="1289.8499999999999"/>
    <n v="74.510000000000005"/>
    <n v="39427"/>
    <n v="12"/>
  </r>
  <r>
    <n v="13746"/>
    <n v="41"/>
    <x v="1630"/>
    <d v="2043-09-17T00:00:00"/>
    <b v="0"/>
    <s v="Approved"/>
    <s v="Solex"/>
    <s v="Road"/>
    <s v="medium"/>
    <s v="medium"/>
    <n v="416.98"/>
    <n v="312.74"/>
    <n v="35560"/>
    <n v="12"/>
  </r>
  <r>
    <n v="2680"/>
    <n v="20"/>
    <x v="1631"/>
    <d v="2043-09-18T00:00:00"/>
    <b v="0"/>
    <s v="Approved"/>
    <s v="Trek Bicycles"/>
    <s v="Standard"/>
    <s v="medium"/>
    <s v="small"/>
    <n v="1775.81"/>
    <n v="1580.47"/>
    <n v="40303"/>
    <n v="7"/>
  </r>
  <r>
    <n v="5577"/>
    <n v="92"/>
    <x v="1631"/>
    <d v="2043-09-19T00:00:00"/>
    <b v="1"/>
    <s v="Approved"/>
    <s v="WeareA2B"/>
    <s v="Standard"/>
    <s v="medium"/>
    <s v="small"/>
    <n v="1415.01"/>
    <n v="1259.3599999999999"/>
    <n v="37626"/>
    <n v="7"/>
  </r>
  <r>
    <n v="9325"/>
    <n v="60"/>
    <x v="1631"/>
    <d v="2043-09-20T00:00:00"/>
    <b v="0"/>
    <s v="Approved"/>
    <s v="Giant Bicycles"/>
    <s v="Standard"/>
    <s v="high"/>
    <s v="small"/>
    <n v="1977.36"/>
    <n v="1759.85"/>
    <n v="40779"/>
    <n v="7"/>
  </r>
  <r>
    <n v="13333"/>
    <n v="38"/>
    <x v="1631"/>
    <d v="2043-09-21T00:00:00"/>
    <b v="1"/>
    <s v="Approved"/>
    <s v="Solex"/>
    <s v="Standard"/>
    <s v="medium"/>
    <s v="medium"/>
    <n v="1577.53"/>
    <n v="826.51"/>
    <n v="40618"/>
    <n v="7"/>
  </r>
  <r>
    <n v="8967"/>
    <n v="0"/>
    <x v="1632"/>
    <d v="2043-09-22T00:00:00"/>
    <b v="0"/>
    <s v="Approved"/>
    <s v="Norco Bicycles"/>
    <s v="Standard"/>
    <s v="low"/>
    <s v="medium"/>
    <n v="363.01"/>
    <n v="290.41000000000003"/>
    <n v="38482"/>
    <n v="5"/>
  </r>
  <r>
    <n v="10136"/>
    <n v="96"/>
    <x v="1632"/>
    <d v="2043-09-23T00:00:00"/>
    <b v="0"/>
    <s v="Approved"/>
    <s v="Giant Bicycles"/>
    <s v="Standard"/>
    <s v="medium"/>
    <s v="large"/>
    <n v="1635.3"/>
    <n v="993.66"/>
    <n v="38002"/>
    <n v="5"/>
  </r>
  <r>
    <n v="10967"/>
    <n v="90"/>
    <x v="1632"/>
    <d v="2043-09-24T00:00:00"/>
    <b v="0"/>
    <s v="Approved"/>
    <s v="Solex"/>
    <s v="Standard"/>
    <s v="low"/>
    <s v="medium"/>
    <n v="945.04"/>
    <n v="507.58"/>
    <n v="40336"/>
    <n v="5"/>
  </r>
  <r>
    <n v="12649"/>
    <n v="40"/>
    <x v="1632"/>
    <d v="2043-09-25T00:00:00"/>
    <b v="1"/>
    <s v="Approved"/>
    <s v="Trek Bicycles"/>
    <s v="Road"/>
    <s v="medium"/>
    <s v="large"/>
    <n v="1894.19"/>
    <n v="598.76"/>
    <n v="42295"/>
    <n v="5"/>
  </r>
  <r>
    <n v="18098"/>
    <n v="85"/>
    <x v="1632"/>
    <d v="2043-09-26T00:00:00"/>
    <b v="0"/>
    <s v="Approved"/>
    <s v="WeareA2B"/>
    <s v="Standard"/>
    <s v="medium"/>
    <s v="medium"/>
    <n v="1228.07"/>
    <n v="400.91"/>
    <n v="38859"/>
    <n v="5"/>
  </r>
  <r>
    <n v="2858"/>
    <n v="40"/>
    <x v="1633"/>
    <d v="2043-09-27T00:00:00"/>
    <b v="1"/>
    <s v="Approved"/>
    <s v="Trek Bicycles"/>
    <s v="Road"/>
    <s v="medium"/>
    <s v="large"/>
    <n v="1894.19"/>
    <n v="598.76"/>
    <n v="37823"/>
    <n v="6"/>
  </r>
  <r>
    <n v="4537"/>
    <n v="89"/>
    <x v="1633"/>
    <d v="2043-09-28T00:00:00"/>
    <b v="0"/>
    <s v="Approved"/>
    <s v="Giant Bicycles"/>
    <s v="Standard"/>
    <s v="medium"/>
    <s v="large"/>
    <n v="1812.75"/>
    <n v="582.48"/>
    <n v="40336"/>
    <n v="6"/>
  </r>
  <r>
    <n v="4684"/>
    <n v="43"/>
    <x v="1633"/>
    <d v="2043-09-29T00:00:00"/>
    <b v="0"/>
    <s v="Approved"/>
    <s v="Norco Bicycles"/>
    <s v="Standard"/>
    <s v="medium"/>
    <s v="medium"/>
    <n v="1555.58"/>
    <n v="818.01"/>
    <n v="37873"/>
    <n v="6"/>
  </r>
  <r>
    <n v="9972"/>
    <n v="0"/>
    <x v="1633"/>
    <d v="2043-09-30T00:00:00"/>
    <b v="0"/>
    <s v="Approved"/>
    <s v="Solex"/>
    <s v="Standard"/>
    <s v="medium"/>
    <s v="large"/>
    <n v="202.62"/>
    <n v="151.96"/>
    <n v="42458"/>
    <n v="6"/>
  </r>
  <r>
    <n v="16880"/>
    <n v="0"/>
    <x v="1633"/>
    <d v="2043-10-01T00:00:00"/>
    <b v="1"/>
    <s v="Approved"/>
    <s v="Trek Bicycles"/>
    <s v="Road"/>
    <s v="medium"/>
    <s v="medium"/>
    <n v="533.51"/>
    <n v="400.13"/>
    <n v="41064"/>
    <n v="6"/>
  </r>
  <r>
    <n v="16988"/>
    <n v="0"/>
    <x v="1633"/>
    <d v="2043-10-02T00:00:00"/>
    <b v="1"/>
    <s v="Approved"/>
    <s v="Norco Bicycles"/>
    <s v="Standard"/>
    <s v="medium"/>
    <s v="medium"/>
    <n v="360.4"/>
    <n v="270.3"/>
    <n v="42710"/>
    <n v="6"/>
  </r>
  <r>
    <n v="17072"/>
    <n v="0"/>
    <x v="1633"/>
    <d v="2043-10-03T00:00:00"/>
    <s v="Unknown"/>
    <s v="Approved"/>
    <s v="Trek Bicycles"/>
    <s v="Road"/>
    <s v="medium"/>
    <s v="medium"/>
    <n v="290.62"/>
    <n v="215.14"/>
    <n v="38339"/>
    <n v="6"/>
  </r>
  <r>
    <n v="18777"/>
    <n v="81"/>
    <x v="1633"/>
    <d v="2043-10-04T00:00:00"/>
    <b v="0"/>
    <s v="Approved"/>
    <s v="Solex"/>
    <s v="Standard"/>
    <s v="medium"/>
    <s v="medium"/>
    <n v="1151.96"/>
    <n v="649.49"/>
    <n v="36498"/>
    <n v="6"/>
  </r>
  <r>
    <n v="4412"/>
    <n v="68"/>
    <x v="1634"/>
    <d v="2043-10-05T00:00:00"/>
    <b v="1"/>
    <s v="Approved"/>
    <s v="OHM Cycles"/>
    <s v="Standard"/>
    <s v="medium"/>
    <s v="medium"/>
    <n v="1636.9"/>
    <n v="44.71"/>
    <n v="42105"/>
    <n v="10"/>
  </r>
  <r>
    <n v="5790"/>
    <n v="37"/>
    <x v="1634"/>
    <d v="2043-10-06T00:00:00"/>
    <b v="1"/>
    <s v="Approved"/>
    <s v="OHM Cycles"/>
    <s v="Standard"/>
    <s v="low"/>
    <s v="medium"/>
    <n v="1793.43"/>
    <n v="248.82"/>
    <n v="40336"/>
    <n v="10"/>
  </r>
  <r>
    <n v="8222"/>
    <n v="93"/>
    <x v="1634"/>
    <d v="2043-10-07T00:00:00"/>
    <b v="1"/>
    <s v="Approved"/>
    <s v="WeareA2B"/>
    <s v="Standard"/>
    <s v="medium"/>
    <s v="medium"/>
    <n v="1065.03"/>
    <n v="230.09"/>
    <n v="38002"/>
    <n v="10"/>
  </r>
  <r>
    <n v="15068"/>
    <n v="9"/>
    <x v="1634"/>
    <d v="2043-10-08T00:00:00"/>
    <b v="0"/>
    <s v="Approved"/>
    <s v="OHM Cycles"/>
    <s v="Road"/>
    <s v="medium"/>
    <s v="medium"/>
    <n v="742.54"/>
    <n v="667.4"/>
    <n v="37838"/>
    <n v="10"/>
  </r>
  <r>
    <n v="1008"/>
    <n v="80"/>
    <x v="1635"/>
    <d v="2043-10-09T00:00:00"/>
    <b v="0"/>
    <s v="Approved"/>
    <s v="OHM Cycles"/>
    <s v="Touring"/>
    <s v="low"/>
    <s v="medium"/>
    <n v="1073.07"/>
    <n v="933.84"/>
    <n v="33429"/>
    <n v="12"/>
  </r>
  <r>
    <n v="1089"/>
    <n v="3"/>
    <x v="1635"/>
    <d v="2043-10-10T00:00:00"/>
    <b v="0"/>
    <s v="Approved"/>
    <s v="Trek Bicycles"/>
    <s v="Standard"/>
    <s v="medium"/>
    <s v="large"/>
    <n v="2091.4699999999998"/>
    <n v="388.92"/>
    <n v="40784"/>
    <n v="12"/>
  </r>
  <r>
    <n v="3310"/>
    <n v="50"/>
    <x v="1635"/>
    <d v="2043-10-11T00:00:00"/>
    <b v="0"/>
    <s v="Approved"/>
    <s v="WeareA2B"/>
    <s v="Standard"/>
    <s v="medium"/>
    <s v="small"/>
    <n v="175.89"/>
    <n v="131.91999999999999"/>
    <n v="35707"/>
    <n v="12"/>
  </r>
  <r>
    <n v="5745"/>
    <n v="37"/>
    <x v="1635"/>
    <d v="2043-10-12T00:00:00"/>
    <b v="1"/>
    <s v="Approved"/>
    <s v="OHM Cycles"/>
    <s v="Standard"/>
    <s v="low"/>
    <s v="medium"/>
    <n v="1793.43"/>
    <n v="248.82"/>
    <n v="40336"/>
    <n v="12"/>
  </r>
  <r>
    <n v="5768"/>
    <n v="24"/>
    <x v="1635"/>
    <d v="2043-10-13T00:00:00"/>
    <b v="0"/>
    <s v="Approved"/>
    <s v="Solex"/>
    <s v="Road"/>
    <s v="medium"/>
    <s v="large"/>
    <n v="1777.8"/>
    <n v="820.78"/>
    <n v="33552"/>
    <n v="12"/>
  </r>
  <r>
    <n v="6861"/>
    <n v="95"/>
    <x v="1635"/>
    <d v="2043-10-14T00:00:00"/>
    <b v="0"/>
    <s v="Approved"/>
    <s v="Giant Bicycles"/>
    <s v="Standard"/>
    <s v="medium"/>
    <s v="large"/>
    <n v="569.55999999999995"/>
    <n v="528.42999999999995"/>
    <n v="37874"/>
    <n v="12"/>
  </r>
  <r>
    <n v="1238"/>
    <n v="0"/>
    <x v="1636"/>
    <d v="2043-10-15T00:00:00"/>
    <b v="1"/>
    <s v="Approved"/>
    <s v="Giant Bicycles"/>
    <s v="Standard"/>
    <s v="medium"/>
    <s v="medium"/>
    <n v="230.91"/>
    <n v="173.18"/>
    <n v="33888"/>
    <n v="3"/>
  </r>
  <r>
    <n v="2460"/>
    <n v="56"/>
    <x v="1636"/>
    <d v="2043-10-16T00:00:00"/>
    <b v="1"/>
    <s v="Approved"/>
    <s v="Norco Bicycles"/>
    <s v="Mountain"/>
    <s v="low"/>
    <s v="small"/>
    <n v="688.63"/>
    <n v="612.88"/>
    <n v="34115"/>
    <n v="3"/>
  </r>
  <r>
    <n v="3443"/>
    <n v="0"/>
    <x v="1636"/>
    <d v="2043-10-17T00:00:00"/>
    <b v="1"/>
    <s v="Approved"/>
    <s v="WeareA2B"/>
    <s v="Standard"/>
    <s v="medium"/>
    <s v="medium"/>
    <n v="60.34"/>
    <n v="45.26"/>
    <n v="40670"/>
    <n v="3"/>
  </r>
  <r>
    <n v="8958"/>
    <n v="0"/>
    <x v="1636"/>
    <d v="2043-10-18T00:00:00"/>
    <b v="1"/>
    <s v="Approved"/>
    <s v="Trek Bicycles"/>
    <s v="Road"/>
    <s v="medium"/>
    <s v="medium"/>
    <n v="533.51"/>
    <n v="400.13"/>
    <n v="41064"/>
    <n v="3"/>
  </r>
  <r>
    <n v="11413"/>
    <n v="0"/>
    <x v="1636"/>
    <d v="2043-10-19T00:00:00"/>
    <b v="1"/>
    <s v="Approved"/>
    <s v="Norco Bicycles"/>
    <s v="Road"/>
    <s v="medium"/>
    <s v="medium"/>
    <n v="543.39"/>
    <n v="407.54"/>
    <n v="37337"/>
    <n v="3"/>
  </r>
  <r>
    <n v="12937"/>
    <n v="96"/>
    <x v="1636"/>
    <d v="2043-10-20T00:00:00"/>
    <b v="1"/>
    <s v="Approved"/>
    <s v="Giant Bicycles"/>
    <s v="Standard"/>
    <s v="medium"/>
    <s v="large"/>
    <n v="1635.3"/>
    <n v="993.66"/>
    <n v="34556"/>
    <n v="3"/>
  </r>
  <r>
    <n v="14542"/>
    <n v="74"/>
    <x v="1636"/>
    <d v="2043-10-21T00:00:00"/>
    <b v="0"/>
    <s v="Approved"/>
    <s v="WeareA2B"/>
    <s v="Standard"/>
    <s v="medium"/>
    <s v="medium"/>
    <n v="1762.96"/>
    <n v="950.52"/>
    <n v="41064"/>
    <n v="3"/>
  </r>
  <r>
    <n v="1328"/>
    <n v="52"/>
    <x v="1637"/>
    <d v="2043-10-22T00:00:00"/>
    <b v="1"/>
    <s v="Approved"/>
    <s v="OHM Cycles"/>
    <s v="Road"/>
    <s v="medium"/>
    <s v="medium"/>
    <n v="1280.28"/>
    <n v="829.51"/>
    <n v="37220"/>
    <n v="14"/>
  </r>
  <r>
    <n v="6026"/>
    <n v="17"/>
    <x v="1637"/>
    <d v="2043-10-23T00:00:00"/>
    <b v="1"/>
    <s v="Approved"/>
    <s v="Solex"/>
    <s v="Standard"/>
    <s v="high"/>
    <s v="medium"/>
    <n v="1024.6600000000001"/>
    <n v="614.79999999999995"/>
    <n v="35378"/>
    <n v="14"/>
  </r>
  <r>
    <n v="7525"/>
    <n v="28"/>
    <x v="1637"/>
    <d v="2043-10-24T00:00:00"/>
    <b v="1"/>
    <s v="Approved"/>
    <s v="Norco Bicycles"/>
    <s v="Standard"/>
    <s v="medium"/>
    <s v="small"/>
    <n v="1216.1400000000001"/>
    <n v="1082.3599999999999"/>
    <n v="33455"/>
    <n v="14"/>
  </r>
  <r>
    <n v="7903"/>
    <n v="10"/>
    <x v="1637"/>
    <d v="2043-10-25T00:00:00"/>
    <b v="1"/>
    <s v="Approved"/>
    <s v="WeareA2B"/>
    <s v="Touring"/>
    <s v="medium"/>
    <s v="medium"/>
    <n v="1466.68"/>
    <n v="363.25"/>
    <n v="41701"/>
    <n v="14"/>
  </r>
  <r>
    <n v="10150"/>
    <n v="53"/>
    <x v="1637"/>
    <d v="2043-10-26T00:00:00"/>
    <b v="0"/>
    <s v="Approved"/>
    <s v="OHM Cycles"/>
    <s v="Standard"/>
    <s v="medium"/>
    <s v="medium"/>
    <n v="795.34"/>
    <n v="101.58"/>
    <n v="35470"/>
    <n v="14"/>
  </r>
  <r>
    <n v="12612"/>
    <n v="19"/>
    <x v="1637"/>
    <d v="2043-10-27T00:00:00"/>
    <b v="0"/>
    <s v="Approved"/>
    <s v="OHM Cycles"/>
    <s v="Road"/>
    <s v="high"/>
    <s v="large"/>
    <n v="12.01"/>
    <n v="7.21"/>
    <n v="39880"/>
    <n v="14"/>
  </r>
  <r>
    <n v="12961"/>
    <n v="11"/>
    <x v="1637"/>
    <d v="2043-10-28T00:00:00"/>
    <b v="0"/>
    <s v="Approved"/>
    <s v="Giant Bicycles"/>
    <s v="Standard"/>
    <s v="high"/>
    <s v="medium"/>
    <n v="1274.93"/>
    <n v="764.96"/>
    <n v="39298"/>
    <n v="14"/>
  </r>
  <r>
    <n v="17609"/>
    <n v="13"/>
    <x v="1637"/>
    <d v="2043-10-29T00:00:00"/>
    <b v="1"/>
    <s v="Approved"/>
    <s v="Solex"/>
    <s v="Standard"/>
    <s v="medium"/>
    <s v="medium"/>
    <n v="1163.8900000000001"/>
    <n v="589.27"/>
    <n v="42560"/>
    <n v="14"/>
  </r>
  <r>
    <n v="18019"/>
    <n v="77"/>
    <x v="1637"/>
    <d v="2043-10-30T00:00:00"/>
    <b v="1"/>
    <s v="Approved"/>
    <s v="Norco Bicycles"/>
    <s v="Road"/>
    <s v="medium"/>
    <s v="large"/>
    <n v="1240.31"/>
    <n v="795.1"/>
    <n v="40553"/>
    <n v="14"/>
  </r>
  <r>
    <n v="1427"/>
    <n v="82"/>
    <x v="1638"/>
    <d v="2043-10-31T00:00:00"/>
    <b v="0"/>
    <s v="Approved"/>
    <s v="Norco Bicycles"/>
    <s v="Standard"/>
    <s v="high"/>
    <s v="medium"/>
    <n v="1148.6400000000001"/>
    <n v="689.18"/>
    <n v="36145"/>
    <n v="3"/>
  </r>
  <r>
    <n v="1620"/>
    <n v="34"/>
    <x v="1638"/>
    <d v="2043-11-01T00:00:00"/>
    <b v="0"/>
    <s v="Approved"/>
    <s v="Norco Bicycles"/>
    <s v="Road"/>
    <s v="high"/>
    <s v="large"/>
    <n v="774.53"/>
    <n v="464.72"/>
    <n v="34527"/>
    <n v="3"/>
  </r>
  <r>
    <n v="3901"/>
    <n v="72"/>
    <x v="1638"/>
    <d v="2043-11-02T00:00:00"/>
    <b v="0"/>
    <s v="Approved"/>
    <s v="Norco Bicycles"/>
    <s v="Standard"/>
    <s v="medium"/>
    <s v="medium"/>
    <n v="360.4"/>
    <n v="270.3"/>
    <n v="37873"/>
    <n v="3"/>
  </r>
  <r>
    <n v="7167"/>
    <n v="81"/>
    <x v="1638"/>
    <d v="2043-11-03T00:00:00"/>
    <b v="0"/>
    <s v="Approved"/>
    <s v="Norco Bicycles"/>
    <s v="Standard"/>
    <s v="medium"/>
    <s v="small"/>
    <n v="586.45000000000005"/>
    <n v="521.94000000000005"/>
    <n v="35667"/>
    <n v="3"/>
  </r>
  <r>
    <n v="15272"/>
    <n v="63"/>
    <x v="1638"/>
    <d v="2043-11-04T00:00:00"/>
    <b v="1"/>
    <s v="Approved"/>
    <s v="Solex"/>
    <s v="Standard"/>
    <s v="medium"/>
    <s v="medium"/>
    <n v="1483.2"/>
    <n v="99.59"/>
    <n v="40410"/>
    <n v="3"/>
  </r>
  <r>
    <n v="295"/>
    <n v="11"/>
    <x v="1639"/>
    <d v="2043-11-05T00:00:00"/>
    <b v="1"/>
    <s v="Approved"/>
    <s v="Giant Bicycles"/>
    <s v="Standard"/>
    <s v="high"/>
    <s v="medium"/>
    <n v="1274.93"/>
    <n v="764.96"/>
    <n v="39298"/>
    <n v="19"/>
  </r>
  <r>
    <n v="2210"/>
    <n v="14"/>
    <x v="1639"/>
    <d v="2043-11-06T00:00:00"/>
    <b v="0"/>
    <s v="Approved"/>
    <s v="Trek Bicycles"/>
    <s v="Standard"/>
    <s v="medium"/>
    <s v="small"/>
    <n v="1386.84"/>
    <n v="1234.29"/>
    <n v="37838"/>
    <n v="19"/>
  </r>
  <r>
    <n v="7198"/>
    <n v="22"/>
    <x v="1639"/>
    <d v="2043-11-07T00:00:00"/>
    <b v="1"/>
    <s v="Approved"/>
    <s v="WeareA2B"/>
    <s v="Standard"/>
    <s v="medium"/>
    <s v="medium"/>
    <n v="60.34"/>
    <n v="45.26"/>
    <n v="34165"/>
    <n v="19"/>
  </r>
  <r>
    <n v="11606"/>
    <n v="71"/>
    <x v="1639"/>
    <d v="2043-11-08T00:00:00"/>
    <b v="0"/>
    <s v="Approved"/>
    <s v="Solex"/>
    <s v="Standard"/>
    <s v="high"/>
    <s v="large"/>
    <n v="1842.92"/>
    <n v="1105.75"/>
    <n v="34996"/>
    <n v="19"/>
  </r>
  <r>
    <n v="11864"/>
    <n v="88"/>
    <x v="1639"/>
    <d v="2043-11-09T00:00:00"/>
    <b v="0"/>
    <s v="Approved"/>
    <s v="Norco Bicycles"/>
    <s v="Standard"/>
    <s v="medium"/>
    <s v="medium"/>
    <n v="1198.46"/>
    <n v="381.1"/>
    <n v="36145"/>
    <n v="19"/>
  </r>
  <r>
    <n v="13827"/>
    <n v="83"/>
    <x v="1639"/>
    <d v="2043-11-10T00:00:00"/>
    <b v="1"/>
    <s v="Approved"/>
    <s v="Solex"/>
    <s v="Touring"/>
    <s v="medium"/>
    <s v="large"/>
    <n v="2083.94"/>
    <n v="675.03"/>
    <n v="41533"/>
    <n v="19"/>
  </r>
  <r>
    <n v="15568"/>
    <n v="82"/>
    <x v="1639"/>
    <d v="2043-11-11T00:00:00"/>
    <b v="0"/>
    <s v="Approved"/>
    <s v="Norco Bicycles"/>
    <s v="Standard"/>
    <s v="high"/>
    <s v="medium"/>
    <n v="1148.6400000000001"/>
    <n v="689.18"/>
    <n v="42226"/>
    <n v="19"/>
  </r>
  <r>
    <n v="19052"/>
    <n v="18"/>
    <x v="1639"/>
    <d v="2043-11-12T00:00:00"/>
    <b v="0"/>
    <s v="Approved"/>
    <s v="Solex"/>
    <s v="Standard"/>
    <s v="medium"/>
    <s v="medium"/>
    <n v="575.27"/>
    <n v="431.45"/>
    <n v="41345"/>
    <n v="19"/>
  </r>
  <r>
    <n v="732"/>
    <n v="35"/>
    <x v="1640"/>
    <d v="2043-11-13T00:00:00"/>
    <b v="0"/>
    <s v="Approved"/>
    <s v="Trek Bicycles"/>
    <s v="Standard"/>
    <s v="low"/>
    <s v="medium"/>
    <n v="1057.51"/>
    <n v="154.4"/>
    <n v="34527"/>
    <n v="10"/>
  </r>
  <r>
    <n v="9460"/>
    <n v="74"/>
    <x v="1640"/>
    <d v="2043-11-14T00:00:00"/>
    <b v="1"/>
    <s v="Approved"/>
    <s v="WeareA2B"/>
    <s v="Standard"/>
    <s v="medium"/>
    <s v="medium"/>
    <n v="1228.07"/>
    <n v="400.91"/>
    <n v="36668"/>
    <n v="10"/>
  </r>
  <r>
    <n v="13003"/>
    <n v="8"/>
    <x v="1640"/>
    <d v="2043-11-15T00:00:00"/>
    <b v="0"/>
    <s v="Approved"/>
    <s v="Solex"/>
    <s v="Road"/>
    <s v="medium"/>
    <s v="small"/>
    <n v="1703.52"/>
    <n v="1516.13"/>
    <n v="40649"/>
    <n v="10"/>
  </r>
  <r>
    <n v="15111"/>
    <n v="55"/>
    <x v="1640"/>
    <d v="2043-11-16T00:00:00"/>
    <b v="1"/>
    <s v="Approved"/>
    <s v="Trek Bicycles"/>
    <s v="Road"/>
    <s v="medium"/>
    <s v="large"/>
    <n v="1894.19"/>
    <n v="598.76"/>
    <n v="37823"/>
    <n v="10"/>
  </r>
  <r>
    <n v="15293"/>
    <n v="31"/>
    <x v="1640"/>
    <d v="2043-11-17T00:00:00"/>
    <b v="0"/>
    <s v="Approved"/>
    <s v="Giant Bicycles"/>
    <s v="Standard"/>
    <s v="medium"/>
    <s v="medium"/>
    <n v="230.91"/>
    <n v="173.18"/>
    <n v="39031"/>
    <n v="10"/>
  </r>
  <r>
    <n v="18494"/>
    <n v="9"/>
    <x v="1640"/>
    <d v="2043-11-18T00:00:00"/>
    <b v="1"/>
    <s v="Approved"/>
    <s v="OHM Cycles"/>
    <s v="Road"/>
    <s v="medium"/>
    <s v="medium"/>
    <n v="742.54"/>
    <n v="667.4"/>
    <n v="33549"/>
    <n v="10"/>
  </r>
  <r>
    <n v="19464"/>
    <n v="68"/>
    <x v="1640"/>
    <d v="2043-11-19T00:00:00"/>
    <b v="1"/>
    <s v="Approved"/>
    <s v="OHM Cycles"/>
    <s v="Standard"/>
    <s v="medium"/>
    <s v="medium"/>
    <n v="1636.9"/>
    <n v="44.71"/>
    <n v="40410"/>
    <n v="10"/>
  </r>
  <r>
    <n v="239"/>
    <n v="61"/>
    <x v="1641"/>
    <d v="2043-11-20T00:00:00"/>
    <b v="1"/>
    <s v="Approved"/>
    <s v="OHM Cycles"/>
    <s v="Standard"/>
    <s v="low"/>
    <s v="medium"/>
    <n v="71.16"/>
    <n v="56.93"/>
    <n v="42145"/>
    <n v="5"/>
  </r>
  <r>
    <n v="3652"/>
    <n v="56"/>
    <x v="1641"/>
    <d v="2043-11-21T00:00:00"/>
    <b v="1"/>
    <s v="Approved"/>
    <s v="OHM Cycles"/>
    <s v="Standard"/>
    <s v="medium"/>
    <s v="medium"/>
    <n v="183.86"/>
    <n v="137.9"/>
    <n v="33259"/>
    <n v="5"/>
  </r>
  <r>
    <n v="4492"/>
    <n v="2"/>
    <x v="1641"/>
    <d v="2043-11-22T00:00:00"/>
    <b v="1"/>
    <s v="Approved"/>
    <s v="Solex"/>
    <s v="Standard"/>
    <s v="medium"/>
    <s v="medium"/>
    <n v="71.489999999999995"/>
    <n v="53.62"/>
    <n v="41701"/>
    <n v="5"/>
  </r>
  <r>
    <n v="7696"/>
    <n v="24"/>
    <x v="1641"/>
    <d v="2043-11-23T00:00:00"/>
    <b v="1"/>
    <s v="Approved"/>
    <s v="Solex"/>
    <s v="Road"/>
    <s v="medium"/>
    <s v="large"/>
    <n v="1777.8"/>
    <n v="820.78"/>
    <n v="37337"/>
    <n v="5"/>
  </r>
  <r>
    <n v="9255"/>
    <n v="61"/>
    <x v="1641"/>
    <d v="2043-11-24T00:00:00"/>
    <b v="1"/>
    <s v="Approved"/>
    <s v="OHM Cycles"/>
    <s v="Standard"/>
    <s v="low"/>
    <s v="medium"/>
    <n v="71.16"/>
    <n v="56.93"/>
    <n v="41047"/>
    <n v="5"/>
  </r>
  <r>
    <n v="10811"/>
    <n v="15"/>
    <x v="1641"/>
    <d v="2043-11-25T00:00:00"/>
    <b v="0"/>
    <s v="Approved"/>
    <s v="Norco Bicycles"/>
    <s v="Standard"/>
    <s v="low"/>
    <s v="medium"/>
    <n v="958.74"/>
    <n v="748.9"/>
    <n v="35160"/>
    <n v="5"/>
  </r>
  <r>
    <n v="11346"/>
    <n v="14"/>
    <x v="1641"/>
    <d v="2043-11-26T00:00:00"/>
    <b v="1"/>
    <s v="Approved"/>
    <s v="Trek Bicycles"/>
    <s v="Standard"/>
    <s v="medium"/>
    <s v="small"/>
    <n v="1386.84"/>
    <n v="1234.29"/>
    <n v="35160"/>
    <n v="5"/>
  </r>
  <r>
    <n v="6447"/>
    <n v="85"/>
    <x v="1642"/>
    <d v="2043-11-27T00:00:00"/>
    <b v="0"/>
    <s v="Approved"/>
    <s v="WeareA2B"/>
    <s v="Standard"/>
    <s v="medium"/>
    <s v="medium"/>
    <n v="752.64"/>
    <n v="205.36"/>
    <n v="36145"/>
    <n v="1"/>
  </r>
  <r>
    <n v="7010"/>
    <n v="88"/>
    <x v="1642"/>
    <d v="2043-11-28T00:00:00"/>
    <b v="0"/>
    <s v="Approved"/>
    <s v="Norco Bicycles"/>
    <s v="Standard"/>
    <s v="medium"/>
    <s v="medium"/>
    <n v="1198.46"/>
    <n v="381.1"/>
    <n v="38482"/>
    <n v="1"/>
  </r>
  <r>
    <n v="11756"/>
    <n v="38"/>
    <x v="1642"/>
    <d v="2043-11-29T00:00:00"/>
    <b v="1"/>
    <s v="Approved"/>
    <s v="Solex"/>
    <s v="Standard"/>
    <s v="medium"/>
    <s v="medium"/>
    <n v="1577.53"/>
    <n v="826.51"/>
    <n v="40336"/>
    <n v="1"/>
  </r>
  <r>
    <n v="11940"/>
    <n v="18"/>
    <x v="1642"/>
    <d v="2043-11-30T00:00:00"/>
    <b v="1"/>
    <s v="Approved"/>
    <s v="Solex"/>
    <s v="Standard"/>
    <s v="medium"/>
    <s v="medium"/>
    <n v="575.27"/>
    <n v="431.45"/>
    <n v="39880"/>
    <n v="1"/>
  </r>
  <r>
    <n v="12894"/>
    <n v="43"/>
    <x v="1642"/>
    <d v="2043-12-01T00:00:00"/>
    <b v="1"/>
    <s v="Approved"/>
    <s v="Solex"/>
    <s v="Standard"/>
    <s v="medium"/>
    <s v="medium"/>
    <n v="1151.96"/>
    <n v="649.49"/>
    <n v="38991"/>
    <n v="1"/>
  </r>
  <r>
    <n v="14343"/>
    <n v="68"/>
    <x v="1642"/>
    <d v="2043-12-02T00:00:00"/>
    <b v="1"/>
    <s v="Approved"/>
    <s v="OHM Cycles"/>
    <s v="Standard"/>
    <s v="medium"/>
    <s v="medium"/>
    <n v="1636.9"/>
    <n v="44.71"/>
    <n v="42105"/>
    <n v="1"/>
  </r>
  <r>
    <n v="17764"/>
    <n v="49"/>
    <x v="1642"/>
    <d v="2043-12-03T00:00:00"/>
    <b v="1"/>
    <s v="Approved"/>
    <s v="Trek Bicycles"/>
    <s v="Road"/>
    <s v="medium"/>
    <s v="medium"/>
    <n v="533.51"/>
    <n v="400.13"/>
    <n v="33259"/>
    <n v="1"/>
  </r>
  <r>
    <n v="1471"/>
    <n v="0"/>
    <x v="1643"/>
    <d v="2043-12-04T00:00:00"/>
    <b v="0"/>
    <s v="Approved"/>
    <s v="Trek Bicycles"/>
    <s v="Road"/>
    <s v="medium"/>
    <s v="medium"/>
    <n v="533.51"/>
    <n v="400.13"/>
    <n v="35470"/>
    <n v="17"/>
  </r>
  <r>
    <n v="3124"/>
    <n v="49"/>
    <x v="1643"/>
    <d v="2043-12-05T00:00:00"/>
    <b v="1"/>
    <s v="Approved"/>
    <s v="Solex"/>
    <s v="Standard"/>
    <s v="medium"/>
    <s v="large"/>
    <n v="1061.56"/>
    <n v="733.58"/>
    <n v="40779"/>
    <n v="17"/>
  </r>
  <r>
    <n v="7694"/>
    <n v="54"/>
    <x v="1643"/>
    <d v="2043-12-06T00:00:00"/>
    <b v="1"/>
    <s v="Approved"/>
    <s v="WeareA2B"/>
    <s v="Standard"/>
    <s v="medium"/>
    <s v="medium"/>
    <n v="1807.45"/>
    <n v="778.69"/>
    <n v="40410"/>
    <n v="17"/>
  </r>
  <r>
    <n v="8228"/>
    <n v="41"/>
    <x v="1643"/>
    <d v="2043-12-07T00:00:00"/>
    <b v="1"/>
    <s v="Approved"/>
    <s v="Norco Bicycles"/>
    <s v="Standard"/>
    <s v="low"/>
    <s v="medium"/>
    <n v="958.74"/>
    <n v="748.9"/>
    <n v="40303"/>
    <n v="17"/>
  </r>
  <r>
    <n v="13448"/>
    <n v="0"/>
    <x v="1643"/>
    <d v="2043-12-08T00:00:00"/>
    <b v="1"/>
    <s v="Approved"/>
    <s v="Norco Bicycles"/>
    <s v="Standard"/>
    <s v="medium"/>
    <s v="medium"/>
    <n v="360.4"/>
    <n v="270.3"/>
    <n v="40553"/>
    <n v="17"/>
  </r>
  <r>
    <n v="17661"/>
    <n v="54"/>
    <x v="1643"/>
    <d v="2043-12-09T00:00:00"/>
    <b v="0"/>
    <s v="Approved"/>
    <s v="WeareA2B"/>
    <s v="Standard"/>
    <s v="medium"/>
    <s v="medium"/>
    <n v="1807.45"/>
    <n v="778.69"/>
    <n v="42105"/>
    <n v="17"/>
  </r>
  <r>
    <n v="19070"/>
    <n v="35"/>
    <x v="1643"/>
    <d v="2043-12-10T00:00:00"/>
    <b v="0"/>
    <s v="Approved"/>
    <s v="Giant Bicycles"/>
    <s v="Standard"/>
    <s v="medium"/>
    <s v="medium"/>
    <n v="1403.5"/>
    <n v="954.82"/>
    <n v="42688"/>
    <n v="17"/>
  </r>
  <r>
    <n v="8319"/>
    <n v="1"/>
    <x v="1644"/>
    <d v="2043-12-11T00:00:00"/>
    <b v="0"/>
    <s v="Approved"/>
    <s v="Giant Bicycles"/>
    <s v="Standard"/>
    <s v="medium"/>
    <s v="medium"/>
    <n v="1403.5"/>
    <n v="954.82"/>
    <n v="42688"/>
    <n v="8"/>
  </r>
  <r>
    <n v="16337"/>
    <n v="99"/>
    <x v="1644"/>
    <d v="2043-12-12T00:00:00"/>
    <b v="1"/>
    <s v="Approved"/>
    <s v="OHM Cycles"/>
    <s v="Standard"/>
    <s v="medium"/>
    <s v="medium"/>
    <n v="1227.3399999999999"/>
    <n v="770.89"/>
    <n v="34556"/>
    <n v="8"/>
  </r>
  <r>
    <n v="18177"/>
    <n v="1"/>
    <x v="1644"/>
    <d v="2043-12-13T00:00:00"/>
    <b v="1"/>
    <s v="Approved"/>
    <s v="Giant Bicycles"/>
    <s v="Standard"/>
    <s v="medium"/>
    <s v="medium"/>
    <n v="1403.5"/>
    <n v="954.82"/>
    <n v="42688"/>
    <n v="8"/>
  </r>
  <r>
    <n v="18500"/>
    <n v="58"/>
    <x v="1644"/>
    <d v="2043-12-14T00:00:00"/>
    <b v="1"/>
    <s v="Approved"/>
    <s v="OHM Cycles"/>
    <s v="Standard"/>
    <s v="medium"/>
    <s v="medium"/>
    <n v="912.52"/>
    <n v="141.4"/>
    <n v="42295"/>
    <n v="8"/>
  </r>
  <r>
    <n v="5103"/>
    <n v="69"/>
    <x v="1645"/>
    <d v="2043-12-15T00:00:00"/>
    <b v="1"/>
    <s v="Cancelled"/>
    <s v="Giant Bicycles"/>
    <s v="Road"/>
    <s v="medium"/>
    <s v="medium"/>
    <n v="792.9"/>
    <n v="594.67999999999995"/>
    <n v="33879"/>
    <n v="7"/>
  </r>
  <r>
    <n v="16565"/>
    <n v="44"/>
    <x v="1645"/>
    <d v="2043-12-16T00:00:00"/>
    <b v="0"/>
    <s v="Approved"/>
    <s v="WeareA2B"/>
    <s v="Standard"/>
    <s v="medium"/>
    <s v="medium"/>
    <n v="1769.64"/>
    <n v="108.76"/>
    <n v="40672"/>
    <n v="7"/>
  </r>
  <r>
    <n v="17239"/>
    <n v="39"/>
    <x v="1645"/>
    <d v="2043-12-17T00:00:00"/>
    <b v="1"/>
    <s v="Approved"/>
    <s v="Giant Bicycles"/>
    <s v="Standard"/>
    <s v="medium"/>
    <s v="large"/>
    <n v="1812.75"/>
    <n v="582.48"/>
    <n v="40336"/>
    <n v="7"/>
  </r>
  <r>
    <n v="955"/>
    <n v="76"/>
    <x v="1646"/>
    <d v="2043-12-18T00:00:00"/>
    <b v="0"/>
    <s v="Approved"/>
    <s v="WeareA2B"/>
    <s v="Road"/>
    <s v="low"/>
    <s v="small"/>
    <n v="1172.78"/>
    <n v="1043.77"/>
    <n v="37539"/>
    <n v="16"/>
  </r>
  <r>
    <n v="2410"/>
    <n v="84"/>
    <x v="1646"/>
    <d v="2043-12-19T00:00:00"/>
    <b v="1"/>
    <s v="Approved"/>
    <s v="Giant Bicycles"/>
    <s v="Road"/>
    <s v="medium"/>
    <s v="medium"/>
    <n v="792.9"/>
    <n v="594.67999999999995"/>
    <n v="33879"/>
    <n v="16"/>
  </r>
  <r>
    <n v="6073"/>
    <n v="17"/>
    <x v="1646"/>
    <d v="2043-12-20T00:00:00"/>
    <b v="1"/>
    <s v="Approved"/>
    <s v="WeareA2B"/>
    <s v="Touring"/>
    <s v="medium"/>
    <s v="large"/>
    <n v="1362.99"/>
    <n v="57.74"/>
    <n v="34079"/>
    <n v="16"/>
  </r>
  <r>
    <n v="12991"/>
    <n v="0"/>
    <x v="1646"/>
    <d v="2043-12-21T00:00:00"/>
    <b v="0"/>
    <s v="Approved"/>
    <s v="Solex"/>
    <s v="Standard"/>
    <s v="medium"/>
    <s v="medium"/>
    <n v="71.489999999999995"/>
    <n v="53.62"/>
    <n v="41245"/>
    <n v="16"/>
  </r>
  <r>
    <n v="16484"/>
    <n v="41"/>
    <x v="1646"/>
    <d v="2043-12-22T00:00:00"/>
    <b v="0"/>
    <s v="Approved"/>
    <s v="Norco Bicycles"/>
    <s v="Standard"/>
    <s v="low"/>
    <s v="medium"/>
    <n v="958.74"/>
    <n v="748.9"/>
    <n v="38693"/>
    <n v="16"/>
  </r>
  <r>
    <n v="4926"/>
    <n v="2"/>
    <x v="1647"/>
    <d v="2043-12-23T00:00:00"/>
    <b v="0"/>
    <s v="Approved"/>
    <s v="Solex"/>
    <s v="Standard"/>
    <s v="medium"/>
    <s v="medium"/>
    <n v="71.489999999999995"/>
    <n v="53.62"/>
    <n v="41167"/>
    <n v="4"/>
  </r>
  <r>
    <n v="5298"/>
    <n v="29"/>
    <x v="1647"/>
    <d v="2043-12-24T00:00:00"/>
    <b v="0"/>
    <s v="Approved"/>
    <s v="Norco Bicycles"/>
    <s v="Road"/>
    <s v="medium"/>
    <s v="medium"/>
    <n v="543.39"/>
    <n v="407.54"/>
    <n v="36361"/>
    <n v="4"/>
  </r>
  <r>
    <n v="6536"/>
    <n v="91"/>
    <x v="1647"/>
    <d v="2043-12-25T00:00:00"/>
    <b v="1"/>
    <s v="Approved"/>
    <s v="Solex"/>
    <s v="Standard"/>
    <s v="medium"/>
    <s v="medium"/>
    <n v="100.35"/>
    <n v="75.260000000000005"/>
    <n v="41434"/>
    <n v="4"/>
  </r>
  <r>
    <n v="17656"/>
    <n v="50"/>
    <x v="1647"/>
    <d v="2043-12-26T00:00:00"/>
    <b v="0"/>
    <s v="Approved"/>
    <s v="WeareA2B"/>
    <s v="Standard"/>
    <s v="medium"/>
    <s v="small"/>
    <n v="175.89"/>
    <n v="131.91999999999999"/>
    <n v="41009"/>
    <n v="4"/>
  </r>
  <r>
    <n v="19891"/>
    <n v="87"/>
    <x v="1647"/>
    <d v="2043-12-27T00:00:00"/>
    <b v="1"/>
    <s v="Approved"/>
    <s v="Giant Bicycles"/>
    <s v="Standard"/>
    <s v="high"/>
    <s v="medium"/>
    <n v="1179"/>
    <n v="707.4"/>
    <n v="36833"/>
    <n v="4"/>
  </r>
  <r>
    <n v="5653"/>
    <n v="6"/>
    <x v="1648"/>
    <d v="2043-12-28T00:00:00"/>
    <b v="0"/>
    <s v="Approved"/>
    <s v="Solex"/>
    <s v="Standard"/>
    <s v="high"/>
    <s v="medium"/>
    <n v="748.17"/>
    <n v="448.9"/>
    <n v="40618"/>
    <n v="7"/>
  </r>
  <r>
    <n v="8525"/>
    <n v="33"/>
    <x v="1648"/>
    <d v="2043-12-29T00:00:00"/>
    <b v="1"/>
    <s v="Approved"/>
    <s v="OHM Cycles"/>
    <s v="Road"/>
    <s v="medium"/>
    <s v="small"/>
    <n v="1810"/>
    <n v="1610.9"/>
    <n v="39526"/>
    <n v="7"/>
  </r>
  <r>
    <n v="10741"/>
    <n v="0"/>
    <x v="1648"/>
    <d v="2043-12-30T00:00:00"/>
    <b v="1"/>
    <s v="Approved"/>
    <s v="WeareA2B"/>
    <s v="Standard"/>
    <s v="medium"/>
    <s v="medium"/>
    <n v="60.34"/>
    <n v="45.26"/>
    <n v="42404"/>
    <n v="7"/>
  </r>
  <r>
    <n v="15651"/>
    <n v="35"/>
    <x v="1648"/>
    <d v="2043-12-31T00:00:00"/>
    <b v="1"/>
    <s v="Approved"/>
    <s v="Giant Bicycles"/>
    <s v="Standard"/>
    <s v="medium"/>
    <s v="medium"/>
    <n v="1403.5"/>
    <n v="954.82"/>
    <n v="40784"/>
    <n v="7"/>
  </r>
  <r>
    <n v="17517"/>
    <n v="46"/>
    <x v="1648"/>
    <d v="2044-01-01T00:00:00"/>
    <b v="1"/>
    <s v="Approved"/>
    <s v="OHM Cycles"/>
    <s v="Standard"/>
    <s v="low"/>
    <s v="medium"/>
    <n v="1793.43"/>
    <n v="248.82"/>
    <n v="36498"/>
    <n v="7"/>
  </r>
  <r>
    <n v="17813"/>
    <n v="59"/>
    <x v="1648"/>
    <d v="2044-01-02T00:00:00"/>
    <b v="1"/>
    <s v="Approved"/>
    <s v="WeareA2B"/>
    <s v="Standard"/>
    <s v="medium"/>
    <s v="small"/>
    <n v="1415.01"/>
    <n v="1259.3599999999999"/>
    <n v="36833"/>
    <n v="7"/>
  </r>
  <r>
    <n v="2254"/>
    <n v="45"/>
    <x v="1649"/>
    <d v="2044-01-03T00:00:00"/>
    <b v="1"/>
    <s v="Approved"/>
    <s v="Solex"/>
    <s v="Standard"/>
    <s v="medium"/>
    <s v="medium"/>
    <n v="441.49"/>
    <n v="84.99"/>
    <n v="41064"/>
    <n v="12"/>
  </r>
  <r>
    <n v="2351"/>
    <n v="74"/>
    <x v="1649"/>
    <d v="2044-01-04T00:00:00"/>
    <b v="1"/>
    <s v="Approved"/>
    <s v="WeareA2B"/>
    <s v="Standard"/>
    <s v="medium"/>
    <s v="medium"/>
    <n v="1228.07"/>
    <n v="400.91"/>
    <n v="36668"/>
    <n v="12"/>
  </r>
  <r>
    <n v="11003"/>
    <n v="65"/>
    <x v="1649"/>
    <d v="2044-01-05T00:00:00"/>
    <b v="0"/>
    <s v="Approved"/>
    <s v="WeareA2B"/>
    <s v="Standard"/>
    <s v="medium"/>
    <s v="medium"/>
    <n v="1807.45"/>
    <n v="778.69"/>
    <n v="42105"/>
    <n v="12"/>
  </r>
  <r>
    <n v="17335"/>
    <n v="62"/>
    <x v="1649"/>
    <d v="2044-01-06T00:00:00"/>
    <s v="Unknown"/>
    <s v="Approved"/>
    <s v="Solex"/>
    <s v="Standard"/>
    <s v="medium"/>
    <s v="medium"/>
    <n v="478.16"/>
    <n v="298.72000000000003"/>
    <n v="38647"/>
    <n v="12"/>
  </r>
  <r>
    <n v="18881"/>
    <n v="4"/>
    <x v="1649"/>
    <d v="2044-01-07T00:00:00"/>
    <b v="0"/>
    <s v="Approved"/>
    <s v="Giant Bicycles"/>
    <s v="Standard"/>
    <s v="high"/>
    <s v="medium"/>
    <n v="1129.1300000000001"/>
    <n v="677.48"/>
    <n v="41701"/>
    <n v="12"/>
  </r>
  <r>
    <n v="7870"/>
    <n v="88"/>
    <x v="1650"/>
    <d v="2044-01-08T00:00:00"/>
    <b v="1"/>
    <s v="Approved"/>
    <s v="Norco Bicycles"/>
    <s v="Standard"/>
    <s v="high"/>
    <s v="small"/>
    <n v="1661.92"/>
    <n v="1479.11"/>
    <n v="34244"/>
    <n v="9"/>
  </r>
  <r>
    <n v="9350"/>
    <n v="61"/>
    <x v="1650"/>
    <d v="2044-01-09T00:00:00"/>
    <b v="0"/>
    <s v="Approved"/>
    <s v="Norco Bicycles"/>
    <s v="Standard"/>
    <s v="medium"/>
    <s v="small"/>
    <n v="586.45000000000005"/>
    <n v="521.94000000000005"/>
    <n v="38339"/>
    <n v="9"/>
  </r>
  <r>
    <n v="9908"/>
    <n v="23"/>
    <x v="1650"/>
    <d v="2044-01-10T00:00:00"/>
    <b v="1"/>
    <s v="Approved"/>
    <s v="Norco Bicycles"/>
    <s v="Standard"/>
    <s v="medium"/>
    <s v="medium"/>
    <n v="1198.46"/>
    <n v="381.1"/>
    <n v="41434"/>
    <n v="9"/>
  </r>
  <r>
    <n v="19198"/>
    <n v="19"/>
    <x v="1650"/>
    <d v="2044-01-11T00:00:00"/>
    <b v="1"/>
    <s v="Approved"/>
    <s v="Trek Bicycles"/>
    <s v="Mountain"/>
    <s v="low"/>
    <s v="medium"/>
    <n v="574.64"/>
    <n v="459.71"/>
    <n v="40784"/>
    <n v="9"/>
  </r>
  <r>
    <n v="450"/>
    <n v="5"/>
    <x v="1651"/>
    <d v="2044-01-12T00:00:00"/>
    <b v="0"/>
    <s v="Approved"/>
    <s v="Trek Bicycles"/>
    <s v="Mountain"/>
    <s v="low"/>
    <s v="medium"/>
    <n v="574.64"/>
    <n v="459.71"/>
    <n v="39298"/>
    <n v="13"/>
  </r>
  <r>
    <n v="2491"/>
    <n v="87"/>
    <x v="1651"/>
    <d v="2044-01-13T00:00:00"/>
    <b v="1"/>
    <s v="Approved"/>
    <s v="Giant Bicycles"/>
    <s v="Standard"/>
    <s v="high"/>
    <s v="medium"/>
    <n v="1179"/>
    <n v="707.4"/>
    <n v="38482"/>
    <n v="13"/>
  </r>
  <r>
    <n v="11354"/>
    <n v="38"/>
    <x v="1651"/>
    <d v="2044-01-14T00:00:00"/>
    <b v="1"/>
    <s v="Approved"/>
    <s v="Solex"/>
    <s v="Standard"/>
    <s v="medium"/>
    <s v="medium"/>
    <n v="1577.53"/>
    <n v="826.51"/>
    <n v="39526"/>
    <n v="13"/>
  </r>
  <r>
    <n v="332"/>
    <n v="71"/>
    <x v="1652"/>
    <d v="2044-01-15T00:00:00"/>
    <b v="1"/>
    <s v="Approved"/>
    <s v="Solex"/>
    <s v="Standard"/>
    <s v="high"/>
    <s v="large"/>
    <n v="1842.92"/>
    <n v="1105.75"/>
    <n v="38859"/>
    <n v="7"/>
  </r>
  <r>
    <n v="2907"/>
    <n v="21"/>
    <x v="1652"/>
    <d v="2044-01-16T00:00:00"/>
    <b v="0"/>
    <s v="Approved"/>
    <s v="Solex"/>
    <s v="Standard"/>
    <s v="medium"/>
    <s v="large"/>
    <n v="1071.23"/>
    <n v="380.74"/>
    <n v="42404"/>
    <n v="7"/>
  </r>
  <r>
    <n v="3551"/>
    <n v="86"/>
    <x v="1652"/>
    <d v="2044-01-17T00:00:00"/>
    <b v="1"/>
    <s v="Approved"/>
    <s v="OHM Cycles"/>
    <s v="Standard"/>
    <s v="medium"/>
    <s v="medium"/>
    <n v="235.63"/>
    <n v="125.07"/>
    <n v="36367"/>
    <n v="7"/>
  </r>
  <r>
    <n v="5673"/>
    <n v="42"/>
    <x v="1652"/>
    <d v="2044-01-18T00:00:00"/>
    <s v="Unknown"/>
    <s v="Approved"/>
    <s v="OHM Cycles"/>
    <s v="Road"/>
    <s v="medium"/>
    <s v="small"/>
    <n v="1810"/>
    <n v="1610.9"/>
    <n v="34071"/>
    <n v="7"/>
  </r>
  <r>
    <n v="9593"/>
    <n v="52"/>
    <x v="1652"/>
    <d v="2044-01-19T00:00:00"/>
    <b v="0"/>
    <s v="Approved"/>
    <s v="OHM Cycles"/>
    <s v="Road"/>
    <s v="medium"/>
    <s v="medium"/>
    <n v="1280.28"/>
    <n v="829.51"/>
    <n v="35707"/>
    <n v="7"/>
  </r>
  <r>
    <n v="10410"/>
    <n v="5"/>
    <x v="1652"/>
    <d v="2044-01-20T00:00:00"/>
    <b v="1"/>
    <s v="Approved"/>
    <s v="Trek Bicycles"/>
    <s v="Mountain"/>
    <s v="low"/>
    <s v="medium"/>
    <n v="574.64"/>
    <n v="459.71"/>
    <n v="38216"/>
    <n v="7"/>
  </r>
  <r>
    <n v="13838"/>
    <n v="14"/>
    <x v="1652"/>
    <d v="2044-01-21T00:00:00"/>
    <b v="1"/>
    <s v="Approved"/>
    <s v="Trek Bicycles"/>
    <s v="Standard"/>
    <s v="medium"/>
    <s v="small"/>
    <n v="1386.84"/>
    <n v="1234.29"/>
    <n v="34586"/>
    <n v="7"/>
  </r>
  <r>
    <n v="2057"/>
    <n v="85"/>
    <x v="1653"/>
    <d v="2044-01-22T00:00:00"/>
    <b v="0"/>
    <s v="Approved"/>
    <s v="WeareA2B"/>
    <s v="Standard"/>
    <s v="medium"/>
    <s v="medium"/>
    <n v="752.64"/>
    <n v="205.36"/>
    <n v="42218"/>
    <n v="5"/>
  </r>
  <r>
    <n v="5817"/>
    <n v="42"/>
    <x v="1653"/>
    <d v="2044-01-23T00:00:00"/>
    <b v="0"/>
    <s v="Approved"/>
    <s v="OHM Cycles"/>
    <s v="Road"/>
    <s v="medium"/>
    <s v="small"/>
    <n v="1810"/>
    <n v="1610.9"/>
    <n v="39526"/>
    <n v="5"/>
  </r>
  <r>
    <n v="7476"/>
    <n v="4"/>
    <x v="1653"/>
    <d v="2044-01-24T00:00:00"/>
    <b v="1"/>
    <s v="Approved"/>
    <s v="Giant Bicycles"/>
    <s v="Standard"/>
    <s v="high"/>
    <s v="medium"/>
    <n v="1129.1300000000001"/>
    <n v="677.48"/>
    <n v="38573"/>
    <n v="5"/>
  </r>
  <r>
    <n v="8028"/>
    <n v="41"/>
    <x v="1653"/>
    <d v="2044-01-25T00:00:00"/>
    <s v="Unknown"/>
    <s v="Approved"/>
    <s v="Solex"/>
    <s v="Road"/>
    <s v="medium"/>
    <s v="medium"/>
    <n v="416.98"/>
    <n v="312.74"/>
    <n v="35560"/>
    <n v="5"/>
  </r>
  <r>
    <n v="17930"/>
    <n v="54"/>
    <x v="1653"/>
    <d v="2044-01-26T00:00:00"/>
    <b v="1"/>
    <s v="Approved"/>
    <s v="WeareA2B"/>
    <s v="Standard"/>
    <s v="medium"/>
    <s v="medium"/>
    <n v="1292.8399999999999"/>
    <n v="13.44"/>
    <n v="39915"/>
    <n v="5"/>
  </r>
  <r>
    <n v="18194"/>
    <n v="70"/>
    <x v="1653"/>
    <d v="2044-01-27T00:00:00"/>
    <b v="1"/>
    <s v="Approved"/>
    <s v="Trek Bicycles"/>
    <s v="Standard"/>
    <s v="high"/>
    <s v="medium"/>
    <n v="495.72"/>
    <n v="297.43"/>
    <n v="42105"/>
    <n v="5"/>
  </r>
  <r>
    <n v="1133"/>
    <n v="77"/>
    <x v="1654"/>
    <d v="2044-01-28T00:00:00"/>
    <b v="1"/>
    <s v="Approved"/>
    <s v="Norco Bicycles"/>
    <s v="Road"/>
    <s v="medium"/>
    <s v="large"/>
    <n v="1240.31"/>
    <n v="795.1"/>
    <n v="35455"/>
    <n v="5"/>
  </r>
  <r>
    <n v="4036"/>
    <n v="79"/>
    <x v="1654"/>
    <d v="2044-01-29T00:00:00"/>
    <b v="0"/>
    <s v="Approved"/>
    <s v="Norco Bicycles"/>
    <s v="Standard"/>
    <s v="medium"/>
    <s v="medium"/>
    <n v="1555.58"/>
    <n v="818.01"/>
    <n v="38339"/>
    <n v="5"/>
  </r>
  <r>
    <n v="13050"/>
    <n v="98"/>
    <x v="1654"/>
    <d v="2044-01-30T00:00:00"/>
    <b v="0"/>
    <s v="Approved"/>
    <s v="Trek Bicycles"/>
    <s v="Standard"/>
    <s v="high"/>
    <s v="medium"/>
    <n v="358.39"/>
    <n v="215.03"/>
    <n v="33364"/>
    <n v="5"/>
  </r>
  <r>
    <n v="13368"/>
    <n v="18"/>
    <x v="1654"/>
    <d v="2044-01-31T00:00:00"/>
    <b v="1"/>
    <s v="Approved"/>
    <s v="Solex"/>
    <s v="Standard"/>
    <s v="medium"/>
    <s v="medium"/>
    <n v="575.27"/>
    <n v="431.45"/>
    <n v="39880"/>
    <n v="5"/>
  </r>
  <r>
    <n v="1465"/>
    <n v="7"/>
    <x v="1655"/>
    <d v="2044-02-01T00:00:00"/>
    <b v="0"/>
    <s v="Approved"/>
    <s v="Giant Bicycles"/>
    <s v="Standard"/>
    <s v="medium"/>
    <s v="small"/>
    <n v="1311.44"/>
    <n v="1167.18"/>
    <n v="40618"/>
    <n v="13"/>
  </r>
  <r>
    <n v="1855"/>
    <n v="43"/>
    <x v="1655"/>
    <d v="2044-02-02T00:00:00"/>
    <b v="1"/>
    <s v="Approved"/>
    <s v="Norco Bicycles"/>
    <s v="Standard"/>
    <s v="medium"/>
    <s v="medium"/>
    <n v="1555.58"/>
    <n v="818.01"/>
    <n v="37873"/>
    <n v="13"/>
  </r>
  <r>
    <n v="7629"/>
    <n v="54"/>
    <x v="1655"/>
    <d v="2044-02-03T00:00:00"/>
    <b v="0"/>
    <s v="Approved"/>
    <s v="WeareA2B"/>
    <s v="Standard"/>
    <s v="medium"/>
    <s v="medium"/>
    <n v="1807.45"/>
    <n v="778.69"/>
    <n v="42105"/>
    <n v="13"/>
  </r>
  <r>
    <n v="10585"/>
    <n v="91"/>
    <x v="1655"/>
    <d v="2044-02-04T00:00:00"/>
    <b v="0"/>
    <s v="Approved"/>
    <s v="WeareA2B"/>
    <s v="Standard"/>
    <s v="low"/>
    <s v="medium"/>
    <n v="642.30999999999995"/>
    <n v="513.85"/>
    <n v="38193"/>
    <n v="13"/>
  </r>
  <r>
    <n v="11945"/>
    <n v="90"/>
    <x v="1655"/>
    <d v="2044-02-05T00:00:00"/>
    <b v="1"/>
    <s v="Approved"/>
    <s v="Solex"/>
    <s v="Standard"/>
    <s v="low"/>
    <s v="medium"/>
    <n v="945.04"/>
    <n v="507.58"/>
    <n v="40672"/>
    <n v="13"/>
  </r>
  <r>
    <n v="13029"/>
    <n v="0"/>
    <x v="1655"/>
    <d v="2044-02-06T00:00:00"/>
    <b v="1"/>
    <s v="Approved"/>
    <s v="Norco Bicycles"/>
    <s v="Road"/>
    <s v="medium"/>
    <s v="medium"/>
    <n v="544.04999999999995"/>
    <n v="376.84"/>
    <n v="36668"/>
    <n v="13"/>
  </r>
  <r>
    <n v="17173"/>
    <n v="23"/>
    <x v="1655"/>
    <d v="2044-02-07T00:00:00"/>
    <b v="1"/>
    <s v="Approved"/>
    <s v="Norco Bicycles"/>
    <s v="Standard"/>
    <s v="medium"/>
    <s v="medium"/>
    <n v="1198.46"/>
    <n v="381.1"/>
    <n v="34079"/>
    <n v="13"/>
  </r>
  <r>
    <n v="3056"/>
    <n v="39"/>
    <x v="1656"/>
    <d v="2044-02-08T00:00:00"/>
    <b v="1"/>
    <s v="Approved"/>
    <s v="Giant Bicycles"/>
    <s v="Standard"/>
    <s v="medium"/>
    <s v="large"/>
    <n v="1812.75"/>
    <n v="582.48"/>
    <n v="40336"/>
    <n v="15"/>
  </r>
  <r>
    <n v="3160"/>
    <n v="81"/>
    <x v="1656"/>
    <d v="2044-02-09T00:00:00"/>
    <b v="1"/>
    <s v="Approved"/>
    <s v="Norco Bicycles"/>
    <s v="Standard"/>
    <s v="medium"/>
    <s v="small"/>
    <n v="586.45000000000005"/>
    <n v="521.94000000000005"/>
    <n v="33429"/>
    <n v="15"/>
  </r>
  <r>
    <n v="3638"/>
    <n v="27"/>
    <x v="1656"/>
    <d v="2044-02-10T00:00:00"/>
    <b v="1"/>
    <s v="Approved"/>
    <s v="Trek Bicycles"/>
    <s v="Standard"/>
    <s v="medium"/>
    <s v="medium"/>
    <n v="499.53"/>
    <n v="388.72"/>
    <n v="36334"/>
    <n v="15"/>
  </r>
  <r>
    <n v="4192"/>
    <n v="45"/>
    <x v="1656"/>
    <d v="2044-02-11T00:00:00"/>
    <b v="0"/>
    <s v="Approved"/>
    <s v="Solex"/>
    <s v="Standard"/>
    <s v="medium"/>
    <s v="medium"/>
    <n v="441.49"/>
    <n v="84.99"/>
    <n v="34071"/>
    <n v="15"/>
  </r>
  <r>
    <n v="11350"/>
    <n v="58"/>
    <x v="1656"/>
    <d v="2044-02-12T00:00:00"/>
    <b v="1"/>
    <s v="Approved"/>
    <s v="OHM Cycles"/>
    <s v="Standard"/>
    <s v="medium"/>
    <s v="medium"/>
    <n v="912.52"/>
    <n v="141.4"/>
    <n v="42295"/>
    <n v="15"/>
  </r>
  <r>
    <n v="12768"/>
    <n v="6"/>
    <x v="1656"/>
    <d v="2044-02-13T00:00:00"/>
    <b v="0"/>
    <s v="Approved"/>
    <s v="OHM Cycles"/>
    <s v="Standard"/>
    <s v="high"/>
    <s v="medium"/>
    <n v="227.88"/>
    <n v="136.72999999999999"/>
    <n v="37659"/>
    <n v="15"/>
  </r>
  <r>
    <n v="8429"/>
    <n v="89"/>
    <x v="1657"/>
    <d v="2044-02-14T00:00:00"/>
    <b v="1"/>
    <s v="Approved"/>
    <s v="WeareA2B"/>
    <s v="Touring"/>
    <s v="medium"/>
    <s v="large"/>
    <n v="1362.99"/>
    <n v="57.74"/>
    <n v="34079"/>
    <n v="10"/>
  </r>
  <r>
    <n v="11944"/>
    <n v="83"/>
    <x v="1657"/>
    <d v="2044-02-15T00:00:00"/>
    <b v="0"/>
    <s v="Approved"/>
    <s v="Solex"/>
    <s v="Touring"/>
    <s v="medium"/>
    <s v="large"/>
    <n v="2083.94"/>
    <n v="675.03"/>
    <n v="41533"/>
    <n v="10"/>
  </r>
  <r>
    <n v="16395"/>
    <n v="27"/>
    <x v="1657"/>
    <d v="2044-02-16T00:00:00"/>
    <b v="1"/>
    <s v="Approved"/>
    <s v="Trek Bicycles"/>
    <s v="Standard"/>
    <s v="medium"/>
    <s v="medium"/>
    <n v="499.53"/>
    <n v="388.72"/>
    <n v="36334"/>
    <n v="10"/>
  </r>
  <r>
    <n v="17264"/>
    <n v="36"/>
    <x v="1657"/>
    <d v="2044-02-17T00:00:00"/>
    <b v="0"/>
    <s v="Approved"/>
    <s v="Solex"/>
    <s v="Standard"/>
    <s v="low"/>
    <s v="medium"/>
    <n v="945.04"/>
    <n v="507.58"/>
    <n v="35052"/>
    <n v="10"/>
  </r>
  <r>
    <n v="17311"/>
    <n v="44"/>
    <x v="1657"/>
    <d v="2044-02-18T00:00:00"/>
    <b v="0"/>
    <s v="Approved"/>
    <s v="WeareA2B"/>
    <s v="Standard"/>
    <s v="medium"/>
    <s v="medium"/>
    <n v="1769.64"/>
    <n v="108.76"/>
    <n v="40672"/>
    <n v="10"/>
  </r>
  <r>
    <n v="19596"/>
    <n v="24"/>
    <x v="1657"/>
    <d v="2044-02-19T00:00:00"/>
    <b v="1"/>
    <s v="Approved"/>
    <s v="Solex"/>
    <s v="Road"/>
    <s v="medium"/>
    <s v="large"/>
    <n v="1777.8"/>
    <n v="820.78"/>
    <n v="40670"/>
    <n v="10"/>
  </r>
  <r>
    <n v="1910"/>
    <n v="0"/>
    <x v="1658"/>
    <d v="2044-02-20T00:00:00"/>
    <b v="0"/>
    <s v="Approved"/>
    <s v="Trek Bicycles"/>
    <s v="Road"/>
    <s v="medium"/>
    <s v="medium"/>
    <n v="290.62"/>
    <n v="215.14"/>
    <n v="38339"/>
    <n v="11"/>
  </r>
  <r>
    <n v="3332"/>
    <n v="34"/>
    <x v="1658"/>
    <d v="2044-02-21T00:00:00"/>
    <b v="0"/>
    <s v="Approved"/>
    <s v="WeareA2B"/>
    <s v="Standard"/>
    <s v="medium"/>
    <s v="medium"/>
    <n v="1231.1500000000001"/>
    <n v="161.6"/>
    <n v="38216"/>
    <n v="11"/>
  </r>
  <r>
    <n v="8593"/>
    <n v="0"/>
    <x v="1658"/>
    <d v="2044-02-22T00:00:00"/>
    <b v="0"/>
    <s v="Approved"/>
    <s v="Trek Bicycles"/>
    <s v="Road"/>
    <s v="medium"/>
    <s v="medium"/>
    <n v="290.62"/>
    <n v="215.14"/>
    <n v="38339"/>
    <n v="11"/>
  </r>
  <r>
    <n v="9741"/>
    <n v="5"/>
    <x v="1658"/>
    <d v="2044-02-23T00:00:00"/>
    <b v="1"/>
    <s v="Approved"/>
    <s v="Giant Bicycles"/>
    <s v="Standard"/>
    <s v="high"/>
    <s v="medium"/>
    <n v="1129.1300000000001"/>
    <n v="677.48"/>
    <n v="38573"/>
    <n v="11"/>
  </r>
  <r>
    <n v="10685"/>
    <n v="0"/>
    <x v="1658"/>
    <d v="2044-02-24T00:00:00"/>
    <b v="1"/>
    <s v="Approved"/>
    <s v="OHM Cycles"/>
    <s v="Standard"/>
    <s v="medium"/>
    <s v="medium"/>
    <n v="183.86"/>
    <n v="137.9"/>
    <n v="35707"/>
    <n v="11"/>
  </r>
  <r>
    <n v="3233"/>
    <n v="50"/>
    <x v="1659"/>
    <d v="2044-02-25T00:00:00"/>
    <b v="0"/>
    <s v="Approved"/>
    <s v="Giant Bicycles"/>
    <s v="Standard"/>
    <s v="medium"/>
    <s v="medium"/>
    <n v="642.70000000000005"/>
    <n v="211.37"/>
    <n v="40618"/>
    <n v="9"/>
  </r>
  <r>
    <n v="4210"/>
    <n v="74"/>
    <x v="1659"/>
    <d v="2044-02-26T00:00:00"/>
    <b v="1"/>
    <s v="Approved"/>
    <s v="WeareA2B"/>
    <s v="Standard"/>
    <s v="medium"/>
    <s v="medium"/>
    <n v="1762.96"/>
    <n v="950.52"/>
    <n v="39915"/>
    <n v="9"/>
  </r>
  <r>
    <n v="5200"/>
    <n v="43"/>
    <x v="1659"/>
    <d v="2044-02-27T00:00:00"/>
    <b v="1"/>
    <s v="Approved"/>
    <s v="Norco Bicycles"/>
    <s v="Standard"/>
    <s v="medium"/>
    <s v="medium"/>
    <n v="1555.58"/>
    <n v="818.01"/>
    <n v="38339"/>
    <n v="9"/>
  </r>
  <r>
    <n v="9319"/>
    <n v="9"/>
    <x v="1659"/>
    <d v="2044-02-28T00:00:00"/>
    <b v="0"/>
    <s v="Approved"/>
    <s v="Norco Bicycles"/>
    <s v="Standard"/>
    <s v="medium"/>
    <s v="small"/>
    <n v="1216.1400000000001"/>
    <n v="1082.3599999999999"/>
    <n v="37698"/>
    <n v="9"/>
  </r>
  <r>
    <n v="10555"/>
    <n v="95"/>
    <x v="1659"/>
    <d v="2044-02-29T00:00:00"/>
    <b v="1"/>
    <s v="Approved"/>
    <s v="OHM Cycles"/>
    <s v="Touring"/>
    <s v="low"/>
    <s v="medium"/>
    <n v="1073.07"/>
    <n v="933.84"/>
    <n v="33429"/>
    <n v="9"/>
  </r>
  <r>
    <n v="16159"/>
    <n v="14"/>
    <x v="1659"/>
    <d v="2044-03-01T00:00:00"/>
    <b v="0"/>
    <s v="Approved"/>
    <s v="Solex"/>
    <s v="Standard"/>
    <s v="high"/>
    <s v="large"/>
    <n v="1842.92"/>
    <n v="1105.75"/>
    <n v="38193"/>
    <n v="9"/>
  </r>
  <r>
    <n v="1815"/>
    <n v="41"/>
    <x v="1660"/>
    <d v="2044-03-02T00:00:00"/>
    <b v="1"/>
    <s v="Approved"/>
    <s v="Solex"/>
    <s v="Road"/>
    <s v="medium"/>
    <s v="medium"/>
    <n v="416.98"/>
    <n v="312.74"/>
    <n v="39526"/>
    <n v="9"/>
  </r>
  <r>
    <n v="1954"/>
    <n v="42"/>
    <x v="1660"/>
    <d v="2044-03-03T00:00:00"/>
    <b v="0"/>
    <s v="Approved"/>
    <s v="OHM Cycles"/>
    <s v="Road"/>
    <s v="medium"/>
    <s v="small"/>
    <n v="1810"/>
    <n v="1610.9"/>
    <n v="39427"/>
    <n v="9"/>
  </r>
  <r>
    <n v="2909"/>
    <n v="38"/>
    <x v="1660"/>
    <d v="2044-03-04T00:00:00"/>
    <b v="1"/>
    <s v="Approved"/>
    <s v="Solex"/>
    <s v="Standard"/>
    <s v="medium"/>
    <s v="medium"/>
    <n v="1577.53"/>
    <n v="826.51"/>
    <n v="39526"/>
    <n v="9"/>
  </r>
  <r>
    <n v="6916"/>
    <n v="11"/>
    <x v="1660"/>
    <d v="2044-03-05T00:00:00"/>
    <b v="0"/>
    <s v="Approved"/>
    <s v="Giant Bicycles"/>
    <s v="Standard"/>
    <s v="high"/>
    <s v="medium"/>
    <n v="1274.93"/>
    <n v="764.96"/>
    <n v="39880"/>
    <n v="9"/>
  </r>
  <r>
    <n v="13429"/>
    <n v="93"/>
    <x v="1660"/>
    <d v="2044-03-06T00:00:00"/>
    <b v="0"/>
    <s v="Approved"/>
    <s v="WeareA2B"/>
    <s v="Standard"/>
    <s v="medium"/>
    <s v="medium"/>
    <n v="1065.03"/>
    <n v="230.09"/>
    <n v="37539"/>
    <n v="9"/>
  </r>
  <r>
    <n v="16088"/>
    <n v="13"/>
    <x v="1660"/>
    <d v="2044-03-07T00:00:00"/>
    <b v="1"/>
    <s v="Approved"/>
    <s v="Solex"/>
    <s v="Standard"/>
    <s v="medium"/>
    <s v="medium"/>
    <n v="1163.8900000000001"/>
    <n v="589.27"/>
    <n v="39880"/>
    <n v="9"/>
  </r>
  <r>
    <n v="17717"/>
    <n v="43"/>
    <x v="1660"/>
    <d v="2044-03-08T00:00:00"/>
    <b v="0"/>
    <s v="Approved"/>
    <s v="Solex"/>
    <s v="Standard"/>
    <s v="medium"/>
    <s v="medium"/>
    <n v="1151.96"/>
    <n v="649.49"/>
    <n v="36498"/>
    <n v="9"/>
  </r>
  <r>
    <n v="598"/>
    <n v="15"/>
    <x v="1661"/>
    <d v="2044-03-09T00:00:00"/>
    <b v="1"/>
    <s v="Approved"/>
    <s v="Norco Bicycles"/>
    <s v="Standard"/>
    <s v="low"/>
    <s v="medium"/>
    <n v="958.74"/>
    <n v="748.9"/>
    <n v="38693"/>
    <n v="11"/>
  </r>
  <r>
    <n v="676"/>
    <n v="30"/>
    <x v="1661"/>
    <d v="2044-03-10T00:00:00"/>
    <b v="0"/>
    <s v="Approved"/>
    <s v="Solex"/>
    <s v="Standard"/>
    <s v="high"/>
    <s v="medium"/>
    <n v="748.17"/>
    <n v="448.9"/>
    <n v="33552"/>
    <n v="11"/>
  </r>
  <r>
    <n v="2937"/>
    <n v="54"/>
    <x v="1661"/>
    <d v="2044-03-11T00:00:00"/>
    <b v="1"/>
    <s v="Approved"/>
    <s v="WeareA2B"/>
    <s v="Standard"/>
    <s v="medium"/>
    <s v="medium"/>
    <n v="1292.8399999999999"/>
    <n v="13.44"/>
    <n v="39915"/>
    <n v="11"/>
  </r>
  <r>
    <n v="6500"/>
    <n v="0"/>
    <x v="1661"/>
    <d v="2044-03-12T00:00:00"/>
    <b v="0"/>
    <s v="Approved"/>
    <s v="Unknown"/>
    <s v="Unknown"/>
    <s v="Unknown"/>
    <s v="Unknown"/>
    <n v="1957.87"/>
    <s v="$556.05"/>
    <n v="38199.78"/>
    <n v="11"/>
  </r>
  <r>
    <n v="10126"/>
    <n v="87"/>
    <x v="1661"/>
    <d v="2044-03-13T00:00:00"/>
    <b v="0"/>
    <s v="Approved"/>
    <s v="Giant Bicycles"/>
    <s v="Standard"/>
    <s v="high"/>
    <s v="medium"/>
    <n v="1179"/>
    <n v="707.4"/>
    <n v="35667"/>
    <n v="11"/>
  </r>
  <r>
    <n v="11059"/>
    <n v="58"/>
    <x v="1661"/>
    <d v="2044-03-14T00:00:00"/>
    <b v="0"/>
    <s v="Approved"/>
    <s v="OHM Cycles"/>
    <s v="Standard"/>
    <s v="medium"/>
    <s v="medium"/>
    <n v="912.52"/>
    <n v="141.4"/>
    <n v="42295"/>
    <n v="11"/>
  </r>
  <r>
    <n v="11796"/>
    <n v="69"/>
    <x v="1661"/>
    <d v="2044-03-15T00:00:00"/>
    <b v="1"/>
    <s v="Approved"/>
    <s v="Giant Bicycles"/>
    <s v="Road"/>
    <s v="medium"/>
    <s v="medium"/>
    <n v="792.9"/>
    <n v="594.67999999999995"/>
    <n v="33879"/>
    <n v="11"/>
  </r>
  <r>
    <n v="19902"/>
    <n v="90"/>
    <x v="1661"/>
    <d v="2044-03-16T00:00:00"/>
    <b v="0"/>
    <s v="Approved"/>
    <s v="Norco Bicycles"/>
    <s v="Standard"/>
    <s v="low"/>
    <s v="medium"/>
    <n v="363.01"/>
    <n v="290.41000000000003"/>
    <n v="38482"/>
    <n v="11"/>
  </r>
  <r>
    <n v="5968"/>
    <n v="20"/>
    <x v="1662"/>
    <d v="2044-03-17T00:00:00"/>
    <b v="0"/>
    <s v="Approved"/>
    <s v="Trek Bicycles"/>
    <s v="Standard"/>
    <s v="medium"/>
    <s v="small"/>
    <n v="1775.81"/>
    <n v="1580.47"/>
    <n v="41701"/>
    <n v="14"/>
  </r>
  <r>
    <n v="13626"/>
    <n v="76"/>
    <x v="1662"/>
    <d v="2044-03-18T00:00:00"/>
    <b v="0"/>
    <s v="Approved"/>
    <s v="WeareA2B"/>
    <s v="Standard"/>
    <s v="low"/>
    <s v="medium"/>
    <n v="642.30999999999995"/>
    <n v="513.85"/>
    <n v="38482"/>
    <n v="14"/>
  </r>
  <r>
    <n v="14318"/>
    <n v="78"/>
    <x v="1662"/>
    <d v="2044-03-19T00:00:00"/>
    <b v="1"/>
    <s v="Approved"/>
    <s v="Giant Bicycles"/>
    <s v="Standard"/>
    <s v="medium"/>
    <s v="large"/>
    <n v="1765.3"/>
    <n v="709.48"/>
    <n v="37626"/>
    <n v="14"/>
  </r>
  <r>
    <n v="16387"/>
    <n v="80"/>
    <x v="1662"/>
    <d v="2044-03-20T00:00:00"/>
    <b v="0"/>
    <s v="Approved"/>
    <s v="OHM Cycles"/>
    <s v="Touring"/>
    <s v="low"/>
    <s v="medium"/>
    <n v="1073.07"/>
    <n v="933.84"/>
    <n v="42218"/>
    <n v="14"/>
  </r>
  <r>
    <n v="6711"/>
    <n v="41"/>
    <x v="1663"/>
    <d v="2044-03-21T00:00:00"/>
    <b v="0"/>
    <s v="Approved"/>
    <s v="Norco Bicycles"/>
    <s v="Standard"/>
    <s v="low"/>
    <s v="medium"/>
    <n v="958.74"/>
    <n v="748.9"/>
    <n v="38693"/>
    <n v="18"/>
  </r>
  <r>
    <n v="7638"/>
    <n v="72"/>
    <x v="1663"/>
    <d v="2044-03-22T00:00:00"/>
    <b v="0"/>
    <s v="Approved"/>
    <s v="OHM Cycles"/>
    <s v="Standard"/>
    <s v="medium"/>
    <s v="medium"/>
    <n v="912.52"/>
    <n v="141.4"/>
    <n v="42295"/>
    <n v="18"/>
  </r>
  <r>
    <n v="13014"/>
    <n v="13"/>
    <x v="1663"/>
    <d v="2044-03-23T00:00:00"/>
    <b v="0"/>
    <s v="Approved"/>
    <s v="Solex"/>
    <s v="Standard"/>
    <s v="medium"/>
    <s v="medium"/>
    <n v="1577.53"/>
    <n v="826.51"/>
    <n v="40618"/>
    <n v="18"/>
  </r>
  <r>
    <n v="16226"/>
    <n v="53"/>
    <x v="1663"/>
    <d v="2044-03-24T00:00:00"/>
    <b v="0"/>
    <s v="Approved"/>
    <s v="Giant Bicycles"/>
    <s v="Standard"/>
    <s v="high"/>
    <s v="medium"/>
    <n v="1274.93"/>
    <n v="764.96"/>
    <n v="39298"/>
    <n v="18"/>
  </r>
  <r>
    <n v="16275"/>
    <n v="12"/>
    <x v="1663"/>
    <d v="2044-03-25T00:00:00"/>
    <b v="0"/>
    <s v="Approved"/>
    <s v="Giant Bicycles"/>
    <s v="Standard"/>
    <s v="medium"/>
    <s v="large"/>
    <n v="1765.3"/>
    <n v="709.48"/>
    <n v="38193"/>
    <n v="18"/>
  </r>
  <r>
    <n v="18711"/>
    <n v="4"/>
    <x v="1663"/>
    <d v="2044-03-26T00:00:00"/>
    <b v="0"/>
    <s v="Approved"/>
    <s v="Solex"/>
    <s v="Standard"/>
    <s v="medium"/>
    <s v="medium"/>
    <n v="1483.2"/>
    <n v="99.59"/>
    <n v="36146"/>
    <n v="18"/>
  </r>
  <r>
    <n v="19594"/>
    <n v="13"/>
    <x v="1663"/>
    <d v="2044-03-27T00:00:00"/>
    <b v="0"/>
    <s v="Approved"/>
    <s v="Solex"/>
    <s v="Standard"/>
    <s v="medium"/>
    <s v="medium"/>
    <n v="1577.53"/>
    <n v="826.51"/>
    <n v="40618"/>
    <n v="18"/>
  </r>
  <r>
    <n v="4731"/>
    <n v="30"/>
    <x v="1664"/>
    <d v="2044-03-28T00:00:00"/>
    <b v="0"/>
    <s v="Approved"/>
    <s v="Solex"/>
    <s v="Standard"/>
    <s v="high"/>
    <s v="medium"/>
    <n v="748.17"/>
    <n v="448.9"/>
    <n v="33552"/>
    <n v="8"/>
  </r>
  <r>
    <n v="4802"/>
    <n v="80"/>
    <x v="1664"/>
    <d v="2044-03-29T00:00:00"/>
    <b v="1"/>
    <s v="Approved"/>
    <s v="OHM Cycles"/>
    <s v="Touring"/>
    <s v="low"/>
    <s v="medium"/>
    <n v="1073.07"/>
    <n v="933.84"/>
    <n v="35455"/>
    <n v="8"/>
  </r>
  <r>
    <n v="10240"/>
    <n v="4"/>
    <x v="1664"/>
    <d v="2044-03-30T00:00:00"/>
    <b v="0"/>
    <s v="Approved"/>
    <s v="Giant Bicycles"/>
    <s v="Standard"/>
    <s v="high"/>
    <s v="medium"/>
    <n v="1129.1300000000001"/>
    <n v="677.48"/>
    <n v="38573"/>
    <n v="8"/>
  </r>
  <r>
    <n v="11738"/>
    <n v="37"/>
    <x v="1664"/>
    <d v="2044-03-31T00:00:00"/>
    <b v="1"/>
    <s v="Approved"/>
    <s v="OHM Cycles"/>
    <s v="Standard"/>
    <s v="low"/>
    <s v="medium"/>
    <n v="1793.43"/>
    <n v="248.82"/>
    <n v="36361"/>
    <n v="8"/>
  </r>
  <r>
    <n v="13039"/>
    <n v="59"/>
    <x v="1664"/>
    <d v="2044-04-01T00:00:00"/>
    <b v="0"/>
    <s v="Approved"/>
    <s v="Solex"/>
    <s v="Standard"/>
    <s v="medium"/>
    <s v="large"/>
    <n v="1061.56"/>
    <n v="733.58"/>
    <n v="34170"/>
    <n v="8"/>
  </r>
  <r>
    <n v="15691"/>
    <n v="80"/>
    <x v="1664"/>
    <d v="2044-04-02T00:00:00"/>
    <b v="1"/>
    <s v="Approved"/>
    <s v="OHM Cycles"/>
    <s v="Touring"/>
    <s v="low"/>
    <s v="medium"/>
    <n v="1073.07"/>
    <n v="933.84"/>
    <n v="35455"/>
    <n v="8"/>
  </r>
  <r>
    <n v="1218"/>
    <n v="15"/>
    <x v="1665"/>
    <d v="2044-04-03T00:00:00"/>
    <b v="0"/>
    <s v="Approved"/>
    <s v="WeareA2B"/>
    <s v="Standard"/>
    <s v="medium"/>
    <s v="medium"/>
    <n v="1292.8399999999999"/>
    <n v="13.44"/>
    <n v="40779"/>
    <n v="21"/>
  </r>
  <r>
    <n v="1726"/>
    <n v="76"/>
    <x v="1665"/>
    <d v="2044-04-04T00:00:00"/>
    <b v="0"/>
    <s v="Approved"/>
    <s v="WeareA2B"/>
    <s v="Road"/>
    <s v="low"/>
    <s v="small"/>
    <n v="1172.78"/>
    <n v="1043.77"/>
    <n v="33364"/>
    <n v="21"/>
  </r>
  <r>
    <n v="2720"/>
    <n v="9"/>
    <x v="1665"/>
    <d v="2044-04-05T00:00:00"/>
    <b v="0"/>
    <s v="Approved"/>
    <s v="Norco Bicycles"/>
    <s v="Standard"/>
    <s v="medium"/>
    <s v="small"/>
    <n v="1216.1400000000001"/>
    <n v="1082.3599999999999"/>
    <n v="42696"/>
    <n v="21"/>
  </r>
  <r>
    <n v="3985"/>
    <n v="96"/>
    <x v="1665"/>
    <d v="2044-04-06T00:00:00"/>
    <b v="1"/>
    <s v="Approved"/>
    <s v="Giant Bicycles"/>
    <s v="Standard"/>
    <s v="medium"/>
    <s v="large"/>
    <n v="1635.3"/>
    <n v="993.66"/>
    <n v="38002"/>
    <n v="21"/>
  </r>
  <r>
    <n v="16833"/>
    <n v="50"/>
    <x v="1665"/>
    <d v="2044-04-07T00:00:00"/>
    <b v="1"/>
    <s v="Approved"/>
    <s v="Giant Bicycles"/>
    <s v="Standard"/>
    <s v="medium"/>
    <s v="medium"/>
    <n v="642.70000000000005"/>
    <n v="211.37"/>
    <n v="35052"/>
    <n v="21"/>
  </r>
  <r>
    <n v="18340"/>
    <n v="45"/>
    <x v="1665"/>
    <d v="2044-04-08T00:00:00"/>
    <b v="0"/>
    <s v="Approved"/>
    <s v="Trek Bicycles"/>
    <s v="Road"/>
    <s v="low"/>
    <s v="medium"/>
    <n v="980.37"/>
    <n v="234.43"/>
    <n v="38258"/>
    <n v="21"/>
  </r>
  <r>
    <n v="438"/>
    <n v="76"/>
    <x v="1666"/>
    <d v="2044-04-09T00:00:00"/>
    <b v="0"/>
    <s v="Approved"/>
    <s v="WeareA2B"/>
    <s v="Standard"/>
    <s v="low"/>
    <s v="medium"/>
    <n v="642.30999999999995"/>
    <n v="513.85"/>
    <n v="41922"/>
    <n v="19"/>
  </r>
  <r>
    <n v="2189"/>
    <n v="31"/>
    <x v="1666"/>
    <d v="2044-04-10T00:00:00"/>
    <b v="0"/>
    <s v="Approved"/>
    <s v="Giant Bicycles"/>
    <s v="Standard"/>
    <s v="medium"/>
    <s v="medium"/>
    <n v="230.91"/>
    <n v="173.18"/>
    <n v="39031"/>
    <n v="19"/>
  </r>
  <r>
    <n v="7426"/>
    <n v="24"/>
    <x v="1666"/>
    <d v="2044-04-11T00:00:00"/>
    <b v="1"/>
    <s v="Approved"/>
    <s v="Solex"/>
    <s v="Road"/>
    <s v="medium"/>
    <s v="large"/>
    <n v="1777.8"/>
    <n v="820.78"/>
    <n v="40670"/>
    <n v="19"/>
  </r>
  <r>
    <n v="9365"/>
    <n v="74"/>
    <x v="1666"/>
    <d v="2044-04-12T00:00:00"/>
    <b v="1"/>
    <s v="Approved"/>
    <s v="WeareA2B"/>
    <s v="Standard"/>
    <s v="medium"/>
    <s v="medium"/>
    <n v="1228.07"/>
    <n v="400.91"/>
    <n v="36668"/>
    <n v="19"/>
  </r>
  <r>
    <n v="12399"/>
    <n v="100"/>
    <x v="1666"/>
    <d v="2044-04-13T00:00:00"/>
    <b v="1"/>
    <s v="Approved"/>
    <s v="Norco Bicycles"/>
    <s v="Road"/>
    <s v="medium"/>
    <s v="medium"/>
    <n v="1036.5899999999999"/>
    <n v="206.35"/>
    <n v="33364"/>
    <n v="19"/>
  </r>
  <r>
    <n v="13383"/>
    <n v="89"/>
    <x v="1666"/>
    <d v="2044-04-14T00:00:00"/>
    <b v="0"/>
    <s v="Approved"/>
    <s v="WeareA2B"/>
    <s v="Touring"/>
    <s v="medium"/>
    <s v="large"/>
    <n v="1362.99"/>
    <n v="57.74"/>
    <n v="34079"/>
    <n v="19"/>
  </r>
  <r>
    <n v="17341"/>
    <n v="6"/>
    <x v="1666"/>
    <d v="2044-04-15T00:00:00"/>
    <b v="0"/>
    <s v="Approved"/>
    <s v="OHM Cycles"/>
    <s v="Standard"/>
    <s v="high"/>
    <s v="medium"/>
    <n v="227.88"/>
    <n v="136.72999999999999"/>
    <n v="37659"/>
    <n v="19"/>
  </r>
  <r>
    <n v="17456"/>
    <n v="48"/>
    <x v="1666"/>
    <d v="2044-04-16T00:00:00"/>
    <b v="1"/>
    <s v="Approved"/>
    <s v="WeareA2B"/>
    <s v="Standard"/>
    <s v="medium"/>
    <s v="medium"/>
    <n v="1762.96"/>
    <n v="950.52"/>
    <n v="41848"/>
    <n v="19"/>
  </r>
  <r>
    <n v="17598"/>
    <n v="81"/>
    <x v="1666"/>
    <d v="2044-04-17T00:00:00"/>
    <b v="1"/>
    <s v="Approved"/>
    <s v="Norco Bicycles"/>
    <s v="Standard"/>
    <s v="medium"/>
    <s v="small"/>
    <n v="586.45000000000005"/>
    <n v="521.94000000000005"/>
    <n v="33429"/>
    <n v="19"/>
  </r>
  <r>
    <n v="855"/>
    <n v="2"/>
    <x v="1667"/>
    <d v="2044-04-18T00:00:00"/>
    <b v="0"/>
    <s v="Approved"/>
    <s v="Solex"/>
    <s v="Standard"/>
    <s v="medium"/>
    <s v="medium"/>
    <n v="71.489999999999995"/>
    <n v="53.62"/>
    <n v="40784"/>
    <n v="14"/>
  </r>
  <r>
    <n v="1148"/>
    <n v="1"/>
    <x v="1667"/>
    <d v="2044-04-19T00:00:00"/>
    <b v="0"/>
    <s v="Approved"/>
    <s v="Giant Bicycles"/>
    <s v="Standard"/>
    <s v="medium"/>
    <s v="medium"/>
    <n v="1403.5"/>
    <n v="954.82"/>
    <n v="42688"/>
    <n v="14"/>
  </r>
  <r>
    <n v="3732"/>
    <n v="25"/>
    <x v="1667"/>
    <d v="2044-04-20T00:00:00"/>
    <b v="1"/>
    <s v="Approved"/>
    <s v="Giant Bicycles"/>
    <s v="Road"/>
    <s v="medium"/>
    <s v="medium"/>
    <n v="1538.99"/>
    <n v="829.65"/>
    <n v="34115"/>
    <n v="14"/>
  </r>
  <r>
    <n v="8464"/>
    <n v="56"/>
    <x v="1667"/>
    <d v="2044-04-21T00:00:00"/>
    <b v="0"/>
    <s v="Approved"/>
    <s v="OHM Cycles"/>
    <s v="Standard"/>
    <s v="medium"/>
    <s v="medium"/>
    <n v="183.86"/>
    <n v="137.9"/>
    <n v="33259"/>
    <n v="14"/>
  </r>
  <r>
    <n v="1854"/>
    <n v="58"/>
    <x v="1668"/>
    <d v="2044-04-22T00:00:00"/>
    <b v="0"/>
    <s v="Approved"/>
    <s v="OHM Cycles"/>
    <s v="Standard"/>
    <s v="medium"/>
    <s v="medium"/>
    <n v="912.52"/>
    <n v="141.4"/>
    <n v="42145"/>
    <n v="9"/>
  </r>
  <r>
    <n v="4458"/>
    <n v="93"/>
    <x v="1668"/>
    <d v="2044-04-23T00:00:00"/>
    <b v="1"/>
    <s v="Approved"/>
    <s v="WeareA2B"/>
    <s v="Standard"/>
    <s v="medium"/>
    <s v="medium"/>
    <n v="1065.03"/>
    <n v="230.09"/>
    <n v="36833"/>
    <n v="9"/>
  </r>
  <r>
    <n v="4726"/>
    <n v="41"/>
    <x v="1668"/>
    <d v="2044-04-24T00:00:00"/>
    <b v="0"/>
    <s v="Approved"/>
    <s v="Solex"/>
    <s v="Road"/>
    <s v="medium"/>
    <s v="medium"/>
    <n v="416.98"/>
    <n v="312.74"/>
    <n v="41064"/>
    <n v="9"/>
  </r>
  <r>
    <n v="6179"/>
    <n v="93"/>
    <x v="1668"/>
    <d v="2044-04-25T00:00:00"/>
    <b v="0"/>
    <s v="Approved"/>
    <s v="WeareA2B"/>
    <s v="Standard"/>
    <s v="medium"/>
    <s v="medium"/>
    <n v="1065.03"/>
    <n v="230.09"/>
    <n v="33364"/>
    <n v="9"/>
  </r>
  <r>
    <n v="6537"/>
    <n v="1"/>
    <x v="1668"/>
    <d v="2044-04-26T00:00:00"/>
    <b v="1"/>
    <s v="Approved"/>
    <s v="Giant Bicycles"/>
    <s v="Standard"/>
    <s v="medium"/>
    <s v="medium"/>
    <n v="1403.5"/>
    <n v="954.82"/>
    <n v="37659"/>
    <n v="9"/>
  </r>
  <r>
    <n v="7827"/>
    <n v="90"/>
    <x v="1668"/>
    <d v="2044-04-27T00:00:00"/>
    <b v="1"/>
    <s v="Approved"/>
    <s v="Norco Bicycles"/>
    <s v="Standard"/>
    <s v="low"/>
    <s v="medium"/>
    <n v="363.01"/>
    <n v="290.41000000000003"/>
    <n v="41434"/>
    <n v="9"/>
  </r>
  <r>
    <n v="9420"/>
    <n v="0"/>
    <x v="1668"/>
    <d v="2044-04-28T00:00:00"/>
    <b v="1"/>
    <s v="Approved"/>
    <s v="Unknown"/>
    <s v="Unknown"/>
    <s v="Unknown"/>
    <s v="Unknown"/>
    <n v="1480.76"/>
    <s v="$556.05"/>
    <n v="38199.78"/>
    <n v="9"/>
  </r>
  <r>
    <n v="13952"/>
    <n v="28"/>
    <x v="1668"/>
    <d v="2044-04-29T00:00:00"/>
    <b v="1"/>
    <s v="Approved"/>
    <s v="Norco Bicycles"/>
    <s v="Standard"/>
    <s v="medium"/>
    <s v="small"/>
    <n v="1216.1400000000001"/>
    <n v="1082.3599999999999"/>
    <n v="35052"/>
    <n v="9"/>
  </r>
  <r>
    <n v="14135"/>
    <n v="8"/>
    <x v="1668"/>
    <d v="2044-04-30T00:00:00"/>
    <b v="0"/>
    <s v="Approved"/>
    <s v="Solex"/>
    <s v="Road"/>
    <s v="medium"/>
    <s v="small"/>
    <n v="1703.52"/>
    <n v="1516.13"/>
    <n v="40649"/>
    <n v="9"/>
  </r>
  <r>
    <n v="15347"/>
    <n v="66"/>
    <x v="1668"/>
    <d v="2044-05-01T00:00:00"/>
    <b v="0"/>
    <s v="Approved"/>
    <s v="Giant Bicycles"/>
    <s v="Road"/>
    <s v="low"/>
    <s v="small"/>
    <n v="590.26"/>
    <n v="525.33000000000004"/>
    <n v="37499"/>
    <n v="9"/>
  </r>
  <r>
    <n v="16126"/>
    <n v="63"/>
    <x v="1668"/>
    <d v="2044-05-02T00:00:00"/>
    <b v="1"/>
    <s v="Approved"/>
    <s v="Solex"/>
    <s v="Standard"/>
    <s v="medium"/>
    <s v="medium"/>
    <n v="1483.2"/>
    <n v="99.59"/>
    <n v="40487"/>
    <n v="9"/>
  </r>
  <r>
    <n v="16255"/>
    <n v="60"/>
    <x v="1668"/>
    <d v="2044-05-03T00:00:00"/>
    <s v="Unknown"/>
    <s v="Approved"/>
    <s v="Giant Bicycles"/>
    <s v="Standard"/>
    <s v="high"/>
    <s v="small"/>
    <n v="1977.36"/>
    <n v="1759.85"/>
    <n v="42172"/>
    <n v="9"/>
  </r>
  <r>
    <n v="17037"/>
    <n v="12"/>
    <x v="1668"/>
    <d v="2044-05-04T00:00:00"/>
    <b v="0"/>
    <s v="Approved"/>
    <s v="WeareA2B"/>
    <s v="Standard"/>
    <s v="medium"/>
    <s v="medium"/>
    <n v="1231.1500000000001"/>
    <n v="161.6"/>
    <n v="39880"/>
    <n v="9"/>
  </r>
  <r>
    <n v="11196"/>
    <n v="21"/>
    <x v="1669"/>
    <d v="2044-05-05T00:00:00"/>
    <b v="1"/>
    <s v="Approved"/>
    <s v="Solex"/>
    <s v="Standard"/>
    <s v="medium"/>
    <s v="large"/>
    <n v="1071.23"/>
    <n v="380.74"/>
    <n v="34115"/>
    <n v="21"/>
  </r>
  <r>
    <n v="17315"/>
    <n v="50"/>
    <x v="1669"/>
    <d v="2044-05-06T00:00:00"/>
    <b v="1"/>
    <s v="Approved"/>
    <s v="WeareA2B"/>
    <s v="Standard"/>
    <s v="medium"/>
    <s v="small"/>
    <n v="175.89"/>
    <n v="131.91999999999999"/>
    <n v="39915"/>
    <n v="21"/>
  </r>
  <r>
    <n v="17784"/>
    <n v="61"/>
    <x v="1669"/>
    <d v="2044-05-07T00:00:00"/>
    <b v="1"/>
    <s v="Approved"/>
    <s v="OHM Cycles"/>
    <s v="Standard"/>
    <s v="low"/>
    <s v="medium"/>
    <n v="71.16"/>
    <n v="56.93"/>
    <n v="40487"/>
    <n v="21"/>
  </r>
  <r>
    <n v="1876"/>
    <n v="0"/>
    <x v="1670"/>
    <d v="2044-05-08T00:00:00"/>
    <b v="0"/>
    <s v="Approved"/>
    <s v="Trek Bicycles"/>
    <s v="Road"/>
    <s v="medium"/>
    <s v="medium"/>
    <n v="290.62"/>
    <n v="215.14"/>
    <n v="38339"/>
    <n v="20"/>
  </r>
  <r>
    <n v="2271"/>
    <n v="0"/>
    <x v="1670"/>
    <d v="2044-05-09T00:00:00"/>
    <b v="1"/>
    <s v="Approved"/>
    <s v="Giant Bicycles"/>
    <s v="Standard"/>
    <s v="medium"/>
    <s v="large"/>
    <n v="569.55999999999995"/>
    <n v="528.42999999999995"/>
    <n v="37874"/>
    <n v="20"/>
  </r>
  <r>
    <n v="14011"/>
    <n v="0"/>
    <x v="1670"/>
    <d v="2044-05-10T00:00:00"/>
    <b v="1"/>
    <s v="Approved"/>
    <s v="OHM Cycles"/>
    <s v="Standard"/>
    <s v="low"/>
    <s v="medium"/>
    <n v="71.16"/>
    <n v="56.93"/>
    <n v="42172"/>
    <n v="20"/>
  </r>
  <r>
    <n v="18235"/>
    <n v="0"/>
    <x v="1670"/>
    <d v="2044-05-11T00:00:00"/>
    <b v="0"/>
    <s v="Approved"/>
    <s v="OHM Cycles"/>
    <s v="Road"/>
    <s v="high"/>
    <s v="large"/>
    <n v="12.01"/>
    <n v="7.21"/>
    <n v="39880"/>
    <n v="20"/>
  </r>
  <r>
    <n v="18513"/>
    <n v="0"/>
    <x v="1670"/>
    <d v="2044-05-12T00:00:00"/>
    <b v="1"/>
    <s v="Approved"/>
    <s v="Solex"/>
    <s v="Standard"/>
    <s v="medium"/>
    <s v="medium"/>
    <n v="100.35"/>
    <n v="75.260000000000005"/>
    <n v="36367"/>
    <n v="20"/>
  </r>
  <r>
    <n v="5046"/>
    <n v="58"/>
    <x v="1671"/>
    <d v="2044-05-13T00:00:00"/>
    <b v="1"/>
    <s v="Approved"/>
    <s v="OHM Cycles"/>
    <s v="Standard"/>
    <s v="medium"/>
    <s v="medium"/>
    <n v="912.52"/>
    <n v="141.4"/>
    <n v="34143"/>
    <n v="14"/>
  </r>
  <r>
    <n v="5827"/>
    <n v="43"/>
    <x v="1671"/>
    <d v="2044-05-14T00:00:00"/>
    <b v="1"/>
    <s v="Approved"/>
    <s v="Solex"/>
    <s v="Standard"/>
    <s v="medium"/>
    <s v="medium"/>
    <n v="1151.96"/>
    <n v="649.49"/>
    <n v="41064"/>
    <n v="14"/>
  </r>
  <r>
    <n v="7273"/>
    <n v="17"/>
    <x v="1671"/>
    <d v="2044-05-15T00:00:00"/>
    <b v="1"/>
    <s v="Approved"/>
    <s v="Solex"/>
    <s v="Standard"/>
    <s v="high"/>
    <s v="medium"/>
    <n v="1024.6600000000001"/>
    <n v="614.79999999999995"/>
    <n v="40670"/>
    <n v="14"/>
  </r>
  <r>
    <n v="8972"/>
    <n v="63"/>
    <x v="1671"/>
    <d v="2044-05-16T00:00:00"/>
    <b v="0"/>
    <s v="Approved"/>
    <s v="Solex"/>
    <s v="Standard"/>
    <s v="medium"/>
    <s v="medium"/>
    <n v="1483.2"/>
    <n v="99.59"/>
    <n v="33879"/>
    <n v="14"/>
  </r>
  <r>
    <n v="1164"/>
    <n v="54"/>
    <x v="1672"/>
    <d v="2044-05-17T00:00:00"/>
    <b v="1"/>
    <s v="Approved"/>
    <s v="WeareA2B"/>
    <s v="Standard"/>
    <s v="medium"/>
    <s v="medium"/>
    <n v="1292.8399999999999"/>
    <n v="13.44"/>
    <n v="42226"/>
    <n v="13"/>
  </r>
  <r>
    <n v="9519"/>
    <n v="33"/>
    <x v="1672"/>
    <d v="2044-05-18T00:00:00"/>
    <b v="0"/>
    <s v="Approved"/>
    <s v="Giant Bicycles"/>
    <s v="Standard"/>
    <s v="medium"/>
    <s v="small"/>
    <n v="1311.44"/>
    <n v="1167.18"/>
    <n v="36498"/>
    <n v="13"/>
  </r>
  <r>
    <n v="11086"/>
    <n v="55"/>
    <x v="1672"/>
    <d v="2044-05-19T00:00:00"/>
    <b v="1"/>
    <s v="Approved"/>
    <s v="Trek Bicycles"/>
    <s v="Road"/>
    <s v="medium"/>
    <s v="large"/>
    <n v="1894.19"/>
    <n v="598.76"/>
    <n v="40649"/>
    <n v="13"/>
  </r>
  <r>
    <n v="16835"/>
    <n v="12"/>
    <x v="1672"/>
    <d v="2044-05-20T00:00:00"/>
    <b v="0"/>
    <s v="Approved"/>
    <s v="WeareA2B"/>
    <s v="Standard"/>
    <s v="medium"/>
    <s v="medium"/>
    <n v="1231.1500000000001"/>
    <n v="161.6"/>
    <n v="34170"/>
    <n v="13"/>
  </r>
  <r>
    <n v="19296"/>
    <n v="43"/>
    <x v="1672"/>
    <d v="2044-05-21T00:00:00"/>
    <b v="0"/>
    <s v="Approved"/>
    <s v="Solex"/>
    <s v="Standard"/>
    <s v="medium"/>
    <s v="medium"/>
    <n v="1151.96"/>
    <n v="649.49"/>
    <n v="35470"/>
    <n v="13"/>
  </r>
  <r>
    <n v="585"/>
    <n v="56"/>
    <x v="1673"/>
    <d v="2044-05-22T00:00:00"/>
    <b v="0"/>
    <s v="Approved"/>
    <s v="OHM Cycles"/>
    <s v="Standard"/>
    <s v="medium"/>
    <s v="medium"/>
    <n v="183.86"/>
    <n v="137.9"/>
    <n v="42172"/>
    <n v="16"/>
  </r>
  <r>
    <n v="2001"/>
    <n v="19"/>
    <x v="1673"/>
    <d v="2044-05-23T00:00:00"/>
    <b v="0"/>
    <s v="Approved"/>
    <s v="OHM Cycles"/>
    <s v="Road"/>
    <s v="high"/>
    <s v="large"/>
    <n v="12.01"/>
    <n v="7.21"/>
    <n v="34165"/>
    <n v="16"/>
  </r>
  <r>
    <n v="6953"/>
    <n v="20"/>
    <x v="1673"/>
    <d v="2044-05-24T00:00:00"/>
    <b v="0"/>
    <s v="Approved"/>
    <s v="Trek Bicycles"/>
    <s v="Standard"/>
    <s v="medium"/>
    <s v="small"/>
    <n v="1775.81"/>
    <n v="1580.47"/>
    <n v="34115"/>
    <n v="16"/>
  </r>
  <r>
    <n v="13532"/>
    <n v="3"/>
    <x v="1673"/>
    <d v="2044-05-25T00:00:00"/>
    <b v="1"/>
    <s v="Approved"/>
    <s v="Trek Bicycles"/>
    <s v="Standard"/>
    <s v="medium"/>
    <s v="large"/>
    <n v="2091.4699999999998"/>
    <n v="388.92"/>
    <n v="40784"/>
    <n v="16"/>
  </r>
  <r>
    <n v="14197"/>
    <n v="76"/>
    <x v="1673"/>
    <d v="2044-05-26T00:00:00"/>
    <b v="1"/>
    <s v="Approved"/>
    <s v="WeareA2B"/>
    <s v="Standard"/>
    <s v="low"/>
    <s v="medium"/>
    <n v="642.30999999999995"/>
    <n v="513.85"/>
    <n v="38193"/>
    <n v="16"/>
  </r>
  <r>
    <n v="15082"/>
    <n v="20"/>
    <x v="1673"/>
    <d v="2044-05-27T00:00:00"/>
    <b v="1"/>
    <s v="Approved"/>
    <s v="Trek Bicycles"/>
    <s v="Standard"/>
    <s v="medium"/>
    <s v="small"/>
    <n v="1775.81"/>
    <n v="1580.47"/>
    <n v="42404"/>
    <n v="16"/>
  </r>
  <r>
    <n v="15793"/>
    <n v="15"/>
    <x v="1673"/>
    <d v="2044-05-28T00:00:00"/>
    <b v="0"/>
    <s v="Approved"/>
    <s v="Norco Bicycles"/>
    <s v="Standard"/>
    <s v="low"/>
    <s v="medium"/>
    <n v="958.74"/>
    <n v="748.9"/>
    <n v="40303"/>
    <n v="16"/>
  </r>
  <r>
    <n v="18769"/>
    <n v="30"/>
    <x v="1673"/>
    <d v="2044-05-29T00:00:00"/>
    <b v="1"/>
    <s v="Approved"/>
    <s v="Solex"/>
    <s v="Standard"/>
    <s v="high"/>
    <s v="medium"/>
    <n v="748.17"/>
    <n v="448.9"/>
    <n v="39031"/>
    <n v="16"/>
  </r>
  <r>
    <n v="4207"/>
    <n v="0"/>
    <x v="1674"/>
    <d v="2044-05-30T00:00:00"/>
    <b v="0"/>
    <s v="Approved"/>
    <s v="OHM Cycles"/>
    <s v="Standard"/>
    <s v="medium"/>
    <s v="medium"/>
    <n v="183.86"/>
    <n v="137.9"/>
    <n v="40779"/>
    <n v="13"/>
  </r>
  <r>
    <n v="7959"/>
    <n v="0"/>
    <x v="1674"/>
    <d v="2044-05-31T00:00:00"/>
    <b v="0"/>
    <s v="Approved"/>
    <s v="Solex"/>
    <s v="Standard"/>
    <s v="medium"/>
    <s v="medium"/>
    <n v="71.489999999999995"/>
    <n v="53.62"/>
    <n v="33549"/>
    <n v="13"/>
  </r>
  <r>
    <n v="11994"/>
    <n v="0"/>
    <x v="1674"/>
    <d v="2044-06-01T00:00:00"/>
    <b v="1"/>
    <s v="Approved"/>
    <s v="Giant Bicycles"/>
    <s v="Standard"/>
    <s v="medium"/>
    <s v="medium"/>
    <n v="230.91"/>
    <n v="173.18"/>
    <n v="33888"/>
    <n v="13"/>
  </r>
  <r>
    <n v="14159"/>
    <n v="50"/>
    <x v="1674"/>
    <d v="2044-06-02T00:00:00"/>
    <b v="0"/>
    <s v="Approved"/>
    <s v="Giant Bicycles"/>
    <s v="Standard"/>
    <s v="medium"/>
    <s v="medium"/>
    <n v="642.70000000000005"/>
    <n v="211.37"/>
    <n v="40618"/>
    <n v="13"/>
  </r>
  <r>
    <n v="14979"/>
    <n v="5"/>
    <x v="1674"/>
    <d v="2044-06-03T00:00:00"/>
    <b v="0"/>
    <s v="Approved"/>
    <s v="Giant Bicycles"/>
    <s v="Standard"/>
    <s v="high"/>
    <s v="medium"/>
    <n v="1129.1300000000001"/>
    <n v="677.48"/>
    <n v="40649"/>
    <n v="13"/>
  </r>
  <r>
    <n v="15650"/>
    <n v="17"/>
    <x v="1674"/>
    <d v="2044-06-04T00:00:00"/>
    <b v="1"/>
    <s v="Approved"/>
    <s v="WeareA2B"/>
    <s v="Touring"/>
    <s v="medium"/>
    <s v="large"/>
    <n v="1362.99"/>
    <n v="57.74"/>
    <n v="34079"/>
    <n v="13"/>
  </r>
  <r>
    <n v="17593"/>
    <n v="64"/>
    <x v="1674"/>
    <d v="2044-06-05T00:00:00"/>
    <b v="0"/>
    <s v="Approved"/>
    <s v="Giant Bicycles"/>
    <s v="Standard"/>
    <s v="high"/>
    <s v="small"/>
    <n v="1977.36"/>
    <n v="1759.85"/>
    <n v="36146"/>
    <n v="13"/>
  </r>
  <r>
    <n v="17842"/>
    <n v="81"/>
    <x v="1674"/>
    <d v="2044-06-06T00:00:00"/>
    <b v="1"/>
    <s v="Approved"/>
    <s v="Solex"/>
    <s v="Standard"/>
    <s v="medium"/>
    <s v="medium"/>
    <n v="1151.96"/>
    <n v="649.49"/>
    <n v="41009"/>
    <n v="13"/>
  </r>
  <r>
    <n v="18432"/>
    <n v="38"/>
    <x v="1674"/>
    <d v="2044-06-07T00:00:00"/>
    <b v="0"/>
    <s v="Approved"/>
    <s v="Trek Bicycles"/>
    <s v="Standard"/>
    <s v="medium"/>
    <s v="large"/>
    <n v="2091.4699999999998"/>
    <n v="388.92"/>
    <n v="41167"/>
    <n v="13"/>
  </r>
  <r>
    <n v="514"/>
    <n v="57"/>
    <x v="1675"/>
    <d v="2044-06-08T00:00:00"/>
    <b v="1"/>
    <s v="Approved"/>
    <s v="WeareA2B"/>
    <s v="Touring"/>
    <s v="medium"/>
    <s v="large"/>
    <n v="1890.39"/>
    <n v="260.14"/>
    <n v="41047"/>
    <n v="13"/>
  </r>
  <r>
    <n v="2347"/>
    <n v="32"/>
    <x v="1675"/>
    <d v="2044-06-09T00:00:00"/>
    <b v="1"/>
    <s v="Approved"/>
    <s v="Giant Bicycles"/>
    <s v="Standard"/>
    <s v="medium"/>
    <s v="medium"/>
    <n v="642.70000000000005"/>
    <n v="211.37"/>
    <n v="37698"/>
    <n v="13"/>
  </r>
  <r>
    <n v="6769"/>
    <n v="14"/>
    <x v="1675"/>
    <d v="2044-06-10T00:00:00"/>
    <b v="1"/>
    <s v="Approved"/>
    <s v="Trek Bicycles"/>
    <s v="Standard"/>
    <s v="medium"/>
    <s v="small"/>
    <n v="1386.84"/>
    <n v="1234.29"/>
    <n v="35160"/>
    <n v="13"/>
  </r>
  <r>
    <n v="7409"/>
    <n v="48"/>
    <x v="1675"/>
    <d v="2044-06-11T00:00:00"/>
    <b v="0"/>
    <s v="Approved"/>
    <s v="WeareA2B"/>
    <s v="Standard"/>
    <s v="medium"/>
    <s v="medium"/>
    <n v="1762.96"/>
    <n v="950.52"/>
    <n v="37220"/>
    <n v="13"/>
  </r>
  <r>
    <n v="11881"/>
    <n v="1"/>
    <x v="1676"/>
    <d v="2044-06-12T00:00:00"/>
    <b v="0"/>
    <s v="Approved"/>
    <s v="Giant Bicycles"/>
    <s v="Standard"/>
    <s v="medium"/>
    <s v="medium"/>
    <n v="1403.5"/>
    <n v="954.82"/>
    <n v="41167"/>
    <n v="4"/>
  </r>
  <r>
    <n v="14447"/>
    <n v="8"/>
    <x v="1676"/>
    <d v="2044-06-13T00:00:00"/>
    <b v="0"/>
    <s v="Approved"/>
    <s v="Solex"/>
    <s v="Road"/>
    <s v="medium"/>
    <s v="small"/>
    <n v="1703.52"/>
    <n v="1516.13"/>
    <n v="38693"/>
    <n v="4"/>
  </r>
  <r>
    <n v="19066"/>
    <n v="55"/>
    <x v="1676"/>
    <d v="2044-06-14T00:00:00"/>
    <b v="0"/>
    <s v="Approved"/>
    <s v="Trek Bicycles"/>
    <s v="Road"/>
    <s v="medium"/>
    <s v="large"/>
    <n v="1894.19"/>
    <n v="598.76"/>
    <n v="34143"/>
    <n v="4"/>
  </r>
  <r>
    <n v="1085"/>
    <n v="43"/>
    <x v="1677"/>
    <d v="2044-06-15T00:00:00"/>
    <b v="0"/>
    <s v="Approved"/>
    <s v="Norco Bicycles"/>
    <s v="Standard"/>
    <s v="medium"/>
    <s v="medium"/>
    <n v="1555.58"/>
    <n v="818.01"/>
    <n v="41533"/>
    <n v="6"/>
  </r>
  <r>
    <n v="1435"/>
    <n v="21"/>
    <x v="1677"/>
    <d v="2044-06-16T00:00:00"/>
    <b v="0"/>
    <s v="Approved"/>
    <s v="WeareA2B"/>
    <s v="Touring"/>
    <s v="medium"/>
    <s v="medium"/>
    <n v="1466.68"/>
    <n v="363.25"/>
    <n v="41701"/>
    <n v="6"/>
  </r>
  <r>
    <n v="2387"/>
    <n v="76"/>
    <x v="1677"/>
    <d v="2044-06-17T00:00:00"/>
    <b v="0"/>
    <s v="Approved"/>
    <s v="WeareA2B"/>
    <s v="Road"/>
    <s v="low"/>
    <s v="small"/>
    <n v="1172.78"/>
    <n v="1043.77"/>
    <n v="37539"/>
    <n v="6"/>
  </r>
  <r>
    <n v="13362"/>
    <n v="85"/>
    <x v="1677"/>
    <d v="2044-06-18T00:00:00"/>
    <b v="0"/>
    <s v="Approved"/>
    <s v="WeareA2B"/>
    <s v="Standard"/>
    <s v="medium"/>
    <s v="medium"/>
    <n v="1228.07"/>
    <n v="400.91"/>
    <n v="42226"/>
    <n v="6"/>
  </r>
  <r>
    <n v="14890"/>
    <n v="0"/>
    <x v="1677"/>
    <d v="2044-06-19T00:00:00"/>
    <b v="1"/>
    <s v="Approved"/>
    <s v="Trek Bicycles"/>
    <s v="Road"/>
    <s v="medium"/>
    <s v="medium"/>
    <n v="533.51"/>
    <n v="400.13"/>
    <n v="35470"/>
    <n v="6"/>
  </r>
  <r>
    <n v="1961"/>
    <n v="51"/>
    <x v="1678"/>
    <d v="2044-06-20T00:00:00"/>
    <b v="0"/>
    <s v="Approved"/>
    <s v="OHM Cycles"/>
    <s v="Standard"/>
    <s v="high"/>
    <s v="medium"/>
    <n v="2005.66"/>
    <n v="1203.4000000000001"/>
    <n v="37220"/>
    <n v="6"/>
  </r>
  <r>
    <n v="9838"/>
    <n v="92"/>
    <x v="1678"/>
    <d v="2044-06-21T00:00:00"/>
    <b v="0"/>
    <s v="Approved"/>
    <s v="WeareA2B"/>
    <s v="Standard"/>
    <s v="medium"/>
    <s v="small"/>
    <n v="1415.01"/>
    <n v="1259.3599999999999"/>
    <n v="41434"/>
    <n v="6"/>
  </r>
  <r>
    <n v="10188"/>
    <n v="43"/>
    <x v="1678"/>
    <d v="2044-06-22T00:00:00"/>
    <b v="1"/>
    <s v="Approved"/>
    <s v="Solex"/>
    <s v="Standard"/>
    <s v="medium"/>
    <s v="medium"/>
    <n v="1151.96"/>
    <n v="649.49"/>
    <n v="41848"/>
    <n v="6"/>
  </r>
  <r>
    <n v="10922"/>
    <n v="64"/>
    <x v="1678"/>
    <d v="2044-06-23T00:00:00"/>
    <b v="0"/>
    <s v="Approved"/>
    <s v="Trek Bicycles"/>
    <s v="Standard"/>
    <s v="medium"/>
    <s v="large"/>
    <n v="1469.44"/>
    <n v="596.54999999999995"/>
    <n v="42710"/>
    <n v="6"/>
  </r>
  <r>
    <n v="13221"/>
    <n v="83"/>
    <x v="1678"/>
    <d v="2044-06-24T00:00:00"/>
    <b v="1"/>
    <s v="Approved"/>
    <s v="Solex"/>
    <s v="Touring"/>
    <s v="medium"/>
    <s v="large"/>
    <n v="2083.94"/>
    <n v="675.03"/>
    <n v="38482"/>
    <n v="6"/>
  </r>
  <r>
    <n v="17001"/>
    <n v="73"/>
    <x v="1678"/>
    <d v="2044-06-25T00:00:00"/>
    <b v="1"/>
    <s v="Approved"/>
    <s v="Solex"/>
    <s v="Standard"/>
    <s v="medium"/>
    <s v="medium"/>
    <n v="1945.43"/>
    <n v="333.18"/>
    <n v="40553"/>
    <n v="6"/>
  </r>
  <r>
    <n v="380"/>
    <n v="3"/>
    <x v="1679"/>
    <d v="2044-06-26T00:00:00"/>
    <b v="1"/>
    <s v="Approved"/>
    <s v="Trek Bicycles"/>
    <s v="Standard"/>
    <s v="medium"/>
    <s v="large"/>
    <n v="2091.4699999999998"/>
    <n v="388.92"/>
    <n v="41167"/>
    <n v="10.7"/>
  </r>
  <r>
    <n v="2599"/>
    <n v="26"/>
    <x v="1679"/>
    <d v="2044-06-27T00:00:00"/>
    <b v="0"/>
    <s v="Approved"/>
    <s v="WeareA2B"/>
    <s v="Standard"/>
    <s v="medium"/>
    <s v="medium"/>
    <n v="1992.93"/>
    <n v="762.63"/>
    <n v="33552"/>
    <n v="10.7"/>
  </r>
  <r>
    <n v="7300"/>
    <n v="49"/>
    <x v="1679"/>
    <d v="2044-06-28T00:00:00"/>
    <b v="0"/>
    <s v="Approved"/>
    <s v="Trek Bicycles"/>
    <s v="Road"/>
    <s v="medium"/>
    <s v="medium"/>
    <n v="533.51"/>
    <n v="400.13"/>
    <n v="37823"/>
    <n v="10.7"/>
  </r>
  <r>
    <n v="12478"/>
    <n v="33"/>
    <x v="1679"/>
    <d v="2044-06-29T00:00:00"/>
    <b v="1"/>
    <s v="Approved"/>
    <s v="Giant Bicycles"/>
    <s v="Standard"/>
    <s v="medium"/>
    <s v="small"/>
    <n v="1311.44"/>
    <n v="1167.18"/>
    <n v="38750"/>
    <n v="10.7"/>
  </r>
  <r>
    <n v="15451"/>
    <n v="87"/>
    <x v="1679"/>
    <d v="2044-06-30T00:00:00"/>
    <b v="0"/>
    <s v="Approved"/>
    <s v="Giant Bicycles"/>
    <s v="Standard"/>
    <s v="high"/>
    <s v="medium"/>
    <n v="1179"/>
    <n v="707.4"/>
    <n v="36145"/>
    <n v="10.7"/>
  </r>
  <r>
    <n v="16242"/>
    <n v="79"/>
    <x v="1679"/>
    <d v="2044-07-01T00:00:00"/>
    <b v="1"/>
    <s v="Approved"/>
    <s v="Norco Bicycles"/>
    <s v="Standard"/>
    <s v="medium"/>
    <s v="medium"/>
    <n v="1555.58"/>
    <n v="818.01"/>
    <n v="42218"/>
    <n v="10.7"/>
  </r>
  <r>
    <n v="16449"/>
    <n v="33"/>
    <x v="1679"/>
    <d v="2044-07-02T00:00:00"/>
    <b v="1"/>
    <s v="Approved"/>
    <s v="Giant Bicycles"/>
    <s v="Standard"/>
    <s v="medium"/>
    <s v="small"/>
    <n v="1311.44"/>
    <n v="1167.18"/>
    <n v="35052"/>
    <n v="10.7"/>
  </r>
  <r>
    <n v="18903"/>
    <n v="29"/>
    <x v="1679"/>
    <d v="2044-07-03T00:00:00"/>
    <b v="1"/>
    <s v="Approved"/>
    <s v="Norco Bicycles"/>
    <s v="Road"/>
    <s v="medium"/>
    <s v="medium"/>
    <n v="543.39"/>
    <n v="407.54"/>
    <n v="39031"/>
    <n v="10.7"/>
  </r>
  <r>
    <n v="18966"/>
    <n v="55"/>
    <x v="1679"/>
    <d v="2044-07-04T00:00:00"/>
    <b v="0"/>
    <s v="Approved"/>
    <s v="Trek Bicycles"/>
    <s v="Road"/>
    <s v="medium"/>
    <s v="large"/>
    <n v="1894.19"/>
    <n v="598.76"/>
    <n v="34143"/>
    <n v="10.7"/>
  </r>
  <r>
    <n v="5661"/>
    <n v="67"/>
    <x v="1680"/>
    <d v="2044-07-05T00:00:00"/>
    <b v="0"/>
    <s v="Approved"/>
    <s v="Norco Bicycles"/>
    <s v="Road"/>
    <s v="medium"/>
    <s v="medium"/>
    <n v="544.04999999999995"/>
    <n v="376.84"/>
    <n v="38647"/>
    <n v="6"/>
  </r>
  <r>
    <n v="6480"/>
    <n v="72"/>
    <x v="1680"/>
    <d v="2044-07-06T00:00:00"/>
    <b v="1"/>
    <s v="Approved"/>
    <s v="Norco Bicycles"/>
    <s v="Standard"/>
    <s v="medium"/>
    <s v="medium"/>
    <n v="360.4"/>
    <n v="270.3"/>
    <n v="42710"/>
    <n v="6"/>
  </r>
  <r>
    <n v="12060"/>
    <n v="59"/>
    <x v="1680"/>
    <d v="2044-07-07T00:00:00"/>
    <b v="1"/>
    <s v="Approved"/>
    <s v="Solex"/>
    <s v="Standard"/>
    <s v="medium"/>
    <s v="large"/>
    <n v="1061.56"/>
    <n v="733.58"/>
    <n v="34170"/>
    <n v="6"/>
  </r>
  <r>
    <n v="13447"/>
    <n v="58"/>
    <x v="1680"/>
    <d v="2044-07-08T00:00:00"/>
    <b v="0"/>
    <s v="Approved"/>
    <s v="OHM Cycles"/>
    <s v="Standard"/>
    <s v="medium"/>
    <s v="medium"/>
    <n v="912.52"/>
    <n v="141.4"/>
    <n v="42295"/>
    <n v="6"/>
  </r>
  <r>
    <n v="16313"/>
    <n v="9"/>
    <x v="1680"/>
    <d v="2044-07-09T00:00:00"/>
    <b v="1"/>
    <s v="Approved"/>
    <s v="OHM Cycles"/>
    <s v="Road"/>
    <s v="medium"/>
    <s v="medium"/>
    <n v="742.54"/>
    <n v="667.4"/>
    <n v="33549"/>
    <n v="6"/>
  </r>
  <r>
    <n v="19371"/>
    <n v="23"/>
    <x v="1680"/>
    <d v="2044-07-10T00:00:00"/>
    <b v="1"/>
    <s v="Approved"/>
    <s v="Norco Bicycles"/>
    <s v="Mountain"/>
    <s v="low"/>
    <s v="small"/>
    <n v="688.63"/>
    <n v="612.88"/>
    <n v="34244"/>
    <n v="6"/>
  </r>
  <r>
    <n v="3371"/>
    <n v="67"/>
    <x v="1681"/>
    <d v="2044-07-11T00:00:00"/>
    <b v="1"/>
    <s v="Approved"/>
    <s v="Norco Bicycles"/>
    <s v="Road"/>
    <s v="medium"/>
    <s v="medium"/>
    <n v="544.04999999999995"/>
    <n v="376.84"/>
    <n v="38647"/>
    <n v="8"/>
  </r>
  <r>
    <n v="3404"/>
    <n v="11"/>
    <x v="1681"/>
    <d v="2044-07-12T00:00:00"/>
    <b v="1"/>
    <s v="Approved"/>
    <s v="Giant Bicycles"/>
    <s v="Standard"/>
    <s v="high"/>
    <s v="medium"/>
    <n v="1274.93"/>
    <n v="764.96"/>
    <n v="39298"/>
    <n v="8"/>
  </r>
  <r>
    <n v="3799"/>
    <n v="72"/>
    <x v="1682"/>
    <d v="2044-07-13T00:00:00"/>
    <b v="0"/>
    <s v="Approved"/>
    <s v="Norco Bicycles"/>
    <s v="Standard"/>
    <s v="medium"/>
    <s v="medium"/>
    <n v="360.4"/>
    <n v="270.3"/>
    <n v="37499"/>
    <n v="16"/>
  </r>
  <r>
    <n v="4424"/>
    <n v="34"/>
    <x v="1682"/>
    <d v="2044-07-14T00:00:00"/>
    <b v="1"/>
    <s v="Approved"/>
    <s v="Norco Bicycles"/>
    <s v="Road"/>
    <s v="high"/>
    <s v="large"/>
    <n v="774.53"/>
    <n v="464.72"/>
    <n v="40618"/>
    <n v="16"/>
  </r>
  <r>
    <n v="8218"/>
    <n v="78"/>
    <x v="1682"/>
    <d v="2044-07-15T00:00:00"/>
    <b v="1"/>
    <s v="Approved"/>
    <s v="Giant Bicycles"/>
    <s v="Standard"/>
    <s v="medium"/>
    <s v="large"/>
    <n v="1765.3"/>
    <n v="709.48"/>
    <n v="38193"/>
    <n v="16"/>
  </r>
  <r>
    <n v="8492"/>
    <n v="1"/>
    <x v="1682"/>
    <d v="2044-07-16T00:00:00"/>
    <b v="0"/>
    <s v="Approved"/>
    <s v="Giant Bicycles"/>
    <s v="Standard"/>
    <s v="medium"/>
    <s v="medium"/>
    <n v="1403.5"/>
    <n v="954.82"/>
    <n v="41245"/>
    <n v="16"/>
  </r>
  <r>
    <n v="11092"/>
    <n v="19"/>
    <x v="1682"/>
    <d v="2044-07-17T00:00:00"/>
    <b v="1"/>
    <s v="Approved"/>
    <s v="OHM Cycles"/>
    <s v="Road"/>
    <s v="high"/>
    <s v="large"/>
    <n v="12.01"/>
    <n v="7.21"/>
    <n v="39880"/>
    <n v="16"/>
  </r>
  <r>
    <n v="11990"/>
    <n v="40"/>
    <x v="1682"/>
    <d v="2044-07-18T00:00:00"/>
    <b v="0"/>
    <s v="Approved"/>
    <s v="OHM Cycles"/>
    <s v="Standard"/>
    <s v="high"/>
    <s v="medium"/>
    <n v="1458.17"/>
    <n v="874.9"/>
    <n v="40672"/>
    <n v="16"/>
  </r>
  <r>
    <n v="14550"/>
    <n v="12"/>
    <x v="1682"/>
    <d v="2044-07-19T00:00:00"/>
    <b v="1"/>
    <s v="Approved"/>
    <s v="WeareA2B"/>
    <s v="Standard"/>
    <s v="medium"/>
    <s v="medium"/>
    <n v="1231.1500000000001"/>
    <n v="161.6"/>
    <n v="40303"/>
    <n v="16"/>
  </r>
  <r>
    <n v="14701"/>
    <n v="25"/>
    <x v="1682"/>
    <d v="2044-07-20T00:00:00"/>
    <b v="1"/>
    <s v="Approved"/>
    <s v="Giant Bicycles"/>
    <s v="Road"/>
    <s v="medium"/>
    <s v="medium"/>
    <n v="1538.99"/>
    <n v="829.65"/>
    <n v="34115"/>
    <n v="16"/>
  </r>
  <r>
    <n v="19557"/>
    <n v="63"/>
    <x v="1682"/>
    <d v="2044-07-21T00:00:00"/>
    <b v="1"/>
    <s v="Approved"/>
    <s v="Solex"/>
    <s v="Standard"/>
    <s v="medium"/>
    <s v="medium"/>
    <n v="1483.2"/>
    <n v="99.59"/>
    <n v="40487"/>
    <n v="16"/>
  </r>
  <r>
    <n v="19888"/>
    <n v="2"/>
    <x v="1682"/>
    <d v="2044-07-22T00:00:00"/>
    <b v="1"/>
    <s v="Approved"/>
    <s v="Solex"/>
    <s v="Standard"/>
    <s v="medium"/>
    <s v="medium"/>
    <n v="71.489999999999995"/>
    <n v="53.62"/>
    <n v="38573"/>
    <n v="16"/>
  </r>
  <r>
    <n v="3306"/>
    <n v="90"/>
    <x v="1683"/>
    <d v="2044-07-23T00:00:00"/>
    <b v="0"/>
    <s v="Approved"/>
    <s v="Norco Bicycles"/>
    <s v="Standard"/>
    <s v="low"/>
    <s v="medium"/>
    <n v="363.01"/>
    <n v="290.41000000000003"/>
    <n v="37626"/>
    <n v="8"/>
  </r>
  <r>
    <n v="3756"/>
    <n v="19"/>
    <x v="1683"/>
    <d v="2044-07-24T00:00:00"/>
    <b v="1"/>
    <s v="Approved"/>
    <s v="OHM Cycles"/>
    <s v="Road"/>
    <s v="high"/>
    <s v="large"/>
    <n v="12.01"/>
    <n v="7.21"/>
    <n v="34244"/>
    <n v="8"/>
  </r>
  <r>
    <n v="6182"/>
    <n v="48"/>
    <x v="1683"/>
    <d v="2044-07-25T00:00:00"/>
    <b v="0"/>
    <s v="Approved"/>
    <s v="WeareA2B"/>
    <s v="Standard"/>
    <s v="medium"/>
    <s v="medium"/>
    <n v="1762.96"/>
    <n v="950.52"/>
    <n v="37823"/>
    <n v="8"/>
  </r>
  <r>
    <n v="18328"/>
    <n v="55"/>
    <x v="1683"/>
    <d v="2044-07-26T00:00:00"/>
    <b v="0"/>
    <s v="Approved"/>
    <s v="Trek Bicycles"/>
    <s v="Road"/>
    <s v="medium"/>
    <s v="large"/>
    <n v="1894.19"/>
    <n v="598.76"/>
    <n v="42172"/>
    <n v="8"/>
  </r>
  <r>
    <n v="1678"/>
    <n v="48"/>
    <x v="1684"/>
    <d v="2044-07-27T00:00:00"/>
    <b v="1"/>
    <s v="Approved"/>
    <s v="WeareA2B"/>
    <s v="Standard"/>
    <s v="medium"/>
    <s v="medium"/>
    <n v="1762.96"/>
    <n v="950.52"/>
    <n v="41848"/>
    <n v="15"/>
  </r>
  <r>
    <n v="4125"/>
    <n v="72"/>
    <x v="1684"/>
    <d v="2044-07-28T00:00:00"/>
    <b v="0"/>
    <s v="Cancelled"/>
    <s v="Norco Bicycles"/>
    <s v="Standard"/>
    <s v="medium"/>
    <s v="medium"/>
    <n v="360.4"/>
    <n v="270.3"/>
    <n v="42710"/>
    <n v="15"/>
  </r>
  <r>
    <n v="8891"/>
    <n v="77"/>
    <x v="1684"/>
    <d v="2044-07-29T00:00:00"/>
    <b v="1"/>
    <s v="Approved"/>
    <s v="Norco Bicycles"/>
    <s v="Road"/>
    <s v="medium"/>
    <s v="large"/>
    <n v="1240.31"/>
    <n v="795.1"/>
    <n v="40553"/>
    <n v="15"/>
  </r>
  <r>
    <n v="9702"/>
    <n v="33"/>
    <x v="1684"/>
    <d v="2044-07-30T00:00:00"/>
    <b v="0"/>
    <s v="Approved"/>
    <s v="Giant Bicycles"/>
    <s v="Standard"/>
    <s v="medium"/>
    <s v="small"/>
    <n v="1311.44"/>
    <n v="1167.18"/>
    <n v="33888"/>
    <n v="15"/>
  </r>
  <r>
    <n v="12353"/>
    <n v="87"/>
    <x v="1684"/>
    <d v="2044-07-31T00:00:00"/>
    <b v="1"/>
    <s v="Approved"/>
    <s v="Giant Bicycles"/>
    <s v="Standard"/>
    <s v="high"/>
    <s v="medium"/>
    <n v="1179"/>
    <n v="707.4"/>
    <n v="35667"/>
    <n v="15"/>
  </r>
  <r>
    <n v="16797"/>
    <n v="81"/>
    <x v="1684"/>
    <d v="2044-08-01T00:00:00"/>
    <b v="0"/>
    <s v="Approved"/>
    <s v="Norco Bicycles"/>
    <s v="Standard"/>
    <s v="medium"/>
    <s v="small"/>
    <n v="586.45000000000005"/>
    <n v="521.94000000000005"/>
    <n v="33429"/>
    <n v="15"/>
  </r>
  <r>
    <n v="18571"/>
    <n v="92"/>
    <x v="1684"/>
    <d v="2044-08-02T00:00:00"/>
    <b v="0"/>
    <s v="Approved"/>
    <s v="WeareA2B"/>
    <s v="Standard"/>
    <s v="medium"/>
    <s v="small"/>
    <n v="1415.01"/>
    <n v="1259.3599999999999"/>
    <n v="37626"/>
    <n v="15"/>
  </r>
  <r>
    <n v="19394"/>
    <n v="59"/>
    <x v="1684"/>
    <d v="2044-08-03T00:00:00"/>
    <b v="0"/>
    <s v="Approved"/>
    <s v="Solex"/>
    <s v="Standard"/>
    <s v="medium"/>
    <s v="large"/>
    <n v="1061.56"/>
    <n v="733.58"/>
    <n v="34170"/>
    <n v="15"/>
  </r>
  <r>
    <n v="1851"/>
    <n v="14"/>
    <x v="1685"/>
    <d v="2044-08-04T00:00:00"/>
    <b v="1"/>
    <s v="Approved"/>
    <s v="Trek Bicycles"/>
    <s v="Standard"/>
    <s v="medium"/>
    <s v="small"/>
    <n v="1386.84"/>
    <n v="1234.29"/>
    <n v="41345"/>
    <n v="4"/>
  </r>
  <r>
    <n v="2649"/>
    <n v="66"/>
    <x v="1685"/>
    <d v="2044-08-05T00:00:00"/>
    <b v="1"/>
    <s v="Approved"/>
    <s v="Giant Bicycles"/>
    <s v="Road"/>
    <s v="low"/>
    <s v="small"/>
    <n v="590.26"/>
    <n v="525.33000000000004"/>
    <n v="40410"/>
    <n v="4"/>
  </r>
  <r>
    <n v="6840"/>
    <n v="1"/>
    <x v="1685"/>
    <d v="2044-08-06T00:00:00"/>
    <b v="0"/>
    <s v="Approved"/>
    <s v="Giant Bicycles"/>
    <s v="Standard"/>
    <s v="medium"/>
    <s v="medium"/>
    <n v="1403.5"/>
    <n v="954.82"/>
    <n v="41245"/>
    <n v="4"/>
  </r>
  <r>
    <n v="13983"/>
    <n v="78"/>
    <x v="1685"/>
    <d v="2044-08-07T00:00:00"/>
    <b v="0"/>
    <s v="Approved"/>
    <s v="Giant Bicycles"/>
    <s v="Standard"/>
    <s v="medium"/>
    <s v="large"/>
    <n v="1765.3"/>
    <n v="709.48"/>
    <n v="37873"/>
    <n v="4"/>
  </r>
  <r>
    <n v="16042"/>
    <n v="73"/>
    <x v="1685"/>
    <d v="2044-08-08T00:00:00"/>
    <b v="1"/>
    <s v="Approved"/>
    <s v="Solex"/>
    <s v="Standard"/>
    <s v="medium"/>
    <s v="medium"/>
    <n v="1945.43"/>
    <n v="333.18"/>
    <n v="36668"/>
    <n v="4"/>
  </r>
  <r>
    <n v="3015"/>
    <n v="92"/>
    <x v="1686"/>
    <d v="2044-08-09T00:00:00"/>
    <b v="1"/>
    <s v="Approved"/>
    <s v="WeareA2B"/>
    <s v="Standard"/>
    <s v="medium"/>
    <s v="small"/>
    <n v="1415.01"/>
    <n v="1259.3599999999999"/>
    <n v="41434"/>
    <n v="16"/>
  </r>
  <r>
    <n v="4634"/>
    <n v="60"/>
    <x v="1686"/>
    <d v="2044-08-10T00:00:00"/>
    <b v="0"/>
    <s v="Approved"/>
    <s v="Giant Bicycles"/>
    <s v="Standard"/>
    <s v="high"/>
    <s v="small"/>
    <n v="1977.36"/>
    <n v="1759.85"/>
    <n v="40487"/>
    <n v="16"/>
  </r>
  <r>
    <n v="10748"/>
    <n v="43"/>
    <x v="1686"/>
    <d v="2044-08-11T00:00:00"/>
    <b v="1"/>
    <s v="Approved"/>
    <s v="Solex"/>
    <s v="Standard"/>
    <s v="medium"/>
    <s v="medium"/>
    <n v="1151.96"/>
    <n v="649.49"/>
    <n v="40672"/>
    <n v="16"/>
  </r>
  <r>
    <n v="11070"/>
    <n v="35"/>
    <x v="1686"/>
    <d v="2044-08-12T00:00:00"/>
    <b v="0"/>
    <s v="Approved"/>
    <s v="Trek Bicycles"/>
    <s v="Standard"/>
    <s v="low"/>
    <s v="medium"/>
    <n v="1057.51"/>
    <n v="154.4"/>
    <n v="39526"/>
    <n v="16"/>
  </r>
  <r>
    <n v="11772"/>
    <n v="70"/>
    <x v="1686"/>
    <d v="2044-08-13T00:00:00"/>
    <b v="1"/>
    <s v="Approved"/>
    <s v="Trek Bicycles"/>
    <s v="Standard"/>
    <s v="high"/>
    <s v="medium"/>
    <n v="495.72"/>
    <n v="297.43"/>
    <n v="38193"/>
    <n v="16"/>
  </r>
  <r>
    <n v="16477"/>
    <n v="61"/>
    <x v="1686"/>
    <d v="2044-08-14T00:00:00"/>
    <b v="1"/>
    <s v="Approved"/>
    <s v="OHM Cycles"/>
    <s v="Standard"/>
    <s v="low"/>
    <s v="medium"/>
    <n v="71.16"/>
    <n v="56.93"/>
    <n v="40410"/>
    <n v="16"/>
  </r>
  <r>
    <n v="17835"/>
    <n v="81"/>
    <x v="1686"/>
    <d v="2044-08-15T00:00:00"/>
    <b v="1"/>
    <s v="Approved"/>
    <s v="Norco Bicycles"/>
    <s v="Standard"/>
    <s v="medium"/>
    <s v="small"/>
    <n v="586.45000000000005"/>
    <n v="521.94000000000005"/>
    <n v="38206"/>
    <n v="16"/>
  </r>
  <r>
    <n v="18541"/>
    <n v="19"/>
    <x v="1686"/>
    <d v="2044-08-16T00:00:00"/>
    <b v="0"/>
    <s v="Approved"/>
    <s v="OHM Cycles"/>
    <s v="Road"/>
    <s v="high"/>
    <s v="large"/>
    <n v="12.01"/>
    <n v="7.21"/>
    <n v="42404"/>
    <n v="16"/>
  </r>
  <r>
    <n v="19852"/>
    <n v="11"/>
    <x v="1686"/>
    <d v="2044-08-17T00:00:00"/>
    <b v="1"/>
    <s v="Approved"/>
    <s v="Giant Bicycles"/>
    <s v="Standard"/>
    <s v="high"/>
    <s v="medium"/>
    <n v="1274.93"/>
    <n v="764.96"/>
    <n v="35378"/>
    <n v="16"/>
  </r>
  <r>
    <n v="596"/>
    <n v="86"/>
    <x v="1687"/>
    <d v="2044-08-18T00:00:00"/>
    <b v="0"/>
    <s v="Approved"/>
    <s v="Norco Bicycles"/>
    <s v="Road"/>
    <s v="high"/>
    <s v="large"/>
    <n v="774.53"/>
    <n v="464.72"/>
    <n v="37698"/>
    <n v="7"/>
  </r>
  <r>
    <n v="3536"/>
    <n v="0"/>
    <x v="1687"/>
    <d v="2044-08-19T00:00:00"/>
    <b v="1"/>
    <s v="Approved"/>
    <s v="Solex"/>
    <s v="Standard"/>
    <s v="medium"/>
    <s v="medium"/>
    <n v="441.49"/>
    <n v="84.99"/>
    <n v="38991"/>
    <n v="7"/>
  </r>
  <r>
    <n v="6006"/>
    <n v="88"/>
    <x v="1687"/>
    <d v="2044-08-20T00:00:00"/>
    <b v="0"/>
    <s v="Approved"/>
    <s v="Norco Bicycles"/>
    <s v="Standard"/>
    <s v="high"/>
    <s v="small"/>
    <n v="1661.92"/>
    <n v="1479.11"/>
    <n v="34165"/>
    <n v="7"/>
  </r>
  <r>
    <n v="6641"/>
    <n v="92"/>
    <x v="1687"/>
    <d v="2044-08-21T00:00:00"/>
    <b v="1"/>
    <s v="Approved"/>
    <s v="WeareA2B"/>
    <s v="Touring"/>
    <s v="medium"/>
    <s v="large"/>
    <n v="1890.39"/>
    <n v="260.14"/>
    <n v="34170"/>
    <n v="7"/>
  </r>
  <r>
    <n v="8886"/>
    <n v="58"/>
    <x v="1687"/>
    <d v="2044-08-22T00:00:00"/>
    <b v="1"/>
    <s v="Approved"/>
    <s v="OHM Cycles"/>
    <s v="Road"/>
    <s v="medium"/>
    <s v="medium"/>
    <n v="1280.28"/>
    <n v="829.51"/>
    <n v="39915"/>
    <n v="7"/>
  </r>
  <r>
    <n v="9863"/>
    <n v="80"/>
    <x v="1687"/>
    <d v="2044-08-23T00:00:00"/>
    <b v="1"/>
    <s v="Approved"/>
    <s v="Trek Bicycles"/>
    <s v="Standard"/>
    <s v="medium"/>
    <s v="large"/>
    <n v="1469.44"/>
    <n v="596.54999999999995"/>
    <n v="34996"/>
    <n v="7"/>
  </r>
  <r>
    <n v="11803"/>
    <n v="0"/>
    <x v="1687"/>
    <d v="2044-08-24T00:00:00"/>
    <b v="1"/>
    <s v="Approved"/>
    <s v="Solex"/>
    <s v="Standard"/>
    <s v="medium"/>
    <s v="medium"/>
    <n v="100.35"/>
    <n v="75.260000000000005"/>
    <n v="37539"/>
    <n v="7"/>
  </r>
  <r>
    <n v="12909"/>
    <n v="0"/>
    <x v="1687"/>
    <d v="2044-08-25T00:00:00"/>
    <b v="1"/>
    <s v="Approved"/>
    <s v="OHM Cycles"/>
    <s v="Road"/>
    <s v="high"/>
    <s v="large"/>
    <n v="12.01"/>
    <n v="7.21"/>
    <n v="34115"/>
    <n v="7"/>
  </r>
  <r>
    <n v="372"/>
    <n v="56"/>
    <x v="1688"/>
    <d v="2044-08-26T00:00:00"/>
    <b v="1"/>
    <s v="Approved"/>
    <s v="OHM Cycles"/>
    <s v="Standard"/>
    <s v="medium"/>
    <s v="medium"/>
    <n v="183.86"/>
    <n v="137.9"/>
    <n v="41047"/>
    <n v="17"/>
  </r>
  <r>
    <n v="4123"/>
    <n v="84"/>
    <x v="1688"/>
    <d v="2044-08-27T00:00:00"/>
    <b v="0"/>
    <s v="Approved"/>
    <s v="Trek Bicycles"/>
    <s v="Road"/>
    <s v="medium"/>
    <s v="medium"/>
    <n v="290.62"/>
    <n v="215.14"/>
    <n v="36367"/>
    <n v="17"/>
  </r>
  <r>
    <n v="4803"/>
    <n v="20"/>
    <x v="1688"/>
    <d v="2044-08-28T00:00:00"/>
    <s v="Unknown"/>
    <s v="Approved"/>
    <s v="Trek Bicycles"/>
    <s v="Standard"/>
    <s v="medium"/>
    <s v="small"/>
    <n v="1775.81"/>
    <n v="1580.47"/>
    <n v="34244"/>
    <n v="17"/>
  </r>
  <r>
    <n v="6874"/>
    <n v="45"/>
    <x v="1688"/>
    <d v="2044-08-29T00:00:00"/>
    <b v="0"/>
    <s v="Approved"/>
    <s v="Solex"/>
    <s v="Standard"/>
    <s v="medium"/>
    <s v="medium"/>
    <n v="441.49"/>
    <n v="84.99"/>
    <n v="37668"/>
    <n v="17"/>
  </r>
  <r>
    <n v="13252"/>
    <n v="21"/>
    <x v="1688"/>
    <d v="2044-08-30T00:00:00"/>
    <b v="1"/>
    <s v="Approved"/>
    <s v="Solex"/>
    <s v="Standard"/>
    <s v="medium"/>
    <s v="large"/>
    <n v="1071.23"/>
    <n v="380.74"/>
    <n v="35160"/>
    <n v="17"/>
  </r>
  <r>
    <n v="5930"/>
    <n v="26"/>
    <x v="1689"/>
    <d v="2044-08-31T00:00:00"/>
    <b v="0"/>
    <s v="Approved"/>
    <s v="WeareA2B"/>
    <s v="Standard"/>
    <s v="medium"/>
    <s v="medium"/>
    <n v="1992.93"/>
    <n v="762.63"/>
    <n v="34115"/>
    <n v="4"/>
  </r>
  <r>
    <n v="5959"/>
    <n v="31"/>
    <x v="1689"/>
    <d v="2044-09-01T00:00:00"/>
    <b v="0"/>
    <s v="Approved"/>
    <s v="Giant Bicycles"/>
    <s v="Standard"/>
    <s v="medium"/>
    <s v="medium"/>
    <n v="230.91"/>
    <n v="173.18"/>
    <n v="39031"/>
    <n v="4"/>
  </r>
  <r>
    <n v="7483"/>
    <n v="35"/>
    <x v="1689"/>
    <d v="2044-09-02T00:00:00"/>
    <b v="0"/>
    <s v="Approved"/>
    <s v="Trek Bicycles"/>
    <s v="Standard"/>
    <s v="low"/>
    <s v="medium"/>
    <n v="1057.51"/>
    <n v="154.4"/>
    <n v="34527"/>
    <n v="4"/>
  </r>
  <r>
    <n v="9368"/>
    <n v="26"/>
    <x v="1689"/>
    <d v="2044-09-03T00:00:00"/>
    <s v="Unknown"/>
    <s v="Approved"/>
    <s v="WeareA2B"/>
    <s v="Standard"/>
    <s v="medium"/>
    <s v="medium"/>
    <n v="1992.93"/>
    <n v="762.63"/>
    <n v="34115"/>
    <n v="4"/>
  </r>
  <r>
    <n v="11399"/>
    <n v="31"/>
    <x v="1689"/>
    <d v="2044-09-04T00:00:00"/>
    <b v="0"/>
    <s v="Approved"/>
    <s v="Giant Bicycles"/>
    <s v="Standard"/>
    <s v="medium"/>
    <s v="medium"/>
    <n v="230.91"/>
    <n v="173.18"/>
    <n v="39031"/>
    <n v="4"/>
  </r>
  <r>
    <n v="16809"/>
    <n v="65"/>
    <x v="1689"/>
    <d v="2044-09-05T00:00:00"/>
    <b v="1"/>
    <s v="Approved"/>
    <s v="WeareA2B"/>
    <s v="Standard"/>
    <s v="medium"/>
    <s v="medium"/>
    <n v="1807.45"/>
    <n v="778.69"/>
    <n v="42145"/>
    <n v="4"/>
  </r>
  <r>
    <n v="19152"/>
    <n v="1"/>
    <x v="1689"/>
    <d v="2044-09-06T00:00:00"/>
    <b v="0"/>
    <s v="Approved"/>
    <s v="Giant Bicycles"/>
    <s v="Standard"/>
    <s v="medium"/>
    <s v="medium"/>
    <n v="1403.5"/>
    <n v="954.82"/>
    <n v="42688"/>
    <n v="4"/>
  </r>
  <r>
    <n v="772"/>
    <n v="58"/>
    <x v="1690"/>
    <d v="2044-09-07T00:00:00"/>
    <b v="1"/>
    <s v="Approved"/>
    <s v="OHM Cycles"/>
    <s v="Standard"/>
    <s v="medium"/>
    <s v="medium"/>
    <n v="912.52"/>
    <n v="141.4"/>
    <n v="41047"/>
    <n v="19"/>
  </r>
  <r>
    <n v="6766"/>
    <n v="32"/>
    <x v="1690"/>
    <d v="2044-09-08T00:00:00"/>
    <b v="1"/>
    <s v="Approved"/>
    <s v="Giant Bicycles"/>
    <s v="Standard"/>
    <s v="medium"/>
    <s v="medium"/>
    <n v="642.70000000000005"/>
    <n v="211.37"/>
    <n v="34527"/>
    <n v="19"/>
  </r>
  <r>
    <n v="8509"/>
    <n v="92"/>
    <x v="1690"/>
    <d v="2044-09-09T00:00:00"/>
    <b v="0"/>
    <s v="Approved"/>
    <s v="WeareA2B"/>
    <s v="Standard"/>
    <s v="medium"/>
    <s v="small"/>
    <n v="1415.01"/>
    <n v="1259.3599999999999"/>
    <n v="42458"/>
    <n v="19"/>
  </r>
  <r>
    <n v="9051"/>
    <n v="44"/>
    <x v="1690"/>
    <d v="2044-09-10T00:00:00"/>
    <b v="0"/>
    <s v="Approved"/>
    <s v="WeareA2B"/>
    <s v="Standard"/>
    <s v="medium"/>
    <s v="medium"/>
    <n v="1769.64"/>
    <n v="108.76"/>
    <n v="37668"/>
    <n v="19"/>
  </r>
  <r>
    <n v="10042"/>
    <n v="61"/>
    <x v="1690"/>
    <d v="2044-09-11T00:00:00"/>
    <b v="1"/>
    <s v="Approved"/>
    <s v="OHM Cycles"/>
    <s v="Standard"/>
    <s v="low"/>
    <s v="medium"/>
    <n v="71.16"/>
    <n v="56.93"/>
    <n v="38647"/>
    <n v="19"/>
  </r>
  <r>
    <n v="12037"/>
    <n v="38"/>
    <x v="1690"/>
    <d v="2044-09-12T00:00:00"/>
    <b v="0"/>
    <s v="Approved"/>
    <s v="Solex"/>
    <s v="Standard"/>
    <s v="medium"/>
    <s v="medium"/>
    <n v="1577.53"/>
    <n v="826.51"/>
    <n v="36498"/>
    <n v="19"/>
  </r>
  <r>
    <n v="16100"/>
    <n v="74"/>
    <x v="1690"/>
    <d v="2044-09-13T00:00:00"/>
    <b v="1"/>
    <s v="Approved"/>
    <s v="WeareA2B"/>
    <s v="Standard"/>
    <s v="medium"/>
    <s v="medium"/>
    <n v="1228.07"/>
    <n v="400.91"/>
    <n v="37873"/>
    <n v="19"/>
  </r>
  <r>
    <n v="1827"/>
    <n v="6"/>
    <x v="1691"/>
    <d v="2044-09-14T00:00:00"/>
    <b v="0"/>
    <s v="Approved"/>
    <s v="Solex"/>
    <s v="Standard"/>
    <s v="high"/>
    <s v="medium"/>
    <n v="748.17"/>
    <n v="448.9"/>
    <n v="39031"/>
    <n v="4"/>
  </r>
  <r>
    <n v="6113"/>
    <n v="38"/>
    <x v="1691"/>
    <d v="2044-09-15T00:00:00"/>
    <b v="0"/>
    <s v="Approved"/>
    <s v="Trek Bicycles"/>
    <s v="Standard"/>
    <s v="medium"/>
    <s v="large"/>
    <n v="2091.4699999999998"/>
    <n v="388.92"/>
    <n v="41701"/>
    <n v="4"/>
  </r>
  <r>
    <n v="8963"/>
    <n v="88"/>
    <x v="1691"/>
    <d v="2044-09-16T00:00:00"/>
    <b v="1"/>
    <s v="Approved"/>
    <s v="Norco Bicycles"/>
    <s v="Standard"/>
    <s v="high"/>
    <s v="small"/>
    <n v="1661.92"/>
    <n v="1479.11"/>
    <n v="40303"/>
    <n v="4"/>
  </r>
  <r>
    <n v="11228"/>
    <n v="1"/>
    <x v="1691"/>
    <d v="2044-09-17T00:00:00"/>
    <b v="1"/>
    <s v="Approved"/>
    <s v="Giant Bicycles"/>
    <s v="Touring"/>
    <s v="medium"/>
    <s v="large"/>
    <n v="1873.97"/>
    <n v="863.95"/>
    <n v="42226"/>
    <n v="4"/>
  </r>
  <r>
    <n v="14917"/>
    <n v="5"/>
    <x v="1691"/>
    <d v="2044-09-18T00:00:00"/>
    <b v="0"/>
    <s v="Approved"/>
    <s v="Giant Bicycles"/>
    <s v="Standard"/>
    <s v="high"/>
    <s v="medium"/>
    <n v="1129.1300000000001"/>
    <n v="677.48"/>
    <n v="38573"/>
    <n v="4"/>
  </r>
  <r>
    <n v="2078"/>
    <n v="93"/>
    <x v="1692"/>
    <d v="2044-09-19T00:00:00"/>
    <b v="0"/>
    <s v="Approved"/>
    <s v="OHM Cycles"/>
    <s v="Standard"/>
    <s v="high"/>
    <s v="medium"/>
    <n v="1458.17"/>
    <n v="874.9"/>
    <n v="38750"/>
    <n v="2"/>
  </r>
  <r>
    <n v="6283"/>
    <n v="7"/>
    <x v="1692"/>
    <d v="2044-09-20T00:00:00"/>
    <b v="1"/>
    <s v="Approved"/>
    <s v="Giant Bicycles"/>
    <s v="Standard"/>
    <s v="medium"/>
    <s v="small"/>
    <n v="1311.44"/>
    <n v="1167.18"/>
    <n v="33888"/>
    <n v="2"/>
  </r>
  <r>
    <n v="12394"/>
    <n v="0"/>
    <x v="1692"/>
    <d v="2044-09-21T00:00:00"/>
    <b v="1"/>
    <s v="Approved"/>
    <s v="Trek Bicycles"/>
    <s v="Standard"/>
    <s v="high"/>
    <s v="medium"/>
    <n v="495.72"/>
    <n v="297.43"/>
    <n v="42105"/>
    <n v="2"/>
  </r>
  <r>
    <n v="13816"/>
    <n v="38"/>
    <x v="1692"/>
    <d v="2044-09-22T00:00:00"/>
    <b v="1"/>
    <s v="Approved"/>
    <s v="Trek Bicycles"/>
    <s v="Standard"/>
    <s v="medium"/>
    <s v="large"/>
    <n v="2091.4699999999998"/>
    <n v="388.92"/>
    <n v="41167"/>
    <n v="2"/>
  </r>
  <r>
    <n v="14311"/>
    <n v="21"/>
    <x v="1692"/>
    <d v="2044-09-23T00:00:00"/>
    <b v="0"/>
    <s v="Approved"/>
    <s v="WeareA2B"/>
    <s v="Touring"/>
    <s v="medium"/>
    <s v="medium"/>
    <n v="1466.68"/>
    <n v="363.25"/>
    <n v="41701"/>
    <n v="2"/>
  </r>
  <r>
    <n v="14405"/>
    <n v="36"/>
    <x v="1692"/>
    <d v="2044-09-24T00:00:00"/>
    <b v="1"/>
    <s v="Approved"/>
    <s v="Solex"/>
    <s v="Standard"/>
    <s v="low"/>
    <s v="medium"/>
    <n v="1289.8499999999999"/>
    <n v="74.510000000000005"/>
    <n v="39427"/>
    <n v="2"/>
  </r>
  <r>
    <n v="16928"/>
    <n v="50"/>
    <x v="1692"/>
    <d v="2044-09-25T00:00:00"/>
    <b v="1"/>
    <s v="Approved"/>
    <s v="Giant Bicycles"/>
    <s v="Standard"/>
    <s v="medium"/>
    <s v="medium"/>
    <n v="642.70000000000005"/>
    <n v="211.37"/>
    <n v="37337"/>
    <n v="2"/>
  </r>
  <r>
    <n v="17039"/>
    <n v="99"/>
    <x v="1692"/>
    <d v="2044-09-26T00:00:00"/>
    <b v="1"/>
    <s v="Approved"/>
    <s v="Trek Bicycles"/>
    <s v="Road"/>
    <s v="low"/>
    <s v="small"/>
    <n v="1720.7"/>
    <n v="1531.42"/>
    <n v="38991"/>
    <n v="2"/>
  </r>
  <r>
    <n v="19624"/>
    <n v="52"/>
    <x v="1692"/>
    <d v="2044-09-27T00:00:00"/>
    <b v="1"/>
    <s v="Approved"/>
    <s v="Solex"/>
    <s v="Road"/>
    <s v="medium"/>
    <s v="large"/>
    <n v="1777.8"/>
    <n v="820.78"/>
    <n v="40670"/>
    <n v="2"/>
  </r>
  <r>
    <n v="2342"/>
    <n v="64"/>
    <x v="1693"/>
    <d v="2044-09-28T00:00:00"/>
    <b v="0"/>
    <s v="Approved"/>
    <s v="Trek Bicycles"/>
    <s v="Standard"/>
    <s v="medium"/>
    <s v="large"/>
    <n v="1469.44"/>
    <n v="596.54999999999995"/>
    <n v="38647"/>
    <n v="12"/>
  </r>
  <r>
    <n v="2900"/>
    <n v="65"/>
    <x v="1693"/>
    <d v="2044-09-29T00:00:00"/>
    <b v="0"/>
    <s v="Approved"/>
    <s v="WeareA2B"/>
    <s v="Standard"/>
    <s v="medium"/>
    <s v="medium"/>
    <n v="1807.45"/>
    <n v="778.69"/>
    <n v="40487"/>
    <n v="12"/>
  </r>
  <r>
    <n v="4756"/>
    <n v="20"/>
    <x v="1693"/>
    <d v="2044-09-30T00:00:00"/>
    <b v="0"/>
    <s v="Approved"/>
    <s v="Trek Bicycles"/>
    <s v="Standard"/>
    <s v="medium"/>
    <s v="small"/>
    <n v="1775.81"/>
    <n v="1580.47"/>
    <n v="42404"/>
    <n v="12"/>
  </r>
  <r>
    <n v="8508"/>
    <n v="90"/>
    <x v="1693"/>
    <d v="2044-10-01T00:00:00"/>
    <b v="1"/>
    <s v="Approved"/>
    <s v="Norco Bicycles"/>
    <s v="Standard"/>
    <s v="low"/>
    <s v="medium"/>
    <n v="363.01"/>
    <n v="290.41000000000003"/>
    <n v="36367"/>
    <n v="12"/>
  </r>
  <r>
    <n v="13891"/>
    <n v="64"/>
    <x v="1693"/>
    <d v="2044-10-02T00:00:00"/>
    <b v="1"/>
    <s v="Approved"/>
    <s v="Trek Bicycles"/>
    <s v="Standard"/>
    <s v="medium"/>
    <s v="large"/>
    <n v="1469.44"/>
    <n v="596.54999999999995"/>
    <n v="34996"/>
    <n v="12"/>
  </r>
  <r>
    <n v="383"/>
    <n v="39"/>
    <x v="1694"/>
    <d v="2044-10-03T00:00:00"/>
    <b v="1"/>
    <s v="Approved"/>
    <s v="Giant Bicycles"/>
    <s v="Standard"/>
    <s v="medium"/>
    <s v="large"/>
    <n v="1812.75"/>
    <n v="582.48"/>
    <n v="40672"/>
    <n v="18"/>
  </r>
  <r>
    <n v="1365"/>
    <n v="73"/>
    <x v="1694"/>
    <d v="2044-10-04T00:00:00"/>
    <b v="1"/>
    <s v="Approved"/>
    <s v="Solex"/>
    <s v="Standard"/>
    <s v="medium"/>
    <s v="medium"/>
    <n v="1945.43"/>
    <n v="333.18"/>
    <n v="41922"/>
    <n v="18"/>
  </r>
  <r>
    <n v="12888"/>
    <n v="61"/>
    <x v="1694"/>
    <d v="2044-10-05T00:00:00"/>
    <b v="0"/>
    <s v="Approved"/>
    <s v="OHM Cycles"/>
    <s v="Standard"/>
    <s v="low"/>
    <s v="medium"/>
    <n v="71.16"/>
    <n v="56.93"/>
    <n v="33879"/>
    <n v="18"/>
  </r>
  <r>
    <n v="13378"/>
    <n v="9"/>
    <x v="1694"/>
    <d v="2044-10-06T00:00:00"/>
    <b v="0"/>
    <s v="Approved"/>
    <s v="OHM Cycles"/>
    <s v="Road"/>
    <s v="medium"/>
    <s v="medium"/>
    <n v="742.54"/>
    <n v="667.4"/>
    <n v="37838"/>
    <n v="18"/>
  </r>
  <r>
    <n v="13550"/>
    <n v="3"/>
    <x v="1694"/>
    <d v="2044-10-07T00:00:00"/>
    <b v="1"/>
    <s v="Approved"/>
    <s v="Trek Bicycles"/>
    <s v="Standard"/>
    <s v="medium"/>
    <s v="large"/>
    <n v="2091.4699999999998"/>
    <n v="388.92"/>
    <n v="41701"/>
    <n v="18"/>
  </r>
  <r>
    <n v="16404"/>
    <n v="27"/>
    <x v="1694"/>
    <d v="2044-10-08T00:00:00"/>
    <b v="1"/>
    <s v="Approved"/>
    <s v="Trek Bicycles"/>
    <s v="Standard"/>
    <s v="medium"/>
    <s v="medium"/>
    <n v="499.53"/>
    <n v="388.72"/>
    <n v="42696"/>
    <n v="18"/>
  </r>
  <r>
    <n v="17565"/>
    <n v="20"/>
    <x v="1694"/>
    <d v="2044-10-09T00:00:00"/>
    <b v="1"/>
    <s v="Approved"/>
    <s v="Trek Bicycles"/>
    <s v="Standard"/>
    <s v="medium"/>
    <s v="small"/>
    <n v="1775.81"/>
    <n v="1580.47"/>
    <n v="36334"/>
    <n v="18"/>
  </r>
  <r>
    <n v="19563"/>
    <n v="91"/>
    <x v="1694"/>
    <d v="2044-10-10T00:00:00"/>
    <b v="1"/>
    <s v="Approved"/>
    <s v="Solex"/>
    <s v="Standard"/>
    <s v="medium"/>
    <s v="medium"/>
    <n v="100.35"/>
    <n v="75.260000000000005"/>
    <n v="36833"/>
    <n v="18"/>
  </r>
  <r>
    <n v="1477"/>
    <n v="13"/>
    <x v="1695"/>
    <d v="2044-10-11T00:00:00"/>
    <b v="0"/>
    <s v="Approved"/>
    <s v="Solex"/>
    <s v="Standard"/>
    <s v="medium"/>
    <s v="medium"/>
    <n v="1163.8900000000001"/>
    <n v="589.27"/>
    <n v="38693"/>
    <n v="8"/>
  </r>
  <r>
    <n v="2975"/>
    <n v="8"/>
    <x v="1695"/>
    <d v="2044-10-12T00:00:00"/>
    <b v="1"/>
    <s v="Approved"/>
    <s v="Solex"/>
    <s v="Road"/>
    <s v="medium"/>
    <s v="small"/>
    <n v="1703.52"/>
    <n v="1516.13"/>
    <n v="39298"/>
    <n v="8"/>
  </r>
  <r>
    <n v="4595"/>
    <n v="11"/>
    <x v="1695"/>
    <d v="2044-10-13T00:00:00"/>
    <b v="1"/>
    <s v="Approved"/>
    <s v="Giant Bicycles"/>
    <s v="Standard"/>
    <s v="high"/>
    <s v="medium"/>
    <n v="1274.93"/>
    <n v="764.96"/>
    <n v="39880"/>
    <n v="8"/>
  </r>
  <r>
    <n v="9509"/>
    <n v="89"/>
    <x v="1695"/>
    <d v="2044-10-14T00:00:00"/>
    <b v="1"/>
    <s v="Approved"/>
    <s v="WeareA2B"/>
    <s v="Touring"/>
    <s v="medium"/>
    <s v="large"/>
    <n v="1362.99"/>
    <n v="57.74"/>
    <n v="38482"/>
    <n v="8"/>
  </r>
  <r>
    <n v="10590"/>
    <n v="6"/>
    <x v="1695"/>
    <d v="2044-10-15T00:00:00"/>
    <b v="1"/>
    <s v="Approved"/>
    <s v="OHM Cycles"/>
    <s v="Standard"/>
    <s v="high"/>
    <s v="medium"/>
    <n v="227.88"/>
    <n v="136.72999999999999"/>
    <n v="39298"/>
    <n v="8"/>
  </r>
  <r>
    <n v="11662"/>
    <n v="31"/>
    <x v="1695"/>
    <d v="2044-10-16T00:00:00"/>
    <b v="0"/>
    <s v="Approved"/>
    <s v="Giant Bicycles"/>
    <s v="Standard"/>
    <s v="medium"/>
    <s v="medium"/>
    <n v="230.91"/>
    <n v="173.18"/>
    <n v="39031"/>
    <n v="8"/>
  </r>
  <r>
    <n v="12779"/>
    <n v="58"/>
    <x v="1695"/>
    <d v="2044-10-17T00:00:00"/>
    <b v="0"/>
    <s v="Approved"/>
    <s v="OHM Cycles"/>
    <s v="Standard"/>
    <s v="medium"/>
    <s v="medium"/>
    <n v="912.52"/>
    <n v="141.4"/>
    <n v="36146"/>
    <n v="8"/>
  </r>
  <r>
    <n v="15115"/>
    <n v="92"/>
    <x v="1695"/>
    <d v="2044-10-18T00:00:00"/>
    <s v="Unknown"/>
    <s v="Approved"/>
    <s v="WeareA2B"/>
    <s v="Standard"/>
    <s v="medium"/>
    <s v="small"/>
    <n v="1415.01"/>
    <n v="1259.3599999999999"/>
    <n v="37626"/>
    <n v="8"/>
  </r>
  <r>
    <n v="1466"/>
    <n v="69"/>
    <x v="1696"/>
    <d v="2044-10-19T00:00:00"/>
    <b v="0"/>
    <s v="Approved"/>
    <s v="Norco Bicycles"/>
    <s v="Road"/>
    <s v="medium"/>
    <s v="large"/>
    <n v="1240.31"/>
    <n v="795.1"/>
    <n v="42226"/>
    <n v="14"/>
  </r>
  <r>
    <n v="5416"/>
    <n v="0"/>
    <x v="1696"/>
    <d v="2044-10-20T00:00:00"/>
    <s v="Unknown"/>
    <s v="Approved"/>
    <s v="Solex"/>
    <s v="Standard"/>
    <s v="medium"/>
    <s v="medium"/>
    <n v="71.489999999999995"/>
    <n v="53.62"/>
    <n v="41245"/>
    <n v="14"/>
  </r>
  <r>
    <n v="6198"/>
    <n v="58"/>
    <x v="1696"/>
    <d v="2044-10-21T00:00:00"/>
    <b v="1"/>
    <s v="Approved"/>
    <s v="OHM Cycles"/>
    <s v="Road"/>
    <s v="medium"/>
    <s v="medium"/>
    <n v="1280.28"/>
    <n v="829.51"/>
    <n v="34170"/>
    <n v="14"/>
  </r>
  <r>
    <n v="18087"/>
    <n v="0"/>
    <x v="1696"/>
    <d v="2044-10-22T00:00:00"/>
    <b v="1"/>
    <s v="Approved"/>
    <s v="Solex"/>
    <s v="Standard"/>
    <s v="medium"/>
    <s v="medium"/>
    <n v="100.35"/>
    <n v="75.260000000000005"/>
    <n v="37539"/>
    <n v="14"/>
  </r>
  <r>
    <n v="18495"/>
    <n v="0"/>
    <x v="1696"/>
    <d v="2044-10-23T00:00:00"/>
    <b v="1"/>
    <s v="Approved"/>
    <s v="Giant Bicycles"/>
    <s v="Standard"/>
    <s v="medium"/>
    <s v="large"/>
    <n v="569.55999999999995"/>
    <n v="528.42999999999995"/>
    <n v="33364"/>
    <n v="14"/>
  </r>
  <r>
    <n v="19011"/>
    <n v="0"/>
    <x v="1696"/>
    <d v="2044-10-24T00:00:00"/>
    <b v="1"/>
    <s v="Approved"/>
    <s v="Norco Bicycles"/>
    <s v="Standard"/>
    <s v="low"/>
    <s v="medium"/>
    <n v="363.01"/>
    <n v="290.41000000000003"/>
    <n v="37539"/>
    <n v="14"/>
  </r>
  <r>
    <n v="19976"/>
    <n v="35"/>
    <x v="1696"/>
    <d v="2044-10-25T00:00:00"/>
    <b v="0"/>
    <s v="Approved"/>
    <s v="Giant Bicycles"/>
    <s v="Standard"/>
    <s v="medium"/>
    <s v="medium"/>
    <n v="1403.5"/>
    <n v="954.82"/>
    <n v="42688"/>
    <n v="14"/>
  </r>
  <r>
    <n v="15475"/>
    <n v="82"/>
    <x v="1697"/>
    <d v="2044-10-26T00:00:00"/>
    <b v="1"/>
    <s v="Approved"/>
    <s v="Giant Bicycles"/>
    <s v="Road"/>
    <s v="medium"/>
    <s v="medium"/>
    <n v="1538.99"/>
    <n v="829.65"/>
    <n v="42404"/>
    <n v="17"/>
  </r>
  <r>
    <n v="16603"/>
    <n v="0"/>
    <x v="1697"/>
    <d v="2044-10-27T00:00:00"/>
    <b v="1"/>
    <s v="Approved"/>
    <s v="Trek Bicycles"/>
    <s v="Road"/>
    <s v="medium"/>
    <s v="medium"/>
    <n v="290.62"/>
    <n v="215.14"/>
    <n v="38339"/>
    <n v="17"/>
  </r>
  <r>
    <n v="18108"/>
    <n v="0"/>
    <x v="1697"/>
    <d v="2044-10-28T00:00:00"/>
    <b v="0"/>
    <s v="Approved"/>
    <s v="Trek Bicycles"/>
    <s v="Standard"/>
    <s v="medium"/>
    <s v="medium"/>
    <n v="499.53"/>
    <n v="388.72"/>
    <n v="36334"/>
    <n v="17"/>
  </r>
  <r>
    <n v="18516"/>
    <n v="0"/>
    <x v="1697"/>
    <d v="2044-10-29T00:00:00"/>
    <b v="0"/>
    <s v="Approved"/>
    <s v="WeareA2B"/>
    <s v="Standard"/>
    <s v="medium"/>
    <s v="medium"/>
    <n v="60.34"/>
    <n v="45.26"/>
    <n v="34165"/>
    <n v="17"/>
  </r>
  <r>
    <n v="19281"/>
    <n v="53"/>
    <x v="1697"/>
    <d v="2044-10-30T00:00:00"/>
    <b v="1"/>
    <s v="Approved"/>
    <s v="Giant Bicycles"/>
    <s v="Standard"/>
    <s v="high"/>
    <s v="medium"/>
    <n v="1274.93"/>
    <n v="764.96"/>
    <n v="39298"/>
    <n v="17"/>
  </r>
  <r>
    <n v="5678"/>
    <n v="62"/>
    <x v="1698"/>
    <d v="2044-10-31T00:00:00"/>
    <b v="1"/>
    <s v="Approved"/>
    <s v="Solex"/>
    <s v="Standard"/>
    <s v="medium"/>
    <s v="medium"/>
    <n v="478.16"/>
    <n v="298.72000000000003"/>
    <n v="34143"/>
    <n v="17"/>
  </r>
  <r>
    <n v="9779"/>
    <n v="72"/>
    <x v="1698"/>
    <d v="2044-11-01T00:00:00"/>
    <b v="0"/>
    <s v="Approved"/>
    <s v="Norco Bicycles"/>
    <s v="Standard"/>
    <s v="medium"/>
    <s v="medium"/>
    <n v="360.4"/>
    <n v="270.3"/>
    <n v="42710"/>
    <n v="17"/>
  </r>
  <r>
    <n v="10204"/>
    <n v="77"/>
    <x v="1698"/>
    <d v="2044-11-02T00:00:00"/>
    <b v="0"/>
    <s v="Approved"/>
    <s v="Norco Bicycles"/>
    <s v="Road"/>
    <s v="medium"/>
    <s v="large"/>
    <n v="1240.31"/>
    <n v="795.1"/>
    <n v="40553"/>
    <n v="17"/>
  </r>
  <r>
    <n v="11815"/>
    <n v="38"/>
    <x v="1698"/>
    <d v="2044-11-03T00:00:00"/>
    <b v="1"/>
    <s v="Approved"/>
    <s v="Solex"/>
    <s v="Standard"/>
    <s v="medium"/>
    <s v="medium"/>
    <n v="1577.53"/>
    <n v="826.51"/>
    <n v="40618"/>
    <n v="17"/>
  </r>
  <r>
    <n v="12635"/>
    <n v="34"/>
    <x v="1698"/>
    <d v="2044-11-04T00:00:00"/>
    <b v="0"/>
    <s v="Approved"/>
    <s v="Norco Bicycles"/>
    <s v="Road"/>
    <s v="high"/>
    <s v="large"/>
    <n v="774.53"/>
    <n v="464.72"/>
    <n v="37698"/>
    <n v="17"/>
  </r>
  <r>
    <n v="14556"/>
    <n v="17"/>
    <x v="1698"/>
    <d v="2044-11-05T00:00:00"/>
    <b v="0"/>
    <s v="Approved"/>
    <s v="Solex"/>
    <s v="Standard"/>
    <s v="high"/>
    <s v="medium"/>
    <n v="1024.6600000000001"/>
    <n v="614.79999999999995"/>
    <n v="35378"/>
    <n v="17"/>
  </r>
  <r>
    <n v="17332"/>
    <n v="0"/>
    <x v="1698"/>
    <d v="2044-11-06T00:00:00"/>
    <b v="1"/>
    <s v="Approved"/>
    <s v="Unknown"/>
    <s v="Unknown"/>
    <s v="Unknown"/>
    <s v="Unknown"/>
    <n v="226.94"/>
    <s v="$556.05"/>
    <n v="38199.78"/>
    <n v="17"/>
  </r>
  <r>
    <n v="2694"/>
    <n v="95"/>
    <x v="1699"/>
    <d v="2044-11-07T00:00:00"/>
    <b v="0"/>
    <s v="Approved"/>
    <s v="Giant Bicycles"/>
    <s v="Standard"/>
    <s v="medium"/>
    <s v="large"/>
    <n v="569.55999999999995"/>
    <n v="528.42999999999995"/>
    <n v="37539"/>
    <n v="3"/>
  </r>
  <r>
    <n v="3897"/>
    <n v="43"/>
    <x v="1699"/>
    <d v="2044-11-08T00:00:00"/>
    <b v="0"/>
    <s v="Approved"/>
    <s v="Solex"/>
    <s v="Standard"/>
    <s v="medium"/>
    <s v="medium"/>
    <n v="1151.96"/>
    <n v="649.49"/>
    <n v="41848"/>
    <n v="3"/>
  </r>
  <r>
    <n v="13904"/>
    <n v="67"/>
    <x v="1699"/>
    <d v="2044-11-09T00:00:00"/>
    <b v="0"/>
    <s v="Approved"/>
    <s v="Norco Bicycles"/>
    <s v="Road"/>
    <s v="medium"/>
    <s v="medium"/>
    <n v="544.04999999999995"/>
    <n v="376.84"/>
    <n v="42105"/>
    <n v="3"/>
  </r>
  <r>
    <n v="19482"/>
    <n v="97"/>
    <x v="1699"/>
    <d v="2044-11-10T00:00:00"/>
    <b v="1"/>
    <s v="Approved"/>
    <s v="Solex"/>
    <s v="Standard"/>
    <s v="medium"/>
    <s v="large"/>
    <n v="202.62"/>
    <n v="151.96"/>
    <n v="33364"/>
    <n v="3"/>
  </r>
  <r>
    <n v="5382"/>
    <n v="9"/>
    <x v="1700"/>
    <d v="2044-11-11T00:00:00"/>
    <b v="1"/>
    <s v="Approved"/>
    <s v="Norco Bicycles"/>
    <s v="Standard"/>
    <s v="medium"/>
    <s v="small"/>
    <n v="1216.1400000000001"/>
    <n v="1082.3599999999999"/>
    <n v="33455"/>
    <n v="12"/>
  </r>
  <r>
    <n v="11892"/>
    <n v="46"/>
    <x v="1700"/>
    <d v="2044-11-12T00:00:00"/>
    <b v="0"/>
    <s v="Approved"/>
    <s v="OHM Cycles"/>
    <s v="Standard"/>
    <s v="low"/>
    <s v="medium"/>
    <n v="1793.43"/>
    <n v="248.82"/>
    <n v="36361"/>
    <n v="12"/>
  </r>
  <r>
    <n v="8219"/>
    <n v="65"/>
    <x v="1701"/>
    <d v="2044-11-13T00:00:00"/>
    <b v="0"/>
    <s v="Approved"/>
    <s v="WeareA2B"/>
    <s v="Standard"/>
    <s v="medium"/>
    <s v="medium"/>
    <n v="1807.45"/>
    <n v="778.69"/>
    <n v="40410"/>
    <n v="9"/>
  </r>
  <r>
    <n v="9652"/>
    <n v="58"/>
    <x v="1701"/>
    <d v="2044-11-14T00:00:00"/>
    <b v="0"/>
    <s v="Approved"/>
    <s v="OHM Cycles"/>
    <s v="Standard"/>
    <s v="medium"/>
    <s v="medium"/>
    <n v="912.52"/>
    <n v="141.4"/>
    <n v="42172"/>
    <n v="9"/>
  </r>
  <r>
    <n v="13912"/>
    <n v="27"/>
    <x v="1701"/>
    <d v="2044-11-15T00:00:00"/>
    <b v="1"/>
    <s v="Approved"/>
    <s v="Trek Bicycles"/>
    <s v="Standard"/>
    <s v="medium"/>
    <s v="medium"/>
    <n v="499.53"/>
    <n v="388.72"/>
    <n v="39031"/>
    <n v="9"/>
  </r>
  <r>
    <n v="15072"/>
    <n v="42"/>
    <x v="1701"/>
    <d v="2044-11-16T00:00:00"/>
    <b v="1"/>
    <s v="Approved"/>
    <s v="OHM Cycles"/>
    <s v="Road"/>
    <s v="medium"/>
    <s v="small"/>
    <n v="1810"/>
    <n v="1610.9"/>
    <n v="39526"/>
    <n v="9"/>
  </r>
  <r>
    <n v="6271"/>
    <n v="98"/>
    <x v="1702"/>
    <d v="2044-11-17T00:00:00"/>
    <b v="1"/>
    <s v="Approved"/>
    <s v="OHM Cycles"/>
    <s v="Standard"/>
    <s v="medium"/>
    <s v="medium"/>
    <n v="795.34"/>
    <n v="101.58"/>
    <n v="35707"/>
    <n v="10"/>
  </r>
  <r>
    <n v="6713"/>
    <n v="84"/>
    <x v="1702"/>
    <d v="2044-11-18T00:00:00"/>
    <b v="0"/>
    <s v="Approved"/>
    <s v="Giant Bicycles"/>
    <s v="Road"/>
    <s v="medium"/>
    <s v="medium"/>
    <n v="792.9"/>
    <n v="594.67999999999995"/>
    <n v="40553"/>
    <n v="10"/>
  </r>
  <r>
    <n v="7170"/>
    <n v="10"/>
    <x v="1702"/>
    <d v="2044-11-19T00:00:00"/>
    <b v="1"/>
    <s v="Approved"/>
    <s v="Solex"/>
    <s v="Standard"/>
    <s v="medium"/>
    <s v="medium"/>
    <n v="1945.43"/>
    <n v="333.18"/>
    <n v="38193"/>
    <n v="10"/>
  </r>
  <r>
    <n v="9337"/>
    <n v="80"/>
    <x v="1702"/>
    <d v="2044-11-20T00:00:00"/>
    <b v="0"/>
    <s v="Approved"/>
    <s v="Trek Bicycles"/>
    <s v="Standard"/>
    <s v="medium"/>
    <s v="large"/>
    <n v="1469.44"/>
    <n v="596.54999999999995"/>
    <n v="34996"/>
    <n v="10"/>
  </r>
  <r>
    <n v="14629"/>
    <n v="88"/>
    <x v="1702"/>
    <d v="2044-11-21T00:00:00"/>
    <b v="0"/>
    <s v="Approved"/>
    <s v="Norco Bicycles"/>
    <s v="Standard"/>
    <s v="high"/>
    <s v="small"/>
    <n v="1661.92"/>
    <n v="1479.11"/>
    <n v="39880"/>
    <n v="10"/>
  </r>
  <r>
    <n v="16320"/>
    <n v="27"/>
    <x v="1702"/>
    <d v="2044-11-22T00:00:00"/>
    <b v="0"/>
    <s v="Approved"/>
    <s v="Trek Bicycles"/>
    <s v="Standard"/>
    <s v="low"/>
    <s v="medium"/>
    <n v="1057.51"/>
    <n v="154.4"/>
    <n v="34527"/>
    <n v="10"/>
  </r>
  <r>
    <n v="17520"/>
    <n v="91"/>
    <x v="1702"/>
    <d v="2044-11-23T00:00:00"/>
    <b v="1"/>
    <s v="Approved"/>
    <s v="WeareA2B"/>
    <s v="Standard"/>
    <s v="low"/>
    <s v="medium"/>
    <n v="642.30999999999995"/>
    <n v="513.85"/>
    <n v="35455"/>
    <n v="10"/>
  </r>
  <r>
    <n v="17953"/>
    <n v="97"/>
    <x v="1702"/>
    <d v="2044-11-24T00:00:00"/>
    <b v="1"/>
    <s v="Approved"/>
    <s v="OHM Cycles"/>
    <s v="Road"/>
    <s v="medium"/>
    <s v="medium"/>
    <n v="742.54"/>
    <n v="667.4"/>
    <n v="38216"/>
    <n v="10"/>
  </r>
  <r>
    <n v="554"/>
    <n v="12"/>
    <x v="1703"/>
    <d v="2044-11-25T00:00:00"/>
    <b v="0"/>
    <s v="Approved"/>
    <s v="Giant Bicycles"/>
    <s v="Standard"/>
    <s v="medium"/>
    <s v="large"/>
    <n v="1765.3"/>
    <n v="709.48"/>
    <n v="38193"/>
    <n v="7"/>
  </r>
  <r>
    <n v="1698"/>
    <n v="0"/>
    <x v="1703"/>
    <d v="2044-11-26T00:00:00"/>
    <b v="1"/>
    <s v="Approved"/>
    <s v="Norco Bicycles"/>
    <s v="Road"/>
    <s v="medium"/>
    <s v="medium"/>
    <n v="543.39"/>
    <n v="407.54"/>
    <n v="42696"/>
    <n v="7"/>
  </r>
  <r>
    <n v="6272"/>
    <n v="91"/>
    <x v="1703"/>
    <d v="2044-11-27T00:00:00"/>
    <b v="0"/>
    <s v="Approved"/>
    <s v="WeareA2B"/>
    <s v="Standard"/>
    <s v="low"/>
    <s v="medium"/>
    <n v="642.30999999999995"/>
    <n v="513.85"/>
    <n v="41922"/>
    <n v="7"/>
  </r>
  <r>
    <n v="6419"/>
    <n v="0"/>
    <x v="1703"/>
    <d v="2044-11-28T00:00:00"/>
    <b v="0"/>
    <s v="Approved"/>
    <s v="Unknown"/>
    <s v="Unknown"/>
    <s v="Unknown"/>
    <s v="Unknown"/>
    <n v="398.08"/>
    <s v="$556.05"/>
    <n v="38199.78"/>
    <n v="7"/>
  </r>
  <r>
    <n v="9818"/>
    <n v="98"/>
    <x v="1703"/>
    <d v="2044-11-29T00:00:00"/>
    <b v="0"/>
    <s v="Approved"/>
    <s v="OHM Cycles"/>
    <s v="Standard"/>
    <s v="medium"/>
    <s v="medium"/>
    <n v="795.34"/>
    <n v="101.58"/>
    <n v="35470"/>
    <n v="7"/>
  </r>
  <r>
    <n v="17540"/>
    <n v="40"/>
    <x v="1703"/>
    <d v="2044-11-30T00:00:00"/>
    <b v="1"/>
    <s v="Approved"/>
    <s v="Trek Bicycles"/>
    <s v="Road"/>
    <s v="medium"/>
    <s v="large"/>
    <n v="1894.19"/>
    <n v="598.76"/>
    <n v="37823"/>
    <n v="7"/>
  </r>
  <r>
    <n v="19131"/>
    <n v="0"/>
    <x v="1703"/>
    <d v="2044-12-01T00:00:00"/>
    <b v="0"/>
    <s v="Approved"/>
    <s v="Trek Bicycles"/>
    <s v="Road"/>
    <s v="medium"/>
    <s v="medium"/>
    <n v="290.62"/>
    <n v="215.14"/>
    <n v="38339"/>
    <n v="7"/>
  </r>
  <r>
    <n v="19550"/>
    <n v="61"/>
    <x v="1703"/>
    <d v="2044-12-02T00:00:00"/>
    <b v="0"/>
    <s v="Approved"/>
    <s v="Norco Bicycles"/>
    <s v="Standard"/>
    <s v="medium"/>
    <s v="small"/>
    <n v="586.45000000000005"/>
    <n v="521.94000000000005"/>
    <n v="33429"/>
    <n v="7"/>
  </r>
  <r>
    <n v="19822"/>
    <n v="0"/>
    <x v="1703"/>
    <d v="2044-12-03T00:00:00"/>
    <b v="0"/>
    <s v="Approved"/>
    <s v="OHM Cycles"/>
    <s v="Standard"/>
    <s v="low"/>
    <s v="medium"/>
    <n v="71.16"/>
    <n v="56.93"/>
    <n v="42172"/>
    <n v="7"/>
  </r>
  <r>
    <n v="7669"/>
    <n v="59"/>
    <x v="1704"/>
    <d v="2044-12-04T00:00:00"/>
    <b v="0"/>
    <s v="Approved"/>
    <s v="WeareA2B"/>
    <s v="Standard"/>
    <s v="medium"/>
    <s v="small"/>
    <n v="1415.01"/>
    <n v="1259.3599999999999"/>
    <n v="36145"/>
    <n v="20"/>
  </r>
  <r>
    <n v="12541"/>
    <n v="74"/>
    <x v="1704"/>
    <d v="2044-12-05T00:00:00"/>
    <b v="0"/>
    <s v="Approved"/>
    <s v="WeareA2B"/>
    <s v="Standard"/>
    <s v="medium"/>
    <s v="medium"/>
    <n v="1762.96"/>
    <n v="950.52"/>
    <n v="42688"/>
    <n v="20"/>
  </r>
  <r>
    <n v="17978"/>
    <n v="34"/>
    <x v="1704"/>
    <d v="2044-12-06T00:00:00"/>
    <b v="1"/>
    <s v="Approved"/>
    <s v="WeareA2B"/>
    <s v="Standard"/>
    <s v="medium"/>
    <s v="medium"/>
    <n v="1231.1500000000001"/>
    <n v="161.6"/>
    <n v="34170"/>
    <n v="20"/>
  </r>
  <r>
    <n v="18714"/>
    <n v="28"/>
    <x v="1704"/>
    <d v="2044-12-07T00:00:00"/>
    <b v="0"/>
    <s v="Approved"/>
    <s v="Solex"/>
    <s v="Road"/>
    <s v="medium"/>
    <s v="small"/>
    <n v="1703.52"/>
    <n v="1516.13"/>
    <n v="34079"/>
    <n v="20"/>
  </r>
  <r>
    <n v="10231"/>
    <n v="76"/>
    <x v="1705"/>
    <d v="2044-12-08T00:00:00"/>
    <b v="0"/>
    <s v="Approved"/>
    <s v="WeareA2B"/>
    <s v="Standard"/>
    <s v="low"/>
    <s v="medium"/>
    <n v="642.30999999999995"/>
    <n v="513.85"/>
    <n v="41922"/>
    <n v="6"/>
  </r>
  <r>
    <n v="13210"/>
    <n v="9"/>
    <x v="1705"/>
    <d v="2044-12-09T00:00:00"/>
    <b v="0"/>
    <s v="Approved"/>
    <s v="OHM Cycles"/>
    <s v="Road"/>
    <s v="medium"/>
    <s v="medium"/>
    <n v="742.54"/>
    <n v="667.4"/>
    <n v="33549"/>
    <n v="6"/>
  </r>
  <r>
    <n v="13870"/>
    <n v="87"/>
    <x v="1705"/>
    <d v="2044-12-10T00:00:00"/>
    <b v="1"/>
    <s v="Approved"/>
    <s v="Giant Bicycles"/>
    <s v="Standard"/>
    <s v="high"/>
    <s v="medium"/>
    <n v="1179"/>
    <n v="707.4"/>
    <n v="35667"/>
    <n v="6"/>
  </r>
  <r>
    <n v="14796"/>
    <n v="59"/>
    <x v="1705"/>
    <d v="2044-12-11T00:00:00"/>
    <b v="1"/>
    <s v="Approved"/>
    <s v="Solex"/>
    <s v="Standard"/>
    <s v="medium"/>
    <s v="large"/>
    <n v="1061.56"/>
    <n v="733.58"/>
    <n v="34170"/>
    <n v="6"/>
  </r>
  <r>
    <n v="15857"/>
    <n v="78"/>
    <x v="1705"/>
    <d v="2044-12-12T00:00:00"/>
    <b v="1"/>
    <s v="Approved"/>
    <s v="Giant Bicycles"/>
    <s v="Standard"/>
    <s v="medium"/>
    <s v="large"/>
    <n v="1765.3"/>
    <n v="709.48"/>
    <n v="38193"/>
    <n v="6"/>
  </r>
  <r>
    <n v="898"/>
    <n v="0"/>
    <x v="1706"/>
    <d v="2044-12-13T00:00:00"/>
    <b v="1"/>
    <s v="Approved"/>
    <s v="Norco Bicycles"/>
    <s v="Road"/>
    <s v="medium"/>
    <s v="medium"/>
    <n v="543.39"/>
    <n v="407.54"/>
    <n v="42696"/>
    <n v="17"/>
  </r>
  <r>
    <n v="3596"/>
    <n v="76"/>
    <x v="1706"/>
    <d v="2044-12-14T00:00:00"/>
    <b v="1"/>
    <s v="Approved"/>
    <s v="WeareA2B"/>
    <s v="Road"/>
    <s v="low"/>
    <s v="small"/>
    <n v="1172.78"/>
    <n v="1043.77"/>
    <n v="37539"/>
    <n v="17"/>
  </r>
  <r>
    <n v="9114"/>
    <n v="63"/>
    <x v="1706"/>
    <d v="2044-12-15T00:00:00"/>
    <b v="1"/>
    <s v="Approved"/>
    <s v="WeareA2B"/>
    <s v="Standard"/>
    <s v="medium"/>
    <s v="medium"/>
    <n v="1992.93"/>
    <n v="762.63"/>
    <n v="34115"/>
    <n v="17"/>
  </r>
  <r>
    <n v="16338"/>
    <n v="0"/>
    <x v="1706"/>
    <d v="2044-12-16T00:00:00"/>
    <b v="1"/>
    <s v="Approved"/>
    <s v="Trek Bicycles"/>
    <s v="Standard"/>
    <s v="high"/>
    <s v="medium"/>
    <n v="358.39"/>
    <n v="215.03"/>
    <n v="38002"/>
    <n v="17"/>
  </r>
  <r>
    <n v="185"/>
    <n v="91"/>
    <x v="1707"/>
    <d v="2044-12-17T00:00:00"/>
    <b v="0"/>
    <s v="Approved"/>
    <s v="WeareA2B"/>
    <s v="Standard"/>
    <s v="low"/>
    <s v="medium"/>
    <n v="642.30999999999995"/>
    <n v="513.85"/>
    <n v="38193"/>
    <n v="7"/>
  </r>
  <r>
    <n v="2882"/>
    <n v="79"/>
    <x v="1707"/>
    <d v="2044-12-18T00:00:00"/>
    <b v="0"/>
    <s v="Approved"/>
    <s v="Solex"/>
    <s v="Touring"/>
    <s v="medium"/>
    <s v="large"/>
    <n v="2083.94"/>
    <n v="675.03"/>
    <n v="38482"/>
    <n v="7"/>
  </r>
  <r>
    <n v="7269"/>
    <n v="0"/>
    <x v="1707"/>
    <d v="2044-12-19T00:00:00"/>
    <b v="1"/>
    <s v="Approved"/>
    <s v="Solex"/>
    <s v="Standard"/>
    <s v="medium"/>
    <s v="large"/>
    <n v="202.62"/>
    <n v="151.96"/>
    <n v="34556"/>
    <n v="7"/>
  </r>
  <r>
    <n v="13286"/>
    <n v="0"/>
    <x v="1707"/>
    <d v="2044-12-20T00:00:00"/>
    <b v="1"/>
    <s v="Approved"/>
    <s v="Giant Bicycles"/>
    <s v="Standard"/>
    <s v="medium"/>
    <s v="medium"/>
    <n v="230.91"/>
    <n v="173.18"/>
    <n v="40618"/>
    <n v="7"/>
  </r>
  <r>
    <n v="13795"/>
    <n v="2"/>
    <x v="1707"/>
    <d v="2044-12-21T00:00:00"/>
    <b v="1"/>
    <s v="Approved"/>
    <s v="Giant Bicycles"/>
    <s v="Road"/>
    <s v="low"/>
    <s v="small"/>
    <n v="590.26"/>
    <n v="525.33000000000004"/>
    <n v="42710"/>
    <n v="7"/>
  </r>
  <r>
    <n v="14871"/>
    <n v="27"/>
    <x v="1707"/>
    <d v="2044-12-22T00:00:00"/>
    <b v="0"/>
    <s v="Approved"/>
    <s v="Trek Bicycles"/>
    <s v="Standard"/>
    <s v="low"/>
    <s v="medium"/>
    <n v="1057.51"/>
    <n v="154.4"/>
    <n v="35052"/>
    <n v="7"/>
  </r>
  <r>
    <n v="17492"/>
    <n v="59"/>
    <x v="1707"/>
    <d v="2044-12-23T00:00:00"/>
    <b v="1"/>
    <s v="Approved"/>
    <s v="WeareA2B"/>
    <s v="Standard"/>
    <s v="medium"/>
    <s v="small"/>
    <n v="1415.01"/>
    <n v="1259.3599999999999"/>
    <n v="37539"/>
    <n v="7"/>
  </r>
  <r>
    <n v="8571"/>
    <n v="86"/>
    <x v="1708"/>
    <d v="2044-12-24T00:00:00"/>
    <b v="1"/>
    <s v="Approved"/>
    <s v="Norco Bicycles"/>
    <s v="Road"/>
    <s v="high"/>
    <s v="large"/>
    <n v="774.53"/>
    <n v="464.72"/>
    <n v="40618"/>
    <n v="7"/>
  </r>
  <r>
    <n v="15953"/>
    <n v="32"/>
    <x v="1708"/>
    <d v="2044-12-25T00:00:00"/>
    <b v="0"/>
    <s v="Approved"/>
    <s v="Giant Bicycles"/>
    <s v="Standard"/>
    <s v="high"/>
    <s v="medium"/>
    <n v="1179"/>
    <n v="707.4"/>
    <n v="38482"/>
    <n v="7"/>
  </r>
  <r>
    <n v="1661"/>
    <n v="61"/>
    <x v="1709"/>
    <d v="2044-12-26T00:00:00"/>
    <b v="0"/>
    <s v="Approved"/>
    <s v="Norco Bicycles"/>
    <s v="Standard"/>
    <s v="medium"/>
    <s v="small"/>
    <n v="586.45000000000005"/>
    <n v="521.94000000000005"/>
    <n v="33429"/>
    <n v="21"/>
  </r>
  <r>
    <n v="2586"/>
    <n v="77"/>
    <x v="1709"/>
    <d v="2044-12-27T00:00:00"/>
    <b v="0"/>
    <s v="Approved"/>
    <s v="WeareA2B"/>
    <s v="Standard"/>
    <s v="medium"/>
    <s v="medium"/>
    <n v="1769.64"/>
    <n v="108.76"/>
    <n v="41064"/>
    <n v="21"/>
  </r>
  <r>
    <n v="4018"/>
    <n v="33"/>
    <x v="1709"/>
    <d v="2044-12-28T00:00:00"/>
    <b v="1"/>
    <s v="Approved"/>
    <s v="OHM Cycles"/>
    <s v="Road"/>
    <s v="medium"/>
    <s v="small"/>
    <n v="1810"/>
    <n v="1610.9"/>
    <n v="40672"/>
    <n v="21"/>
  </r>
  <r>
    <n v="4460"/>
    <n v="11"/>
    <x v="1709"/>
    <d v="2044-12-29T00:00:00"/>
    <b v="1"/>
    <s v="Approved"/>
    <s v="Trek Bicycles"/>
    <s v="Standard"/>
    <s v="medium"/>
    <s v="small"/>
    <n v="1775.81"/>
    <n v="1580.47"/>
    <n v="34244"/>
    <n v="21"/>
  </r>
  <r>
    <n v="5876"/>
    <n v="95"/>
    <x v="1709"/>
    <d v="2044-12-30T00:00:00"/>
    <b v="0"/>
    <s v="Approved"/>
    <s v="OHM Cycles"/>
    <s v="Touring"/>
    <s v="low"/>
    <s v="medium"/>
    <n v="1073.07"/>
    <n v="933.84"/>
    <n v="35455"/>
    <n v="21"/>
  </r>
  <r>
    <n v="9245"/>
    <n v="10"/>
    <x v="1709"/>
    <d v="2044-12-31T00:00:00"/>
    <b v="1"/>
    <s v="Approved"/>
    <s v="Solex"/>
    <s v="Standard"/>
    <s v="medium"/>
    <s v="medium"/>
    <n v="1945.43"/>
    <n v="333.18"/>
    <n v="40553"/>
    <n v="21"/>
  </r>
  <r>
    <n v="13564"/>
    <n v="0"/>
    <x v="1709"/>
    <d v="2045-01-01T00:00:00"/>
    <b v="0"/>
    <s v="Approved"/>
    <s v="Solex"/>
    <s v="Standard"/>
    <s v="medium"/>
    <s v="medium"/>
    <n v="71.489999999999995"/>
    <n v="53.62"/>
    <n v="41245"/>
    <n v="21"/>
  </r>
  <r>
    <n v="937"/>
    <n v="35"/>
    <x v="1710"/>
    <d v="2045-01-02T00:00:00"/>
    <b v="0"/>
    <s v="Approved"/>
    <s v="Giant Bicycles"/>
    <s v="Standard"/>
    <s v="medium"/>
    <s v="medium"/>
    <n v="1403.5"/>
    <n v="954.82"/>
    <n v="40784"/>
    <n v="4"/>
  </r>
  <r>
    <n v="4312"/>
    <n v="38"/>
    <x v="1710"/>
    <d v="2045-01-03T00:00:00"/>
    <b v="0"/>
    <s v="Approved"/>
    <s v="Trek Bicycles"/>
    <s v="Standard"/>
    <s v="medium"/>
    <s v="large"/>
    <n v="2091.4699999999998"/>
    <n v="388.92"/>
    <n v="38573"/>
    <n v="4"/>
  </r>
  <r>
    <n v="6372"/>
    <n v="0"/>
    <x v="1710"/>
    <d v="2045-01-04T00:00:00"/>
    <b v="0"/>
    <s v="Approved"/>
    <s v="Solex"/>
    <s v="Standard"/>
    <s v="medium"/>
    <s v="medium"/>
    <n v="71.489999999999995"/>
    <n v="53.62"/>
    <n v="41245"/>
    <n v="4"/>
  </r>
  <r>
    <n v="10654"/>
    <n v="56"/>
    <x v="1710"/>
    <d v="2045-01-05T00:00:00"/>
    <b v="0"/>
    <s v="Approved"/>
    <s v="Norco Bicycles"/>
    <s v="Mountain"/>
    <s v="low"/>
    <s v="small"/>
    <n v="688.63"/>
    <n v="612.88"/>
    <n v="33552"/>
    <n v="4"/>
  </r>
  <r>
    <n v="14896"/>
    <n v="0"/>
    <x v="1710"/>
    <d v="2045-01-06T00:00:00"/>
    <b v="0"/>
    <s v="Approved"/>
    <s v="Giant Bicycles"/>
    <s v="Standard"/>
    <s v="medium"/>
    <s v="medium"/>
    <n v="230.91"/>
    <n v="173.18"/>
    <n v="40336"/>
    <n v="4"/>
  </r>
  <r>
    <n v="15610"/>
    <n v="34"/>
    <x v="1710"/>
    <d v="2045-01-07T00:00:00"/>
    <b v="1"/>
    <s v="Approved"/>
    <s v="WeareA2B"/>
    <s v="Standard"/>
    <s v="medium"/>
    <s v="medium"/>
    <n v="1231.1500000000001"/>
    <n v="161.6"/>
    <n v="42560"/>
    <n v="4"/>
  </r>
  <r>
    <n v="7507"/>
    <n v="4"/>
    <x v="1711"/>
    <d v="2045-01-08T00:00:00"/>
    <b v="0"/>
    <s v="Approved"/>
    <s v="Giant Bicycles"/>
    <s v="Standard"/>
    <s v="high"/>
    <s v="medium"/>
    <n v="1129.1300000000001"/>
    <n v="677.48"/>
    <n v="39298"/>
    <n v="12"/>
  </r>
  <r>
    <n v="14417"/>
    <n v="91"/>
    <x v="1711"/>
    <d v="2045-01-09T00:00:00"/>
    <b v="1"/>
    <s v="Approved"/>
    <s v="Solex"/>
    <s v="Standard"/>
    <s v="medium"/>
    <s v="medium"/>
    <n v="100.35"/>
    <n v="75.260000000000005"/>
    <n v="34556"/>
    <n v="12"/>
  </r>
  <r>
    <n v="15923"/>
    <n v="14"/>
    <x v="1711"/>
    <d v="2045-01-10T00:00:00"/>
    <b v="0"/>
    <s v="Approved"/>
    <s v="Trek Bicycles"/>
    <s v="Standard"/>
    <s v="medium"/>
    <s v="small"/>
    <n v="1386.84"/>
    <n v="1234.29"/>
    <n v="39880"/>
    <n v="12"/>
  </r>
  <r>
    <n v="12631"/>
    <n v="53"/>
    <x v="1712"/>
    <d v="2045-01-11T00:00:00"/>
    <b v="0"/>
    <s v="Approved"/>
    <s v="OHM Cycles"/>
    <s v="Standard"/>
    <s v="medium"/>
    <s v="medium"/>
    <n v="795.34"/>
    <n v="101.58"/>
    <n v="35470"/>
    <n v="5"/>
  </r>
  <r>
    <n v="13796"/>
    <n v="38"/>
    <x v="1712"/>
    <d v="2045-01-12T00:00:00"/>
    <b v="1"/>
    <s v="Approved"/>
    <s v="Solex"/>
    <s v="Standard"/>
    <s v="medium"/>
    <s v="medium"/>
    <n v="1577.53"/>
    <n v="826.51"/>
    <n v="40618"/>
    <n v="5"/>
  </r>
  <r>
    <n v="4007"/>
    <n v="64"/>
    <x v="1713"/>
    <d v="2045-01-13T00:00:00"/>
    <b v="0"/>
    <s v="Approved"/>
    <s v="Trek Bicycles"/>
    <s v="Standard"/>
    <s v="medium"/>
    <s v="large"/>
    <n v="1469.44"/>
    <n v="596.54999999999995"/>
    <n v="41047"/>
    <n v="6"/>
  </r>
  <r>
    <n v="4884"/>
    <n v="35"/>
    <x v="1713"/>
    <d v="2045-01-14T00:00:00"/>
    <b v="1"/>
    <s v="Approved"/>
    <s v="Trek Bicycles"/>
    <s v="Standard"/>
    <s v="low"/>
    <s v="medium"/>
    <n v="1057.51"/>
    <n v="154.4"/>
    <n v="34527"/>
    <n v="6"/>
  </r>
  <r>
    <n v="12715"/>
    <n v="81"/>
    <x v="1713"/>
    <d v="2045-01-15T00:00:00"/>
    <b v="0"/>
    <s v="Approved"/>
    <s v="Norco Bicycles"/>
    <s v="Standard"/>
    <s v="medium"/>
    <s v="small"/>
    <n v="586.45000000000005"/>
    <n v="521.94000000000005"/>
    <n v="33429"/>
    <n v="6"/>
  </r>
  <r>
    <n v="16459"/>
    <n v="86"/>
    <x v="1713"/>
    <d v="2045-01-16T00:00:00"/>
    <b v="0"/>
    <s v="Approved"/>
    <s v="OHM Cycles"/>
    <s v="Standard"/>
    <s v="medium"/>
    <s v="medium"/>
    <n v="235.63"/>
    <n v="125.07"/>
    <n v="38206"/>
    <n v="6"/>
  </r>
  <r>
    <n v="4060"/>
    <n v="35"/>
    <x v="1714"/>
    <d v="2045-01-17T00:00:00"/>
    <b v="1"/>
    <s v="Approved"/>
    <s v="Giant Bicycles"/>
    <s v="Standard"/>
    <s v="medium"/>
    <s v="medium"/>
    <n v="1403.5"/>
    <n v="954.82"/>
    <n v="42688"/>
    <n v="4"/>
  </r>
  <r>
    <n v="4759"/>
    <n v="58"/>
    <x v="1714"/>
    <d v="2045-01-18T00:00:00"/>
    <b v="0"/>
    <s v="Approved"/>
    <s v="OHM Cycles"/>
    <s v="Road"/>
    <s v="medium"/>
    <s v="medium"/>
    <n v="1280.28"/>
    <n v="829.51"/>
    <n v="39915"/>
    <n v="4"/>
  </r>
  <r>
    <n v="6678"/>
    <n v="50"/>
    <x v="1714"/>
    <d v="2045-01-19T00:00:00"/>
    <b v="0"/>
    <s v="Approved"/>
    <s v="Giant Bicycles"/>
    <s v="Standard"/>
    <s v="medium"/>
    <s v="medium"/>
    <n v="642.70000000000005"/>
    <n v="211.37"/>
    <n v="35052"/>
    <n v="4"/>
  </r>
  <r>
    <n v="7508"/>
    <n v="22"/>
    <x v="1714"/>
    <d v="2045-01-20T00:00:00"/>
    <b v="1"/>
    <s v="Approved"/>
    <s v="Solex"/>
    <s v="Standard"/>
    <s v="medium"/>
    <s v="medium"/>
    <n v="575.27"/>
    <n v="431.45"/>
    <n v="40303"/>
    <n v="4"/>
  </r>
  <r>
    <n v="7697"/>
    <n v="61"/>
    <x v="1714"/>
    <d v="2045-01-21T00:00:00"/>
    <b v="1"/>
    <s v="Approved"/>
    <s v="Norco Bicycles"/>
    <s v="Standard"/>
    <s v="medium"/>
    <s v="small"/>
    <n v="586.45000000000005"/>
    <n v="521.94000000000005"/>
    <n v="36145"/>
    <n v="4"/>
  </r>
  <r>
    <n v="3628"/>
    <n v="0"/>
    <x v="1715"/>
    <d v="2045-01-22T00:00:00"/>
    <b v="0"/>
    <s v="Approved"/>
    <s v="Trek Bicycles"/>
    <s v="Standard"/>
    <s v="medium"/>
    <s v="medium"/>
    <n v="499.53"/>
    <n v="388.72"/>
    <n v="37668"/>
    <n v="18"/>
  </r>
  <r>
    <n v="4308"/>
    <n v="17"/>
    <x v="1715"/>
    <d v="2045-01-23T00:00:00"/>
    <b v="0"/>
    <s v="Approved"/>
    <s v="WeareA2B"/>
    <s v="Touring"/>
    <s v="medium"/>
    <s v="large"/>
    <n v="1362.99"/>
    <n v="57.74"/>
    <n v="42560"/>
    <n v="18"/>
  </r>
  <r>
    <n v="9165"/>
    <n v="0"/>
    <x v="1715"/>
    <d v="2045-01-24T00:00:00"/>
    <b v="1"/>
    <s v="Approved"/>
    <s v="Solex"/>
    <s v="Standard"/>
    <s v="medium"/>
    <s v="medium"/>
    <n v="478.16"/>
    <n v="298.72000000000003"/>
    <n v="41245"/>
    <n v="18"/>
  </r>
  <r>
    <n v="12856"/>
    <n v="11"/>
    <x v="1715"/>
    <d v="2045-01-25T00:00:00"/>
    <b v="0"/>
    <s v="Approved"/>
    <s v="Trek Bicycles"/>
    <s v="Standard"/>
    <s v="medium"/>
    <s v="small"/>
    <n v="1775.81"/>
    <n v="1580.47"/>
    <n v="41701"/>
    <n v="18"/>
  </r>
  <r>
    <n v="15768"/>
    <n v="90"/>
    <x v="1715"/>
    <d v="2045-01-26T00:00:00"/>
    <b v="1"/>
    <s v="Approved"/>
    <s v="Solex"/>
    <s v="Standard"/>
    <s v="low"/>
    <s v="medium"/>
    <n v="945.04"/>
    <n v="507.58"/>
    <n v="40784"/>
    <n v="18"/>
  </r>
  <r>
    <n v="276"/>
    <n v="18"/>
    <x v="1716"/>
    <d v="2045-01-27T00:00:00"/>
    <b v="0"/>
    <s v="Approved"/>
    <s v="Solex"/>
    <s v="Standard"/>
    <s v="medium"/>
    <s v="medium"/>
    <n v="575.27"/>
    <n v="431.45"/>
    <n v="34244"/>
    <n v="13"/>
  </r>
  <r>
    <n v="4598"/>
    <n v="69"/>
    <x v="1716"/>
    <d v="2045-01-28T00:00:00"/>
    <b v="0"/>
    <s v="Approved"/>
    <s v="Giant Bicycles"/>
    <s v="Road"/>
    <s v="medium"/>
    <s v="medium"/>
    <n v="792.9"/>
    <n v="594.67999999999995"/>
    <n v="42105"/>
    <n v="13"/>
  </r>
  <r>
    <n v="7294"/>
    <n v="89"/>
    <x v="1716"/>
    <d v="2045-01-29T00:00:00"/>
    <b v="0"/>
    <s v="Approved"/>
    <s v="WeareA2B"/>
    <s v="Touring"/>
    <s v="medium"/>
    <s v="large"/>
    <n v="1362.99"/>
    <n v="57.74"/>
    <n v="42458"/>
    <n v="13"/>
  </r>
  <r>
    <n v="7402"/>
    <n v="78"/>
    <x v="1716"/>
    <d v="2045-01-30T00:00:00"/>
    <b v="1"/>
    <s v="Approved"/>
    <s v="Giant Bicycles"/>
    <s v="Standard"/>
    <s v="medium"/>
    <s v="large"/>
    <n v="1765.3"/>
    <n v="709.48"/>
    <n v="33429"/>
    <n v="13"/>
  </r>
  <r>
    <n v="9046"/>
    <n v="93"/>
    <x v="1716"/>
    <d v="2045-01-31T00:00:00"/>
    <b v="1"/>
    <s v="Approved"/>
    <s v="WeareA2B"/>
    <s v="Standard"/>
    <s v="medium"/>
    <s v="medium"/>
    <n v="1065.03"/>
    <n v="230.09"/>
    <n v="34556"/>
    <n v="13"/>
  </r>
  <r>
    <n v="730"/>
    <n v="62"/>
    <x v="1717"/>
    <d v="2045-02-01T00:00:00"/>
    <b v="1"/>
    <s v="Approved"/>
    <s v="Solex"/>
    <s v="Standard"/>
    <s v="high"/>
    <s v="medium"/>
    <n v="1024.6600000000001"/>
    <n v="614.79999999999995"/>
    <n v="35378"/>
    <n v="14"/>
  </r>
  <r>
    <n v="10531"/>
    <n v="35"/>
    <x v="1717"/>
    <d v="2045-02-02T00:00:00"/>
    <b v="1"/>
    <s v="Approved"/>
    <s v="Giant Bicycles"/>
    <s v="Standard"/>
    <s v="medium"/>
    <s v="medium"/>
    <n v="1403.5"/>
    <n v="954.82"/>
    <n v="42688"/>
    <n v="14"/>
  </r>
  <r>
    <n v="13449"/>
    <n v="1"/>
    <x v="1717"/>
    <d v="2045-02-03T00:00:00"/>
    <b v="1"/>
    <s v="Approved"/>
    <s v="Giant Bicycles"/>
    <s v="Touring"/>
    <s v="medium"/>
    <s v="large"/>
    <n v="1873.97"/>
    <n v="863.95"/>
    <n v="38859"/>
    <n v="14"/>
  </r>
  <r>
    <n v="14222"/>
    <n v="82"/>
    <x v="1717"/>
    <d v="2045-02-04T00:00:00"/>
    <b v="1"/>
    <s v="Approved"/>
    <s v="Giant Bicycles"/>
    <s v="Road"/>
    <s v="medium"/>
    <s v="medium"/>
    <n v="1538.99"/>
    <n v="829.65"/>
    <n v="42404"/>
    <n v="14"/>
  </r>
  <r>
    <n v="17697"/>
    <n v="31"/>
    <x v="1717"/>
    <d v="2045-02-05T00:00:00"/>
    <b v="1"/>
    <s v="Approved"/>
    <s v="WeareA2B"/>
    <s v="Standard"/>
    <s v="medium"/>
    <s v="medium"/>
    <n v="752.64"/>
    <n v="205.36"/>
    <n v="42218"/>
    <n v="14"/>
  </r>
  <r>
    <n v="19150"/>
    <n v="50"/>
    <x v="1717"/>
    <d v="2045-02-06T00:00:00"/>
    <b v="0"/>
    <s v="Approved"/>
    <s v="Giant Bicycles"/>
    <s v="Standard"/>
    <s v="medium"/>
    <s v="medium"/>
    <n v="642.70000000000005"/>
    <n v="211.37"/>
    <n v="37337"/>
    <n v="14"/>
  </r>
  <r>
    <n v="19907"/>
    <n v="41"/>
    <x v="1717"/>
    <d v="2045-02-07T00:00:00"/>
    <b v="0"/>
    <s v="Approved"/>
    <s v="Norco Bicycles"/>
    <s v="Standard"/>
    <s v="low"/>
    <s v="medium"/>
    <n v="958.74"/>
    <n v="748.9"/>
    <n v="38693"/>
    <n v="14"/>
  </r>
  <r>
    <n v="1160"/>
    <n v="73"/>
    <x v="1718"/>
    <d v="2045-02-08T00:00:00"/>
    <s v="Unknown"/>
    <s v="Approved"/>
    <s v="Solex"/>
    <s v="Standard"/>
    <s v="medium"/>
    <s v="medium"/>
    <n v="1945.43"/>
    <n v="333.18"/>
    <n v="37499"/>
    <n v="4"/>
  </r>
  <r>
    <n v="2728"/>
    <n v="12"/>
    <x v="1718"/>
    <d v="2045-02-09T00:00:00"/>
    <b v="0"/>
    <s v="Approved"/>
    <s v="WeareA2B"/>
    <s v="Standard"/>
    <s v="medium"/>
    <s v="medium"/>
    <n v="1231.1500000000001"/>
    <n v="161.6"/>
    <n v="38216"/>
    <n v="4"/>
  </r>
  <r>
    <n v="2908"/>
    <n v="86"/>
    <x v="1718"/>
    <d v="2045-02-10T00:00:00"/>
    <b v="1"/>
    <s v="Approved"/>
    <s v="OHM Cycles"/>
    <s v="Standard"/>
    <s v="medium"/>
    <s v="medium"/>
    <n v="235.63"/>
    <n v="125.07"/>
    <n v="38206"/>
    <n v="4"/>
  </r>
  <r>
    <n v="4547"/>
    <n v="83"/>
    <x v="1718"/>
    <d v="2045-02-11T00:00:00"/>
    <b v="0"/>
    <s v="Approved"/>
    <s v="Solex"/>
    <s v="Touring"/>
    <s v="medium"/>
    <s v="large"/>
    <n v="2083.94"/>
    <n v="675.03"/>
    <n v="41533"/>
    <n v="4"/>
  </r>
  <r>
    <n v="4853"/>
    <n v="24"/>
    <x v="1718"/>
    <d v="2045-02-12T00:00:00"/>
    <b v="0"/>
    <s v="Approved"/>
    <s v="Solex"/>
    <s v="Road"/>
    <s v="medium"/>
    <s v="large"/>
    <n v="1777.8"/>
    <n v="820.78"/>
    <n v="40670"/>
    <n v="4"/>
  </r>
  <r>
    <n v="7782"/>
    <n v="54"/>
    <x v="1718"/>
    <d v="2045-02-13T00:00:00"/>
    <b v="1"/>
    <s v="Approved"/>
    <s v="WeareA2B"/>
    <s v="Standard"/>
    <s v="medium"/>
    <s v="medium"/>
    <n v="1292.8399999999999"/>
    <n v="13.44"/>
    <n v="39915"/>
    <n v="4"/>
  </r>
  <r>
    <n v="8297"/>
    <n v="78"/>
    <x v="1718"/>
    <d v="2045-02-14T00:00:00"/>
    <b v="0"/>
    <s v="Approved"/>
    <s v="Giant Bicycles"/>
    <s v="Standard"/>
    <s v="medium"/>
    <s v="large"/>
    <n v="1765.3"/>
    <n v="709.48"/>
    <n v="38193"/>
    <n v="4"/>
  </r>
  <r>
    <n v="8689"/>
    <n v="28"/>
    <x v="1718"/>
    <d v="2045-02-15T00:00:00"/>
    <b v="1"/>
    <s v="Approved"/>
    <s v="Norco Bicycles"/>
    <s v="Standard"/>
    <s v="medium"/>
    <s v="small"/>
    <n v="1216.1400000000001"/>
    <n v="1082.3599999999999"/>
    <n v="33455"/>
    <n v="4"/>
  </r>
  <r>
    <n v="15010"/>
    <n v="82"/>
    <x v="1718"/>
    <d v="2045-02-16T00:00:00"/>
    <b v="1"/>
    <s v="Approved"/>
    <s v="Norco Bicycles"/>
    <s v="Standard"/>
    <s v="high"/>
    <s v="medium"/>
    <n v="1148.6400000000001"/>
    <n v="689.18"/>
    <n v="42226"/>
    <n v="4"/>
  </r>
  <r>
    <n v="2995"/>
    <n v="21"/>
    <x v="1719"/>
    <d v="2045-02-17T00:00:00"/>
    <b v="0"/>
    <s v="Approved"/>
    <s v="Solex"/>
    <s v="Standard"/>
    <s v="medium"/>
    <s v="large"/>
    <n v="1071.23"/>
    <n v="380.74"/>
    <n v="34244"/>
    <n v="7"/>
  </r>
  <r>
    <n v="3987"/>
    <n v="19"/>
    <x v="1719"/>
    <d v="2045-02-18T00:00:00"/>
    <b v="0"/>
    <s v="Approved"/>
    <s v="OHM Cycles"/>
    <s v="Road"/>
    <s v="high"/>
    <s v="large"/>
    <n v="12.01"/>
    <n v="7.21"/>
    <n v="40303"/>
    <n v="7"/>
  </r>
  <r>
    <n v="6715"/>
    <n v="35"/>
    <x v="1719"/>
    <d v="2045-02-19T00:00:00"/>
    <b v="0"/>
    <s v="Approved"/>
    <s v="Trek Bicycles"/>
    <s v="Standard"/>
    <s v="low"/>
    <s v="medium"/>
    <n v="1057.51"/>
    <n v="154.4"/>
    <n v="40618"/>
    <n v="7"/>
  </r>
  <r>
    <n v="11666"/>
    <n v="17"/>
    <x v="1719"/>
    <d v="2045-02-20T00:00:00"/>
    <b v="1"/>
    <s v="Approved"/>
    <s v="Solex"/>
    <s v="Standard"/>
    <s v="high"/>
    <s v="medium"/>
    <n v="1024.6600000000001"/>
    <n v="614.79999999999995"/>
    <n v="40670"/>
    <n v="7"/>
  </r>
  <r>
    <n v="13081"/>
    <n v="24"/>
    <x v="1719"/>
    <d v="2045-02-21T00:00:00"/>
    <b v="0"/>
    <s v="Approved"/>
    <s v="Solex"/>
    <s v="Road"/>
    <s v="medium"/>
    <s v="large"/>
    <n v="1777.8"/>
    <n v="820.78"/>
    <n v="33455"/>
    <n v="7"/>
  </r>
  <r>
    <n v="949"/>
    <n v="50"/>
    <x v="1720"/>
    <d v="2045-02-22T00:00:00"/>
    <b v="0"/>
    <s v="Approved"/>
    <s v="Giant Bicycles"/>
    <s v="Standard"/>
    <s v="medium"/>
    <s v="medium"/>
    <n v="642.70000000000005"/>
    <n v="211.37"/>
    <n v="35052"/>
    <n v="4"/>
  </r>
  <r>
    <n v="1953"/>
    <n v="5"/>
    <x v="1720"/>
    <d v="2045-02-23T00:00:00"/>
    <b v="1"/>
    <s v="Approved"/>
    <s v="Giant Bicycles"/>
    <s v="Standard"/>
    <s v="high"/>
    <s v="medium"/>
    <n v="1129.1300000000001"/>
    <n v="677.48"/>
    <n v="33549"/>
    <n v="4"/>
  </r>
  <r>
    <n v="11882"/>
    <n v="0"/>
    <x v="1720"/>
    <d v="2045-02-24T00:00:00"/>
    <b v="0"/>
    <s v="Approved"/>
    <s v="Giant Bicycles"/>
    <s v="Standard"/>
    <s v="medium"/>
    <s v="medium"/>
    <n v="230.91"/>
    <n v="173.18"/>
    <n v="34527"/>
    <n v="4"/>
  </r>
  <r>
    <n v="12966"/>
    <n v="0"/>
    <x v="1720"/>
    <d v="2045-02-25T00:00:00"/>
    <b v="1"/>
    <s v="Approved"/>
    <s v="Solex"/>
    <s v="Standard"/>
    <s v="medium"/>
    <s v="medium"/>
    <n v="71.489999999999995"/>
    <n v="53.62"/>
    <n v="41167"/>
    <n v="4"/>
  </r>
  <r>
    <n v="1574"/>
    <n v="35"/>
    <x v="1721"/>
    <d v="2045-02-26T00:00:00"/>
    <b v="0"/>
    <s v="Approved"/>
    <s v="Giant Bicycles"/>
    <s v="Standard"/>
    <s v="medium"/>
    <s v="medium"/>
    <n v="1403.5"/>
    <n v="954.82"/>
    <n v="42688"/>
    <n v="16"/>
  </r>
  <r>
    <n v="2202"/>
    <n v="33"/>
    <x v="1721"/>
    <d v="2045-02-27T00:00:00"/>
    <b v="1"/>
    <s v="Approved"/>
    <s v="OHM Cycles"/>
    <s v="Road"/>
    <s v="medium"/>
    <s v="small"/>
    <n v="1810"/>
    <n v="1610.9"/>
    <n v="39427"/>
    <n v="16"/>
  </r>
  <r>
    <n v="2648"/>
    <n v="56"/>
    <x v="1721"/>
    <d v="2045-02-28T00:00:00"/>
    <s v="Unknown"/>
    <s v="Approved"/>
    <s v="Norco Bicycles"/>
    <s v="Mountain"/>
    <s v="low"/>
    <s v="small"/>
    <n v="688.63"/>
    <n v="612.88"/>
    <n v="33552"/>
    <n v="16"/>
  </r>
  <r>
    <n v="2977"/>
    <n v="4"/>
    <x v="1721"/>
    <d v="2045-03-01T00:00:00"/>
    <b v="1"/>
    <s v="Approved"/>
    <s v="Solex"/>
    <s v="Standard"/>
    <s v="medium"/>
    <s v="medium"/>
    <n v="1483.2"/>
    <n v="99.59"/>
    <n v="34996"/>
    <n v="16"/>
  </r>
  <r>
    <n v="6133"/>
    <n v="80"/>
    <x v="1721"/>
    <d v="2045-03-02T00:00:00"/>
    <b v="0"/>
    <s v="Approved"/>
    <s v="Trek Bicycles"/>
    <s v="Standard"/>
    <s v="medium"/>
    <s v="large"/>
    <n v="1469.44"/>
    <n v="596.54999999999995"/>
    <n v="42145"/>
    <n v="16"/>
  </r>
  <r>
    <n v="6496"/>
    <n v="62"/>
    <x v="1721"/>
    <d v="2045-03-03T00:00:00"/>
    <b v="1"/>
    <s v="Cancelled"/>
    <s v="Solex"/>
    <s v="Standard"/>
    <s v="high"/>
    <s v="medium"/>
    <n v="1024.6600000000001"/>
    <n v="614.79999999999995"/>
    <n v="40670"/>
    <n v="16"/>
  </r>
  <r>
    <n v="8377"/>
    <n v="17"/>
    <x v="1721"/>
    <d v="2045-03-04T00:00:00"/>
    <b v="1"/>
    <s v="Approved"/>
    <s v="WeareA2B"/>
    <s v="Touring"/>
    <s v="medium"/>
    <s v="large"/>
    <n v="1362.99"/>
    <n v="57.74"/>
    <n v="37539"/>
    <n v="16"/>
  </r>
  <r>
    <n v="16448"/>
    <n v="52"/>
    <x v="1721"/>
    <d v="2045-03-05T00:00:00"/>
    <b v="0"/>
    <s v="Approved"/>
    <s v="Solex"/>
    <s v="Road"/>
    <s v="medium"/>
    <s v="large"/>
    <n v="1777.8"/>
    <n v="820.78"/>
    <n v="42404"/>
    <n v="16"/>
  </r>
  <r>
    <n v="1112"/>
    <n v="74"/>
    <x v="1722"/>
    <d v="2045-03-06T00:00:00"/>
    <b v="0"/>
    <s v="Approved"/>
    <s v="WeareA2B"/>
    <s v="Standard"/>
    <s v="medium"/>
    <s v="medium"/>
    <n v="1762.96"/>
    <n v="950.52"/>
    <n v="41848"/>
    <n v="11"/>
  </r>
  <r>
    <n v="5461"/>
    <n v="0"/>
    <x v="1722"/>
    <d v="2045-03-07T00:00:00"/>
    <s v="Unknown"/>
    <s v="Cancelled"/>
    <s v="Norco Bicycles"/>
    <s v="Road"/>
    <s v="medium"/>
    <s v="medium"/>
    <n v="543.39"/>
    <n v="407.54"/>
    <n v="42696"/>
    <n v="11"/>
  </r>
  <r>
    <n v="6520"/>
    <n v="32"/>
    <x v="1722"/>
    <d v="2045-03-08T00:00:00"/>
    <s v="Unknown"/>
    <s v="Approved"/>
    <s v="Giant Bicycles"/>
    <s v="Standard"/>
    <s v="high"/>
    <s v="medium"/>
    <n v="1179"/>
    <n v="707.4"/>
    <n v="35667"/>
    <n v="11"/>
  </r>
  <r>
    <n v="6782"/>
    <n v="69"/>
    <x v="1722"/>
    <d v="2045-03-09T00:00:00"/>
    <b v="1"/>
    <s v="Cancelled"/>
    <s v="Norco Bicycles"/>
    <s v="Road"/>
    <s v="medium"/>
    <s v="large"/>
    <n v="1240.31"/>
    <n v="795.1"/>
    <n v="40553"/>
    <n v="11"/>
  </r>
  <r>
    <n v="11312"/>
    <n v="53"/>
    <x v="1722"/>
    <d v="2045-03-10T00:00:00"/>
    <b v="0"/>
    <s v="Approved"/>
    <s v="Giant Bicycles"/>
    <s v="Standard"/>
    <s v="high"/>
    <s v="medium"/>
    <n v="1274.93"/>
    <n v="764.96"/>
    <n v="39298"/>
    <n v="11"/>
  </r>
  <r>
    <n v="14717"/>
    <n v="96"/>
    <x v="1722"/>
    <d v="2045-03-11T00:00:00"/>
    <b v="0"/>
    <s v="Approved"/>
    <s v="Giant Bicycles"/>
    <s v="Standard"/>
    <s v="medium"/>
    <s v="large"/>
    <n v="1635.3"/>
    <n v="993.66"/>
    <n v="41434"/>
    <n v="11"/>
  </r>
  <r>
    <n v="15022"/>
    <n v="90"/>
    <x v="1722"/>
    <d v="2045-03-12T00:00:00"/>
    <b v="0"/>
    <s v="Approved"/>
    <s v="Solex"/>
    <s v="Standard"/>
    <s v="low"/>
    <s v="medium"/>
    <n v="945.04"/>
    <n v="507.58"/>
    <n v="35052"/>
    <n v="11"/>
  </r>
  <r>
    <n v="18090"/>
    <n v="92"/>
    <x v="1722"/>
    <d v="2045-03-13T00:00:00"/>
    <b v="1"/>
    <s v="Approved"/>
    <s v="WeareA2B"/>
    <s v="Touring"/>
    <s v="medium"/>
    <s v="large"/>
    <n v="1890.39"/>
    <n v="260.14"/>
    <n v="33259"/>
    <n v="11"/>
  </r>
  <r>
    <n v="4046"/>
    <n v="33"/>
    <x v="1723"/>
    <d v="2045-03-14T00:00:00"/>
    <b v="1"/>
    <s v="Approved"/>
    <s v="OHM Cycles"/>
    <s v="Road"/>
    <s v="medium"/>
    <s v="small"/>
    <n v="1810"/>
    <n v="1610.9"/>
    <n v="39526"/>
    <n v="6"/>
  </r>
  <r>
    <n v="5511"/>
    <n v="13"/>
    <x v="1723"/>
    <d v="2045-03-15T00:00:00"/>
    <b v="0"/>
    <s v="Approved"/>
    <s v="Solex"/>
    <s v="Standard"/>
    <s v="medium"/>
    <s v="medium"/>
    <n v="1577.53"/>
    <n v="826.51"/>
    <n v="40618"/>
    <n v="6"/>
  </r>
  <r>
    <n v="5884"/>
    <n v="86"/>
    <x v="1723"/>
    <d v="2045-03-16T00:00:00"/>
    <b v="1"/>
    <s v="Approved"/>
    <s v="Norco Bicycles"/>
    <s v="Road"/>
    <s v="high"/>
    <s v="large"/>
    <n v="774.53"/>
    <n v="464.72"/>
    <n v="37698"/>
    <n v="6"/>
  </r>
  <r>
    <n v="6611"/>
    <n v="21"/>
    <x v="1723"/>
    <d v="2045-03-17T00:00:00"/>
    <b v="0"/>
    <s v="Approved"/>
    <s v="WeareA2B"/>
    <s v="Touring"/>
    <s v="medium"/>
    <s v="medium"/>
    <n v="1466.68"/>
    <n v="363.25"/>
    <n v="41701"/>
    <n v="6"/>
  </r>
  <r>
    <n v="7953"/>
    <n v="0"/>
    <x v="1723"/>
    <d v="2045-03-18T00:00:00"/>
    <b v="0"/>
    <s v="Approved"/>
    <s v="Giant Bicycles"/>
    <s v="Standard"/>
    <s v="medium"/>
    <s v="medium"/>
    <n v="230.91"/>
    <n v="173.18"/>
    <n v="39031"/>
    <n v="6"/>
  </r>
  <r>
    <n v="15155"/>
    <n v="32"/>
    <x v="1723"/>
    <d v="2045-03-19T00:00:00"/>
    <b v="0"/>
    <s v="Approved"/>
    <s v="Giant Bicycles"/>
    <s v="Standard"/>
    <s v="high"/>
    <s v="medium"/>
    <n v="1179"/>
    <n v="707.4"/>
    <n v="35667"/>
    <n v="6"/>
  </r>
  <r>
    <n v="17221"/>
    <n v="0"/>
    <x v="1723"/>
    <d v="2045-03-20T00:00:00"/>
    <b v="0"/>
    <s v="Approved"/>
    <s v="Trek Bicycles"/>
    <s v="Standard"/>
    <s v="high"/>
    <s v="medium"/>
    <n v="358.39"/>
    <n v="215.03"/>
    <n v="38002"/>
    <n v="6"/>
  </r>
  <r>
    <n v="4655"/>
    <n v="42"/>
    <x v="1724"/>
    <d v="2045-03-21T00:00:00"/>
    <b v="1"/>
    <s v="Approved"/>
    <s v="OHM Cycles"/>
    <s v="Road"/>
    <s v="medium"/>
    <s v="small"/>
    <n v="1810"/>
    <n v="1610.9"/>
    <n v="39526"/>
    <n v="22"/>
  </r>
  <r>
    <n v="8999"/>
    <n v="29"/>
    <x v="1724"/>
    <d v="2045-03-22T00:00:00"/>
    <b v="0"/>
    <s v="Approved"/>
    <s v="Norco Bicycles"/>
    <s v="Road"/>
    <s v="medium"/>
    <s v="medium"/>
    <n v="543.39"/>
    <n v="407.54"/>
    <n v="42696"/>
    <n v="22"/>
  </r>
  <r>
    <n v="9733"/>
    <n v="35"/>
    <x v="1724"/>
    <d v="2045-03-23T00:00:00"/>
    <b v="0"/>
    <s v="Approved"/>
    <s v="Trek Bicycles"/>
    <s v="Standard"/>
    <s v="low"/>
    <s v="medium"/>
    <n v="1057.51"/>
    <n v="154.4"/>
    <n v="34527"/>
    <n v="22"/>
  </r>
  <r>
    <n v="16174"/>
    <n v="51"/>
    <x v="1724"/>
    <d v="2045-03-24T00:00:00"/>
    <b v="0"/>
    <s v="Approved"/>
    <s v="OHM Cycles"/>
    <s v="Standard"/>
    <s v="high"/>
    <s v="medium"/>
    <n v="2005.66"/>
    <n v="1203.4000000000001"/>
    <n v="41009"/>
    <n v="22"/>
  </r>
  <r>
    <n v="16767"/>
    <n v="0"/>
    <x v="1724"/>
    <d v="2045-03-25T00:00:00"/>
    <b v="0"/>
    <s v="Approved"/>
    <s v="Unknown"/>
    <s v="Unknown"/>
    <s v="Unknown"/>
    <s v="Unknown"/>
    <n v="1374.2"/>
    <s v="$556.05"/>
    <n v="38199.78"/>
    <n v="22"/>
  </r>
  <r>
    <n v="18223"/>
    <n v="12"/>
    <x v="1724"/>
    <d v="2045-03-26T00:00:00"/>
    <b v="1"/>
    <s v="Approved"/>
    <s v="WeareA2B"/>
    <s v="Standard"/>
    <s v="medium"/>
    <s v="medium"/>
    <n v="1231.1500000000001"/>
    <n v="161.6"/>
    <n v="38216"/>
    <n v="22"/>
  </r>
  <r>
    <n v="19300"/>
    <n v="13"/>
    <x v="1724"/>
    <d v="2045-03-27T00:00:00"/>
    <b v="0"/>
    <s v="Approved"/>
    <s v="Solex"/>
    <s v="Standard"/>
    <s v="medium"/>
    <s v="medium"/>
    <n v="1163.8900000000001"/>
    <n v="589.27"/>
    <n v="42560"/>
    <n v="22"/>
  </r>
  <r>
    <n v="1121"/>
    <n v="27"/>
    <x v="1725"/>
    <d v="2045-03-28T00:00:00"/>
    <b v="1"/>
    <s v="Approved"/>
    <s v="Trek Bicycles"/>
    <s v="Standard"/>
    <s v="low"/>
    <s v="medium"/>
    <n v="1057.51"/>
    <n v="154.4"/>
    <n v="34527"/>
    <n v="7"/>
  </r>
  <r>
    <n v="2373"/>
    <n v="0"/>
    <x v="1725"/>
    <d v="2045-03-29T00:00:00"/>
    <b v="0"/>
    <s v="Approved"/>
    <s v="Norco Bicycles"/>
    <s v="Standard"/>
    <s v="medium"/>
    <s v="medium"/>
    <n v="360.4"/>
    <n v="270.3"/>
    <n v="42710"/>
    <n v="7"/>
  </r>
  <r>
    <n v="8216"/>
    <n v="0"/>
    <x v="1725"/>
    <d v="2045-03-30T00:00:00"/>
    <b v="0"/>
    <s v="Approved"/>
    <s v="Unknown"/>
    <s v="Unknown"/>
    <s v="Unknown"/>
    <s v="Unknown"/>
    <n v="875.99"/>
    <s v="$556.05"/>
    <n v="38199.78"/>
    <n v="7"/>
  </r>
  <r>
    <n v="11071"/>
    <n v="0"/>
    <x v="1725"/>
    <d v="2045-03-31T00:00:00"/>
    <b v="1"/>
    <s v="Approved"/>
    <s v="Solex"/>
    <s v="Standard"/>
    <s v="medium"/>
    <s v="large"/>
    <n v="202.62"/>
    <n v="151.96"/>
    <n v="42458"/>
    <n v="7"/>
  </r>
  <r>
    <n v="11644"/>
    <n v="70"/>
    <x v="1725"/>
    <d v="2045-04-01T00:00:00"/>
    <b v="0"/>
    <s v="Approved"/>
    <s v="Norco Bicycles"/>
    <s v="Road"/>
    <s v="medium"/>
    <s v="medium"/>
    <n v="1036.5899999999999"/>
    <n v="206.35"/>
    <n v="33364"/>
    <n v="7"/>
  </r>
  <r>
    <n v="14612"/>
    <n v="90"/>
    <x v="1725"/>
    <d v="2045-04-02T00:00:00"/>
    <b v="1"/>
    <s v="Approved"/>
    <s v="Solex"/>
    <s v="Standard"/>
    <s v="low"/>
    <s v="medium"/>
    <n v="945.04"/>
    <n v="507.58"/>
    <n v="35052"/>
    <n v="7"/>
  </r>
  <r>
    <n v="17636"/>
    <n v="98"/>
    <x v="1725"/>
    <d v="2045-04-03T00:00:00"/>
    <b v="0"/>
    <s v="Approved"/>
    <s v="OHM Cycles"/>
    <s v="Standard"/>
    <s v="medium"/>
    <s v="medium"/>
    <n v="795.34"/>
    <n v="101.58"/>
    <n v="35470"/>
    <n v="7"/>
  </r>
  <r>
    <n v="8455"/>
    <n v="92"/>
    <x v="1726"/>
    <d v="2045-04-04T00:00:00"/>
    <b v="0"/>
    <s v="Approved"/>
    <s v="WeareA2B"/>
    <s v="Standard"/>
    <s v="medium"/>
    <s v="small"/>
    <n v="1415.01"/>
    <n v="1259.3599999999999"/>
    <n v="37626"/>
    <n v="20"/>
  </r>
  <r>
    <n v="9949"/>
    <n v="96"/>
    <x v="1726"/>
    <d v="2045-04-05T00:00:00"/>
    <b v="1"/>
    <s v="Approved"/>
    <s v="WeareA2B"/>
    <s v="Road"/>
    <s v="low"/>
    <s v="small"/>
    <n v="1172.78"/>
    <n v="1043.77"/>
    <n v="37539"/>
    <n v="20"/>
  </r>
  <r>
    <n v="16754"/>
    <n v="49"/>
    <x v="1726"/>
    <d v="2045-04-06T00:00:00"/>
    <b v="0"/>
    <s v="Approved"/>
    <s v="Trek Bicycles"/>
    <s v="Road"/>
    <s v="medium"/>
    <s v="medium"/>
    <n v="533.51"/>
    <n v="400.13"/>
    <n v="41064"/>
    <n v="20"/>
  </r>
  <r>
    <n v="867"/>
    <n v="45"/>
    <x v="1727"/>
    <d v="2045-04-07T00:00:00"/>
    <b v="0"/>
    <s v="Approved"/>
    <s v="Trek Bicycles"/>
    <s v="Road"/>
    <s v="low"/>
    <s v="medium"/>
    <n v="980.37"/>
    <n v="234.43"/>
    <n v="38258"/>
    <n v="19"/>
  </r>
  <r>
    <n v="1010"/>
    <n v="84"/>
    <x v="1727"/>
    <d v="2045-04-08T00:00:00"/>
    <b v="1"/>
    <s v="Approved"/>
    <s v="Giant Bicycles"/>
    <s v="Road"/>
    <s v="medium"/>
    <s v="medium"/>
    <n v="792.9"/>
    <n v="594.67999999999995"/>
    <n v="42710"/>
    <n v="19"/>
  </r>
  <r>
    <n v="1209"/>
    <n v="95"/>
    <x v="1727"/>
    <d v="2045-04-09T00:00:00"/>
    <b v="0"/>
    <s v="Approved"/>
    <s v="OHM Cycles"/>
    <s v="Touring"/>
    <s v="low"/>
    <s v="medium"/>
    <n v="1073.07"/>
    <n v="933.84"/>
    <n v="38206"/>
    <n v="19"/>
  </r>
  <r>
    <n v="3273"/>
    <n v="0"/>
    <x v="1727"/>
    <d v="2045-04-10T00:00:00"/>
    <b v="1"/>
    <s v="Approved"/>
    <s v="Trek Bicycles"/>
    <s v="Standard"/>
    <s v="medium"/>
    <s v="medium"/>
    <n v="499.53"/>
    <n v="388.72"/>
    <n v="33552"/>
    <n v="19"/>
  </r>
  <r>
    <n v="3725"/>
    <n v="69"/>
    <x v="1727"/>
    <d v="2045-04-11T00:00:00"/>
    <b v="0"/>
    <s v="Approved"/>
    <s v="Norco Bicycles"/>
    <s v="Road"/>
    <s v="medium"/>
    <s v="large"/>
    <n v="1240.31"/>
    <n v="795.1"/>
    <n v="42226"/>
    <n v="19"/>
  </r>
  <r>
    <n v="4985"/>
    <n v="36"/>
    <x v="1727"/>
    <d v="2045-04-12T00:00:00"/>
    <b v="0"/>
    <s v="Approved"/>
    <s v="Solex"/>
    <s v="Standard"/>
    <s v="low"/>
    <s v="medium"/>
    <n v="1289.8499999999999"/>
    <n v="74.510000000000005"/>
    <n v="35470"/>
    <n v="19"/>
  </r>
  <r>
    <n v="7513"/>
    <n v="0"/>
    <x v="1727"/>
    <d v="2045-04-13T00:00:00"/>
    <b v="0"/>
    <s v="Approved"/>
    <s v="Solex"/>
    <s v="Standard"/>
    <s v="medium"/>
    <s v="medium"/>
    <n v="441.49"/>
    <n v="84.99"/>
    <n v="37668"/>
    <n v="19"/>
  </r>
  <r>
    <n v="8984"/>
    <n v="0"/>
    <x v="1727"/>
    <d v="2045-04-14T00:00:00"/>
    <b v="0"/>
    <s v="Approved"/>
    <s v="Norco Bicycles"/>
    <s v="Standard"/>
    <s v="low"/>
    <s v="medium"/>
    <n v="363.01"/>
    <n v="290.41000000000003"/>
    <n v="38482"/>
    <n v="19"/>
  </r>
  <r>
    <n v="12183"/>
    <n v="56"/>
    <x v="1727"/>
    <d v="2045-04-15T00:00:00"/>
    <b v="0"/>
    <s v="Approved"/>
    <s v="Norco Bicycles"/>
    <s v="Mountain"/>
    <s v="low"/>
    <s v="small"/>
    <n v="688.63"/>
    <n v="612.88"/>
    <n v="33552"/>
    <n v="19"/>
  </r>
  <r>
    <n v="12637"/>
    <n v="0"/>
    <x v="1727"/>
    <d v="2045-04-16T00:00:00"/>
    <b v="0"/>
    <s v="Approved"/>
    <s v="Solex"/>
    <s v="Standard"/>
    <s v="medium"/>
    <s v="medium"/>
    <n v="71.489999999999995"/>
    <n v="53.62"/>
    <n v="41245"/>
    <n v="19"/>
  </r>
  <r>
    <n v="13590"/>
    <n v="22"/>
    <x v="1727"/>
    <d v="2045-04-17T00:00:00"/>
    <b v="1"/>
    <s v="Approved"/>
    <s v="Solex"/>
    <s v="Standard"/>
    <s v="medium"/>
    <s v="medium"/>
    <n v="575.27"/>
    <n v="431.45"/>
    <n v="41345"/>
    <n v="19"/>
  </r>
  <r>
    <n v="2073"/>
    <n v="88"/>
    <x v="1728"/>
    <d v="2045-04-18T00:00:00"/>
    <b v="1"/>
    <s v="Approved"/>
    <s v="Norco Bicycles"/>
    <s v="Standard"/>
    <s v="medium"/>
    <s v="medium"/>
    <n v="1198.46"/>
    <n v="381.1"/>
    <n v="37539"/>
    <n v="10"/>
  </r>
  <r>
    <n v="5460"/>
    <n v="39"/>
    <x v="1728"/>
    <d v="2045-04-19T00:00:00"/>
    <b v="0"/>
    <s v="Approved"/>
    <s v="Giant Bicycles"/>
    <s v="Standard"/>
    <s v="medium"/>
    <s v="large"/>
    <n v="1812.75"/>
    <n v="582.48"/>
    <n v="40336"/>
    <n v="10"/>
  </r>
  <r>
    <n v="7879"/>
    <n v="22"/>
    <x v="1728"/>
    <d v="2045-04-20T00:00:00"/>
    <b v="1"/>
    <s v="Approved"/>
    <s v="WeareA2B"/>
    <s v="Standard"/>
    <s v="medium"/>
    <s v="medium"/>
    <n v="60.34"/>
    <n v="45.26"/>
    <n v="33552"/>
    <n v="10"/>
  </r>
  <r>
    <n v="13387"/>
    <n v="2"/>
    <x v="1728"/>
    <d v="2045-04-21T00:00:00"/>
    <b v="0"/>
    <s v="Approved"/>
    <s v="Solex"/>
    <s v="Standard"/>
    <s v="medium"/>
    <s v="medium"/>
    <n v="71.489999999999995"/>
    <n v="53.62"/>
    <n v="41245"/>
    <n v="10"/>
  </r>
  <r>
    <n v="14242"/>
    <n v="16"/>
    <x v="1728"/>
    <d v="2045-04-22T00:00:00"/>
    <b v="0"/>
    <s v="Approved"/>
    <s v="Norco Bicycles"/>
    <s v="Standard"/>
    <s v="high"/>
    <s v="small"/>
    <n v="1661.92"/>
    <n v="1479.11"/>
    <n v="41345"/>
    <n v="10"/>
  </r>
  <r>
    <n v="3899"/>
    <n v="38"/>
    <x v="1729"/>
    <d v="2045-04-23T00:00:00"/>
    <b v="0"/>
    <s v="Approved"/>
    <s v="Trek Bicycles"/>
    <s v="Standard"/>
    <s v="medium"/>
    <s v="large"/>
    <n v="2091.4699999999998"/>
    <n v="388.92"/>
    <n v="41167"/>
    <n v="20"/>
  </r>
  <r>
    <n v="5227"/>
    <n v="72"/>
    <x v="1729"/>
    <d v="2045-04-24T00:00:00"/>
    <b v="1"/>
    <s v="Approved"/>
    <s v="OHM Cycles"/>
    <s v="Standard"/>
    <s v="medium"/>
    <s v="medium"/>
    <n v="912.52"/>
    <n v="141.4"/>
    <n v="42295"/>
    <n v="20"/>
  </r>
  <r>
    <n v="6749"/>
    <n v="81"/>
    <x v="1729"/>
    <d v="2045-04-25T00:00:00"/>
    <b v="0"/>
    <s v="Approved"/>
    <s v="Solex"/>
    <s v="Standard"/>
    <s v="medium"/>
    <s v="medium"/>
    <n v="1151.96"/>
    <n v="649.49"/>
    <n v="36498"/>
    <n v="20"/>
  </r>
  <r>
    <n v="7732"/>
    <n v="0"/>
    <x v="1729"/>
    <d v="2045-04-26T00:00:00"/>
    <b v="1"/>
    <s v="Approved"/>
    <s v="Norco Bicycles"/>
    <s v="Standard"/>
    <s v="medium"/>
    <s v="medium"/>
    <n v="360.4"/>
    <n v="270.3"/>
    <n v="42710"/>
    <n v="20"/>
  </r>
  <r>
    <n v="8503"/>
    <n v="0"/>
    <x v="1729"/>
    <d v="2045-04-27T00:00:00"/>
    <b v="0"/>
    <s v="Approved"/>
    <s v="Solex"/>
    <s v="Road"/>
    <s v="medium"/>
    <s v="medium"/>
    <n v="416.98"/>
    <n v="312.74"/>
    <n v="35560"/>
    <n v="20"/>
  </r>
  <r>
    <n v="14625"/>
    <n v="86"/>
    <x v="1730"/>
    <d v="2045-04-28T00:00:00"/>
    <b v="1"/>
    <s v="Approved"/>
    <s v="OHM Cycles"/>
    <s v="Standard"/>
    <s v="medium"/>
    <s v="medium"/>
    <n v="235.63"/>
    <n v="125.07"/>
    <n v="36145"/>
    <n v="11"/>
  </r>
  <r>
    <n v="17457"/>
    <n v="48"/>
    <x v="1730"/>
    <d v="2045-04-29T00:00:00"/>
    <b v="0"/>
    <s v="Approved"/>
    <s v="WeareA2B"/>
    <s v="Standard"/>
    <s v="medium"/>
    <s v="medium"/>
    <n v="1762.96"/>
    <n v="950.52"/>
    <n v="39915"/>
    <n v="11"/>
  </r>
  <r>
    <n v="2003"/>
    <n v="65"/>
    <x v="1731"/>
    <d v="2045-04-30T00:00:00"/>
    <b v="1"/>
    <s v="Approved"/>
    <s v="WeareA2B"/>
    <s v="Standard"/>
    <s v="medium"/>
    <s v="medium"/>
    <n v="1807.45"/>
    <n v="778.69"/>
    <n v="42145"/>
    <n v="8"/>
  </r>
  <r>
    <n v="2042"/>
    <n v="18"/>
    <x v="1731"/>
    <d v="2045-05-01T00:00:00"/>
    <b v="1"/>
    <s v="Approved"/>
    <s v="Solex"/>
    <s v="Standard"/>
    <s v="medium"/>
    <s v="medium"/>
    <n v="575.27"/>
    <n v="431.45"/>
    <n v="41345"/>
    <n v="8"/>
  </r>
  <r>
    <n v="2260"/>
    <n v="26"/>
    <x v="1731"/>
    <d v="2045-05-02T00:00:00"/>
    <b v="1"/>
    <s v="Approved"/>
    <s v="WeareA2B"/>
    <s v="Standard"/>
    <s v="medium"/>
    <s v="medium"/>
    <n v="1992.93"/>
    <n v="762.63"/>
    <n v="34115"/>
    <n v="8"/>
  </r>
  <r>
    <n v="14246"/>
    <n v="61"/>
    <x v="1731"/>
    <d v="2045-05-03T00:00:00"/>
    <b v="1"/>
    <s v="Approved"/>
    <s v="OHM Cycles"/>
    <s v="Standard"/>
    <s v="low"/>
    <s v="medium"/>
    <n v="71.16"/>
    <n v="56.93"/>
    <n v="42172"/>
    <n v="8"/>
  </r>
  <r>
    <n v="19574"/>
    <n v="18"/>
    <x v="1731"/>
    <d v="2045-05-04T00:00:00"/>
    <s v="Unknown"/>
    <s v="Approved"/>
    <s v="Solex"/>
    <s v="Standard"/>
    <s v="medium"/>
    <s v="medium"/>
    <n v="575.27"/>
    <n v="431.45"/>
    <n v="41345"/>
    <n v="8"/>
  </r>
  <r>
    <n v="3159"/>
    <n v="36"/>
    <x v="1732"/>
    <d v="2045-05-05T00:00:00"/>
    <b v="1"/>
    <s v="Approved"/>
    <s v="Solex"/>
    <s v="Standard"/>
    <s v="low"/>
    <s v="medium"/>
    <n v="945.04"/>
    <n v="507.58"/>
    <n v="35052"/>
    <n v="4"/>
  </r>
  <r>
    <n v="3563"/>
    <n v="46"/>
    <x v="1732"/>
    <d v="2045-05-06T00:00:00"/>
    <b v="1"/>
    <s v="Approved"/>
    <s v="Solex"/>
    <s v="Standard"/>
    <s v="low"/>
    <s v="medium"/>
    <n v="1289.8499999999999"/>
    <n v="74.510000000000005"/>
    <n v="39427"/>
    <n v="4"/>
  </r>
  <r>
    <n v="8896"/>
    <n v="1"/>
    <x v="1732"/>
    <d v="2045-05-07T00:00:00"/>
    <b v="1"/>
    <s v="Approved"/>
    <s v="Giant Bicycles"/>
    <s v="Standard"/>
    <s v="medium"/>
    <s v="medium"/>
    <n v="1403.5"/>
    <n v="954.82"/>
    <n v="42688"/>
    <n v="4"/>
  </r>
  <r>
    <n v="12530"/>
    <n v="75"/>
    <x v="1732"/>
    <d v="2045-05-08T00:00:00"/>
    <b v="1"/>
    <s v="Approved"/>
    <s v="Giant Bicycles"/>
    <s v="Touring"/>
    <s v="medium"/>
    <s v="large"/>
    <n v="1873.97"/>
    <n v="863.95"/>
    <n v="38859"/>
    <n v="4"/>
  </r>
  <r>
    <n v="16319"/>
    <n v="42"/>
    <x v="1732"/>
    <d v="2045-05-09T00:00:00"/>
    <b v="1"/>
    <s v="Approved"/>
    <s v="OHM Cycles"/>
    <s v="Road"/>
    <s v="medium"/>
    <s v="small"/>
    <n v="1810"/>
    <n v="1610.9"/>
    <n v="39526"/>
    <n v="4"/>
  </r>
  <r>
    <n v="18542"/>
    <n v="1"/>
    <x v="1732"/>
    <d v="2045-05-10T00:00:00"/>
    <b v="0"/>
    <s v="Approved"/>
    <s v="Giant Bicycles"/>
    <s v="Standard"/>
    <s v="medium"/>
    <s v="medium"/>
    <n v="1403.5"/>
    <n v="954.82"/>
    <n v="42688"/>
    <n v="4"/>
  </r>
  <r>
    <n v="10022"/>
    <n v="70"/>
    <x v="1733"/>
    <d v="2045-05-11T00:00:00"/>
    <b v="1"/>
    <s v="Approved"/>
    <s v="Trek Bicycles"/>
    <s v="Standard"/>
    <s v="high"/>
    <s v="medium"/>
    <n v="495.72"/>
    <n v="297.43"/>
    <n v="34996"/>
    <n v="13"/>
  </r>
  <r>
    <n v="10948"/>
    <n v="57"/>
    <x v="1733"/>
    <d v="2045-05-12T00:00:00"/>
    <b v="1"/>
    <s v="Approved"/>
    <s v="WeareA2B"/>
    <s v="Touring"/>
    <s v="medium"/>
    <s v="large"/>
    <n v="1890.39"/>
    <n v="260.14"/>
    <n v="34143"/>
    <n v="13"/>
  </r>
  <r>
    <n v="13549"/>
    <n v="3"/>
    <x v="1733"/>
    <d v="2045-05-13T00:00:00"/>
    <b v="1"/>
    <s v="Approved"/>
    <s v="Trek Bicycles"/>
    <s v="Standard"/>
    <s v="medium"/>
    <s v="large"/>
    <n v="2091.4699999999998"/>
    <n v="388.92"/>
    <n v="38573"/>
    <n v="13"/>
  </r>
  <r>
    <n v="5843"/>
    <n v="0"/>
    <x v="1734"/>
    <d v="2045-05-14T00:00:00"/>
    <b v="0"/>
    <s v="Approved"/>
    <s v="Norco Bicycles"/>
    <s v="Road"/>
    <s v="medium"/>
    <s v="medium"/>
    <n v="543.39"/>
    <n v="407.54"/>
    <n v="33888"/>
    <n v="14"/>
  </r>
  <r>
    <n v="5994"/>
    <n v="0"/>
    <x v="1734"/>
    <d v="2045-05-15T00:00:00"/>
    <b v="1"/>
    <s v="Approved"/>
    <s v="Trek Bicycles"/>
    <s v="Road"/>
    <s v="medium"/>
    <s v="medium"/>
    <n v="533.51"/>
    <n v="400.13"/>
    <n v="37668"/>
    <n v="14"/>
  </r>
  <r>
    <n v="8045"/>
    <n v="36"/>
    <x v="1734"/>
    <d v="2045-05-16T00:00:00"/>
    <b v="1"/>
    <s v="Approved"/>
    <s v="Solex"/>
    <s v="Standard"/>
    <s v="low"/>
    <s v="medium"/>
    <n v="1289.8499999999999"/>
    <n v="74.510000000000005"/>
    <n v="37220"/>
    <n v="14"/>
  </r>
  <r>
    <n v="14836"/>
    <n v="0"/>
    <x v="1734"/>
    <d v="2045-05-17T00:00:00"/>
    <b v="0"/>
    <s v="Approved"/>
    <s v="Unknown"/>
    <s v="Unknown"/>
    <s v="Unknown"/>
    <s v="Unknown"/>
    <n v="587.02"/>
    <s v="$556.05"/>
    <n v="38199.78"/>
    <n v="14"/>
  </r>
  <r>
    <n v="18249"/>
    <n v="0"/>
    <x v="1734"/>
    <d v="2045-05-18T00:00:00"/>
    <b v="1"/>
    <s v="Approved"/>
    <s v="Solex"/>
    <s v="Standard"/>
    <s v="medium"/>
    <s v="medium"/>
    <n v="441.49"/>
    <n v="84.99"/>
    <n v="41064"/>
    <n v="14"/>
  </r>
  <r>
    <n v="652"/>
    <n v="4"/>
    <x v="1735"/>
    <d v="2045-05-19T00:00:00"/>
    <b v="1"/>
    <s v="Approved"/>
    <s v="Giant Bicycles"/>
    <s v="Standard"/>
    <s v="high"/>
    <s v="medium"/>
    <n v="1129.1300000000001"/>
    <n v="677.48"/>
    <n v="38573"/>
    <n v="7"/>
  </r>
  <r>
    <n v="788"/>
    <n v="89"/>
    <x v="1735"/>
    <d v="2045-05-20T00:00:00"/>
    <b v="0"/>
    <s v="Approved"/>
    <s v="WeareA2B"/>
    <s v="Touring"/>
    <s v="medium"/>
    <s v="large"/>
    <n v="1362.99"/>
    <n v="57.74"/>
    <n v="34079"/>
    <n v="7"/>
  </r>
  <r>
    <n v="10856"/>
    <n v="87"/>
    <x v="1735"/>
    <d v="2045-05-21T00:00:00"/>
    <b v="1"/>
    <s v="Approved"/>
    <s v="Giant Bicycles"/>
    <s v="Standard"/>
    <s v="high"/>
    <s v="medium"/>
    <n v="1179"/>
    <n v="707.4"/>
    <n v="35667"/>
    <n v="7"/>
  </r>
  <r>
    <n v="14916"/>
    <n v="67"/>
    <x v="1735"/>
    <d v="2045-05-22T00:00:00"/>
    <b v="0"/>
    <s v="Approved"/>
    <s v="Norco Bicycles"/>
    <s v="Road"/>
    <s v="medium"/>
    <s v="medium"/>
    <n v="544.04999999999995"/>
    <n v="376.84"/>
    <n v="38647"/>
    <n v="7"/>
  </r>
  <r>
    <n v="1914"/>
    <n v="15"/>
    <x v="1736"/>
    <d v="2045-05-23T00:00:00"/>
    <b v="1"/>
    <s v="Approved"/>
    <s v="Norco Bicycles"/>
    <s v="Standard"/>
    <s v="low"/>
    <s v="medium"/>
    <n v="958.74"/>
    <n v="748.9"/>
    <n v="34244"/>
    <n v="10.7"/>
  </r>
  <r>
    <n v="3267"/>
    <n v="80"/>
    <x v="1736"/>
    <d v="2045-05-24T00:00:00"/>
    <b v="0"/>
    <s v="Approved"/>
    <s v="OHM Cycles"/>
    <s v="Touring"/>
    <s v="low"/>
    <s v="medium"/>
    <n v="1073.07"/>
    <n v="933.84"/>
    <n v="33429"/>
    <n v="10.7"/>
  </r>
  <r>
    <n v="10737"/>
    <n v="53"/>
    <x v="1736"/>
    <d v="2045-05-25T00:00:00"/>
    <b v="0"/>
    <s v="Approved"/>
    <s v="OHM Cycles"/>
    <s v="Standard"/>
    <s v="medium"/>
    <s v="medium"/>
    <n v="795.34"/>
    <n v="101.58"/>
    <n v="34170"/>
    <n v="10.7"/>
  </r>
  <r>
    <n v="14516"/>
    <n v="68"/>
    <x v="1736"/>
    <d v="2045-05-26T00:00:00"/>
    <b v="0"/>
    <s v="Approved"/>
    <s v="OHM Cycles"/>
    <s v="Standard"/>
    <s v="medium"/>
    <s v="medium"/>
    <n v="1636.9"/>
    <n v="44.71"/>
    <n v="37499"/>
    <n v="10.7"/>
  </r>
  <r>
    <n v="16984"/>
    <n v="34"/>
    <x v="1736"/>
    <d v="2045-05-27T00:00:00"/>
    <b v="1"/>
    <s v="Approved"/>
    <s v="Norco Bicycles"/>
    <s v="Road"/>
    <s v="high"/>
    <s v="large"/>
    <n v="774.53"/>
    <n v="464.72"/>
    <n v="35052"/>
    <n v="10.7"/>
  </r>
  <r>
    <n v="17062"/>
    <n v="47"/>
    <x v="1736"/>
    <d v="2045-05-28T00:00:00"/>
    <b v="1"/>
    <s v="Approved"/>
    <s v="Trek Bicycles"/>
    <s v="Road"/>
    <s v="low"/>
    <s v="small"/>
    <n v="1720.7"/>
    <n v="1531.42"/>
    <n v="41009"/>
    <n v="10.7"/>
  </r>
  <r>
    <n v="18760"/>
    <n v="28"/>
    <x v="1736"/>
    <d v="2045-05-29T00:00:00"/>
    <b v="0"/>
    <s v="Approved"/>
    <s v="Norco Bicycles"/>
    <s v="Standard"/>
    <s v="medium"/>
    <s v="small"/>
    <n v="1216.1400000000001"/>
    <n v="1082.3599999999999"/>
    <n v="42696"/>
    <n v="10.7"/>
  </r>
  <r>
    <n v="19566"/>
    <n v="43"/>
    <x v="1736"/>
    <d v="2045-05-30T00:00:00"/>
    <b v="1"/>
    <s v="Approved"/>
    <s v="Solex"/>
    <s v="Standard"/>
    <s v="medium"/>
    <s v="medium"/>
    <n v="1151.96"/>
    <n v="649.49"/>
    <n v="39427"/>
    <n v="10.7"/>
  </r>
  <r>
    <n v="4339"/>
    <n v="0"/>
    <x v="1737"/>
    <d v="2045-05-31T00:00:00"/>
    <b v="0"/>
    <s v="Approved"/>
    <s v="Unknown"/>
    <s v="Unknown"/>
    <s v="Unknown"/>
    <s v="Unknown"/>
    <n v="813.6"/>
    <s v="$556.05"/>
    <n v="38199.78"/>
    <n v="3"/>
  </r>
  <r>
    <n v="7248"/>
    <n v="1"/>
    <x v="1737"/>
    <d v="2045-06-01T00:00:00"/>
    <b v="0"/>
    <s v="Approved"/>
    <s v="Giant Bicycles"/>
    <s v="Touring"/>
    <s v="medium"/>
    <s v="large"/>
    <n v="1873.97"/>
    <n v="863.95"/>
    <n v="40410"/>
    <n v="3"/>
  </r>
  <r>
    <n v="10289"/>
    <n v="62"/>
    <x v="1737"/>
    <d v="2045-06-02T00:00:00"/>
    <b v="1"/>
    <s v="Approved"/>
    <s v="Solex"/>
    <s v="Standard"/>
    <s v="high"/>
    <s v="medium"/>
    <n v="1024.6600000000001"/>
    <n v="614.79999999999995"/>
    <n v="40487"/>
    <n v="3"/>
  </r>
  <r>
    <n v="15150"/>
    <n v="17"/>
    <x v="1737"/>
    <d v="2045-06-03T00:00:00"/>
    <b v="1"/>
    <s v="Approved"/>
    <s v="WeareA2B"/>
    <s v="Touring"/>
    <s v="medium"/>
    <s v="large"/>
    <n v="1362.99"/>
    <n v="57.74"/>
    <n v="42560"/>
    <n v="3"/>
  </r>
  <r>
    <n v="2388"/>
    <n v="0"/>
    <x v="1738"/>
    <d v="2045-06-04T00:00:00"/>
    <b v="1"/>
    <s v="Approved"/>
    <s v="Norco Bicycles"/>
    <s v="Standard"/>
    <s v="medium"/>
    <s v="medium"/>
    <n v="360.4"/>
    <n v="270.3"/>
    <n v="42710"/>
    <n v="13"/>
  </r>
  <r>
    <n v="5795"/>
    <n v="56"/>
    <x v="1738"/>
    <d v="2045-06-05T00:00:00"/>
    <b v="1"/>
    <s v="Approved"/>
    <s v="Norco Bicycles"/>
    <s v="Mountain"/>
    <s v="low"/>
    <s v="small"/>
    <n v="688.63"/>
    <n v="612.88"/>
    <n v="34244"/>
    <n v="13"/>
  </r>
  <r>
    <n v="6416"/>
    <n v="32"/>
    <x v="1738"/>
    <d v="2045-06-06T00:00:00"/>
    <b v="0"/>
    <s v="Approved"/>
    <s v="Giant Bicycles"/>
    <s v="Standard"/>
    <s v="high"/>
    <s v="medium"/>
    <n v="1179"/>
    <n v="707.4"/>
    <n v="35667"/>
    <n v="13"/>
  </r>
  <r>
    <n v="9807"/>
    <n v="11"/>
    <x v="1738"/>
    <d v="2045-06-07T00:00:00"/>
    <b v="1"/>
    <s v="Approved"/>
    <s v="Trek Bicycles"/>
    <s v="Standard"/>
    <s v="medium"/>
    <s v="small"/>
    <n v="1775.81"/>
    <n v="1580.47"/>
    <n v="40303"/>
    <n v="13"/>
  </r>
  <r>
    <n v="11942"/>
    <n v="52"/>
    <x v="1738"/>
    <d v="2045-06-08T00:00:00"/>
    <b v="1"/>
    <s v="Approved"/>
    <s v="Solex"/>
    <s v="Road"/>
    <s v="medium"/>
    <s v="large"/>
    <n v="1777.8"/>
    <n v="820.78"/>
    <n v="40670"/>
    <n v="13"/>
  </r>
  <r>
    <n v="19472"/>
    <n v="100"/>
    <x v="1738"/>
    <d v="2045-06-09T00:00:00"/>
    <b v="1"/>
    <s v="Approved"/>
    <s v="Trek Bicycles"/>
    <s v="Standard"/>
    <s v="medium"/>
    <s v="small"/>
    <n v="1386.84"/>
    <n v="1234.29"/>
    <n v="37838"/>
    <n v="13"/>
  </r>
  <r>
    <n v="2131"/>
    <n v="69"/>
    <x v="1739"/>
    <d v="2045-06-10T00:00:00"/>
    <b v="1"/>
    <s v="Approved"/>
    <s v="Giant Bicycles"/>
    <s v="Road"/>
    <s v="medium"/>
    <s v="medium"/>
    <n v="792.9"/>
    <n v="594.67999999999995"/>
    <n v="38859"/>
    <n v="8"/>
  </r>
  <r>
    <n v="3503"/>
    <n v="33"/>
    <x v="1739"/>
    <d v="2045-06-11T00:00:00"/>
    <b v="1"/>
    <s v="Approved"/>
    <s v="Giant Bicycles"/>
    <s v="Standard"/>
    <s v="medium"/>
    <s v="small"/>
    <n v="1311.44"/>
    <n v="1167.18"/>
    <n v="38750"/>
    <n v="8"/>
  </r>
  <r>
    <n v="8892"/>
    <n v="73"/>
    <x v="1739"/>
    <d v="2045-06-12T00:00:00"/>
    <b v="0"/>
    <s v="Approved"/>
    <s v="Solex"/>
    <s v="Standard"/>
    <s v="medium"/>
    <s v="medium"/>
    <n v="1945.43"/>
    <n v="333.18"/>
    <n v="37499"/>
    <n v="8"/>
  </r>
  <r>
    <n v="11879"/>
    <n v="70"/>
    <x v="1739"/>
    <d v="2045-06-13T00:00:00"/>
    <b v="1"/>
    <s v="Approved"/>
    <s v="Trek Bicycles"/>
    <s v="Standard"/>
    <s v="high"/>
    <s v="medium"/>
    <n v="495.72"/>
    <n v="297.43"/>
    <n v="42710"/>
    <n v="8"/>
  </r>
  <r>
    <n v="15695"/>
    <n v="3"/>
    <x v="1739"/>
    <d v="2045-06-14T00:00:00"/>
    <b v="0"/>
    <s v="Approved"/>
    <s v="Trek Bicycles"/>
    <s v="Standard"/>
    <s v="medium"/>
    <s v="large"/>
    <n v="2091.4699999999998"/>
    <n v="388.92"/>
    <n v="38258"/>
    <n v="8"/>
  </r>
  <r>
    <n v="16786"/>
    <n v="1"/>
    <x v="1739"/>
    <d v="2045-06-15T00:00:00"/>
    <b v="0"/>
    <s v="Approved"/>
    <s v="Giant Bicycles"/>
    <s v="Standard"/>
    <s v="medium"/>
    <s v="medium"/>
    <n v="1403.5"/>
    <n v="954.82"/>
    <n v="38258"/>
    <n v="8"/>
  </r>
  <r>
    <n v="17022"/>
    <n v="18"/>
    <x v="1739"/>
    <d v="2045-06-16T00:00:00"/>
    <b v="0"/>
    <s v="Approved"/>
    <s v="Solex"/>
    <s v="Standard"/>
    <s v="medium"/>
    <s v="medium"/>
    <n v="575.27"/>
    <n v="431.45"/>
    <n v="34165"/>
    <n v="8"/>
  </r>
  <r>
    <n v="6860"/>
    <n v="30"/>
    <x v="1740"/>
    <d v="2045-06-17T00:00:00"/>
    <b v="1"/>
    <s v="Approved"/>
    <s v="OHM Cycles"/>
    <s v="Standard"/>
    <s v="medium"/>
    <s v="medium"/>
    <n v="1227.3399999999999"/>
    <n v="770.89"/>
    <n v="34556"/>
    <n v="12"/>
  </r>
  <r>
    <n v="9920"/>
    <n v="0"/>
    <x v="1740"/>
    <d v="2045-06-18T00:00:00"/>
    <b v="0"/>
    <s v="Approved"/>
    <s v="Solex"/>
    <s v="Standard"/>
    <s v="medium"/>
    <s v="medium"/>
    <n v="71.489999999999995"/>
    <n v="53.62"/>
    <n v="41245"/>
    <n v="12"/>
  </r>
  <r>
    <n v="18756"/>
    <n v="2"/>
    <x v="1740"/>
    <d v="2045-06-19T00:00:00"/>
    <b v="0"/>
    <s v="Approved"/>
    <s v="Giant Bicycles"/>
    <s v="Road"/>
    <s v="low"/>
    <s v="small"/>
    <n v="590.26"/>
    <n v="525.33000000000004"/>
    <n v="40487"/>
    <n v="12"/>
  </r>
  <r>
    <n v="326"/>
    <n v="55"/>
    <x v="1741"/>
    <d v="2045-06-20T00:00:00"/>
    <b v="0"/>
    <s v="Approved"/>
    <s v="Trek Bicycles"/>
    <s v="Road"/>
    <s v="medium"/>
    <s v="large"/>
    <n v="1894.19"/>
    <n v="598.76"/>
    <n v="34143"/>
    <n v="6"/>
  </r>
  <r>
    <n v="2737"/>
    <n v="33"/>
    <x v="1741"/>
    <d v="2045-06-21T00:00:00"/>
    <b v="1"/>
    <s v="Approved"/>
    <s v="Giant Bicycles"/>
    <s v="Standard"/>
    <s v="medium"/>
    <s v="small"/>
    <n v="1311.44"/>
    <n v="1167.18"/>
    <n v="40336"/>
    <n v="6"/>
  </r>
  <r>
    <n v="6459"/>
    <n v="50"/>
    <x v="1741"/>
    <d v="2045-06-22T00:00:00"/>
    <b v="0"/>
    <s v="Approved"/>
    <s v="WeareA2B"/>
    <s v="Standard"/>
    <s v="medium"/>
    <s v="small"/>
    <n v="175.89"/>
    <n v="131.91999999999999"/>
    <n v="37668"/>
    <n v="6"/>
  </r>
  <r>
    <n v="7228"/>
    <n v="16"/>
    <x v="1741"/>
    <d v="2045-06-23T00:00:00"/>
    <b v="0"/>
    <s v="Approved"/>
    <s v="Norco Bicycles"/>
    <s v="Standard"/>
    <s v="high"/>
    <s v="small"/>
    <n v="1661.92"/>
    <n v="1479.11"/>
    <n v="39880"/>
    <n v="6"/>
  </r>
  <r>
    <n v="7370"/>
    <n v="2"/>
    <x v="1741"/>
    <d v="2045-06-24T00:00:00"/>
    <b v="1"/>
    <s v="Approved"/>
    <s v="Solex"/>
    <s v="Standard"/>
    <s v="medium"/>
    <s v="medium"/>
    <n v="71.489999999999995"/>
    <n v="53.62"/>
    <n v="41167"/>
    <n v="6"/>
  </r>
  <r>
    <n v="9459"/>
    <n v="22"/>
    <x v="1741"/>
    <d v="2045-06-25T00:00:00"/>
    <b v="1"/>
    <s v="Approved"/>
    <s v="WeareA2B"/>
    <s v="Standard"/>
    <s v="medium"/>
    <s v="medium"/>
    <n v="60.34"/>
    <n v="45.26"/>
    <n v="34244"/>
    <n v="6"/>
  </r>
  <r>
    <n v="15579"/>
    <n v="71"/>
    <x v="1741"/>
    <d v="2045-06-26T00:00:00"/>
    <b v="1"/>
    <s v="Approved"/>
    <s v="Solex"/>
    <s v="Standard"/>
    <s v="high"/>
    <s v="large"/>
    <n v="1842.92"/>
    <n v="1105.75"/>
    <n v="42710"/>
    <n v="6"/>
  </r>
  <r>
    <n v="16575"/>
    <n v="19"/>
    <x v="1741"/>
    <d v="2045-06-27T00:00:00"/>
    <b v="0"/>
    <s v="Approved"/>
    <s v="OHM Cycles"/>
    <s v="Road"/>
    <s v="high"/>
    <s v="large"/>
    <n v="12.01"/>
    <n v="7.21"/>
    <n v="34115"/>
    <n v="6"/>
  </r>
  <r>
    <n v="17775"/>
    <n v="2"/>
    <x v="1741"/>
    <d v="2045-06-28T00:00:00"/>
    <b v="1"/>
    <s v="Approved"/>
    <s v="Solex"/>
    <s v="Standard"/>
    <s v="medium"/>
    <s v="medium"/>
    <n v="71.489999999999995"/>
    <n v="53.62"/>
    <n v="40784"/>
    <n v="6"/>
  </r>
  <r>
    <n v="17854"/>
    <n v="82"/>
    <x v="1741"/>
    <d v="2045-06-29T00:00:00"/>
    <b v="1"/>
    <s v="Approved"/>
    <s v="Norco Bicycles"/>
    <s v="Standard"/>
    <s v="high"/>
    <s v="medium"/>
    <n v="1148.6400000000001"/>
    <n v="689.18"/>
    <n v="42218"/>
    <n v="6"/>
  </r>
  <r>
    <n v="19261"/>
    <n v="72"/>
    <x v="1741"/>
    <d v="2045-06-30T00:00:00"/>
    <b v="0"/>
    <s v="Approved"/>
    <s v="Norco Bicycles"/>
    <s v="Standard"/>
    <s v="medium"/>
    <s v="medium"/>
    <n v="360.4"/>
    <n v="270.3"/>
    <n v="37873"/>
    <n v="6"/>
  </r>
  <r>
    <n v="19446"/>
    <n v="92"/>
    <x v="1741"/>
    <d v="2045-07-01T00:00:00"/>
    <b v="0"/>
    <s v="Approved"/>
    <s v="WeareA2B"/>
    <s v="Standard"/>
    <s v="medium"/>
    <s v="small"/>
    <n v="1415.01"/>
    <n v="1259.3599999999999"/>
    <n v="36833"/>
    <n v="6"/>
  </r>
  <r>
    <n v="3537"/>
    <n v="35"/>
    <x v="1742"/>
    <d v="2045-07-02T00:00:00"/>
    <b v="1"/>
    <s v="Approved"/>
    <s v="Giant Bicycles"/>
    <s v="Standard"/>
    <s v="medium"/>
    <s v="medium"/>
    <n v="1403.5"/>
    <n v="954.82"/>
    <n v="42688"/>
    <n v="6"/>
  </r>
  <r>
    <n v="4029"/>
    <n v="96"/>
    <x v="1742"/>
    <d v="2045-07-03T00:00:00"/>
    <b v="1"/>
    <s v="Approved"/>
    <s v="Giant Bicycles"/>
    <s v="Standard"/>
    <s v="medium"/>
    <s v="large"/>
    <n v="1635.3"/>
    <n v="993.66"/>
    <n v="41434"/>
    <n v="6"/>
  </r>
  <r>
    <n v="8845"/>
    <n v="96"/>
    <x v="1742"/>
    <d v="2045-07-04T00:00:00"/>
    <b v="0"/>
    <s v="Approved"/>
    <s v="Giant Bicycles"/>
    <s v="Standard"/>
    <s v="medium"/>
    <s v="large"/>
    <n v="1635.3"/>
    <n v="993.66"/>
    <n v="41434"/>
    <n v="6"/>
  </r>
  <r>
    <n v="12239"/>
    <n v="82"/>
    <x v="1742"/>
    <d v="2045-07-05T00:00:00"/>
    <b v="0"/>
    <s v="Approved"/>
    <s v="Giant Bicycles"/>
    <s v="Road"/>
    <s v="medium"/>
    <s v="medium"/>
    <n v="1538.99"/>
    <n v="829.65"/>
    <n v="42404"/>
    <n v="6"/>
  </r>
  <r>
    <n v="13950"/>
    <n v="66"/>
    <x v="1742"/>
    <d v="2045-07-06T00:00:00"/>
    <b v="1"/>
    <s v="Approved"/>
    <s v="Solex"/>
    <s v="Standard"/>
    <s v="medium"/>
    <s v="medium"/>
    <n v="1163.8900000000001"/>
    <n v="589.27"/>
    <n v="42560"/>
    <n v="6"/>
  </r>
  <r>
    <n v="15469"/>
    <n v="67"/>
    <x v="1742"/>
    <d v="2045-07-07T00:00:00"/>
    <b v="1"/>
    <s v="Approved"/>
    <s v="Solex"/>
    <s v="Standard"/>
    <s v="medium"/>
    <s v="large"/>
    <n v="1071.23"/>
    <n v="380.74"/>
    <n v="35160"/>
    <n v="6"/>
  </r>
  <r>
    <n v="682"/>
    <n v="34"/>
    <x v="1743"/>
    <d v="2045-07-08T00:00:00"/>
    <b v="0"/>
    <s v="Approved"/>
    <s v="Norco Bicycles"/>
    <s v="Road"/>
    <s v="high"/>
    <s v="large"/>
    <n v="774.53"/>
    <n v="464.72"/>
    <n v="37698"/>
    <n v="14"/>
  </r>
  <r>
    <n v="7076"/>
    <n v="4"/>
    <x v="1743"/>
    <d v="2045-07-09T00:00:00"/>
    <b v="0"/>
    <s v="Approved"/>
    <s v="Giant Bicycles"/>
    <s v="Standard"/>
    <s v="high"/>
    <s v="medium"/>
    <n v="1129.1300000000001"/>
    <n v="677.48"/>
    <n v="38573"/>
    <n v="14"/>
  </r>
  <r>
    <n v="12636"/>
    <n v="72"/>
    <x v="1743"/>
    <d v="2045-07-10T00:00:00"/>
    <b v="0"/>
    <s v="Approved"/>
    <s v="Norco Bicycles"/>
    <s v="Standard"/>
    <s v="medium"/>
    <s v="medium"/>
    <n v="360.4"/>
    <n v="270.3"/>
    <n v="42710"/>
    <n v="14"/>
  </r>
  <r>
    <n v="18863"/>
    <n v="18"/>
    <x v="1743"/>
    <d v="2045-07-11T00:00:00"/>
    <b v="0"/>
    <s v="Approved"/>
    <s v="Solex"/>
    <s v="Standard"/>
    <s v="medium"/>
    <s v="medium"/>
    <n v="575.27"/>
    <n v="431.45"/>
    <n v="41345"/>
    <n v="14"/>
  </r>
  <r>
    <n v="2089"/>
    <n v="28"/>
    <x v="1744"/>
    <d v="2045-07-12T00:00:00"/>
    <b v="1"/>
    <s v="Approved"/>
    <s v="Norco Bicycles"/>
    <s v="Standard"/>
    <s v="medium"/>
    <s v="small"/>
    <n v="1216.1400000000001"/>
    <n v="1082.3599999999999"/>
    <n v="35052"/>
    <n v="10"/>
  </r>
  <r>
    <n v="2665"/>
    <n v="48"/>
    <x v="1744"/>
    <d v="2045-07-13T00:00:00"/>
    <b v="1"/>
    <s v="Approved"/>
    <s v="WeareA2B"/>
    <s v="Standard"/>
    <s v="medium"/>
    <s v="medium"/>
    <n v="1762.96"/>
    <n v="950.52"/>
    <n v="35707"/>
    <n v="10"/>
  </r>
  <r>
    <n v="3378"/>
    <n v="49"/>
    <x v="1744"/>
    <d v="2045-07-14T00:00:00"/>
    <b v="0"/>
    <s v="Approved"/>
    <s v="Trek Bicycles"/>
    <s v="Road"/>
    <s v="medium"/>
    <s v="medium"/>
    <n v="533.51"/>
    <n v="400.13"/>
    <n v="37668"/>
    <n v="10"/>
  </r>
  <r>
    <n v="4642"/>
    <n v="82"/>
    <x v="1744"/>
    <d v="2045-07-15T00:00:00"/>
    <b v="0"/>
    <s v="Approved"/>
    <s v="Norco Bicycles"/>
    <s v="Standard"/>
    <s v="high"/>
    <s v="medium"/>
    <n v="1148.6400000000001"/>
    <n v="689.18"/>
    <n v="38482"/>
    <n v="10"/>
  </r>
  <r>
    <n v="11603"/>
    <n v="74"/>
    <x v="1744"/>
    <d v="2045-07-16T00:00:00"/>
    <b v="0"/>
    <s v="Approved"/>
    <s v="WeareA2B"/>
    <s v="Standard"/>
    <s v="medium"/>
    <s v="medium"/>
    <n v="1228.07"/>
    <n v="400.91"/>
    <n v="38193"/>
    <n v="10"/>
  </r>
  <r>
    <n v="12943"/>
    <n v="37"/>
    <x v="1744"/>
    <d v="2045-07-17T00:00:00"/>
    <b v="1"/>
    <s v="Approved"/>
    <s v="OHM Cycles"/>
    <s v="Standard"/>
    <s v="low"/>
    <s v="medium"/>
    <n v="1793.43"/>
    <n v="248.82"/>
    <n v="39526"/>
    <n v="10"/>
  </r>
  <r>
    <n v="13413"/>
    <n v="33"/>
    <x v="1744"/>
    <d v="2045-07-18T00:00:00"/>
    <b v="1"/>
    <s v="Approved"/>
    <s v="Giant Bicycles"/>
    <s v="Standard"/>
    <s v="medium"/>
    <s v="small"/>
    <n v="1311.44"/>
    <n v="1167.18"/>
    <n v="35052"/>
    <n v="10"/>
  </r>
  <r>
    <n v="18482"/>
    <n v="90"/>
    <x v="1744"/>
    <d v="2045-07-19T00:00:00"/>
    <b v="1"/>
    <s v="Approved"/>
    <s v="Norco Bicycles"/>
    <s v="Standard"/>
    <s v="low"/>
    <s v="medium"/>
    <n v="363.01"/>
    <n v="290.41000000000003"/>
    <n v="37626"/>
    <n v="10"/>
  </r>
  <r>
    <n v="19143"/>
    <n v="58"/>
    <x v="1744"/>
    <d v="2045-07-20T00:00:00"/>
    <b v="1"/>
    <s v="Approved"/>
    <s v="OHM Cycles"/>
    <s v="Standard"/>
    <s v="medium"/>
    <s v="medium"/>
    <n v="912.52"/>
    <n v="141.4"/>
    <n v="40487"/>
    <n v="10"/>
  </r>
  <r>
    <n v="19268"/>
    <n v="9"/>
    <x v="1744"/>
    <d v="2045-07-21T00:00:00"/>
    <b v="1"/>
    <s v="Approved"/>
    <s v="OHM Cycles"/>
    <s v="Road"/>
    <s v="medium"/>
    <s v="medium"/>
    <n v="742.54"/>
    <n v="667.4"/>
    <n v="37838"/>
    <n v="10"/>
  </r>
  <r>
    <n v="4937"/>
    <n v="0"/>
    <x v="1745"/>
    <d v="2045-07-22T00:00:00"/>
    <b v="0"/>
    <s v="Approved"/>
    <s v="Giant Bicycles"/>
    <s v="Standard"/>
    <s v="medium"/>
    <s v="large"/>
    <n v="569.55999999999995"/>
    <n v="528.42999999999995"/>
    <n v="37874"/>
    <n v="4"/>
  </r>
  <r>
    <n v="13241"/>
    <n v="87"/>
    <x v="1745"/>
    <d v="2045-07-23T00:00:00"/>
    <b v="1"/>
    <s v="Approved"/>
    <s v="OHM Cycles"/>
    <s v="Standard"/>
    <s v="medium"/>
    <s v="medium"/>
    <n v="1636.9"/>
    <n v="44.71"/>
    <n v="40410"/>
    <n v="4"/>
  </r>
  <r>
    <n v="14364"/>
    <n v="28"/>
    <x v="1745"/>
    <d v="2045-07-24T00:00:00"/>
    <b v="0"/>
    <s v="Approved"/>
    <s v="Solex"/>
    <s v="Road"/>
    <s v="medium"/>
    <s v="small"/>
    <n v="1703.52"/>
    <n v="1516.13"/>
    <n v="40649"/>
    <n v="4"/>
  </r>
  <r>
    <n v="2541"/>
    <n v="72"/>
    <x v="1746"/>
    <d v="2045-07-25T00:00:00"/>
    <b v="1"/>
    <s v="Approved"/>
    <s v="Norco Bicycles"/>
    <s v="Standard"/>
    <s v="medium"/>
    <s v="medium"/>
    <n v="360.4"/>
    <n v="270.3"/>
    <n v="38859"/>
    <n v="16"/>
  </r>
  <r>
    <n v="5158"/>
    <n v="46"/>
    <x v="1746"/>
    <d v="2045-07-26T00:00:00"/>
    <b v="0"/>
    <s v="Approved"/>
    <s v="Solex"/>
    <s v="Standard"/>
    <s v="low"/>
    <s v="medium"/>
    <n v="1289.8499999999999"/>
    <n v="74.510000000000005"/>
    <n v="41009"/>
    <n v="16"/>
  </r>
  <r>
    <n v="12231"/>
    <n v="55"/>
    <x v="1746"/>
    <d v="2045-07-27T00:00:00"/>
    <b v="1"/>
    <s v="Approved"/>
    <s v="Trek Bicycles"/>
    <s v="Road"/>
    <s v="medium"/>
    <s v="large"/>
    <n v="1894.19"/>
    <n v="598.76"/>
    <n v="34170"/>
    <n v="16"/>
  </r>
  <r>
    <n v="13341"/>
    <n v="68"/>
    <x v="1746"/>
    <d v="2045-07-28T00:00:00"/>
    <b v="0"/>
    <s v="Approved"/>
    <s v="OHM Cycles"/>
    <s v="Standard"/>
    <s v="medium"/>
    <s v="medium"/>
    <n v="1636.9"/>
    <n v="44.71"/>
    <n v="34996"/>
    <n v="16"/>
  </r>
  <r>
    <n v="16047"/>
    <n v="4"/>
    <x v="1746"/>
    <d v="2045-07-29T00:00:00"/>
    <b v="1"/>
    <s v="Approved"/>
    <s v="Giant Bicycles"/>
    <s v="Standard"/>
    <s v="high"/>
    <s v="medium"/>
    <n v="1129.1300000000001"/>
    <n v="677.48"/>
    <n v="33549"/>
    <n v="16"/>
  </r>
  <r>
    <n v="16121"/>
    <n v="40"/>
    <x v="1746"/>
    <d v="2045-07-30T00:00:00"/>
    <b v="0"/>
    <s v="Approved"/>
    <s v="OHM Cycles"/>
    <s v="Standard"/>
    <s v="high"/>
    <s v="medium"/>
    <n v="1458.17"/>
    <n v="874.9"/>
    <n v="36498"/>
    <n v="16"/>
  </r>
  <r>
    <n v="8253"/>
    <n v="94"/>
    <x v="1747"/>
    <d v="2045-07-31T00:00:00"/>
    <b v="1"/>
    <s v="Approved"/>
    <s v="Giant Bicycles"/>
    <s v="Standard"/>
    <s v="medium"/>
    <s v="large"/>
    <n v="1635.3"/>
    <n v="993.66"/>
    <n v="41434"/>
    <n v="4"/>
  </r>
  <r>
    <n v="10997"/>
    <n v="67"/>
    <x v="1747"/>
    <d v="2045-08-01T00:00:00"/>
    <b v="0"/>
    <s v="Approved"/>
    <s v="Norco Bicycles"/>
    <s v="Road"/>
    <s v="medium"/>
    <s v="medium"/>
    <n v="544.04999999999995"/>
    <n v="376.84"/>
    <n v="38647"/>
    <n v="4"/>
  </r>
  <r>
    <n v="11763"/>
    <n v="23"/>
    <x v="1747"/>
    <d v="2045-08-02T00:00:00"/>
    <b v="1"/>
    <s v="Approved"/>
    <s v="Norco Bicycles"/>
    <s v="Mountain"/>
    <s v="low"/>
    <s v="small"/>
    <n v="688.63"/>
    <n v="612.88"/>
    <n v="34244"/>
    <n v="4"/>
  </r>
  <r>
    <n v="12438"/>
    <n v="100"/>
    <x v="1747"/>
    <d v="2045-08-03T00:00:00"/>
    <b v="1"/>
    <s v="Approved"/>
    <s v="Norco Bicycles"/>
    <s v="Road"/>
    <s v="medium"/>
    <s v="medium"/>
    <n v="1036.5899999999999"/>
    <n v="206.35"/>
    <n v="33364"/>
    <n v="4"/>
  </r>
  <r>
    <n v="2684"/>
    <n v="3"/>
    <x v="1748"/>
    <d v="2045-08-04T00:00:00"/>
    <b v="1"/>
    <s v="Approved"/>
    <s v="Trek Bicycles"/>
    <s v="Standard"/>
    <s v="medium"/>
    <s v="large"/>
    <n v="2091.4699999999998"/>
    <n v="388.92"/>
    <n v="41167"/>
    <n v="17"/>
  </r>
  <r>
    <n v="3280"/>
    <n v="72"/>
    <x v="1748"/>
    <d v="2045-08-05T00:00:00"/>
    <b v="1"/>
    <s v="Approved"/>
    <s v="Norco Bicycles"/>
    <s v="Standard"/>
    <s v="medium"/>
    <s v="medium"/>
    <n v="360.4"/>
    <n v="270.3"/>
    <n v="42710"/>
    <n v="17"/>
  </r>
  <r>
    <n v="12314"/>
    <n v="62"/>
    <x v="1748"/>
    <d v="2045-08-06T00:00:00"/>
    <b v="1"/>
    <s v="Approved"/>
    <s v="Solex"/>
    <s v="Standard"/>
    <s v="medium"/>
    <s v="medium"/>
    <n v="478.16"/>
    <n v="298.72000000000003"/>
    <n v="34143"/>
    <n v="17"/>
  </r>
  <r>
    <n v="16227"/>
    <n v="6"/>
    <x v="1748"/>
    <d v="2045-08-07T00:00:00"/>
    <b v="1"/>
    <s v="Approved"/>
    <s v="OHM Cycles"/>
    <s v="Standard"/>
    <s v="high"/>
    <s v="medium"/>
    <n v="227.88"/>
    <n v="136.72999999999999"/>
    <n v="37659"/>
    <n v="17"/>
  </r>
  <r>
    <n v="17795"/>
    <n v="64"/>
    <x v="1748"/>
    <d v="2045-08-08T00:00:00"/>
    <b v="1"/>
    <s v="Approved"/>
    <s v="Trek Bicycles"/>
    <s v="Standard"/>
    <s v="medium"/>
    <s v="large"/>
    <n v="1469.44"/>
    <n v="596.54999999999995"/>
    <n v="41047"/>
    <n v="17"/>
  </r>
  <r>
    <n v="18422"/>
    <n v="30"/>
    <x v="1748"/>
    <d v="2045-08-09T00:00:00"/>
    <b v="0"/>
    <s v="Approved"/>
    <s v="Solex"/>
    <s v="Standard"/>
    <s v="high"/>
    <s v="medium"/>
    <n v="748.17"/>
    <n v="448.9"/>
    <n v="33552"/>
    <n v="17"/>
  </r>
  <r>
    <n v="19934"/>
    <n v="19"/>
    <x v="1748"/>
    <d v="2045-08-10T00:00:00"/>
    <b v="0"/>
    <s v="Approved"/>
    <s v="OHM Cycles"/>
    <s v="Road"/>
    <s v="high"/>
    <s v="large"/>
    <n v="12.01"/>
    <n v="7.21"/>
    <n v="39880"/>
    <n v="17"/>
  </r>
  <r>
    <n v="719"/>
    <n v="95"/>
    <x v="1749"/>
    <d v="2045-08-11T00:00:00"/>
    <b v="0"/>
    <s v="Approved"/>
    <s v="OHM Cycles"/>
    <s v="Touring"/>
    <s v="low"/>
    <s v="medium"/>
    <n v="1073.07"/>
    <n v="933.84"/>
    <n v="42226"/>
    <n v="1"/>
  </r>
  <r>
    <n v="805"/>
    <n v="34"/>
    <x v="1749"/>
    <d v="2045-08-12T00:00:00"/>
    <b v="0"/>
    <s v="Approved"/>
    <s v="WeareA2B"/>
    <s v="Standard"/>
    <s v="medium"/>
    <s v="medium"/>
    <n v="1231.1500000000001"/>
    <n v="161.6"/>
    <n v="35378"/>
    <n v="1"/>
  </r>
  <r>
    <n v="2182"/>
    <n v="86"/>
    <x v="1749"/>
    <d v="2045-08-13T00:00:00"/>
    <b v="0"/>
    <s v="Approved"/>
    <s v="Norco Bicycles"/>
    <s v="Road"/>
    <s v="high"/>
    <s v="large"/>
    <n v="774.53"/>
    <n v="464.72"/>
    <n v="40618"/>
    <n v="1"/>
  </r>
  <r>
    <n v="3789"/>
    <n v="66"/>
    <x v="1749"/>
    <d v="2045-08-14T00:00:00"/>
    <b v="1"/>
    <s v="Approved"/>
    <s v="Solex"/>
    <s v="Standard"/>
    <s v="medium"/>
    <s v="medium"/>
    <n v="1163.8900000000001"/>
    <n v="589.27"/>
    <n v="38693"/>
    <n v="1"/>
  </r>
  <r>
    <n v="751"/>
    <n v="14"/>
    <x v="1750"/>
    <d v="2045-08-15T00:00:00"/>
    <b v="0"/>
    <s v="Approved"/>
    <s v="Trek Bicycles"/>
    <s v="Standard"/>
    <s v="medium"/>
    <s v="small"/>
    <n v="1386.84"/>
    <n v="1234.29"/>
    <n v="37838"/>
    <n v="15"/>
  </r>
  <r>
    <n v="1901"/>
    <n v="31"/>
    <x v="1750"/>
    <d v="2045-08-16T00:00:00"/>
    <b v="0"/>
    <s v="Approved"/>
    <s v="Giant Bicycles"/>
    <s v="Standard"/>
    <s v="medium"/>
    <s v="medium"/>
    <n v="230.91"/>
    <n v="173.18"/>
    <n v="35052"/>
    <n v="15"/>
  </r>
  <r>
    <n v="3145"/>
    <n v="57"/>
    <x v="1750"/>
    <d v="2045-08-17T00:00:00"/>
    <b v="1"/>
    <s v="Approved"/>
    <s v="WeareA2B"/>
    <s v="Touring"/>
    <s v="medium"/>
    <s v="large"/>
    <n v="1890.39"/>
    <n v="260.14"/>
    <n v="40779"/>
    <n v="15"/>
  </r>
  <r>
    <n v="14411"/>
    <n v="1"/>
    <x v="1750"/>
    <d v="2045-08-18T00:00:00"/>
    <b v="0"/>
    <s v="Approved"/>
    <s v="Giant Bicycles"/>
    <s v="Standard"/>
    <s v="medium"/>
    <s v="medium"/>
    <n v="1403.5"/>
    <n v="954.82"/>
    <n v="41245"/>
    <n v="15"/>
  </r>
  <r>
    <n v="18878"/>
    <n v="26"/>
    <x v="1750"/>
    <d v="2045-08-19T00:00:00"/>
    <b v="1"/>
    <s v="Approved"/>
    <s v="WeareA2B"/>
    <s v="Standard"/>
    <s v="medium"/>
    <s v="medium"/>
    <n v="1992.93"/>
    <n v="762.63"/>
    <n v="37337"/>
    <n v="15"/>
  </r>
  <r>
    <n v="2620"/>
    <n v="31"/>
    <x v="1751"/>
    <d v="2045-08-20T00:00:00"/>
    <b v="0"/>
    <s v="Approved"/>
    <s v="Giant Bicycles"/>
    <s v="Standard"/>
    <s v="medium"/>
    <s v="medium"/>
    <n v="230.91"/>
    <n v="173.18"/>
    <n v="39031"/>
    <n v="20"/>
  </r>
  <r>
    <n v="4014"/>
    <n v="92"/>
    <x v="1751"/>
    <d v="2045-08-21T00:00:00"/>
    <b v="1"/>
    <s v="Approved"/>
    <s v="WeareA2B"/>
    <s v="Standard"/>
    <s v="medium"/>
    <s v="small"/>
    <n v="1415.01"/>
    <n v="1259.3599999999999"/>
    <n v="37626"/>
    <n v="20"/>
  </r>
  <r>
    <n v="7229"/>
    <n v="75"/>
    <x v="1751"/>
    <d v="2045-08-22T00:00:00"/>
    <b v="0"/>
    <s v="Approved"/>
    <s v="Giant Bicycles"/>
    <s v="Touring"/>
    <s v="medium"/>
    <s v="large"/>
    <n v="1873.97"/>
    <n v="863.95"/>
    <n v="38859"/>
    <n v="20"/>
  </r>
  <r>
    <n v="11192"/>
    <n v="70"/>
    <x v="1751"/>
    <d v="2045-08-23T00:00:00"/>
    <b v="1"/>
    <s v="Approved"/>
    <s v="Trek Bicycles"/>
    <s v="Standard"/>
    <s v="high"/>
    <s v="medium"/>
    <n v="495.72"/>
    <n v="297.43"/>
    <n v="42105"/>
    <n v="20"/>
  </r>
  <r>
    <n v="12698"/>
    <n v="36"/>
    <x v="1751"/>
    <d v="2045-08-24T00:00:00"/>
    <b v="1"/>
    <s v="Approved"/>
    <s v="Solex"/>
    <s v="Standard"/>
    <s v="low"/>
    <s v="medium"/>
    <n v="945.04"/>
    <n v="507.58"/>
    <n v="35052"/>
    <n v="20"/>
  </r>
  <r>
    <n v="18190"/>
    <n v="68"/>
    <x v="1751"/>
    <d v="2045-08-25T00:00:00"/>
    <b v="1"/>
    <s v="Approved"/>
    <s v="OHM Cycles"/>
    <s v="Standard"/>
    <s v="medium"/>
    <s v="medium"/>
    <n v="1636.9"/>
    <n v="44.71"/>
    <n v="40410"/>
    <n v="20"/>
  </r>
  <r>
    <n v="1649"/>
    <n v="17"/>
    <x v="1752"/>
    <d v="2045-08-26T00:00:00"/>
    <b v="1"/>
    <s v="Approved"/>
    <s v="WeareA2B"/>
    <s v="Touring"/>
    <s v="medium"/>
    <s v="large"/>
    <n v="1362.99"/>
    <n v="57.74"/>
    <n v="34079"/>
    <n v="7"/>
  </r>
  <r>
    <n v="9790"/>
    <n v="67"/>
    <x v="1752"/>
    <d v="2045-08-27T00:00:00"/>
    <b v="0"/>
    <s v="Approved"/>
    <s v="Solex"/>
    <s v="Standard"/>
    <s v="medium"/>
    <s v="large"/>
    <n v="1071.23"/>
    <n v="380.74"/>
    <n v="35160"/>
    <n v="7"/>
  </r>
  <r>
    <n v="16768"/>
    <n v="0"/>
    <x v="1752"/>
    <d v="2045-08-28T00:00:00"/>
    <b v="0"/>
    <s v="Approved"/>
    <s v="Solex"/>
    <s v="Standard"/>
    <s v="medium"/>
    <s v="large"/>
    <n v="202.62"/>
    <n v="151.96"/>
    <n v="42458"/>
    <n v="7"/>
  </r>
  <r>
    <n v="12352"/>
    <n v="85"/>
    <x v="1753"/>
    <d v="2045-08-29T00:00:00"/>
    <b v="0"/>
    <s v="Approved"/>
    <s v="WeareA2B"/>
    <s v="Standard"/>
    <s v="medium"/>
    <s v="medium"/>
    <n v="1228.07"/>
    <n v="400.91"/>
    <n v="36668"/>
    <n v="7"/>
  </r>
  <r>
    <n v="6567"/>
    <n v="53"/>
    <x v="1754"/>
    <d v="2045-08-30T00:00:00"/>
    <b v="1"/>
    <s v="Approved"/>
    <s v="OHM Cycles"/>
    <s v="Standard"/>
    <s v="medium"/>
    <s v="medium"/>
    <n v="795.34"/>
    <n v="101.58"/>
    <n v="34170"/>
    <n v="6"/>
  </r>
  <r>
    <n v="10528"/>
    <n v="67"/>
    <x v="1754"/>
    <d v="2045-08-31T00:00:00"/>
    <b v="0"/>
    <s v="Approved"/>
    <s v="Norco Bicycles"/>
    <s v="Road"/>
    <s v="medium"/>
    <s v="medium"/>
    <n v="544.04999999999995"/>
    <n v="376.84"/>
    <n v="38647"/>
    <n v="6"/>
  </r>
  <r>
    <n v="10810"/>
    <n v="4"/>
    <x v="1754"/>
    <d v="2045-09-01T00:00:00"/>
    <b v="0"/>
    <s v="Approved"/>
    <s v="Giant Bicycles"/>
    <s v="Standard"/>
    <s v="high"/>
    <s v="medium"/>
    <n v="1129.1300000000001"/>
    <n v="677.48"/>
    <n v="38573"/>
    <n v="6"/>
  </r>
  <r>
    <n v="14655"/>
    <n v="72"/>
    <x v="1754"/>
    <d v="2045-09-02T00:00:00"/>
    <b v="0"/>
    <s v="Approved"/>
    <s v="Norco Bicycles"/>
    <s v="Standard"/>
    <s v="medium"/>
    <s v="medium"/>
    <n v="360.4"/>
    <n v="270.3"/>
    <n v="38193"/>
    <n v="6"/>
  </r>
  <r>
    <n v="14757"/>
    <n v="97"/>
    <x v="1754"/>
    <d v="2045-09-03T00:00:00"/>
    <b v="1"/>
    <s v="Approved"/>
    <s v="Solex"/>
    <s v="Standard"/>
    <s v="medium"/>
    <s v="large"/>
    <n v="202.62"/>
    <n v="151.96"/>
    <n v="38002"/>
    <n v="6"/>
  </r>
  <r>
    <n v="17009"/>
    <n v="33"/>
    <x v="1754"/>
    <d v="2045-09-04T00:00:00"/>
    <b v="0"/>
    <s v="Approved"/>
    <s v="Giant Bicycles"/>
    <s v="Standard"/>
    <s v="medium"/>
    <s v="small"/>
    <n v="1311.44"/>
    <n v="1167.18"/>
    <n v="38750"/>
    <n v="6"/>
  </r>
  <r>
    <n v="19007"/>
    <n v="67"/>
    <x v="1754"/>
    <d v="2045-09-05T00:00:00"/>
    <b v="1"/>
    <s v="Approved"/>
    <s v="Norco Bicycles"/>
    <s v="Road"/>
    <s v="medium"/>
    <s v="medium"/>
    <n v="544.04999999999995"/>
    <n v="376.84"/>
    <n v="38859"/>
    <n v="6"/>
  </r>
  <r>
    <n v="1272"/>
    <n v="0"/>
    <x v="1755"/>
    <d v="2045-09-06T00:00:00"/>
    <b v="0"/>
    <s v="Approved"/>
    <s v="Norco Bicycles"/>
    <s v="Road"/>
    <s v="medium"/>
    <s v="medium"/>
    <n v="544.04999999999995"/>
    <n v="376.84"/>
    <n v="38647"/>
    <n v="15"/>
  </r>
  <r>
    <n v="8661"/>
    <n v="31"/>
    <x v="1755"/>
    <d v="2045-09-07T00:00:00"/>
    <b v="0"/>
    <s v="Approved"/>
    <s v="WeareA2B"/>
    <s v="Standard"/>
    <s v="medium"/>
    <s v="medium"/>
    <n v="752.64"/>
    <n v="205.36"/>
    <n v="42218"/>
    <n v="15"/>
  </r>
  <r>
    <n v="12895"/>
    <n v="7"/>
    <x v="1755"/>
    <d v="2045-09-08T00:00:00"/>
    <b v="1"/>
    <s v="Approved"/>
    <s v="Giant Bicycles"/>
    <s v="Standard"/>
    <s v="medium"/>
    <s v="small"/>
    <n v="1311.44"/>
    <n v="1167.18"/>
    <n v="33888"/>
    <n v="15"/>
  </r>
  <r>
    <n v="15851"/>
    <n v="29"/>
    <x v="1755"/>
    <d v="2045-09-09T00:00:00"/>
    <b v="1"/>
    <s v="Approved"/>
    <s v="WeareA2B"/>
    <s v="Standard"/>
    <s v="medium"/>
    <s v="medium"/>
    <n v="1065.03"/>
    <n v="230.09"/>
    <n v="36833"/>
    <n v="15"/>
  </r>
  <r>
    <n v="16096"/>
    <n v="2"/>
    <x v="1755"/>
    <d v="2045-09-10T00:00:00"/>
    <b v="1"/>
    <s v="Approved"/>
    <s v="Giant Bicycles"/>
    <s v="Road"/>
    <s v="low"/>
    <s v="small"/>
    <n v="590.26"/>
    <n v="525.33000000000004"/>
    <n v="40487"/>
    <n v="15"/>
  </r>
  <r>
    <n v="16367"/>
    <n v="34"/>
    <x v="1755"/>
    <d v="2045-09-11T00:00:00"/>
    <b v="0"/>
    <s v="Approved"/>
    <s v="WeareA2B"/>
    <s v="Standard"/>
    <s v="medium"/>
    <s v="medium"/>
    <n v="1231.1500000000001"/>
    <n v="161.6"/>
    <n v="38216"/>
    <n v="15"/>
  </r>
  <r>
    <n v="5171"/>
    <n v="58"/>
    <x v="1756"/>
    <d v="2045-09-12T00:00:00"/>
    <b v="0"/>
    <s v="Approved"/>
    <s v="OHM Cycles"/>
    <s v="Road"/>
    <s v="medium"/>
    <s v="medium"/>
    <n v="1280.28"/>
    <n v="829.51"/>
    <n v="37220"/>
    <n v="15"/>
  </r>
  <r>
    <n v="5443"/>
    <n v="35"/>
    <x v="1756"/>
    <d v="2045-09-13T00:00:00"/>
    <b v="0"/>
    <s v="Approved"/>
    <s v="Giant Bicycles"/>
    <s v="Standard"/>
    <s v="medium"/>
    <s v="medium"/>
    <n v="1403.5"/>
    <n v="954.82"/>
    <n v="42688"/>
    <n v="15"/>
  </r>
  <r>
    <n v="6961"/>
    <n v="0"/>
    <x v="1756"/>
    <d v="2045-09-14T00:00:00"/>
    <b v="1"/>
    <s v="Approved"/>
    <s v="Unknown"/>
    <s v="Unknown"/>
    <s v="Unknown"/>
    <s v="Unknown"/>
    <n v="1740.16"/>
    <s v="$556.05"/>
    <n v="38199.78"/>
    <n v="15"/>
  </r>
  <r>
    <n v="7321"/>
    <n v="46"/>
    <x v="1756"/>
    <d v="2045-09-15T00:00:00"/>
    <b v="1"/>
    <s v="Approved"/>
    <s v="OHM Cycles"/>
    <s v="Standard"/>
    <s v="low"/>
    <s v="medium"/>
    <n v="1793.43"/>
    <n v="248.82"/>
    <n v="36361"/>
    <n v="15"/>
  </r>
  <r>
    <n v="12066"/>
    <n v="0"/>
    <x v="1756"/>
    <d v="2045-09-16T00:00:00"/>
    <b v="1"/>
    <s v="Approved"/>
    <s v="WeareA2B"/>
    <s v="Standard"/>
    <s v="medium"/>
    <s v="small"/>
    <n v="175.89"/>
    <n v="131.91999999999999"/>
    <n v="37668"/>
    <n v="15"/>
  </r>
  <r>
    <n v="12432"/>
    <n v="0"/>
    <x v="1756"/>
    <d v="2045-09-17T00:00:00"/>
    <b v="1"/>
    <s v="Approved"/>
    <s v="Trek Bicycles"/>
    <s v="Road"/>
    <s v="medium"/>
    <s v="medium"/>
    <n v="290.62"/>
    <n v="215.14"/>
    <n v="38339"/>
    <n v="15"/>
  </r>
  <r>
    <n v="19904"/>
    <n v="21"/>
    <x v="1756"/>
    <d v="2045-09-18T00:00:00"/>
    <b v="0"/>
    <s v="Approved"/>
    <s v="WeareA2B"/>
    <s v="Touring"/>
    <s v="medium"/>
    <s v="medium"/>
    <n v="1466.68"/>
    <n v="363.25"/>
    <n v="41701"/>
    <n v="15"/>
  </r>
  <r>
    <n v="1455"/>
    <n v="36"/>
    <x v="1757"/>
    <d v="2045-09-19T00:00:00"/>
    <b v="0"/>
    <s v="Approved"/>
    <s v="Solex"/>
    <s v="Standard"/>
    <s v="low"/>
    <s v="medium"/>
    <n v="945.04"/>
    <n v="507.58"/>
    <n v="35560"/>
    <n v="14"/>
  </r>
  <r>
    <n v="4064"/>
    <n v="96"/>
    <x v="1757"/>
    <d v="2045-09-20T00:00:00"/>
    <b v="1"/>
    <s v="Approved"/>
    <s v="WeareA2B"/>
    <s v="Road"/>
    <s v="low"/>
    <s v="small"/>
    <n v="1172.78"/>
    <n v="1043.77"/>
    <n v="34556"/>
    <n v="14"/>
  </r>
  <r>
    <n v="8854"/>
    <n v="11"/>
    <x v="1757"/>
    <d v="2045-09-21T00:00:00"/>
    <b v="1"/>
    <s v="Approved"/>
    <s v="Giant Bicycles"/>
    <s v="Standard"/>
    <s v="high"/>
    <s v="medium"/>
    <n v="1274.93"/>
    <n v="764.96"/>
    <n v="39298"/>
    <n v="14"/>
  </r>
  <r>
    <n v="14822"/>
    <n v="54"/>
    <x v="1757"/>
    <d v="2045-09-22T00:00:00"/>
    <b v="0"/>
    <s v="Approved"/>
    <s v="WeareA2B"/>
    <s v="Standard"/>
    <s v="medium"/>
    <s v="medium"/>
    <n v="1292.8399999999999"/>
    <n v="13.44"/>
    <n v="33259"/>
    <n v="14"/>
  </r>
  <r>
    <n v="17498"/>
    <n v="35"/>
    <x v="1757"/>
    <d v="2045-09-23T00:00:00"/>
    <b v="1"/>
    <s v="Approved"/>
    <s v="Trek Bicycles"/>
    <s v="Standard"/>
    <s v="low"/>
    <s v="medium"/>
    <n v="1057.51"/>
    <n v="154.4"/>
    <n v="35052"/>
    <n v="14"/>
  </r>
  <r>
    <n v="686"/>
    <n v="54"/>
    <x v="1758"/>
    <d v="2045-09-24T00:00:00"/>
    <b v="0"/>
    <s v="Approved"/>
    <s v="WeareA2B"/>
    <s v="Standard"/>
    <s v="medium"/>
    <s v="medium"/>
    <n v="1292.8399999999999"/>
    <n v="13.44"/>
    <n v="42172"/>
    <n v="18"/>
  </r>
  <r>
    <n v="1203"/>
    <n v="1"/>
    <x v="1758"/>
    <d v="2045-09-25T00:00:00"/>
    <b v="0"/>
    <s v="Approved"/>
    <s v="Giant Bicycles"/>
    <s v="Standard"/>
    <s v="medium"/>
    <s v="medium"/>
    <n v="1403.5"/>
    <n v="954.82"/>
    <n v="41245"/>
    <n v="18"/>
  </r>
  <r>
    <n v="3942"/>
    <n v="74"/>
    <x v="1758"/>
    <d v="2045-09-26T00:00:00"/>
    <b v="1"/>
    <s v="Approved"/>
    <s v="WeareA2B"/>
    <s v="Standard"/>
    <s v="medium"/>
    <s v="medium"/>
    <n v="1228.07"/>
    <n v="400.91"/>
    <n v="41922"/>
    <n v="18"/>
  </r>
  <r>
    <n v="4852"/>
    <n v="13"/>
    <x v="1758"/>
    <d v="2045-09-27T00:00:00"/>
    <b v="1"/>
    <s v="Cancelled"/>
    <s v="Solex"/>
    <s v="Standard"/>
    <s v="medium"/>
    <s v="medium"/>
    <n v="1163.8900000000001"/>
    <n v="589.27"/>
    <n v="40303"/>
    <n v="18"/>
  </r>
  <r>
    <n v="5138"/>
    <n v="14"/>
    <x v="1758"/>
    <d v="2045-09-28T00:00:00"/>
    <b v="0"/>
    <s v="Approved"/>
    <s v="Trek Bicycles"/>
    <s v="Standard"/>
    <s v="medium"/>
    <s v="small"/>
    <n v="1386.84"/>
    <n v="1234.29"/>
    <n v="41345"/>
    <n v="18"/>
  </r>
  <r>
    <n v="12361"/>
    <n v="31"/>
    <x v="1758"/>
    <d v="2045-09-29T00:00:00"/>
    <b v="0"/>
    <s v="Approved"/>
    <s v="Giant Bicycles"/>
    <s v="Standard"/>
    <s v="medium"/>
    <s v="medium"/>
    <n v="230.91"/>
    <n v="173.18"/>
    <n v="35052"/>
    <n v="18"/>
  </r>
  <r>
    <n v="12782"/>
    <n v="71"/>
    <x v="1758"/>
    <d v="2045-09-30T00:00:00"/>
    <b v="0"/>
    <s v="Approved"/>
    <s v="Solex"/>
    <s v="Standard"/>
    <s v="high"/>
    <s v="large"/>
    <n v="1842.92"/>
    <n v="1105.75"/>
    <n v="40553"/>
    <n v="18"/>
  </r>
  <r>
    <n v="13000"/>
    <n v="41"/>
    <x v="1758"/>
    <d v="2045-10-01T00:00:00"/>
    <b v="1"/>
    <s v="Approved"/>
    <s v="Solex"/>
    <s v="Road"/>
    <s v="medium"/>
    <s v="medium"/>
    <n v="416.98"/>
    <n v="312.74"/>
    <n v="35560"/>
    <n v="18"/>
  </r>
  <r>
    <n v="14257"/>
    <n v="29"/>
    <x v="1758"/>
    <d v="2045-10-02T00:00:00"/>
    <b v="0"/>
    <s v="Approved"/>
    <s v="Norco Bicycles"/>
    <s v="Road"/>
    <s v="medium"/>
    <s v="medium"/>
    <n v="543.39"/>
    <n v="407.54"/>
    <n v="33552"/>
    <n v="18"/>
  </r>
  <r>
    <n v="16175"/>
    <n v="62"/>
    <x v="1758"/>
    <d v="2045-10-03T00:00:00"/>
    <b v="1"/>
    <s v="Approved"/>
    <s v="Solex"/>
    <s v="Standard"/>
    <s v="medium"/>
    <s v="medium"/>
    <n v="478.16"/>
    <n v="298.72000000000003"/>
    <n v="38647"/>
    <n v="18"/>
  </r>
  <r>
    <n v="18083"/>
    <n v="39"/>
    <x v="1758"/>
    <d v="2045-10-04T00:00:00"/>
    <b v="0"/>
    <s v="Approved"/>
    <s v="Giant Bicycles"/>
    <s v="Standard"/>
    <s v="medium"/>
    <s v="large"/>
    <n v="1812.75"/>
    <n v="582.48"/>
    <n v="38991"/>
    <n v="18"/>
  </r>
  <r>
    <n v="19331"/>
    <n v="18"/>
    <x v="1758"/>
    <d v="2045-10-05T00:00:00"/>
    <b v="0"/>
    <s v="Approved"/>
    <s v="Solex"/>
    <s v="Standard"/>
    <s v="medium"/>
    <s v="medium"/>
    <n v="575.27"/>
    <n v="431.45"/>
    <n v="34165"/>
    <n v="18"/>
  </r>
  <r>
    <n v="2576"/>
    <n v="72"/>
    <x v="1759"/>
    <d v="2045-10-06T00:00:00"/>
    <b v="1"/>
    <s v="Approved"/>
    <s v="Norco Bicycles"/>
    <s v="Standard"/>
    <s v="medium"/>
    <s v="medium"/>
    <n v="360.4"/>
    <n v="270.3"/>
    <n v="41922"/>
    <n v="7"/>
  </r>
  <r>
    <n v="8538"/>
    <n v="71"/>
    <x v="1759"/>
    <d v="2045-10-07T00:00:00"/>
    <b v="1"/>
    <s v="Approved"/>
    <s v="Solex"/>
    <s v="Standard"/>
    <s v="high"/>
    <s v="large"/>
    <n v="1842.92"/>
    <n v="1105.75"/>
    <n v="37873"/>
    <n v="7"/>
  </r>
  <r>
    <n v="9700"/>
    <n v="70"/>
    <x v="1759"/>
    <d v="2045-10-08T00:00:00"/>
    <b v="1"/>
    <s v="Approved"/>
    <s v="Trek Bicycles"/>
    <s v="Standard"/>
    <s v="high"/>
    <s v="medium"/>
    <n v="495.72"/>
    <n v="297.43"/>
    <n v="40553"/>
    <n v="7"/>
  </r>
  <r>
    <n v="10048"/>
    <n v="45"/>
    <x v="1759"/>
    <d v="2045-10-09T00:00:00"/>
    <b v="0"/>
    <s v="Approved"/>
    <s v="Solex"/>
    <s v="Standard"/>
    <s v="medium"/>
    <s v="medium"/>
    <n v="441.49"/>
    <n v="84.99"/>
    <n v="41848"/>
    <n v="7"/>
  </r>
  <r>
    <n v="10656"/>
    <n v="20"/>
    <x v="1759"/>
    <d v="2045-10-10T00:00:00"/>
    <b v="0"/>
    <s v="Approved"/>
    <s v="Trek Bicycles"/>
    <s v="Standard"/>
    <s v="medium"/>
    <s v="small"/>
    <n v="1775.81"/>
    <n v="1580.47"/>
    <n v="35160"/>
    <n v="7"/>
  </r>
  <r>
    <n v="11699"/>
    <n v="46"/>
    <x v="1759"/>
    <d v="2045-10-11T00:00:00"/>
    <b v="1"/>
    <s v="Approved"/>
    <s v="Solex"/>
    <s v="Standard"/>
    <s v="low"/>
    <s v="medium"/>
    <n v="1289.8499999999999"/>
    <n v="74.510000000000005"/>
    <n v="37668"/>
    <n v="7"/>
  </r>
  <r>
    <n v="18259"/>
    <n v="94"/>
    <x v="1759"/>
    <d v="2045-10-12T00:00:00"/>
    <b v="1"/>
    <s v="Approved"/>
    <s v="Giant Bicycles"/>
    <s v="Standard"/>
    <s v="medium"/>
    <s v="large"/>
    <n v="1635.3"/>
    <n v="993.66"/>
    <n v="37874"/>
    <n v="7"/>
  </r>
  <r>
    <n v="2958"/>
    <n v="1"/>
    <x v="1760"/>
    <d v="2045-10-13T00:00:00"/>
    <b v="0"/>
    <s v="Approved"/>
    <s v="Giant Bicycles"/>
    <s v="Standard"/>
    <s v="medium"/>
    <s v="medium"/>
    <n v="1403.5"/>
    <n v="954.82"/>
    <n v="40649"/>
    <n v="10"/>
  </r>
  <r>
    <n v="9845"/>
    <n v="40"/>
    <x v="1760"/>
    <d v="2045-10-14T00:00:00"/>
    <b v="0"/>
    <s v="Approved"/>
    <s v="OHM Cycles"/>
    <s v="Standard"/>
    <s v="high"/>
    <s v="medium"/>
    <n v="1458.17"/>
    <n v="874.9"/>
    <n v="39427"/>
    <n v="10"/>
  </r>
  <r>
    <n v="12558"/>
    <n v="2"/>
    <x v="1760"/>
    <d v="2045-10-15T00:00:00"/>
    <b v="1"/>
    <s v="Approved"/>
    <s v="Solex"/>
    <s v="Standard"/>
    <s v="medium"/>
    <s v="medium"/>
    <n v="71.489999999999995"/>
    <n v="53.62"/>
    <n v="37659"/>
    <n v="10"/>
  </r>
  <r>
    <n v="14070"/>
    <n v="41"/>
    <x v="1760"/>
    <d v="2045-10-16T00:00:00"/>
    <b v="1"/>
    <s v="Approved"/>
    <s v="Solex"/>
    <s v="Road"/>
    <s v="medium"/>
    <s v="medium"/>
    <n v="416.98"/>
    <n v="312.74"/>
    <n v="38991"/>
    <n v="10"/>
  </r>
  <r>
    <n v="2785"/>
    <n v="12"/>
    <x v="1761"/>
    <d v="2045-10-17T00:00:00"/>
    <b v="0"/>
    <s v="Approved"/>
    <s v="Giant Bicycles"/>
    <s v="Standard"/>
    <s v="medium"/>
    <s v="large"/>
    <n v="1765.3"/>
    <n v="709.48"/>
    <n v="38193"/>
    <n v="10"/>
  </r>
  <r>
    <n v="7940"/>
    <n v="79"/>
    <x v="1761"/>
    <d v="2045-10-18T00:00:00"/>
    <b v="1"/>
    <s v="Approved"/>
    <s v="Solex"/>
    <s v="Touring"/>
    <s v="medium"/>
    <s v="large"/>
    <n v="2083.94"/>
    <n v="675.03"/>
    <n v="41533"/>
    <n v="10"/>
  </r>
  <r>
    <n v="8229"/>
    <n v="43"/>
    <x v="1761"/>
    <d v="2045-10-19T00:00:00"/>
    <b v="0"/>
    <s v="Approved"/>
    <s v="Norco Bicycles"/>
    <s v="Standard"/>
    <s v="medium"/>
    <s v="medium"/>
    <n v="1555.58"/>
    <n v="818.01"/>
    <n v="37873"/>
    <n v="10"/>
  </r>
  <r>
    <n v="10569"/>
    <n v="34"/>
    <x v="1761"/>
    <d v="2045-10-20T00:00:00"/>
    <b v="0"/>
    <s v="Approved"/>
    <s v="WeareA2B"/>
    <s v="Standard"/>
    <s v="medium"/>
    <s v="medium"/>
    <n v="1231.1500000000001"/>
    <n v="161.6"/>
    <n v="38216"/>
    <n v="10"/>
  </r>
  <r>
    <n v="17396"/>
    <n v="100"/>
    <x v="1761"/>
    <d v="2045-10-21T00:00:00"/>
    <b v="0"/>
    <s v="Approved"/>
    <s v="Trek Bicycles"/>
    <s v="Standard"/>
    <s v="medium"/>
    <s v="small"/>
    <n v="1386.84"/>
    <n v="1234.29"/>
    <n v="37838"/>
    <n v="10"/>
  </r>
  <r>
    <n v="18015"/>
    <n v="0"/>
    <x v="1761"/>
    <d v="2045-10-22T00:00:00"/>
    <b v="0"/>
    <s v="Approved"/>
    <s v="WeareA2B"/>
    <s v="Standard"/>
    <s v="medium"/>
    <s v="medium"/>
    <n v="60.34"/>
    <n v="45.26"/>
    <n v="34165"/>
    <n v="10"/>
  </r>
  <r>
    <n v="1978"/>
    <n v="5"/>
    <x v="1762"/>
    <d v="2045-10-23T00:00:00"/>
    <b v="0"/>
    <s v="Approved"/>
    <s v="Trek Bicycles"/>
    <s v="Mountain"/>
    <s v="low"/>
    <s v="medium"/>
    <n v="574.64"/>
    <n v="459.71"/>
    <n v="40784"/>
    <n v="21"/>
  </r>
  <r>
    <n v="10070"/>
    <n v="56"/>
    <x v="1762"/>
    <d v="2045-10-24T00:00:00"/>
    <b v="1"/>
    <s v="Approved"/>
    <s v="OHM Cycles"/>
    <s v="Standard"/>
    <s v="medium"/>
    <s v="medium"/>
    <n v="183.86"/>
    <n v="137.9"/>
    <n v="35707"/>
    <n v="21"/>
  </r>
  <r>
    <n v="13268"/>
    <n v="38"/>
    <x v="1762"/>
    <d v="2045-10-25T00:00:00"/>
    <b v="0"/>
    <s v="Approved"/>
    <s v="Solex"/>
    <s v="Standard"/>
    <s v="medium"/>
    <s v="medium"/>
    <n v="1577.53"/>
    <n v="826.51"/>
    <n v="40618"/>
    <n v="21"/>
  </r>
  <r>
    <n v="19575"/>
    <n v="35"/>
    <x v="1762"/>
    <d v="2045-10-26T00:00:00"/>
    <b v="1"/>
    <s v="Approved"/>
    <s v="Trek Bicycles"/>
    <s v="Standard"/>
    <s v="low"/>
    <s v="medium"/>
    <n v="1057.51"/>
    <n v="154.4"/>
    <n v="34527"/>
    <n v="21"/>
  </r>
  <r>
    <n v="19924"/>
    <n v="61"/>
    <x v="1762"/>
    <d v="2045-10-27T00:00:00"/>
    <b v="1"/>
    <s v="Approved"/>
    <s v="OHM Cycles"/>
    <s v="Standard"/>
    <s v="low"/>
    <s v="medium"/>
    <n v="71.16"/>
    <n v="56.93"/>
    <n v="42172"/>
    <n v="21"/>
  </r>
  <r>
    <n v="3440"/>
    <n v="67"/>
    <x v="1763"/>
    <d v="2045-10-28T00:00:00"/>
    <b v="1"/>
    <s v="Approved"/>
    <s v="Norco Bicycles"/>
    <s v="Road"/>
    <s v="medium"/>
    <s v="medium"/>
    <n v="544.04999999999995"/>
    <n v="376.84"/>
    <n v="38859"/>
    <n v="19"/>
  </r>
  <r>
    <n v="5742"/>
    <n v="57"/>
    <x v="1763"/>
    <d v="2045-10-29T00:00:00"/>
    <b v="1"/>
    <s v="Approved"/>
    <s v="WeareA2B"/>
    <s v="Touring"/>
    <s v="medium"/>
    <s v="large"/>
    <n v="1890.39"/>
    <n v="260.14"/>
    <n v="33259"/>
    <n v="19"/>
  </r>
  <r>
    <n v="8308"/>
    <n v="92"/>
    <x v="1763"/>
    <d v="2045-10-30T00:00:00"/>
    <b v="1"/>
    <s v="Approved"/>
    <s v="WeareA2B"/>
    <s v="Standard"/>
    <s v="medium"/>
    <s v="small"/>
    <n v="1415.01"/>
    <n v="1259.3599999999999"/>
    <n v="37874"/>
    <n v="19"/>
  </r>
  <r>
    <n v="8849"/>
    <n v="78"/>
    <x v="1763"/>
    <d v="2045-10-31T00:00:00"/>
    <b v="1"/>
    <s v="Approved"/>
    <s v="Giant Bicycles"/>
    <s v="Standard"/>
    <s v="medium"/>
    <s v="large"/>
    <n v="1765.3"/>
    <n v="709.48"/>
    <n v="41533"/>
    <n v="19"/>
  </r>
  <r>
    <n v="17898"/>
    <n v="98"/>
    <x v="1763"/>
    <d v="2045-11-01T00:00:00"/>
    <b v="1"/>
    <s v="Approved"/>
    <s v="Trek Bicycles"/>
    <s v="Standard"/>
    <s v="high"/>
    <s v="medium"/>
    <n v="358.39"/>
    <n v="215.03"/>
    <n v="33364"/>
    <n v="19"/>
  </r>
  <r>
    <n v="2647"/>
    <n v="4"/>
    <x v="1764"/>
    <d v="2045-11-02T00:00:00"/>
    <s v="Unknown"/>
    <s v="Approved"/>
    <s v="Solex"/>
    <s v="Standard"/>
    <s v="medium"/>
    <s v="medium"/>
    <n v="1483.2"/>
    <n v="99.59"/>
    <n v="36146"/>
    <n v="13"/>
  </r>
  <r>
    <n v="16241"/>
    <n v="90"/>
    <x v="1764"/>
    <d v="2045-11-03T00:00:00"/>
    <b v="1"/>
    <s v="Approved"/>
    <s v="Solex"/>
    <s v="Standard"/>
    <s v="low"/>
    <s v="medium"/>
    <n v="945.04"/>
    <n v="507.58"/>
    <n v="35052"/>
    <n v="13"/>
  </r>
  <r>
    <n v="9780"/>
    <n v="21"/>
    <x v="1765"/>
    <d v="2045-11-04T00:00:00"/>
    <b v="0"/>
    <s v="Approved"/>
    <s v="Solex"/>
    <s v="Standard"/>
    <s v="medium"/>
    <s v="large"/>
    <n v="1071.23"/>
    <n v="380.74"/>
    <n v="34165"/>
    <n v="5"/>
  </r>
  <r>
    <n v="10571"/>
    <n v="88"/>
    <x v="1765"/>
    <d v="2045-11-05T00:00:00"/>
    <b v="1"/>
    <s v="Approved"/>
    <s v="Norco Bicycles"/>
    <s v="Standard"/>
    <s v="medium"/>
    <s v="medium"/>
    <n v="1198.46"/>
    <n v="381.1"/>
    <n v="36833"/>
    <n v="5"/>
  </r>
  <r>
    <n v="12042"/>
    <n v="36"/>
    <x v="1765"/>
    <d v="2045-11-06T00:00:00"/>
    <b v="1"/>
    <s v="Approved"/>
    <s v="Solex"/>
    <s v="Standard"/>
    <s v="low"/>
    <s v="medium"/>
    <n v="945.04"/>
    <n v="507.58"/>
    <n v="39526"/>
    <n v="5"/>
  </r>
  <r>
    <n v="12446"/>
    <n v="25"/>
    <x v="1765"/>
    <d v="2045-11-07T00:00:00"/>
    <b v="0"/>
    <s v="Approved"/>
    <s v="Giant Bicycles"/>
    <s v="Road"/>
    <s v="medium"/>
    <s v="medium"/>
    <n v="1538.99"/>
    <n v="829.65"/>
    <n v="37337"/>
    <n v="5"/>
  </r>
  <r>
    <n v="16500"/>
    <n v="84"/>
    <x v="1765"/>
    <d v="2045-11-08T00:00:00"/>
    <b v="0"/>
    <s v="Approved"/>
    <s v="Trek Bicycles"/>
    <s v="Road"/>
    <s v="medium"/>
    <s v="medium"/>
    <n v="290.62"/>
    <n v="215.14"/>
    <n v="38482"/>
    <n v="5"/>
  </r>
  <r>
    <n v="17846"/>
    <n v="61"/>
    <x v="1765"/>
    <d v="2045-11-09T00:00:00"/>
    <b v="1"/>
    <s v="Approved"/>
    <s v="OHM Cycles"/>
    <s v="Standard"/>
    <s v="low"/>
    <s v="medium"/>
    <n v="71.16"/>
    <n v="56.93"/>
    <n v="40487"/>
    <n v="5"/>
  </r>
  <r>
    <n v="881"/>
    <n v="43"/>
    <x v="1766"/>
    <d v="2045-11-10T00:00:00"/>
    <b v="0"/>
    <s v="Approved"/>
    <s v="Solex"/>
    <s v="Standard"/>
    <s v="medium"/>
    <s v="medium"/>
    <n v="1151.96"/>
    <n v="649.49"/>
    <n v="36498"/>
    <n v="7"/>
  </r>
  <r>
    <n v="4965"/>
    <n v="76"/>
    <x v="1766"/>
    <d v="2045-11-11T00:00:00"/>
    <b v="0"/>
    <s v="Approved"/>
    <s v="WeareA2B"/>
    <s v="Standard"/>
    <s v="low"/>
    <s v="medium"/>
    <n v="642.30999999999995"/>
    <n v="513.85"/>
    <n v="41922"/>
    <n v="7"/>
  </r>
  <r>
    <n v="5507"/>
    <n v="30"/>
    <x v="1766"/>
    <d v="2045-11-12T00:00:00"/>
    <b v="1"/>
    <s v="Approved"/>
    <s v="Solex"/>
    <s v="Standard"/>
    <s v="high"/>
    <s v="medium"/>
    <n v="748.17"/>
    <n v="448.9"/>
    <n v="36361"/>
    <n v="7"/>
  </r>
  <r>
    <n v="10060"/>
    <n v="92"/>
    <x v="1766"/>
    <d v="2045-11-13T00:00:00"/>
    <b v="0"/>
    <s v="Approved"/>
    <s v="WeareA2B"/>
    <s v="Standard"/>
    <s v="medium"/>
    <s v="small"/>
    <n v="1415.01"/>
    <n v="1259.3599999999999"/>
    <n v="33364"/>
    <n v="7"/>
  </r>
  <r>
    <n v="13675"/>
    <n v="68"/>
    <x v="1766"/>
    <d v="2045-11-14T00:00:00"/>
    <b v="1"/>
    <s v="Approved"/>
    <s v="OHM Cycles"/>
    <s v="Standard"/>
    <s v="medium"/>
    <s v="medium"/>
    <n v="1636.9"/>
    <n v="44.71"/>
    <n v="33879"/>
    <n v="7"/>
  </r>
  <r>
    <n v="17938"/>
    <n v="23"/>
    <x v="1766"/>
    <d v="2045-11-15T00:00:00"/>
    <b v="1"/>
    <s v="Approved"/>
    <s v="Norco Bicycles"/>
    <s v="Mountain"/>
    <s v="low"/>
    <s v="small"/>
    <n v="688.63"/>
    <n v="612.88"/>
    <n v="39031"/>
    <n v="7"/>
  </r>
  <r>
    <n v="18454"/>
    <n v="73"/>
    <x v="1766"/>
    <d v="2045-11-16T00:00:00"/>
    <b v="0"/>
    <s v="Approved"/>
    <s v="Solex"/>
    <s v="Standard"/>
    <s v="medium"/>
    <s v="medium"/>
    <n v="1945.43"/>
    <n v="333.18"/>
    <n v="33429"/>
    <n v="7"/>
  </r>
  <r>
    <n v="1364"/>
    <n v="36"/>
    <x v="1767"/>
    <d v="2045-11-17T00:00:00"/>
    <b v="1"/>
    <s v="Approved"/>
    <s v="Solex"/>
    <s v="Standard"/>
    <s v="low"/>
    <s v="medium"/>
    <n v="945.04"/>
    <n v="507.58"/>
    <n v="35052"/>
    <n v="14"/>
  </r>
  <r>
    <n v="2896"/>
    <n v="35"/>
    <x v="1767"/>
    <d v="2045-11-18T00:00:00"/>
    <b v="1"/>
    <s v="Approved"/>
    <s v="Trek Bicycles"/>
    <s v="Standard"/>
    <s v="low"/>
    <s v="medium"/>
    <n v="1057.51"/>
    <n v="154.4"/>
    <n v="36498"/>
    <n v="14"/>
  </r>
  <r>
    <n v="11769"/>
    <n v="42"/>
    <x v="1767"/>
    <d v="2045-11-19T00:00:00"/>
    <b v="1"/>
    <s v="Approved"/>
    <s v="OHM Cycles"/>
    <s v="Road"/>
    <s v="medium"/>
    <s v="small"/>
    <n v="1810"/>
    <n v="1610.9"/>
    <n v="39427"/>
    <n v="14"/>
  </r>
  <r>
    <n v="13504"/>
    <n v="66"/>
    <x v="1767"/>
    <d v="2045-11-20T00:00:00"/>
    <b v="1"/>
    <s v="Approved"/>
    <s v="Giant Bicycles"/>
    <s v="Road"/>
    <s v="low"/>
    <s v="small"/>
    <n v="590.26"/>
    <n v="525.33000000000004"/>
    <n v="42105"/>
    <n v="14"/>
  </r>
  <r>
    <n v="13613"/>
    <n v="59"/>
    <x v="1767"/>
    <d v="2045-11-21T00:00:00"/>
    <b v="1"/>
    <s v="Approved"/>
    <s v="Solex"/>
    <s v="Standard"/>
    <s v="medium"/>
    <s v="large"/>
    <n v="1061.56"/>
    <n v="733.58"/>
    <n v="34170"/>
    <n v="14"/>
  </r>
  <r>
    <n v="19410"/>
    <n v="79"/>
    <x v="1767"/>
    <d v="2045-11-22T00:00:00"/>
    <b v="0"/>
    <s v="Cancelled"/>
    <s v="Norco Bicycles"/>
    <s v="Standard"/>
    <s v="medium"/>
    <s v="medium"/>
    <n v="1555.58"/>
    <n v="818.01"/>
    <n v="42226"/>
    <n v="14"/>
  </r>
  <r>
    <n v="8842"/>
    <n v="0"/>
    <x v="1768"/>
    <d v="2045-11-23T00:00:00"/>
    <b v="1"/>
    <s v="Approved"/>
    <s v="Norco Bicycles"/>
    <s v="Road"/>
    <s v="medium"/>
    <s v="medium"/>
    <n v="544.04999999999995"/>
    <n v="376.84"/>
    <n v="33879"/>
    <n v="14"/>
  </r>
  <r>
    <n v="10280"/>
    <n v="52"/>
    <x v="1768"/>
    <d v="2045-11-24T00:00:00"/>
    <b v="1"/>
    <s v="Approved"/>
    <s v="Solex"/>
    <s v="Road"/>
    <s v="medium"/>
    <s v="large"/>
    <n v="1777.8"/>
    <n v="820.78"/>
    <n v="42404"/>
    <n v="14"/>
  </r>
  <r>
    <n v="14878"/>
    <n v="35"/>
    <x v="1768"/>
    <d v="2045-11-25T00:00:00"/>
    <b v="1"/>
    <s v="Approved"/>
    <s v="Giant Bicycles"/>
    <s v="Standard"/>
    <s v="medium"/>
    <s v="medium"/>
    <n v="1403.5"/>
    <n v="954.82"/>
    <n v="40649"/>
    <n v="14"/>
  </r>
  <r>
    <n v="14977"/>
    <n v="97"/>
    <x v="1768"/>
    <d v="2045-11-26T00:00:00"/>
    <b v="0"/>
    <s v="Approved"/>
    <s v="OHM Cycles"/>
    <s v="Road"/>
    <s v="medium"/>
    <s v="medium"/>
    <n v="742.54"/>
    <n v="667.4"/>
    <n v="42560"/>
    <n v="14"/>
  </r>
  <r>
    <n v="2629"/>
    <n v="95"/>
    <x v="1769"/>
    <d v="2045-11-27T00:00:00"/>
    <b v="1"/>
    <s v="Approved"/>
    <s v="Giant Bicycles"/>
    <s v="Standard"/>
    <s v="medium"/>
    <s v="large"/>
    <n v="569.55999999999995"/>
    <n v="528.42999999999995"/>
    <n v="34556"/>
    <n v="10.7"/>
  </r>
  <r>
    <n v="2672"/>
    <n v="56"/>
    <x v="1769"/>
    <d v="2045-11-28T00:00:00"/>
    <b v="0"/>
    <s v="Approved"/>
    <s v="OHM Cycles"/>
    <s v="Standard"/>
    <s v="medium"/>
    <s v="medium"/>
    <n v="183.86"/>
    <n v="137.9"/>
    <n v="41047"/>
    <n v="10.7"/>
  </r>
  <r>
    <n v="2681"/>
    <n v="67"/>
    <x v="1769"/>
    <d v="2045-11-29T00:00:00"/>
    <b v="1"/>
    <s v="Approved"/>
    <s v="Norco Bicycles"/>
    <s v="Road"/>
    <s v="medium"/>
    <s v="medium"/>
    <n v="544.04999999999995"/>
    <n v="376.84"/>
    <n v="33879"/>
    <n v="10.7"/>
  </r>
  <r>
    <n v="3022"/>
    <n v="88"/>
    <x v="1769"/>
    <d v="2045-11-30T00:00:00"/>
    <b v="1"/>
    <s v="Approved"/>
    <s v="Norco Bicycles"/>
    <s v="Standard"/>
    <s v="medium"/>
    <s v="medium"/>
    <n v="1198.46"/>
    <n v="381.1"/>
    <n v="36833"/>
    <n v="10.7"/>
  </r>
  <r>
    <n v="3303"/>
    <n v="57"/>
    <x v="1769"/>
    <d v="2045-12-01T00:00:00"/>
    <b v="0"/>
    <s v="Approved"/>
    <s v="WeareA2B"/>
    <s v="Touring"/>
    <s v="medium"/>
    <s v="large"/>
    <n v="1890.39"/>
    <n v="260.14"/>
    <n v="36146"/>
    <n v="10.7"/>
  </r>
  <r>
    <n v="7360"/>
    <n v="20"/>
    <x v="1769"/>
    <d v="2045-12-02T00:00:00"/>
    <b v="0"/>
    <s v="Approved"/>
    <s v="Trek Bicycles"/>
    <s v="Standard"/>
    <s v="medium"/>
    <s v="small"/>
    <n v="1775.81"/>
    <n v="1580.47"/>
    <n v="35160"/>
    <n v="10.7"/>
  </r>
  <r>
    <n v="8690"/>
    <n v="83"/>
    <x v="1769"/>
    <d v="2045-12-03T00:00:00"/>
    <b v="1"/>
    <s v="Approved"/>
    <s v="Solex"/>
    <s v="Touring"/>
    <s v="medium"/>
    <s v="large"/>
    <n v="2083.94"/>
    <n v="675.03"/>
    <n v="34079"/>
    <n v="10.7"/>
  </r>
  <r>
    <n v="10509"/>
    <n v="30"/>
    <x v="1769"/>
    <d v="2045-12-04T00:00:00"/>
    <b v="0"/>
    <s v="Approved"/>
    <s v="Solex"/>
    <s v="Standard"/>
    <s v="high"/>
    <s v="medium"/>
    <n v="748.17"/>
    <n v="448.9"/>
    <n v="35052"/>
    <n v="10.7"/>
  </r>
  <r>
    <n v="11393"/>
    <n v="0"/>
    <x v="1769"/>
    <d v="2045-12-05T00:00:00"/>
    <b v="1"/>
    <s v="Approved"/>
    <s v="Unknown"/>
    <s v="Unknown"/>
    <s v="Unknown"/>
    <s v="Unknown"/>
    <n v="960.51"/>
    <s v="$556.05"/>
    <n v="38199.78"/>
    <n v="10.7"/>
  </r>
  <r>
    <n v="16687"/>
    <n v="13"/>
    <x v="1769"/>
    <d v="2045-12-06T00:00:00"/>
    <b v="0"/>
    <s v="Approved"/>
    <s v="Solex"/>
    <s v="Standard"/>
    <s v="medium"/>
    <s v="medium"/>
    <n v="1163.8900000000001"/>
    <n v="589.27"/>
    <n v="42560"/>
    <n v="10.7"/>
  </r>
  <r>
    <n v="18160"/>
    <n v="60"/>
    <x v="1769"/>
    <d v="2045-12-07T00:00:00"/>
    <b v="1"/>
    <s v="Approved"/>
    <s v="Giant Bicycles"/>
    <s v="Standard"/>
    <s v="high"/>
    <s v="small"/>
    <n v="1977.36"/>
    <n v="1759.85"/>
    <n v="41047"/>
    <n v="10.7"/>
  </r>
  <r>
    <n v="6931"/>
    <n v="88"/>
    <x v="1770"/>
    <d v="2045-12-08T00:00:00"/>
    <b v="0"/>
    <s v="Approved"/>
    <s v="Norco Bicycles"/>
    <s v="Standard"/>
    <s v="medium"/>
    <s v="medium"/>
    <n v="1198.46"/>
    <n v="381.1"/>
    <n v="38482"/>
    <n v="18"/>
  </r>
  <r>
    <n v="7017"/>
    <n v="6"/>
    <x v="1770"/>
    <d v="2045-12-09T00:00:00"/>
    <b v="1"/>
    <s v="Approved"/>
    <s v="OHM Cycles"/>
    <s v="Standard"/>
    <s v="high"/>
    <s v="medium"/>
    <n v="227.88"/>
    <n v="136.72999999999999"/>
    <n v="40649"/>
    <n v="18"/>
  </r>
  <r>
    <n v="8084"/>
    <n v="66"/>
    <x v="1770"/>
    <d v="2045-12-10T00:00:00"/>
    <b v="1"/>
    <s v="Approved"/>
    <s v="Giant Bicycles"/>
    <s v="Road"/>
    <s v="low"/>
    <s v="small"/>
    <n v="590.26"/>
    <n v="525.33000000000004"/>
    <n v="33879"/>
    <n v="18"/>
  </r>
  <r>
    <n v="10621"/>
    <n v="20"/>
    <x v="1770"/>
    <d v="2045-12-11T00:00:00"/>
    <b v="0"/>
    <s v="Approved"/>
    <s v="Trek Bicycles"/>
    <s v="Standard"/>
    <s v="medium"/>
    <s v="small"/>
    <n v="1775.81"/>
    <n v="1580.47"/>
    <n v="40670"/>
    <n v="18"/>
  </r>
  <r>
    <n v="654"/>
    <n v="56"/>
    <x v="1771"/>
    <d v="2045-12-12T00:00:00"/>
    <b v="0"/>
    <s v="Approved"/>
    <s v="OHM Cycles"/>
    <s v="Standard"/>
    <s v="medium"/>
    <s v="medium"/>
    <n v="183.86"/>
    <n v="137.9"/>
    <n v="35707"/>
    <n v="3"/>
  </r>
  <r>
    <n v="5308"/>
    <n v="27"/>
    <x v="1771"/>
    <d v="2045-12-13T00:00:00"/>
    <b v="0"/>
    <s v="Approved"/>
    <s v="Trek Bicycles"/>
    <s v="Standard"/>
    <s v="medium"/>
    <s v="medium"/>
    <n v="499.53"/>
    <n v="388.72"/>
    <n v="36334"/>
    <n v="3"/>
  </r>
  <r>
    <n v="12110"/>
    <n v="38"/>
    <x v="1771"/>
    <d v="2045-12-14T00:00:00"/>
    <b v="1"/>
    <s v="Approved"/>
    <s v="Solex"/>
    <s v="Standard"/>
    <s v="medium"/>
    <s v="medium"/>
    <n v="1577.53"/>
    <n v="826.51"/>
    <n v="40618"/>
    <n v="3"/>
  </r>
  <r>
    <n v="12269"/>
    <n v="93"/>
    <x v="1771"/>
    <d v="2045-12-15T00:00:00"/>
    <b v="1"/>
    <s v="Approved"/>
    <s v="WeareA2B"/>
    <s v="Standard"/>
    <s v="medium"/>
    <s v="medium"/>
    <n v="1065.03"/>
    <n v="230.09"/>
    <n v="36833"/>
    <n v="3"/>
  </r>
  <r>
    <n v="12624"/>
    <n v="79"/>
    <x v="1771"/>
    <d v="2045-12-16T00:00:00"/>
    <b v="1"/>
    <s v="Approved"/>
    <s v="Norco Bicycles"/>
    <s v="Standard"/>
    <s v="medium"/>
    <s v="medium"/>
    <n v="1555.58"/>
    <n v="818.01"/>
    <n v="37873"/>
    <n v="3"/>
  </r>
  <r>
    <n v="17079"/>
    <n v="46"/>
    <x v="1771"/>
    <d v="2045-12-17T00:00:00"/>
    <b v="1"/>
    <s v="Cancelled"/>
    <s v="Solex"/>
    <s v="Standard"/>
    <s v="low"/>
    <s v="medium"/>
    <n v="1289.8499999999999"/>
    <n v="74.510000000000005"/>
    <n v="39427"/>
    <n v="3"/>
  </r>
  <r>
    <n v="2685"/>
    <n v="87"/>
    <x v="1772"/>
    <d v="2045-12-18T00:00:00"/>
    <b v="1"/>
    <s v="Approved"/>
    <s v="Giant Bicycles"/>
    <s v="Standard"/>
    <s v="high"/>
    <s v="medium"/>
    <n v="1179"/>
    <n v="707.4"/>
    <n v="35667"/>
    <n v="10"/>
  </r>
  <r>
    <n v="6655"/>
    <n v="52"/>
    <x v="1772"/>
    <d v="2045-12-19T00:00:00"/>
    <b v="0"/>
    <s v="Approved"/>
    <s v="OHM Cycles"/>
    <s v="Road"/>
    <s v="medium"/>
    <s v="medium"/>
    <n v="1280.28"/>
    <n v="829.51"/>
    <n v="37220"/>
    <n v="10"/>
  </r>
  <r>
    <n v="10865"/>
    <n v="71"/>
    <x v="1772"/>
    <d v="2045-12-20T00:00:00"/>
    <b v="0"/>
    <s v="Approved"/>
    <s v="Solex"/>
    <s v="Standard"/>
    <s v="high"/>
    <s v="large"/>
    <n v="1842.92"/>
    <n v="1105.75"/>
    <n v="34996"/>
    <n v="10"/>
  </r>
  <r>
    <n v="15285"/>
    <n v="86"/>
    <x v="1772"/>
    <d v="2045-12-21T00:00:00"/>
    <b v="0"/>
    <s v="Approved"/>
    <s v="OHM Cycles"/>
    <s v="Standard"/>
    <s v="medium"/>
    <s v="medium"/>
    <n v="235.63"/>
    <n v="125.07"/>
    <n v="38206"/>
    <n v="10"/>
  </r>
  <r>
    <n v="17573"/>
    <n v="48"/>
    <x v="1772"/>
    <d v="2045-12-22T00:00:00"/>
    <b v="0"/>
    <s v="Approved"/>
    <s v="WeareA2B"/>
    <s v="Standard"/>
    <s v="medium"/>
    <s v="medium"/>
    <n v="1762.96"/>
    <n v="950.52"/>
    <n v="41848"/>
    <n v="10"/>
  </r>
  <r>
    <n v="19304"/>
    <n v="35"/>
    <x v="1772"/>
    <d v="2045-12-23T00:00:00"/>
    <s v="Unknown"/>
    <s v="Approved"/>
    <s v="Trek Bicycles"/>
    <s v="Standard"/>
    <s v="low"/>
    <s v="medium"/>
    <n v="1057.51"/>
    <n v="154.4"/>
    <n v="34527"/>
    <n v="10"/>
  </r>
  <r>
    <n v="19619"/>
    <n v="91"/>
    <x v="1772"/>
    <d v="2045-12-24T00:00:00"/>
    <b v="0"/>
    <s v="Approved"/>
    <s v="Solex"/>
    <s v="Standard"/>
    <s v="medium"/>
    <s v="medium"/>
    <n v="100.35"/>
    <n v="75.260000000000005"/>
    <n v="36367"/>
    <n v="10"/>
  </r>
  <r>
    <n v="258"/>
    <n v="49"/>
    <x v="1773"/>
    <d v="2045-12-25T00:00:00"/>
    <b v="1"/>
    <s v="Approved"/>
    <s v="Trek Bicycles"/>
    <s v="Road"/>
    <s v="medium"/>
    <s v="medium"/>
    <n v="533.51"/>
    <n v="400.13"/>
    <n v="41064"/>
    <n v="1"/>
  </r>
  <r>
    <n v="347"/>
    <n v="16"/>
    <x v="1773"/>
    <d v="2045-12-26T00:00:00"/>
    <b v="1"/>
    <s v="Approved"/>
    <s v="Norco Bicycles"/>
    <s v="Standard"/>
    <s v="high"/>
    <s v="small"/>
    <n v="1661.92"/>
    <n v="1479.11"/>
    <n v="34586"/>
    <n v="1"/>
  </r>
  <r>
    <n v="6032"/>
    <n v="22"/>
    <x v="1773"/>
    <d v="2045-12-27T00:00:00"/>
    <b v="0"/>
    <s v="Approved"/>
    <s v="WeareA2B"/>
    <s v="Standard"/>
    <s v="medium"/>
    <s v="medium"/>
    <n v="60.34"/>
    <n v="45.26"/>
    <n v="34165"/>
    <n v="1"/>
  </r>
  <r>
    <n v="6675"/>
    <n v="0"/>
    <x v="1773"/>
    <d v="2045-12-28T00:00:00"/>
    <b v="0"/>
    <s v="Approved"/>
    <s v="Unknown"/>
    <s v="Unknown"/>
    <s v="Unknown"/>
    <s v="Unknown"/>
    <n v="752.36"/>
    <s v="$556.05"/>
    <n v="38199.78"/>
    <n v="1"/>
  </r>
  <r>
    <n v="12182"/>
    <n v="51"/>
    <x v="1773"/>
    <d v="2045-12-29T00:00:00"/>
    <b v="0"/>
    <s v="Approved"/>
    <s v="OHM Cycles"/>
    <s v="Standard"/>
    <s v="high"/>
    <s v="medium"/>
    <n v="2005.66"/>
    <n v="1203.4000000000001"/>
    <n v="41009"/>
    <n v="1"/>
  </r>
  <r>
    <n v="12505"/>
    <n v="12"/>
    <x v="1773"/>
    <d v="2045-12-30T00:00:00"/>
    <b v="0"/>
    <s v="Approved"/>
    <s v="WeareA2B"/>
    <s v="Standard"/>
    <s v="medium"/>
    <s v="medium"/>
    <n v="1231.1500000000001"/>
    <n v="161.6"/>
    <n v="38216"/>
    <n v="1"/>
  </r>
  <r>
    <n v="13797"/>
    <n v="1"/>
    <x v="1773"/>
    <d v="2045-12-31T00:00:00"/>
    <b v="1"/>
    <s v="Approved"/>
    <s v="Giant Bicycles"/>
    <s v="Standard"/>
    <s v="medium"/>
    <s v="medium"/>
    <n v="1403.5"/>
    <n v="954.82"/>
    <n v="42688"/>
    <n v="1"/>
  </r>
  <r>
    <n v="96"/>
    <n v="1"/>
    <x v="1774"/>
    <d v="2046-01-01T00:00:00"/>
    <b v="0"/>
    <s v="Approved"/>
    <s v="Giant Bicycles"/>
    <s v="Standard"/>
    <s v="medium"/>
    <s v="medium"/>
    <n v="1403.5"/>
    <n v="954.82"/>
    <n v="40649"/>
    <n v="2"/>
  </r>
  <r>
    <n v="1587"/>
    <n v="68"/>
    <x v="1774"/>
    <d v="2046-01-02T00:00:00"/>
    <b v="1"/>
    <s v="Approved"/>
    <s v="OHM Cycles"/>
    <s v="Standard"/>
    <s v="medium"/>
    <s v="medium"/>
    <n v="1636.9"/>
    <n v="44.71"/>
    <n v="42710"/>
    <n v="2"/>
  </r>
  <r>
    <n v="115"/>
    <n v="76"/>
    <x v="1775"/>
    <d v="2046-01-03T00:00:00"/>
    <b v="0"/>
    <s v="Approved"/>
    <s v="WeareA2B"/>
    <s v="Standard"/>
    <s v="low"/>
    <s v="medium"/>
    <n v="642.30999999999995"/>
    <n v="513.85"/>
    <n v="38482"/>
    <n v="5"/>
  </r>
  <r>
    <n v="839"/>
    <n v="54"/>
    <x v="1775"/>
    <d v="2046-01-04T00:00:00"/>
    <b v="0"/>
    <s v="Approved"/>
    <s v="WeareA2B"/>
    <s v="Standard"/>
    <s v="medium"/>
    <s v="medium"/>
    <n v="1292.8399999999999"/>
    <n v="13.44"/>
    <n v="42226"/>
    <n v="5"/>
  </r>
  <r>
    <n v="3206"/>
    <n v="16"/>
    <x v="1775"/>
    <d v="2046-01-05T00:00:00"/>
    <b v="0"/>
    <s v="Approved"/>
    <s v="Norco Bicycles"/>
    <s v="Standard"/>
    <s v="high"/>
    <s v="small"/>
    <n v="1661.92"/>
    <n v="1479.11"/>
    <n v="33888"/>
    <n v="5"/>
  </r>
  <r>
    <n v="7564"/>
    <n v="89"/>
    <x v="1775"/>
    <d v="2046-01-06T00:00:00"/>
    <b v="1"/>
    <s v="Approved"/>
    <s v="WeareA2B"/>
    <s v="Touring"/>
    <s v="medium"/>
    <s v="large"/>
    <n v="1362.99"/>
    <n v="57.74"/>
    <n v="42560"/>
    <n v="5"/>
  </r>
  <r>
    <n v="13600"/>
    <n v="71"/>
    <x v="1775"/>
    <d v="2046-01-07T00:00:00"/>
    <b v="0"/>
    <s v="Approved"/>
    <s v="Solex"/>
    <s v="Standard"/>
    <s v="high"/>
    <s v="large"/>
    <n v="1842.92"/>
    <n v="1105.75"/>
    <n v="41434"/>
    <n v="5"/>
  </r>
  <r>
    <n v="15238"/>
    <n v="83"/>
    <x v="1775"/>
    <d v="2046-01-08T00:00:00"/>
    <b v="1"/>
    <s v="Approved"/>
    <s v="Solex"/>
    <s v="Touring"/>
    <s v="medium"/>
    <s v="large"/>
    <n v="2083.94"/>
    <n v="675.03"/>
    <n v="40303"/>
    <n v="5"/>
  </r>
  <r>
    <n v="3648"/>
    <n v="22"/>
    <x v="1776"/>
    <d v="2046-01-09T00:00:00"/>
    <b v="1"/>
    <s v="Approved"/>
    <s v="WeareA2B"/>
    <s v="Standard"/>
    <s v="medium"/>
    <s v="medium"/>
    <n v="60.34"/>
    <n v="45.26"/>
    <n v="34165"/>
    <n v="10.7"/>
  </r>
  <r>
    <n v="7999"/>
    <n v="14"/>
    <x v="1776"/>
    <d v="2046-01-10T00:00:00"/>
    <b v="0"/>
    <s v="Approved"/>
    <s v="Trek Bicycles"/>
    <s v="Standard"/>
    <s v="medium"/>
    <s v="small"/>
    <n v="1386.84"/>
    <n v="1234.29"/>
    <n v="37838"/>
    <n v="10.7"/>
  </r>
  <r>
    <n v="8493"/>
    <n v="81"/>
    <x v="1776"/>
    <d v="2046-01-11T00:00:00"/>
    <b v="1"/>
    <s v="Approved"/>
    <s v="Norco Bicycles"/>
    <s v="Standard"/>
    <s v="medium"/>
    <s v="small"/>
    <n v="586.45000000000005"/>
    <n v="521.94000000000005"/>
    <n v="33429"/>
    <n v="10.7"/>
  </r>
  <r>
    <n v="8563"/>
    <n v="83"/>
    <x v="1776"/>
    <d v="2046-01-12T00:00:00"/>
    <b v="0"/>
    <s v="Approved"/>
    <s v="Solex"/>
    <s v="Touring"/>
    <s v="medium"/>
    <s v="large"/>
    <n v="2083.94"/>
    <n v="675.03"/>
    <n v="41533"/>
    <n v="10.7"/>
  </r>
  <r>
    <n v="12199"/>
    <n v="59"/>
    <x v="1777"/>
    <d v="2046-01-13T00:00:00"/>
    <b v="1"/>
    <s v="Approved"/>
    <s v="Solex"/>
    <s v="Standard"/>
    <s v="medium"/>
    <s v="large"/>
    <n v="1061.56"/>
    <n v="733.58"/>
    <n v="34170"/>
    <n v="17"/>
  </r>
  <r>
    <n v="15473"/>
    <n v="100"/>
    <x v="1777"/>
    <d v="2046-01-14T00:00:00"/>
    <b v="1"/>
    <s v="Approved"/>
    <s v="Norco Bicycles"/>
    <s v="Road"/>
    <s v="medium"/>
    <s v="medium"/>
    <n v="1036.5899999999999"/>
    <n v="206.35"/>
    <n v="33364"/>
    <n v="17"/>
  </r>
  <r>
    <n v="17058"/>
    <n v="45"/>
    <x v="1777"/>
    <d v="2046-01-15T00:00:00"/>
    <b v="0"/>
    <s v="Approved"/>
    <s v="Solex"/>
    <s v="Standard"/>
    <s v="medium"/>
    <s v="medium"/>
    <n v="441.49"/>
    <n v="84.99"/>
    <n v="34071"/>
    <n v="17"/>
  </r>
  <r>
    <n v="17183"/>
    <n v="9"/>
    <x v="1777"/>
    <d v="2046-01-16T00:00:00"/>
    <b v="1"/>
    <s v="Approved"/>
    <s v="OHM Cycles"/>
    <s v="Road"/>
    <s v="medium"/>
    <s v="medium"/>
    <n v="742.54"/>
    <n v="667.4"/>
    <n v="33549"/>
    <n v="17"/>
  </r>
  <r>
    <n v="480"/>
    <n v="52"/>
    <x v="1778"/>
    <d v="2046-01-17T00:00:00"/>
    <b v="1"/>
    <s v="Approved"/>
    <s v="OHM Cycles"/>
    <s v="Road"/>
    <s v="medium"/>
    <s v="medium"/>
    <n v="1280.28"/>
    <n v="829.51"/>
    <n v="37220"/>
    <n v="9"/>
  </r>
  <r>
    <n v="5504"/>
    <n v="87"/>
    <x v="1778"/>
    <d v="2046-01-18T00:00:00"/>
    <b v="0"/>
    <s v="Approved"/>
    <s v="Giant Bicycles"/>
    <s v="Standard"/>
    <s v="high"/>
    <s v="medium"/>
    <n v="1179"/>
    <n v="707.4"/>
    <n v="38482"/>
    <n v="9"/>
  </r>
  <r>
    <n v="9849"/>
    <n v="74"/>
    <x v="1778"/>
    <d v="2046-01-19T00:00:00"/>
    <b v="1"/>
    <s v="Approved"/>
    <s v="WeareA2B"/>
    <s v="Standard"/>
    <s v="medium"/>
    <s v="medium"/>
    <n v="1228.07"/>
    <n v="400.91"/>
    <n v="36668"/>
    <n v="9"/>
  </r>
  <r>
    <n v="13928"/>
    <n v="82"/>
    <x v="1778"/>
    <d v="2046-01-20T00:00:00"/>
    <b v="1"/>
    <s v="Cancelled"/>
    <s v="Norco Bicycles"/>
    <s v="Standard"/>
    <s v="high"/>
    <s v="medium"/>
    <n v="1148.6400000000001"/>
    <n v="689.18"/>
    <n v="38206"/>
    <n v="9"/>
  </r>
  <r>
    <n v="15678"/>
    <n v="16"/>
    <x v="1778"/>
    <d v="2046-01-21T00:00:00"/>
    <b v="0"/>
    <s v="Approved"/>
    <s v="Norco Bicycles"/>
    <s v="Standard"/>
    <s v="high"/>
    <s v="small"/>
    <n v="1661.92"/>
    <n v="1479.11"/>
    <n v="40670"/>
    <n v="9"/>
  </r>
  <r>
    <n v="17655"/>
    <n v="26"/>
    <x v="1778"/>
    <d v="2046-01-22T00:00:00"/>
    <b v="1"/>
    <s v="Approved"/>
    <s v="WeareA2B"/>
    <s v="Standard"/>
    <s v="medium"/>
    <s v="medium"/>
    <n v="1992.93"/>
    <n v="762.63"/>
    <n v="37698"/>
    <n v="9"/>
  </r>
  <r>
    <n v="1447"/>
    <n v="1"/>
    <x v="1779"/>
    <d v="2046-01-23T00:00:00"/>
    <b v="1"/>
    <s v="Approved"/>
    <s v="Giant Bicycles"/>
    <s v="Standard"/>
    <s v="medium"/>
    <s v="medium"/>
    <n v="1403.5"/>
    <n v="954.82"/>
    <n v="42688"/>
    <n v="7"/>
  </r>
  <r>
    <n v="2926"/>
    <n v="22"/>
    <x v="1779"/>
    <d v="2046-01-24T00:00:00"/>
    <b v="1"/>
    <s v="Approved"/>
    <s v="WeareA2B"/>
    <s v="Standard"/>
    <s v="medium"/>
    <s v="medium"/>
    <n v="60.34"/>
    <n v="45.26"/>
    <n v="42404"/>
    <n v="7"/>
  </r>
  <r>
    <n v="3516"/>
    <n v="41"/>
    <x v="1779"/>
    <d v="2046-01-25T00:00:00"/>
    <b v="0"/>
    <s v="Approved"/>
    <s v="Solex"/>
    <s v="Road"/>
    <s v="medium"/>
    <s v="medium"/>
    <n v="416.98"/>
    <n v="312.74"/>
    <n v="41848"/>
    <n v="7"/>
  </r>
  <r>
    <n v="3676"/>
    <n v="89"/>
    <x v="1779"/>
    <d v="2046-01-26T00:00:00"/>
    <b v="0"/>
    <s v="Approved"/>
    <s v="WeareA2B"/>
    <s v="Touring"/>
    <s v="medium"/>
    <s v="large"/>
    <n v="1362.99"/>
    <n v="57.74"/>
    <n v="37626"/>
    <n v="7"/>
  </r>
  <r>
    <n v="4423"/>
    <n v="34"/>
    <x v="1779"/>
    <d v="2046-01-27T00:00:00"/>
    <b v="1"/>
    <s v="Approved"/>
    <s v="Norco Bicycles"/>
    <s v="Road"/>
    <s v="high"/>
    <s v="large"/>
    <n v="774.53"/>
    <n v="464.72"/>
    <n v="38750"/>
    <n v="7"/>
  </r>
  <r>
    <n v="4848"/>
    <n v="66"/>
    <x v="1779"/>
    <d v="2046-01-28T00:00:00"/>
    <b v="0"/>
    <s v="Approved"/>
    <s v="Giant Bicycles"/>
    <s v="Road"/>
    <s v="low"/>
    <s v="small"/>
    <n v="590.26"/>
    <n v="525.33000000000004"/>
    <n v="34996"/>
    <n v="7"/>
  </r>
  <r>
    <n v="9774"/>
    <n v="64"/>
    <x v="1779"/>
    <d v="2046-01-29T00:00:00"/>
    <b v="1"/>
    <s v="Approved"/>
    <s v="Trek Bicycles"/>
    <s v="Standard"/>
    <s v="medium"/>
    <s v="large"/>
    <n v="1469.44"/>
    <n v="596.54999999999995"/>
    <n v="42105"/>
    <n v="7"/>
  </r>
  <r>
    <n v="10086"/>
    <n v="65"/>
    <x v="1779"/>
    <d v="2046-01-30T00:00:00"/>
    <b v="1"/>
    <s v="Approved"/>
    <s v="WeareA2B"/>
    <s v="Standard"/>
    <s v="medium"/>
    <s v="medium"/>
    <n v="1807.45"/>
    <n v="778.69"/>
    <n v="42105"/>
    <n v="7"/>
  </r>
  <r>
    <n v="12859"/>
    <n v="62"/>
    <x v="1779"/>
    <d v="2046-01-31T00:00:00"/>
    <b v="0"/>
    <s v="Approved"/>
    <s v="Solex"/>
    <s v="Standard"/>
    <s v="medium"/>
    <s v="medium"/>
    <n v="478.16"/>
    <n v="298.72000000000003"/>
    <n v="42105"/>
    <n v="7"/>
  </r>
  <r>
    <n v="15035"/>
    <n v="68"/>
    <x v="1779"/>
    <d v="2046-02-01T00:00:00"/>
    <b v="1"/>
    <s v="Approved"/>
    <s v="OHM Cycles"/>
    <s v="Standard"/>
    <s v="medium"/>
    <s v="medium"/>
    <n v="1636.9"/>
    <n v="44.71"/>
    <n v="42105"/>
    <n v="7"/>
  </r>
  <r>
    <n v="15661"/>
    <n v="27"/>
    <x v="1779"/>
    <d v="2046-02-02T00:00:00"/>
    <b v="1"/>
    <s v="Approved"/>
    <s v="Trek Bicycles"/>
    <s v="Standard"/>
    <s v="medium"/>
    <s v="medium"/>
    <n v="499.53"/>
    <n v="388.72"/>
    <n v="36334"/>
    <n v="7"/>
  </r>
  <r>
    <n v="16764"/>
    <n v="30"/>
    <x v="1779"/>
    <d v="2046-02-03T00:00:00"/>
    <b v="0"/>
    <s v="Approved"/>
    <s v="Solex"/>
    <s v="Standard"/>
    <s v="high"/>
    <s v="medium"/>
    <n v="748.17"/>
    <n v="448.9"/>
    <n v="37337"/>
    <n v="7"/>
  </r>
  <r>
    <n v="7001"/>
    <n v="8"/>
    <x v="1780"/>
    <d v="2046-02-04T00:00:00"/>
    <b v="1"/>
    <s v="Approved"/>
    <s v="Solex"/>
    <s v="Road"/>
    <s v="medium"/>
    <s v="small"/>
    <n v="1703.52"/>
    <n v="1516.13"/>
    <n v="37838"/>
    <n v="6"/>
  </r>
  <r>
    <n v="17433"/>
    <n v="52"/>
    <x v="1780"/>
    <d v="2046-02-05T00:00:00"/>
    <b v="1"/>
    <s v="Approved"/>
    <s v="OHM Cycles"/>
    <s v="Road"/>
    <s v="medium"/>
    <s v="medium"/>
    <n v="1280.28"/>
    <n v="829.51"/>
    <n v="39915"/>
    <n v="6"/>
  </r>
  <r>
    <n v="17673"/>
    <n v="6"/>
    <x v="1780"/>
    <d v="2046-02-06T00:00:00"/>
    <b v="0"/>
    <s v="Approved"/>
    <s v="OHM Cycles"/>
    <s v="Standard"/>
    <s v="high"/>
    <s v="medium"/>
    <n v="227.88"/>
    <n v="136.72999999999999"/>
    <n v="42560"/>
    <n v="6"/>
  </r>
  <r>
    <n v="18951"/>
    <n v="11"/>
    <x v="1780"/>
    <d v="2046-02-07T00:00:00"/>
    <b v="0"/>
    <s v="Approved"/>
    <s v="Giant Bicycles"/>
    <s v="Standard"/>
    <s v="high"/>
    <s v="medium"/>
    <n v="1274.93"/>
    <n v="764.96"/>
    <n v="34586"/>
    <n v="6"/>
  </r>
  <r>
    <n v="504"/>
    <n v="5"/>
    <x v="1781"/>
    <d v="2046-02-08T00:00:00"/>
    <b v="0"/>
    <s v="Approved"/>
    <s v="Trek Bicycles"/>
    <s v="Mountain"/>
    <s v="low"/>
    <s v="medium"/>
    <n v="574.64"/>
    <n v="459.71"/>
    <n v="40784"/>
    <n v="19"/>
  </r>
  <r>
    <n v="6191"/>
    <n v="50"/>
    <x v="1781"/>
    <d v="2046-02-09T00:00:00"/>
    <b v="0"/>
    <s v="Approved"/>
    <s v="WeareA2B"/>
    <s v="Standard"/>
    <s v="medium"/>
    <s v="small"/>
    <n v="175.89"/>
    <n v="131.91999999999999"/>
    <n v="37668"/>
    <n v="19"/>
  </r>
  <r>
    <n v="10646"/>
    <n v="93"/>
    <x v="1781"/>
    <d v="2046-02-10T00:00:00"/>
    <b v="1"/>
    <s v="Approved"/>
    <s v="WeareA2B"/>
    <s v="Standard"/>
    <s v="medium"/>
    <s v="medium"/>
    <n v="1065.03"/>
    <n v="230.09"/>
    <n v="36833"/>
    <n v="19"/>
  </r>
  <r>
    <n v="14171"/>
    <n v="75"/>
    <x v="1781"/>
    <d v="2046-02-11T00:00:00"/>
    <b v="0"/>
    <s v="Approved"/>
    <s v="Giant Bicycles"/>
    <s v="Touring"/>
    <s v="medium"/>
    <s v="large"/>
    <n v="1873.97"/>
    <n v="863.95"/>
    <n v="38859"/>
    <n v="19"/>
  </r>
  <r>
    <n v="14690"/>
    <n v="21"/>
    <x v="1781"/>
    <d v="2046-02-12T00:00:00"/>
    <b v="1"/>
    <s v="Approved"/>
    <s v="Solex"/>
    <s v="Standard"/>
    <s v="medium"/>
    <s v="large"/>
    <n v="1071.23"/>
    <n v="380.74"/>
    <n v="35160"/>
    <n v="19"/>
  </r>
  <r>
    <n v="14932"/>
    <n v="49"/>
    <x v="1781"/>
    <d v="2046-02-13T00:00:00"/>
    <b v="1"/>
    <s v="Approved"/>
    <s v="Trek Bicycles"/>
    <s v="Road"/>
    <s v="medium"/>
    <s v="medium"/>
    <n v="533.51"/>
    <n v="400.13"/>
    <n v="41064"/>
    <n v="19"/>
  </r>
  <r>
    <n v="4244"/>
    <n v="70"/>
    <x v="1782"/>
    <d v="2046-02-14T00:00:00"/>
    <b v="0"/>
    <s v="Approved"/>
    <s v="Norco Bicycles"/>
    <s v="Road"/>
    <s v="medium"/>
    <s v="medium"/>
    <n v="1036.5899999999999"/>
    <n v="206.35"/>
    <n v="33364"/>
    <n v="11"/>
  </r>
  <r>
    <n v="4343"/>
    <n v="0"/>
    <x v="1782"/>
    <d v="2046-02-15T00:00:00"/>
    <b v="0"/>
    <s v="Approved"/>
    <s v="Trek Bicycles"/>
    <s v="Road"/>
    <s v="medium"/>
    <s v="medium"/>
    <n v="533.51"/>
    <n v="400.13"/>
    <n v="39915"/>
    <n v="11"/>
  </r>
  <r>
    <n v="476"/>
    <n v="21"/>
    <x v="1783"/>
    <d v="2046-02-16T00:00:00"/>
    <b v="1"/>
    <s v="Approved"/>
    <s v="WeareA2B"/>
    <s v="Touring"/>
    <s v="medium"/>
    <s v="medium"/>
    <n v="1466.68"/>
    <n v="363.25"/>
    <n v="37838"/>
    <n v="13"/>
  </r>
  <r>
    <n v="6768"/>
    <n v="7"/>
    <x v="1783"/>
    <d v="2046-02-17T00:00:00"/>
    <b v="0"/>
    <s v="Approved"/>
    <s v="Giant Bicycles"/>
    <s v="Standard"/>
    <s v="medium"/>
    <s v="small"/>
    <n v="1311.44"/>
    <n v="1167.18"/>
    <n v="35560"/>
    <n v="13"/>
  </r>
  <r>
    <n v="8274"/>
    <n v="77"/>
    <x v="1783"/>
    <d v="2046-02-18T00:00:00"/>
    <b v="1"/>
    <s v="Approved"/>
    <s v="WeareA2B"/>
    <s v="Standard"/>
    <s v="medium"/>
    <s v="medium"/>
    <n v="1769.64"/>
    <n v="108.76"/>
    <n v="34071"/>
    <n v="13"/>
  </r>
  <r>
    <n v="10124"/>
    <n v="0"/>
    <x v="1783"/>
    <d v="2046-02-19T00:00:00"/>
    <b v="0"/>
    <s v="Approved"/>
    <s v="Norco Bicycles"/>
    <s v="Road"/>
    <s v="medium"/>
    <s v="medium"/>
    <n v="543.39"/>
    <n v="407.54"/>
    <n v="33552"/>
    <n v="13"/>
  </r>
  <r>
    <n v="18479"/>
    <n v="90"/>
    <x v="1783"/>
    <d v="2046-02-20T00:00:00"/>
    <b v="0"/>
    <s v="Approved"/>
    <s v="Solex"/>
    <s v="Standard"/>
    <s v="low"/>
    <s v="medium"/>
    <n v="945.04"/>
    <n v="507.58"/>
    <n v="40336"/>
    <n v="13"/>
  </r>
  <r>
    <n v="19959"/>
    <n v="4"/>
    <x v="1783"/>
    <d v="2046-02-21T00:00:00"/>
    <b v="0"/>
    <s v="Approved"/>
    <s v="Solex"/>
    <s v="Standard"/>
    <s v="medium"/>
    <s v="medium"/>
    <n v="1483.2"/>
    <n v="99.59"/>
    <n v="38647"/>
    <n v="13"/>
  </r>
  <r>
    <n v="135"/>
    <n v="84"/>
    <x v="1784"/>
    <d v="2046-02-22T00:00:00"/>
    <b v="0"/>
    <s v="Approved"/>
    <s v="Giant Bicycles"/>
    <s v="Road"/>
    <s v="medium"/>
    <s v="medium"/>
    <n v="792.9"/>
    <n v="594.67999999999995"/>
    <n v="38859"/>
    <n v="10"/>
  </r>
  <r>
    <n v="2831"/>
    <n v="46"/>
    <x v="1784"/>
    <d v="2046-02-23T00:00:00"/>
    <b v="0"/>
    <s v="Approved"/>
    <s v="OHM Cycles"/>
    <s v="Standard"/>
    <s v="low"/>
    <s v="medium"/>
    <n v="1793.43"/>
    <n v="248.82"/>
    <n v="39526"/>
    <n v="10"/>
  </r>
  <r>
    <n v="3565"/>
    <n v="97"/>
    <x v="1784"/>
    <d v="2046-02-24T00:00:00"/>
    <b v="0"/>
    <s v="Approved"/>
    <s v="OHM Cycles"/>
    <s v="Road"/>
    <s v="medium"/>
    <s v="medium"/>
    <n v="742.54"/>
    <n v="667.4"/>
    <n v="41701"/>
    <n v="10"/>
  </r>
  <r>
    <n v="3590"/>
    <n v="0"/>
    <x v="1784"/>
    <d v="2046-02-25T00:00:00"/>
    <b v="1"/>
    <s v="Approved"/>
    <s v="Norco Bicycles"/>
    <s v="Standard"/>
    <s v="medium"/>
    <s v="medium"/>
    <n v="360.4"/>
    <n v="270.3"/>
    <n v="38859"/>
    <n v="10"/>
  </r>
  <r>
    <n v="10208"/>
    <n v="11"/>
    <x v="1784"/>
    <d v="2046-02-26T00:00:00"/>
    <b v="0"/>
    <s v="Approved"/>
    <s v="Trek Bicycles"/>
    <s v="Standard"/>
    <s v="medium"/>
    <s v="small"/>
    <n v="1775.81"/>
    <n v="1580.47"/>
    <n v="34115"/>
    <n v="10"/>
  </r>
  <r>
    <n v="13807"/>
    <n v="45"/>
    <x v="1784"/>
    <d v="2046-02-27T00:00:00"/>
    <b v="0"/>
    <s v="Approved"/>
    <s v="Trek Bicycles"/>
    <s v="Road"/>
    <s v="low"/>
    <s v="medium"/>
    <n v="980.37"/>
    <n v="234.43"/>
    <n v="40649"/>
    <n v="10"/>
  </r>
  <r>
    <n v="13836"/>
    <n v="9"/>
    <x v="1784"/>
    <d v="2046-02-28T00:00:00"/>
    <b v="1"/>
    <s v="Approved"/>
    <s v="Norco Bicycles"/>
    <s v="Standard"/>
    <s v="medium"/>
    <s v="small"/>
    <n v="1216.1400000000001"/>
    <n v="1082.3599999999999"/>
    <n v="33888"/>
    <n v="10"/>
  </r>
  <r>
    <n v="16488"/>
    <n v="46"/>
    <x v="1784"/>
    <d v="2046-03-01T00:00:00"/>
    <b v="0"/>
    <s v="Approved"/>
    <s v="OHM Cycles"/>
    <s v="Standard"/>
    <s v="low"/>
    <s v="medium"/>
    <n v="1793.43"/>
    <n v="248.82"/>
    <n v="36498"/>
    <n v="10"/>
  </r>
  <r>
    <n v="17616"/>
    <n v="5"/>
    <x v="1784"/>
    <d v="2046-03-02T00:00:00"/>
    <b v="1"/>
    <s v="Approved"/>
    <s v="Giant Bicycles"/>
    <s v="Standard"/>
    <s v="high"/>
    <s v="medium"/>
    <n v="1129.1300000000001"/>
    <n v="677.48"/>
    <n v="38258"/>
    <n v="10"/>
  </r>
  <r>
    <n v="4241"/>
    <n v="70"/>
    <x v="1785"/>
    <d v="2046-03-03T00:00:00"/>
    <b v="1"/>
    <s v="Approved"/>
    <s v="Trek Bicycles"/>
    <s v="Standard"/>
    <s v="high"/>
    <s v="medium"/>
    <n v="495.72"/>
    <n v="297.43"/>
    <n v="36367"/>
    <n v="9"/>
  </r>
  <r>
    <n v="11365"/>
    <n v="82"/>
    <x v="1785"/>
    <d v="2046-03-04T00:00:00"/>
    <b v="0"/>
    <s v="Approved"/>
    <s v="Norco Bicycles"/>
    <s v="Standard"/>
    <s v="high"/>
    <s v="medium"/>
    <n v="1148.6400000000001"/>
    <n v="689.18"/>
    <n v="33879"/>
    <n v="9"/>
  </r>
  <r>
    <n v="17945"/>
    <n v="83"/>
    <x v="1785"/>
    <d v="2046-03-05T00:00:00"/>
    <b v="1"/>
    <s v="Approved"/>
    <s v="Solex"/>
    <s v="Touring"/>
    <s v="medium"/>
    <s v="large"/>
    <n v="2083.94"/>
    <n v="675.03"/>
    <n v="40303"/>
    <n v="9"/>
  </r>
  <r>
    <n v="5609"/>
    <n v="93"/>
    <x v="1786"/>
    <d v="2046-03-06T00:00:00"/>
    <b v="1"/>
    <s v="Approved"/>
    <s v="WeareA2B"/>
    <s v="Standard"/>
    <s v="medium"/>
    <s v="medium"/>
    <n v="1065.03"/>
    <n v="230.09"/>
    <n v="36833"/>
    <n v="1"/>
  </r>
  <r>
    <n v="8994"/>
    <n v="58"/>
    <x v="1786"/>
    <d v="2046-03-07T00:00:00"/>
    <b v="0"/>
    <s v="Approved"/>
    <s v="OHM Cycles"/>
    <s v="Standard"/>
    <s v="medium"/>
    <s v="medium"/>
    <n v="912.52"/>
    <n v="141.4"/>
    <n v="42295"/>
    <n v="1"/>
  </r>
  <r>
    <n v="12054"/>
    <n v="76"/>
    <x v="1786"/>
    <d v="2046-03-08T00:00:00"/>
    <b v="1"/>
    <s v="Approved"/>
    <s v="WeareA2B"/>
    <s v="Standard"/>
    <s v="low"/>
    <s v="medium"/>
    <n v="642.30999999999995"/>
    <n v="513.85"/>
    <n v="41922"/>
    <n v="1"/>
  </r>
  <r>
    <n v="13317"/>
    <n v="1"/>
    <x v="1786"/>
    <d v="2046-03-09T00:00:00"/>
    <b v="1"/>
    <s v="Approved"/>
    <s v="Giant Bicycles"/>
    <s v="Standard"/>
    <s v="medium"/>
    <s v="medium"/>
    <n v="1403.5"/>
    <n v="954.82"/>
    <n v="42688"/>
    <n v="1"/>
  </r>
  <r>
    <n v="19901"/>
    <n v="84"/>
    <x v="1786"/>
    <d v="2046-03-10T00:00:00"/>
    <b v="0"/>
    <s v="Approved"/>
    <s v="Trek Bicycles"/>
    <s v="Road"/>
    <s v="medium"/>
    <s v="medium"/>
    <n v="290.62"/>
    <n v="215.14"/>
    <n v="38339"/>
    <n v="1"/>
  </r>
  <r>
    <n v="729"/>
    <n v="52"/>
    <x v="1787"/>
    <d v="2046-03-11T00:00:00"/>
    <b v="0"/>
    <s v="Approved"/>
    <s v="OHM Cycles"/>
    <s v="Road"/>
    <s v="medium"/>
    <s v="medium"/>
    <n v="1280.28"/>
    <n v="829.51"/>
    <n v="35707"/>
    <n v="19"/>
  </r>
  <r>
    <n v="837"/>
    <n v="76"/>
    <x v="1787"/>
    <d v="2046-03-12T00:00:00"/>
    <b v="0"/>
    <s v="Approved"/>
    <s v="WeareA2B"/>
    <s v="Standard"/>
    <s v="low"/>
    <s v="medium"/>
    <n v="642.30999999999995"/>
    <n v="513.85"/>
    <n v="37873"/>
    <n v="19"/>
  </r>
  <r>
    <n v="4695"/>
    <n v="87"/>
    <x v="1787"/>
    <d v="2046-03-13T00:00:00"/>
    <b v="1"/>
    <s v="Approved"/>
    <s v="Giant Bicycles"/>
    <s v="Standard"/>
    <s v="high"/>
    <s v="medium"/>
    <n v="1179"/>
    <n v="707.4"/>
    <n v="36367"/>
    <n v="19"/>
  </r>
  <r>
    <n v="10430"/>
    <n v="42"/>
    <x v="1787"/>
    <d v="2046-03-14T00:00:00"/>
    <b v="1"/>
    <s v="Approved"/>
    <s v="OHM Cycles"/>
    <s v="Road"/>
    <s v="medium"/>
    <s v="small"/>
    <n v="1810"/>
    <n v="1610.9"/>
    <n v="39427"/>
    <n v="19"/>
  </r>
  <r>
    <n v="14399"/>
    <n v="5"/>
    <x v="1787"/>
    <d v="2046-03-15T00:00:00"/>
    <b v="0"/>
    <s v="Approved"/>
    <s v="Trek Bicycles"/>
    <s v="Mountain"/>
    <s v="low"/>
    <s v="medium"/>
    <n v="574.64"/>
    <n v="459.71"/>
    <n v="40649"/>
    <n v="19"/>
  </r>
  <r>
    <n v="16633"/>
    <n v="26"/>
    <x v="1787"/>
    <d v="2046-03-16T00:00:00"/>
    <b v="0"/>
    <s v="Approved"/>
    <s v="WeareA2B"/>
    <s v="Standard"/>
    <s v="medium"/>
    <s v="medium"/>
    <n v="1992.93"/>
    <n v="762.63"/>
    <n v="36334"/>
    <n v="19"/>
  </r>
  <r>
    <n v="5861"/>
    <n v="37"/>
    <x v="1788"/>
    <d v="2046-03-17T00:00:00"/>
    <b v="1"/>
    <s v="Approved"/>
    <s v="OHM Cycles"/>
    <s v="Standard"/>
    <s v="low"/>
    <s v="medium"/>
    <n v="1793.43"/>
    <n v="248.82"/>
    <n v="36361"/>
    <n v="15"/>
  </r>
  <r>
    <n v="8480"/>
    <n v="45"/>
    <x v="1788"/>
    <d v="2046-03-18T00:00:00"/>
    <b v="1"/>
    <s v="Approved"/>
    <s v="Solex"/>
    <s v="Standard"/>
    <s v="medium"/>
    <s v="medium"/>
    <n v="441.49"/>
    <n v="84.99"/>
    <n v="34071"/>
    <n v="15"/>
  </r>
  <r>
    <n v="10023"/>
    <n v="36"/>
    <x v="1788"/>
    <d v="2046-03-19T00:00:00"/>
    <b v="0"/>
    <s v="Approved"/>
    <s v="Solex"/>
    <s v="Standard"/>
    <s v="low"/>
    <s v="medium"/>
    <n v="945.04"/>
    <n v="507.58"/>
    <n v="35052"/>
    <n v="15"/>
  </r>
  <r>
    <n v="11220"/>
    <n v="49"/>
    <x v="1788"/>
    <d v="2046-03-20T00:00:00"/>
    <b v="1"/>
    <s v="Cancelled"/>
    <s v="Trek Bicycles"/>
    <s v="Road"/>
    <s v="medium"/>
    <s v="medium"/>
    <n v="533.51"/>
    <n v="400.13"/>
    <n v="41064"/>
    <n v="15"/>
  </r>
  <r>
    <n v="12063"/>
    <n v="13"/>
    <x v="1788"/>
    <d v="2046-03-21T00:00:00"/>
    <b v="1"/>
    <s v="Approved"/>
    <s v="Solex"/>
    <s v="Standard"/>
    <s v="medium"/>
    <s v="medium"/>
    <n v="1163.8900000000001"/>
    <n v="589.27"/>
    <n v="42560"/>
    <n v="15"/>
  </r>
  <r>
    <n v="13227"/>
    <n v="82"/>
    <x v="1788"/>
    <d v="2046-03-22T00:00:00"/>
    <b v="0"/>
    <s v="Approved"/>
    <s v="Norco Bicycles"/>
    <s v="Standard"/>
    <s v="high"/>
    <s v="medium"/>
    <n v="1148.6400000000001"/>
    <n v="689.18"/>
    <n v="42226"/>
    <n v="15"/>
  </r>
  <r>
    <n v="14434"/>
    <n v="6"/>
    <x v="1788"/>
    <d v="2046-03-23T00:00:00"/>
    <b v="1"/>
    <s v="Approved"/>
    <s v="OHM Cycles"/>
    <s v="Standard"/>
    <s v="high"/>
    <s v="medium"/>
    <n v="227.88"/>
    <n v="136.72999999999999"/>
    <n v="37659"/>
    <n v="15"/>
  </r>
  <r>
    <n v="16216"/>
    <n v="70"/>
    <x v="1788"/>
    <d v="2046-03-24T00:00:00"/>
    <b v="1"/>
    <s v="Approved"/>
    <s v="Trek Bicycles"/>
    <s v="Standard"/>
    <s v="high"/>
    <s v="medium"/>
    <n v="495.72"/>
    <n v="297.43"/>
    <n v="42105"/>
    <n v="15"/>
  </r>
  <r>
    <n v="18963"/>
    <n v="12"/>
    <x v="1788"/>
    <d v="2046-03-25T00:00:00"/>
    <b v="0"/>
    <s v="Approved"/>
    <s v="WeareA2B"/>
    <s v="Standard"/>
    <s v="medium"/>
    <s v="medium"/>
    <n v="1231.1500000000001"/>
    <n v="161.6"/>
    <n v="38216"/>
    <n v="15"/>
  </r>
  <r>
    <n v="19578"/>
    <n v="92"/>
    <x v="1788"/>
    <d v="2046-03-26T00:00:00"/>
    <b v="0"/>
    <s v="Approved"/>
    <s v="WeareA2B"/>
    <s v="Standard"/>
    <s v="medium"/>
    <s v="small"/>
    <n v="1415.01"/>
    <n v="1259.3599999999999"/>
    <n v="37626"/>
    <n v="15"/>
  </r>
  <r>
    <n v="1366"/>
    <n v="65"/>
    <x v="1789"/>
    <d v="2046-03-27T00:00:00"/>
    <b v="1"/>
    <s v="Approved"/>
    <s v="WeareA2B"/>
    <s v="Standard"/>
    <s v="medium"/>
    <s v="medium"/>
    <n v="1807.45"/>
    <n v="778.69"/>
    <n v="40487"/>
    <n v="2"/>
  </r>
  <r>
    <n v="2459"/>
    <n v="68"/>
    <x v="1789"/>
    <d v="2046-03-28T00:00:00"/>
    <b v="0"/>
    <s v="Approved"/>
    <s v="OHM Cycles"/>
    <s v="Standard"/>
    <s v="medium"/>
    <s v="medium"/>
    <n v="1636.9"/>
    <n v="44.71"/>
    <n v="34996"/>
    <n v="2"/>
  </r>
  <r>
    <n v="15216"/>
    <n v="38"/>
    <x v="1789"/>
    <d v="2046-03-29T00:00:00"/>
    <b v="0"/>
    <s v="Approved"/>
    <s v="Solex"/>
    <s v="Standard"/>
    <s v="medium"/>
    <s v="medium"/>
    <n v="1577.53"/>
    <n v="826.51"/>
    <n v="35560"/>
    <n v="2"/>
  </r>
  <r>
    <n v="15470"/>
    <n v="45"/>
    <x v="1789"/>
    <d v="2046-03-30T00:00:00"/>
    <b v="1"/>
    <s v="Approved"/>
    <s v="Solex"/>
    <s v="Standard"/>
    <s v="medium"/>
    <s v="medium"/>
    <n v="441.49"/>
    <n v="84.99"/>
    <n v="41009"/>
    <n v="2"/>
  </r>
  <r>
    <n v="15835"/>
    <n v="76"/>
    <x v="1789"/>
    <d v="2046-03-31T00:00:00"/>
    <b v="0"/>
    <s v="Approved"/>
    <s v="WeareA2B"/>
    <s v="Standard"/>
    <s v="low"/>
    <s v="medium"/>
    <n v="642.30999999999995"/>
    <n v="513.85"/>
    <n v="35455"/>
    <n v="2"/>
  </r>
  <r>
    <n v="17983"/>
    <n v="10"/>
    <x v="1789"/>
    <d v="2046-04-01T00:00:00"/>
    <b v="1"/>
    <s v="Approved"/>
    <s v="WeareA2B"/>
    <s v="Touring"/>
    <s v="medium"/>
    <s v="medium"/>
    <n v="1466.68"/>
    <n v="363.25"/>
    <n v="37838"/>
    <n v="2"/>
  </r>
  <r>
    <n v="5978"/>
    <n v="9"/>
    <x v="1790"/>
    <d v="2046-04-02T00:00:00"/>
    <s v="Unknown"/>
    <s v="Approved"/>
    <s v="OHM Cycles"/>
    <s v="Road"/>
    <s v="medium"/>
    <s v="medium"/>
    <n v="742.54"/>
    <n v="667.4"/>
    <n v="33549"/>
    <n v="8"/>
  </r>
  <r>
    <n v="8726"/>
    <n v="22"/>
    <x v="1790"/>
    <d v="2046-04-03T00:00:00"/>
    <b v="1"/>
    <s v="Approved"/>
    <s v="WeareA2B"/>
    <s v="Standard"/>
    <s v="medium"/>
    <s v="medium"/>
    <n v="60.34"/>
    <n v="45.26"/>
    <n v="34165"/>
    <n v="8"/>
  </r>
  <r>
    <n v="15573"/>
    <n v="37"/>
    <x v="1790"/>
    <d v="2046-04-04T00:00:00"/>
    <b v="1"/>
    <s v="Approved"/>
    <s v="OHM Cycles"/>
    <s v="Standard"/>
    <s v="low"/>
    <s v="medium"/>
    <n v="1793.43"/>
    <n v="248.82"/>
    <n v="36361"/>
    <n v="8"/>
  </r>
  <r>
    <n v="17016"/>
    <n v="91"/>
    <x v="1790"/>
    <d v="2046-04-05T00:00:00"/>
    <b v="0"/>
    <s v="Approved"/>
    <s v="Solex"/>
    <s v="Standard"/>
    <s v="medium"/>
    <s v="medium"/>
    <n v="100.35"/>
    <n v="75.260000000000005"/>
    <n v="36367"/>
    <n v="8"/>
  </r>
  <r>
    <n v="18480"/>
    <n v="96"/>
    <x v="1790"/>
    <d v="2046-04-06T00:00:00"/>
    <b v="0"/>
    <s v="Approved"/>
    <s v="WeareA2B"/>
    <s v="Road"/>
    <s v="low"/>
    <s v="small"/>
    <n v="1172.78"/>
    <n v="1043.77"/>
    <n v="37539"/>
    <n v="8"/>
  </r>
  <r>
    <n v="2205"/>
    <n v="23"/>
    <x v="1791"/>
    <d v="2046-04-07T00:00:00"/>
    <b v="1"/>
    <s v="Approved"/>
    <s v="Norco Bicycles"/>
    <s v="Mountain"/>
    <s v="low"/>
    <s v="small"/>
    <n v="688.63"/>
    <n v="612.88"/>
    <n v="34244"/>
    <n v="7"/>
  </r>
  <r>
    <n v="5186"/>
    <n v="89"/>
    <x v="1791"/>
    <d v="2046-04-08T00:00:00"/>
    <b v="0"/>
    <s v="Approved"/>
    <s v="WeareA2B"/>
    <s v="Touring"/>
    <s v="medium"/>
    <s v="large"/>
    <n v="1362.99"/>
    <n v="57.74"/>
    <n v="34079"/>
    <n v="7"/>
  </r>
  <r>
    <n v="7447"/>
    <n v="4"/>
    <x v="1791"/>
    <d v="2046-04-09T00:00:00"/>
    <b v="1"/>
    <s v="Approved"/>
    <s v="Giant Bicycles"/>
    <s v="Standard"/>
    <s v="high"/>
    <s v="medium"/>
    <n v="1129.1300000000001"/>
    <n v="677.48"/>
    <n v="38573"/>
    <n v="7"/>
  </r>
  <r>
    <n v="14232"/>
    <n v="87"/>
    <x v="1791"/>
    <d v="2046-04-10T00:00:00"/>
    <b v="0"/>
    <s v="Approved"/>
    <s v="Giant Bicycles"/>
    <s v="Standard"/>
    <s v="high"/>
    <s v="medium"/>
    <n v="1179"/>
    <n v="707.4"/>
    <n v="35667"/>
    <n v="7"/>
  </r>
  <r>
    <n v="15977"/>
    <n v="77"/>
    <x v="1791"/>
    <d v="2046-04-11T00:00:00"/>
    <b v="0"/>
    <s v="Approved"/>
    <s v="Norco Bicycles"/>
    <s v="Road"/>
    <s v="medium"/>
    <s v="large"/>
    <n v="1240.31"/>
    <n v="795.1"/>
    <n v="40553"/>
    <n v="7"/>
  </r>
  <r>
    <n v="16934"/>
    <n v="49"/>
    <x v="1791"/>
    <d v="2046-04-12T00:00:00"/>
    <b v="0"/>
    <s v="Approved"/>
    <s v="Trek Bicycles"/>
    <s v="Road"/>
    <s v="medium"/>
    <s v="medium"/>
    <n v="533.51"/>
    <n v="400.13"/>
    <n v="41064"/>
    <n v="7"/>
  </r>
  <r>
    <n v="5385"/>
    <n v="0"/>
    <x v="1792"/>
    <d v="2046-04-13T00:00:00"/>
    <b v="0"/>
    <s v="Approved"/>
    <s v="OHM Cycles"/>
    <s v="Standard"/>
    <s v="medium"/>
    <s v="medium"/>
    <n v="235.63"/>
    <n v="125.07"/>
    <n v="34079"/>
    <n v="8"/>
  </r>
  <r>
    <n v="14653"/>
    <n v="0"/>
    <x v="1792"/>
    <d v="2046-04-14T00:00:00"/>
    <b v="1"/>
    <s v="Approved"/>
    <s v="OHM Cycles"/>
    <s v="Standard"/>
    <s v="medium"/>
    <s v="medium"/>
    <n v="235.63"/>
    <n v="125.07"/>
    <n v="38482"/>
    <n v="8"/>
  </r>
  <r>
    <n v="2052"/>
    <n v="22"/>
    <x v="1793"/>
    <d v="2046-04-15T00:00:00"/>
    <b v="1"/>
    <s v="Approved"/>
    <s v="WeareA2B"/>
    <s v="Standard"/>
    <s v="medium"/>
    <s v="medium"/>
    <n v="60.34"/>
    <n v="45.26"/>
    <n v="34165"/>
    <n v="8"/>
  </r>
  <r>
    <n v="2546"/>
    <n v="92"/>
    <x v="1793"/>
    <d v="2046-04-16T00:00:00"/>
    <b v="1"/>
    <s v="Approved"/>
    <s v="WeareA2B"/>
    <s v="Standard"/>
    <s v="medium"/>
    <s v="small"/>
    <n v="1415.01"/>
    <n v="1259.3599999999999"/>
    <n v="37626"/>
    <n v="8"/>
  </r>
  <r>
    <n v="4377"/>
    <n v="63"/>
    <x v="1793"/>
    <d v="2046-04-17T00:00:00"/>
    <b v="0"/>
    <s v="Approved"/>
    <s v="Solex"/>
    <s v="Standard"/>
    <s v="medium"/>
    <s v="medium"/>
    <n v="1483.2"/>
    <n v="99.59"/>
    <n v="36146"/>
    <n v="8"/>
  </r>
  <r>
    <n v="5468"/>
    <n v="25"/>
    <x v="1793"/>
    <d v="2046-04-18T00:00:00"/>
    <b v="0"/>
    <s v="Approved"/>
    <s v="Giant Bicycles"/>
    <s v="Road"/>
    <s v="medium"/>
    <s v="medium"/>
    <n v="1538.99"/>
    <n v="829.65"/>
    <n v="42404"/>
    <n v="8"/>
  </r>
  <r>
    <n v="8181"/>
    <n v="53"/>
    <x v="1793"/>
    <d v="2046-04-19T00:00:00"/>
    <b v="0"/>
    <s v="Approved"/>
    <s v="OHM Cycles"/>
    <s v="Standard"/>
    <s v="medium"/>
    <s v="medium"/>
    <n v="795.34"/>
    <n v="101.58"/>
    <n v="35470"/>
    <n v="8"/>
  </r>
  <r>
    <n v="12713"/>
    <n v="3"/>
    <x v="1793"/>
    <d v="2046-04-20T00:00:00"/>
    <b v="0"/>
    <s v="Approved"/>
    <s v="Trek Bicycles"/>
    <s v="Standard"/>
    <s v="medium"/>
    <s v="large"/>
    <n v="2091.4699999999998"/>
    <n v="388.92"/>
    <n v="41167"/>
    <n v="8"/>
  </r>
  <r>
    <n v="13551"/>
    <n v="61"/>
    <x v="1793"/>
    <d v="2046-04-21T00:00:00"/>
    <b v="0"/>
    <s v="Approved"/>
    <s v="OHM Cycles"/>
    <s v="Standard"/>
    <s v="low"/>
    <s v="medium"/>
    <n v="71.16"/>
    <n v="56.93"/>
    <n v="42172"/>
    <n v="8"/>
  </r>
  <r>
    <n v="14149"/>
    <n v="81"/>
    <x v="1793"/>
    <d v="2046-04-22T00:00:00"/>
    <b v="0"/>
    <s v="Approved"/>
    <s v="Norco Bicycles"/>
    <s v="Standard"/>
    <s v="medium"/>
    <s v="small"/>
    <n v="586.45000000000005"/>
    <n v="521.94000000000005"/>
    <n v="33429"/>
    <n v="8"/>
  </r>
  <r>
    <n v="15737"/>
    <n v="68"/>
    <x v="1793"/>
    <d v="2046-04-23T00:00:00"/>
    <b v="1"/>
    <s v="Approved"/>
    <s v="OHM Cycles"/>
    <s v="Standard"/>
    <s v="medium"/>
    <s v="medium"/>
    <n v="1636.9"/>
    <n v="44.71"/>
    <n v="40410"/>
    <n v="8"/>
  </r>
  <r>
    <n v="17840"/>
    <n v="84"/>
    <x v="1793"/>
    <d v="2046-04-24T00:00:00"/>
    <b v="1"/>
    <s v="Approved"/>
    <s v="Trek Bicycles"/>
    <s v="Road"/>
    <s v="medium"/>
    <s v="medium"/>
    <n v="290.62"/>
    <n v="215.14"/>
    <n v="38339"/>
    <n v="8"/>
  </r>
  <r>
    <n v="18084"/>
    <n v="49"/>
    <x v="1793"/>
    <d v="2046-04-25T00:00:00"/>
    <b v="1"/>
    <s v="Approved"/>
    <s v="Trek Bicycles"/>
    <s v="Road"/>
    <s v="medium"/>
    <s v="medium"/>
    <n v="533.51"/>
    <n v="400.13"/>
    <n v="41064"/>
    <n v="8"/>
  </r>
  <r>
    <n v="3173"/>
    <n v="13"/>
    <x v="1794"/>
    <d v="2046-04-26T00:00:00"/>
    <b v="0"/>
    <s v="Approved"/>
    <s v="Solex"/>
    <s v="Standard"/>
    <s v="medium"/>
    <s v="medium"/>
    <n v="1577.53"/>
    <n v="826.51"/>
    <n v="39427"/>
    <n v="1"/>
  </r>
  <r>
    <n v="3185"/>
    <n v="35"/>
    <x v="1794"/>
    <d v="2046-04-27T00:00:00"/>
    <b v="0"/>
    <s v="Approved"/>
    <s v="Giant Bicycles"/>
    <s v="Standard"/>
    <s v="medium"/>
    <s v="medium"/>
    <n v="1403.5"/>
    <n v="954.82"/>
    <n v="40784"/>
    <n v="1"/>
  </r>
  <r>
    <n v="3370"/>
    <n v="0"/>
    <x v="1794"/>
    <d v="2046-04-28T00:00:00"/>
    <b v="1"/>
    <s v="Approved"/>
    <s v="WeareA2B"/>
    <s v="Standard"/>
    <s v="medium"/>
    <s v="medium"/>
    <n v="60.34"/>
    <n v="45.26"/>
    <n v="33455"/>
    <n v="1"/>
  </r>
  <r>
    <n v="9170"/>
    <n v="12"/>
    <x v="1794"/>
    <d v="2046-04-29T00:00:00"/>
    <b v="0"/>
    <s v="Approved"/>
    <s v="Giant Bicycles"/>
    <s v="Standard"/>
    <s v="medium"/>
    <s v="large"/>
    <n v="1765.3"/>
    <n v="709.48"/>
    <n v="42218"/>
    <n v="1"/>
  </r>
  <r>
    <n v="10357"/>
    <n v="81"/>
    <x v="1794"/>
    <d v="2046-04-30T00:00:00"/>
    <b v="1"/>
    <s v="Approved"/>
    <s v="Solex"/>
    <s v="Standard"/>
    <s v="medium"/>
    <s v="medium"/>
    <n v="1151.96"/>
    <n v="649.49"/>
    <n v="36498"/>
    <n v="1"/>
  </r>
  <r>
    <n v="17647"/>
    <n v="0"/>
    <x v="1794"/>
    <d v="2046-05-01T00:00:00"/>
    <b v="1"/>
    <s v="Approved"/>
    <s v="Solex"/>
    <s v="Standard"/>
    <s v="medium"/>
    <s v="medium"/>
    <n v="71.489999999999995"/>
    <n v="53.62"/>
    <n v="40784"/>
    <n v="1"/>
  </r>
  <r>
    <n v="17791"/>
    <n v="22"/>
    <x v="1794"/>
    <d v="2046-05-02T00:00:00"/>
    <b v="0"/>
    <s v="Approved"/>
    <s v="Solex"/>
    <s v="Standard"/>
    <s v="medium"/>
    <s v="medium"/>
    <n v="575.27"/>
    <n v="431.45"/>
    <n v="40303"/>
    <n v="1"/>
  </r>
  <r>
    <n v="6482"/>
    <n v="26"/>
    <x v="1795"/>
    <d v="2046-05-03T00:00:00"/>
    <b v="0"/>
    <s v="Approved"/>
    <s v="WeareA2B"/>
    <s v="Standard"/>
    <s v="medium"/>
    <s v="medium"/>
    <n v="1992.93"/>
    <n v="762.63"/>
    <n v="34115"/>
    <n v="17"/>
  </r>
  <r>
    <n v="9737"/>
    <n v="87"/>
    <x v="1795"/>
    <d v="2046-05-04T00:00:00"/>
    <b v="0"/>
    <s v="Approved"/>
    <s v="Giant Bicycles"/>
    <s v="Standard"/>
    <s v="high"/>
    <s v="medium"/>
    <n v="1179"/>
    <n v="707.4"/>
    <n v="35667"/>
    <n v="17"/>
  </r>
  <r>
    <n v="13948"/>
    <n v="59"/>
    <x v="1795"/>
    <d v="2046-05-05T00:00:00"/>
    <b v="1"/>
    <s v="Approved"/>
    <s v="Solex"/>
    <s v="Standard"/>
    <s v="medium"/>
    <s v="large"/>
    <n v="1061.56"/>
    <n v="733.58"/>
    <n v="34170"/>
    <n v="17"/>
  </r>
  <r>
    <n v="16716"/>
    <n v="50"/>
    <x v="1795"/>
    <d v="2046-05-06T00:00:00"/>
    <b v="0"/>
    <s v="Approved"/>
    <s v="WeareA2B"/>
    <s v="Standard"/>
    <s v="medium"/>
    <s v="small"/>
    <n v="175.89"/>
    <n v="131.91999999999999"/>
    <n v="37668"/>
    <n v="17"/>
  </r>
  <r>
    <n v="2355"/>
    <n v="32"/>
    <x v="1796"/>
    <d v="2046-05-07T00:00:00"/>
    <b v="1"/>
    <s v="Approved"/>
    <s v="Giant Bicycles"/>
    <s v="Standard"/>
    <s v="high"/>
    <s v="medium"/>
    <n v="1179"/>
    <n v="707.4"/>
    <n v="35667"/>
    <n v="11"/>
  </r>
  <r>
    <n v="5772"/>
    <n v="0"/>
    <x v="1796"/>
    <d v="2046-05-08T00:00:00"/>
    <b v="1"/>
    <s v="Approved"/>
    <s v="Solex"/>
    <s v="Standard"/>
    <s v="medium"/>
    <s v="medium"/>
    <n v="441.49"/>
    <n v="84.99"/>
    <n v="34071"/>
    <n v="11"/>
  </r>
  <r>
    <n v="9771"/>
    <n v="25"/>
    <x v="1796"/>
    <d v="2046-05-09T00:00:00"/>
    <s v="Unknown"/>
    <s v="Approved"/>
    <s v="OHM Cycles"/>
    <s v="Standard"/>
    <s v="high"/>
    <s v="medium"/>
    <n v="2005.66"/>
    <n v="1203.4000000000001"/>
    <n v="41009"/>
    <n v="11"/>
  </r>
  <r>
    <n v="14392"/>
    <n v="10"/>
    <x v="1796"/>
    <d v="2046-05-10T00:00:00"/>
    <b v="0"/>
    <s v="Approved"/>
    <s v="Solex"/>
    <s v="Standard"/>
    <s v="medium"/>
    <s v="medium"/>
    <n v="1945.43"/>
    <n v="333.18"/>
    <n v="37499"/>
    <n v="11"/>
  </r>
  <r>
    <n v="2874"/>
    <n v="83"/>
    <x v="1797"/>
    <d v="2046-05-11T00:00:00"/>
    <b v="0"/>
    <s v="Approved"/>
    <s v="Solex"/>
    <s v="Touring"/>
    <s v="medium"/>
    <s v="large"/>
    <n v="2083.94"/>
    <n v="675.03"/>
    <n v="41533"/>
    <n v="21"/>
  </r>
  <r>
    <n v="7733"/>
    <n v="84"/>
    <x v="1797"/>
    <d v="2046-05-12T00:00:00"/>
    <b v="1"/>
    <s v="Approved"/>
    <s v="Trek Bicycles"/>
    <s v="Road"/>
    <s v="medium"/>
    <s v="medium"/>
    <n v="290.62"/>
    <n v="215.14"/>
    <n v="38339"/>
    <n v="21"/>
  </r>
  <r>
    <n v="9489"/>
    <n v="83"/>
    <x v="1797"/>
    <d v="2046-05-13T00:00:00"/>
    <b v="0"/>
    <s v="Approved"/>
    <s v="Solex"/>
    <s v="Touring"/>
    <s v="medium"/>
    <s v="large"/>
    <n v="2083.94"/>
    <n v="675.03"/>
    <n v="41533"/>
    <n v="21"/>
  </r>
  <r>
    <n v="13232"/>
    <n v="80"/>
    <x v="1797"/>
    <d v="2046-05-14T00:00:00"/>
    <b v="1"/>
    <s v="Approved"/>
    <s v="OHM Cycles"/>
    <s v="Touring"/>
    <s v="low"/>
    <s v="medium"/>
    <n v="1073.07"/>
    <n v="933.84"/>
    <n v="35455"/>
    <n v="21"/>
  </r>
  <r>
    <n v="15122"/>
    <n v="40"/>
    <x v="1797"/>
    <d v="2046-05-15T00:00:00"/>
    <b v="1"/>
    <s v="Approved"/>
    <s v="OHM Cycles"/>
    <s v="Standard"/>
    <s v="high"/>
    <s v="medium"/>
    <n v="1458.17"/>
    <n v="874.9"/>
    <n v="38750"/>
    <n v="21"/>
  </r>
  <r>
    <n v="15335"/>
    <n v="96"/>
    <x v="1797"/>
    <d v="2046-05-16T00:00:00"/>
    <b v="1"/>
    <s v="Approved"/>
    <s v="WeareA2B"/>
    <s v="Road"/>
    <s v="low"/>
    <s v="small"/>
    <n v="1172.78"/>
    <n v="1043.77"/>
    <n v="37539"/>
    <n v="21"/>
  </r>
  <r>
    <n v="16894"/>
    <n v="50"/>
    <x v="1797"/>
    <d v="2046-05-17T00:00:00"/>
    <b v="1"/>
    <s v="Approved"/>
    <s v="WeareA2B"/>
    <s v="Standard"/>
    <s v="medium"/>
    <s v="small"/>
    <n v="175.89"/>
    <n v="131.91999999999999"/>
    <n v="37668"/>
    <n v="21"/>
  </r>
  <r>
    <n v="19342"/>
    <n v="34"/>
    <x v="1797"/>
    <d v="2046-05-18T00:00:00"/>
    <b v="0"/>
    <s v="Approved"/>
    <s v="Norco Bicycles"/>
    <s v="Road"/>
    <s v="high"/>
    <s v="large"/>
    <n v="774.53"/>
    <n v="464.72"/>
    <n v="37698"/>
    <n v="21"/>
  </r>
  <r>
    <n v="7381"/>
    <n v="35"/>
    <x v="1798"/>
    <d v="2046-05-19T00:00:00"/>
    <b v="0"/>
    <s v="Approved"/>
    <s v="Trek Bicycles"/>
    <s v="Standard"/>
    <s v="low"/>
    <s v="medium"/>
    <n v="1057.51"/>
    <n v="154.4"/>
    <n v="34527"/>
    <n v="7"/>
  </r>
  <r>
    <n v="11305"/>
    <n v="47"/>
    <x v="1798"/>
    <d v="2046-05-20T00:00:00"/>
    <b v="0"/>
    <s v="Approved"/>
    <s v="Trek Bicycles"/>
    <s v="Road"/>
    <s v="low"/>
    <s v="small"/>
    <n v="1720.7"/>
    <n v="1531.42"/>
    <n v="38991"/>
    <n v="7"/>
  </r>
  <r>
    <n v="12406"/>
    <n v="41"/>
    <x v="1798"/>
    <d v="2046-05-21T00:00:00"/>
    <b v="0"/>
    <s v="Approved"/>
    <s v="Solex"/>
    <s v="Road"/>
    <s v="medium"/>
    <s v="medium"/>
    <n v="416.98"/>
    <n v="312.74"/>
    <n v="35560"/>
    <n v="7"/>
  </r>
  <r>
    <n v="14842"/>
    <n v="38"/>
    <x v="1798"/>
    <d v="2046-05-22T00:00:00"/>
    <b v="0"/>
    <s v="Approved"/>
    <s v="Solex"/>
    <s v="Standard"/>
    <s v="medium"/>
    <s v="medium"/>
    <n v="1577.53"/>
    <n v="826.51"/>
    <n v="40618"/>
    <n v="7"/>
  </r>
  <r>
    <n v="16057"/>
    <n v="17"/>
    <x v="1798"/>
    <d v="2046-05-23T00:00:00"/>
    <b v="0"/>
    <s v="Approved"/>
    <s v="Solex"/>
    <s v="Standard"/>
    <s v="high"/>
    <s v="medium"/>
    <n v="1024.6600000000001"/>
    <n v="614.79999999999995"/>
    <n v="35378"/>
    <n v="7"/>
  </r>
  <r>
    <n v="18400"/>
    <n v="55"/>
    <x v="1798"/>
    <d v="2046-05-24T00:00:00"/>
    <b v="1"/>
    <s v="Approved"/>
    <s v="Trek Bicycles"/>
    <s v="Road"/>
    <s v="medium"/>
    <s v="large"/>
    <n v="1894.19"/>
    <n v="598.76"/>
    <n v="37823"/>
    <n v="7"/>
  </r>
  <r>
    <n v="18452"/>
    <n v="64"/>
    <x v="1798"/>
    <d v="2046-05-25T00:00:00"/>
    <b v="0"/>
    <s v="Approved"/>
    <s v="Trek Bicycles"/>
    <s v="Standard"/>
    <s v="medium"/>
    <s v="large"/>
    <n v="1469.44"/>
    <n v="596.54999999999995"/>
    <n v="41047"/>
    <n v="7"/>
  </r>
  <r>
    <n v="19607"/>
    <n v="11"/>
    <x v="1798"/>
    <d v="2046-05-26T00:00:00"/>
    <b v="0"/>
    <s v="Approved"/>
    <s v="Giant Bicycles"/>
    <s v="Standard"/>
    <s v="high"/>
    <s v="medium"/>
    <n v="1274.93"/>
    <n v="764.96"/>
    <n v="39298"/>
    <n v="7"/>
  </r>
  <r>
    <n v="5045"/>
    <n v="52"/>
    <x v="1799"/>
    <d v="2046-05-27T00:00:00"/>
    <b v="0"/>
    <s v="Approved"/>
    <s v="OHM Cycles"/>
    <s v="Road"/>
    <s v="medium"/>
    <s v="medium"/>
    <n v="1280.28"/>
    <n v="829.51"/>
    <n v="37220"/>
    <n v="6"/>
  </r>
  <r>
    <n v="10376"/>
    <n v="36"/>
    <x v="1799"/>
    <d v="2046-05-28T00:00:00"/>
    <b v="1"/>
    <s v="Approved"/>
    <s v="Solex"/>
    <s v="Standard"/>
    <s v="low"/>
    <s v="medium"/>
    <n v="945.04"/>
    <n v="507.58"/>
    <n v="35052"/>
    <n v="6"/>
  </r>
  <r>
    <n v="11664"/>
    <n v="80"/>
    <x v="1799"/>
    <d v="2046-05-29T00:00:00"/>
    <b v="0"/>
    <s v="Approved"/>
    <s v="OHM Cycles"/>
    <s v="Touring"/>
    <s v="low"/>
    <s v="medium"/>
    <n v="1073.07"/>
    <n v="933.84"/>
    <n v="35455"/>
    <n v="6"/>
  </r>
  <r>
    <n v="12226"/>
    <n v="47"/>
    <x v="1799"/>
    <d v="2046-05-30T00:00:00"/>
    <b v="0"/>
    <s v="Approved"/>
    <s v="Trek Bicycles"/>
    <s v="Road"/>
    <s v="low"/>
    <s v="small"/>
    <n v="1720.7"/>
    <n v="1531.42"/>
    <n v="38991"/>
    <n v="6"/>
  </r>
  <r>
    <n v="12842"/>
    <n v="53"/>
    <x v="1799"/>
    <d v="2046-05-31T00:00:00"/>
    <b v="0"/>
    <s v="Approved"/>
    <s v="OHM Cycles"/>
    <s v="Standard"/>
    <s v="medium"/>
    <s v="medium"/>
    <n v="795.34"/>
    <n v="101.58"/>
    <n v="35470"/>
    <n v="6"/>
  </r>
  <r>
    <n v="16711"/>
    <n v="19"/>
    <x v="1799"/>
    <d v="2046-06-01T00:00:00"/>
    <b v="1"/>
    <s v="Approved"/>
    <s v="OHM Cycles"/>
    <s v="Road"/>
    <s v="high"/>
    <s v="large"/>
    <n v="12.01"/>
    <n v="7.21"/>
    <n v="39880"/>
    <n v="6"/>
  </r>
  <r>
    <n v="17756"/>
    <n v="46"/>
    <x v="1799"/>
    <d v="2046-06-02T00:00:00"/>
    <b v="1"/>
    <s v="Approved"/>
    <s v="Solex"/>
    <s v="Standard"/>
    <s v="low"/>
    <s v="medium"/>
    <n v="1289.8499999999999"/>
    <n v="74.510000000000005"/>
    <n v="39427"/>
    <n v="6"/>
  </r>
  <r>
    <n v="5540"/>
    <n v="64"/>
    <x v="1800"/>
    <d v="2046-06-03T00:00:00"/>
    <b v="0"/>
    <s v="Approved"/>
    <s v="Trek Bicycles"/>
    <s v="Standard"/>
    <s v="medium"/>
    <s v="large"/>
    <n v="1469.44"/>
    <n v="596.54999999999995"/>
    <n v="41047"/>
    <n v="4"/>
  </r>
  <r>
    <n v="15278"/>
    <n v="94"/>
    <x v="1800"/>
    <d v="2046-06-04T00:00:00"/>
    <b v="1"/>
    <s v="Approved"/>
    <s v="Giant Bicycles"/>
    <s v="Standard"/>
    <s v="medium"/>
    <s v="large"/>
    <n v="1635.3"/>
    <n v="993.66"/>
    <n v="41434"/>
    <n v="4"/>
  </r>
  <r>
    <n v="15580"/>
    <n v="94"/>
    <x v="1800"/>
    <d v="2046-06-05T00:00:00"/>
    <b v="1"/>
    <s v="Approved"/>
    <s v="Giant Bicycles"/>
    <s v="Standard"/>
    <s v="medium"/>
    <s v="large"/>
    <n v="1635.3"/>
    <n v="993.66"/>
    <n v="41434"/>
    <n v="4"/>
  </r>
  <r>
    <n v="4581"/>
    <n v="23"/>
    <x v="1801"/>
    <d v="2046-06-06T00:00:00"/>
    <b v="0"/>
    <s v="Approved"/>
    <s v="Norco Bicycles"/>
    <s v="Mountain"/>
    <s v="low"/>
    <s v="small"/>
    <n v="688.63"/>
    <n v="612.88"/>
    <n v="34244"/>
    <n v="12"/>
  </r>
  <r>
    <n v="4953"/>
    <n v="56"/>
    <x v="1801"/>
    <d v="2046-06-07T00:00:00"/>
    <b v="1"/>
    <s v="Approved"/>
    <s v="OHM Cycles"/>
    <s v="Standard"/>
    <s v="medium"/>
    <s v="medium"/>
    <n v="183.86"/>
    <n v="137.9"/>
    <n v="35707"/>
    <n v="12"/>
  </r>
  <r>
    <n v="15297"/>
    <n v="36"/>
    <x v="1801"/>
    <d v="2046-06-08T00:00:00"/>
    <b v="1"/>
    <s v="Approved"/>
    <s v="Solex"/>
    <s v="Standard"/>
    <s v="low"/>
    <s v="medium"/>
    <n v="945.04"/>
    <n v="507.58"/>
    <n v="35052"/>
    <n v="12"/>
  </r>
  <r>
    <n v="17254"/>
    <n v="84"/>
    <x v="1801"/>
    <d v="2046-06-09T00:00:00"/>
    <b v="1"/>
    <s v="Approved"/>
    <s v="Trek Bicycles"/>
    <s v="Road"/>
    <s v="medium"/>
    <s v="medium"/>
    <n v="290.62"/>
    <n v="215.14"/>
    <n v="38339"/>
    <n v="12"/>
  </r>
  <r>
    <n v="1688"/>
    <n v="32"/>
    <x v="1802"/>
    <d v="2046-06-10T00:00:00"/>
    <b v="0"/>
    <s v="Approved"/>
    <s v="Giant Bicycles"/>
    <s v="Standard"/>
    <s v="medium"/>
    <s v="medium"/>
    <n v="642.70000000000005"/>
    <n v="211.37"/>
    <n v="37337"/>
    <n v="10.7"/>
  </r>
  <r>
    <n v="4850"/>
    <n v="98"/>
    <x v="1802"/>
    <d v="2046-06-11T00:00:00"/>
    <b v="0"/>
    <s v="Approved"/>
    <s v="Trek Bicycles"/>
    <s v="Standard"/>
    <s v="high"/>
    <s v="medium"/>
    <n v="358.39"/>
    <n v="215.03"/>
    <n v="38002"/>
    <n v="10.7"/>
  </r>
  <r>
    <n v="8172"/>
    <n v="17"/>
    <x v="1802"/>
    <d v="2046-06-12T00:00:00"/>
    <b v="1"/>
    <s v="Approved"/>
    <s v="Solex"/>
    <s v="Standard"/>
    <s v="high"/>
    <s v="medium"/>
    <n v="1024.6600000000001"/>
    <n v="614.79999999999995"/>
    <n v="35378"/>
    <n v="10.7"/>
  </r>
  <r>
    <n v="10428"/>
    <n v="65"/>
    <x v="1802"/>
    <d v="2046-06-13T00:00:00"/>
    <b v="0"/>
    <s v="Approved"/>
    <s v="WeareA2B"/>
    <s v="Standard"/>
    <s v="medium"/>
    <s v="medium"/>
    <n v="1807.45"/>
    <n v="778.69"/>
    <n v="42145"/>
    <n v="10.7"/>
  </r>
  <r>
    <n v="11633"/>
    <n v="17"/>
    <x v="1802"/>
    <d v="2046-06-14T00:00:00"/>
    <b v="0"/>
    <s v="Approved"/>
    <s v="Solex"/>
    <s v="Standard"/>
    <s v="high"/>
    <s v="medium"/>
    <n v="1024.6600000000001"/>
    <n v="614.79999999999995"/>
    <n v="35378"/>
    <n v="10.7"/>
  </r>
  <r>
    <n v="13957"/>
    <n v="49"/>
    <x v="1802"/>
    <d v="2046-06-15T00:00:00"/>
    <b v="0"/>
    <s v="Approved"/>
    <s v="Trek Bicycles"/>
    <s v="Road"/>
    <s v="medium"/>
    <s v="medium"/>
    <n v="533.51"/>
    <n v="400.13"/>
    <n v="41064"/>
    <n v="10.7"/>
  </r>
  <r>
    <n v="18071"/>
    <n v="25"/>
    <x v="1802"/>
    <d v="2046-06-16T00:00:00"/>
    <b v="0"/>
    <s v="Approved"/>
    <s v="Giant Bicycles"/>
    <s v="Road"/>
    <s v="medium"/>
    <s v="medium"/>
    <n v="1538.99"/>
    <n v="829.65"/>
    <n v="42404"/>
    <n v="10.7"/>
  </r>
  <r>
    <n v="18885"/>
    <n v="37"/>
    <x v="1802"/>
    <d v="2046-06-17T00:00:00"/>
    <b v="1"/>
    <s v="Approved"/>
    <s v="OHM Cycles"/>
    <s v="Standard"/>
    <s v="low"/>
    <s v="medium"/>
    <n v="1793.43"/>
    <n v="248.82"/>
    <n v="36361"/>
    <n v="10.7"/>
  </r>
  <r>
    <n v="1572"/>
    <n v="86"/>
    <x v="1803"/>
    <d v="2046-06-18T00:00:00"/>
    <b v="1"/>
    <s v="Approved"/>
    <s v="Norco Bicycles"/>
    <s v="Road"/>
    <s v="high"/>
    <s v="large"/>
    <n v="774.53"/>
    <n v="464.72"/>
    <n v="35560"/>
    <n v="16"/>
  </r>
  <r>
    <n v="6980"/>
    <n v="35"/>
    <x v="1803"/>
    <d v="2046-06-19T00:00:00"/>
    <b v="0"/>
    <s v="Approved"/>
    <s v="Giant Bicycles"/>
    <s v="Standard"/>
    <s v="medium"/>
    <s v="medium"/>
    <n v="1403.5"/>
    <n v="954.82"/>
    <n v="42688"/>
    <n v="16"/>
  </r>
  <r>
    <n v="9298"/>
    <n v="35"/>
    <x v="1803"/>
    <d v="2046-06-20T00:00:00"/>
    <b v="1"/>
    <s v="Approved"/>
    <s v="Giant Bicycles"/>
    <s v="Standard"/>
    <s v="medium"/>
    <s v="medium"/>
    <n v="1403.5"/>
    <n v="954.82"/>
    <n v="41167"/>
    <n v="16"/>
  </r>
  <r>
    <n v="10330"/>
    <n v="21"/>
    <x v="1803"/>
    <d v="2046-06-21T00:00:00"/>
    <b v="1"/>
    <s v="Approved"/>
    <s v="WeareA2B"/>
    <s v="Touring"/>
    <s v="medium"/>
    <s v="medium"/>
    <n v="1466.68"/>
    <n v="363.25"/>
    <n v="39298"/>
    <n v="16"/>
  </r>
  <r>
    <n v="14338"/>
    <n v="0"/>
    <x v="1803"/>
    <d v="2046-06-22T00:00:00"/>
    <b v="0"/>
    <s v="Approved"/>
    <s v="WeareA2B"/>
    <s v="Standard"/>
    <s v="medium"/>
    <s v="medium"/>
    <n v="60.34"/>
    <n v="45.26"/>
    <n v="36334"/>
    <n v="16"/>
  </r>
  <r>
    <n v="14939"/>
    <n v="99"/>
    <x v="1803"/>
    <d v="2046-06-23T00:00:00"/>
    <b v="1"/>
    <s v="Approved"/>
    <s v="Trek Bicycles"/>
    <s v="Road"/>
    <s v="low"/>
    <s v="small"/>
    <n v="1720.7"/>
    <n v="1531.42"/>
    <n v="37220"/>
    <n v="16"/>
  </r>
  <r>
    <n v="376"/>
    <n v="0"/>
    <x v="1804"/>
    <d v="2046-06-24T00:00:00"/>
    <b v="0"/>
    <s v="Approved"/>
    <s v="Solex"/>
    <s v="Standard"/>
    <s v="medium"/>
    <s v="medium"/>
    <n v="478.16"/>
    <n v="298.72000000000003"/>
    <n v="41245"/>
    <n v="17"/>
  </r>
  <r>
    <n v="3803"/>
    <n v="52"/>
    <x v="1804"/>
    <d v="2046-06-25T00:00:00"/>
    <b v="1"/>
    <s v="Approved"/>
    <s v="Solex"/>
    <s v="Road"/>
    <s v="medium"/>
    <s v="large"/>
    <n v="1777.8"/>
    <n v="820.78"/>
    <n v="41047"/>
    <n v="17"/>
  </r>
  <r>
    <n v="4766"/>
    <n v="92"/>
    <x v="1804"/>
    <d v="2046-06-26T00:00:00"/>
    <b v="0"/>
    <s v="Approved"/>
    <s v="WeareA2B"/>
    <s v="Touring"/>
    <s v="medium"/>
    <s v="large"/>
    <n v="1890.39"/>
    <n v="260.14"/>
    <n v="34586"/>
    <n v="17"/>
  </r>
  <r>
    <n v="11210"/>
    <n v="4"/>
    <x v="1804"/>
    <d v="2046-06-27T00:00:00"/>
    <b v="0"/>
    <s v="Approved"/>
    <s v="Solex"/>
    <s v="Standard"/>
    <s v="medium"/>
    <s v="medium"/>
    <n v="1483.2"/>
    <n v="99.59"/>
    <n v="38216"/>
    <n v="17"/>
  </r>
  <r>
    <n v="11617"/>
    <n v="38"/>
    <x v="1804"/>
    <d v="2046-06-28T00:00:00"/>
    <b v="1"/>
    <s v="Approved"/>
    <s v="Trek Bicycles"/>
    <s v="Standard"/>
    <s v="medium"/>
    <s v="large"/>
    <n v="2091.4699999999998"/>
    <n v="388.92"/>
    <n v="40779"/>
    <n v="17"/>
  </r>
  <r>
    <n v="12418"/>
    <n v="38"/>
    <x v="1804"/>
    <d v="2046-06-29T00:00:00"/>
    <b v="0"/>
    <s v="Approved"/>
    <s v="Trek Bicycles"/>
    <s v="Standard"/>
    <s v="medium"/>
    <s v="large"/>
    <n v="2091.4699999999998"/>
    <n v="388.92"/>
    <n v="39526"/>
    <n v="17"/>
  </r>
  <r>
    <n v="16758"/>
    <n v="62"/>
    <x v="1804"/>
    <d v="2046-06-30T00:00:00"/>
    <b v="1"/>
    <s v="Approved"/>
    <s v="Solex"/>
    <s v="Standard"/>
    <s v="high"/>
    <s v="medium"/>
    <n v="1024.6600000000001"/>
    <n v="614.79999999999995"/>
    <n v="40487"/>
    <n v="17"/>
  </r>
  <r>
    <n v="3376"/>
    <n v="16"/>
    <x v="1805"/>
    <d v="2046-07-01T00:00:00"/>
    <b v="1"/>
    <s v="Approved"/>
    <s v="Norco Bicycles"/>
    <s v="Standard"/>
    <s v="high"/>
    <s v="small"/>
    <n v="1661.92"/>
    <n v="1479.11"/>
    <n v="35378"/>
    <n v="19"/>
  </r>
  <r>
    <n v="3398"/>
    <n v="51"/>
    <x v="1805"/>
    <d v="2046-07-02T00:00:00"/>
    <b v="0"/>
    <s v="Approved"/>
    <s v="OHM Cycles"/>
    <s v="Standard"/>
    <s v="high"/>
    <s v="medium"/>
    <n v="2005.66"/>
    <n v="1203.4000000000001"/>
    <n v="34170"/>
    <n v="19"/>
  </r>
  <r>
    <n v="7328"/>
    <n v="39"/>
    <x v="1805"/>
    <d v="2046-07-03T00:00:00"/>
    <b v="0"/>
    <s v="Approved"/>
    <s v="Giant Bicycles"/>
    <s v="Standard"/>
    <s v="medium"/>
    <s v="large"/>
    <n v="1812.75"/>
    <n v="582.48"/>
    <n v="35560"/>
    <n v="19"/>
  </r>
  <r>
    <n v="17005"/>
    <n v="78"/>
    <x v="1805"/>
    <d v="2046-07-04T00:00:00"/>
    <b v="0"/>
    <s v="Approved"/>
    <s v="Giant Bicycles"/>
    <s v="Standard"/>
    <s v="medium"/>
    <s v="large"/>
    <n v="1765.3"/>
    <n v="709.48"/>
    <n v="42226"/>
    <n v="19"/>
  </r>
  <r>
    <n v="18606"/>
    <n v="4"/>
    <x v="1805"/>
    <d v="2046-07-05T00:00:00"/>
    <b v="1"/>
    <s v="Approved"/>
    <s v="Giant Bicycles"/>
    <s v="Standard"/>
    <s v="high"/>
    <s v="medium"/>
    <n v="1129.1300000000001"/>
    <n v="677.48"/>
    <n v="41701"/>
    <n v="19"/>
  </r>
  <r>
    <n v="19461"/>
    <n v="20"/>
    <x v="1805"/>
    <d v="2046-07-06T00:00:00"/>
    <b v="1"/>
    <s v="Approved"/>
    <s v="Trek Bicycles"/>
    <s v="Standard"/>
    <s v="medium"/>
    <s v="small"/>
    <n v="1775.81"/>
    <n v="1580.47"/>
    <n v="34115"/>
    <n v="19"/>
  </r>
  <r>
    <n v="2758"/>
    <n v="0"/>
    <x v="1806"/>
    <d v="2046-07-07T00:00:00"/>
    <b v="1"/>
    <s v="Approved"/>
    <s v="Trek Bicycles"/>
    <s v="Standard"/>
    <s v="high"/>
    <s v="medium"/>
    <n v="358.39"/>
    <n v="215.03"/>
    <n v="38002"/>
    <n v="16"/>
  </r>
  <r>
    <n v="14406"/>
    <n v="0"/>
    <x v="1806"/>
    <d v="2046-07-08T00:00:00"/>
    <b v="1"/>
    <s v="Approved"/>
    <s v="Solex"/>
    <s v="Standard"/>
    <s v="medium"/>
    <s v="medium"/>
    <n v="100.35"/>
    <n v="75.260000000000005"/>
    <n v="36367"/>
    <n v="16"/>
  </r>
  <r>
    <n v="3872"/>
    <n v="27"/>
    <x v="1807"/>
    <d v="2046-07-09T00:00:00"/>
    <b v="0"/>
    <s v="Approved"/>
    <s v="Trek Bicycles"/>
    <s v="Standard"/>
    <s v="medium"/>
    <s v="medium"/>
    <n v="499.53"/>
    <n v="388.72"/>
    <n v="36334"/>
    <n v="1"/>
  </r>
  <r>
    <n v="3948"/>
    <n v="10"/>
    <x v="1807"/>
    <d v="2046-07-10T00:00:00"/>
    <b v="1"/>
    <s v="Approved"/>
    <s v="WeareA2B"/>
    <s v="Touring"/>
    <s v="medium"/>
    <s v="medium"/>
    <n v="1466.68"/>
    <n v="363.25"/>
    <n v="41701"/>
    <n v="1"/>
  </r>
  <r>
    <n v="7620"/>
    <n v="29"/>
    <x v="1807"/>
    <d v="2046-07-11T00:00:00"/>
    <b v="0"/>
    <s v="Approved"/>
    <s v="Norco Bicycles"/>
    <s v="Road"/>
    <s v="medium"/>
    <s v="medium"/>
    <n v="543.39"/>
    <n v="407.54"/>
    <n v="42696"/>
    <n v="1"/>
  </r>
  <r>
    <n v="8623"/>
    <n v="93"/>
    <x v="1807"/>
    <d v="2046-07-12T00:00:00"/>
    <b v="1"/>
    <s v="Approved"/>
    <s v="WeareA2B"/>
    <s v="Standard"/>
    <s v="medium"/>
    <s v="medium"/>
    <n v="1065.03"/>
    <n v="230.09"/>
    <n v="36833"/>
    <n v="1"/>
  </r>
  <r>
    <n v="12574"/>
    <n v="16"/>
    <x v="1807"/>
    <d v="2046-07-13T00:00:00"/>
    <b v="0"/>
    <s v="Approved"/>
    <s v="Norco Bicycles"/>
    <s v="Standard"/>
    <s v="high"/>
    <s v="small"/>
    <n v="1661.92"/>
    <n v="1479.11"/>
    <n v="34586"/>
    <n v="1"/>
  </r>
  <r>
    <n v="14707"/>
    <n v="64"/>
    <x v="1807"/>
    <d v="2046-07-14T00:00:00"/>
    <b v="1"/>
    <s v="Approved"/>
    <s v="Trek Bicycles"/>
    <s v="Standard"/>
    <s v="medium"/>
    <s v="large"/>
    <n v="1469.44"/>
    <n v="596.54999999999995"/>
    <n v="41047"/>
    <n v="1"/>
  </r>
  <r>
    <n v="18176"/>
    <n v="68"/>
    <x v="1807"/>
    <d v="2046-07-15T00:00:00"/>
    <b v="0"/>
    <s v="Approved"/>
    <s v="OHM Cycles"/>
    <s v="Standard"/>
    <s v="medium"/>
    <s v="medium"/>
    <n v="1636.9"/>
    <n v="44.71"/>
    <n v="40410"/>
    <n v="1"/>
  </r>
  <r>
    <n v="19027"/>
    <n v="44"/>
    <x v="1807"/>
    <d v="2046-07-16T00:00:00"/>
    <b v="1"/>
    <s v="Approved"/>
    <s v="WeareA2B"/>
    <s v="Standard"/>
    <s v="medium"/>
    <s v="medium"/>
    <n v="1769.64"/>
    <n v="108.76"/>
    <n v="40672"/>
    <n v="1"/>
  </r>
  <r>
    <n v="1247"/>
    <n v="81"/>
    <x v="1808"/>
    <d v="2046-07-17T00:00:00"/>
    <b v="0"/>
    <s v="Approved"/>
    <s v="Norco Bicycles"/>
    <s v="Standard"/>
    <s v="medium"/>
    <s v="small"/>
    <n v="586.45000000000005"/>
    <n v="521.94000000000005"/>
    <n v="33429"/>
    <n v="14"/>
  </r>
  <r>
    <n v="6486"/>
    <n v="11"/>
    <x v="1808"/>
    <d v="2046-07-18T00:00:00"/>
    <b v="1"/>
    <s v="Approved"/>
    <s v="Giant Bicycles"/>
    <s v="Standard"/>
    <s v="high"/>
    <s v="medium"/>
    <n v="1274.93"/>
    <n v="764.96"/>
    <n v="39298"/>
    <n v="14"/>
  </r>
  <r>
    <n v="6694"/>
    <n v="42"/>
    <x v="1808"/>
    <d v="2046-07-19T00:00:00"/>
    <b v="0"/>
    <s v="Approved"/>
    <s v="OHM Cycles"/>
    <s v="Road"/>
    <s v="medium"/>
    <s v="small"/>
    <n v="1810"/>
    <n v="1610.9"/>
    <n v="39526"/>
    <n v="14"/>
  </r>
  <r>
    <n v="8775"/>
    <n v="8"/>
    <x v="1808"/>
    <d v="2046-07-20T00:00:00"/>
    <b v="0"/>
    <s v="Approved"/>
    <s v="Solex"/>
    <s v="Road"/>
    <s v="medium"/>
    <s v="small"/>
    <n v="1703.52"/>
    <n v="1516.13"/>
    <n v="40649"/>
    <n v="14"/>
  </r>
  <r>
    <n v="8934"/>
    <n v="41"/>
    <x v="1808"/>
    <d v="2046-07-21T00:00:00"/>
    <s v="Unknown"/>
    <s v="Approved"/>
    <s v="Solex"/>
    <s v="Road"/>
    <s v="medium"/>
    <s v="medium"/>
    <n v="416.98"/>
    <n v="312.74"/>
    <n v="35560"/>
    <n v="14"/>
  </r>
  <r>
    <n v="14730"/>
    <n v="66"/>
    <x v="1808"/>
    <d v="2046-07-22T00:00:00"/>
    <b v="1"/>
    <s v="Approved"/>
    <s v="Giant Bicycles"/>
    <s v="Road"/>
    <s v="low"/>
    <s v="small"/>
    <n v="590.26"/>
    <n v="525.33000000000004"/>
    <n v="40487"/>
    <n v="14"/>
  </r>
  <r>
    <n v="17438"/>
    <n v="44"/>
    <x v="1808"/>
    <d v="2046-07-23T00:00:00"/>
    <b v="1"/>
    <s v="Approved"/>
    <s v="WeareA2B"/>
    <s v="Standard"/>
    <s v="medium"/>
    <s v="medium"/>
    <n v="1769.64"/>
    <n v="108.76"/>
    <n v="40672"/>
    <n v="14"/>
  </r>
  <r>
    <n v="18150"/>
    <n v="64"/>
    <x v="1808"/>
    <d v="2046-07-24T00:00:00"/>
    <b v="0"/>
    <s v="Approved"/>
    <s v="Trek Bicycles"/>
    <s v="Standard"/>
    <s v="medium"/>
    <s v="large"/>
    <n v="1469.44"/>
    <n v="596.54999999999995"/>
    <n v="41047"/>
    <n v="14"/>
  </r>
  <r>
    <n v="19336"/>
    <n v="86"/>
    <x v="1808"/>
    <d v="2046-07-25T00:00:00"/>
    <b v="1"/>
    <s v="Approved"/>
    <s v="OHM Cycles"/>
    <s v="Standard"/>
    <s v="medium"/>
    <s v="medium"/>
    <n v="235.63"/>
    <n v="125.07"/>
    <n v="38206"/>
    <n v="14"/>
  </r>
  <r>
    <n v="19820"/>
    <n v="34"/>
    <x v="1808"/>
    <d v="2046-07-26T00:00:00"/>
    <b v="0"/>
    <s v="Approved"/>
    <s v="Norco Bicycles"/>
    <s v="Road"/>
    <s v="high"/>
    <s v="large"/>
    <n v="774.53"/>
    <n v="464.72"/>
    <n v="37698"/>
    <n v="14"/>
  </r>
  <r>
    <n v="1425"/>
    <n v="79"/>
    <x v="1809"/>
    <d v="2046-07-27T00:00:00"/>
    <b v="0"/>
    <s v="Approved"/>
    <s v="Norco Bicycles"/>
    <s v="Standard"/>
    <s v="medium"/>
    <s v="medium"/>
    <n v="1555.58"/>
    <n v="818.01"/>
    <n v="37873"/>
    <n v="1"/>
  </r>
  <r>
    <n v="2269"/>
    <n v="98"/>
    <x v="1809"/>
    <d v="2046-07-28T00:00:00"/>
    <b v="0"/>
    <s v="Approved"/>
    <s v="Trek Bicycles"/>
    <s v="Standard"/>
    <s v="high"/>
    <s v="medium"/>
    <n v="358.39"/>
    <n v="215.03"/>
    <n v="38002"/>
    <n v="1"/>
  </r>
  <r>
    <n v="10885"/>
    <n v="66"/>
    <x v="1809"/>
    <d v="2046-07-29T00:00:00"/>
    <b v="1"/>
    <s v="Approved"/>
    <s v="Giant Bicycles"/>
    <s v="Road"/>
    <s v="low"/>
    <s v="small"/>
    <n v="590.26"/>
    <n v="525.33000000000004"/>
    <n v="40487"/>
    <n v="1"/>
  </r>
  <r>
    <n v="15432"/>
    <n v="85"/>
    <x v="1809"/>
    <d v="2046-07-30T00:00:00"/>
    <b v="0"/>
    <s v="Approved"/>
    <s v="WeareA2B"/>
    <s v="Standard"/>
    <s v="medium"/>
    <s v="medium"/>
    <n v="752.64"/>
    <n v="205.36"/>
    <n v="42218"/>
    <n v="1"/>
  </r>
  <r>
    <n v="17184"/>
    <n v="77"/>
    <x v="1809"/>
    <d v="2046-07-31T00:00:00"/>
    <b v="0"/>
    <s v="Approved"/>
    <s v="Norco Bicycles"/>
    <s v="Road"/>
    <s v="medium"/>
    <s v="large"/>
    <n v="1240.31"/>
    <n v="795.1"/>
    <n v="40553"/>
    <n v="1"/>
  </r>
  <r>
    <n v="17255"/>
    <n v="42"/>
    <x v="1809"/>
    <d v="2046-08-01T00:00:00"/>
    <b v="0"/>
    <s v="Approved"/>
    <s v="OHM Cycles"/>
    <s v="Road"/>
    <s v="medium"/>
    <s v="small"/>
    <n v="1810"/>
    <n v="1610.9"/>
    <n v="39526"/>
    <n v="1"/>
  </r>
  <r>
    <n v="1387"/>
    <n v="80"/>
    <x v="1810"/>
    <d v="2046-08-02T00:00:00"/>
    <b v="0"/>
    <s v="Approved"/>
    <s v="OHM Cycles"/>
    <s v="Touring"/>
    <s v="low"/>
    <s v="medium"/>
    <n v="1073.07"/>
    <n v="933.84"/>
    <n v="35455"/>
    <n v="17"/>
  </r>
  <r>
    <n v="3244"/>
    <n v="91"/>
    <x v="1810"/>
    <d v="2046-08-03T00:00:00"/>
    <b v="1"/>
    <s v="Approved"/>
    <s v="Solex"/>
    <s v="Standard"/>
    <s v="medium"/>
    <s v="medium"/>
    <n v="100.35"/>
    <n v="75.260000000000005"/>
    <n v="36367"/>
    <n v="17"/>
  </r>
  <r>
    <n v="10690"/>
    <n v="66"/>
    <x v="1810"/>
    <d v="2046-08-04T00:00:00"/>
    <b v="0"/>
    <s v="Approved"/>
    <s v="Giant Bicycles"/>
    <s v="Road"/>
    <s v="low"/>
    <s v="small"/>
    <n v="590.26"/>
    <n v="525.33000000000004"/>
    <n v="40487"/>
    <n v="17"/>
  </r>
  <r>
    <n v="16944"/>
    <n v="63"/>
    <x v="1810"/>
    <d v="2046-08-05T00:00:00"/>
    <b v="0"/>
    <s v="Approved"/>
    <s v="Solex"/>
    <s v="Standard"/>
    <s v="medium"/>
    <s v="medium"/>
    <n v="1483.2"/>
    <n v="99.59"/>
    <n v="36146"/>
    <n v="17"/>
  </r>
  <r>
    <n v="18835"/>
    <n v="23"/>
    <x v="1810"/>
    <d v="2046-08-06T00:00:00"/>
    <b v="1"/>
    <s v="Approved"/>
    <s v="Norco Bicycles"/>
    <s v="Mountain"/>
    <s v="low"/>
    <s v="small"/>
    <n v="688.63"/>
    <n v="612.88"/>
    <n v="34244"/>
    <n v="17"/>
  </r>
  <r>
    <n v="19058"/>
    <n v="58"/>
    <x v="1810"/>
    <d v="2046-08-07T00:00:00"/>
    <b v="1"/>
    <s v="Approved"/>
    <s v="OHM Cycles"/>
    <s v="Standard"/>
    <s v="medium"/>
    <s v="medium"/>
    <n v="912.52"/>
    <n v="141.4"/>
    <n v="42295"/>
    <n v="17"/>
  </r>
  <r>
    <n v="10841"/>
    <n v="50"/>
    <x v="1811"/>
    <d v="2046-08-08T00:00:00"/>
    <b v="1"/>
    <s v="Approved"/>
    <s v="WeareA2B"/>
    <s v="Standard"/>
    <s v="medium"/>
    <s v="small"/>
    <n v="175.89"/>
    <n v="131.91999999999999"/>
    <n v="37823"/>
    <n v="19"/>
  </r>
  <r>
    <n v="11833"/>
    <n v="64"/>
    <x v="1811"/>
    <d v="2046-08-09T00:00:00"/>
    <b v="1"/>
    <s v="Approved"/>
    <s v="Trek Bicycles"/>
    <s v="Standard"/>
    <s v="medium"/>
    <s v="large"/>
    <n v="1469.44"/>
    <n v="596.54999999999995"/>
    <n v="33879"/>
    <n v="19"/>
  </r>
  <r>
    <n v="13762"/>
    <n v="67"/>
    <x v="1811"/>
    <d v="2046-08-10T00:00:00"/>
    <b v="1"/>
    <s v="Approved"/>
    <s v="Norco Bicycles"/>
    <s v="Road"/>
    <s v="medium"/>
    <s v="medium"/>
    <n v="544.04999999999995"/>
    <n v="376.84"/>
    <n v="38647"/>
    <n v="19"/>
  </r>
  <r>
    <n v="18045"/>
    <n v="32"/>
    <x v="1811"/>
    <d v="2046-08-11T00:00:00"/>
    <b v="1"/>
    <s v="Approved"/>
    <s v="Giant Bicycles"/>
    <s v="Standard"/>
    <s v="medium"/>
    <s v="medium"/>
    <n v="642.70000000000005"/>
    <n v="211.37"/>
    <n v="36361"/>
    <n v="19"/>
  </r>
  <r>
    <n v="19188"/>
    <n v="1"/>
    <x v="1811"/>
    <d v="2046-08-12T00:00:00"/>
    <b v="1"/>
    <s v="Approved"/>
    <s v="Giant Bicycles"/>
    <s v="Standard"/>
    <s v="medium"/>
    <s v="medium"/>
    <n v="1403.5"/>
    <n v="954.82"/>
    <n v="41167"/>
    <n v="19"/>
  </r>
  <r>
    <n v="469"/>
    <n v="12"/>
    <x v="1812"/>
    <d v="2046-08-13T00:00:00"/>
    <b v="0"/>
    <s v="Approved"/>
    <s v="WeareA2B"/>
    <s v="Standard"/>
    <s v="medium"/>
    <s v="medium"/>
    <n v="1231.1500000000001"/>
    <n v="161.6"/>
    <n v="38216"/>
    <n v="18"/>
  </r>
  <r>
    <n v="1990"/>
    <n v="40"/>
    <x v="1812"/>
    <d v="2046-08-14T00:00:00"/>
    <b v="0"/>
    <s v="Cancelled"/>
    <s v="OHM Cycles"/>
    <s v="Standard"/>
    <s v="high"/>
    <s v="medium"/>
    <n v="1458.17"/>
    <n v="874.9"/>
    <n v="38750"/>
    <n v="18"/>
  </r>
  <r>
    <n v="3695"/>
    <n v="97"/>
    <x v="1812"/>
    <d v="2046-08-15T00:00:00"/>
    <b v="1"/>
    <s v="Approved"/>
    <s v="Solex"/>
    <s v="Standard"/>
    <s v="medium"/>
    <s v="large"/>
    <n v="202.62"/>
    <n v="151.96"/>
    <n v="42458"/>
    <n v="18"/>
  </r>
  <r>
    <n v="9613"/>
    <n v="35"/>
    <x v="1812"/>
    <d v="2046-08-16T00:00:00"/>
    <b v="1"/>
    <s v="Approved"/>
    <s v="Trek Bicycles"/>
    <s v="Standard"/>
    <s v="low"/>
    <s v="medium"/>
    <n v="1057.51"/>
    <n v="154.4"/>
    <n v="34527"/>
    <n v="18"/>
  </r>
  <r>
    <n v="14204"/>
    <n v="7"/>
    <x v="1812"/>
    <d v="2046-08-17T00:00:00"/>
    <b v="1"/>
    <s v="Approved"/>
    <s v="Trek Bicycles"/>
    <s v="Road"/>
    <s v="low"/>
    <s v="medium"/>
    <n v="980.37"/>
    <n v="234.43"/>
    <n v="38258"/>
    <n v="18"/>
  </r>
  <r>
    <n v="675"/>
    <n v="0"/>
    <x v="1813"/>
    <d v="2046-08-18T00:00:00"/>
    <b v="1"/>
    <s v="Approved"/>
    <s v="OHM Cycles"/>
    <s v="Standard"/>
    <s v="medium"/>
    <s v="medium"/>
    <n v="183.86"/>
    <n v="137.9"/>
    <n v="35707"/>
    <n v="19"/>
  </r>
  <r>
    <n v="10514"/>
    <n v="2"/>
    <x v="1813"/>
    <d v="2046-08-19T00:00:00"/>
    <b v="1"/>
    <s v="Approved"/>
    <s v="Giant Bicycles"/>
    <s v="Road"/>
    <s v="low"/>
    <s v="small"/>
    <n v="590.26"/>
    <n v="525.33000000000004"/>
    <n v="40487"/>
    <n v="19"/>
  </r>
  <r>
    <n v="11857"/>
    <n v="5"/>
    <x v="1813"/>
    <d v="2046-08-20T00:00:00"/>
    <b v="0"/>
    <s v="Approved"/>
    <s v="Giant Bicycles"/>
    <s v="Standard"/>
    <s v="high"/>
    <s v="medium"/>
    <n v="1129.1300000000001"/>
    <n v="677.48"/>
    <n v="38573"/>
    <n v="19"/>
  </r>
  <r>
    <n v="13079"/>
    <n v="4"/>
    <x v="1813"/>
    <d v="2046-08-21T00:00:00"/>
    <b v="0"/>
    <s v="Approved"/>
    <s v="Solex"/>
    <s v="Standard"/>
    <s v="medium"/>
    <s v="medium"/>
    <n v="1483.2"/>
    <n v="99.59"/>
    <n v="36146"/>
    <n v="19"/>
  </r>
  <r>
    <n v="13169"/>
    <n v="11"/>
    <x v="1813"/>
    <d v="2046-08-22T00:00:00"/>
    <b v="1"/>
    <s v="Approved"/>
    <s v="Trek Bicycles"/>
    <s v="Standard"/>
    <s v="medium"/>
    <s v="small"/>
    <n v="1775.81"/>
    <n v="1580.47"/>
    <n v="40303"/>
    <n v="19"/>
  </r>
  <r>
    <n v="14403"/>
    <n v="28"/>
    <x v="1813"/>
    <d v="2046-08-23T00:00:00"/>
    <b v="0"/>
    <s v="Approved"/>
    <s v="Solex"/>
    <s v="Road"/>
    <s v="medium"/>
    <s v="small"/>
    <n v="1703.52"/>
    <n v="1516.13"/>
    <n v="40649"/>
    <n v="19"/>
  </r>
  <r>
    <n v="14683"/>
    <n v="0"/>
    <x v="1813"/>
    <d v="2046-08-24T00:00:00"/>
    <b v="0"/>
    <s v="Approved"/>
    <s v="Trek Bicycles"/>
    <s v="Standard"/>
    <s v="high"/>
    <s v="medium"/>
    <n v="495.72"/>
    <n v="297.43"/>
    <n v="42105"/>
    <n v="19"/>
  </r>
  <r>
    <n v="16277"/>
    <n v="0"/>
    <x v="1813"/>
    <d v="2046-08-25T00:00:00"/>
    <b v="1"/>
    <s v="Approved"/>
    <s v="WeareA2B"/>
    <s v="Standard"/>
    <s v="medium"/>
    <s v="medium"/>
    <n v="60.34"/>
    <n v="45.26"/>
    <n v="34165"/>
    <n v="19"/>
  </r>
  <r>
    <n v="16632"/>
    <n v="61"/>
    <x v="1813"/>
    <d v="2046-08-26T00:00:00"/>
    <b v="0"/>
    <s v="Approved"/>
    <s v="Norco Bicycles"/>
    <s v="Standard"/>
    <s v="medium"/>
    <s v="small"/>
    <n v="586.45000000000005"/>
    <n v="521.94000000000005"/>
    <n v="33429"/>
    <n v="19"/>
  </r>
  <r>
    <n v="17761"/>
    <n v="0"/>
    <x v="1813"/>
    <d v="2046-08-27T00:00:00"/>
    <b v="1"/>
    <s v="Approved"/>
    <s v="Solex"/>
    <s v="Standard"/>
    <s v="medium"/>
    <s v="medium"/>
    <n v="100.35"/>
    <n v="75.260000000000005"/>
    <n v="36367"/>
    <n v="19"/>
  </r>
  <r>
    <n v="19870"/>
    <n v="10"/>
    <x v="1813"/>
    <d v="2046-08-28T00:00:00"/>
    <b v="1"/>
    <s v="Approved"/>
    <s v="Solex"/>
    <s v="Standard"/>
    <s v="medium"/>
    <s v="medium"/>
    <n v="1945.43"/>
    <n v="333.18"/>
    <n v="37499"/>
    <n v="19"/>
  </r>
  <r>
    <n v="7680"/>
    <n v="54"/>
    <x v="1814"/>
    <d v="2046-08-29T00:00:00"/>
    <b v="0"/>
    <s v="Approved"/>
    <s v="WeareA2B"/>
    <s v="Standard"/>
    <s v="medium"/>
    <s v="medium"/>
    <n v="1292.8399999999999"/>
    <n v="13.44"/>
    <n v="42172"/>
    <n v="11"/>
  </r>
  <r>
    <n v="9833"/>
    <n v="71"/>
    <x v="1814"/>
    <d v="2046-08-30T00:00:00"/>
    <b v="0"/>
    <s v="Approved"/>
    <s v="Solex"/>
    <s v="Standard"/>
    <s v="high"/>
    <s v="large"/>
    <n v="1842.92"/>
    <n v="1105.75"/>
    <n v="40553"/>
    <n v="11"/>
  </r>
  <r>
    <n v="11321"/>
    <n v="44"/>
    <x v="1814"/>
    <d v="2046-08-31T00:00:00"/>
    <b v="1"/>
    <s v="Approved"/>
    <s v="WeareA2B"/>
    <s v="Standard"/>
    <s v="medium"/>
    <s v="medium"/>
    <n v="1769.64"/>
    <n v="108.76"/>
    <n v="37668"/>
    <n v="11"/>
  </r>
  <r>
    <n v="12220"/>
    <n v="9"/>
    <x v="1814"/>
    <d v="2046-09-01T00:00:00"/>
    <b v="1"/>
    <s v="Approved"/>
    <s v="OHM Cycles"/>
    <s v="Road"/>
    <s v="medium"/>
    <s v="medium"/>
    <n v="742.54"/>
    <n v="667.4"/>
    <n v="41701"/>
    <n v="11"/>
  </r>
  <r>
    <n v="13009"/>
    <n v="17"/>
    <x v="1814"/>
    <d v="2046-09-02T00:00:00"/>
    <b v="0"/>
    <s v="Approved"/>
    <s v="Solex"/>
    <s v="Standard"/>
    <s v="high"/>
    <s v="medium"/>
    <n v="1024.6600000000001"/>
    <n v="614.79999999999995"/>
    <n v="40303"/>
    <n v="11"/>
  </r>
  <r>
    <n v="13085"/>
    <n v="15"/>
    <x v="1814"/>
    <d v="2046-09-03T00:00:00"/>
    <b v="1"/>
    <s v="Approved"/>
    <s v="Norco Bicycles"/>
    <s v="Standard"/>
    <s v="low"/>
    <s v="medium"/>
    <n v="958.74"/>
    <n v="748.9"/>
    <n v="34244"/>
    <n v="11"/>
  </r>
  <r>
    <n v="16547"/>
    <n v="33"/>
    <x v="1814"/>
    <d v="2046-09-04T00:00:00"/>
    <b v="0"/>
    <s v="Approved"/>
    <s v="Giant Bicycles"/>
    <s v="Standard"/>
    <s v="medium"/>
    <s v="small"/>
    <n v="1311.44"/>
    <n v="1167.18"/>
    <n v="37698"/>
    <n v="11"/>
  </r>
  <r>
    <n v="12507"/>
    <n v="47"/>
    <x v="1815"/>
    <d v="2046-09-05T00:00:00"/>
    <b v="0"/>
    <s v="Approved"/>
    <s v="Trek Bicycles"/>
    <s v="Road"/>
    <s v="low"/>
    <s v="small"/>
    <n v="1720.7"/>
    <n v="1531.42"/>
    <n v="37220"/>
    <n v="8"/>
  </r>
  <r>
    <n v="19658"/>
    <n v="13"/>
    <x v="1815"/>
    <d v="2046-09-06T00:00:00"/>
    <b v="0"/>
    <s v="Approved"/>
    <s v="Solex"/>
    <s v="Standard"/>
    <s v="medium"/>
    <s v="medium"/>
    <n v="1163.8900000000001"/>
    <n v="589.27"/>
    <n v="35378"/>
    <n v="8"/>
  </r>
  <r>
    <n v="1670"/>
    <n v="29"/>
    <x v="1816"/>
    <d v="2046-09-07T00:00:00"/>
    <b v="1"/>
    <s v="Approved"/>
    <s v="Norco Bicycles"/>
    <s v="Road"/>
    <s v="medium"/>
    <s v="medium"/>
    <n v="543.39"/>
    <n v="407.54"/>
    <n v="42696"/>
    <n v="5"/>
  </r>
  <r>
    <n v="2173"/>
    <n v="61"/>
    <x v="1816"/>
    <d v="2046-09-08T00:00:00"/>
    <b v="0"/>
    <s v="Approved"/>
    <s v="OHM Cycles"/>
    <s v="Standard"/>
    <s v="low"/>
    <s v="medium"/>
    <n v="71.16"/>
    <n v="56.93"/>
    <n v="42172"/>
    <n v="5"/>
  </r>
  <r>
    <n v="3844"/>
    <n v="55"/>
    <x v="1816"/>
    <d v="2046-09-09T00:00:00"/>
    <b v="0"/>
    <s v="Approved"/>
    <s v="Trek Bicycles"/>
    <s v="Road"/>
    <s v="medium"/>
    <s v="large"/>
    <n v="1894.19"/>
    <n v="598.76"/>
    <n v="37823"/>
    <n v="5"/>
  </r>
  <r>
    <n v="6930"/>
    <n v="53"/>
    <x v="1816"/>
    <d v="2046-09-10T00:00:00"/>
    <b v="1"/>
    <s v="Approved"/>
    <s v="OHM Cycles"/>
    <s v="Standard"/>
    <s v="medium"/>
    <s v="medium"/>
    <n v="795.34"/>
    <n v="101.58"/>
    <n v="35470"/>
    <n v="5"/>
  </r>
  <r>
    <n v="7884"/>
    <n v="80"/>
    <x v="1816"/>
    <d v="2046-09-11T00:00:00"/>
    <b v="1"/>
    <s v="Approved"/>
    <s v="OHM Cycles"/>
    <s v="Touring"/>
    <s v="low"/>
    <s v="medium"/>
    <n v="1073.07"/>
    <n v="933.84"/>
    <n v="35455"/>
    <n v="5"/>
  </r>
  <r>
    <n v="12367"/>
    <n v="93"/>
    <x v="1816"/>
    <d v="2046-09-12T00:00:00"/>
    <b v="1"/>
    <s v="Approved"/>
    <s v="WeareA2B"/>
    <s v="Standard"/>
    <s v="medium"/>
    <s v="medium"/>
    <n v="1065.03"/>
    <n v="230.09"/>
    <n v="36833"/>
    <n v="5"/>
  </r>
  <r>
    <n v="15229"/>
    <n v="41"/>
    <x v="1816"/>
    <d v="2046-09-13T00:00:00"/>
    <b v="1"/>
    <s v="Approved"/>
    <s v="Solex"/>
    <s v="Road"/>
    <s v="medium"/>
    <s v="medium"/>
    <n v="416.98"/>
    <n v="312.74"/>
    <n v="35560"/>
    <n v="5"/>
  </r>
  <r>
    <n v="17941"/>
    <n v="46"/>
    <x v="1816"/>
    <d v="2046-09-14T00:00:00"/>
    <b v="0"/>
    <s v="Approved"/>
    <s v="Solex"/>
    <s v="Standard"/>
    <s v="low"/>
    <s v="medium"/>
    <n v="1289.8499999999999"/>
    <n v="74.510000000000005"/>
    <n v="39427"/>
    <n v="5"/>
  </r>
  <r>
    <n v="18914"/>
    <n v="52"/>
    <x v="1816"/>
    <d v="2046-09-15T00:00:00"/>
    <b v="0"/>
    <s v="Approved"/>
    <s v="OHM Cycles"/>
    <s v="Road"/>
    <s v="medium"/>
    <s v="medium"/>
    <n v="1280.28"/>
    <n v="829.51"/>
    <n v="37220"/>
    <n v="5"/>
  </r>
  <r>
    <n v="1821"/>
    <n v="35"/>
    <x v="1817"/>
    <d v="2046-09-16T00:00:00"/>
    <b v="1"/>
    <s v="Approved"/>
    <s v="Giant Bicycles"/>
    <s v="Standard"/>
    <s v="medium"/>
    <s v="medium"/>
    <n v="1403.5"/>
    <n v="954.82"/>
    <n v="41167"/>
    <n v="15"/>
  </r>
  <r>
    <n v="4795"/>
    <n v="43"/>
    <x v="1817"/>
    <d v="2046-09-17T00:00:00"/>
    <b v="1"/>
    <s v="Approved"/>
    <s v="Norco Bicycles"/>
    <s v="Standard"/>
    <s v="medium"/>
    <s v="medium"/>
    <n v="1555.58"/>
    <n v="818.01"/>
    <n v="42218"/>
    <n v="15"/>
  </r>
  <r>
    <n v="5868"/>
    <n v="35"/>
    <x v="1817"/>
    <d v="2046-09-18T00:00:00"/>
    <b v="0"/>
    <s v="Approved"/>
    <s v="Giant Bicycles"/>
    <s v="Standard"/>
    <s v="medium"/>
    <s v="medium"/>
    <n v="1403.5"/>
    <n v="954.82"/>
    <n v="40784"/>
    <n v="15"/>
  </r>
  <r>
    <n v="6255"/>
    <n v="0"/>
    <x v="1817"/>
    <d v="2046-09-19T00:00:00"/>
    <b v="0"/>
    <s v="Approved"/>
    <s v="Solex"/>
    <s v="Standard"/>
    <s v="medium"/>
    <s v="medium"/>
    <n v="100.35"/>
    <n v="75.260000000000005"/>
    <n v="37874"/>
    <n v="15"/>
  </r>
  <r>
    <n v="6502"/>
    <n v="90"/>
    <x v="1817"/>
    <d v="2046-09-20T00:00:00"/>
    <b v="1"/>
    <s v="Approved"/>
    <s v="Solex"/>
    <s v="Standard"/>
    <s v="low"/>
    <s v="medium"/>
    <n v="945.04"/>
    <n v="507.58"/>
    <n v="40672"/>
    <n v="15"/>
  </r>
  <r>
    <n v="8865"/>
    <n v="17"/>
    <x v="1817"/>
    <d v="2046-09-21T00:00:00"/>
    <b v="1"/>
    <s v="Approved"/>
    <s v="WeareA2B"/>
    <s v="Touring"/>
    <s v="medium"/>
    <s v="large"/>
    <n v="1362.99"/>
    <n v="57.74"/>
    <n v="37626"/>
    <n v="15"/>
  </r>
  <r>
    <n v="9573"/>
    <n v="12"/>
    <x v="1817"/>
    <d v="2046-09-22T00:00:00"/>
    <b v="0"/>
    <s v="Approved"/>
    <s v="Giant Bicycles"/>
    <s v="Standard"/>
    <s v="medium"/>
    <s v="large"/>
    <n v="1765.3"/>
    <n v="709.48"/>
    <n v="42218"/>
    <n v="15"/>
  </r>
  <r>
    <n v="10968"/>
    <n v="69"/>
    <x v="1817"/>
    <d v="2046-09-23T00:00:00"/>
    <b v="0"/>
    <s v="Approved"/>
    <s v="Norco Bicycles"/>
    <s v="Road"/>
    <s v="medium"/>
    <s v="large"/>
    <n v="1240.31"/>
    <n v="795.1"/>
    <n v="38339"/>
    <n v="15"/>
  </r>
  <r>
    <n v="11492"/>
    <n v="35"/>
    <x v="1817"/>
    <d v="2046-09-24T00:00:00"/>
    <b v="0"/>
    <s v="Approved"/>
    <s v="Giant Bicycles"/>
    <s v="Standard"/>
    <s v="medium"/>
    <s v="medium"/>
    <n v="1403.5"/>
    <n v="954.82"/>
    <n v="41245"/>
    <n v="15"/>
  </r>
  <r>
    <n v="14829"/>
    <n v="0"/>
    <x v="1817"/>
    <d v="2046-09-25T00:00:00"/>
    <b v="0"/>
    <s v="Approved"/>
    <s v="Trek Bicycles"/>
    <s v="Standard"/>
    <s v="high"/>
    <s v="medium"/>
    <n v="358.39"/>
    <n v="215.03"/>
    <n v="38002"/>
    <n v="15"/>
  </r>
  <r>
    <n v="18097"/>
    <n v="92"/>
    <x v="1817"/>
    <d v="2046-09-26T00:00:00"/>
    <b v="0"/>
    <s v="Approved"/>
    <s v="WeareA2B"/>
    <s v="Touring"/>
    <s v="medium"/>
    <s v="large"/>
    <n v="1890.39"/>
    <n v="260.14"/>
    <n v="42145"/>
    <n v="15"/>
  </r>
  <r>
    <n v="18199"/>
    <n v="41"/>
    <x v="1817"/>
    <d v="2046-09-27T00:00:00"/>
    <b v="1"/>
    <s v="Approved"/>
    <s v="Norco Bicycles"/>
    <s v="Standard"/>
    <s v="low"/>
    <s v="medium"/>
    <n v="958.74"/>
    <n v="748.9"/>
    <n v="34586"/>
    <n v="15"/>
  </r>
  <r>
    <n v="2690"/>
    <n v="6"/>
    <x v="1818"/>
    <d v="2046-09-28T00:00:00"/>
    <b v="1"/>
    <s v="Approved"/>
    <s v="OHM Cycles"/>
    <s v="Standard"/>
    <s v="high"/>
    <s v="medium"/>
    <n v="227.88"/>
    <n v="136.72999999999999"/>
    <n v="37659"/>
    <n v="9"/>
  </r>
  <r>
    <n v="2997"/>
    <n v="97"/>
    <x v="1818"/>
    <d v="2046-09-29T00:00:00"/>
    <b v="0"/>
    <s v="Approved"/>
    <s v="Solex"/>
    <s v="Standard"/>
    <s v="medium"/>
    <s v="large"/>
    <n v="202.62"/>
    <n v="151.96"/>
    <n v="42458"/>
    <n v="9"/>
  </r>
  <r>
    <n v="6989"/>
    <n v="80"/>
    <x v="1818"/>
    <d v="2046-09-30T00:00:00"/>
    <b v="0"/>
    <s v="Approved"/>
    <s v="OHM Cycles"/>
    <s v="Touring"/>
    <s v="low"/>
    <s v="medium"/>
    <n v="1073.07"/>
    <n v="933.84"/>
    <n v="35455"/>
    <n v="9"/>
  </r>
  <r>
    <n v="7670"/>
    <n v="31"/>
    <x v="1818"/>
    <d v="2046-10-01T00:00:00"/>
    <b v="1"/>
    <s v="Approved"/>
    <s v="Giant Bicycles"/>
    <s v="Standard"/>
    <s v="medium"/>
    <s v="medium"/>
    <n v="230.91"/>
    <n v="173.18"/>
    <n v="39031"/>
    <n v="9"/>
  </r>
  <r>
    <n v="17638"/>
    <n v="11"/>
    <x v="1818"/>
    <d v="2046-10-02T00:00:00"/>
    <b v="1"/>
    <s v="Approved"/>
    <s v="Giant Bicycles"/>
    <s v="Standard"/>
    <s v="high"/>
    <s v="medium"/>
    <n v="1274.93"/>
    <n v="764.96"/>
    <n v="39298"/>
    <n v="9"/>
  </r>
  <r>
    <n v="2662"/>
    <n v="91"/>
    <x v="1819"/>
    <d v="2046-10-03T00:00:00"/>
    <b v="1"/>
    <s v="Approved"/>
    <s v="WeareA2B"/>
    <s v="Standard"/>
    <s v="low"/>
    <s v="medium"/>
    <n v="642.30999999999995"/>
    <n v="513.85"/>
    <n v="41922"/>
    <n v="10"/>
  </r>
  <r>
    <n v="7387"/>
    <n v="0"/>
    <x v="1819"/>
    <d v="2046-10-04T00:00:00"/>
    <b v="1"/>
    <s v="Approved"/>
    <s v="OHM Cycles"/>
    <s v="Standard"/>
    <s v="medium"/>
    <s v="medium"/>
    <n v="235.63"/>
    <n v="125.07"/>
    <n v="38206"/>
    <n v="10"/>
  </r>
  <r>
    <n v="9463"/>
    <n v="49"/>
    <x v="1819"/>
    <d v="2046-10-05T00:00:00"/>
    <b v="0"/>
    <s v="Approved"/>
    <s v="Solex"/>
    <s v="Standard"/>
    <s v="medium"/>
    <s v="large"/>
    <n v="1061.56"/>
    <n v="733.58"/>
    <n v="34170"/>
    <n v="10"/>
  </r>
  <r>
    <n v="13038"/>
    <n v="12"/>
    <x v="1819"/>
    <d v="2046-10-06T00:00:00"/>
    <b v="0"/>
    <s v="Approved"/>
    <s v="Giant Bicycles"/>
    <s v="Standard"/>
    <s v="medium"/>
    <s v="large"/>
    <n v="1765.3"/>
    <n v="709.48"/>
    <n v="38193"/>
    <n v="10"/>
  </r>
  <r>
    <n v="15618"/>
    <n v="30"/>
    <x v="1819"/>
    <d v="2046-10-07T00:00:00"/>
    <b v="0"/>
    <s v="Approved"/>
    <s v="OHM Cycles"/>
    <s v="Standard"/>
    <s v="medium"/>
    <s v="medium"/>
    <n v="1227.3399999999999"/>
    <n v="770.89"/>
    <n v="34556"/>
    <n v="10"/>
  </r>
  <r>
    <n v="17134"/>
    <n v="28"/>
    <x v="1819"/>
    <d v="2046-10-08T00:00:00"/>
    <b v="1"/>
    <s v="Approved"/>
    <s v="Solex"/>
    <s v="Road"/>
    <s v="medium"/>
    <s v="small"/>
    <n v="1703.52"/>
    <n v="1516.13"/>
    <n v="40649"/>
    <n v="10"/>
  </r>
  <r>
    <n v="62"/>
    <n v="33"/>
    <x v="1820"/>
    <d v="2046-10-09T00:00:00"/>
    <b v="1"/>
    <s v="Approved"/>
    <s v="Giant Bicycles"/>
    <s v="Standard"/>
    <s v="medium"/>
    <s v="small"/>
    <n v="1311.44"/>
    <n v="1167.18"/>
    <n v="33888"/>
    <n v="5"/>
  </r>
  <r>
    <n v="2812"/>
    <n v="2"/>
    <x v="1820"/>
    <d v="2046-10-10T00:00:00"/>
    <b v="0"/>
    <s v="Approved"/>
    <s v="Solex"/>
    <s v="Standard"/>
    <s v="medium"/>
    <s v="medium"/>
    <n v="71.489999999999995"/>
    <n v="53.62"/>
    <n v="40784"/>
    <n v="5"/>
  </r>
  <r>
    <n v="6577"/>
    <n v="85"/>
    <x v="1820"/>
    <d v="2046-10-11T00:00:00"/>
    <b v="0"/>
    <s v="Approved"/>
    <s v="WeareA2B"/>
    <s v="Standard"/>
    <s v="medium"/>
    <s v="medium"/>
    <n v="752.64"/>
    <n v="205.36"/>
    <n v="34079"/>
    <n v="5"/>
  </r>
  <r>
    <n v="10747"/>
    <n v="68"/>
    <x v="1820"/>
    <d v="2046-10-12T00:00:00"/>
    <b v="1"/>
    <s v="Approved"/>
    <s v="OHM Cycles"/>
    <s v="Standard"/>
    <s v="medium"/>
    <s v="medium"/>
    <n v="1636.9"/>
    <n v="44.71"/>
    <n v="42710"/>
    <n v="5"/>
  </r>
  <r>
    <n v="14698"/>
    <n v="6"/>
    <x v="1820"/>
    <d v="2046-10-13T00:00:00"/>
    <b v="0"/>
    <s v="Approved"/>
    <s v="OHM Cycles"/>
    <s v="Standard"/>
    <s v="high"/>
    <s v="medium"/>
    <n v="227.88"/>
    <n v="136.72999999999999"/>
    <n v="40649"/>
    <n v="5"/>
  </r>
  <r>
    <n v="17850"/>
    <n v="71"/>
    <x v="1820"/>
    <d v="2046-10-14T00:00:00"/>
    <b v="1"/>
    <s v="Approved"/>
    <s v="Solex"/>
    <s v="Standard"/>
    <s v="high"/>
    <s v="large"/>
    <n v="1842.92"/>
    <n v="1105.75"/>
    <n v="40553"/>
    <n v="5"/>
  </r>
  <r>
    <n v="18585"/>
    <n v="28"/>
    <x v="1820"/>
    <d v="2046-10-15T00:00:00"/>
    <b v="0"/>
    <s v="Approved"/>
    <s v="Norco Bicycles"/>
    <s v="Standard"/>
    <s v="medium"/>
    <s v="small"/>
    <n v="1216.1400000000001"/>
    <n v="1082.3599999999999"/>
    <n v="37698"/>
    <n v="5"/>
  </r>
  <r>
    <n v="3529"/>
    <n v="3"/>
    <x v="1821"/>
    <d v="2046-10-16T00:00:00"/>
    <b v="0"/>
    <s v="Approved"/>
    <s v="Trek Bicycles"/>
    <s v="Standard"/>
    <s v="medium"/>
    <s v="large"/>
    <n v="2091.4699999999998"/>
    <n v="388.92"/>
    <n v="40784"/>
    <n v="17"/>
  </r>
  <r>
    <n v="5887"/>
    <n v="38"/>
    <x v="1821"/>
    <d v="2046-10-17T00:00:00"/>
    <b v="0"/>
    <s v="Approved"/>
    <s v="Solex"/>
    <s v="Standard"/>
    <s v="medium"/>
    <s v="medium"/>
    <n v="1577.53"/>
    <n v="826.51"/>
    <n v="40618"/>
    <n v="17"/>
  </r>
  <r>
    <n v="8824"/>
    <n v="58"/>
    <x v="1821"/>
    <d v="2046-10-18T00:00:00"/>
    <b v="1"/>
    <s v="Approved"/>
    <s v="OHM Cycles"/>
    <s v="Standard"/>
    <s v="medium"/>
    <s v="medium"/>
    <n v="912.52"/>
    <n v="141.4"/>
    <n v="42295"/>
    <n v="17"/>
  </r>
  <r>
    <n v="10263"/>
    <n v="68"/>
    <x v="1821"/>
    <d v="2046-10-19T00:00:00"/>
    <b v="1"/>
    <s v="Approved"/>
    <s v="OHM Cycles"/>
    <s v="Standard"/>
    <s v="medium"/>
    <s v="medium"/>
    <n v="1636.9"/>
    <n v="44.71"/>
    <n v="40410"/>
    <n v="17"/>
  </r>
  <r>
    <n v="12229"/>
    <n v="5"/>
    <x v="1821"/>
    <d v="2046-10-20T00:00:00"/>
    <b v="0"/>
    <s v="Approved"/>
    <s v="Trek Bicycles"/>
    <s v="Mountain"/>
    <s v="low"/>
    <s v="medium"/>
    <n v="574.64"/>
    <n v="459.71"/>
    <n v="40649"/>
    <n v="17"/>
  </r>
  <r>
    <n v="13094"/>
    <n v="56"/>
    <x v="1821"/>
    <d v="2046-10-21T00:00:00"/>
    <b v="1"/>
    <s v="Approved"/>
    <s v="OHM Cycles"/>
    <s v="Standard"/>
    <s v="medium"/>
    <s v="medium"/>
    <n v="183.86"/>
    <n v="137.9"/>
    <n v="40779"/>
    <n v="17"/>
  </r>
  <r>
    <n v="279"/>
    <n v="35"/>
    <x v="1822"/>
    <d v="2046-10-22T00:00:00"/>
    <b v="0"/>
    <s v="Approved"/>
    <s v="Giant Bicycles"/>
    <s v="Standard"/>
    <s v="medium"/>
    <s v="medium"/>
    <n v="1403.5"/>
    <n v="954.82"/>
    <n v="42688"/>
    <n v="7"/>
  </r>
  <r>
    <n v="3800"/>
    <n v="53"/>
    <x v="1822"/>
    <d v="2046-10-23T00:00:00"/>
    <b v="1"/>
    <s v="Approved"/>
    <s v="Giant Bicycles"/>
    <s v="Standard"/>
    <s v="high"/>
    <s v="medium"/>
    <n v="1274.93"/>
    <n v="764.96"/>
    <n v="39298"/>
    <n v="7"/>
  </r>
  <r>
    <n v="4447"/>
    <n v="58"/>
    <x v="1822"/>
    <d v="2046-10-24T00:00:00"/>
    <b v="0"/>
    <s v="Approved"/>
    <s v="OHM Cycles"/>
    <s v="Road"/>
    <s v="medium"/>
    <s v="medium"/>
    <n v="1280.28"/>
    <n v="829.51"/>
    <n v="40779"/>
    <n v="7"/>
  </r>
  <r>
    <n v="5060"/>
    <n v="41"/>
    <x v="1822"/>
    <d v="2046-10-25T00:00:00"/>
    <b v="0"/>
    <s v="Approved"/>
    <s v="Norco Bicycles"/>
    <s v="Standard"/>
    <s v="low"/>
    <s v="medium"/>
    <n v="958.74"/>
    <n v="748.9"/>
    <n v="34165"/>
    <n v="7"/>
  </r>
  <r>
    <n v="5312"/>
    <n v="0"/>
    <x v="1822"/>
    <d v="2046-10-26T00:00:00"/>
    <b v="1"/>
    <s v="Approved"/>
    <s v="OHM Cycles"/>
    <s v="Standard"/>
    <s v="medium"/>
    <s v="medium"/>
    <n v="235.63"/>
    <n v="125.07"/>
    <n v="38206"/>
    <n v="7"/>
  </r>
  <r>
    <n v="9127"/>
    <n v="0"/>
    <x v="1822"/>
    <d v="2046-10-27T00:00:00"/>
    <b v="0"/>
    <s v="Approved"/>
    <s v="WeareA2B"/>
    <s v="Standard"/>
    <s v="medium"/>
    <s v="medium"/>
    <n v="60.34"/>
    <n v="45.26"/>
    <n v="34244"/>
    <n v="7"/>
  </r>
  <r>
    <n v="16793"/>
    <n v="77"/>
    <x v="1822"/>
    <d v="2046-10-28T00:00:00"/>
    <b v="1"/>
    <s v="Approved"/>
    <s v="WeareA2B"/>
    <s v="Standard"/>
    <s v="medium"/>
    <s v="medium"/>
    <n v="1769.64"/>
    <n v="108.76"/>
    <n v="37220"/>
    <n v="7"/>
  </r>
  <r>
    <n v="2470"/>
    <n v="55"/>
    <x v="1823"/>
    <d v="2046-10-29T00:00:00"/>
    <b v="0"/>
    <s v="Approved"/>
    <s v="Trek Bicycles"/>
    <s v="Road"/>
    <s v="medium"/>
    <s v="large"/>
    <n v="1894.19"/>
    <n v="598.76"/>
    <n v="37823"/>
    <n v="18"/>
  </r>
  <r>
    <n v="8669"/>
    <n v="4"/>
    <x v="1823"/>
    <d v="2046-10-30T00:00:00"/>
    <b v="1"/>
    <s v="Approved"/>
    <s v="Giant Bicycles"/>
    <s v="Standard"/>
    <s v="high"/>
    <s v="medium"/>
    <n v="1129.1300000000001"/>
    <n v="677.48"/>
    <n v="38573"/>
    <n v="18"/>
  </r>
  <r>
    <n v="8816"/>
    <n v="66"/>
    <x v="1823"/>
    <d v="2046-10-31T00:00:00"/>
    <b v="0"/>
    <s v="Approved"/>
    <s v="Giant Bicycles"/>
    <s v="Road"/>
    <s v="low"/>
    <s v="small"/>
    <n v="590.26"/>
    <n v="525.33000000000004"/>
    <n v="40487"/>
    <n v="18"/>
  </r>
  <r>
    <n v="16187"/>
    <n v="12"/>
    <x v="1823"/>
    <d v="2046-11-01T00:00:00"/>
    <s v="Unknown"/>
    <s v="Approved"/>
    <s v="WeareA2B"/>
    <s v="Standard"/>
    <s v="medium"/>
    <s v="medium"/>
    <n v="1231.1500000000001"/>
    <n v="161.6"/>
    <n v="42560"/>
    <n v="18"/>
  </r>
  <r>
    <n v="18518"/>
    <n v="79"/>
    <x v="1823"/>
    <d v="2046-11-02T00:00:00"/>
    <b v="0"/>
    <s v="Approved"/>
    <s v="Norco Bicycles"/>
    <s v="Standard"/>
    <s v="medium"/>
    <s v="medium"/>
    <n v="1555.58"/>
    <n v="818.01"/>
    <n v="42226"/>
    <n v="18"/>
  </r>
  <r>
    <n v="5685"/>
    <n v="94"/>
    <x v="1824"/>
    <d v="2046-11-03T00:00:00"/>
    <b v="0"/>
    <s v="Approved"/>
    <s v="Giant Bicycles"/>
    <s v="Standard"/>
    <s v="medium"/>
    <s v="large"/>
    <n v="1635.3"/>
    <n v="993.66"/>
    <n v="41434"/>
    <n v="14"/>
  </r>
  <r>
    <n v="13459"/>
    <n v="19"/>
    <x v="1824"/>
    <d v="2046-11-04T00:00:00"/>
    <b v="1"/>
    <s v="Approved"/>
    <s v="OHM Cycles"/>
    <s v="Road"/>
    <s v="high"/>
    <s v="large"/>
    <n v="12.01"/>
    <n v="7.21"/>
    <n v="39880"/>
    <n v="14"/>
  </r>
  <r>
    <n v="19732"/>
    <n v="27"/>
    <x v="1824"/>
    <d v="2046-11-05T00:00:00"/>
    <b v="0"/>
    <s v="Approved"/>
    <s v="Trek Bicycles"/>
    <s v="Standard"/>
    <s v="medium"/>
    <s v="medium"/>
    <n v="499.53"/>
    <n v="388.72"/>
    <n v="36334"/>
    <n v="14"/>
  </r>
  <r>
    <n v="1931"/>
    <n v="93"/>
    <x v="1825"/>
    <d v="2046-11-06T00:00:00"/>
    <b v="0"/>
    <s v="Approved"/>
    <s v="WeareA2B"/>
    <s v="Standard"/>
    <s v="medium"/>
    <s v="medium"/>
    <n v="1065.03"/>
    <n v="230.09"/>
    <n v="36833"/>
    <n v="14"/>
  </r>
  <r>
    <n v="7287"/>
    <n v="74"/>
    <x v="1825"/>
    <d v="2046-11-07T00:00:00"/>
    <b v="1"/>
    <s v="Approved"/>
    <s v="WeareA2B"/>
    <s v="Standard"/>
    <s v="medium"/>
    <s v="medium"/>
    <n v="1228.07"/>
    <n v="400.91"/>
    <n v="36668"/>
    <n v="14"/>
  </r>
  <r>
    <n v="19778"/>
    <n v="18"/>
    <x v="1825"/>
    <d v="2046-11-08T00:00:00"/>
    <b v="0"/>
    <s v="Approved"/>
    <s v="Solex"/>
    <s v="Standard"/>
    <s v="medium"/>
    <s v="medium"/>
    <n v="575.27"/>
    <n v="431.45"/>
    <n v="41345"/>
    <n v="14"/>
  </r>
  <r>
    <n v="1254"/>
    <n v="10"/>
    <x v="1826"/>
    <d v="2046-11-09T00:00:00"/>
    <b v="0"/>
    <s v="Approved"/>
    <s v="Solex"/>
    <s v="Standard"/>
    <s v="medium"/>
    <s v="medium"/>
    <n v="1945.43"/>
    <n v="333.18"/>
    <n v="37499"/>
    <n v="12"/>
  </r>
  <r>
    <n v="7715"/>
    <n v="95"/>
    <x v="1826"/>
    <d v="2046-11-10T00:00:00"/>
    <b v="0"/>
    <s v="Approved"/>
    <s v="OHM Cycles"/>
    <s v="Touring"/>
    <s v="low"/>
    <s v="medium"/>
    <n v="1073.07"/>
    <n v="933.84"/>
    <n v="35455"/>
    <n v="12"/>
  </r>
  <r>
    <n v="8032"/>
    <n v="22"/>
    <x v="1826"/>
    <d v="2046-11-11T00:00:00"/>
    <b v="0"/>
    <s v="Approved"/>
    <s v="Solex"/>
    <s v="Standard"/>
    <s v="medium"/>
    <s v="medium"/>
    <n v="575.27"/>
    <n v="431.45"/>
    <n v="41345"/>
    <n v="12"/>
  </r>
  <r>
    <n v="8773"/>
    <n v="79"/>
    <x v="1826"/>
    <d v="2046-11-12T00:00:00"/>
    <b v="0"/>
    <s v="Approved"/>
    <s v="Solex"/>
    <s v="Touring"/>
    <s v="medium"/>
    <s v="large"/>
    <n v="2083.94"/>
    <n v="675.03"/>
    <n v="41533"/>
    <n v="12"/>
  </r>
  <r>
    <n v="9419"/>
    <n v="27"/>
    <x v="1826"/>
    <d v="2046-11-13T00:00:00"/>
    <b v="0"/>
    <s v="Approved"/>
    <s v="Trek Bicycles"/>
    <s v="Standard"/>
    <s v="low"/>
    <s v="medium"/>
    <n v="1057.51"/>
    <n v="154.4"/>
    <n v="34527"/>
    <n v="12"/>
  </r>
  <r>
    <n v="11536"/>
    <n v="0"/>
    <x v="1826"/>
    <d v="2046-11-14T00:00:00"/>
    <b v="0"/>
    <s v="Approved"/>
    <s v="Solex"/>
    <s v="Standard"/>
    <s v="medium"/>
    <s v="medium"/>
    <n v="441.49"/>
    <n v="84.99"/>
    <n v="34071"/>
    <n v="12"/>
  </r>
  <r>
    <n v="15268"/>
    <n v="0"/>
    <x v="1826"/>
    <d v="2046-11-15T00:00:00"/>
    <b v="0"/>
    <s v="Approved"/>
    <s v="Unknown"/>
    <s v="Unknown"/>
    <s v="Unknown"/>
    <s v="Unknown"/>
    <n v="1535.84"/>
    <s v="$556.05"/>
    <n v="38199.78"/>
    <n v="12"/>
  </r>
  <r>
    <n v="16542"/>
    <n v="0"/>
    <x v="1826"/>
    <d v="2046-11-16T00:00:00"/>
    <b v="0"/>
    <s v="Approved"/>
    <s v="WeareA2B"/>
    <s v="Standard"/>
    <s v="medium"/>
    <s v="medium"/>
    <n v="60.34"/>
    <n v="45.26"/>
    <n v="34165"/>
    <n v="12"/>
  </r>
  <r>
    <n v="4809"/>
    <n v="40"/>
    <x v="1827"/>
    <d v="2046-11-17T00:00:00"/>
    <b v="0"/>
    <s v="Approved"/>
    <s v="OHM Cycles"/>
    <s v="Standard"/>
    <s v="high"/>
    <s v="medium"/>
    <n v="1458.17"/>
    <n v="874.9"/>
    <n v="38750"/>
    <n v="15"/>
  </r>
  <r>
    <n v="5444"/>
    <n v="90"/>
    <x v="1827"/>
    <d v="2046-11-18T00:00:00"/>
    <b v="0"/>
    <s v="Approved"/>
    <s v="Norco Bicycles"/>
    <s v="Standard"/>
    <s v="low"/>
    <s v="medium"/>
    <n v="363.01"/>
    <n v="290.41000000000003"/>
    <n v="38482"/>
    <n v="15"/>
  </r>
  <r>
    <n v="5922"/>
    <n v="8"/>
    <x v="1827"/>
    <d v="2046-11-19T00:00:00"/>
    <b v="1"/>
    <s v="Approved"/>
    <s v="Solex"/>
    <s v="Road"/>
    <s v="medium"/>
    <s v="small"/>
    <n v="1703.52"/>
    <n v="1516.13"/>
    <n v="40649"/>
    <n v="15"/>
  </r>
  <r>
    <n v="11830"/>
    <n v="81"/>
    <x v="1827"/>
    <d v="2046-11-20T00:00:00"/>
    <b v="0"/>
    <s v="Approved"/>
    <s v="Norco Bicycles"/>
    <s v="Standard"/>
    <s v="medium"/>
    <s v="small"/>
    <n v="586.45000000000005"/>
    <n v="521.94000000000005"/>
    <n v="33429"/>
    <n v="15"/>
  </r>
  <r>
    <n v="12165"/>
    <n v="56"/>
    <x v="1827"/>
    <d v="2046-11-21T00:00:00"/>
    <b v="0"/>
    <s v="Approved"/>
    <s v="OHM Cycles"/>
    <s v="Standard"/>
    <s v="medium"/>
    <s v="medium"/>
    <n v="183.86"/>
    <n v="137.9"/>
    <n v="35707"/>
    <n v="15"/>
  </r>
  <r>
    <n v="12910"/>
    <n v="43"/>
    <x v="1827"/>
    <d v="2046-11-22T00:00:00"/>
    <b v="1"/>
    <s v="Approved"/>
    <s v="Solex"/>
    <s v="Standard"/>
    <s v="medium"/>
    <s v="medium"/>
    <n v="1151.96"/>
    <n v="649.49"/>
    <n v="36498"/>
    <n v="15"/>
  </r>
  <r>
    <n v="14203"/>
    <n v="85"/>
    <x v="1827"/>
    <d v="2046-11-23T00:00:00"/>
    <b v="0"/>
    <s v="Approved"/>
    <s v="WeareA2B"/>
    <s v="Standard"/>
    <s v="medium"/>
    <s v="medium"/>
    <n v="752.64"/>
    <n v="205.36"/>
    <n v="42218"/>
    <n v="15"/>
  </r>
  <r>
    <n v="16444"/>
    <n v="18"/>
    <x v="1827"/>
    <d v="2046-11-24T00:00:00"/>
    <b v="0"/>
    <s v="Approved"/>
    <s v="Solex"/>
    <s v="Standard"/>
    <s v="medium"/>
    <s v="medium"/>
    <n v="575.27"/>
    <n v="431.45"/>
    <n v="41345"/>
    <n v="15"/>
  </r>
  <r>
    <n v="1070"/>
    <n v="10"/>
    <x v="1828"/>
    <d v="2046-11-25T00:00:00"/>
    <b v="1"/>
    <s v="Approved"/>
    <s v="WeareA2B"/>
    <s v="Touring"/>
    <s v="medium"/>
    <s v="medium"/>
    <n v="1466.68"/>
    <n v="363.25"/>
    <n v="39298"/>
    <n v="12"/>
  </r>
  <r>
    <n v="3192"/>
    <n v="91"/>
    <x v="1828"/>
    <d v="2046-11-26T00:00:00"/>
    <b v="0"/>
    <s v="Approved"/>
    <s v="Solex"/>
    <s v="Standard"/>
    <s v="medium"/>
    <s v="medium"/>
    <n v="100.35"/>
    <n v="75.260000000000005"/>
    <n v="37626"/>
    <n v="12"/>
  </r>
  <r>
    <n v="4406"/>
    <n v="55"/>
    <x v="1828"/>
    <d v="2046-11-27T00:00:00"/>
    <b v="1"/>
    <s v="Approved"/>
    <s v="Trek Bicycles"/>
    <s v="Road"/>
    <s v="medium"/>
    <s v="large"/>
    <n v="1894.19"/>
    <n v="598.76"/>
    <n v="33259"/>
    <n v="12"/>
  </r>
  <r>
    <n v="6171"/>
    <n v="85"/>
    <x v="1828"/>
    <d v="2046-11-28T00:00:00"/>
    <b v="0"/>
    <s v="Approved"/>
    <s v="WeareA2B"/>
    <s v="Standard"/>
    <s v="medium"/>
    <s v="medium"/>
    <n v="752.64"/>
    <n v="205.36"/>
    <n v="36367"/>
    <n v="12"/>
  </r>
  <r>
    <n v="12567"/>
    <n v="1"/>
    <x v="1828"/>
    <d v="2046-11-29T00:00:00"/>
    <b v="1"/>
    <s v="Approved"/>
    <s v="Giant Bicycles"/>
    <s v="Standard"/>
    <s v="medium"/>
    <s v="medium"/>
    <n v="1403.5"/>
    <n v="954.82"/>
    <n v="42688"/>
    <n v="12"/>
  </r>
  <r>
    <n v="15187"/>
    <n v="11"/>
    <x v="1828"/>
    <d v="2046-11-30T00:00:00"/>
    <b v="1"/>
    <s v="Approved"/>
    <s v="Giant Bicycles"/>
    <s v="Standard"/>
    <s v="high"/>
    <s v="medium"/>
    <n v="1274.93"/>
    <n v="764.96"/>
    <n v="38216"/>
    <n v="12"/>
  </r>
  <r>
    <n v="15325"/>
    <n v="62"/>
    <x v="1828"/>
    <d v="2046-12-01T00:00:00"/>
    <b v="0"/>
    <s v="Approved"/>
    <s v="Solex"/>
    <s v="Standard"/>
    <s v="medium"/>
    <s v="medium"/>
    <n v="478.16"/>
    <n v="298.72000000000003"/>
    <n v="40410"/>
    <n v="12"/>
  </r>
  <r>
    <n v="18396"/>
    <n v="57"/>
    <x v="1828"/>
    <d v="2046-12-02T00:00:00"/>
    <b v="0"/>
    <s v="Approved"/>
    <s v="WeareA2B"/>
    <s v="Touring"/>
    <s v="medium"/>
    <s v="large"/>
    <n v="1890.39"/>
    <n v="260.14"/>
    <n v="41047"/>
    <n v="12"/>
  </r>
  <r>
    <n v="2654"/>
    <n v="38"/>
    <x v="1829"/>
    <d v="2046-12-03T00:00:00"/>
    <b v="1"/>
    <s v="Approved"/>
    <s v="Trek Bicycles"/>
    <s v="Standard"/>
    <s v="medium"/>
    <s v="large"/>
    <n v="2091.4699999999998"/>
    <n v="388.92"/>
    <n v="40649"/>
    <n v="19"/>
  </r>
  <r>
    <n v="3104"/>
    <n v="0"/>
    <x v="1829"/>
    <d v="2046-12-04T00:00:00"/>
    <b v="1"/>
    <s v="Approved"/>
    <s v="Norco Bicycles"/>
    <s v="Standard"/>
    <s v="low"/>
    <s v="medium"/>
    <n v="363.01"/>
    <n v="290.41000000000003"/>
    <n v="42458"/>
    <n v="19"/>
  </r>
  <r>
    <n v="5709"/>
    <n v="0"/>
    <x v="1829"/>
    <d v="2046-12-05T00:00:00"/>
    <b v="0"/>
    <s v="Approved"/>
    <s v="OHM Cycles"/>
    <s v="Standard"/>
    <s v="high"/>
    <s v="medium"/>
    <n v="227.88"/>
    <n v="136.72999999999999"/>
    <n v="41701"/>
    <n v="19"/>
  </r>
  <r>
    <n v="12396"/>
    <n v="0"/>
    <x v="1829"/>
    <d v="2046-12-06T00:00:00"/>
    <b v="0"/>
    <s v="Approved"/>
    <s v="Norco Bicycles"/>
    <s v="Standard"/>
    <s v="low"/>
    <s v="medium"/>
    <n v="363.01"/>
    <n v="290.41000000000003"/>
    <n v="42458"/>
    <n v="19"/>
  </r>
  <r>
    <n v="18485"/>
    <n v="81"/>
    <x v="1829"/>
    <d v="2046-12-07T00:00:00"/>
    <b v="1"/>
    <s v="Approved"/>
    <s v="Solex"/>
    <s v="Standard"/>
    <s v="medium"/>
    <s v="medium"/>
    <n v="1151.96"/>
    <n v="649.49"/>
    <n v="41009"/>
    <n v="19"/>
  </r>
  <r>
    <n v="4960"/>
    <n v="21"/>
    <x v="1830"/>
    <d v="2046-12-08T00:00:00"/>
    <b v="0"/>
    <s v="Approved"/>
    <s v="WeareA2B"/>
    <s v="Touring"/>
    <s v="medium"/>
    <s v="medium"/>
    <n v="1466.68"/>
    <n v="363.25"/>
    <n v="34586"/>
    <n v="11"/>
  </r>
  <r>
    <n v="8069"/>
    <n v="10"/>
    <x v="1830"/>
    <d v="2046-12-09T00:00:00"/>
    <b v="1"/>
    <s v="Approved"/>
    <s v="Solex"/>
    <s v="Standard"/>
    <s v="medium"/>
    <s v="medium"/>
    <n v="1945.43"/>
    <n v="333.18"/>
    <n v="37873"/>
    <n v="11"/>
  </r>
  <r>
    <n v="13522"/>
    <n v="67"/>
    <x v="1830"/>
    <d v="2046-12-10T00:00:00"/>
    <b v="0"/>
    <s v="Approved"/>
    <s v="Solex"/>
    <s v="Standard"/>
    <s v="medium"/>
    <s v="large"/>
    <n v="1071.23"/>
    <n v="380.74"/>
    <n v="34165"/>
    <n v="11"/>
  </r>
  <r>
    <n v="19753"/>
    <n v="54"/>
    <x v="1830"/>
    <d v="2046-12-11T00:00:00"/>
    <b v="1"/>
    <s v="Approved"/>
    <s v="WeareA2B"/>
    <s v="Standard"/>
    <s v="medium"/>
    <s v="medium"/>
    <n v="1807.45"/>
    <n v="778.69"/>
    <n v="40487"/>
    <n v="11"/>
  </r>
  <r>
    <n v="6835"/>
    <n v="23"/>
    <x v="1831"/>
    <d v="2046-12-12T00:00:00"/>
    <b v="0"/>
    <s v="Approved"/>
    <s v="Norco Bicycles"/>
    <s v="Mountain"/>
    <s v="low"/>
    <s v="small"/>
    <n v="688.63"/>
    <n v="612.88"/>
    <n v="34115"/>
    <n v="1"/>
  </r>
  <r>
    <n v="7207"/>
    <n v="20"/>
    <x v="1831"/>
    <d v="2046-12-13T00:00:00"/>
    <b v="1"/>
    <s v="Approved"/>
    <s v="Trek Bicycles"/>
    <s v="Standard"/>
    <s v="medium"/>
    <s v="small"/>
    <n v="1775.81"/>
    <n v="1580.47"/>
    <n v="34244"/>
    <n v="1"/>
  </r>
  <r>
    <n v="8054"/>
    <n v="29"/>
    <x v="1831"/>
    <d v="2046-12-14T00:00:00"/>
    <b v="0"/>
    <s v="Approved"/>
    <s v="Norco Bicycles"/>
    <s v="Road"/>
    <s v="medium"/>
    <s v="medium"/>
    <n v="543.39"/>
    <n v="407.54"/>
    <n v="37337"/>
    <n v="1"/>
  </r>
  <r>
    <n v="9394"/>
    <n v="1"/>
    <x v="1831"/>
    <d v="2046-12-15T00:00:00"/>
    <b v="1"/>
    <s v="Approved"/>
    <s v="Giant Bicycles"/>
    <s v="Standard"/>
    <s v="medium"/>
    <s v="medium"/>
    <n v="1403.5"/>
    <n v="954.82"/>
    <n v="42688"/>
    <n v="1"/>
  </r>
  <r>
    <n v="9440"/>
    <n v="90"/>
    <x v="1831"/>
    <d v="2046-12-16T00:00:00"/>
    <b v="0"/>
    <s v="Approved"/>
    <s v="Norco Bicycles"/>
    <s v="Standard"/>
    <s v="low"/>
    <s v="medium"/>
    <n v="363.01"/>
    <n v="290.41000000000003"/>
    <n v="38002"/>
    <n v="1"/>
  </r>
  <r>
    <n v="17811"/>
    <n v="27"/>
    <x v="1831"/>
    <d v="2046-12-17T00:00:00"/>
    <b v="1"/>
    <s v="Approved"/>
    <s v="Trek Bicycles"/>
    <s v="Standard"/>
    <s v="medium"/>
    <s v="medium"/>
    <n v="499.53"/>
    <n v="388.72"/>
    <n v="34527"/>
    <n v="1"/>
  </r>
  <r>
    <n v="5666"/>
    <n v="75"/>
    <x v="1832"/>
    <d v="2046-12-18T00:00:00"/>
    <b v="1"/>
    <s v="Approved"/>
    <s v="Giant Bicycles"/>
    <s v="Touring"/>
    <s v="medium"/>
    <s v="large"/>
    <n v="1873.97"/>
    <n v="863.95"/>
    <n v="33429"/>
    <n v="13"/>
  </r>
  <r>
    <n v="14594"/>
    <n v="15"/>
    <x v="1832"/>
    <d v="2046-12-19T00:00:00"/>
    <b v="0"/>
    <s v="Approved"/>
    <s v="Norco Bicycles"/>
    <s v="Standard"/>
    <s v="low"/>
    <s v="medium"/>
    <n v="958.74"/>
    <n v="748.9"/>
    <n v="34586"/>
    <n v="13"/>
  </r>
  <r>
    <n v="2525"/>
    <n v="48"/>
    <x v="1833"/>
    <d v="2046-12-20T00:00:00"/>
    <b v="0"/>
    <s v="Approved"/>
    <s v="WeareA2B"/>
    <s v="Standard"/>
    <s v="medium"/>
    <s v="medium"/>
    <n v="1762.96"/>
    <n v="950.52"/>
    <n v="41064"/>
    <n v="19"/>
  </r>
  <r>
    <n v="3531"/>
    <n v="77"/>
    <x v="1833"/>
    <d v="2046-12-21T00:00:00"/>
    <b v="0"/>
    <s v="Approved"/>
    <s v="Norco Bicycles"/>
    <s v="Road"/>
    <s v="medium"/>
    <s v="large"/>
    <n v="1240.31"/>
    <n v="795.1"/>
    <n v="41533"/>
    <n v="19"/>
  </r>
  <r>
    <n v="9160"/>
    <n v="3"/>
    <x v="1833"/>
    <d v="2046-12-22T00:00:00"/>
    <b v="0"/>
    <s v="Approved"/>
    <s v="Trek Bicycles"/>
    <s v="Standard"/>
    <s v="medium"/>
    <s v="large"/>
    <n v="2091.4699999999998"/>
    <n v="388.92"/>
    <n v="41167"/>
    <n v="19"/>
  </r>
  <r>
    <n v="9600"/>
    <n v="67"/>
    <x v="1833"/>
    <d v="2046-12-23T00:00:00"/>
    <b v="1"/>
    <s v="Approved"/>
    <s v="Norco Bicycles"/>
    <s v="Road"/>
    <s v="medium"/>
    <s v="medium"/>
    <n v="544.04999999999995"/>
    <n v="376.84"/>
    <n v="36668"/>
    <n v="19"/>
  </r>
  <r>
    <n v="14616"/>
    <n v="96"/>
    <x v="1833"/>
    <d v="2046-12-24T00:00:00"/>
    <b v="1"/>
    <s v="Approved"/>
    <s v="WeareA2B"/>
    <s v="Road"/>
    <s v="low"/>
    <s v="small"/>
    <n v="1172.78"/>
    <n v="1043.77"/>
    <n v="37539"/>
    <n v="19"/>
  </r>
  <r>
    <n v="16794"/>
    <n v="47"/>
    <x v="1833"/>
    <d v="2046-12-25T00:00:00"/>
    <b v="1"/>
    <s v="Approved"/>
    <s v="Trek Bicycles"/>
    <s v="Road"/>
    <s v="low"/>
    <s v="small"/>
    <n v="1720.7"/>
    <n v="1531.42"/>
    <n v="39915"/>
    <n v="19"/>
  </r>
  <r>
    <n v="17660"/>
    <n v="12"/>
    <x v="1833"/>
    <d v="2046-12-26T00:00:00"/>
    <b v="1"/>
    <s v="Approved"/>
    <s v="WeareA2B"/>
    <s v="Standard"/>
    <s v="medium"/>
    <s v="medium"/>
    <n v="1231.1500000000001"/>
    <n v="161.6"/>
    <n v="42560"/>
    <n v="19"/>
  </r>
  <r>
    <n v="4229"/>
    <n v="37"/>
    <x v="1834"/>
    <d v="2046-12-27T00:00:00"/>
    <b v="0"/>
    <s v="Approved"/>
    <s v="OHM Cycles"/>
    <s v="Standard"/>
    <s v="low"/>
    <s v="medium"/>
    <n v="1793.43"/>
    <n v="248.82"/>
    <n v="35560"/>
    <n v="12"/>
  </r>
  <r>
    <n v="8894"/>
    <n v="35"/>
    <x v="1834"/>
    <d v="2046-12-28T00:00:00"/>
    <b v="0"/>
    <s v="Approved"/>
    <s v="Trek Bicycles"/>
    <s v="Standard"/>
    <s v="low"/>
    <s v="medium"/>
    <n v="1057.51"/>
    <n v="154.4"/>
    <n v="39526"/>
    <n v="12"/>
  </r>
  <r>
    <n v="11027"/>
    <n v="96"/>
    <x v="1834"/>
    <d v="2046-12-29T00:00:00"/>
    <b v="0"/>
    <s v="Approved"/>
    <s v="WeareA2B"/>
    <s v="Road"/>
    <s v="low"/>
    <s v="small"/>
    <n v="1172.78"/>
    <n v="1043.77"/>
    <n v="37539"/>
    <n v="12"/>
  </r>
  <r>
    <n v="11236"/>
    <n v="43"/>
    <x v="1834"/>
    <d v="2046-12-30T00:00:00"/>
    <b v="0"/>
    <s v="Approved"/>
    <s v="Solex"/>
    <s v="Standard"/>
    <s v="medium"/>
    <s v="medium"/>
    <n v="1151.96"/>
    <n v="649.49"/>
    <n v="41848"/>
    <n v="12"/>
  </r>
  <r>
    <n v="15938"/>
    <n v="73"/>
    <x v="1834"/>
    <d v="2046-12-31T00:00:00"/>
    <b v="1"/>
    <s v="Approved"/>
    <s v="Solex"/>
    <s v="Standard"/>
    <s v="medium"/>
    <s v="medium"/>
    <n v="1945.43"/>
    <n v="333.18"/>
    <n v="41922"/>
    <n v="12"/>
  </r>
  <r>
    <n v="61"/>
    <n v="0"/>
    <x v="1835"/>
    <d v="2047-01-01T00:00:00"/>
    <b v="0"/>
    <s v="Approved"/>
    <s v="OHM Cycles"/>
    <s v="Road"/>
    <s v="high"/>
    <s v="large"/>
    <n v="12.01"/>
    <n v="7.21"/>
    <n v="34244"/>
    <n v="5"/>
  </r>
  <r>
    <n v="1044"/>
    <n v="54"/>
    <x v="1835"/>
    <d v="2047-01-02T00:00:00"/>
    <b v="1"/>
    <s v="Approved"/>
    <s v="WeareA2B"/>
    <s v="Standard"/>
    <s v="medium"/>
    <s v="medium"/>
    <n v="1807.45"/>
    <n v="778.69"/>
    <n v="33879"/>
    <n v="5"/>
  </r>
  <r>
    <n v="5035"/>
    <n v="0"/>
    <x v="1835"/>
    <d v="2047-01-03T00:00:00"/>
    <b v="0"/>
    <s v="Approved"/>
    <s v="Norco Bicycles"/>
    <s v="Road"/>
    <s v="medium"/>
    <s v="medium"/>
    <n v="544.04999999999995"/>
    <n v="376.84"/>
    <n v="36668"/>
    <n v="5"/>
  </r>
  <r>
    <n v="6969"/>
    <n v="0"/>
    <x v="1835"/>
    <d v="2047-01-04T00:00:00"/>
    <b v="0"/>
    <s v="Approved"/>
    <s v="Norco Bicycles"/>
    <s v="Road"/>
    <s v="medium"/>
    <s v="medium"/>
    <n v="544.04999999999995"/>
    <n v="376.84"/>
    <n v="37499"/>
    <n v="5"/>
  </r>
  <r>
    <n v="8356"/>
    <n v="36"/>
    <x v="1835"/>
    <d v="2047-01-05T00:00:00"/>
    <b v="0"/>
    <s v="Approved"/>
    <s v="Solex"/>
    <s v="Standard"/>
    <s v="low"/>
    <s v="medium"/>
    <n v="1289.8499999999999"/>
    <n v="74.510000000000005"/>
    <n v="41064"/>
    <n v="5"/>
  </r>
  <r>
    <n v="9793"/>
    <n v="88"/>
    <x v="1835"/>
    <d v="2047-01-06T00:00:00"/>
    <b v="0"/>
    <s v="Approved"/>
    <s v="Norco Bicycles"/>
    <s v="Standard"/>
    <s v="high"/>
    <s v="small"/>
    <n v="1661.92"/>
    <n v="1479.11"/>
    <n v="35160"/>
    <n v="5"/>
  </r>
  <r>
    <n v="15712"/>
    <n v="0"/>
    <x v="1835"/>
    <d v="2047-01-07T00:00:00"/>
    <b v="1"/>
    <s v="Approved"/>
    <s v="Solex"/>
    <s v="Standard"/>
    <s v="medium"/>
    <s v="medium"/>
    <n v="71.489999999999995"/>
    <n v="53.62"/>
    <n v="41245"/>
    <n v="5"/>
  </r>
  <r>
    <n v="2989"/>
    <n v="93"/>
    <x v="1836"/>
    <d v="2047-01-08T00:00:00"/>
    <b v="0"/>
    <s v="Approved"/>
    <s v="OHM Cycles"/>
    <s v="Standard"/>
    <s v="high"/>
    <s v="medium"/>
    <n v="1458.17"/>
    <n v="874.9"/>
    <n v="34071"/>
    <n v="20"/>
  </r>
  <r>
    <n v="7454"/>
    <n v="11"/>
    <x v="1836"/>
    <d v="2047-01-09T00:00:00"/>
    <b v="1"/>
    <s v="Approved"/>
    <s v="Trek Bicycles"/>
    <s v="Standard"/>
    <s v="medium"/>
    <s v="small"/>
    <n v="1775.81"/>
    <n v="1580.47"/>
    <n v="34115"/>
    <n v="20"/>
  </r>
  <r>
    <n v="9168"/>
    <n v="0"/>
    <x v="1836"/>
    <d v="2047-01-10T00:00:00"/>
    <b v="0"/>
    <s v="Approved"/>
    <s v="OHM Cycles"/>
    <s v="Standard"/>
    <s v="medium"/>
    <s v="medium"/>
    <n v="235.63"/>
    <n v="125.07"/>
    <n v="34079"/>
    <n v="20"/>
  </r>
  <r>
    <n v="10911"/>
    <n v="0"/>
    <x v="1836"/>
    <d v="2047-01-11T00:00:00"/>
    <b v="0"/>
    <s v="Approved"/>
    <s v="OHM Cycles"/>
    <s v="Standard"/>
    <s v="medium"/>
    <s v="medium"/>
    <n v="235.63"/>
    <n v="125.07"/>
    <n v="36367"/>
    <n v="20"/>
  </r>
  <r>
    <n v="11126"/>
    <n v="32"/>
    <x v="1836"/>
    <d v="2047-01-12T00:00:00"/>
    <b v="1"/>
    <s v="Approved"/>
    <s v="Giant Bicycles"/>
    <s v="Standard"/>
    <s v="high"/>
    <s v="medium"/>
    <n v="1179"/>
    <n v="707.4"/>
    <n v="36145"/>
    <n v="20"/>
  </r>
  <r>
    <n v="16027"/>
    <n v="0"/>
    <x v="1836"/>
    <d v="2047-01-13T00:00:00"/>
    <b v="0"/>
    <s v="Approved"/>
    <s v="Solex"/>
    <s v="Standard"/>
    <s v="medium"/>
    <s v="large"/>
    <n v="202.62"/>
    <n v="151.96"/>
    <n v="33364"/>
    <n v="20"/>
  </r>
  <r>
    <n v="16039"/>
    <n v="14"/>
    <x v="1836"/>
    <d v="2047-01-14T00:00:00"/>
    <b v="1"/>
    <s v="Approved"/>
    <s v="Solex"/>
    <s v="Standard"/>
    <s v="high"/>
    <s v="large"/>
    <n v="1842.92"/>
    <n v="1105.75"/>
    <n v="40553"/>
    <n v="20"/>
  </r>
  <r>
    <n v="644"/>
    <n v="97"/>
    <x v="1837"/>
    <d v="2047-01-15T00:00:00"/>
    <b v="0"/>
    <s v="Approved"/>
    <s v="Solex"/>
    <s v="Standard"/>
    <s v="medium"/>
    <s v="large"/>
    <n v="202.62"/>
    <n v="151.96"/>
    <n v="42458"/>
    <n v="2"/>
  </r>
  <r>
    <n v="1333"/>
    <n v="83"/>
    <x v="1837"/>
    <d v="2047-01-16T00:00:00"/>
    <b v="1"/>
    <s v="Approved"/>
    <s v="Solex"/>
    <s v="Touring"/>
    <s v="medium"/>
    <s v="large"/>
    <n v="2083.94"/>
    <n v="675.03"/>
    <n v="41533"/>
    <n v="2"/>
  </r>
  <r>
    <n v="4074"/>
    <n v="0"/>
    <x v="1837"/>
    <d v="2047-01-17T00:00:00"/>
    <b v="0"/>
    <s v="Approved"/>
    <s v="Unknown"/>
    <s v="Unknown"/>
    <s v="Unknown"/>
    <s v="Unknown"/>
    <n v="1541.62"/>
    <s v="$556.05"/>
    <n v="38199.78"/>
    <n v="2"/>
  </r>
  <r>
    <n v="19723"/>
    <n v="60"/>
    <x v="1837"/>
    <d v="2047-01-18T00:00:00"/>
    <b v="1"/>
    <s v="Approved"/>
    <s v="Giant Bicycles"/>
    <s v="Standard"/>
    <s v="high"/>
    <s v="small"/>
    <n v="1977.36"/>
    <n v="1759.85"/>
    <n v="40779"/>
    <n v="2"/>
  </r>
  <r>
    <n v="18"/>
    <n v="33"/>
    <x v="1838"/>
    <d v="2047-01-19T00:00:00"/>
    <b v="0"/>
    <s v="Approved"/>
    <s v="Giant Bicycles"/>
    <s v="Standard"/>
    <s v="medium"/>
    <s v="small"/>
    <n v="1311.44"/>
    <n v="1167.18"/>
    <n v="33888"/>
    <n v="8"/>
  </r>
  <r>
    <n v="205"/>
    <n v="58"/>
    <x v="1838"/>
    <d v="2047-01-20T00:00:00"/>
    <b v="1"/>
    <s v="Approved"/>
    <s v="OHM Cycles"/>
    <s v="Standard"/>
    <s v="medium"/>
    <s v="medium"/>
    <n v="912.52"/>
    <n v="141.4"/>
    <n v="42295"/>
    <n v="8"/>
  </r>
  <r>
    <n v="11117"/>
    <n v="30"/>
    <x v="1838"/>
    <d v="2047-01-21T00:00:00"/>
    <b v="0"/>
    <s v="Approved"/>
    <s v="Solex"/>
    <s v="Standard"/>
    <s v="high"/>
    <s v="medium"/>
    <n v="748.17"/>
    <n v="448.9"/>
    <n v="33552"/>
    <n v="8"/>
  </r>
  <r>
    <n v="11878"/>
    <n v="48"/>
    <x v="1838"/>
    <d v="2047-01-22T00:00:00"/>
    <b v="0"/>
    <s v="Approved"/>
    <s v="WeareA2B"/>
    <s v="Standard"/>
    <s v="medium"/>
    <s v="medium"/>
    <n v="1762.96"/>
    <n v="950.52"/>
    <n v="41848"/>
    <n v="8"/>
  </r>
  <r>
    <n v="18319"/>
    <n v="65"/>
    <x v="1838"/>
    <d v="2047-01-23T00:00:00"/>
    <b v="1"/>
    <s v="Approved"/>
    <s v="WeareA2B"/>
    <s v="Standard"/>
    <s v="medium"/>
    <s v="medium"/>
    <n v="1807.45"/>
    <n v="778.69"/>
    <n v="42145"/>
    <n v="8"/>
  </r>
  <r>
    <n v="1307"/>
    <n v="62"/>
    <x v="1839"/>
    <d v="2047-01-24T00:00:00"/>
    <b v="1"/>
    <s v="Approved"/>
    <s v="Solex"/>
    <s v="Standard"/>
    <s v="medium"/>
    <s v="medium"/>
    <n v="478.16"/>
    <n v="298.72000000000003"/>
    <n v="40649"/>
    <n v="4"/>
  </r>
  <r>
    <n v="4625"/>
    <n v="48"/>
    <x v="1839"/>
    <d v="2047-01-25T00:00:00"/>
    <b v="1"/>
    <s v="Approved"/>
    <s v="WeareA2B"/>
    <s v="Standard"/>
    <s v="medium"/>
    <s v="medium"/>
    <n v="1762.96"/>
    <n v="950.52"/>
    <n v="41167"/>
    <n v="4"/>
  </r>
  <r>
    <n v="6405"/>
    <n v="59"/>
    <x v="1839"/>
    <d v="2047-01-26T00:00:00"/>
    <b v="0"/>
    <s v="Approved"/>
    <s v="Solex"/>
    <s v="Standard"/>
    <s v="medium"/>
    <s v="large"/>
    <n v="1061.56"/>
    <n v="733.58"/>
    <n v="40670"/>
    <n v="4"/>
  </r>
  <r>
    <n v="15662"/>
    <n v="48"/>
    <x v="1839"/>
    <d v="2047-01-27T00:00:00"/>
    <b v="1"/>
    <s v="Approved"/>
    <s v="WeareA2B"/>
    <s v="Standard"/>
    <s v="medium"/>
    <s v="medium"/>
    <n v="1762.96"/>
    <n v="950.52"/>
    <n v="41245"/>
    <n v="4"/>
  </r>
  <r>
    <n v="3608"/>
    <n v="71"/>
    <x v="1840"/>
    <d v="2047-01-28T00:00:00"/>
    <b v="0"/>
    <s v="Cancelled"/>
    <s v="Solex"/>
    <s v="Standard"/>
    <s v="high"/>
    <s v="large"/>
    <n v="1842.92"/>
    <n v="1105.75"/>
    <n v="34996"/>
    <n v="12"/>
  </r>
  <r>
    <n v="4178"/>
    <n v="33"/>
    <x v="1840"/>
    <d v="2047-01-29T00:00:00"/>
    <b v="0"/>
    <s v="Approved"/>
    <s v="Giant Bicycles"/>
    <s v="Standard"/>
    <s v="medium"/>
    <s v="small"/>
    <n v="1311.44"/>
    <n v="1167.18"/>
    <n v="33888"/>
    <n v="12"/>
  </r>
  <r>
    <n v="4246"/>
    <n v="28"/>
    <x v="1840"/>
    <d v="2047-01-30T00:00:00"/>
    <b v="1"/>
    <s v="Approved"/>
    <s v="Norco Bicycles"/>
    <s v="Standard"/>
    <s v="medium"/>
    <s v="small"/>
    <n v="1216.1400000000001"/>
    <n v="1082.3599999999999"/>
    <n v="33455"/>
    <n v="12"/>
  </r>
  <r>
    <n v="5193"/>
    <n v="7"/>
    <x v="1840"/>
    <d v="2047-01-31T00:00:00"/>
    <b v="0"/>
    <s v="Approved"/>
    <s v="Trek Bicycles"/>
    <s v="Road"/>
    <s v="low"/>
    <s v="medium"/>
    <n v="980.37"/>
    <n v="234.43"/>
    <n v="38258"/>
    <n v="12"/>
  </r>
  <r>
    <n v="10214"/>
    <n v="27"/>
    <x v="1840"/>
    <d v="2047-02-01T00:00:00"/>
    <b v="0"/>
    <s v="Approved"/>
    <s v="Trek Bicycles"/>
    <s v="Standard"/>
    <s v="medium"/>
    <s v="medium"/>
    <n v="499.53"/>
    <n v="388.72"/>
    <n v="36334"/>
    <n v="12"/>
  </r>
  <r>
    <n v="11631"/>
    <n v="57"/>
    <x v="1840"/>
    <d v="2047-02-02T00:00:00"/>
    <b v="0"/>
    <s v="Approved"/>
    <s v="WeareA2B"/>
    <s v="Touring"/>
    <s v="medium"/>
    <s v="large"/>
    <n v="1890.39"/>
    <n v="260.14"/>
    <n v="33259"/>
    <n v="12"/>
  </r>
  <r>
    <n v="15639"/>
    <n v="40"/>
    <x v="1840"/>
    <d v="2047-02-03T00:00:00"/>
    <b v="0"/>
    <s v="Approved"/>
    <s v="OHM Cycles"/>
    <s v="Standard"/>
    <s v="high"/>
    <s v="medium"/>
    <n v="1458.17"/>
    <n v="874.9"/>
    <n v="38750"/>
    <n v="12"/>
  </r>
  <r>
    <n v="1897"/>
    <n v="95"/>
    <x v="1841"/>
    <d v="2047-02-04T00:00:00"/>
    <b v="1"/>
    <s v="Approved"/>
    <s v="Giant Bicycles"/>
    <s v="Standard"/>
    <s v="medium"/>
    <s v="large"/>
    <n v="569.55999999999995"/>
    <n v="528.42999999999995"/>
    <n v="39031"/>
    <n v="6"/>
  </r>
  <r>
    <n v="5429"/>
    <n v="52"/>
    <x v="1841"/>
    <d v="2047-02-05T00:00:00"/>
    <b v="0"/>
    <s v="Approved"/>
    <s v="OHM Cycles"/>
    <s v="Road"/>
    <s v="medium"/>
    <s v="medium"/>
    <n v="1280.28"/>
    <n v="829.51"/>
    <n v="35455"/>
    <n v="6"/>
  </r>
  <r>
    <n v="8003"/>
    <n v="85"/>
    <x v="1841"/>
    <d v="2047-02-06T00:00:00"/>
    <b v="1"/>
    <s v="Approved"/>
    <s v="WeareA2B"/>
    <s v="Standard"/>
    <s v="medium"/>
    <s v="medium"/>
    <n v="752.64"/>
    <n v="205.36"/>
    <n v="36334"/>
    <n v="6"/>
  </r>
  <r>
    <n v="13774"/>
    <n v="26"/>
    <x v="1841"/>
    <d v="2047-02-07T00:00:00"/>
    <b v="0"/>
    <s v="Approved"/>
    <s v="WeareA2B"/>
    <s v="Standard"/>
    <s v="medium"/>
    <s v="medium"/>
    <n v="1992.93"/>
    <n v="762.63"/>
    <n v="38193"/>
    <n v="6"/>
  </r>
  <r>
    <n v="13778"/>
    <n v="77"/>
    <x v="1841"/>
    <d v="2047-02-08T00:00:00"/>
    <b v="0"/>
    <s v="Approved"/>
    <s v="Norco Bicycles"/>
    <s v="Road"/>
    <s v="medium"/>
    <s v="large"/>
    <n v="1240.31"/>
    <n v="795.1"/>
    <n v="36833"/>
    <n v="6"/>
  </r>
  <r>
    <n v="16455"/>
    <n v="3"/>
    <x v="1841"/>
    <d v="2047-02-09T00:00:00"/>
    <b v="0"/>
    <s v="Approved"/>
    <s v="Trek Bicycles"/>
    <s v="Standard"/>
    <s v="medium"/>
    <s v="large"/>
    <n v="2091.4699999999998"/>
    <n v="388.92"/>
    <n v="37499"/>
    <n v="6"/>
  </r>
  <r>
    <n v="17810"/>
    <n v="92"/>
    <x v="1841"/>
    <d v="2047-02-10T00:00:00"/>
    <b v="0"/>
    <s v="Approved"/>
    <s v="WeareA2B"/>
    <s v="Standard"/>
    <s v="medium"/>
    <s v="small"/>
    <n v="1415.01"/>
    <n v="1259.3599999999999"/>
    <n v="36145"/>
    <n v="6"/>
  </r>
  <r>
    <n v="7263"/>
    <n v="45"/>
    <x v="1842"/>
    <d v="2047-02-11T00:00:00"/>
    <b v="0"/>
    <s v="Approved"/>
    <s v="Solex"/>
    <s v="Standard"/>
    <s v="medium"/>
    <s v="medium"/>
    <n v="441.49"/>
    <n v="84.99"/>
    <n v="34071"/>
    <n v="7"/>
  </r>
  <r>
    <n v="1606"/>
    <n v="40"/>
    <x v="1843"/>
    <d v="2047-02-12T00:00:00"/>
    <b v="1"/>
    <s v="Approved"/>
    <s v="OHM Cycles"/>
    <s v="Standard"/>
    <s v="high"/>
    <s v="medium"/>
    <n v="1458.17"/>
    <n v="874.9"/>
    <n v="38750"/>
    <n v="6"/>
  </r>
  <r>
    <n v="10459"/>
    <n v="95"/>
    <x v="1843"/>
    <d v="2047-02-13T00:00:00"/>
    <b v="1"/>
    <s v="Approved"/>
    <s v="Giant Bicycles"/>
    <s v="Standard"/>
    <s v="medium"/>
    <s v="large"/>
    <n v="569.55999999999995"/>
    <n v="528.42999999999995"/>
    <n v="37874"/>
    <n v="6"/>
  </r>
  <r>
    <n v="11377"/>
    <n v="55"/>
    <x v="1843"/>
    <d v="2047-02-14T00:00:00"/>
    <b v="0"/>
    <s v="Approved"/>
    <s v="Trek Bicycles"/>
    <s v="Road"/>
    <s v="medium"/>
    <s v="large"/>
    <n v="1894.19"/>
    <n v="598.76"/>
    <n v="37823"/>
    <n v="6"/>
  </r>
  <r>
    <n v="1801"/>
    <n v="3"/>
    <x v="1844"/>
    <d v="2047-02-15T00:00:00"/>
    <b v="0"/>
    <s v="Approved"/>
    <s v="Trek Bicycles"/>
    <s v="Standard"/>
    <s v="medium"/>
    <s v="large"/>
    <n v="2091.4699999999998"/>
    <n v="388.92"/>
    <n v="42145"/>
    <n v="9"/>
  </r>
  <r>
    <n v="4417"/>
    <n v="3"/>
    <x v="1844"/>
    <d v="2047-02-16T00:00:00"/>
    <b v="1"/>
    <s v="Approved"/>
    <s v="Trek Bicycles"/>
    <s v="Standard"/>
    <s v="medium"/>
    <s v="large"/>
    <n v="2091.4699999999998"/>
    <n v="388.92"/>
    <n v="41009"/>
    <n v="9"/>
  </r>
  <r>
    <n v="17676"/>
    <n v="92"/>
    <x v="1844"/>
    <d v="2047-02-17T00:00:00"/>
    <b v="1"/>
    <s v="Approved"/>
    <s v="WeareA2B"/>
    <s v="Standard"/>
    <s v="medium"/>
    <s v="small"/>
    <n v="1415.01"/>
    <n v="1259.3599999999999"/>
    <n v="36145"/>
    <n v="9"/>
  </r>
  <r>
    <n v="18133"/>
    <n v="95"/>
    <x v="1844"/>
    <d v="2047-02-18T00:00:00"/>
    <b v="0"/>
    <s v="Approved"/>
    <s v="Giant Bicycles"/>
    <s v="Standard"/>
    <s v="medium"/>
    <s v="large"/>
    <n v="569.55999999999995"/>
    <n v="528.42999999999995"/>
    <n v="39031"/>
    <n v="9"/>
  </r>
  <r>
    <n v="18484"/>
    <n v="17"/>
    <x v="1844"/>
    <d v="2047-02-19T00:00:00"/>
    <b v="0"/>
    <s v="Approved"/>
    <s v="Solex"/>
    <s v="Standard"/>
    <s v="high"/>
    <s v="medium"/>
    <n v="1024.6600000000001"/>
    <n v="614.79999999999995"/>
    <n v="40487"/>
    <n v="9"/>
  </r>
  <r>
    <n v="19603"/>
    <n v="77"/>
    <x v="1844"/>
    <d v="2047-02-20T00:00:00"/>
    <b v="0"/>
    <s v="Approved"/>
    <s v="Norco Bicycles"/>
    <s v="Road"/>
    <s v="medium"/>
    <s v="large"/>
    <n v="1240.31"/>
    <n v="795.1"/>
    <n v="36833"/>
    <n v="9"/>
  </r>
  <r>
    <n v="525"/>
    <n v="37"/>
    <x v="1845"/>
    <d v="2047-02-21T00:00:00"/>
    <b v="0"/>
    <s v="Approved"/>
    <s v="OHM Cycles"/>
    <s v="Standard"/>
    <s v="low"/>
    <s v="medium"/>
    <n v="1793.43"/>
    <n v="248.82"/>
    <n v="40618"/>
    <n v="5"/>
  </r>
  <r>
    <n v="7665"/>
    <n v="75"/>
    <x v="1845"/>
    <d v="2047-02-22T00:00:00"/>
    <b v="1"/>
    <s v="Approved"/>
    <s v="Giant Bicycles"/>
    <s v="Touring"/>
    <s v="medium"/>
    <s v="large"/>
    <n v="1873.97"/>
    <n v="863.95"/>
    <n v="40553"/>
    <n v="5"/>
  </r>
  <r>
    <n v="12674"/>
    <n v="52"/>
    <x v="1845"/>
    <d v="2047-02-23T00:00:00"/>
    <b v="1"/>
    <s v="Approved"/>
    <s v="OHM Cycles"/>
    <s v="Road"/>
    <s v="medium"/>
    <s v="medium"/>
    <n v="1280.28"/>
    <n v="829.51"/>
    <n v="40779"/>
    <n v="5"/>
  </r>
  <r>
    <n v="15595"/>
    <n v="50"/>
    <x v="1845"/>
    <d v="2047-02-24T00:00:00"/>
    <b v="0"/>
    <s v="Approved"/>
    <s v="WeareA2B"/>
    <s v="Standard"/>
    <s v="medium"/>
    <s v="small"/>
    <n v="175.89"/>
    <n v="131.91999999999999"/>
    <n v="37668"/>
    <n v="5"/>
  </r>
  <r>
    <n v="16915"/>
    <n v="75"/>
    <x v="1845"/>
    <d v="2047-02-25T00:00:00"/>
    <b v="1"/>
    <s v="Approved"/>
    <s v="Giant Bicycles"/>
    <s v="Touring"/>
    <s v="medium"/>
    <s v="large"/>
    <n v="1873.97"/>
    <n v="863.95"/>
    <n v="38193"/>
    <n v="5"/>
  </r>
  <r>
    <n v="17510"/>
    <n v="2"/>
    <x v="1845"/>
    <d v="2047-02-26T00:00:00"/>
    <b v="1"/>
    <s v="Approved"/>
    <s v="Solex"/>
    <s v="Standard"/>
    <s v="medium"/>
    <s v="medium"/>
    <n v="71.489999999999995"/>
    <n v="53.62"/>
    <n v="41245"/>
    <n v="5"/>
  </r>
  <r>
    <n v="1720"/>
    <n v="36"/>
    <x v="1846"/>
    <d v="2047-02-27T00:00:00"/>
    <b v="1"/>
    <s v="Approved"/>
    <s v="Solex"/>
    <s v="Standard"/>
    <s v="low"/>
    <s v="medium"/>
    <n v="1289.8499999999999"/>
    <n v="74.510000000000005"/>
    <n v="39427"/>
    <n v="7"/>
  </r>
  <r>
    <n v="4349"/>
    <n v="12"/>
    <x v="1846"/>
    <d v="2047-02-28T00:00:00"/>
    <b v="0"/>
    <s v="Approved"/>
    <s v="Giant Bicycles"/>
    <s v="Standard"/>
    <s v="medium"/>
    <s v="large"/>
    <n v="1765.3"/>
    <n v="709.48"/>
    <n v="38193"/>
    <n v="7"/>
  </r>
  <r>
    <n v="5101"/>
    <n v="0"/>
    <x v="1846"/>
    <d v="2047-03-01T00:00:00"/>
    <b v="0"/>
    <s v="Approved"/>
    <s v="Solex"/>
    <s v="Standard"/>
    <s v="medium"/>
    <s v="medium"/>
    <n v="441.49"/>
    <n v="84.99"/>
    <n v="34071"/>
    <n v="7"/>
  </r>
  <r>
    <n v="7110"/>
    <n v="0"/>
    <x v="1846"/>
    <d v="2047-03-02T00:00:00"/>
    <b v="1"/>
    <s v="Approved"/>
    <s v="Solex"/>
    <s v="Standard"/>
    <s v="medium"/>
    <s v="medium"/>
    <n v="478.16"/>
    <n v="298.72000000000003"/>
    <n v="34143"/>
    <n v="7"/>
  </r>
  <r>
    <n v="8447"/>
    <n v="27"/>
    <x v="1846"/>
    <d v="2047-03-03T00:00:00"/>
    <b v="0"/>
    <s v="Approved"/>
    <s v="Trek Bicycles"/>
    <s v="Standard"/>
    <s v="low"/>
    <s v="medium"/>
    <n v="1057.51"/>
    <n v="154.4"/>
    <n v="34527"/>
    <n v="7"/>
  </r>
  <r>
    <n v="9840"/>
    <n v="17"/>
    <x v="1846"/>
    <d v="2047-03-04T00:00:00"/>
    <b v="1"/>
    <s v="Approved"/>
    <s v="WeareA2B"/>
    <s v="Touring"/>
    <s v="medium"/>
    <s v="large"/>
    <n v="1362.99"/>
    <n v="57.74"/>
    <n v="34079"/>
    <n v="7"/>
  </r>
  <r>
    <n v="16592"/>
    <n v="7"/>
    <x v="1846"/>
    <d v="2047-03-05T00:00:00"/>
    <b v="1"/>
    <s v="Approved"/>
    <s v="Giant Bicycles"/>
    <s v="Standard"/>
    <s v="medium"/>
    <s v="small"/>
    <n v="1311.44"/>
    <n v="1167.18"/>
    <n v="33888"/>
    <n v="7"/>
  </r>
  <r>
    <n v="17227"/>
    <n v="8"/>
    <x v="1847"/>
    <d v="2047-03-06T00:00:00"/>
    <b v="1"/>
    <s v="Approved"/>
    <s v="Solex"/>
    <s v="Road"/>
    <s v="medium"/>
    <s v="small"/>
    <n v="1703.52"/>
    <n v="1516.13"/>
    <n v="40649"/>
    <n v="13"/>
  </r>
  <r>
    <n v="17526"/>
    <n v="53"/>
    <x v="1847"/>
    <d v="2047-03-07T00:00:00"/>
    <b v="0"/>
    <s v="Approved"/>
    <s v="OHM Cycles"/>
    <s v="Standard"/>
    <s v="medium"/>
    <s v="medium"/>
    <n v="795.34"/>
    <n v="101.58"/>
    <n v="35470"/>
    <n v="13"/>
  </r>
  <r>
    <n v="9857"/>
    <n v="64"/>
    <x v="1848"/>
    <d v="2047-03-08T00:00:00"/>
    <b v="0"/>
    <s v="Approved"/>
    <s v="Trek Bicycles"/>
    <s v="Standard"/>
    <s v="medium"/>
    <s v="large"/>
    <n v="1469.44"/>
    <n v="596.54999999999995"/>
    <n v="41047"/>
    <n v="18"/>
  </r>
  <r>
    <n v="9989"/>
    <n v="100"/>
    <x v="1848"/>
    <d v="2047-03-09T00:00:00"/>
    <b v="1"/>
    <s v="Approved"/>
    <s v="Norco Bicycles"/>
    <s v="Road"/>
    <s v="medium"/>
    <s v="medium"/>
    <n v="1036.5899999999999"/>
    <n v="206.35"/>
    <n v="33364"/>
    <n v="18"/>
  </r>
  <r>
    <n v="10503"/>
    <n v="88"/>
    <x v="1848"/>
    <d v="2047-03-10T00:00:00"/>
    <b v="1"/>
    <s v="Approved"/>
    <s v="Norco Bicycles"/>
    <s v="Standard"/>
    <s v="medium"/>
    <s v="medium"/>
    <n v="1198.46"/>
    <n v="381.1"/>
    <n v="36145"/>
    <n v="18"/>
  </r>
  <r>
    <n v="14383"/>
    <n v="71"/>
    <x v="1848"/>
    <d v="2047-03-11T00:00:00"/>
    <b v="0"/>
    <s v="Approved"/>
    <s v="Solex"/>
    <s v="Standard"/>
    <s v="high"/>
    <s v="large"/>
    <n v="1842.92"/>
    <n v="1105.75"/>
    <n v="34996"/>
    <n v="18"/>
  </r>
  <r>
    <n v="17907"/>
    <n v="63"/>
    <x v="1848"/>
    <d v="2047-03-12T00:00:00"/>
    <b v="1"/>
    <s v="Cancelled"/>
    <s v="Solex"/>
    <s v="Standard"/>
    <s v="medium"/>
    <s v="medium"/>
    <n v="1483.2"/>
    <n v="99.59"/>
    <n v="36146"/>
    <n v="18"/>
  </r>
  <r>
    <n v="506"/>
    <n v="66"/>
    <x v="1849"/>
    <d v="2047-03-13T00:00:00"/>
    <b v="0"/>
    <s v="Approved"/>
    <s v="Giant Bicycles"/>
    <s v="Road"/>
    <s v="low"/>
    <s v="small"/>
    <n v="590.26"/>
    <n v="525.33000000000004"/>
    <n v="34996"/>
    <n v="17"/>
  </r>
  <r>
    <n v="908"/>
    <n v="93"/>
    <x v="1849"/>
    <d v="2047-03-14T00:00:00"/>
    <b v="0"/>
    <s v="Approved"/>
    <s v="WeareA2B"/>
    <s v="Standard"/>
    <s v="medium"/>
    <s v="medium"/>
    <n v="1065.03"/>
    <n v="230.09"/>
    <n v="34556"/>
    <n v="17"/>
  </r>
  <r>
    <n v="3164"/>
    <n v="2"/>
    <x v="1849"/>
    <d v="2047-03-15T00:00:00"/>
    <b v="1"/>
    <s v="Approved"/>
    <s v="Solex"/>
    <s v="Standard"/>
    <s v="medium"/>
    <s v="medium"/>
    <n v="71.489999999999995"/>
    <n v="53.62"/>
    <n v="40784"/>
    <n v="17"/>
  </r>
  <r>
    <n v="5081"/>
    <n v="7"/>
    <x v="1849"/>
    <d v="2047-03-16T00:00:00"/>
    <b v="1"/>
    <s v="Approved"/>
    <s v="Trek Bicycles"/>
    <s v="Road"/>
    <s v="low"/>
    <s v="medium"/>
    <n v="980.37"/>
    <n v="234.43"/>
    <n v="41701"/>
    <n v="17"/>
  </r>
  <r>
    <n v="6525"/>
    <n v="79"/>
    <x v="1849"/>
    <d v="2047-03-17T00:00:00"/>
    <b v="0"/>
    <s v="Approved"/>
    <s v="Norco Bicycles"/>
    <s v="Standard"/>
    <s v="medium"/>
    <s v="medium"/>
    <n v="1555.58"/>
    <n v="818.01"/>
    <n v="35667"/>
    <n v="17"/>
  </r>
  <r>
    <n v="10123"/>
    <n v="26"/>
    <x v="1849"/>
    <d v="2047-03-18T00:00:00"/>
    <b v="1"/>
    <s v="Approved"/>
    <s v="WeareA2B"/>
    <s v="Standard"/>
    <s v="medium"/>
    <s v="medium"/>
    <n v="1992.93"/>
    <n v="762.63"/>
    <n v="36334"/>
    <n v="17"/>
  </r>
  <r>
    <n v="11496"/>
    <n v="52"/>
    <x v="1849"/>
    <d v="2047-03-19T00:00:00"/>
    <b v="0"/>
    <s v="Approved"/>
    <s v="OHM Cycles"/>
    <s v="Road"/>
    <s v="medium"/>
    <s v="medium"/>
    <n v="1280.28"/>
    <n v="829.51"/>
    <n v="37220"/>
    <n v="17"/>
  </r>
  <r>
    <n v="14035"/>
    <n v="45"/>
    <x v="1849"/>
    <d v="2047-03-20T00:00:00"/>
    <b v="0"/>
    <s v="Approved"/>
    <s v="Solex"/>
    <s v="Standard"/>
    <s v="medium"/>
    <s v="medium"/>
    <n v="441.49"/>
    <n v="84.99"/>
    <n v="34071"/>
    <n v="17"/>
  </r>
  <r>
    <n v="14358"/>
    <n v="7"/>
    <x v="1849"/>
    <d v="2047-03-21T00:00:00"/>
    <b v="1"/>
    <s v="Approved"/>
    <s v="Trek Bicycles"/>
    <s v="Road"/>
    <s v="low"/>
    <s v="medium"/>
    <n v="980.37"/>
    <n v="234.43"/>
    <n v="38693"/>
    <n v="17"/>
  </r>
  <r>
    <n v="497"/>
    <n v="62"/>
    <x v="1850"/>
    <d v="2047-03-22T00:00:00"/>
    <b v="1"/>
    <s v="Approved"/>
    <s v="Solex"/>
    <s v="Standard"/>
    <s v="high"/>
    <s v="medium"/>
    <n v="1024.6600000000001"/>
    <n v="614.79999999999995"/>
    <n v="34244"/>
    <n v="17"/>
  </r>
  <r>
    <n v="8004"/>
    <n v="2"/>
    <x v="1850"/>
    <d v="2047-03-23T00:00:00"/>
    <b v="1"/>
    <s v="Approved"/>
    <s v="Giant Bicycles"/>
    <s v="Road"/>
    <s v="low"/>
    <s v="small"/>
    <n v="590.26"/>
    <n v="525.33000000000004"/>
    <n v="38647"/>
    <n v="17"/>
  </r>
  <r>
    <n v="18111"/>
    <n v="77"/>
    <x v="1850"/>
    <d v="2047-03-24T00:00:00"/>
    <b v="1"/>
    <s v="Approved"/>
    <s v="WeareA2B"/>
    <s v="Standard"/>
    <s v="medium"/>
    <s v="medium"/>
    <n v="1769.64"/>
    <n v="108.76"/>
    <n v="37668"/>
    <n v="17"/>
  </r>
  <r>
    <n v="5387"/>
    <n v="59"/>
    <x v="1851"/>
    <d v="2047-03-25T00:00:00"/>
    <b v="1"/>
    <s v="Approved"/>
    <s v="Solex"/>
    <s v="Standard"/>
    <s v="medium"/>
    <s v="large"/>
    <n v="1061.56"/>
    <n v="733.58"/>
    <n v="36146"/>
    <n v="18"/>
  </r>
  <r>
    <n v="11463"/>
    <n v="67"/>
    <x v="1851"/>
    <d v="2047-03-26T00:00:00"/>
    <b v="0"/>
    <s v="Approved"/>
    <s v="Norco Bicycles"/>
    <s v="Road"/>
    <s v="medium"/>
    <s v="medium"/>
    <n v="544.04999999999995"/>
    <n v="376.84"/>
    <n v="33879"/>
    <n v="18"/>
  </r>
  <r>
    <n v="15477"/>
    <n v="46"/>
    <x v="1851"/>
    <d v="2047-03-27T00:00:00"/>
    <b v="1"/>
    <s v="Approved"/>
    <s v="Solex"/>
    <s v="Standard"/>
    <s v="low"/>
    <s v="medium"/>
    <n v="1289.8499999999999"/>
    <n v="74.510000000000005"/>
    <n v="37668"/>
    <n v="18"/>
  </r>
  <r>
    <n v="19437"/>
    <n v="85"/>
    <x v="1851"/>
    <d v="2047-03-28T00:00:00"/>
    <b v="0"/>
    <s v="Approved"/>
    <s v="WeareA2B"/>
    <s v="Standard"/>
    <s v="medium"/>
    <s v="medium"/>
    <n v="752.64"/>
    <n v="205.36"/>
    <n v="37626"/>
    <n v="18"/>
  </r>
  <r>
    <n v="6783"/>
    <n v="15"/>
    <x v="1852"/>
    <d v="2047-03-29T00:00:00"/>
    <b v="0"/>
    <s v="Approved"/>
    <s v="Norco Bicycles"/>
    <s v="Standard"/>
    <s v="low"/>
    <s v="medium"/>
    <n v="958.74"/>
    <n v="748.9"/>
    <n v="38693"/>
    <n v="4"/>
  </r>
  <r>
    <n v="12778"/>
    <n v="50"/>
    <x v="1852"/>
    <d v="2047-03-30T00:00:00"/>
    <b v="1"/>
    <s v="Approved"/>
    <s v="WeareA2B"/>
    <s v="Standard"/>
    <s v="medium"/>
    <s v="small"/>
    <n v="175.89"/>
    <n v="131.91999999999999"/>
    <n v="37668"/>
    <n v="4"/>
  </r>
  <r>
    <n v="931"/>
    <n v="4"/>
    <x v="1853"/>
    <d v="2047-03-31T00:00:00"/>
    <b v="0"/>
    <s v="Approved"/>
    <s v="Giant Bicycles"/>
    <s v="Standard"/>
    <s v="high"/>
    <s v="medium"/>
    <n v="1129.1300000000001"/>
    <n v="677.48"/>
    <n v="35052"/>
    <n v="5"/>
  </r>
  <r>
    <n v="6976"/>
    <n v="96"/>
    <x v="1853"/>
    <d v="2047-04-01T00:00:00"/>
    <b v="1"/>
    <s v="Approved"/>
    <s v="WeareA2B"/>
    <s v="Road"/>
    <s v="low"/>
    <s v="small"/>
    <n v="1172.78"/>
    <n v="1043.77"/>
    <n v="36361"/>
    <n v="5"/>
  </r>
  <r>
    <n v="7379"/>
    <n v="47"/>
    <x v="1853"/>
    <d v="2047-04-02T00:00:00"/>
    <s v="Unknown"/>
    <s v="Approved"/>
    <s v="Trek Bicycles"/>
    <s v="Road"/>
    <s v="low"/>
    <s v="small"/>
    <n v="1720.7"/>
    <n v="1531.42"/>
    <n v="34586"/>
    <n v="5"/>
  </r>
  <r>
    <n v="11182"/>
    <n v="24"/>
    <x v="1853"/>
    <d v="2047-04-03T00:00:00"/>
    <b v="1"/>
    <s v="Approved"/>
    <s v="Solex"/>
    <s v="Road"/>
    <s v="medium"/>
    <s v="large"/>
    <n v="1777.8"/>
    <n v="820.78"/>
    <n v="42145"/>
    <n v="5"/>
  </r>
  <r>
    <n v="14025"/>
    <n v="3"/>
    <x v="1853"/>
    <d v="2047-04-04T00:00:00"/>
    <b v="1"/>
    <s v="Approved"/>
    <s v="Trek Bicycles"/>
    <s v="Standard"/>
    <s v="medium"/>
    <s v="large"/>
    <n v="2091.4699999999998"/>
    <n v="388.92"/>
    <n v="40553"/>
    <n v="5"/>
  </r>
  <r>
    <n v="2435"/>
    <n v="4"/>
    <x v="1854"/>
    <d v="2047-04-05T00:00:00"/>
    <b v="1"/>
    <s v="Approved"/>
    <s v="Solex"/>
    <s v="Standard"/>
    <s v="medium"/>
    <s v="medium"/>
    <n v="1483.2"/>
    <n v="99.59"/>
    <n v="40410"/>
    <n v="11"/>
  </r>
  <r>
    <n v="6174"/>
    <n v="54"/>
    <x v="1854"/>
    <d v="2047-04-06T00:00:00"/>
    <b v="1"/>
    <s v="Approved"/>
    <s v="WeareA2B"/>
    <s v="Standard"/>
    <s v="medium"/>
    <s v="medium"/>
    <n v="1807.45"/>
    <n v="778.69"/>
    <n v="34996"/>
    <n v="11"/>
  </r>
  <r>
    <n v="6845"/>
    <n v="88"/>
    <x v="1854"/>
    <d v="2047-04-07T00:00:00"/>
    <b v="1"/>
    <s v="Approved"/>
    <s v="Norco Bicycles"/>
    <s v="Standard"/>
    <s v="high"/>
    <s v="small"/>
    <n v="1661.92"/>
    <n v="1479.11"/>
    <n v="41345"/>
    <n v="11"/>
  </r>
  <r>
    <n v="8675"/>
    <n v="35"/>
    <x v="1854"/>
    <d v="2047-04-08T00:00:00"/>
    <b v="0"/>
    <s v="Approved"/>
    <s v="Giant Bicycles"/>
    <s v="Standard"/>
    <s v="medium"/>
    <s v="medium"/>
    <n v="1403.5"/>
    <n v="954.82"/>
    <n v="41167"/>
    <n v="11"/>
  </r>
  <r>
    <n v="10842"/>
    <n v="77"/>
    <x v="1854"/>
    <d v="2047-04-09T00:00:00"/>
    <b v="1"/>
    <s v="Approved"/>
    <s v="WeareA2B"/>
    <s v="Standard"/>
    <s v="medium"/>
    <s v="medium"/>
    <n v="1769.64"/>
    <n v="108.76"/>
    <n v="38991"/>
    <n v="11"/>
  </r>
  <r>
    <n v="11478"/>
    <n v="59"/>
    <x v="1854"/>
    <d v="2047-04-10T00:00:00"/>
    <b v="0"/>
    <s v="Approved"/>
    <s v="WeareA2B"/>
    <s v="Standard"/>
    <s v="medium"/>
    <s v="small"/>
    <n v="1415.01"/>
    <n v="1259.3599999999999"/>
    <n v="34556"/>
    <n v="11"/>
  </r>
  <r>
    <n v="11627"/>
    <n v="33"/>
    <x v="1854"/>
    <d v="2047-04-11T00:00:00"/>
    <b v="1"/>
    <s v="Approved"/>
    <s v="OHM Cycles"/>
    <s v="Road"/>
    <s v="medium"/>
    <s v="small"/>
    <n v="1810"/>
    <n v="1610.9"/>
    <n v="38991"/>
    <n v="11"/>
  </r>
  <r>
    <n v="14162"/>
    <n v="49"/>
    <x v="1854"/>
    <d v="2047-04-12T00:00:00"/>
    <b v="1"/>
    <s v="Approved"/>
    <s v="Solex"/>
    <s v="Standard"/>
    <s v="medium"/>
    <s v="large"/>
    <n v="1061.56"/>
    <n v="733.58"/>
    <n v="40779"/>
    <n v="11"/>
  </r>
  <r>
    <n v="3635"/>
    <n v="4"/>
    <x v="1855"/>
    <d v="2047-04-13T00:00:00"/>
    <b v="1"/>
    <s v="Approved"/>
    <s v="Solex"/>
    <s v="Standard"/>
    <s v="medium"/>
    <s v="medium"/>
    <n v="1483.2"/>
    <n v="99.59"/>
    <n v="38647"/>
    <n v="12"/>
  </r>
  <r>
    <n v="5187"/>
    <n v="0"/>
    <x v="1855"/>
    <d v="2047-04-14T00:00:00"/>
    <b v="1"/>
    <s v="Approved"/>
    <s v="Norco Bicycles"/>
    <s v="Road"/>
    <s v="medium"/>
    <s v="medium"/>
    <n v="543.39"/>
    <n v="407.54"/>
    <n v="35052"/>
    <n v="12"/>
  </r>
  <r>
    <n v="7377"/>
    <n v="28"/>
    <x v="1855"/>
    <d v="2047-04-15T00:00:00"/>
    <b v="0"/>
    <s v="Approved"/>
    <s v="Solex"/>
    <s v="Road"/>
    <s v="medium"/>
    <s v="small"/>
    <n v="1703.52"/>
    <n v="1516.13"/>
    <n v="39298"/>
    <n v="12"/>
  </r>
  <r>
    <n v="9564"/>
    <n v="18"/>
    <x v="1855"/>
    <d v="2047-04-16T00:00:00"/>
    <b v="1"/>
    <s v="Approved"/>
    <s v="Norco Bicycles"/>
    <s v="Standard"/>
    <s v="high"/>
    <s v="medium"/>
    <n v="1148.6400000000001"/>
    <n v="689.18"/>
    <n v="42218"/>
    <n v="12"/>
  </r>
  <r>
    <n v="13428"/>
    <n v="99"/>
    <x v="1855"/>
    <d v="2047-04-17T00:00:00"/>
    <b v="0"/>
    <s v="Approved"/>
    <s v="Trek Bicycles"/>
    <s v="Road"/>
    <s v="low"/>
    <s v="small"/>
    <n v="1720.7"/>
    <n v="1531.42"/>
    <n v="37823"/>
    <n v="12"/>
  </r>
  <r>
    <n v="1179"/>
    <n v="54"/>
    <x v="1856"/>
    <d v="2047-04-18T00:00:00"/>
    <b v="1"/>
    <s v="Approved"/>
    <s v="WeareA2B"/>
    <s v="Standard"/>
    <s v="medium"/>
    <s v="medium"/>
    <n v="1292.8399999999999"/>
    <n v="13.44"/>
    <n v="37823"/>
    <n v="17"/>
  </r>
  <r>
    <n v="2353"/>
    <n v="43"/>
    <x v="1856"/>
    <d v="2047-04-19T00:00:00"/>
    <b v="1"/>
    <s v="Approved"/>
    <s v="Solex"/>
    <s v="Standard"/>
    <s v="medium"/>
    <s v="medium"/>
    <n v="1151.96"/>
    <n v="649.49"/>
    <n v="36498"/>
    <n v="17"/>
  </r>
  <r>
    <n v="6904"/>
    <n v="57"/>
    <x v="1856"/>
    <d v="2047-04-20T00:00:00"/>
    <b v="1"/>
    <s v="Approved"/>
    <s v="WeareA2B"/>
    <s v="Touring"/>
    <s v="medium"/>
    <s v="large"/>
    <n v="1890.39"/>
    <n v="260.14"/>
    <n v="41047"/>
    <n v="17"/>
  </r>
  <r>
    <n v="7606"/>
    <n v="15"/>
    <x v="1856"/>
    <d v="2047-04-21T00:00:00"/>
    <b v="0"/>
    <s v="Approved"/>
    <s v="Norco Bicycles"/>
    <s v="Standard"/>
    <s v="low"/>
    <s v="medium"/>
    <n v="958.74"/>
    <n v="748.9"/>
    <n v="39880"/>
    <n v="17"/>
  </r>
  <r>
    <n v="12691"/>
    <n v="18"/>
    <x v="1856"/>
    <d v="2047-04-22T00:00:00"/>
    <b v="0"/>
    <s v="Approved"/>
    <s v="Solex"/>
    <s v="Standard"/>
    <s v="medium"/>
    <s v="medium"/>
    <n v="575.27"/>
    <n v="431.45"/>
    <n v="34244"/>
    <n v="17"/>
  </r>
  <r>
    <n v="19406"/>
    <n v="79"/>
    <x v="1856"/>
    <d v="2047-04-23T00:00:00"/>
    <b v="0"/>
    <s v="Cancelled"/>
    <s v="Norco Bicycles"/>
    <s v="Standard"/>
    <s v="medium"/>
    <s v="medium"/>
    <n v="1555.58"/>
    <n v="818.01"/>
    <n v="42218"/>
    <n v="17"/>
  </r>
  <r>
    <n v="86"/>
    <n v="1"/>
    <x v="1857"/>
    <d v="2047-04-24T00:00:00"/>
    <b v="0"/>
    <s v="Approved"/>
    <s v="Giant Bicycles"/>
    <s v="Standard"/>
    <s v="medium"/>
    <s v="medium"/>
    <n v="1403.5"/>
    <n v="954.82"/>
    <n v="38258"/>
    <n v="8"/>
  </r>
  <r>
    <n v="2292"/>
    <n v="17"/>
    <x v="1857"/>
    <d v="2047-04-25T00:00:00"/>
    <b v="1"/>
    <s v="Approved"/>
    <s v="Solex"/>
    <s v="Standard"/>
    <s v="high"/>
    <s v="medium"/>
    <n v="1024.6600000000001"/>
    <n v="614.79999999999995"/>
    <n v="39880"/>
    <n v="8"/>
  </r>
  <r>
    <n v="7600"/>
    <n v="35"/>
    <x v="1857"/>
    <d v="2047-04-26T00:00:00"/>
    <b v="1"/>
    <s v="Cancelled"/>
    <s v="Trek Bicycles"/>
    <s v="Standard"/>
    <s v="low"/>
    <s v="medium"/>
    <n v="1057.51"/>
    <n v="154.4"/>
    <n v="34527"/>
    <n v="8"/>
  </r>
  <r>
    <n v="12450"/>
    <n v="36"/>
    <x v="1857"/>
    <d v="2047-04-27T00:00:00"/>
    <b v="0"/>
    <s v="Approved"/>
    <s v="Solex"/>
    <s v="Standard"/>
    <s v="low"/>
    <s v="medium"/>
    <n v="945.04"/>
    <n v="507.58"/>
    <n v="39526"/>
    <n v="8"/>
  </r>
  <r>
    <n v="12743"/>
    <n v="30"/>
    <x v="1857"/>
    <d v="2047-04-28T00:00:00"/>
    <b v="0"/>
    <s v="Approved"/>
    <s v="Solex"/>
    <s v="Standard"/>
    <s v="high"/>
    <s v="medium"/>
    <n v="748.17"/>
    <n v="448.9"/>
    <n v="35052"/>
    <n v="8"/>
  </r>
  <r>
    <n v="15428"/>
    <n v="55"/>
    <x v="1857"/>
    <d v="2047-04-29T00:00:00"/>
    <b v="0"/>
    <s v="Approved"/>
    <s v="Trek Bicycles"/>
    <s v="Road"/>
    <s v="medium"/>
    <s v="large"/>
    <n v="1894.19"/>
    <n v="598.76"/>
    <n v="40779"/>
    <n v="8"/>
  </r>
  <r>
    <n v="437"/>
    <n v="13"/>
    <x v="1858"/>
    <d v="2047-04-30T00:00:00"/>
    <b v="1"/>
    <s v="Approved"/>
    <s v="Solex"/>
    <s v="Standard"/>
    <s v="medium"/>
    <s v="medium"/>
    <n v="1577.53"/>
    <n v="826.51"/>
    <n v="39526"/>
    <n v="4"/>
  </r>
  <r>
    <n v="1996"/>
    <n v="18"/>
    <x v="1858"/>
    <d v="2047-05-01T00:00:00"/>
    <b v="0"/>
    <s v="Approved"/>
    <s v="Norco Bicycles"/>
    <s v="Standard"/>
    <s v="high"/>
    <s v="medium"/>
    <n v="1148.6400000000001"/>
    <n v="689.18"/>
    <n v="42218"/>
    <n v="4"/>
  </r>
  <r>
    <n v="3827"/>
    <n v="43"/>
    <x v="1858"/>
    <d v="2047-05-02T00:00:00"/>
    <b v="0"/>
    <s v="Approved"/>
    <s v="Norco Bicycles"/>
    <s v="Standard"/>
    <s v="medium"/>
    <s v="medium"/>
    <n v="1555.58"/>
    <n v="818.01"/>
    <n v="41533"/>
    <n v="4"/>
  </r>
  <r>
    <n v="10689"/>
    <n v="61"/>
    <x v="1858"/>
    <d v="2047-05-03T00:00:00"/>
    <b v="1"/>
    <s v="Approved"/>
    <s v="Norco Bicycles"/>
    <s v="Standard"/>
    <s v="medium"/>
    <s v="small"/>
    <n v="586.45000000000005"/>
    <n v="521.94000000000005"/>
    <n v="36145"/>
    <n v="4"/>
  </r>
  <r>
    <n v="14539"/>
    <n v="32"/>
    <x v="1858"/>
    <d v="2047-05-04T00:00:00"/>
    <b v="1"/>
    <s v="Approved"/>
    <s v="Giant Bicycles"/>
    <s v="Standard"/>
    <s v="high"/>
    <s v="medium"/>
    <n v="1179"/>
    <n v="707.4"/>
    <n v="38482"/>
    <n v="4"/>
  </r>
  <r>
    <n v="18443"/>
    <n v="0"/>
    <x v="1858"/>
    <d v="2047-05-05T00:00:00"/>
    <b v="1"/>
    <s v="Approved"/>
    <s v="Solex"/>
    <s v="Standard"/>
    <s v="medium"/>
    <s v="medium"/>
    <n v="478.16"/>
    <n v="298.72000000000003"/>
    <n v="41047"/>
    <n v="4"/>
  </r>
  <r>
    <n v="19555"/>
    <n v="0"/>
    <x v="1858"/>
    <d v="2047-05-06T00:00:00"/>
    <b v="1"/>
    <s v="Approved"/>
    <s v="Solex"/>
    <s v="Standard"/>
    <s v="medium"/>
    <s v="medium"/>
    <n v="441.49"/>
    <n v="84.99"/>
    <n v="34071"/>
    <n v="4"/>
  </r>
  <r>
    <n v="3094"/>
    <n v="46"/>
    <x v="1859"/>
    <d v="2047-05-07T00:00:00"/>
    <b v="1"/>
    <s v="Approved"/>
    <s v="OHM Cycles"/>
    <s v="Standard"/>
    <s v="low"/>
    <s v="medium"/>
    <n v="1793.43"/>
    <n v="248.82"/>
    <n v="36361"/>
    <n v="20"/>
  </r>
  <r>
    <n v="3178"/>
    <n v="97"/>
    <x v="1859"/>
    <d v="2047-05-08T00:00:00"/>
    <b v="0"/>
    <s v="Approved"/>
    <s v="OHM Cycles"/>
    <s v="Road"/>
    <s v="medium"/>
    <s v="medium"/>
    <n v="742.54"/>
    <n v="667.4"/>
    <n v="33549"/>
    <n v="20"/>
  </r>
  <r>
    <n v="7575"/>
    <n v="40"/>
    <x v="1859"/>
    <d v="2047-05-09T00:00:00"/>
    <b v="1"/>
    <s v="Approved"/>
    <s v="Trek Bicycles"/>
    <s v="Road"/>
    <s v="medium"/>
    <s v="large"/>
    <n v="1894.19"/>
    <n v="598.76"/>
    <n v="37823"/>
    <n v="20"/>
  </r>
  <r>
    <n v="15731"/>
    <n v="87"/>
    <x v="1859"/>
    <d v="2047-05-10T00:00:00"/>
    <b v="0"/>
    <s v="Approved"/>
    <s v="OHM Cycles"/>
    <s v="Standard"/>
    <s v="medium"/>
    <s v="medium"/>
    <n v="1636.9"/>
    <n v="44.71"/>
    <n v="40410"/>
    <n v="20"/>
  </r>
  <r>
    <n v="15739"/>
    <n v="43"/>
    <x v="1859"/>
    <d v="2047-05-11T00:00:00"/>
    <s v="Unknown"/>
    <s v="Approved"/>
    <s v="Norco Bicycles"/>
    <s v="Standard"/>
    <s v="medium"/>
    <s v="medium"/>
    <n v="1555.58"/>
    <n v="818.01"/>
    <n v="37873"/>
    <n v="20"/>
  </r>
  <r>
    <n v="19387"/>
    <n v="15"/>
    <x v="1859"/>
    <d v="2047-05-12T00:00:00"/>
    <b v="1"/>
    <s v="Approved"/>
    <s v="WeareA2B"/>
    <s v="Standard"/>
    <s v="medium"/>
    <s v="medium"/>
    <n v="1292.8399999999999"/>
    <n v="13.44"/>
    <n v="39915"/>
    <n v="20"/>
  </r>
  <r>
    <n v="1355"/>
    <n v="92"/>
    <x v="1860"/>
    <d v="2047-05-13T00:00:00"/>
    <s v="Unknown"/>
    <s v="Approved"/>
    <s v="WeareA2B"/>
    <s v="Standard"/>
    <s v="medium"/>
    <s v="small"/>
    <n v="1415.01"/>
    <n v="1259.3599999999999"/>
    <n v="37626"/>
    <n v="18"/>
  </r>
  <r>
    <n v="3929"/>
    <n v="29"/>
    <x v="1860"/>
    <d v="2047-05-14T00:00:00"/>
    <b v="0"/>
    <s v="Approved"/>
    <s v="Norco Bicycles"/>
    <s v="Road"/>
    <s v="medium"/>
    <s v="medium"/>
    <n v="543.39"/>
    <n v="407.54"/>
    <n v="42696"/>
    <n v="18"/>
  </r>
  <r>
    <n v="6354"/>
    <n v="27"/>
    <x v="1860"/>
    <d v="2047-05-15T00:00:00"/>
    <b v="1"/>
    <s v="Approved"/>
    <s v="Trek Bicycles"/>
    <s v="Standard"/>
    <s v="medium"/>
    <s v="medium"/>
    <n v="499.53"/>
    <n v="388.72"/>
    <n v="36334"/>
    <n v="18"/>
  </r>
  <r>
    <n v="7926"/>
    <n v="50"/>
    <x v="1860"/>
    <d v="2047-05-16T00:00:00"/>
    <b v="0"/>
    <s v="Approved"/>
    <s v="WeareA2B"/>
    <s v="Standard"/>
    <s v="medium"/>
    <s v="small"/>
    <n v="175.89"/>
    <n v="131.91999999999999"/>
    <n v="37668"/>
    <n v="18"/>
  </r>
  <r>
    <n v="11200"/>
    <n v="76"/>
    <x v="1860"/>
    <d v="2047-05-17T00:00:00"/>
    <b v="0"/>
    <s v="Approved"/>
    <s v="WeareA2B"/>
    <s v="Standard"/>
    <s v="low"/>
    <s v="medium"/>
    <n v="642.30999999999995"/>
    <n v="513.85"/>
    <n v="41922"/>
    <n v="18"/>
  </r>
  <r>
    <n v="11899"/>
    <n v="49"/>
    <x v="1860"/>
    <d v="2047-05-18T00:00:00"/>
    <b v="1"/>
    <s v="Approved"/>
    <s v="Trek Bicycles"/>
    <s v="Road"/>
    <s v="medium"/>
    <s v="medium"/>
    <n v="533.51"/>
    <n v="400.13"/>
    <n v="41064"/>
    <n v="18"/>
  </r>
  <r>
    <n v="12270"/>
    <n v="40"/>
    <x v="1860"/>
    <d v="2047-05-19T00:00:00"/>
    <b v="0"/>
    <s v="Approved"/>
    <s v="OHM Cycles"/>
    <s v="Standard"/>
    <s v="high"/>
    <s v="medium"/>
    <n v="1458.17"/>
    <n v="874.9"/>
    <n v="38750"/>
    <n v="18"/>
  </r>
  <r>
    <n v="13401"/>
    <n v="12"/>
    <x v="1860"/>
    <d v="2047-05-20T00:00:00"/>
    <b v="0"/>
    <s v="Approved"/>
    <s v="WeareA2B"/>
    <s v="Standard"/>
    <s v="medium"/>
    <s v="medium"/>
    <n v="1231.1500000000001"/>
    <n v="161.6"/>
    <n v="38216"/>
    <n v="18"/>
  </r>
  <r>
    <n v="15954"/>
    <n v="67"/>
    <x v="1860"/>
    <d v="2047-05-21T00:00:00"/>
    <b v="0"/>
    <s v="Approved"/>
    <s v="Norco Bicycles"/>
    <s v="Road"/>
    <s v="medium"/>
    <s v="medium"/>
    <n v="544.04999999999995"/>
    <n v="376.84"/>
    <n v="38647"/>
    <n v="18"/>
  </r>
  <r>
    <n v="16736"/>
    <n v="41"/>
    <x v="1860"/>
    <d v="2047-05-22T00:00:00"/>
    <b v="0"/>
    <s v="Approved"/>
    <s v="Solex"/>
    <s v="Road"/>
    <s v="medium"/>
    <s v="medium"/>
    <n v="416.98"/>
    <n v="312.74"/>
    <n v="35560"/>
    <n v="18"/>
  </r>
  <r>
    <n v="19742"/>
    <n v="1"/>
    <x v="1860"/>
    <d v="2047-05-23T00:00:00"/>
    <b v="0"/>
    <s v="Approved"/>
    <s v="Giant Bicycles"/>
    <s v="Standard"/>
    <s v="medium"/>
    <s v="medium"/>
    <n v="1403.5"/>
    <n v="954.82"/>
    <n v="42688"/>
    <n v="18"/>
  </r>
  <r>
    <n v="7405"/>
    <n v="21"/>
    <x v="1861"/>
    <d v="2047-05-24T00:00:00"/>
    <b v="0"/>
    <s v="Approved"/>
    <s v="Solex"/>
    <s v="Standard"/>
    <s v="medium"/>
    <s v="large"/>
    <n v="1071.23"/>
    <n v="380.74"/>
    <n v="35160"/>
    <n v="3"/>
  </r>
  <r>
    <n v="1648"/>
    <n v="64"/>
    <x v="1862"/>
    <d v="2047-05-25T00:00:00"/>
    <b v="0"/>
    <s v="Approved"/>
    <s v="Trek Bicycles"/>
    <s v="Standard"/>
    <s v="medium"/>
    <s v="large"/>
    <n v="1469.44"/>
    <n v="596.54999999999995"/>
    <n v="36668"/>
    <n v="2"/>
  </r>
  <r>
    <n v="8254"/>
    <n v="65"/>
    <x v="1862"/>
    <d v="2047-05-26T00:00:00"/>
    <b v="0"/>
    <s v="Approved"/>
    <s v="WeareA2B"/>
    <s v="Standard"/>
    <s v="medium"/>
    <s v="medium"/>
    <n v="1807.45"/>
    <n v="778.69"/>
    <n v="42404"/>
    <n v="2"/>
  </r>
  <r>
    <n v="9891"/>
    <n v="3"/>
    <x v="1862"/>
    <d v="2047-05-27T00:00:00"/>
    <b v="0"/>
    <s v="Approved"/>
    <s v="Trek Bicycles"/>
    <s v="Standard"/>
    <s v="medium"/>
    <s v="large"/>
    <n v="2091.4699999999998"/>
    <n v="388.92"/>
    <n v="41009"/>
    <n v="2"/>
  </r>
  <r>
    <n v="10194"/>
    <n v="41"/>
    <x v="1862"/>
    <d v="2047-05-28T00:00:00"/>
    <b v="1"/>
    <s v="Approved"/>
    <s v="Solex"/>
    <s v="Road"/>
    <s v="medium"/>
    <s v="medium"/>
    <n v="416.98"/>
    <n v="312.74"/>
    <n v="34165"/>
    <n v="2"/>
  </r>
  <r>
    <n v="10588"/>
    <n v="41"/>
    <x v="1862"/>
    <d v="2047-05-29T00:00:00"/>
    <b v="1"/>
    <s v="Approved"/>
    <s v="Solex"/>
    <s v="Road"/>
    <s v="medium"/>
    <s v="medium"/>
    <n v="416.98"/>
    <n v="312.74"/>
    <n v="34165"/>
    <n v="2"/>
  </r>
  <r>
    <n v="11533"/>
    <n v="5"/>
    <x v="1862"/>
    <d v="2047-05-30T00:00:00"/>
    <b v="0"/>
    <s v="Approved"/>
    <s v="Trek Bicycles"/>
    <s v="Mountain"/>
    <s v="low"/>
    <s v="medium"/>
    <n v="574.64"/>
    <n v="459.71"/>
    <n v="38206"/>
    <n v="2"/>
  </r>
  <r>
    <n v="13328"/>
    <n v="3"/>
    <x v="1862"/>
    <d v="2047-05-31T00:00:00"/>
    <b v="1"/>
    <s v="Approved"/>
    <s v="Trek Bicycles"/>
    <s v="Standard"/>
    <s v="medium"/>
    <s v="large"/>
    <n v="2091.4699999999998"/>
    <n v="388.92"/>
    <n v="40670"/>
    <n v="2"/>
  </r>
  <r>
    <n v="15778"/>
    <n v="68"/>
    <x v="1862"/>
    <d v="2047-06-01T00:00:00"/>
    <b v="1"/>
    <s v="Approved"/>
    <s v="OHM Cycles"/>
    <s v="Standard"/>
    <s v="medium"/>
    <s v="medium"/>
    <n v="1636.9"/>
    <n v="44.71"/>
    <n v="39915"/>
    <n v="2"/>
  </r>
  <r>
    <n v="17187"/>
    <n v="73"/>
    <x v="1862"/>
    <d v="2047-06-02T00:00:00"/>
    <b v="1"/>
    <s v="Approved"/>
    <s v="Solex"/>
    <s v="Standard"/>
    <s v="medium"/>
    <s v="medium"/>
    <n v="1945.43"/>
    <n v="333.18"/>
    <n v="38991"/>
    <n v="2"/>
  </r>
  <r>
    <n v="1639"/>
    <n v="69"/>
    <x v="1863"/>
    <d v="2047-06-03T00:00:00"/>
    <b v="0"/>
    <s v="Approved"/>
    <s v="Giant Bicycles"/>
    <s v="Road"/>
    <s v="medium"/>
    <s v="medium"/>
    <n v="792.9"/>
    <n v="594.67999999999995"/>
    <n v="33879"/>
    <n v="3"/>
  </r>
  <r>
    <n v="3183"/>
    <n v="15"/>
    <x v="1863"/>
    <d v="2047-06-04T00:00:00"/>
    <b v="1"/>
    <s v="Approved"/>
    <s v="Norco Bicycles"/>
    <s v="Standard"/>
    <s v="low"/>
    <s v="medium"/>
    <n v="958.74"/>
    <n v="748.9"/>
    <n v="38693"/>
    <n v="3"/>
  </r>
  <r>
    <n v="4271"/>
    <n v="75"/>
    <x v="1863"/>
    <d v="2047-06-05T00:00:00"/>
    <b v="0"/>
    <s v="Approved"/>
    <s v="Giant Bicycles"/>
    <s v="Touring"/>
    <s v="medium"/>
    <s v="large"/>
    <n v="1873.97"/>
    <n v="863.95"/>
    <n v="38859"/>
    <n v="3"/>
  </r>
  <r>
    <n v="7969"/>
    <n v="71"/>
    <x v="1863"/>
    <d v="2047-06-06T00:00:00"/>
    <b v="0"/>
    <s v="Approved"/>
    <s v="Solex"/>
    <s v="Standard"/>
    <s v="high"/>
    <s v="large"/>
    <n v="1842.92"/>
    <n v="1105.75"/>
    <n v="34996"/>
    <n v="3"/>
  </r>
  <r>
    <n v="10783"/>
    <n v="65"/>
    <x v="1863"/>
    <d v="2047-06-07T00:00:00"/>
    <b v="0"/>
    <s v="Approved"/>
    <s v="WeareA2B"/>
    <s v="Standard"/>
    <s v="medium"/>
    <s v="medium"/>
    <n v="1807.45"/>
    <n v="778.69"/>
    <n v="42145"/>
    <n v="3"/>
  </r>
  <r>
    <n v="15525"/>
    <n v="9"/>
    <x v="1863"/>
    <d v="2047-06-08T00:00:00"/>
    <b v="0"/>
    <s v="Approved"/>
    <s v="OHM Cycles"/>
    <s v="Road"/>
    <s v="medium"/>
    <s v="medium"/>
    <n v="742.54"/>
    <n v="667.4"/>
    <n v="33549"/>
    <n v="3"/>
  </r>
  <r>
    <n v="18079"/>
    <n v="42"/>
    <x v="1863"/>
    <d v="2047-06-09T00:00:00"/>
    <b v="0"/>
    <s v="Approved"/>
    <s v="OHM Cycles"/>
    <s v="Road"/>
    <s v="medium"/>
    <s v="small"/>
    <n v="1810"/>
    <n v="1610.9"/>
    <n v="39526"/>
    <n v="3"/>
  </r>
  <r>
    <n v="18896"/>
    <n v="99"/>
    <x v="1863"/>
    <d v="2047-06-10T00:00:00"/>
    <b v="0"/>
    <s v="Approved"/>
    <s v="OHM Cycles"/>
    <s v="Standard"/>
    <s v="medium"/>
    <s v="medium"/>
    <n v="1227.3399999999999"/>
    <n v="770.89"/>
    <n v="34556"/>
    <n v="3"/>
  </r>
  <r>
    <n v="3467"/>
    <n v="57"/>
    <x v="1864"/>
    <d v="2047-06-11T00:00:00"/>
    <b v="0"/>
    <s v="Approved"/>
    <s v="WeareA2B"/>
    <s v="Touring"/>
    <s v="medium"/>
    <s v="large"/>
    <n v="1890.39"/>
    <n v="260.14"/>
    <n v="34586"/>
    <n v="10"/>
  </r>
  <r>
    <n v="10067"/>
    <n v="77"/>
    <x v="1864"/>
    <d v="2047-06-12T00:00:00"/>
    <b v="0"/>
    <s v="Approved"/>
    <s v="Norco Bicycles"/>
    <s v="Road"/>
    <s v="medium"/>
    <s v="large"/>
    <n v="1240.31"/>
    <n v="795.1"/>
    <n v="36833"/>
    <n v="10"/>
  </r>
  <r>
    <n v="10963"/>
    <n v="3"/>
    <x v="1864"/>
    <d v="2047-06-13T00:00:00"/>
    <b v="1"/>
    <s v="Approved"/>
    <s v="Trek Bicycles"/>
    <s v="Standard"/>
    <s v="medium"/>
    <s v="large"/>
    <n v="2091.4699999999998"/>
    <n v="388.92"/>
    <n v="36361"/>
    <n v="10"/>
  </r>
  <r>
    <n v="12113"/>
    <n v="48"/>
    <x v="1864"/>
    <d v="2047-06-14T00:00:00"/>
    <b v="1"/>
    <s v="Approved"/>
    <s v="WeareA2B"/>
    <s v="Standard"/>
    <s v="medium"/>
    <s v="medium"/>
    <n v="1762.96"/>
    <n v="950.52"/>
    <n v="42688"/>
    <n v="10"/>
  </r>
  <r>
    <n v="13001"/>
    <n v="63"/>
    <x v="1864"/>
    <d v="2047-06-15T00:00:00"/>
    <b v="1"/>
    <s v="Approved"/>
    <s v="Solex"/>
    <s v="Standard"/>
    <s v="medium"/>
    <s v="medium"/>
    <n v="1483.2"/>
    <n v="99.59"/>
    <n v="38216"/>
    <n v="10"/>
  </r>
  <r>
    <n v="14721"/>
    <n v="68"/>
    <x v="1864"/>
    <d v="2047-06-16T00:00:00"/>
    <b v="1"/>
    <s v="Approved"/>
    <s v="OHM Cycles"/>
    <s v="Standard"/>
    <s v="medium"/>
    <s v="medium"/>
    <n v="1636.9"/>
    <n v="44.71"/>
    <n v="39915"/>
    <n v="10"/>
  </r>
  <r>
    <n v="14580"/>
    <n v="89"/>
    <x v="1865"/>
    <d v="2047-06-17T00:00:00"/>
    <b v="0"/>
    <s v="Approved"/>
    <s v="Giant Bicycles"/>
    <s v="Standard"/>
    <s v="medium"/>
    <s v="large"/>
    <n v="1812.75"/>
    <n v="582.48"/>
    <n v="39427"/>
    <n v="9"/>
  </r>
  <r>
    <n v="15879"/>
    <n v="0"/>
    <x v="1865"/>
    <d v="2047-06-18T00:00:00"/>
    <b v="1"/>
    <s v="Approved"/>
    <s v="Norco Bicycles"/>
    <s v="Standard"/>
    <s v="medium"/>
    <s v="medium"/>
    <n v="360.4"/>
    <n v="270.3"/>
    <n v="35455"/>
    <n v="9"/>
  </r>
  <r>
    <n v="17278"/>
    <n v="0"/>
    <x v="1865"/>
    <d v="2047-06-19T00:00:00"/>
    <b v="1"/>
    <s v="Approved"/>
    <s v="Norco Bicycles"/>
    <s v="Road"/>
    <s v="medium"/>
    <s v="medium"/>
    <n v="544.04999999999995"/>
    <n v="376.84"/>
    <n v="37499"/>
    <n v="9"/>
  </r>
  <r>
    <n v="19922"/>
    <n v="0"/>
    <x v="1865"/>
    <d v="2047-06-20T00:00:00"/>
    <b v="1"/>
    <s v="Approved"/>
    <s v="Norco Bicycles"/>
    <s v="Road"/>
    <s v="medium"/>
    <s v="medium"/>
    <n v="543.39"/>
    <n v="407.54"/>
    <n v="37698"/>
    <n v="9"/>
  </r>
  <r>
    <n v="1723"/>
    <n v="58"/>
    <x v="1866"/>
    <d v="2047-06-21T00:00:00"/>
    <b v="1"/>
    <s v="Approved"/>
    <s v="OHM Cycles"/>
    <s v="Standard"/>
    <s v="medium"/>
    <s v="medium"/>
    <n v="912.52"/>
    <n v="141.4"/>
    <n v="42295"/>
    <n v="9"/>
  </r>
  <r>
    <n v="6225"/>
    <n v="73"/>
    <x v="1866"/>
    <d v="2047-06-22T00:00:00"/>
    <b v="0"/>
    <s v="Approved"/>
    <s v="Solex"/>
    <s v="Standard"/>
    <s v="medium"/>
    <s v="medium"/>
    <n v="1945.43"/>
    <n v="333.18"/>
    <n v="37499"/>
    <n v="9"/>
  </r>
  <r>
    <n v="11836"/>
    <n v="81"/>
    <x v="1866"/>
    <d v="2047-06-23T00:00:00"/>
    <b v="0"/>
    <s v="Approved"/>
    <s v="Norco Bicycles"/>
    <s v="Standard"/>
    <s v="medium"/>
    <s v="small"/>
    <n v="586.45000000000005"/>
    <n v="521.94000000000005"/>
    <n v="33429"/>
    <n v="9"/>
  </r>
  <r>
    <n v="13342"/>
    <n v="54"/>
    <x v="1866"/>
    <d v="2047-06-24T00:00:00"/>
    <b v="0"/>
    <s v="Approved"/>
    <s v="WeareA2B"/>
    <s v="Standard"/>
    <s v="medium"/>
    <s v="medium"/>
    <n v="1292.8399999999999"/>
    <n v="13.44"/>
    <n v="39915"/>
    <n v="9"/>
  </r>
  <r>
    <n v="16900"/>
    <n v="42"/>
    <x v="1866"/>
    <d v="2047-06-25T00:00:00"/>
    <b v="1"/>
    <s v="Approved"/>
    <s v="OHM Cycles"/>
    <s v="Road"/>
    <s v="medium"/>
    <s v="small"/>
    <n v="1810"/>
    <n v="1610.9"/>
    <n v="39526"/>
    <n v="9"/>
  </r>
  <r>
    <n v="17157"/>
    <n v="17"/>
    <x v="1866"/>
    <d v="2047-06-26T00:00:00"/>
    <b v="0"/>
    <s v="Approved"/>
    <s v="Solex"/>
    <s v="Standard"/>
    <s v="high"/>
    <s v="medium"/>
    <n v="1024.6600000000001"/>
    <n v="614.79999999999995"/>
    <n v="35378"/>
    <n v="9"/>
  </r>
  <r>
    <n v="18617"/>
    <n v="56"/>
    <x v="1866"/>
    <d v="2047-06-27T00:00:00"/>
    <b v="0"/>
    <s v="Approved"/>
    <s v="OHM Cycles"/>
    <s v="Standard"/>
    <s v="medium"/>
    <s v="medium"/>
    <n v="183.86"/>
    <n v="137.9"/>
    <n v="35707"/>
    <n v="9"/>
  </r>
  <r>
    <n v="6792"/>
    <n v="0"/>
    <x v="1867"/>
    <d v="2047-06-28T00:00:00"/>
    <b v="0"/>
    <s v="Approved"/>
    <s v="Solex"/>
    <s v="Standard"/>
    <s v="medium"/>
    <s v="large"/>
    <n v="202.62"/>
    <n v="151.96"/>
    <n v="42458"/>
    <n v="8"/>
  </r>
  <r>
    <n v="6809"/>
    <n v="7"/>
    <x v="1867"/>
    <d v="2047-06-29T00:00:00"/>
    <b v="1"/>
    <s v="Approved"/>
    <s v="Giant Bicycles"/>
    <s v="Standard"/>
    <s v="medium"/>
    <s v="small"/>
    <n v="1311.44"/>
    <n v="1167.18"/>
    <n v="35052"/>
    <n v="8"/>
  </r>
  <r>
    <n v="14524"/>
    <n v="45"/>
    <x v="1867"/>
    <d v="2047-06-30T00:00:00"/>
    <b v="1"/>
    <s v="Approved"/>
    <s v="Trek Bicycles"/>
    <s v="Road"/>
    <s v="low"/>
    <s v="medium"/>
    <n v="980.37"/>
    <n v="234.43"/>
    <n v="40649"/>
    <n v="8"/>
  </r>
  <r>
    <n v="14583"/>
    <n v="15"/>
    <x v="1867"/>
    <d v="2047-07-01T00:00:00"/>
    <b v="1"/>
    <s v="Approved"/>
    <s v="WeareA2B"/>
    <s v="Standard"/>
    <s v="medium"/>
    <s v="medium"/>
    <n v="1292.8399999999999"/>
    <n v="13.44"/>
    <n v="34143"/>
    <n v="8"/>
  </r>
  <r>
    <n v="1354"/>
    <n v="46"/>
    <x v="1868"/>
    <d v="2047-07-02T00:00:00"/>
    <b v="1"/>
    <s v="Approved"/>
    <s v="Solex"/>
    <s v="Standard"/>
    <s v="low"/>
    <s v="medium"/>
    <n v="1289.8499999999999"/>
    <n v="74.510000000000005"/>
    <n v="37668"/>
    <n v="14"/>
  </r>
  <r>
    <n v="6914"/>
    <n v="96"/>
    <x v="1868"/>
    <d v="2047-07-03T00:00:00"/>
    <b v="1"/>
    <s v="Approved"/>
    <s v="WeareA2B"/>
    <s v="Road"/>
    <s v="low"/>
    <s v="small"/>
    <n v="1172.78"/>
    <n v="1043.77"/>
    <n v="34556"/>
    <n v="14"/>
  </r>
  <r>
    <n v="9380"/>
    <n v="2"/>
    <x v="1868"/>
    <d v="2047-07-04T00:00:00"/>
    <b v="1"/>
    <s v="Approved"/>
    <s v="Solex"/>
    <s v="Standard"/>
    <s v="medium"/>
    <s v="medium"/>
    <n v="71.489999999999995"/>
    <n v="53.62"/>
    <n v="40784"/>
    <n v="14"/>
  </r>
  <r>
    <n v="11108"/>
    <n v="41"/>
    <x v="1868"/>
    <d v="2047-07-05T00:00:00"/>
    <s v="Unknown"/>
    <s v="Approved"/>
    <s v="Solex"/>
    <s v="Road"/>
    <s v="medium"/>
    <s v="medium"/>
    <n v="416.98"/>
    <n v="312.74"/>
    <n v="34071"/>
    <n v="14"/>
  </r>
  <r>
    <n v="18005"/>
    <n v="33"/>
    <x v="1868"/>
    <d v="2047-07-06T00:00:00"/>
    <b v="0"/>
    <s v="Approved"/>
    <s v="Giant Bicycles"/>
    <s v="Standard"/>
    <s v="medium"/>
    <s v="small"/>
    <n v="1311.44"/>
    <n v="1167.18"/>
    <n v="33888"/>
    <n v="14"/>
  </r>
  <r>
    <n v="19142"/>
    <n v="75"/>
    <x v="1868"/>
    <d v="2047-07-07T00:00:00"/>
    <b v="0"/>
    <s v="Approved"/>
    <s v="Giant Bicycles"/>
    <s v="Touring"/>
    <s v="medium"/>
    <s v="large"/>
    <n v="1873.97"/>
    <n v="863.95"/>
    <n v="40553"/>
    <n v="14"/>
  </r>
  <r>
    <n v="2757"/>
    <n v="35"/>
    <x v="1869"/>
    <d v="2047-07-08T00:00:00"/>
    <b v="1"/>
    <s v="Approved"/>
    <s v="Trek Bicycles"/>
    <s v="Standard"/>
    <s v="low"/>
    <s v="medium"/>
    <n v="1057.51"/>
    <n v="154.4"/>
    <n v="35052"/>
    <n v="4"/>
  </r>
  <r>
    <n v="7393"/>
    <n v="51"/>
    <x v="1869"/>
    <d v="2047-07-09T00:00:00"/>
    <b v="0"/>
    <s v="Approved"/>
    <s v="OHM Cycles"/>
    <s v="Standard"/>
    <s v="high"/>
    <s v="medium"/>
    <n v="2005.66"/>
    <n v="1203.4000000000001"/>
    <n v="37220"/>
    <n v="4"/>
  </r>
  <r>
    <n v="8461"/>
    <n v="42"/>
    <x v="1869"/>
    <d v="2047-07-10T00:00:00"/>
    <b v="0"/>
    <s v="Approved"/>
    <s v="OHM Cycles"/>
    <s v="Road"/>
    <s v="medium"/>
    <s v="small"/>
    <n v="1810"/>
    <n v="1610.9"/>
    <n v="35667"/>
    <n v="4"/>
  </r>
  <r>
    <n v="8889"/>
    <n v="35"/>
    <x v="1869"/>
    <d v="2047-07-11T00:00:00"/>
    <b v="1"/>
    <s v="Approved"/>
    <s v="Trek Bicycles"/>
    <s v="Standard"/>
    <s v="low"/>
    <s v="medium"/>
    <n v="1057.51"/>
    <n v="154.4"/>
    <n v="38750"/>
    <n v="4"/>
  </r>
  <r>
    <n v="704"/>
    <n v="0"/>
    <x v="1870"/>
    <d v="2047-07-12T00:00:00"/>
    <b v="0"/>
    <s v="Approved"/>
    <s v="Trek Bicycles"/>
    <s v="Road"/>
    <s v="medium"/>
    <s v="medium"/>
    <n v="533.51"/>
    <n v="400.13"/>
    <n v="35470"/>
    <n v="7"/>
  </r>
  <r>
    <n v="2593"/>
    <n v="31"/>
    <x v="1870"/>
    <d v="2047-07-13T00:00:00"/>
    <b v="0"/>
    <s v="Approved"/>
    <s v="WeareA2B"/>
    <s v="Standard"/>
    <s v="medium"/>
    <s v="medium"/>
    <n v="752.64"/>
    <n v="205.36"/>
    <n v="36367"/>
    <n v="7"/>
  </r>
  <r>
    <n v="10726"/>
    <n v="0"/>
    <x v="1870"/>
    <d v="2047-07-14T00:00:00"/>
    <b v="1"/>
    <s v="Approved"/>
    <s v="Solex"/>
    <s v="Standard"/>
    <s v="medium"/>
    <s v="medium"/>
    <n v="478.16"/>
    <n v="298.72000000000003"/>
    <n v="42105"/>
    <n v="7"/>
  </r>
  <r>
    <n v="13190"/>
    <n v="29"/>
    <x v="1870"/>
    <d v="2047-07-15T00:00:00"/>
    <b v="0"/>
    <s v="Approved"/>
    <s v="WeareA2B"/>
    <s v="Standard"/>
    <s v="medium"/>
    <s v="medium"/>
    <n v="1065.03"/>
    <n v="230.09"/>
    <n v="36833"/>
    <n v="7"/>
  </r>
  <r>
    <n v="14543"/>
    <n v="5"/>
    <x v="1870"/>
    <d v="2047-07-16T00:00:00"/>
    <b v="0"/>
    <s v="Approved"/>
    <s v="Giant Bicycles"/>
    <s v="Standard"/>
    <s v="high"/>
    <s v="medium"/>
    <n v="1129.1300000000001"/>
    <n v="677.48"/>
    <n v="38573"/>
    <n v="7"/>
  </r>
  <r>
    <n v="5983"/>
    <n v="82"/>
    <x v="1871"/>
    <d v="2047-07-17T00:00:00"/>
    <b v="1"/>
    <s v="Approved"/>
    <s v="Giant Bicycles"/>
    <s v="Road"/>
    <s v="medium"/>
    <s v="medium"/>
    <n v="1538.99"/>
    <n v="829.65"/>
    <n v="33888"/>
    <n v="19"/>
  </r>
  <r>
    <n v="11842"/>
    <n v="12"/>
    <x v="1871"/>
    <d v="2047-07-18T00:00:00"/>
    <b v="0"/>
    <s v="Approved"/>
    <s v="Giant Bicycles"/>
    <s v="Standard"/>
    <s v="medium"/>
    <s v="large"/>
    <n v="1765.3"/>
    <n v="709.48"/>
    <n v="33429"/>
    <n v="19"/>
  </r>
  <r>
    <n v="12264"/>
    <n v="0"/>
    <x v="1871"/>
    <d v="2047-07-19T00:00:00"/>
    <b v="0"/>
    <s v="Approved"/>
    <s v="OHM Cycles"/>
    <s v="Standard"/>
    <s v="high"/>
    <s v="medium"/>
    <n v="227.88"/>
    <n v="136.72999999999999"/>
    <n v="37838"/>
    <n v="19"/>
  </r>
  <r>
    <n v="16691"/>
    <n v="81"/>
    <x v="1871"/>
    <d v="2047-07-20T00:00:00"/>
    <b v="0"/>
    <s v="Approved"/>
    <s v="Solex"/>
    <s v="Standard"/>
    <s v="medium"/>
    <s v="medium"/>
    <n v="1151.96"/>
    <n v="649.49"/>
    <n v="36498"/>
    <n v="19"/>
  </r>
  <r>
    <n v="17786"/>
    <n v="0"/>
    <x v="1871"/>
    <d v="2047-07-21T00:00:00"/>
    <b v="0"/>
    <s v="Approved"/>
    <s v="Solex"/>
    <s v="Standard"/>
    <s v="medium"/>
    <s v="medium"/>
    <n v="71.489999999999995"/>
    <n v="53.62"/>
    <n v="41245"/>
    <n v="19"/>
  </r>
  <r>
    <n v="19111"/>
    <n v="46"/>
    <x v="1871"/>
    <d v="2047-07-22T00:00:00"/>
    <b v="1"/>
    <s v="Approved"/>
    <s v="OHM Cycles"/>
    <s v="Standard"/>
    <s v="low"/>
    <s v="medium"/>
    <n v="1793.43"/>
    <n v="248.82"/>
    <n v="39526"/>
    <n v="19"/>
  </r>
  <r>
    <n v="6565"/>
    <n v="60"/>
    <x v="1872"/>
    <d v="2047-07-23T00:00:00"/>
    <b v="1"/>
    <s v="Approved"/>
    <s v="Giant Bicycles"/>
    <s v="Standard"/>
    <s v="high"/>
    <s v="small"/>
    <n v="1977.36"/>
    <n v="1759.85"/>
    <n v="41848"/>
    <n v="21"/>
  </r>
  <r>
    <n v="6941"/>
    <n v="60"/>
    <x v="1872"/>
    <d v="2047-07-24T00:00:00"/>
    <b v="0"/>
    <s v="Approved"/>
    <s v="Giant Bicycles"/>
    <s v="Standard"/>
    <s v="high"/>
    <s v="small"/>
    <n v="1977.36"/>
    <n v="1759.85"/>
    <n v="41848"/>
    <n v="21"/>
  </r>
  <r>
    <n v="11781"/>
    <n v="3"/>
    <x v="1872"/>
    <d v="2047-07-25T00:00:00"/>
    <b v="1"/>
    <s v="Approved"/>
    <s v="Trek Bicycles"/>
    <s v="Standard"/>
    <s v="medium"/>
    <s v="large"/>
    <n v="2091.4699999999998"/>
    <n v="388.92"/>
    <n v="41009"/>
    <n v="21"/>
  </r>
  <r>
    <n v="17007"/>
    <n v="3"/>
    <x v="1872"/>
    <d v="2047-07-26T00:00:00"/>
    <b v="1"/>
    <s v="Approved"/>
    <s v="Trek Bicycles"/>
    <s v="Standard"/>
    <s v="medium"/>
    <s v="large"/>
    <n v="2091.4699999999998"/>
    <n v="388.92"/>
    <n v="38859"/>
    <n v="21"/>
  </r>
  <r>
    <n v="18853"/>
    <n v="60"/>
    <x v="1872"/>
    <d v="2047-07-27T00:00:00"/>
    <b v="0"/>
    <s v="Approved"/>
    <s v="Giant Bicycles"/>
    <s v="Standard"/>
    <s v="high"/>
    <s v="small"/>
    <n v="1977.36"/>
    <n v="1759.85"/>
    <n v="41848"/>
    <n v="21"/>
  </r>
  <r>
    <n v="789"/>
    <n v="69"/>
    <x v="1873"/>
    <d v="2047-07-28T00:00:00"/>
    <b v="1"/>
    <s v="Approved"/>
    <s v="Norco Bicycles"/>
    <s v="Road"/>
    <s v="medium"/>
    <s v="large"/>
    <n v="1240.31"/>
    <n v="795.1"/>
    <n v="42226"/>
    <n v="16"/>
  </r>
  <r>
    <n v="4091"/>
    <n v="0"/>
    <x v="1873"/>
    <d v="2047-07-29T00:00:00"/>
    <b v="1"/>
    <s v="Approved"/>
    <s v="Norco Bicycles"/>
    <s v="Standard"/>
    <s v="medium"/>
    <s v="medium"/>
    <n v="360.4"/>
    <n v="270.3"/>
    <n v="41922"/>
    <n v="16"/>
  </r>
  <r>
    <n v="8713"/>
    <n v="97"/>
    <x v="1873"/>
    <d v="2047-07-30T00:00:00"/>
    <b v="0"/>
    <s v="Approved"/>
    <s v="OHM Cycles"/>
    <s v="Road"/>
    <s v="medium"/>
    <s v="medium"/>
    <n v="742.54"/>
    <n v="667.4"/>
    <n v="41701"/>
    <n v="16"/>
  </r>
  <r>
    <n v="10572"/>
    <n v="2"/>
    <x v="1873"/>
    <d v="2047-07-31T00:00:00"/>
    <b v="1"/>
    <s v="Approved"/>
    <s v="Giant Bicycles"/>
    <s v="Road"/>
    <s v="low"/>
    <s v="small"/>
    <n v="590.26"/>
    <n v="525.33000000000004"/>
    <n v="40410"/>
    <n v="16"/>
  </r>
  <r>
    <n v="11259"/>
    <n v="23"/>
    <x v="1873"/>
    <d v="2047-08-01T00:00:00"/>
    <b v="1"/>
    <s v="Approved"/>
    <s v="Norco Bicycles"/>
    <s v="Standard"/>
    <s v="medium"/>
    <s v="medium"/>
    <n v="1198.46"/>
    <n v="381.1"/>
    <n v="37874"/>
    <n v="16"/>
  </r>
  <r>
    <n v="16956"/>
    <n v="0"/>
    <x v="1873"/>
    <d v="2047-08-02T00:00:00"/>
    <b v="0"/>
    <s v="Approved"/>
    <s v="WeareA2B"/>
    <s v="Standard"/>
    <s v="medium"/>
    <s v="medium"/>
    <n v="60.34"/>
    <n v="45.26"/>
    <n v="40670"/>
    <n v="16"/>
  </r>
  <r>
    <n v="6850"/>
    <n v="50"/>
    <x v="1874"/>
    <d v="2047-08-03T00:00:00"/>
    <b v="0"/>
    <s v="Approved"/>
    <s v="WeareA2B"/>
    <s v="Standard"/>
    <s v="medium"/>
    <s v="small"/>
    <n v="175.89"/>
    <n v="131.91999999999999"/>
    <n v="37668"/>
    <n v="10"/>
  </r>
  <r>
    <n v="9654"/>
    <n v="8"/>
    <x v="1874"/>
    <d v="2047-08-04T00:00:00"/>
    <b v="0"/>
    <s v="Approved"/>
    <s v="Solex"/>
    <s v="Road"/>
    <s v="medium"/>
    <s v="small"/>
    <n v="1703.52"/>
    <n v="1516.13"/>
    <n v="40649"/>
    <n v="10"/>
  </r>
  <r>
    <n v="14430"/>
    <n v="59"/>
    <x v="1874"/>
    <d v="2047-08-05T00:00:00"/>
    <b v="0"/>
    <s v="Approved"/>
    <s v="Solex"/>
    <s v="Standard"/>
    <s v="medium"/>
    <s v="large"/>
    <n v="1061.56"/>
    <n v="733.58"/>
    <n v="34170"/>
    <n v="10"/>
  </r>
  <r>
    <n v="14437"/>
    <n v="57"/>
    <x v="1874"/>
    <d v="2047-08-06T00:00:00"/>
    <b v="0"/>
    <s v="Approved"/>
    <s v="WeareA2B"/>
    <s v="Touring"/>
    <s v="medium"/>
    <s v="large"/>
    <n v="1890.39"/>
    <n v="260.14"/>
    <n v="33259"/>
    <n v="10"/>
  </r>
  <r>
    <n v="15789"/>
    <n v="15"/>
    <x v="1874"/>
    <d v="2047-08-07T00:00:00"/>
    <b v="1"/>
    <s v="Approved"/>
    <s v="Norco Bicycles"/>
    <s v="Standard"/>
    <s v="low"/>
    <s v="medium"/>
    <n v="958.74"/>
    <n v="748.9"/>
    <n v="38693"/>
    <n v="10"/>
  </r>
  <r>
    <n v="17230"/>
    <n v="45"/>
    <x v="1874"/>
    <d v="2047-08-08T00:00:00"/>
    <b v="1"/>
    <s v="Approved"/>
    <s v="Solex"/>
    <s v="Standard"/>
    <s v="medium"/>
    <s v="medium"/>
    <n v="441.49"/>
    <n v="84.99"/>
    <n v="34071"/>
    <n v="10"/>
  </r>
  <r>
    <n v="1733"/>
    <n v="0"/>
    <x v="1875"/>
    <d v="2047-08-09T00:00:00"/>
    <b v="1"/>
    <s v="Approved"/>
    <s v="Solex"/>
    <s v="Standard"/>
    <s v="medium"/>
    <s v="large"/>
    <n v="202.62"/>
    <n v="151.96"/>
    <n v="42458"/>
    <n v="5"/>
  </r>
  <r>
    <n v="6414"/>
    <n v="23"/>
    <x v="1875"/>
    <d v="2047-08-10T00:00:00"/>
    <b v="0"/>
    <s v="Approved"/>
    <s v="Norco Bicycles"/>
    <s v="Standard"/>
    <s v="medium"/>
    <s v="medium"/>
    <n v="1198.46"/>
    <n v="381.1"/>
    <n v="36145"/>
    <n v="5"/>
  </r>
  <r>
    <n v="7042"/>
    <n v="9"/>
    <x v="1875"/>
    <d v="2047-08-11T00:00:00"/>
    <b v="1"/>
    <s v="Approved"/>
    <s v="Norco Bicycles"/>
    <s v="Standard"/>
    <s v="medium"/>
    <s v="small"/>
    <n v="1216.1400000000001"/>
    <n v="1082.3599999999999"/>
    <n v="33455"/>
    <n v="5"/>
  </r>
  <r>
    <n v="9835"/>
    <n v="86"/>
    <x v="1875"/>
    <d v="2047-08-12T00:00:00"/>
    <b v="0"/>
    <s v="Approved"/>
    <s v="Norco Bicycles"/>
    <s v="Road"/>
    <s v="high"/>
    <s v="large"/>
    <n v="774.53"/>
    <n v="464.72"/>
    <n v="37698"/>
    <n v="5"/>
  </r>
  <r>
    <n v="14241"/>
    <n v="30"/>
    <x v="1875"/>
    <d v="2047-08-13T00:00:00"/>
    <b v="0"/>
    <s v="Approved"/>
    <s v="OHM Cycles"/>
    <s v="Standard"/>
    <s v="medium"/>
    <s v="medium"/>
    <n v="1227.3399999999999"/>
    <n v="770.89"/>
    <n v="34556"/>
    <n v="5"/>
  </r>
  <r>
    <n v="17914"/>
    <n v="91"/>
    <x v="1875"/>
    <d v="2047-08-14T00:00:00"/>
    <b v="1"/>
    <s v="Approved"/>
    <s v="WeareA2B"/>
    <s v="Standard"/>
    <s v="low"/>
    <s v="medium"/>
    <n v="642.30999999999995"/>
    <n v="513.85"/>
    <n v="41922"/>
    <n v="5"/>
  </r>
  <r>
    <n v="18586"/>
    <n v="0"/>
    <x v="1875"/>
    <d v="2047-08-15T00:00:00"/>
    <b v="1"/>
    <s v="Approved"/>
    <s v="Solex"/>
    <s v="Standard"/>
    <s v="medium"/>
    <s v="medium"/>
    <n v="71.489999999999995"/>
    <n v="53.62"/>
    <n v="41245"/>
    <n v="5"/>
  </r>
  <r>
    <n v="1053"/>
    <n v="35"/>
    <x v="1876"/>
    <d v="2047-08-16T00:00:00"/>
    <b v="0"/>
    <s v="Approved"/>
    <s v="Giant Bicycles"/>
    <s v="Standard"/>
    <s v="medium"/>
    <s v="medium"/>
    <n v="1403.5"/>
    <n v="954.82"/>
    <n v="42688"/>
    <n v="17"/>
  </r>
  <r>
    <n v="2135"/>
    <n v="21"/>
    <x v="1876"/>
    <d v="2047-08-17T00:00:00"/>
    <b v="0"/>
    <s v="Approved"/>
    <s v="WeareA2B"/>
    <s v="Touring"/>
    <s v="medium"/>
    <s v="medium"/>
    <n v="1466.68"/>
    <n v="363.25"/>
    <n v="41701"/>
    <n v="17"/>
  </r>
  <r>
    <n v="2423"/>
    <n v="66"/>
    <x v="1876"/>
    <d v="2047-08-18T00:00:00"/>
    <b v="1"/>
    <s v="Approved"/>
    <s v="Solex"/>
    <s v="Standard"/>
    <s v="medium"/>
    <s v="medium"/>
    <n v="1163.8900000000001"/>
    <n v="589.27"/>
    <n v="42560"/>
    <n v="17"/>
  </r>
  <r>
    <n v="4619"/>
    <n v="15"/>
    <x v="1876"/>
    <d v="2047-08-19T00:00:00"/>
    <b v="0"/>
    <s v="Approved"/>
    <s v="WeareA2B"/>
    <s v="Standard"/>
    <s v="medium"/>
    <s v="medium"/>
    <n v="1292.8399999999999"/>
    <n v="13.44"/>
    <n v="39915"/>
    <n v="17"/>
  </r>
  <r>
    <n v="7900"/>
    <n v="15"/>
    <x v="1876"/>
    <d v="2047-08-20T00:00:00"/>
    <b v="0"/>
    <s v="Approved"/>
    <s v="WeareA2B"/>
    <s v="Standard"/>
    <s v="medium"/>
    <s v="medium"/>
    <n v="1292.8399999999999"/>
    <n v="13.44"/>
    <n v="39915"/>
    <n v="17"/>
  </r>
  <r>
    <n v="338"/>
    <n v="32"/>
    <x v="1877"/>
    <d v="2047-08-21T00:00:00"/>
    <b v="1"/>
    <s v="Approved"/>
    <s v="Giant Bicycles"/>
    <s v="Standard"/>
    <s v="medium"/>
    <s v="medium"/>
    <n v="642.70000000000005"/>
    <n v="211.37"/>
    <n v="37698"/>
    <n v="12"/>
  </r>
  <r>
    <n v="752"/>
    <n v="59"/>
    <x v="1877"/>
    <d v="2047-08-22T00:00:00"/>
    <b v="1"/>
    <s v="Approved"/>
    <s v="Solex"/>
    <s v="Standard"/>
    <s v="medium"/>
    <s v="large"/>
    <n v="1061.56"/>
    <n v="733.58"/>
    <n v="40779"/>
    <n v="12"/>
  </r>
  <r>
    <n v="2281"/>
    <n v="39"/>
    <x v="1877"/>
    <d v="2047-08-23T00:00:00"/>
    <b v="0"/>
    <s v="Approved"/>
    <s v="Giant Bicycles"/>
    <s v="Standard"/>
    <s v="medium"/>
    <s v="large"/>
    <n v="1812.75"/>
    <n v="582.48"/>
    <n v="39526"/>
    <n v="12"/>
  </r>
  <r>
    <n v="9376"/>
    <n v="36"/>
    <x v="1877"/>
    <d v="2047-08-24T00:00:00"/>
    <b v="1"/>
    <s v="Approved"/>
    <s v="Solex"/>
    <s v="Standard"/>
    <s v="low"/>
    <s v="medium"/>
    <n v="945.04"/>
    <n v="507.58"/>
    <n v="36498"/>
    <n v="12"/>
  </r>
  <r>
    <n v="10799"/>
    <n v="87"/>
    <x v="1877"/>
    <d v="2047-08-25T00:00:00"/>
    <b v="0"/>
    <s v="Approved"/>
    <s v="Giant Bicycles"/>
    <s v="Standard"/>
    <s v="high"/>
    <s v="medium"/>
    <n v="1179"/>
    <n v="707.4"/>
    <n v="36367"/>
    <n v="12"/>
  </r>
  <r>
    <n v="13158"/>
    <n v="44"/>
    <x v="1877"/>
    <d v="2047-08-26T00:00:00"/>
    <b v="1"/>
    <s v="Approved"/>
    <s v="WeareA2B"/>
    <s v="Standard"/>
    <s v="medium"/>
    <s v="medium"/>
    <n v="1769.64"/>
    <n v="108.76"/>
    <n v="34071"/>
    <n v="12"/>
  </r>
  <r>
    <n v="16644"/>
    <n v="82"/>
    <x v="1877"/>
    <d v="2047-08-27T00:00:00"/>
    <b v="1"/>
    <s v="Approved"/>
    <s v="Norco Bicycles"/>
    <s v="Standard"/>
    <s v="high"/>
    <s v="medium"/>
    <n v="1148.6400000000001"/>
    <n v="689.18"/>
    <n v="42226"/>
    <n v="12"/>
  </r>
  <r>
    <n v="1071"/>
    <n v="12"/>
    <x v="1878"/>
    <d v="2047-08-28T00:00:00"/>
    <b v="0"/>
    <s v="Approved"/>
    <s v="WeareA2B"/>
    <s v="Standard"/>
    <s v="medium"/>
    <s v="medium"/>
    <n v="1231.1500000000001"/>
    <n v="161.6"/>
    <n v="38216"/>
    <n v="10"/>
  </r>
  <r>
    <n v="7861"/>
    <n v="90"/>
    <x v="1878"/>
    <d v="2047-08-29T00:00:00"/>
    <b v="1"/>
    <s v="Approved"/>
    <s v="Norco Bicycles"/>
    <s v="Standard"/>
    <s v="low"/>
    <s v="medium"/>
    <n v="363.01"/>
    <n v="290.41000000000003"/>
    <n v="38482"/>
    <n v="10"/>
  </r>
  <r>
    <n v="8507"/>
    <n v="31"/>
    <x v="1878"/>
    <d v="2047-08-30T00:00:00"/>
    <b v="0"/>
    <s v="Approved"/>
    <s v="Giant Bicycles"/>
    <s v="Standard"/>
    <s v="medium"/>
    <s v="medium"/>
    <n v="230.91"/>
    <n v="173.18"/>
    <n v="39031"/>
    <n v="10"/>
  </r>
  <r>
    <n v="12092"/>
    <n v="73"/>
    <x v="1878"/>
    <d v="2047-08-31T00:00:00"/>
    <b v="1"/>
    <s v="Approved"/>
    <s v="Solex"/>
    <s v="Standard"/>
    <s v="medium"/>
    <s v="medium"/>
    <n v="1945.43"/>
    <n v="333.18"/>
    <n v="37499"/>
    <n v="10"/>
  </r>
  <r>
    <n v="13034"/>
    <n v="58"/>
    <x v="1878"/>
    <d v="2047-09-01T00:00:00"/>
    <b v="1"/>
    <s v="Approved"/>
    <s v="OHM Cycles"/>
    <s v="Standard"/>
    <s v="medium"/>
    <s v="medium"/>
    <n v="912.52"/>
    <n v="141.4"/>
    <n v="42295"/>
    <n v="10"/>
  </r>
  <r>
    <n v="14627"/>
    <n v="87"/>
    <x v="1878"/>
    <d v="2047-09-02T00:00:00"/>
    <b v="0"/>
    <s v="Approved"/>
    <s v="Giant Bicycles"/>
    <s v="Standard"/>
    <s v="high"/>
    <s v="medium"/>
    <n v="1179"/>
    <n v="707.4"/>
    <n v="35667"/>
    <n v="10"/>
  </r>
  <r>
    <n v="303"/>
    <n v="48"/>
    <x v="1879"/>
    <d v="2047-09-03T00:00:00"/>
    <b v="0"/>
    <s v="Approved"/>
    <s v="WeareA2B"/>
    <s v="Standard"/>
    <s v="medium"/>
    <s v="medium"/>
    <n v="1762.96"/>
    <n v="950.52"/>
    <n v="41848"/>
    <n v="6"/>
  </r>
  <r>
    <n v="1987"/>
    <n v="20"/>
    <x v="1879"/>
    <d v="2047-09-04T00:00:00"/>
    <b v="1"/>
    <s v="Approved"/>
    <s v="Trek Bicycles"/>
    <s v="Standard"/>
    <s v="medium"/>
    <s v="small"/>
    <n v="1775.81"/>
    <n v="1580.47"/>
    <n v="40303"/>
    <n v="6"/>
  </r>
  <r>
    <n v="18875"/>
    <n v="35"/>
    <x v="1879"/>
    <d v="2047-09-05T00:00:00"/>
    <b v="1"/>
    <s v="Approved"/>
    <s v="Trek Bicycles"/>
    <s v="Standard"/>
    <s v="low"/>
    <s v="medium"/>
    <n v="1057.51"/>
    <n v="154.4"/>
    <n v="34527"/>
    <n v="6"/>
  </r>
  <r>
    <n v="1608"/>
    <n v="88"/>
    <x v="1880"/>
    <d v="2047-09-06T00:00:00"/>
    <b v="0"/>
    <s v="Approved"/>
    <s v="Norco Bicycles"/>
    <s v="Standard"/>
    <s v="medium"/>
    <s v="medium"/>
    <n v="1198.46"/>
    <n v="381.1"/>
    <n v="38482"/>
    <n v="17"/>
  </r>
  <r>
    <n v="1906"/>
    <n v="6"/>
    <x v="1880"/>
    <d v="2047-09-07T00:00:00"/>
    <b v="1"/>
    <s v="Approved"/>
    <s v="OHM Cycles"/>
    <s v="Standard"/>
    <s v="high"/>
    <s v="medium"/>
    <n v="227.88"/>
    <n v="136.72999999999999"/>
    <n v="39298"/>
    <n v="17"/>
  </r>
  <r>
    <n v="5182"/>
    <n v="58"/>
    <x v="1880"/>
    <d v="2047-09-08T00:00:00"/>
    <b v="0"/>
    <s v="Approved"/>
    <s v="OHM Cycles"/>
    <s v="Standard"/>
    <s v="medium"/>
    <s v="medium"/>
    <n v="912.52"/>
    <n v="141.4"/>
    <n v="36146"/>
    <n v="17"/>
  </r>
  <r>
    <n v="6212"/>
    <n v="94"/>
    <x v="1880"/>
    <d v="2047-09-09T00:00:00"/>
    <b v="1"/>
    <s v="Approved"/>
    <s v="Giant Bicycles"/>
    <s v="Standard"/>
    <s v="medium"/>
    <s v="large"/>
    <n v="1635.3"/>
    <n v="993.66"/>
    <n v="42458"/>
    <n v="17"/>
  </r>
  <r>
    <n v="11969"/>
    <n v="17"/>
    <x v="1880"/>
    <d v="2047-09-10T00:00:00"/>
    <b v="1"/>
    <s v="Approved"/>
    <s v="Solex"/>
    <s v="Standard"/>
    <s v="high"/>
    <s v="medium"/>
    <n v="1024.6600000000001"/>
    <n v="614.79999999999995"/>
    <n v="39880"/>
    <n v="17"/>
  </r>
  <r>
    <n v="16930"/>
    <n v="4"/>
    <x v="1880"/>
    <d v="2047-09-11T00:00:00"/>
    <b v="0"/>
    <s v="Approved"/>
    <s v="Giant Bicycles"/>
    <s v="Standard"/>
    <s v="high"/>
    <s v="medium"/>
    <n v="1129.1300000000001"/>
    <n v="677.48"/>
    <n v="40649"/>
    <n v="17"/>
  </r>
  <r>
    <n v="18531"/>
    <n v="67"/>
    <x v="1880"/>
    <d v="2047-09-12T00:00:00"/>
    <b v="1"/>
    <s v="Approved"/>
    <s v="Norco Bicycles"/>
    <s v="Road"/>
    <s v="medium"/>
    <s v="medium"/>
    <n v="544.04999999999995"/>
    <n v="376.84"/>
    <n v="40410"/>
    <n v="17"/>
  </r>
  <r>
    <n v="2487"/>
    <n v="90"/>
    <x v="1881"/>
    <d v="2047-09-13T00:00:00"/>
    <b v="0"/>
    <s v="Approved"/>
    <s v="Solex"/>
    <s v="Standard"/>
    <s v="low"/>
    <s v="medium"/>
    <n v="945.04"/>
    <n v="507.58"/>
    <n v="35560"/>
    <n v="11"/>
  </r>
  <r>
    <n v="5356"/>
    <n v="0"/>
    <x v="1881"/>
    <d v="2047-09-14T00:00:00"/>
    <b v="1"/>
    <s v="Approved"/>
    <s v="Solex"/>
    <s v="Standard"/>
    <s v="medium"/>
    <s v="medium"/>
    <n v="71.489999999999995"/>
    <n v="53.62"/>
    <n v="41167"/>
    <n v="11"/>
  </r>
  <r>
    <n v="8195"/>
    <n v="35"/>
    <x v="1881"/>
    <d v="2047-09-15T00:00:00"/>
    <b v="0"/>
    <s v="Approved"/>
    <s v="Giant Bicycles"/>
    <s v="Standard"/>
    <s v="medium"/>
    <s v="medium"/>
    <n v="1403.5"/>
    <n v="954.82"/>
    <n v="41167"/>
    <n v="11"/>
  </r>
  <r>
    <n v="11799"/>
    <n v="77"/>
    <x v="1881"/>
    <d v="2047-09-16T00:00:00"/>
    <b v="0"/>
    <s v="Approved"/>
    <s v="WeareA2B"/>
    <s v="Standard"/>
    <s v="medium"/>
    <s v="medium"/>
    <n v="1769.64"/>
    <n v="108.76"/>
    <n v="41064"/>
    <n v="11"/>
  </r>
  <r>
    <n v="14607"/>
    <n v="46"/>
    <x v="1881"/>
    <d v="2047-09-17T00:00:00"/>
    <b v="0"/>
    <s v="Approved"/>
    <s v="OHM Cycles"/>
    <s v="Standard"/>
    <s v="low"/>
    <s v="medium"/>
    <n v="1793.43"/>
    <n v="248.82"/>
    <n v="38750"/>
    <n v="11"/>
  </r>
  <r>
    <n v="15832"/>
    <n v="0"/>
    <x v="1881"/>
    <d v="2047-09-18T00:00:00"/>
    <b v="0"/>
    <s v="Approved"/>
    <s v="Trek Bicycles"/>
    <s v="Standard"/>
    <s v="medium"/>
    <s v="medium"/>
    <n v="499.53"/>
    <n v="388.72"/>
    <n v="36334"/>
    <n v="11"/>
  </r>
  <r>
    <n v="16811"/>
    <n v="4"/>
    <x v="1881"/>
    <d v="2047-09-19T00:00:00"/>
    <b v="0"/>
    <s v="Approved"/>
    <s v="Solex"/>
    <s v="Standard"/>
    <s v="medium"/>
    <s v="medium"/>
    <n v="1483.2"/>
    <n v="99.59"/>
    <n v="42145"/>
    <n v="11"/>
  </r>
  <r>
    <n v="19114"/>
    <n v="81"/>
    <x v="1881"/>
    <d v="2047-09-20T00:00:00"/>
    <b v="1"/>
    <s v="Approved"/>
    <s v="Solex"/>
    <s v="Standard"/>
    <s v="medium"/>
    <s v="medium"/>
    <n v="1151.96"/>
    <n v="649.49"/>
    <n v="38991"/>
    <n v="11"/>
  </r>
  <r>
    <n v="19812"/>
    <n v="80"/>
    <x v="1881"/>
    <d v="2047-09-21T00:00:00"/>
    <b v="0"/>
    <s v="Approved"/>
    <s v="Trek Bicycles"/>
    <s v="Standard"/>
    <s v="medium"/>
    <s v="large"/>
    <n v="1469.44"/>
    <n v="596.54999999999995"/>
    <n v="33879"/>
    <n v="11"/>
  </r>
  <r>
    <n v="2150"/>
    <n v="90"/>
    <x v="1882"/>
    <d v="2047-09-22T00:00:00"/>
    <b v="1"/>
    <s v="Approved"/>
    <s v="Norco Bicycles"/>
    <s v="Standard"/>
    <s v="low"/>
    <s v="medium"/>
    <n v="363.01"/>
    <n v="290.41000000000003"/>
    <n v="38482"/>
    <n v="18"/>
  </r>
  <r>
    <n v="6104"/>
    <n v="25"/>
    <x v="1882"/>
    <d v="2047-09-23T00:00:00"/>
    <b v="1"/>
    <s v="Approved"/>
    <s v="Giant Bicycles"/>
    <s v="Road"/>
    <s v="medium"/>
    <s v="medium"/>
    <n v="1538.99"/>
    <n v="829.65"/>
    <n v="42404"/>
    <n v="18"/>
  </r>
  <r>
    <n v="6676"/>
    <n v="12"/>
    <x v="1882"/>
    <d v="2047-09-24T00:00:00"/>
    <b v="1"/>
    <s v="Approved"/>
    <s v="WeareA2B"/>
    <s v="Standard"/>
    <s v="medium"/>
    <s v="medium"/>
    <n v="1231.1500000000001"/>
    <n v="161.6"/>
    <n v="38216"/>
    <n v="18"/>
  </r>
  <r>
    <n v="16568"/>
    <n v="40"/>
    <x v="1882"/>
    <d v="2047-09-25T00:00:00"/>
    <b v="1"/>
    <s v="Approved"/>
    <s v="OHM Cycles"/>
    <s v="Standard"/>
    <s v="high"/>
    <s v="medium"/>
    <n v="1458.17"/>
    <n v="874.9"/>
    <n v="38750"/>
    <n v="18"/>
  </r>
  <r>
    <n v="371"/>
    <n v="44"/>
    <x v="1883"/>
    <d v="2047-09-26T00:00:00"/>
    <b v="0"/>
    <s v="Approved"/>
    <s v="WeareA2B"/>
    <s v="Standard"/>
    <s v="medium"/>
    <s v="medium"/>
    <n v="1769.64"/>
    <n v="108.76"/>
    <n v="40672"/>
    <n v="8"/>
  </r>
  <r>
    <n v="4040"/>
    <n v="23"/>
    <x v="1883"/>
    <d v="2047-09-27T00:00:00"/>
    <b v="1"/>
    <s v="Approved"/>
    <s v="Norco Bicycles"/>
    <s v="Mountain"/>
    <s v="low"/>
    <s v="small"/>
    <n v="688.63"/>
    <n v="612.88"/>
    <n v="33455"/>
    <n v="8"/>
  </r>
  <r>
    <n v="6807"/>
    <n v="37"/>
    <x v="1883"/>
    <d v="2047-09-28T00:00:00"/>
    <b v="0"/>
    <s v="Approved"/>
    <s v="OHM Cycles"/>
    <s v="Standard"/>
    <s v="low"/>
    <s v="medium"/>
    <n v="1793.43"/>
    <n v="248.82"/>
    <n v="40672"/>
    <n v="8"/>
  </r>
  <r>
    <n v="12913"/>
    <n v="52"/>
    <x v="1883"/>
    <d v="2047-09-29T00:00:00"/>
    <b v="0"/>
    <s v="Approved"/>
    <s v="OHM Cycles"/>
    <s v="Road"/>
    <s v="medium"/>
    <s v="medium"/>
    <n v="1280.28"/>
    <n v="829.51"/>
    <n v="35707"/>
    <n v="8"/>
  </r>
  <r>
    <n v="13223"/>
    <n v="44"/>
    <x v="1883"/>
    <d v="2047-09-30T00:00:00"/>
    <s v="Unknown"/>
    <s v="Approved"/>
    <s v="WeareA2B"/>
    <s v="Standard"/>
    <s v="medium"/>
    <s v="medium"/>
    <n v="1769.64"/>
    <n v="108.76"/>
    <n v="34071"/>
    <n v="8"/>
  </r>
  <r>
    <n v="13939"/>
    <n v="20"/>
    <x v="1883"/>
    <d v="2047-10-01T00:00:00"/>
    <b v="1"/>
    <s v="Approved"/>
    <s v="Trek Bicycles"/>
    <s v="Standard"/>
    <s v="medium"/>
    <s v="small"/>
    <n v="1775.81"/>
    <n v="1580.47"/>
    <n v="42404"/>
    <n v="8"/>
  </r>
  <r>
    <n v="14146"/>
    <n v="39"/>
    <x v="1883"/>
    <d v="2047-10-02T00:00:00"/>
    <b v="0"/>
    <s v="Cancelled"/>
    <s v="Giant Bicycles"/>
    <s v="Standard"/>
    <s v="medium"/>
    <s v="large"/>
    <n v="1812.75"/>
    <n v="582.48"/>
    <n v="34071"/>
    <n v="8"/>
  </r>
  <r>
    <n v="16162"/>
    <n v="93"/>
    <x v="1883"/>
    <d v="2047-10-03T00:00:00"/>
    <b v="0"/>
    <s v="Approved"/>
    <s v="WeareA2B"/>
    <s v="Standard"/>
    <s v="medium"/>
    <s v="medium"/>
    <n v="1065.03"/>
    <n v="230.09"/>
    <n v="33364"/>
    <n v="8"/>
  </r>
  <r>
    <n v="16376"/>
    <n v="33"/>
    <x v="1883"/>
    <d v="2047-10-04T00:00:00"/>
    <b v="1"/>
    <s v="Approved"/>
    <s v="Giant Bicycles"/>
    <s v="Standard"/>
    <s v="medium"/>
    <s v="small"/>
    <n v="1311.44"/>
    <n v="1167.18"/>
    <n v="37698"/>
    <n v="8"/>
  </r>
  <r>
    <n v="17245"/>
    <n v="20"/>
    <x v="1883"/>
    <d v="2047-10-05T00:00:00"/>
    <b v="1"/>
    <s v="Approved"/>
    <s v="Trek Bicycles"/>
    <s v="Standard"/>
    <s v="medium"/>
    <s v="small"/>
    <n v="1775.81"/>
    <n v="1580.47"/>
    <n v="34115"/>
    <n v="8"/>
  </r>
  <r>
    <n v="18993"/>
    <n v="3"/>
    <x v="1883"/>
    <d v="2047-10-06T00:00:00"/>
    <b v="0"/>
    <s v="Approved"/>
    <s v="Trek Bicycles"/>
    <s v="Standard"/>
    <s v="medium"/>
    <s v="large"/>
    <n v="2091.4699999999998"/>
    <n v="388.92"/>
    <n v="38573"/>
    <n v="8"/>
  </r>
  <r>
    <n v="8721"/>
    <n v="79"/>
    <x v="1884"/>
    <d v="2047-10-07T00:00:00"/>
    <b v="1"/>
    <s v="Approved"/>
    <s v="Norco Bicycles"/>
    <s v="Standard"/>
    <s v="medium"/>
    <s v="medium"/>
    <n v="1555.58"/>
    <n v="818.01"/>
    <n v="37873"/>
    <n v="1"/>
  </r>
  <r>
    <n v="10308"/>
    <n v="24"/>
    <x v="1884"/>
    <d v="2047-10-08T00:00:00"/>
    <b v="0"/>
    <s v="Approved"/>
    <s v="Solex"/>
    <s v="Road"/>
    <s v="medium"/>
    <s v="large"/>
    <n v="1777.8"/>
    <n v="820.78"/>
    <n v="36334"/>
    <n v="1"/>
  </r>
  <r>
    <n v="14460"/>
    <n v="63"/>
    <x v="1884"/>
    <d v="2047-10-09T00:00:00"/>
    <b v="1"/>
    <s v="Approved"/>
    <s v="Solex"/>
    <s v="Standard"/>
    <s v="medium"/>
    <s v="medium"/>
    <n v="1483.2"/>
    <n v="99.59"/>
    <n v="38647"/>
    <n v="1"/>
  </r>
  <r>
    <n v="17289"/>
    <n v="15"/>
    <x v="1884"/>
    <d v="2047-10-10T00:00:00"/>
    <b v="0"/>
    <s v="Approved"/>
    <s v="Norco Bicycles"/>
    <s v="Standard"/>
    <s v="low"/>
    <s v="medium"/>
    <n v="958.74"/>
    <n v="748.9"/>
    <n v="35160"/>
    <n v="1"/>
  </r>
  <r>
    <n v="3429"/>
    <n v="68"/>
    <x v="1885"/>
    <d v="2047-10-11T00:00:00"/>
    <b v="0"/>
    <s v="Approved"/>
    <s v="OHM Cycles"/>
    <s v="Standard"/>
    <s v="medium"/>
    <s v="medium"/>
    <n v="1636.9"/>
    <n v="44.71"/>
    <n v="40410"/>
    <n v="11"/>
  </r>
  <r>
    <n v="10858"/>
    <n v="57"/>
    <x v="1885"/>
    <d v="2047-10-12T00:00:00"/>
    <b v="1"/>
    <s v="Approved"/>
    <s v="WeareA2B"/>
    <s v="Touring"/>
    <s v="medium"/>
    <s v="large"/>
    <n v="1890.39"/>
    <n v="260.14"/>
    <n v="33259"/>
    <n v="11"/>
  </r>
  <r>
    <n v="11260"/>
    <n v="60"/>
    <x v="1885"/>
    <d v="2047-10-13T00:00:00"/>
    <b v="1"/>
    <s v="Approved"/>
    <s v="Giant Bicycles"/>
    <s v="Standard"/>
    <s v="high"/>
    <s v="small"/>
    <n v="1977.36"/>
    <n v="1759.85"/>
    <n v="40779"/>
    <n v="11"/>
  </r>
  <r>
    <n v="12023"/>
    <n v="62"/>
    <x v="1885"/>
    <d v="2047-10-14T00:00:00"/>
    <b v="1"/>
    <s v="Approved"/>
    <s v="Solex"/>
    <s v="Standard"/>
    <s v="medium"/>
    <s v="medium"/>
    <n v="478.16"/>
    <n v="298.72000000000003"/>
    <n v="34143"/>
    <n v="11"/>
  </r>
  <r>
    <n v="13340"/>
    <n v="6"/>
    <x v="1885"/>
    <d v="2047-10-15T00:00:00"/>
    <b v="1"/>
    <s v="Approved"/>
    <s v="OHM Cycles"/>
    <s v="Standard"/>
    <s v="high"/>
    <s v="medium"/>
    <n v="227.88"/>
    <n v="136.72999999999999"/>
    <n v="37659"/>
    <n v="11"/>
  </r>
  <r>
    <n v="2425"/>
    <n v="22"/>
    <x v="1886"/>
    <d v="2047-10-16T00:00:00"/>
    <b v="0"/>
    <s v="Approved"/>
    <s v="WeareA2B"/>
    <s v="Standard"/>
    <s v="medium"/>
    <s v="medium"/>
    <n v="60.34"/>
    <n v="45.26"/>
    <n v="34165"/>
    <n v="7"/>
  </r>
  <r>
    <n v="5239"/>
    <n v="24"/>
    <x v="1886"/>
    <d v="2047-10-17T00:00:00"/>
    <b v="1"/>
    <s v="Approved"/>
    <s v="Solex"/>
    <s v="Road"/>
    <s v="medium"/>
    <s v="large"/>
    <n v="1777.8"/>
    <n v="820.78"/>
    <n v="40670"/>
    <n v="7"/>
  </r>
  <r>
    <n v="10025"/>
    <n v="55"/>
    <x v="1886"/>
    <d v="2047-10-18T00:00:00"/>
    <b v="0"/>
    <s v="Approved"/>
    <s v="Trek Bicycles"/>
    <s v="Road"/>
    <s v="medium"/>
    <s v="large"/>
    <n v="1894.19"/>
    <n v="598.76"/>
    <n v="37823"/>
    <n v="7"/>
  </r>
  <r>
    <n v="10158"/>
    <n v="2"/>
    <x v="1886"/>
    <d v="2047-10-19T00:00:00"/>
    <b v="1"/>
    <s v="Approved"/>
    <s v="Solex"/>
    <s v="Standard"/>
    <s v="medium"/>
    <s v="medium"/>
    <n v="71.489999999999995"/>
    <n v="53.62"/>
    <n v="41245"/>
    <n v="7"/>
  </r>
  <r>
    <n v="11555"/>
    <n v="93"/>
    <x v="1886"/>
    <d v="2047-10-20T00:00:00"/>
    <b v="0"/>
    <s v="Approved"/>
    <s v="WeareA2B"/>
    <s v="Standard"/>
    <s v="medium"/>
    <s v="medium"/>
    <n v="1065.03"/>
    <n v="230.09"/>
    <n v="36833"/>
    <n v="7"/>
  </r>
  <r>
    <n v="12341"/>
    <n v="51"/>
    <x v="1886"/>
    <d v="2047-10-21T00:00:00"/>
    <b v="0"/>
    <s v="Approved"/>
    <s v="OHM Cycles"/>
    <s v="Standard"/>
    <s v="high"/>
    <s v="medium"/>
    <n v="2005.66"/>
    <n v="1203.4000000000001"/>
    <n v="41009"/>
    <n v="7"/>
  </r>
  <r>
    <n v="13451"/>
    <n v="67"/>
    <x v="1886"/>
    <d v="2047-10-22T00:00:00"/>
    <b v="0"/>
    <s v="Approved"/>
    <s v="Norco Bicycles"/>
    <s v="Road"/>
    <s v="medium"/>
    <s v="medium"/>
    <n v="544.04999999999995"/>
    <n v="376.84"/>
    <n v="38647"/>
    <n v="7"/>
  </r>
  <r>
    <n v="17101"/>
    <n v="65"/>
    <x v="1886"/>
    <d v="2047-10-23T00:00:00"/>
    <b v="1"/>
    <s v="Approved"/>
    <s v="WeareA2B"/>
    <s v="Standard"/>
    <s v="medium"/>
    <s v="medium"/>
    <n v="1807.45"/>
    <n v="778.69"/>
    <n v="42145"/>
    <n v="7"/>
  </r>
  <r>
    <n v="17210"/>
    <n v="68"/>
    <x v="1886"/>
    <d v="2047-10-24T00:00:00"/>
    <b v="1"/>
    <s v="Approved"/>
    <s v="OHM Cycles"/>
    <s v="Standard"/>
    <s v="medium"/>
    <s v="medium"/>
    <n v="1636.9"/>
    <n v="44.71"/>
    <n v="40410"/>
    <n v="7"/>
  </r>
  <r>
    <n v="5755"/>
    <n v="81"/>
    <x v="1887"/>
    <d v="2047-10-25T00:00:00"/>
    <b v="0"/>
    <s v="Approved"/>
    <s v="Norco Bicycles"/>
    <s v="Standard"/>
    <s v="medium"/>
    <s v="small"/>
    <n v="586.45000000000005"/>
    <n v="521.94000000000005"/>
    <n v="33364"/>
    <n v="19"/>
  </r>
  <r>
    <n v="10867"/>
    <n v="55"/>
    <x v="1887"/>
    <d v="2047-10-26T00:00:00"/>
    <b v="1"/>
    <s v="Approved"/>
    <s v="Trek Bicycles"/>
    <s v="Road"/>
    <s v="medium"/>
    <s v="large"/>
    <n v="1894.19"/>
    <n v="598.76"/>
    <n v="38693"/>
    <n v="19"/>
  </r>
  <r>
    <n v="12447"/>
    <n v="33"/>
    <x v="1887"/>
    <d v="2047-10-27T00:00:00"/>
    <b v="1"/>
    <s v="Approved"/>
    <s v="Giant Bicycles"/>
    <s v="Standard"/>
    <s v="medium"/>
    <s v="small"/>
    <n v="1311.44"/>
    <n v="1167.18"/>
    <n v="38991"/>
    <n v="19"/>
  </r>
  <r>
    <n v="13740"/>
    <n v="16"/>
    <x v="1887"/>
    <d v="2047-10-28T00:00:00"/>
    <b v="0"/>
    <s v="Approved"/>
    <s v="Norco Bicycles"/>
    <s v="Standard"/>
    <s v="high"/>
    <s v="small"/>
    <n v="1661.92"/>
    <n v="1479.11"/>
    <n v="35560"/>
    <n v="19"/>
  </r>
  <r>
    <n v="14558"/>
    <n v="25"/>
    <x v="1887"/>
    <d v="2047-10-29T00:00:00"/>
    <b v="1"/>
    <s v="Approved"/>
    <s v="Giant Bicycles"/>
    <s v="Road"/>
    <s v="medium"/>
    <s v="medium"/>
    <n v="1538.99"/>
    <n v="829.65"/>
    <n v="42218"/>
    <n v="19"/>
  </r>
  <r>
    <n v="15040"/>
    <n v="37"/>
    <x v="1887"/>
    <d v="2047-10-30T00:00:00"/>
    <b v="1"/>
    <s v="Approved"/>
    <s v="OHM Cycles"/>
    <s v="Standard"/>
    <s v="low"/>
    <s v="medium"/>
    <n v="1793.43"/>
    <n v="248.82"/>
    <n v="42105"/>
    <n v="19"/>
  </r>
  <r>
    <n v="16494"/>
    <n v="41"/>
    <x v="1887"/>
    <d v="2047-10-31T00:00:00"/>
    <b v="1"/>
    <s v="Approved"/>
    <s v="Solex"/>
    <s v="Road"/>
    <s v="medium"/>
    <s v="medium"/>
    <n v="416.98"/>
    <n v="312.74"/>
    <n v="42696"/>
    <n v="19"/>
  </r>
  <r>
    <n v="5655"/>
    <n v="0"/>
    <x v="1888"/>
    <d v="2047-11-01T00:00:00"/>
    <b v="1"/>
    <s v="Approved"/>
    <s v="OHM Cycles"/>
    <s v="Road"/>
    <s v="high"/>
    <s v="large"/>
    <n v="12.01"/>
    <n v="7.21"/>
    <n v="34115"/>
    <n v="2"/>
  </r>
  <r>
    <n v="7341"/>
    <n v="97"/>
    <x v="1888"/>
    <d v="2047-11-02T00:00:00"/>
    <b v="0"/>
    <s v="Approved"/>
    <s v="OHM Cycles"/>
    <s v="Road"/>
    <s v="medium"/>
    <s v="medium"/>
    <n v="742.54"/>
    <n v="667.4"/>
    <n v="42560"/>
    <n v="2"/>
  </r>
  <r>
    <n v="7580"/>
    <n v="22"/>
    <x v="1888"/>
    <d v="2047-11-03T00:00:00"/>
    <b v="0"/>
    <s v="Approved"/>
    <s v="Solex"/>
    <s v="Standard"/>
    <s v="medium"/>
    <s v="medium"/>
    <n v="575.27"/>
    <n v="431.45"/>
    <n v="34115"/>
    <n v="2"/>
  </r>
  <r>
    <n v="12260"/>
    <n v="0"/>
    <x v="1888"/>
    <d v="2047-11-04T00:00:00"/>
    <b v="1"/>
    <s v="Approved"/>
    <s v="Norco Bicycles"/>
    <s v="Road"/>
    <s v="medium"/>
    <s v="medium"/>
    <n v="543.39"/>
    <n v="407.54"/>
    <n v="37337"/>
    <n v="2"/>
  </r>
  <r>
    <n v="15709"/>
    <n v="0"/>
    <x v="1888"/>
    <d v="2047-11-05T00:00:00"/>
    <b v="1"/>
    <s v="Approved"/>
    <s v="Unknown"/>
    <s v="Unknown"/>
    <s v="Unknown"/>
    <s v="Unknown"/>
    <n v="1689.63"/>
    <s v="$556.05"/>
    <n v="38199.78"/>
    <n v="2"/>
  </r>
  <r>
    <n v="16522"/>
    <n v="69"/>
    <x v="1888"/>
    <d v="2047-11-06T00:00:00"/>
    <b v="0"/>
    <s v="Approved"/>
    <s v="Norco Bicycles"/>
    <s v="Road"/>
    <s v="medium"/>
    <s v="large"/>
    <n v="1240.31"/>
    <n v="795.1"/>
    <n v="42218"/>
    <n v="2"/>
  </r>
  <r>
    <n v="834"/>
    <n v="88"/>
    <x v="1889"/>
    <d v="2047-11-07T00:00:00"/>
    <b v="0"/>
    <s v="Approved"/>
    <s v="Norco Bicycles"/>
    <s v="Standard"/>
    <s v="medium"/>
    <s v="medium"/>
    <n v="1198.46"/>
    <n v="381.1"/>
    <n v="36145"/>
    <n v="5"/>
  </r>
  <r>
    <n v="1301"/>
    <n v="85"/>
    <x v="1889"/>
    <d v="2047-11-08T00:00:00"/>
    <b v="1"/>
    <s v="Approved"/>
    <s v="WeareA2B"/>
    <s v="Standard"/>
    <s v="medium"/>
    <s v="medium"/>
    <n v="752.64"/>
    <n v="205.36"/>
    <n v="42218"/>
    <n v="5"/>
  </r>
  <r>
    <n v="2092"/>
    <n v="20"/>
    <x v="1889"/>
    <d v="2047-11-09T00:00:00"/>
    <b v="0"/>
    <s v="Approved"/>
    <s v="Trek Bicycles"/>
    <s v="Standard"/>
    <s v="medium"/>
    <s v="small"/>
    <n v="1775.81"/>
    <n v="1580.47"/>
    <n v="40303"/>
    <n v="5"/>
  </r>
  <r>
    <n v="4897"/>
    <n v="77"/>
    <x v="1889"/>
    <d v="2047-11-10T00:00:00"/>
    <b v="1"/>
    <s v="Approved"/>
    <s v="Norco Bicycles"/>
    <s v="Road"/>
    <s v="medium"/>
    <s v="large"/>
    <n v="1240.31"/>
    <n v="795.1"/>
    <n v="40553"/>
    <n v="5"/>
  </r>
  <r>
    <n v="6278"/>
    <n v="100"/>
    <x v="1889"/>
    <d v="2047-11-11T00:00:00"/>
    <b v="0"/>
    <s v="Approved"/>
    <s v="Norco Bicycles"/>
    <s v="Road"/>
    <s v="medium"/>
    <s v="medium"/>
    <n v="1036.5899999999999"/>
    <n v="206.35"/>
    <n v="33364"/>
    <n v="5"/>
  </r>
  <r>
    <n v="17132"/>
    <n v="43"/>
    <x v="1889"/>
    <d v="2047-11-12T00:00:00"/>
    <b v="1"/>
    <s v="Approved"/>
    <s v="Solex"/>
    <s v="Standard"/>
    <s v="medium"/>
    <s v="medium"/>
    <n v="1151.96"/>
    <n v="649.49"/>
    <n v="36498"/>
    <n v="5"/>
  </r>
  <r>
    <n v="19935"/>
    <n v="30"/>
    <x v="1889"/>
    <d v="2047-11-13T00:00:00"/>
    <b v="0"/>
    <s v="Approved"/>
    <s v="Solex"/>
    <s v="Standard"/>
    <s v="high"/>
    <s v="medium"/>
    <n v="748.17"/>
    <n v="448.9"/>
    <n v="33552"/>
    <n v="5"/>
  </r>
  <r>
    <n v="1467"/>
    <n v="89"/>
    <x v="1890"/>
    <d v="2047-11-14T00:00:00"/>
    <b v="0"/>
    <s v="Approved"/>
    <s v="Giant Bicycles"/>
    <s v="Standard"/>
    <s v="medium"/>
    <s v="large"/>
    <n v="1812.75"/>
    <n v="582.48"/>
    <n v="38750"/>
    <n v="17"/>
  </r>
  <r>
    <n v="8744"/>
    <n v="0"/>
    <x v="1890"/>
    <d v="2047-11-15T00:00:00"/>
    <b v="0"/>
    <s v="Approved"/>
    <s v="Solex"/>
    <s v="Standard"/>
    <s v="medium"/>
    <s v="medium"/>
    <n v="71.489999999999995"/>
    <n v="53.62"/>
    <n v="40784"/>
    <n v="17"/>
  </r>
  <r>
    <n v="17569"/>
    <n v="0"/>
    <x v="1890"/>
    <d v="2047-11-16T00:00:00"/>
    <b v="1"/>
    <s v="Approved"/>
    <s v="Solex"/>
    <s v="Standard"/>
    <s v="medium"/>
    <s v="medium"/>
    <n v="71.489999999999995"/>
    <n v="53.62"/>
    <n v="41701"/>
    <n v="17"/>
  </r>
  <r>
    <n v="18628"/>
    <n v="96"/>
    <x v="1890"/>
    <d v="2047-11-17T00:00:00"/>
    <b v="1"/>
    <s v="Approved"/>
    <s v="Giant Bicycles"/>
    <s v="Standard"/>
    <s v="medium"/>
    <s v="large"/>
    <n v="1635.3"/>
    <n v="993.66"/>
    <n v="41434"/>
    <n v="17"/>
  </r>
  <r>
    <n v="3237"/>
    <n v="69"/>
    <x v="1891"/>
    <d v="2047-11-18T00:00:00"/>
    <b v="0"/>
    <s v="Approved"/>
    <s v="Giant Bicycles"/>
    <s v="Road"/>
    <s v="medium"/>
    <s v="medium"/>
    <n v="792.9"/>
    <n v="594.67999999999995"/>
    <n v="33879"/>
    <n v="15"/>
  </r>
  <r>
    <n v="7864"/>
    <n v="67"/>
    <x v="1891"/>
    <d v="2047-11-19T00:00:00"/>
    <b v="1"/>
    <s v="Approved"/>
    <s v="Norco Bicycles"/>
    <s v="Road"/>
    <s v="medium"/>
    <s v="medium"/>
    <n v="544.04999999999995"/>
    <n v="376.84"/>
    <n v="38647"/>
    <n v="15"/>
  </r>
  <r>
    <n v="11621"/>
    <n v="61"/>
    <x v="1891"/>
    <d v="2047-11-20T00:00:00"/>
    <b v="1"/>
    <s v="Approved"/>
    <s v="OHM Cycles"/>
    <s v="Standard"/>
    <s v="low"/>
    <s v="medium"/>
    <n v="71.16"/>
    <n v="56.93"/>
    <n v="42172"/>
    <n v="15"/>
  </r>
  <r>
    <n v="12177"/>
    <n v="27"/>
    <x v="1891"/>
    <d v="2047-11-21T00:00:00"/>
    <b v="1"/>
    <s v="Approved"/>
    <s v="Trek Bicycles"/>
    <s v="Standard"/>
    <s v="medium"/>
    <s v="medium"/>
    <n v="499.53"/>
    <n v="388.72"/>
    <n v="36334"/>
    <n v="15"/>
  </r>
  <r>
    <n v="14410"/>
    <n v="0"/>
    <x v="1891"/>
    <d v="2047-11-22T00:00:00"/>
    <b v="0"/>
    <s v="Approved"/>
    <s v="Unknown"/>
    <s v="Unknown"/>
    <s v="Unknown"/>
    <s v="Unknown"/>
    <n v="883.91"/>
    <s v="$556.05"/>
    <n v="38199.78"/>
    <n v="15"/>
  </r>
  <r>
    <n v="14649"/>
    <n v="97"/>
    <x v="1891"/>
    <d v="2047-11-23T00:00:00"/>
    <b v="0"/>
    <s v="Approved"/>
    <s v="Solex"/>
    <s v="Standard"/>
    <s v="medium"/>
    <s v="large"/>
    <n v="202.62"/>
    <n v="151.96"/>
    <n v="42458"/>
    <n v="15"/>
  </r>
  <r>
    <n v="3053"/>
    <n v="92"/>
    <x v="1892"/>
    <d v="2047-11-24T00:00:00"/>
    <b v="0"/>
    <s v="Approved"/>
    <s v="WeareA2B"/>
    <s v="Touring"/>
    <s v="medium"/>
    <s v="large"/>
    <n v="1890.39"/>
    <n v="260.14"/>
    <n v="34586"/>
    <n v="1"/>
  </r>
  <r>
    <n v="9869"/>
    <n v="32"/>
    <x v="1892"/>
    <d v="2047-11-25T00:00:00"/>
    <b v="1"/>
    <s v="Approved"/>
    <s v="Giant Bicycles"/>
    <s v="Standard"/>
    <s v="high"/>
    <s v="medium"/>
    <n v="1179"/>
    <n v="707.4"/>
    <n v="38693"/>
    <n v="1"/>
  </r>
  <r>
    <n v="15775"/>
    <n v="86"/>
    <x v="1892"/>
    <d v="2047-11-26T00:00:00"/>
    <b v="1"/>
    <s v="Approved"/>
    <s v="Norco Bicycles"/>
    <s v="Road"/>
    <s v="high"/>
    <s v="large"/>
    <n v="774.53"/>
    <n v="464.72"/>
    <n v="41064"/>
    <n v="1"/>
  </r>
  <r>
    <n v="1219"/>
    <n v="87"/>
    <x v="1893"/>
    <d v="2047-11-27T00:00:00"/>
    <b v="1"/>
    <s v="Approved"/>
    <s v="Giant Bicycles"/>
    <s v="Standard"/>
    <s v="high"/>
    <s v="medium"/>
    <n v="1179"/>
    <n v="707.4"/>
    <n v="36145"/>
    <n v="1"/>
  </r>
  <r>
    <n v="1704"/>
    <n v="56"/>
    <x v="1893"/>
    <d v="2047-11-28T00:00:00"/>
    <b v="1"/>
    <s v="Approved"/>
    <s v="OHM Cycles"/>
    <s v="Standard"/>
    <s v="medium"/>
    <s v="medium"/>
    <n v="183.86"/>
    <n v="137.9"/>
    <n v="41047"/>
    <n v="1"/>
  </r>
  <r>
    <n v="3912"/>
    <n v="37"/>
    <x v="1893"/>
    <d v="2047-11-29T00:00:00"/>
    <b v="1"/>
    <s v="Approved"/>
    <s v="OHM Cycles"/>
    <s v="Standard"/>
    <s v="low"/>
    <s v="medium"/>
    <n v="1793.43"/>
    <n v="248.82"/>
    <n v="36361"/>
    <n v="1"/>
  </r>
  <r>
    <n v="4289"/>
    <n v="41"/>
    <x v="1893"/>
    <d v="2047-11-30T00:00:00"/>
    <b v="0"/>
    <s v="Approved"/>
    <s v="Solex"/>
    <s v="Road"/>
    <s v="medium"/>
    <s v="medium"/>
    <n v="416.98"/>
    <n v="312.74"/>
    <n v="39526"/>
    <n v="1"/>
  </r>
  <r>
    <n v="13299"/>
    <n v="41"/>
    <x v="1893"/>
    <d v="2047-12-01T00:00:00"/>
    <b v="1"/>
    <s v="Approved"/>
    <s v="Solex"/>
    <s v="Road"/>
    <s v="medium"/>
    <s v="medium"/>
    <n v="416.98"/>
    <n v="312.74"/>
    <n v="39427"/>
    <n v="1"/>
  </r>
  <r>
    <n v="14086"/>
    <n v="67"/>
    <x v="1893"/>
    <d v="2047-12-02T00:00:00"/>
    <b v="1"/>
    <s v="Approved"/>
    <s v="Norco Bicycles"/>
    <s v="Road"/>
    <s v="medium"/>
    <s v="medium"/>
    <n v="544.04999999999995"/>
    <n v="376.84"/>
    <n v="34996"/>
    <n v="1"/>
  </r>
  <r>
    <n v="15688"/>
    <n v="81"/>
    <x v="1893"/>
    <d v="2047-12-03T00:00:00"/>
    <b v="1"/>
    <s v="Approved"/>
    <s v="Norco Bicycles"/>
    <s v="Standard"/>
    <s v="medium"/>
    <s v="small"/>
    <n v="586.45000000000005"/>
    <n v="521.94000000000005"/>
    <n v="33429"/>
    <n v="1"/>
  </r>
  <r>
    <n v="4533"/>
    <n v="25"/>
    <x v="1894"/>
    <d v="2047-12-04T00:00:00"/>
    <b v="0"/>
    <s v="Approved"/>
    <s v="Giant Bicycles"/>
    <s v="Road"/>
    <s v="medium"/>
    <s v="medium"/>
    <n v="1538.99"/>
    <n v="829.65"/>
    <n v="42404"/>
    <n v="12"/>
  </r>
  <r>
    <n v="7779"/>
    <n v="50"/>
    <x v="1894"/>
    <d v="2047-12-05T00:00:00"/>
    <b v="1"/>
    <s v="Approved"/>
    <s v="WeareA2B"/>
    <s v="Standard"/>
    <s v="medium"/>
    <s v="small"/>
    <n v="175.89"/>
    <n v="131.91999999999999"/>
    <n v="37220"/>
    <n v="12"/>
  </r>
  <r>
    <n v="12323"/>
    <n v="0"/>
    <x v="1894"/>
    <d v="2047-12-06T00:00:00"/>
    <b v="1"/>
    <s v="Approved"/>
    <s v="Unknown"/>
    <s v="Unknown"/>
    <s v="Unknown"/>
    <s v="Unknown"/>
    <n v="1294.3699999999999"/>
    <s v="$556.05"/>
    <n v="38199.78"/>
    <n v="12"/>
  </r>
  <r>
    <n v="17195"/>
    <n v="96"/>
    <x v="1894"/>
    <d v="2047-12-07T00:00:00"/>
    <b v="0"/>
    <s v="Approved"/>
    <s v="WeareA2B"/>
    <s v="Road"/>
    <s v="low"/>
    <s v="small"/>
    <n v="1172.78"/>
    <n v="1043.77"/>
    <n v="33364"/>
    <n v="12"/>
  </r>
  <r>
    <n v="17397"/>
    <n v="40"/>
    <x v="1894"/>
    <d v="2047-12-08T00:00:00"/>
    <b v="0"/>
    <s v="Approved"/>
    <s v="OHM Cycles"/>
    <s v="Standard"/>
    <s v="high"/>
    <s v="medium"/>
    <n v="1458.17"/>
    <n v="874.9"/>
    <n v="38750"/>
    <n v="12"/>
  </r>
  <r>
    <n v="19425"/>
    <n v="44"/>
    <x v="1894"/>
    <d v="2047-12-09T00:00:00"/>
    <b v="0"/>
    <s v="Approved"/>
    <s v="WeareA2B"/>
    <s v="Standard"/>
    <s v="medium"/>
    <s v="medium"/>
    <n v="1769.64"/>
    <n v="108.76"/>
    <n v="41848"/>
    <n v="12"/>
  </r>
  <r>
    <n v="19630"/>
    <n v="44"/>
    <x v="1894"/>
    <d v="2047-12-10T00:00:00"/>
    <b v="0"/>
    <s v="Approved"/>
    <s v="WeareA2B"/>
    <s v="Standard"/>
    <s v="medium"/>
    <s v="medium"/>
    <n v="1769.64"/>
    <n v="108.76"/>
    <n v="41064"/>
    <n v="12"/>
  </r>
  <r>
    <n v="3720"/>
    <n v="93"/>
    <x v="1895"/>
    <d v="2047-12-11T00:00:00"/>
    <b v="0"/>
    <s v="Approved"/>
    <s v="WeareA2B"/>
    <s v="Standard"/>
    <s v="medium"/>
    <s v="medium"/>
    <n v="1065.03"/>
    <n v="230.09"/>
    <n v="36833"/>
    <n v="4"/>
  </r>
  <r>
    <n v="8707"/>
    <n v="32"/>
    <x v="1895"/>
    <d v="2047-12-12T00:00:00"/>
    <b v="0"/>
    <s v="Approved"/>
    <s v="Giant Bicycles"/>
    <s v="Standard"/>
    <s v="medium"/>
    <s v="medium"/>
    <n v="642.70000000000005"/>
    <n v="211.37"/>
    <n v="33888"/>
    <n v="4"/>
  </r>
  <r>
    <n v="11189"/>
    <n v="61"/>
    <x v="1895"/>
    <d v="2047-12-13T00:00:00"/>
    <b v="0"/>
    <s v="Approved"/>
    <s v="OHM Cycles"/>
    <s v="Standard"/>
    <s v="low"/>
    <s v="medium"/>
    <n v="71.16"/>
    <n v="56.93"/>
    <n v="36146"/>
    <n v="4"/>
  </r>
  <r>
    <n v="11709"/>
    <n v="52"/>
    <x v="1895"/>
    <d v="2047-12-14T00:00:00"/>
    <b v="0"/>
    <s v="Approved"/>
    <s v="OHM Cycles"/>
    <s v="Road"/>
    <s v="medium"/>
    <s v="medium"/>
    <n v="1280.28"/>
    <n v="829.51"/>
    <n v="39915"/>
    <n v="4"/>
  </r>
  <r>
    <n v="13020"/>
    <n v="30"/>
    <x v="1895"/>
    <d v="2047-12-15T00:00:00"/>
    <b v="0"/>
    <s v="Approved"/>
    <s v="Solex"/>
    <s v="Standard"/>
    <s v="high"/>
    <s v="medium"/>
    <n v="748.17"/>
    <n v="448.9"/>
    <n v="36361"/>
    <n v="4"/>
  </r>
  <r>
    <n v="6017"/>
    <n v="34"/>
    <x v="1896"/>
    <d v="2047-12-16T00:00:00"/>
    <b v="1"/>
    <s v="Approved"/>
    <s v="Norco Bicycles"/>
    <s v="Road"/>
    <s v="high"/>
    <s v="large"/>
    <n v="774.53"/>
    <n v="464.72"/>
    <n v="35560"/>
    <n v="19"/>
  </r>
  <r>
    <n v="13146"/>
    <n v="1"/>
    <x v="1896"/>
    <d v="2047-12-17T00:00:00"/>
    <b v="0"/>
    <s v="Approved"/>
    <s v="Giant Bicycles"/>
    <s v="Standard"/>
    <s v="medium"/>
    <s v="medium"/>
    <n v="1403.5"/>
    <n v="954.82"/>
    <n v="40784"/>
    <n v="19"/>
  </r>
  <r>
    <n v="15179"/>
    <n v="5"/>
    <x v="1896"/>
    <d v="2047-12-18T00:00:00"/>
    <b v="1"/>
    <s v="Approved"/>
    <s v="Trek Bicycles"/>
    <s v="Mountain"/>
    <s v="low"/>
    <s v="medium"/>
    <n v="574.64"/>
    <n v="459.71"/>
    <n v="40784"/>
    <n v="19"/>
  </r>
  <r>
    <n v="19592"/>
    <n v="18"/>
    <x v="1896"/>
    <d v="2047-12-19T00:00:00"/>
    <b v="0"/>
    <s v="Approved"/>
    <s v="Solex"/>
    <s v="Standard"/>
    <s v="medium"/>
    <s v="medium"/>
    <n v="575.27"/>
    <n v="431.45"/>
    <n v="34165"/>
    <n v="19"/>
  </r>
  <r>
    <n v="7089"/>
    <n v="53"/>
    <x v="1897"/>
    <d v="2047-12-20T00:00:00"/>
    <b v="1"/>
    <s v="Approved"/>
    <s v="OHM Cycles"/>
    <s v="Standard"/>
    <s v="medium"/>
    <s v="medium"/>
    <n v="795.34"/>
    <n v="101.58"/>
    <n v="35470"/>
    <n v="8"/>
  </r>
  <r>
    <n v="8688"/>
    <n v="73"/>
    <x v="1897"/>
    <d v="2047-12-21T00:00:00"/>
    <b v="0"/>
    <s v="Approved"/>
    <s v="Solex"/>
    <s v="Standard"/>
    <s v="medium"/>
    <s v="medium"/>
    <n v="1945.43"/>
    <n v="333.18"/>
    <n v="37499"/>
    <n v="8"/>
  </r>
  <r>
    <n v="11254"/>
    <n v="51"/>
    <x v="1897"/>
    <d v="2047-12-22T00:00:00"/>
    <b v="1"/>
    <s v="Approved"/>
    <s v="OHM Cycles"/>
    <s v="Standard"/>
    <s v="high"/>
    <s v="medium"/>
    <n v="2005.66"/>
    <n v="1203.4000000000001"/>
    <n v="41009"/>
    <n v="8"/>
  </r>
  <r>
    <n v="13572"/>
    <n v="8"/>
    <x v="1897"/>
    <d v="2047-12-23T00:00:00"/>
    <b v="1"/>
    <s v="Approved"/>
    <s v="Solex"/>
    <s v="Road"/>
    <s v="medium"/>
    <s v="small"/>
    <n v="1703.52"/>
    <n v="1516.13"/>
    <n v="40649"/>
    <n v="8"/>
  </r>
  <r>
    <n v="13788"/>
    <n v="89"/>
    <x v="1897"/>
    <d v="2047-12-24T00:00:00"/>
    <b v="0"/>
    <s v="Approved"/>
    <s v="WeareA2B"/>
    <s v="Touring"/>
    <s v="medium"/>
    <s v="large"/>
    <n v="1362.99"/>
    <n v="57.74"/>
    <n v="34079"/>
    <n v="8"/>
  </r>
  <r>
    <n v="15191"/>
    <n v="65"/>
    <x v="1897"/>
    <d v="2047-12-25T00:00:00"/>
    <b v="1"/>
    <s v="Approved"/>
    <s v="WeareA2B"/>
    <s v="Standard"/>
    <s v="medium"/>
    <s v="medium"/>
    <n v="1807.45"/>
    <n v="778.69"/>
    <n v="42145"/>
    <n v="8"/>
  </r>
  <r>
    <n v="18623"/>
    <n v="62"/>
    <x v="1897"/>
    <d v="2047-12-26T00:00:00"/>
    <b v="0"/>
    <s v="Approved"/>
    <s v="Solex"/>
    <s v="Standard"/>
    <s v="medium"/>
    <s v="medium"/>
    <n v="478.16"/>
    <n v="298.72000000000003"/>
    <n v="34143"/>
    <n v="8"/>
  </r>
  <r>
    <n v="2793"/>
    <n v="5"/>
    <x v="1898"/>
    <d v="2047-12-27T00:00:00"/>
    <b v="0"/>
    <s v="Approved"/>
    <s v="Trek Bicycles"/>
    <s v="Mountain"/>
    <s v="low"/>
    <s v="medium"/>
    <n v="574.64"/>
    <n v="459.71"/>
    <n v="38258"/>
    <n v="4"/>
  </r>
  <r>
    <n v="3195"/>
    <n v="0"/>
    <x v="1898"/>
    <d v="2047-12-28T00:00:00"/>
    <b v="0"/>
    <s v="Approved"/>
    <s v="Unknown"/>
    <s v="Unknown"/>
    <s v="Unknown"/>
    <s v="Unknown"/>
    <n v="638.29"/>
    <s v="$556.05"/>
    <n v="38199.78"/>
    <n v="4"/>
  </r>
  <r>
    <n v="6638"/>
    <n v="97"/>
    <x v="1898"/>
    <d v="2047-12-29T00:00:00"/>
    <b v="0"/>
    <s v="Approved"/>
    <s v="Solex"/>
    <s v="Standard"/>
    <s v="medium"/>
    <s v="large"/>
    <n v="202.62"/>
    <n v="151.96"/>
    <n v="34556"/>
    <n v="4"/>
  </r>
  <r>
    <n v="16544"/>
    <n v="54"/>
    <x v="1898"/>
    <d v="2047-12-30T00:00:00"/>
    <b v="1"/>
    <s v="Approved"/>
    <s v="WeareA2B"/>
    <s v="Standard"/>
    <s v="medium"/>
    <s v="medium"/>
    <n v="1292.8399999999999"/>
    <n v="13.44"/>
    <n v="34170"/>
    <n v="4"/>
  </r>
  <r>
    <n v="16948"/>
    <n v="87"/>
    <x v="1898"/>
    <d v="2047-12-31T00:00:00"/>
    <b v="1"/>
    <s v="Approved"/>
    <s v="Giant Bicycles"/>
    <s v="Standard"/>
    <s v="high"/>
    <s v="medium"/>
    <n v="1179"/>
    <n v="707.4"/>
    <n v="36145"/>
    <n v="4"/>
  </r>
  <r>
    <n v="18153"/>
    <n v="60"/>
    <x v="1898"/>
    <d v="2048-01-01T00:00:00"/>
    <b v="1"/>
    <s v="Approved"/>
    <s v="Giant Bicycles"/>
    <s v="Standard"/>
    <s v="high"/>
    <s v="small"/>
    <n v="1977.36"/>
    <n v="1759.85"/>
    <n v="34143"/>
    <n v="4"/>
  </r>
  <r>
    <n v="5489"/>
    <n v="23"/>
    <x v="1899"/>
    <d v="2048-01-02T00:00:00"/>
    <b v="0"/>
    <s v="Approved"/>
    <s v="Norco Bicycles"/>
    <s v="Standard"/>
    <s v="medium"/>
    <s v="medium"/>
    <n v="1198.46"/>
    <n v="381.1"/>
    <n v="40649"/>
    <n v="4"/>
  </r>
  <r>
    <n v="5615"/>
    <n v="11"/>
    <x v="1899"/>
    <d v="2048-01-03T00:00:00"/>
    <b v="1"/>
    <s v="Approved"/>
    <s v="Trek Bicycles"/>
    <s v="Standard"/>
    <s v="medium"/>
    <s v="small"/>
    <n v="1775.81"/>
    <n v="1580.47"/>
    <n v="34586"/>
    <n v="4"/>
  </r>
  <r>
    <n v="14548"/>
    <n v="4"/>
    <x v="1899"/>
    <d v="2048-01-04T00:00:00"/>
    <b v="0"/>
    <s v="Approved"/>
    <s v="Solex"/>
    <s v="Standard"/>
    <s v="medium"/>
    <s v="medium"/>
    <n v="1483.2"/>
    <n v="99.59"/>
    <n v="42560"/>
    <n v="4"/>
  </r>
  <r>
    <n v="19921"/>
    <n v="38"/>
    <x v="1899"/>
    <d v="2048-01-05T00:00:00"/>
    <b v="0"/>
    <s v="Approved"/>
    <s v="Trek Bicycles"/>
    <s v="Standard"/>
    <s v="medium"/>
    <s v="large"/>
    <n v="2091.4699999999998"/>
    <n v="388.92"/>
    <n v="34170"/>
    <n v="4"/>
  </r>
  <r>
    <n v="975"/>
    <n v="0"/>
    <x v="1900"/>
    <d v="2048-01-06T00:00:00"/>
    <b v="1"/>
    <s v="Approved"/>
    <s v="OHM Cycles"/>
    <s v="Standard"/>
    <s v="medium"/>
    <s v="medium"/>
    <n v="235.63"/>
    <n v="125.07"/>
    <n v="38482"/>
    <n v="14"/>
  </r>
  <r>
    <n v="7053"/>
    <n v="0"/>
    <x v="1900"/>
    <d v="2048-01-07T00:00:00"/>
    <b v="1"/>
    <s v="Approved"/>
    <s v="OHM Cycles"/>
    <s v="Standard"/>
    <s v="medium"/>
    <s v="medium"/>
    <n v="235.63"/>
    <n v="125.07"/>
    <n v="38206"/>
    <n v="14"/>
  </r>
  <r>
    <n v="12916"/>
    <n v="4"/>
    <x v="1900"/>
    <d v="2048-01-08T00:00:00"/>
    <b v="1"/>
    <s v="Approved"/>
    <s v="Solex"/>
    <s v="Standard"/>
    <s v="medium"/>
    <s v="medium"/>
    <n v="1483.2"/>
    <n v="99.59"/>
    <n v="40410"/>
    <n v="14"/>
  </r>
  <r>
    <n v="2931"/>
    <n v="17"/>
    <x v="1901"/>
    <d v="2048-01-09T00:00:00"/>
    <b v="0"/>
    <s v="Approved"/>
    <s v="Solex"/>
    <s v="Standard"/>
    <s v="high"/>
    <s v="medium"/>
    <n v="1024.6600000000001"/>
    <n v="614.79999999999995"/>
    <n v="35378"/>
    <n v="15"/>
  </r>
  <r>
    <n v="3500"/>
    <n v="54"/>
    <x v="1901"/>
    <d v="2048-01-10T00:00:00"/>
    <b v="0"/>
    <s v="Approved"/>
    <s v="WeareA2B"/>
    <s v="Standard"/>
    <s v="medium"/>
    <s v="medium"/>
    <n v="1292.8399999999999"/>
    <n v="13.44"/>
    <n v="39915"/>
    <n v="15"/>
  </r>
  <r>
    <n v="3656"/>
    <n v="97"/>
    <x v="1901"/>
    <d v="2048-01-11T00:00:00"/>
    <b v="1"/>
    <s v="Approved"/>
    <s v="Solex"/>
    <s v="Standard"/>
    <s v="medium"/>
    <s v="large"/>
    <n v="202.62"/>
    <n v="151.96"/>
    <n v="42458"/>
    <n v="15"/>
  </r>
  <r>
    <n v="6903"/>
    <n v="12"/>
    <x v="1901"/>
    <d v="2048-01-12T00:00:00"/>
    <b v="0"/>
    <s v="Approved"/>
    <s v="WeareA2B"/>
    <s v="Standard"/>
    <s v="medium"/>
    <s v="medium"/>
    <n v="1231.1500000000001"/>
    <n v="161.6"/>
    <n v="38216"/>
    <n v="15"/>
  </r>
  <r>
    <n v="7758"/>
    <n v="8"/>
    <x v="1901"/>
    <d v="2048-01-13T00:00:00"/>
    <b v="0"/>
    <s v="Approved"/>
    <s v="Solex"/>
    <s v="Road"/>
    <s v="medium"/>
    <s v="small"/>
    <n v="1703.52"/>
    <n v="1516.13"/>
    <n v="40649"/>
    <n v="15"/>
  </r>
  <r>
    <n v="8792"/>
    <n v="46"/>
    <x v="1901"/>
    <d v="2048-01-14T00:00:00"/>
    <b v="1"/>
    <s v="Approved"/>
    <s v="Solex"/>
    <s v="Standard"/>
    <s v="low"/>
    <s v="medium"/>
    <n v="1289.8499999999999"/>
    <n v="74.510000000000005"/>
    <n v="39427"/>
    <n v="15"/>
  </r>
  <r>
    <n v="10657"/>
    <n v="23"/>
    <x v="1901"/>
    <d v="2048-01-15T00:00:00"/>
    <b v="0"/>
    <s v="Approved"/>
    <s v="Norco Bicycles"/>
    <s v="Mountain"/>
    <s v="low"/>
    <s v="small"/>
    <n v="688.63"/>
    <n v="612.88"/>
    <n v="34244"/>
    <n v="15"/>
  </r>
  <r>
    <n v="11993"/>
    <n v="45"/>
    <x v="1901"/>
    <d v="2048-01-16T00:00:00"/>
    <b v="1"/>
    <s v="Approved"/>
    <s v="Solex"/>
    <s v="Standard"/>
    <s v="medium"/>
    <s v="medium"/>
    <n v="441.49"/>
    <n v="84.99"/>
    <n v="34071"/>
    <n v="15"/>
  </r>
  <r>
    <n v="12600"/>
    <n v="47"/>
    <x v="1901"/>
    <d v="2048-01-17T00:00:00"/>
    <b v="1"/>
    <s v="Approved"/>
    <s v="Trek Bicycles"/>
    <s v="Road"/>
    <s v="low"/>
    <s v="small"/>
    <n v="1720.7"/>
    <n v="1531.42"/>
    <n v="38991"/>
    <n v="15"/>
  </r>
  <r>
    <n v="3801"/>
    <n v="67"/>
    <x v="1902"/>
    <d v="2048-01-18T00:00:00"/>
    <b v="0"/>
    <s v="Approved"/>
    <s v="Norco Bicycles"/>
    <s v="Road"/>
    <s v="medium"/>
    <s v="medium"/>
    <n v="544.04999999999995"/>
    <n v="376.84"/>
    <n v="38647"/>
    <n v="22"/>
  </r>
  <r>
    <n v="9076"/>
    <n v="15"/>
    <x v="1902"/>
    <d v="2048-01-19T00:00:00"/>
    <b v="1"/>
    <s v="Approved"/>
    <s v="Norco Bicycles"/>
    <s v="Standard"/>
    <s v="low"/>
    <s v="medium"/>
    <n v="958.74"/>
    <n v="748.9"/>
    <n v="38693"/>
    <n v="22"/>
  </r>
  <r>
    <n v="13226"/>
    <n v="41"/>
    <x v="1902"/>
    <d v="2048-01-20T00:00:00"/>
    <b v="1"/>
    <s v="Approved"/>
    <s v="Solex"/>
    <s v="Road"/>
    <s v="medium"/>
    <s v="medium"/>
    <n v="416.98"/>
    <n v="312.74"/>
    <n v="35560"/>
    <n v="22"/>
  </r>
  <r>
    <n v="14401"/>
    <n v="14"/>
    <x v="1902"/>
    <d v="2048-01-21T00:00:00"/>
    <b v="0"/>
    <s v="Approved"/>
    <s v="Trek Bicycles"/>
    <s v="Standard"/>
    <s v="medium"/>
    <s v="small"/>
    <n v="1386.84"/>
    <n v="1234.29"/>
    <n v="37838"/>
    <n v="22"/>
  </r>
  <r>
    <n v="14938"/>
    <n v="57"/>
    <x v="1902"/>
    <d v="2048-01-22T00:00:00"/>
    <b v="0"/>
    <s v="Approved"/>
    <s v="WeareA2B"/>
    <s v="Touring"/>
    <s v="medium"/>
    <s v="large"/>
    <n v="1890.39"/>
    <n v="260.14"/>
    <n v="33259"/>
    <n v="22"/>
  </r>
  <r>
    <n v="19073"/>
    <n v="53"/>
    <x v="1902"/>
    <d v="2048-01-23T00:00:00"/>
    <b v="1"/>
    <s v="Approved"/>
    <s v="OHM Cycles"/>
    <s v="Standard"/>
    <s v="medium"/>
    <s v="medium"/>
    <n v="795.34"/>
    <n v="101.58"/>
    <n v="35470"/>
    <n v="22"/>
  </r>
  <r>
    <n v="1822"/>
    <n v="0"/>
    <x v="1903"/>
    <d v="2048-01-24T00:00:00"/>
    <b v="0"/>
    <s v="Approved"/>
    <s v="Norco Bicycles"/>
    <s v="Standard"/>
    <s v="low"/>
    <s v="medium"/>
    <n v="363.01"/>
    <n v="290.41000000000003"/>
    <n v="38482"/>
    <n v="18"/>
  </r>
  <r>
    <n v="7421"/>
    <n v="33"/>
    <x v="1903"/>
    <d v="2048-01-25T00:00:00"/>
    <b v="1"/>
    <s v="Approved"/>
    <s v="OHM Cycles"/>
    <s v="Road"/>
    <s v="medium"/>
    <s v="small"/>
    <n v="1810"/>
    <n v="1610.9"/>
    <n v="39526"/>
    <n v="18"/>
  </r>
  <r>
    <n v="7424"/>
    <n v="0"/>
    <x v="1903"/>
    <d v="2048-01-26T00:00:00"/>
    <b v="1"/>
    <s v="Approved"/>
    <s v="OHM Cycles"/>
    <s v="Road"/>
    <s v="high"/>
    <s v="large"/>
    <n v="12.01"/>
    <n v="7.21"/>
    <n v="39880"/>
    <n v="18"/>
  </r>
  <r>
    <n v="9559"/>
    <n v="43"/>
    <x v="1903"/>
    <d v="2048-01-27T00:00:00"/>
    <b v="1"/>
    <s v="Approved"/>
    <s v="Norco Bicycles"/>
    <s v="Standard"/>
    <s v="medium"/>
    <s v="medium"/>
    <n v="1555.58"/>
    <n v="818.01"/>
    <n v="37873"/>
    <n v="18"/>
  </r>
  <r>
    <n v="1308"/>
    <n v="0"/>
    <x v="1904"/>
    <d v="2048-01-28T00:00:00"/>
    <b v="0"/>
    <s v="Approved"/>
    <s v="Trek Bicycles"/>
    <s v="Standard"/>
    <s v="high"/>
    <s v="medium"/>
    <n v="358.39"/>
    <n v="215.03"/>
    <n v="33364"/>
    <n v="6"/>
  </r>
  <r>
    <n v="5601"/>
    <n v="40"/>
    <x v="1904"/>
    <d v="2048-01-29T00:00:00"/>
    <b v="0"/>
    <s v="Approved"/>
    <s v="Trek Bicycles"/>
    <s v="Road"/>
    <s v="medium"/>
    <s v="large"/>
    <n v="1894.19"/>
    <n v="598.76"/>
    <n v="42172"/>
    <n v="6"/>
  </r>
  <r>
    <n v="9542"/>
    <n v="35"/>
    <x v="1904"/>
    <d v="2048-01-30T00:00:00"/>
    <b v="1"/>
    <s v="Approved"/>
    <s v="Giant Bicycles"/>
    <s v="Standard"/>
    <s v="medium"/>
    <s v="medium"/>
    <n v="1403.5"/>
    <n v="954.82"/>
    <n v="41245"/>
    <n v="6"/>
  </r>
  <r>
    <n v="11897"/>
    <n v="28"/>
    <x v="1904"/>
    <d v="2048-01-31T00:00:00"/>
    <b v="0"/>
    <s v="Approved"/>
    <s v="Solex"/>
    <s v="Road"/>
    <s v="medium"/>
    <s v="small"/>
    <n v="1703.52"/>
    <n v="1516.13"/>
    <n v="38216"/>
    <n v="6"/>
  </r>
  <r>
    <n v="14253"/>
    <n v="31"/>
    <x v="1904"/>
    <d v="2048-02-01T00:00:00"/>
    <b v="0"/>
    <s v="Approved"/>
    <s v="WeareA2B"/>
    <s v="Standard"/>
    <s v="medium"/>
    <s v="medium"/>
    <n v="752.64"/>
    <n v="205.36"/>
    <n v="38206"/>
    <n v="6"/>
  </r>
  <r>
    <n v="17807"/>
    <n v="21"/>
    <x v="1904"/>
    <d v="2048-02-02T00:00:00"/>
    <b v="1"/>
    <s v="Approved"/>
    <s v="WeareA2B"/>
    <s v="Touring"/>
    <s v="medium"/>
    <s v="medium"/>
    <n v="1466.68"/>
    <n v="363.25"/>
    <n v="42560"/>
    <n v="6"/>
  </r>
  <r>
    <n v="3993"/>
    <n v="98"/>
    <x v="1905"/>
    <d v="2048-02-03T00:00:00"/>
    <b v="1"/>
    <s v="Approved"/>
    <s v="Trek Bicycles"/>
    <s v="Standard"/>
    <s v="high"/>
    <s v="medium"/>
    <n v="358.39"/>
    <n v="215.03"/>
    <n v="34556"/>
    <n v="13"/>
  </r>
  <r>
    <n v="4516"/>
    <n v="43"/>
    <x v="1905"/>
    <d v="2048-02-04T00:00:00"/>
    <b v="1"/>
    <s v="Approved"/>
    <s v="Solex"/>
    <s v="Standard"/>
    <s v="medium"/>
    <s v="medium"/>
    <n v="1151.96"/>
    <n v="649.49"/>
    <n v="41848"/>
    <n v="13"/>
  </r>
  <r>
    <n v="11223"/>
    <n v="90"/>
    <x v="1905"/>
    <d v="2048-02-05T00:00:00"/>
    <b v="0"/>
    <s v="Approved"/>
    <s v="Norco Bicycles"/>
    <s v="Standard"/>
    <s v="low"/>
    <s v="medium"/>
    <n v="363.01"/>
    <n v="290.41000000000003"/>
    <n v="36367"/>
    <n v="13"/>
  </r>
  <r>
    <n v="14295"/>
    <n v="4"/>
    <x v="1905"/>
    <d v="2048-02-06T00:00:00"/>
    <b v="1"/>
    <s v="Approved"/>
    <s v="Giant Bicycles"/>
    <s v="Standard"/>
    <s v="high"/>
    <s v="medium"/>
    <n v="1129.1300000000001"/>
    <n v="677.48"/>
    <n v="40649"/>
    <n v="13"/>
  </r>
  <r>
    <n v="15794"/>
    <n v="63"/>
    <x v="1905"/>
    <d v="2048-02-07T00:00:00"/>
    <b v="1"/>
    <s v="Approved"/>
    <s v="Solex"/>
    <s v="Standard"/>
    <s v="medium"/>
    <s v="medium"/>
    <n v="1483.2"/>
    <n v="99.59"/>
    <n v="40410"/>
    <n v="13"/>
  </r>
  <r>
    <n v="17728"/>
    <n v="35"/>
    <x v="1905"/>
    <d v="2048-02-08T00:00:00"/>
    <b v="0"/>
    <s v="Approved"/>
    <s v="Trek Bicycles"/>
    <s v="Standard"/>
    <s v="low"/>
    <s v="medium"/>
    <n v="1057.51"/>
    <n v="154.4"/>
    <n v="35560"/>
    <n v="13"/>
  </r>
  <r>
    <n v="1018"/>
    <n v="43"/>
    <x v="1906"/>
    <d v="2048-02-09T00:00:00"/>
    <b v="0"/>
    <s v="Approved"/>
    <s v="Norco Bicycles"/>
    <s v="Standard"/>
    <s v="medium"/>
    <s v="medium"/>
    <n v="1555.58"/>
    <n v="818.01"/>
    <n v="38206"/>
    <n v="14"/>
  </r>
  <r>
    <n v="2935"/>
    <n v="0"/>
    <x v="1906"/>
    <d v="2048-02-10T00:00:00"/>
    <b v="1"/>
    <s v="Approved"/>
    <s v="OHM Cycles"/>
    <s v="Standard"/>
    <s v="low"/>
    <s v="medium"/>
    <n v="71.16"/>
    <n v="56.93"/>
    <n v="42172"/>
    <n v="14"/>
  </r>
  <r>
    <n v="17513"/>
    <n v="59"/>
    <x v="1906"/>
    <d v="2048-02-11T00:00:00"/>
    <b v="0"/>
    <s v="Approved"/>
    <s v="WeareA2B"/>
    <s v="Standard"/>
    <s v="medium"/>
    <s v="small"/>
    <n v="1415.01"/>
    <n v="1259.3599999999999"/>
    <n v="37539"/>
    <n v="14"/>
  </r>
  <r>
    <n v="1946"/>
    <n v="60"/>
    <x v="1907"/>
    <d v="2048-02-12T00:00:00"/>
    <b v="0"/>
    <s v="Approved"/>
    <s v="Giant Bicycles"/>
    <s v="Standard"/>
    <s v="high"/>
    <s v="small"/>
    <n v="1977.36"/>
    <n v="1759.85"/>
    <n v="40779"/>
    <n v="3"/>
  </r>
  <r>
    <n v="13802"/>
    <n v="87"/>
    <x v="1907"/>
    <d v="2048-02-13T00:00:00"/>
    <b v="0"/>
    <s v="Approved"/>
    <s v="Giant Bicycles"/>
    <s v="Standard"/>
    <s v="high"/>
    <s v="medium"/>
    <n v="1179"/>
    <n v="707.4"/>
    <n v="35667"/>
    <n v="3"/>
  </r>
  <r>
    <n v="2607"/>
    <n v="0"/>
    <x v="1908"/>
    <d v="2048-02-14T00:00:00"/>
    <b v="0"/>
    <s v="Approved"/>
    <s v="OHM Cycles"/>
    <s v="Road"/>
    <s v="high"/>
    <s v="large"/>
    <n v="12.01"/>
    <n v="7.21"/>
    <n v="39880"/>
    <n v="7"/>
  </r>
  <r>
    <n v="2919"/>
    <n v="81"/>
    <x v="1908"/>
    <d v="2048-02-15T00:00:00"/>
    <b v="0"/>
    <s v="Approved"/>
    <s v="Solex"/>
    <s v="Standard"/>
    <s v="medium"/>
    <s v="medium"/>
    <n v="1151.96"/>
    <n v="649.49"/>
    <n v="36498"/>
    <n v="7"/>
  </r>
  <r>
    <n v="2957"/>
    <n v="0"/>
    <x v="1908"/>
    <d v="2048-02-16T00:00:00"/>
    <b v="0"/>
    <s v="Approved"/>
    <s v="OHM Cycles"/>
    <s v="Road"/>
    <s v="high"/>
    <s v="large"/>
    <n v="12.01"/>
    <n v="7.21"/>
    <n v="39880"/>
    <n v="7"/>
  </r>
  <r>
    <n v="6928"/>
    <n v="0"/>
    <x v="1908"/>
    <d v="2048-02-17T00:00:00"/>
    <b v="1"/>
    <s v="Approved"/>
    <s v="OHM Cycles"/>
    <s v="Standard"/>
    <s v="medium"/>
    <s v="medium"/>
    <n v="235.63"/>
    <n v="125.07"/>
    <n v="38206"/>
    <n v="7"/>
  </r>
  <r>
    <n v="7130"/>
    <n v="0"/>
    <x v="1908"/>
    <d v="2048-02-18T00:00:00"/>
    <b v="0"/>
    <s v="Approved"/>
    <s v="Giant Bicycles"/>
    <s v="Standard"/>
    <s v="medium"/>
    <s v="large"/>
    <n v="569.55999999999995"/>
    <n v="528.42999999999995"/>
    <n v="37874"/>
    <n v="7"/>
  </r>
  <r>
    <n v="10031"/>
    <n v="43"/>
    <x v="1908"/>
    <d v="2048-02-19T00:00:00"/>
    <b v="0"/>
    <s v="Approved"/>
    <s v="Norco Bicycles"/>
    <s v="Standard"/>
    <s v="medium"/>
    <s v="medium"/>
    <n v="1555.58"/>
    <n v="818.01"/>
    <n v="37873"/>
    <n v="7"/>
  </r>
  <r>
    <n v="12890"/>
    <n v="53"/>
    <x v="1908"/>
    <d v="2048-02-20T00:00:00"/>
    <b v="1"/>
    <s v="Approved"/>
    <s v="Giant Bicycles"/>
    <s v="Standard"/>
    <s v="high"/>
    <s v="medium"/>
    <n v="1274.93"/>
    <n v="764.96"/>
    <n v="39298"/>
    <n v="7"/>
  </r>
  <r>
    <n v="19458"/>
    <n v="32"/>
    <x v="1908"/>
    <d v="2048-02-21T00:00:00"/>
    <b v="1"/>
    <s v="Approved"/>
    <s v="Giant Bicycles"/>
    <s v="Standard"/>
    <s v="high"/>
    <s v="medium"/>
    <n v="1179"/>
    <n v="707.4"/>
    <n v="35667"/>
    <n v="7"/>
  </r>
  <r>
    <n v="19814"/>
    <n v="27"/>
    <x v="1908"/>
    <d v="2048-02-22T00:00:00"/>
    <b v="1"/>
    <s v="Approved"/>
    <s v="Trek Bicycles"/>
    <s v="Standard"/>
    <s v="low"/>
    <s v="medium"/>
    <n v="1057.51"/>
    <n v="154.4"/>
    <n v="34527"/>
    <n v="7"/>
  </r>
  <r>
    <n v="564"/>
    <n v="45"/>
    <x v="1909"/>
    <d v="2048-02-23T00:00:00"/>
    <b v="1"/>
    <s v="Approved"/>
    <s v="Solex"/>
    <s v="Standard"/>
    <s v="medium"/>
    <s v="medium"/>
    <n v="441.49"/>
    <n v="84.99"/>
    <n v="41064"/>
    <n v="17"/>
  </r>
  <r>
    <n v="2213"/>
    <n v="90"/>
    <x v="1909"/>
    <d v="2048-02-24T00:00:00"/>
    <b v="1"/>
    <s v="Approved"/>
    <s v="Norco Bicycles"/>
    <s v="Standard"/>
    <s v="low"/>
    <s v="medium"/>
    <n v="363.01"/>
    <n v="290.41000000000003"/>
    <n v="37626"/>
    <n v="17"/>
  </r>
  <r>
    <n v="2750"/>
    <n v="6"/>
    <x v="1909"/>
    <d v="2048-02-25T00:00:00"/>
    <b v="0"/>
    <s v="Approved"/>
    <s v="OHM Cycles"/>
    <s v="Standard"/>
    <s v="high"/>
    <s v="medium"/>
    <n v="227.88"/>
    <n v="136.72999999999999"/>
    <n v="38258"/>
    <n v="17"/>
  </r>
  <r>
    <n v="3071"/>
    <n v="31"/>
    <x v="1909"/>
    <d v="2048-02-26T00:00:00"/>
    <b v="0"/>
    <s v="Approved"/>
    <s v="Giant Bicycles"/>
    <s v="Standard"/>
    <s v="medium"/>
    <s v="medium"/>
    <n v="230.91"/>
    <n v="173.18"/>
    <n v="33888"/>
    <n v="17"/>
  </r>
  <r>
    <n v="3137"/>
    <n v="56"/>
    <x v="1909"/>
    <d v="2048-02-27T00:00:00"/>
    <b v="1"/>
    <s v="Approved"/>
    <s v="OHM Cycles"/>
    <s v="Standard"/>
    <s v="medium"/>
    <s v="medium"/>
    <n v="183.86"/>
    <n v="137.9"/>
    <n v="42295"/>
    <n v="17"/>
  </r>
  <r>
    <n v="3368"/>
    <n v="93"/>
    <x v="1909"/>
    <d v="2048-02-28T00:00:00"/>
    <b v="0"/>
    <s v="Approved"/>
    <s v="WeareA2B"/>
    <s v="Standard"/>
    <s v="medium"/>
    <s v="medium"/>
    <n v="1065.03"/>
    <n v="230.09"/>
    <n v="33364"/>
    <n v="17"/>
  </r>
  <r>
    <n v="3498"/>
    <n v="19"/>
    <x v="1909"/>
    <d v="2048-02-29T00:00:00"/>
    <b v="1"/>
    <s v="Approved"/>
    <s v="OHM Cycles"/>
    <s v="Road"/>
    <s v="high"/>
    <s v="large"/>
    <n v="12.01"/>
    <n v="7.21"/>
    <n v="34115"/>
    <n v="17"/>
  </r>
  <r>
    <n v="7481"/>
    <n v="15"/>
    <x v="1909"/>
    <d v="2048-03-01T00:00:00"/>
    <b v="1"/>
    <s v="Approved"/>
    <s v="Norco Bicycles"/>
    <s v="Standard"/>
    <s v="low"/>
    <s v="medium"/>
    <n v="958.74"/>
    <n v="748.9"/>
    <n v="34165"/>
    <n v="17"/>
  </r>
  <r>
    <n v="9535"/>
    <n v="60"/>
    <x v="1909"/>
    <d v="2048-03-02T00:00:00"/>
    <b v="0"/>
    <s v="Approved"/>
    <s v="Giant Bicycles"/>
    <s v="Standard"/>
    <s v="high"/>
    <s v="small"/>
    <n v="1977.36"/>
    <n v="1759.85"/>
    <n v="40410"/>
    <n v="17"/>
  </r>
  <r>
    <n v="12660"/>
    <n v="34"/>
    <x v="1909"/>
    <d v="2048-03-03T00:00:00"/>
    <b v="0"/>
    <s v="Approved"/>
    <s v="Norco Bicycles"/>
    <s v="Road"/>
    <s v="high"/>
    <s v="large"/>
    <n v="774.53"/>
    <n v="464.72"/>
    <n v="36361"/>
    <n v="17"/>
  </r>
  <r>
    <n v="13754"/>
    <n v="31"/>
    <x v="1909"/>
    <d v="2048-03-04T00:00:00"/>
    <b v="0"/>
    <s v="Approved"/>
    <s v="Giant Bicycles"/>
    <s v="Standard"/>
    <s v="medium"/>
    <s v="medium"/>
    <n v="230.91"/>
    <n v="173.18"/>
    <n v="37337"/>
    <n v="17"/>
  </r>
  <r>
    <n v="14147"/>
    <n v="1"/>
    <x v="1909"/>
    <d v="2048-03-05T00:00:00"/>
    <b v="1"/>
    <s v="Approved"/>
    <s v="Giant Bicycles"/>
    <s v="Standard"/>
    <s v="medium"/>
    <s v="medium"/>
    <n v="1403.5"/>
    <n v="954.82"/>
    <n v="42688"/>
    <n v="17"/>
  </r>
  <r>
    <n v="18751"/>
    <n v="85"/>
    <x v="1909"/>
    <d v="2048-03-06T00:00:00"/>
    <b v="1"/>
    <s v="Approved"/>
    <s v="WeareA2B"/>
    <s v="Standard"/>
    <s v="medium"/>
    <s v="medium"/>
    <n v="752.64"/>
    <n v="205.36"/>
    <n v="36145"/>
    <n v="17"/>
  </r>
  <r>
    <n v="1971"/>
    <n v="45"/>
    <x v="1910"/>
    <d v="2048-03-07T00:00:00"/>
    <b v="1"/>
    <s v="Approved"/>
    <s v="Solex"/>
    <s v="Standard"/>
    <s v="medium"/>
    <s v="medium"/>
    <n v="441.49"/>
    <n v="84.99"/>
    <n v="34071"/>
    <n v="5"/>
  </r>
  <r>
    <n v="2362"/>
    <n v="28"/>
    <x v="1910"/>
    <d v="2048-03-08T00:00:00"/>
    <b v="0"/>
    <s v="Approved"/>
    <s v="Norco Bicycles"/>
    <s v="Standard"/>
    <s v="medium"/>
    <s v="small"/>
    <n v="1216.1400000000001"/>
    <n v="1082.3599999999999"/>
    <n v="33455"/>
    <n v="5"/>
  </r>
  <r>
    <n v="4539"/>
    <n v="58"/>
    <x v="1910"/>
    <d v="2048-03-09T00:00:00"/>
    <b v="0"/>
    <s v="Approved"/>
    <s v="OHM Cycles"/>
    <s v="Standard"/>
    <s v="medium"/>
    <s v="medium"/>
    <n v="912.52"/>
    <n v="141.4"/>
    <n v="42295"/>
    <n v="5"/>
  </r>
  <r>
    <n v="4987"/>
    <n v="42"/>
    <x v="1910"/>
    <d v="2048-03-10T00:00:00"/>
    <b v="1"/>
    <s v="Approved"/>
    <s v="OHM Cycles"/>
    <s v="Road"/>
    <s v="medium"/>
    <s v="small"/>
    <n v="1810"/>
    <n v="1610.9"/>
    <n v="39526"/>
    <n v="5"/>
  </r>
  <r>
    <n v="7994"/>
    <n v="87"/>
    <x v="1910"/>
    <d v="2048-03-11T00:00:00"/>
    <b v="0"/>
    <s v="Approved"/>
    <s v="Giant Bicycles"/>
    <s v="Standard"/>
    <s v="high"/>
    <s v="medium"/>
    <n v="1179"/>
    <n v="707.4"/>
    <n v="35667"/>
    <n v="5"/>
  </r>
  <r>
    <n v="9595"/>
    <n v="8"/>
    <x v="1910"/>
    <d v="2048-03-12T00:00:00"/>
    <b v="0"/>
    <s v="Approved"/>
    <s v="Solex"/>
    <s v="Road"/>
    <s v="medium"/>
    <s v="small"/>
    <n v="1703.52"/>
    <n v="1516.13"/>
    <n v="40649"/>
    <n v="5"/>
  </r>
  <r>
    <n v="13569"/>
    <n v="27"/>
    <x v="1910"/>
    <d v="2048-03-13T00:00:00"/>
    <b v="1"/>
    <s v="Approved"/>
    <s v="Trek Bicycles"/>
    <s v="Standard"/>
    <s v="medium"/>
    <s v="medium"/>
    <n v="499.53"/>
    <n v="388.72"/>
    <n v="36334"/>
    <n v="5"/>
  </r>
  <r>
    <n v="17050"/>
    <n v="2"/>
    <x v="1910"/>
    <d v="2048-03-14T00:00:00"/>
    <b v="1"/>
    <s v="Approved"/>
    <s v="Solex"/>
    <s v="Standard"/>
    <s v="medium"/>
    <s v="medium"/>
    <n v="71.489999999999995"/>
    <n v="53.62"/>
    <n v="41245"/>
    <n v="5"/>
  </r>
  <r>
    <n v="8868"/>
    <n v="3"/>
    <x v="1911"/>
    <d v="2048-03-15T00:00:00"/>
    <b v="1"/>
    <s v="Approved"/>
    <s v="Trek Bicycles"/>
    <s v="Standard"/>
    <s v="medium"/>
    <s v="large"/>
    <n v="2091.4699999999998"/>
    <n v="388.92"/>
    <n v="41167"/>
    <n v="12"/>
  </r>
  <r>
    <n v="11242"/>
    <n v="29"/>
    <x v="1911"/>
    <d v="2048-03-16T00:00:00"/>
    <b v="0"/>
    <s v="Approved"/>
    <s v="Norco Bicycles"/>
    <s v="Road"/>
    <s v="medium"/>
    <s v="medium"/>
    <n v="543.39"/>
    <n v="407.54"/>
    <n v="42696"/>
    <n v="12"/>
  </r>
  <r>
    <n v="14525"/>
    <n v="72"/>
    <x v="1911"/>
    <d v="2048-03-17T00:00:00"/>
    <b v="0"/>
    <s v="Approved"/>
    <s v="Norco Bicycles"/>
    <s v="Standard"/>
    <s v="medium"/>
    <s v="medium"/>
    <n v="360.4"/>
    <n v="270.3"/>
    <n v="37873"/>
    <n v="12"/>
  </r>
  <r>
    <n v="16094"/>
    <n v="13"/>
    <x v="1911"/>
    <d v="2048-03-18T00:00:00"/>
    <b v="1"/>
    <s v="Approved"/>
    <s v="Solex"/>
    <s v="Standard"/>
    <s v="medium"/>
    <s v="medium"/>
    <n v="1163.8900000000001"/>
    <n v="589.27"/>
    <n v="37838"/>
    <n v="12"/>
  </r>
  <r>
    <n v="16363"/>
    <n v="66"/>
    <x v="1911"/>
    <d v="2048-03-19T00:00:00"/>
    <b v="0"/>
    <s v="Approved"/>
    <s v="Giant Bicycles"/>
    <s v="Road"/>
    <s v="low"/>
    <s v="small"/>
    <n v="590.26"/>
    <n v="525.33000000000004"/>
    <n v="37499"/>
    <n v="12"/>
  </r>
  <r>
    <n v="2431"/>
    <n v="0"/>
    <x v="1912"/>
    <d v="2048-03-20T00:00:00"/>
    <b v="0"/>
    <s v="Approved"/>
    <s v="Solex"/>
    <s v="Standard"/>
    <s v="medium"/>
    <s v="medium"/>
    <n v="71.489999999999995"/>
    <n v="53.62"/>
    <n v="38573"/>
    <n v="7"/>
  </r>
  <r>
    <n v="2579"/>
    <n v="63"/>
    <x v="1912"/>
    <d v="2048-03-21T00:00:00"/>
    <b v="1"/>
    <s v="Approved"/>
    <s v="WeareA2B"/>
    <s v="Standard"/>
    <s v="medium"/>
    <s v="medium"/>
    <n v="1992.93"/>
    <n v="762.63"/>
    <n v="42696"/>
    <n v="7"/>
  </r>
  <r>
    <n v="4001"/>
    <n v="34"/>
    <x v="1912"/>
    <d v="2048-03-22T00:00:00"/>
    <b v="0"/>
    <s v="Approved"/>
    <s v="WeareA2B"/>
    <s v="Standard"/>
    <s v="medium"/>
    <s v="medium"/>
    <n v="1231.1500000000001"/>
    <n v="161.6"/>
    <n v="41345"/>
    <n v="7"/>
  </r>
  <r>
    <n v="5000"/>
    <n v="19"/>
    <x v="1912"/>
    <d v="2048-03-23T00:00:00"/>
    <b v="1"/>
    <s v="Approved"/>
    <s v="Trek Bicycles"/>
    <s v="Mountain"/>
    <s v="low"/>
    <s v="medium"/>
    <n v="574.64"/>
    <n v="459.71"/>
    <n v="40784"/>
    <n v="7"/>
  </r>
  <r>
    <n v="7249"/>
    <n v="69"/>
    <x v="1912"/>
    <d v="2048-03-24T00:00:00"/>
    <b v="1"/>
    <s v="Approved"/>
    <s v="Norco Bicycles"/>
    <s v="Road"/>
    <s v="medium"/>
    <s v="large"/>
    <n v="1240.31"/>
    <n v="795.1"/>
    <n v="38339"/>
    <n v="7"/>
  </r>
  <r>
    <n v="14834"/>
    <n v="56"/>
    <x v="1912"/>
    <d v="2048-03-25T00:00:00"/>
    <b v="1"/>
    <s v="Approved"/>
    <s v="Norco Bicycles"/>
    <s v="Mountain"/>
    <s v="low"/>
    <s v="small"/>
    <n v="688.63"/>
    <n v="612.88"/>
    <n v="34115"/>
    <n v="7"/>
  </r>
  <r>
    <n v="17967"/>
    <n v="87"/>
    <x v="1912"/>
    <d v="2048-03-26T00:00:00"/>
    <b v="0"/>
    <s v="Approved"/>
    <s v="OHM Cycles"/>
    <s v="Standard"/>
    <s v="medium"/>
    <s v="medium"/>
    <n v="1636.9"/>
    <n v="44.71"/>
    <n v="34996"/>
    <n v="7"/>
  </r>
  <r>
    <n v="1712"/>
    <n v="82"/>
    <x v="1913"/>
    <d v="2048-03-27T00:00:00"/>
    <b v="0"/>
    <s v="Approved"/>
    <s v="Norco Bicycles"/>
    <s v="Standard"/>
    <s v="high"/>
    <s v="medium"/>
    <n v="1148.6400000000001"/>
    <n v="689.18"/>
    <n v="41533"/>
    <n v="8"/>
  </r>
  <r>
    <n v="6046"/>
    <n v="21"/>
    <x v="1913"/>
    <d v="2048-03-28T00:00:00"/>
    <b v="0"/>
    <s v="Approved"/>
    <s v="Solex"/>
    <s v="Standard"/>
    <s v="medium"/>
    <s v="large"/>
    <n v="1071.23"/>
    <n v="380.74"/>
    <n v="35160"/>
    <n v="8"/>
  </r>
  <r>
    <n v="12222"/>
    <n v="42"/>
    <x v="1913"/>
    <d v="2048-03-29T00:00:00"/>
    <b v="0"/>
    <s v="Approved"/>
    <s v="OHM Cycles"/>
    <s v="Road"/>
    <s v="medium"/>
    <s v="small"/>
    <n v="1810"/>
    <n v="1610.9"/>
    <n v="40672"/>
    <n v="8"/>
  </r>
  <r>
    <n v="13968"/>
    <n v="95"/>
    <x v="1913"/>
    <d v="2048-03-30T00:00:00"/>
    <b v="0"/>
    <s v="Approved"/>
    <s v="Giant Bicycles"/>
    <s v="Standard"/>
    <s v="medium"/>
    <s v="large"/>
    <n v="569.55999999999995"/>
    <n v="528.42999999999995"/>
    <n v="33364"/>
    <n v="8"/>
  </r>
  <r>
    <n v="14419"/>
    <n v="65"/>
    <x v="1913"/>
    <d v="2048-03-31T00:00:00"/>
    <b v="0"/>
    <s v="Approved"/>
    <s v="WeareA2B"/>
    <s v="Standard"/>
    <s v="medium"/>
    <s v="medium"/>
    <n v="1807.45"/>
    <n v="778.69"/>
    <n v="42145"/>
    <n v="8"/>
  </r>
  <r>
    <n v="15571"/>
    <n v="83"/>
    <x v="1913"/>
    <d v="2048-04-01T00:00:00"/>
    <b v="0"/>
    <s v="Approved"/>
    <s v="Solex"/>
    <s v="Touring"/>
    <s v="medium"/>
    <s v="large"/>
    <n v="2083.94"/>
    <n v="675.03"/>
    <n v="38206"/>
    <n v="8"/>
  </r>
  <r>
    <n v="16177"/>
    <n v="54"/>
    <x v="1913"/>
    <d v="2048-04-02T00:00:00"/>
    <b v="0"/>
    <s v="Approved"/>
    <s v="WeareA2B"/>
    <s v="Standard"/>
    <s v="medium"/>
    <s v="medium"/>
    <n v="1292.8399999999999"/>
    <n v="13.44"/>
    <n v="42295"/>
    <n v="8"/>
  </r>
  <r>
    <n v="1287"/>
    <n v="35"/>
    <x v="1914"/>
    <d v="2048-04-03T00:00:00"/>
    <b v="1"/>
    <s v="Approved"/>
    <s v="Trek Bicycles"/>
    <s v="Standard"/>
    <s v="low"/>
    <s v="medium"/>
    <n v="1057.51"/>
    <n v="154.4"/>
    <n v="34527"/>
    <n v="10.7"/>
  </r>
  <r>
    <n v="7761"/>
    <n v="67"/>
    <x v="1914"/>
    <d v="2048-04-04T00:00:00"/>
    <b v="0"/>
    <s v="Approved"/>
    <s v="Norco Bicycles"/>
    <s v="Road"/>
    <s v="medium"/>
    <s v="medium"/>
    <n v="544.04999999999995"/>
    <n v="376.84"/>
    <n v="38647"/>
    <n v="10.7"/>
  </r>
  <r>
    <n v="11487"/>
    <n v="60"/>
    <x v="1914"/>
    <d v="2048-04-05T00:00:00"/>
    <b v="1"/>
    <s v="Approved"/>
    <s v="Giant Bicycles"/>
    <s v="Standard"/>
    <s v="high"/>
    <s v="small"/>
    <n v="1977.36"/>
    <n v="1759.85"/>
    <n v="40779"/>
    <n v="10.7"/>
  </r>
  <r>
    <n v="11992"/>
    <n v="13"/>
    <x v="1914"/>
    <d v="2048-04-06T00:00:00"/>
    <b v="0"/>
    <s v="Approved"/>
    <s v="Solex"/>
    <s v="Standard"/>
    <s v="medium"/>
    <s v="medium"/>
    <n v="1163.8900000000001"/>
    <n v="589.27"/>
    <n v="42560"/>
    <n v="10.7"/>
  </r>
  <r>
    <n v="17017"/>
    <n v="26"/>
    <x v="1914"/>
    <d v="2048-04-07T00:00:00"/>
    <b v="1"/>
    <s v="Approved"/>
    <s v="WeareA2B"/>
    <s v="Standard"/>
    <s v="medium"/>
    <s v="medium"/>
    <n v="1992.93"/>
    <n v="762.63"/>
    <n v="34115"/>
    <n v="10.7"/>
  </r>
  <r>
    <n v="2547"/>
    <n v="99"/>
    <x v="1915"/>
    <d v="2048-04-08T00:00:00"/>
    <b v="0"/>
    <s v="Approved"/>
    <s v="OHM Cycles"/>
    <s v="Standard"/>
    <s v="medium"/>
    <s v="medium"/>
    <n v="1227.3399999999999"/>
    <n v="770.89"/>
    <n v="34556"/>
    <n v="19"/>
  </r>
  <r>
    <n v="3365"/>
    <n v="61"/>
    <x v="1915"/>
    <d v="2048-04-09T00:00:00"/>
    <b v="0"/>
    <s v="Approved"/>
    <s v="OHM Cycles"/>
    <s v="Standard"/>
    <s v="low"/>
    <s v="medium"/>
    <n v="71.16"/>
    <n v="56.93"/>
    <n v="33879"/>
    <n v="19"/>
  </r>
  <r>
    <n v="5513"/>
    <n v="9"/>
    <x v="1915"/>
    <d v="2048-04-10T00:00:00"/>
    <b v="1"/>
    <s v="Approved"/>
    <s v="OHM Cycles"/>
    <s v="Road"/>
    <s v="medium"/>
    <s v="medium"/>
    <n v="742.54"/>
    <n v="667.4"/>
    <n v="37838"/>
    <n v="19"/>
  </r>
  <r>
    <n v="10611"/>
    <n v="55"/>
    <x v="1915"/>
    <d v="2048-04-11T00:00:00"/>
    <b v="1"/>
    <s v="Approved"/>
    <s v="Trek Bicycles"/>
    <s v="Road"/>
    <s v="medium"/>
    <s v="large"/>
    <n v="1894.19"/>
    <n v="598.76"/>
    <n v="42295"/>
    <n v="19"/>
  </r>
  <r>
    <n v="5348"/>
    <n v="72"/>
    <x v="1916"/>
    <d v="2048-04-12T00:00:00"/>
    <b v="1"/>
    <s v="Approved"/>
    <s v="Norco Bicycles"/>
    <s v="Standard"/>
    <s v="medium"/>
    <s v="medium"/>
    <n v="360.4"/>
    <n v="270.3"/>
    <n v="42710"/>
    <n v="13"/>
  </r>
  <r>
    <n v="8329"/>
    <n v="0"/>
    <x v="1916"/>
    <d v="2048-04-13T00:00:00"/>
    <b v="0"/>
    <s v="Approved"/>
    <s v="Unknown"/>
    <s v="Unknown"/>
    <s v="Unknown"/>
    <s v="Unknown"/>
    <n v="678.25"/>
    <s v="$556.05"/>
    <n v="38199.78"/>
    <n v="13"/>
  </r>
  <r>
    <n v="14249"/>
    <n v="81"/>
    <x v="1917"/>
    <d v="2048-04-14T00:00:00"/>
    <b v="0"/>
    <s v="Approved"/>
    <s v="Norco Bicycles"/>
    <s v="Standard"/>
    <s v="medium"/>
    <s v="small"/>
    <n v="586.45000000000005"/>
    <n v="521.94000000000005"/>
    <n v="33429"/>
    <n v="17"/>
  </r>
  <r>
    <n v="2526"/>
    <n v="0"/>
    <x v="1918"/>
    <d v="2048-04-15T00:00:00"/>
    <b v="0"/>
    <s v="Approved"/>
    <s v="Trek Bicycles"/>
    <s v="Road"/>
    <s v="medium"/>
    <s v="medium"/>
    <n v="533.51"/>
    <n v="400.13"/>
    <n v="35707"/>
    <n v="5"/>
  </r>
  <r>
    <n v="9904"/>
    <n v="90"/>
    <x v="1918"/>
    <d v="2048-04-16T00:00:00"/>
    <b v="1"/>
    <s v="Approved"/>
    <s v="Solex"/>
    <s v="Standard"/>
    <s v="low"/>
    <s v="medium"/>
    <n v="945.04"/>
    <n v="507.58"/>
    <n v="39526"/>
    <n v="5"/>
  </r>
  <r>
    <n v="17140"/>
    <n v="1"/>
    <x v="1918"/>
    <d v="2048-04-17T00:00:00"/>
    <b v="1"/>
    <s v="Approved"/>
    <s v="Giant Bicycles"/>
    <s v="Touring"/>
    <s v="medium"/>
    <s v="large"/>
    <n v="1873.97"/>
    <n v="863.95"/>
    <n v="35455"/>
    <n v="5"/>
  </r>
  <r>
    <n v="6503"/>
    <n v="7"/>
    <x v="1919"/>
    <d v="2048-04-18T00:00:00"/>
    <b v="1"/>
    <s v="Approved"/>
    <s v="Trek Bicycles"/>
    <s v="Road"/>
    <s v="low"/>
    <s v="medium"/>
    <n v="980.37"/>
    <n v="234.43"/>
    <n v="38258"/>
    <n v="9"/>
  </r>
  <r>
    <n v="7236"/>
    <n v="35"/>
    <x v="1919"/>
    <d v="2048-04-19T00:00:00"/>
    <b v="0"/>
    <s v="Approved"/>
    <s v="Trek Bicycles"/>
    <s v="Standard"/>
    <s v="low"/>
    <s v="medium"/>
    <n v="1057.51"/>
    <n v="154.4"/>
    <n v="34527"/>
    <n v="9"/>
  </r>
  <r>
    <n v="8232"/>
    <n v="63"/>
    <x v="1919"/>
    <d v="2048-04-20T00:00:00"/>
    <b v="0"/>
    <s v="Approved"/>
    <s v="Solex"/>
    <s v="Standard"/>
    <s v="medium"/>
    <s v="medium"/>
    <n v="1483.2"/>
    <n v="99.59"/>
    <n v="36146"/>
    <n v="9"/>
  </r>
  <r>
    <n v="10104"/>
    <n v="56"/>
    <x v="1919"/>
    <d v="2048-04-21T00:00:00"/>
    <b v="1"/>
    <s v="Approved"/>
    <s v="OHM Cycles"/>
    <s v="Standard"/>
    <s v="medium"/>
    <s v="medium"/>
    <n v="183.86"/>
    <n v="137.9"/>
    <n v="35707"/>
    <n v="9"/>
  </r>
  <r>
    <n v="3949"/>
    <n v="48"/>
    <x v="1920"/>
    <d v="2048-04-22T00:00:00"/>
    <b v="0"/>
    <s v="Approved"/>
    <s v="WeareA2B"/>
    <s v="Standard"/>
    <s v="medium"/>
    <s v="medium"/>
    <n v="1762.96"/>
    <n v="950.52"/>
    <n v="35470"/>
    <n v="14"/>
  </r>
  <r>
    <n v="4296"/>
    <n v="38"/>
    <x v="1920"/>
    <d v="2048-04-23T00:00:00"/>
    <b v="0"/>
    <s v="Approved"/>
    <s v="Solex"/>
    <s v="Standard"/>
    <s v="medium"/>
    <s v="medium"/>
    <n v="1577.53"/>
    <n v="826.51"/>
    <n v="39427"/>
    <n v="14"/>
  </r>
  <r>
    <n v="14811"/>
    <n v="69"/>
    <x v="1920"/>
    <d v="2048-04-24T00:00:00"/>
    <b v="1"/>
    <s v="Approved"/>
    <s v="Giant Bicycles"/>
    <s v="Road"/>
    <s v="medium"/>
    <s v="medium"/>
    <n v="792.9"/>
    <n v="594.67999999999995"/>
    <n v="41922"/>
    <n v="14"/>
  </r>
  <r>
    <n v="2310"/>
    <n v="15"/>
    <x v="1921"/>
    <d v="2048-04-25T00:00:00"/>
    <b v="0"/>
    <s v="Approved"/>
    <s v="Norco Bicycles"/>
    <s v="Standard"/>
    <s v="low"/>
    <s v="medium"/>
    <n v="958.74"/>
    <n v="748.9"/>
    <n v="35378"/>
    <n v="7"/>
  </r>
  <r>
    <n v="5560"/>
    <n v="82"/>
    <x v="1921"/>
    <d v="2048-04-26T00:00:00"/>
    <b v="1"/>
    <s v="Approved"/>
    <s v="Norco Bicycles"/>
    <s v="Standard"/>
    <s v="high"/>
    <s v="medium"/>
    <n v="1148.6400000000001"/>
    <n v="689.18"/>
    <n v="42226"/>
    <n v="7"/>
  </r>
  <r>
    <n v="6048"/>
    <n v="91"/>
    <x v="1921"/>
    <d v="2048-04-27T00:00:00"/>
    <b v="0"/>
    <s v="Approved"/>
    <s v="Solex"/>
    <s v="Standard"/>
    <s v="medium"/>
    <s v="medium"/>
    <n v="100.35"/>
    <n v="75.260000000000005"/>
    <n v="38002"/>
    <n v="7"/>
  </r>
  <r>
    <n v="8547"/>
    <n v="27"/>
    <x v="1921"/>
    <d v="2048-04-28T00:00:00"/>
    <b v="1"/>
    <s v="Approved"/>
    <s v="Trek Bicycles"/>
    <s v="Standard"/>
    <s v="medium"/>
    <s v="medium"/>
    <n v="499.53"/>
    <n v="388.72"/>
    <n v="33455"/>
    <n v="7"/>
  </r>
  <r>
    <n v="11973"/>
    <n v="80"/>
    <x v="1921"/>
    <d v="2048-04-29T00:00:00"/>
    <b v="1"/>
    <s v="Approved"/>
    <s v="OHM Cycles"/>
    <s v="Touring"/>
    <s v="low"/>
    <s v="medium"/>
    <n v="1073.07"/>
    <n v="933.84"/>
    <n v="36145"/>
    <n v="7"/>
  </r>
  <r>
    <n v="15097"/>
    <n v="39"/>
    <x v="1921"/>
    <d v="2048-04-30T00:00:00"/>
    <b v="0"/>
    <s v="Approved"/>
    <s v="Giant Bicycles"/>
    <s v="Standard"/>
    <s v="medium"/>
    <s v="large"/>
    <n v="1812.75"/>
    <n v="582.48"/>
    <n v="35560"/>
    <n v="7"/>
  </r>
  <r>
    <n v="16704"/>
    <n v="17"/>
    <x v="1921"/>
    <d v="2048-05-01T00:00:00"/>
    <b v="1"/>
    <s v="Approved"/>
    <s v="Solex"/>
    <s v="Standard"/>
    <s v="high"/>
    <s v="medium"/>
    <n v="1024.6600000000001"/>
    <n v="614.79999999999995"/>
    <n v="34165"/>
    <n v="7"/>
  </r>
  <r>
    <n v="2389"/>
    <n v="14"/>
    <x v="1922"/>
    <d v="2048-05-02T00:00:00"/>
    <b v="0"/>
    <s v="Approved"/>
    <s v="Solex"/>
    <s v="Standard"/>
    <s v="high"/>
    <s v="large"/>
    <n v="1842.92"/>
    <n v="1105.75"/>
    <n v="37499"/>
    <n v="10"/>
  </r>
  <r>
    <n v="3348"/>
    <n v="38"/>
    <x v="1922"/>
    <d v="2048-05-03T00:00:00"/>
    <b v="1"/>
    <s v="Approved"/>
    <s v="Trek Bicycles"/>
    <s v="Standard"/>
    <s v="medium"/>
    <s v="large"/>
    <n v="2091.4699999999998"/>
    <n v="388.92"/>
    <n v="40649"/>
    <n v="10"/>
  </r>
  <r>
    <n v="7100"/>
    <n v="0"/>
    <x v="1922"/>
    <d v="2048-05-04T00:00:00"/>
    <b v="0"/>
    <s v="Approved"/>
    <s v="Norco Bicycles"/>
    <s v="Standard"/>
    <s v="medium"/>
    <s v="medium"/>
    <n v="360.4"/>
    <n v="270.3"/>
    <n v="38193"/>
    <n v="10"/>
  </r>
  <r>
    <n v="8068"/>
    <n v="92"/>
    <x v="1922"/>
    <d v="2048-05-05T00:00:00"/>
    <b v="1"/>
    <s v="Approved"/>
    <s v="WeareA2B"/>
    <s v="Touring"/>
    <s v="medium"/>
    <s v="large"/>
    <n v="1890.39"/>
    <n v="260.14"/>
    <n v="34170"/>
    <n v="10"/>
  </r>
  <r>
    <n v="17482"/>
    <n v="13"/>
    <x v="1922"/>
    <d v="2048-05-06T00:00:00"/>
    <b v="0"/>
    <s v="Approved"/>
    <s v="Solex"/>
    <s v="Standard"/>
    <s v="medium"/>
    <s v="medium"/>
    <n v="1577.53"/>
    <n v="826.51"/>
    <n v="34071"/>
    <n v="10"/>
  </r>
  <r>
    <n v="373"/>
    <n v="1"/>
    <x v="1923"/>
    <d v="2048-05-07T00:00:00"/>
    <b v="0"/>
    <s v="Approved"/>
    <s v="Giant Bicycles"/>
    <s v="Standard"/>
    <s v="medium"/>
    <s v="medium"/>
    <n v="1403.5"/>
    <n v="954.82"/>
    <n v="41167"/>
    <n v="8"/>
  </r>
  <r>
    <n v="3662"/>
    <n v="68"/>
    <x v="1923"/>
    <d v="2048-05-08T00:00:00"/>
    <b v="0"/>
    <s v="Approved"/>
    <s v="OHM Cycles"/>
    <s v="Standard"/>
    <s v="medium"/>
    <s v="medium"/>
    <n v="1636.9"/>
    <n v="44.71"/>
    <n v="37499"/>
    <n v="8"/>
  </r>
  <r>
    <n v="12582"/>
    <n v="92"/>
    <x v="1923"/>
    <d v="2048-05-09T00:00:00"/>
    <b v="1"/>
    <s v="Approved"/>
    <s v="WeareA2B"/>
    <s v="Standard"/>
    <s v="medium"/>
    <s v="small"/>
    <n v="1415.01"/>
    <n v="1259.3599999999999"/>
    <n v="38002"/>
    <n v="8"/>
  </r>
  <r>
    <n v="14652"/>
    <n v="58"/>
    <x v="1923"/>
    <d v="2048-05-10T00:00:00"/>
    <b v="0"/>
    <s v="Approved"/>
    <s v="OHM Cycles"/>
    <s v="Standard"/>
    <s v="medium"/>
    <s v="medium"/>
    <n v="912.52"/>
    <n v="141.4"/>
    <n v="40779"/>
    <n v="8"/>
  </r>
  <r>
    <n v="14891"/>
    <n v="21"/>
    <x v="1923"/>
    <d v="2048-05-11T00:00:00"/>
    <b v="1"/>
    <s v="Approved"/>
    <s v="Solex"/>
    <s v="Standard"/>
    <s v="medium"/>
    <s v="large"/>
    <n v="1071.23"/>
    <n v="380.74"/>
    <n v="36334"/>
    <n v="8"/>
  </r>
  <r>
    <n v="5539"/>
    <n v="91"/>
    <x v="1924"/>
    <d v="2048-05-12T00:00:00"/>
    <b v="0"/>
    <s v="Approved"/>
    <s v="WeareA2B"/>
    <s v="Standard"/>
    <s v="low"/>
    <s v="medium"/>
    <n v="642.30999999999995"/>
    <n v="513.85"/>
    <n v="41533"/>
    <n v="13"/>
  </r>
  <r>
    <n v="6971"/>
    <n v="13"/>
    <x v="1924"/>
    <d v="2048-05-13T00:00:00"/>
    <b v="0"/>
    <s v="Approved"/>
    <s v="Solex"/>
    <s v="Standard"/>
    <s v="medium"/>
    <s v="medium"/>
    <n v="1577.53"/>
    <n v="826.51"/>
    <n v="40336"/>
    <n v="13"/>
  </r>
  <r>
    <n v="716"/>
    <n v="91"/>
    <x v="1925"/>
    <d v="2048-05-14T00:00:00"/>
    <b v="1"/>
    <s v="Approved"/>
    <s v="Solex"/>
    <s v="Standard"/>
    <s v="medium"/>
    <s v="medium"/>
    <n v="100.35"/>
    <n v="75.260000000000005"/>
    <n v="36367"/>
    <n v="20"/>
  </r>
  <r>
    <n v="2772"/>
    <n v="86"/>
    <x v="1925"/>
    <d v="2048-05-15T00:00:00"/>
    <b v="0"/>
    <s v="Approved"/>
    <s v="OHM Cycles"/>
    <s v="Standard"/>
    <s v="medium"/>
    <s v="medium"/>
    <n v="235.63"/>
    <n v="125.07"/>
    <n v="38206"/>
    <n v="20"/>
  </r>
  <r>
    <n v="3571"/>
    <n v="97"/>
    <x v="1925"/>
    <d v="2048-05-16T00:00:00"/>
    <b v="1"/>
    <s v="Approved"/>
    <s v="Solex"/>
    <s v="Standard"/>
    <s v="medium"/>
    <s v="large"/>
    <n v="202.62"/>
    <n v="151.96"/>
    <n v="42458"/>
    <n v="20"/>
  </r>
  <r>
    <n v="9007"/>
    <n v="83"/>
    <x v="1925"/>
    <d v="2048-05-17T00:00:00"/>
    <b v="0"/>
    <s v="Approved"/>
    <s v="Solex"/>
    <s v="Touring"/>
    <s v="medium"/>
    <s v="large"/>
    <n v="2083.94"/>
    <n v="675.03"/>
    <n v="41533"/>
    <n v="20"/>
  </r>
  <r>
    <n v="12362"/>
    <n v="30"/>
    <x v="1925"/>
    <d v="2048-05-18T00:00:00"/>
    <b v="0"/>
    <s v="Approved"/>
    <s v="Solex"/>
    <s v="Standard"/>
    <s v="high"/>
    <s v="medium"/>
    <n v="748.17"/>
    <n v="448.9"/>
    <n v="33552"/>
    <n v="20"/>
  </r>
  <r>
    <n v="15163"/>
    <n v="2"/>
    <x v="1925"/>
    <d v="2048-05-19T00:00:00"/>
    <b v="0"/>
    <s v="Approved"/>
    <s v="Solex"/>
    <s v="Standard"/>
    <s v="medium"/>
    <s v="medium"/>
    <n v="71.489999999999995"/>
    <n v="53.62"/>
    <n v="41245"/>
    <n v="20"/>
  </r>
  <r>
    <n v="1124"/>
    <n v="36"/>
    <x v="1926"/>
    <d v="2048-05-20T00:00:00"/>
    <b v="1"/>
    <s v="Approved"/>
    <s v="Solex"/>
    <s v="Standard"/>
    <s v="low"/>
    <s v="medium"/>
    <n v="1289.8499999999999"/>
    <n v="74.510000000000005"/>
    <n v="39427"/>
    <n v="3"/>
  </r>
  <r>
    <n v="3941"/>
    <n v="0"/>
    <x v="1926"/>
    <d v="2048-05-21T00:00:00"/>
    <b v="1"/>
    <s v="Approved"/>
    <s v="Norco Bicycles"/>
    <s v="Standard"/>
    <s v="medium"/>
    <s v="medium"/>
    <n v="360.4"/>
    <n v="270.3"/>
    <n v="42710"/>
    <n v="3"/>
  </r>
  <r>
    <n v="6547"/>
    <n v="9"/>
    <x v="1926"/>
    <d v="2048-05-22T00:00:00"/>
    <b v="1"/>
    <s v="Approved"/>
    <s v="Norco Bicycles"/>
    <s v="Standard"/>
    <s v="medium"/>
    <s v="small"/>
    <n v="1216.1400000000001"/>
    <n v="1082.3599999999999"/>
    <n v="33455"/>
    <n v="3"/>
  </r>
  <r>
    <n v="9736"/>
    <n v="28"/>
    <x v="1926"/>
    <d v="2048-05-23T00:00:00"/>
    <b v="0"/>
    <s v="Approved"/>
    <s v="Solex"/>
    <s v="Road"/>
    <s v="medium"/>
    <s v="small"/>
    <n v="1703.52"/>
    <n v="1516.13"/>
    <n v="40649"/>
    <n v="3"/>
  </r>
  <r>
    <n v="14894"/>
    <n v="25"/>
    <x v="1926"/>
    <d v="2048-05-24T00:00:00"/>
    <b v="1"/>
    <s v="Approved"/>
    <s v="OHM Cycles"/>
    <s v="Standard"/>
    <s v="high"/>
    <s v="medium"/>
    <n v="2005.66"/>
    <n v="1203.4000000000001"/>
    <n v="41009"/>
    <n v="3"/>
  </r>
  <r>
    <n v="1293"/>
    <n v="67"/>
    <x v="1927"/>
    <d v="2048-05-25T00:00:00"/>
    <b v="1"/>
    <s v="Approved"/>
    <s v="Norco Bicycles"/>
    <s v="Road"/>
    <s v="medium"/>
    <s v="medium"/>
    <n v="544.04999999999995"/>
    <n v="376.84"/>
    <n v="38647"/>
    <n v="6"/>
  </r>
  <r>
    <n v="2160"/>
    <n v="33"/>
    <x v="1927"/>
    <d v="2048-05-26T00:00:00"/>
    <b v="1"/>
    <s v="Approved"/>
    <s v="Giant Bicycles"/>
    <s v="Standard"/>
    <s v="medium"/>
    <s v="small"/>
    <n v="1311.44"/>
    <n v="1167.18"/>
    <n v="33888"/>
    <n v="6"/>
  </r>
  <r>
    <n v="18365"/>
    <n v="90"/>
    <x v="1927"/>
    <d v="2048-05-27T00:00:00"/>
    <b v="0"/>
    <s v="Approved"/>
    <s v="Norco Bicycles"/>
    <s v="Standard"/>
    <s v="low"/>
    <s v="medium"/>
    <n v="363.01"/>
    <n v="290.41000000000003"/>
    <n v="38482"/>
    <n v="6"/>
  </r>
  <r>
    <n v="1138"/>
    <n v="88"/>
    <x v="1928"/>
    <d v="2048-05-28T00:00:00"/>
    <b v="1"/>
    <s v="Approved"/>
    <s v="Norco Bicycles"/>
    <s v="Standard"/>
    <s v="medium"/>
    <s v="medium"/>
    <n v="1198.46"/>
    <n v="381.1"/>
    <n v="38482"/>
    <n v="3"/>
  </r>
  <r>
    <n v="1692"/>
    <n v="77"/>
    <x v="1928"/>
    <d v="2048-05-29T00:00:00"/>
    <b v="1"/>
    <s v="Approved"/>
    <s v="Norco Bicycles"/>
    <s v="Road"/>
    <s v="medium"/>
    <s v="large"/>
    <n v="1240.31"/>
    <n v="795.1"/>
    <n v="37873"/>
    <n v="3"/>
  </r>
  <r>
    <n v="5644"/>
    <n v="20"/>
    <x v="1928"/>
    <d v="2048-05-30T00:00:00"/>
    <b v="0"/>
    <s v="Approved"/>
    <s v="Trek Bicycles"/>
    <s v="Standard"/>
    <s v="medium"/>
    <s v="small"/>
    <n v="1775.81"/>
    <n v="1580.47"/>
    <n v="33455"/>
    <n v="3"/>
  </r>
  <r>
    <n v="9912"/>
    <n v="42"/>
    <x v="1928"/>
    <d v="2048-05-31T00:00:00"/>
    <b v="1"/>
    <s v="Approved"/>
    <s v="OHM Cycles"/>
    <s v="Road"/>
    <s v="medium"/>
    <s v="small"/>
    <n v="1810"/>
    <n v="1610.9"/>
    <n v="36498"/>
    <n v="3"/>
  </r>
  <r>
    <n v="14122"/>
    <n v="4"/>
    <x v="1928"/>
    <d v="2048-06-01T00:00:00"/>
    <b v="1"/>
    <s v="Approved"/>
    <s v="Giant Bicycles"/>
    <s v="Standard"/>
    <s v="high"/>
    <s v="medium"/>
    <n v="1129.1300000000001"/>
    <n v="677.48"/>
    <n v="40784"/>
    <n v="3"/>
  </r>
  <r>
    <n v="16078"/>
    <n v="47"/>
    <x v="1928"/>
    <d v="2048-06-02T00:00:00"/>
    <b v="0"/>
    <s v="Approved"/>
    <s v="Trek Bicycles"/>
    <s v="Road"/>
    <s v="low"/>
    <s v="small"/>
    <n v="1720.7"/>
    <n v="1531.42"/>
    <n v="37668"/>
    <n v="3"/>
  </r>
  <r>
    <n v="16597"/>
    <n v="59"/>
    <x v="1928"/>
    <d v="2048-06-03T00:00:00"/>
    <b v="1"/>
    <s v="Approved"/>
    <s v="Solex"/>
    <s v="Standard"/>
    <s v="medium"/>
    <s v="large"/>
    <n v="1061.56"/>
    <n v="733.58"/>
    <n v="40487"/>
    <n v="3"/>
  </r>
  <r>
    <n v="16747"/>
    <n v="3"/>
    <x v="1928"/>
    <d v="2048-06-04T00:00:00"/>
    <b v="0"/>
    <s v="Approved"/>
    <s v="Trek Bicycles"/>
    <s v="Standard"/>
    <s v="medium"/>
    <s v="large"/>
    <n v="2091.4699999999998"/>
    <n v="388.92"/>
    <n v="38573"/>
    <n v="3"/>
  </r>
  <r>
    <n v="2972"/>
    <n v="75"/>
    <x v="1929"/>
    <d v="2048-06-05T00:00:00"/>
    <b v="0"/>
    <s v="Approved"/>
    <s v="Giant Bicycles"/>
    <s v="Touring"/>
    <s v="medium"/>
    <s v="large"/>
    <n v="1873.97"/>
    <n v="863.95"/>
    <n v="38859"/>
    <n v="18"/>
  </r>
  <r>
    <n v="3960"/>
    <n v="38"/>
    <x v="1929"/>
    <d v="2048-06-06T00:00:00"/>
    <b v="1"/>
    <s v="Approved"/>
    <s v="Solex"/>
    <s v="Standard"/>
    <s v="medium"/>
    <s v="medium"/>
    <n v="1577.53"/>
    <n v="826.51"/>
    <n v="40618"/>
    <n v="18"/>
  </r>
  <r>
    <n v="11619"/>
    <n v="48"/>
    <x v="1929"/>
    <d v="2048-06-07T00:00:00"/>
    <b v="1"/>
    <s v="Approved"/>
    <s v="WeareA2B"/>
    <s v="Standard"/>
    <s v="medium"/>
    <s v="medium"/>
    <n v="1762.96"/>
    <n v="950.52"/>
    <n v="41848"/>
    <n v="18"/>
  </r>
  <r>
    <n v="14008"/>
    <n v="36"/>
    <x v="1929"/>
    <d v="2048-06-08T00:00:00"/>
    <b v="1"/>
    <s v="Approved"/>
    <s v="Solex"/>
    <s v="Standard"/>
    <s v="low"/>
    <s v="medium"/>
    <n v="945.04"/>
    <n v="507.58"/>
    <n v="35052"/>
    <n v="18"/>
  </r>
  <r>
    <n v="14283"/>
    <n v="33"/>
    <x v="1929"/>
    <d v="2048-06-09T00:00:00"/>
    <b v="1"/>
    <s v="Approved"/>
    <s v="Giant Bicycles"/>
    <s v="Standard"/>
    <s v="medium"/>
    <s v="small"/>
    <n v="1311.44"/>
    <n v="1167.18"/>
    <n v="33888"/>
    <n v="18"/>
  </r>
  <r>
    <n v="16821"/>
    <n v="74"/>
    <x v="1929"/>
    <d v="2048-06-10T00:00:00"/>
    <b v="0"/>
    <s v="Approved"/>
    <s v="WeareA2B"/>
    <s v="Standard"/>
    <s v="medium"/>
    <s v="medium"/>
    <n v="1228.07"/>
    <n v="400.91"/>
    <n v="36668"/>
    <n v="18"/>
  </r>
  <r>
    <n v="17710"/>
    <n v="49"/>
    <x v="1929"/>
    <d v="2048-06-11T00:00:00"/>
    <b v="1"/>
    <s v="Approved"/>
    <s v="Trek Bicycles"/>
    <s v="Road"/>
    <s v="medium"/>
    <s v="medium"/>
    <n v="533.51"/>
    <n v="400.13"/>
    <n v="41064"/>
    <n v="18"/>
  </r>
  <r>
    <n v="19015"/>
    <n v="92"/>
    <x v="1929"/>
    <d v="2048-06-12T00:00:00"/>
    <b v="1"/>
    <s v="Approved"/>
    <s v="WeareA2B"/>
    <s v="Standard"/>
    <s v="medium"/>
    <s v="small"/>
    <n v="1415.01"/>
    <n v="1259.3599999999999"/>
    <n v="37626"/>
    <n v="18"/>
  </r>
  <r>
    <n v="19581"/>
    <n v="49"/>
    <x v="1929"/>
    <d v="2048-06-13T00:00:00"/>
    <s v="Unknown"/>
    <s v="Approved"/>
    <s v="Trek Bicycles"/>
    <s v="Road"/>
    <s v="medium"/>
    <s v="medium"/>
    <n v="533.51"/>
    <n v="400.13"/>
    <n v="41064"/>
    <n v="18"/>
  </r>
  <r>
    <n v="4586"/>
    <n v="14"/>
    <x v="1930"/>
    <d v="2048-06-14T00:00:00"/>
    <b v="1"/>
    <s v="Approved"/>
    <s v="Trek Bicycles"/>
    <s v="Standard"/>
    <s v="medium"/>
    <s v="small"/>
    <n v="1386.84"/>
    <n v="1234.29"/>
    <n v="40303"/>
    <n v="14"/>
  </r>
  <r>
    <n v="4863"/>
    <n v="62"/>
    <x v="1930"/>
    <d v="2048-06-15T00:00:00"/>
    <b v="1"/>
    <s v="Approved"/>
    <s v="Solex"/>
    <s v="Standard"/>
    <s v="medium"/>
    <s v="medium"/>
    <n v="478.16"/>
    <n v="298.72000000000003"/>
    <n v="36146"/>
    <n v="14"/>
  </r>
  <r>
    <n v="6879"/>
    <n v="30"/>
    <x v="1930"/>
    <d v="2048-06-16T00:00:00"/>
    <b v="0"/>
    <s v="Approved"/>
    <s v="Solex"/>
    <s v="Standard"/>
    <s v="high"/>
    <s v="medium"/>
    <n v="748.17"/>
    <n v="448.9"/>
    <n v="37337"/>
    <n v="14"/>
  </r>
  <r>
    <n v="13829"/>
    <n v="64"/>
    <x v="1930"/>
    <d v="2048-06-17T00:00:00"/>
    <b v="0"/>
    <s v="Approved"/>
    <s v="Trek Bicycles"/>
    <s v="Standard"/>
    <s v="medium"/>
    <s v="large"/>
    <n v="1469.44"/>
    <n v="596.54999999999995"/>
    <n v="34996"/>
    <n v="14"/>
  </r>
  <r>
    <n v="13884"/>
    <n v="69"/>
    <x v="1930"/>
    <d v="2048-06-18T00:00:00"/>
    <b v="1"/>
    <s v="Approved"/>
    <s v="Giant Bicycles"/>
    <s v="Road"/>
    <s v="medium"/>
    <s v="medium"/>
    <n v="792.9"/>
    <n v="594.67999999999995"/>
    <n v="33879"/>
    <n v="14"/>
  </r>
  <r>
    <n v="18162"/>
    <n v="79"/>
    <x v="1930"/>
    <d v="2048-06-19T00:00:00"/>
    <b v="0"/>
    <s v="Approved"/>
    <s v="Norco Bicycles"/>
    <s v="Standard"/>
    <s v="medium"/>
    <s v="medium"/>
    <n v="1555.58"/>
    <n v="818.01"/>
    <n v="41533"/>
    <n v="14"/>
  </r>
  <r>
    <n v="897"/>
    <n v="46"/>
    <x v="1931"/>
    <d v="2048-06-20T00:00:00"/>
    <b v="1"/>
    <s v="Approved"/>
    <s v="Solex"/>
    <s v="Standard"/>
    <s v="low"/>
    <s v="medium"/>
    <n v="1289.8499999999999"/>
    <n v="74.510000000000005"/>
    <n v="39427"/>
    <n v="9"/>
  </r>
  <r>
    <n v="1598"/>
    <n v="88"/>
    <x v="1931"/>
    <d v="2048-06-21T00:00:00"/>
    <b v="1"/>
    <s v="Approved"/>
    <s v="Norco Bicycles"/>
    <s v="Standard"/>
    <s v="medium"/>
    <s v="medium"/>
    <n v="1198.46"/>
    <n v="381.1"/>
    <n v="36145"/>
    <n v="9"/>
  </r>
  <r>
    <n v="6227"/>
    <n v="74"/>
    <x v="1931"/>
    <d v="2048-06-22T00:00:00"/>
    <b v="1"/>
    <s v="Approved"/>
    <s v="WeareA2B"/>
    <s v="Standard"/>
    <s v="medium"/>
    <s v="medium"/>
    <n v="1228.07"/>
    <n v="400.91"/>
    <n v="36668"/>
    <n v="9"/>
  </r>
  <r>
    <n v="6614"/>
    <n v="92"/>
    <x v="1931"/>
    <d v="2048-06-23T00:00:00"/>
    <b v="1"/>
    <s v="Approved"/>
    <s v="WeareA2B"/>
    <s v="Standard"/>
    <s v="medium"/>
    <s v="small"/>
    <n v="1415.01"/>
    <n v="1259.3599999999999"/>
    <n v="37626"/>
    <n v="9"/>
  </r>
  <r>
    <n v="8543"/>
    <n v="17"/>
    <x v="1931"/>
    <d v="2048-06-24T00:00:00"/>
    <b v="1"/>
    <s v="Approved"/>
    <s v="Solex"/>
    <s v="Standard"/>
    <s v="high"/>
    <s v="medium"/>
    <n v="1024.6600000000001"/>
    <n v="614.79999999999995"/>
    <n v="35378"/>
    <n v="9"/>
  </r>
  <r>
    <n v="12570"/>
    <n v="98"/>
    <x v="1931"/>
    <d v="2048-06-25T00:00:00"/>
    <b v="0"/>
    <s v="Approved"/>
    <s v="Trek Bicycles"/>
    <s v="Standard"/>
    <s v="high"/>
    <s v="medium"/>
    <n v="358.39"/>
    <n v="215.03"/>
    <n v="38002"/>
    <n v="9"/>
  </r>
  <r>
    <n v="2264"/>
    <n v="82"/>
    <x v="1932"/>
    <d v="2048-06-26T00:00:00"/>
    <b v="1"/>
    <s v="Approved"/>
    <s v="Norco Bicycles"/>
    <s v="Standard"/>
    <s v="high"/>
    <s v="medium"/>
    <n v="1148.6400000000001"/>
    <n v="689.18"/>
    <n v="36145"/>
    <n v="12"/>
  </r>
  <r>
    <n v="5401"/>
    <n v="8"/>
    <x v="1932"/>
    <d v="2048-06-27T00:00:00"/>
    <b v="0"/>
    <s v="Approved"/>
    <s v="Solex"/>
    <s v="Road"/>
    <s v="medium"/>
    <s v="small"/>
    <n v="1703.52"/>
    <n v="1516.13"/>
    <n v="33549"/>
    <n v="12"/>
  </r>
  <r>
    <n v="8546"/>
    <n v="85"/>
    <x v="1932"/>
    <d v="2048-06-28T00:00:00"/>
    <b v="0"/>
    <s v="Approved"/>
    <s v="WeareA2B"/>
    <s v="Standard"/>
    <s v="medium"/>
    <s v="medium"/>
    <n v="752.64"/>
    <n v="205.36"/>
    <n v="38482"/>
    <n v="12"/>
  </r>
  <r>
    <n v="10062"/>
    <n v="13"/>
    <x v="1932"/>
    <d v="2048-06-29T00:00:00"/>
    <b v="0"/>
    <s v="Approved"/>
    <s v="Solex"/>
    <s v="Standard"/>
    <s v="medium"/>
    <s v="medium"/>
    <n v="1163.8900000000001"/>
    <n v="589.27"/>
    <n v="35160"/>
    <n v="12"/>
  </r>
  <r>
    <n v="11702"/>
    <n v="92"/>
    <x v="1932"/>
    <d v="2048-06-30T00:00:00"/>
    <b v="0"/>
    <s v="Approved"/>
    <s v="WeareA2B"/>
    <s v="Standard"/>
    <s v="medium"/>
    <s v="small"/>
    <n v="1415.01"/>
    <n v="1259.3599999999999"/>
    <n v="34556"/>
    <n v="12"/>
  </r>
  <r>
    <n v="12736"/>
    <n v="9"/>
    <x v="1932"/>
    <d v="2048-07-01T00:00:00"/>
    <b v="1"/>
    <s v="Approved"/>
    <s v="OHM Cycles"/>
    <s v="Road"/>
    <s v="medium"/>
    <s v="medium"/>
    <n v="742.54"/>
    <n v="667.4"/>
    <n v="38216"/>
    <n v="12"/>
  </r>
  <r>
    <n v="19657"/>
    <n v="10"/>
    <x v="1932"/>
    <d v="2048-07-02T00:00:00"/>
    <b v="0"/>
    <s v="Approved"/>
    <s v="WeareA2B"/>
    <s v="Touring"/>
    <s v="medium"/>
    <s v="medium"/>
    <n v="1466.68"/>
    <n v="363.25"/>
    <n v="41701"/>
    <n v="12"/>
  </r>
  <r>
    <n v="19879"/>
    <n v="52"/>
    <x v="1932"/>
    <d v="2048-07-03T00:00:00"/>
    <b v="1"/>
    <s v="Approved"/>
    <s v="OHM Cycles"/>
    <s v="Road"/>
    <s v="medium"/>
    <s v="medium"/>
    <n v="1280.28"/>
    <n v="829.51"/>
    <n v="35470"/>
    <n v="12"/>
  </r>
  <r>
    <n v="132"/>
    <n v="12"/>
    <x v="1933"/>
    <d v="2048-07-04T00:00:00"/>
    <b v="0"/>
    <s v="Approved"/>
    <s v="WeareA2B"/>
    <s v="Standard"/>
    <s v="medium"/>
    <s v="medium"/>
    <n v="1231.1500000000001"/>
    <n v="161.6"/>
    <n v="38216"/>
    <n v="19"/>
  </r>
  <r>
    <n v="7482"/>
    <n v="20"/>
    <x v="1933"/>
    <d v="2048-07-05T00:00:00"/>
    <b v="0"/>
    <s v="Approved"/>
    <s v="Trek Bicycles"/>
    <s v="Standard"/>
    <s v="medium"/>
    <s v="small"/>
    <n v="1775.81"/>
    <n v="1580.47"/>
    <n v="40303"/>
    <n v="19"/>
  </r>
  <r>
    <n v="12033"/>
    <n v="52"/>
    <x v="1933"/>
    <d v="2048-07-06T00:00:00"/>
    <b v="1"/>
    <s v="Approved"/>
    <s v="OHM Cycles"/>
    <s v="Road"/>
    <s v="medium"/>
    <s v="medium"/>
    <n v="1280.28"/>
    <n v="829.51"/>
    <n v="37220"/>
    <n v="19"/>
  </r>
  <r>
    <n v="18440"/>
    <n v="53"/>
    <x v="1933"/>
    <d v="2048-07-07T00:00:00"/>
    <b v="1"/>
    <s v="Approved"/>
    <s v="OHM Cycles"/>
    <s v="Standard"/>
    <s v="medium"/>
    <s v="medium"/>
    <n v="795.34"/>
    <n v="101.58"/>
    <n v="35470"/>
    <n v="19"/>
  </r>
  <r>
    <n v="18713"/>
    <n v="99"/>
    <x v="1933"/>
    <d v="2048-07-08T00:00:00"/>
    <b v="0"/>
    <s v="Approved"/>
    <s v="OHM Cycles"/>
    <s v="Standard"/>
    <s v="medium"/>
    <s v="medium"/>
    <n v="1227.3399999999999"/>
    <n v="770.89"/>
    <n v="34556"/>
    <n v="19"/>
  </r>
  <r>
    <n v="19025"/>
    <n v="36"/>
    <x v="1933"/>
    <d v="2048-07-09T00:00:00"/>
    <s v="Unknown"/>
    <s v="Approved"/>
    <s v="Solex"/>
    <s v="Standard"/>
    <s v="low"/>
    <s v="medium"/>
    <n v="945.04"/>
    <n v="507.58"/>
    <n v="35052"/>
    <n v="19"/>
  </r>
  <r>
    <n v="19298"/>
    <n v="83"/>
    <x v="1933"/>
    <d v="2048-07-10T00:00:00"/>
    <b v="0"/>
    <s v="Approved"/>
    <s v="Solex"/>
    <s v="Touring"/>
    <s v="medium"/>
    <s v="large"/>
    <n v="2083.94"/>
    <n v="675.03"/>
    <n v="41533"/>
    <n v="19"/>
  </r>
  <r>
    <n v="8874"/>
    <n v="92"/>
    <x v="1934"/>
    <d v="2048-07-11T00:00:00"/>
    <b v="0"/>
    <s v="Approved"/>
    <s v="WeareA2B"/>
    <s v="Standard"/>
    <s v="medium"/>
    <s v="small"/>
    <n v="1415.01"/>
    <n v="1259.3599999999999"/>
    <n v="42458"/>
    <n v="10.7"/>
  </r>
  <r>
    <n v="9390"/>
    <n v="63"/>
    <x v="1934"/>
    <d v="2048-07-12T00:00:00"/>
    <b v="0"/>
    <s v="Approved"/>
    <s v="Solex"/>
    <s v="Standard"/>
    <s v="medium"/>
    <s v="medium"/>
    <n v="1483.2"/>
    <n v="99.59"/>
    <n v="33879"/>
    <n v="10.7"/>
  </r>
  <r>
    <n v="13239"/>
    <n v="20"/>
    <x v="1934"/>
    <d v="2048-07-13T00:00:00"/>
    <b v="1"/>
    <s v="Approved"/>
    <s v="Trek Bicycles"/>
    <s v="Standard"/>
    <s v="medium"/>
    <s v="small"/>
    <n v="1775.81"/>
    <n v="1580.47"/>
    <n v="40670"/>
    <n v="10.7"/>
  </r>
  <r>
    <n v="16247"/>
    <n v="54"/>
    <x v="1934"/>
    <d v="2048-07-14T00:00:00"/>
    <b v="1"/>
    <s v="Approved"/>
    <s v="WeareA2B"/>
    <s v="Standard"/>
    <s v="medium"/>
    <s v="medium"/>
    <n v="1292.8399999999999"/>
    <n v="13.44"/>
    <n v="42295"/>
    <n v="10.7"/>
  </r>
  <r>
    <n v="1476"/>
    <n v="31"/>
    <x v="1935"/>
    <d v="2048-07-15T00:00:00"/>
    <b v="0"/>
    <s v="Approved"/>
    <s v="Giant Bicycles"/>
    <s v="Standard"/>
    <s v="medium"/>
    <s v="medium"/>
    <n v="230.91"/>
    <n v="173.18"/>
    <n v="40618"/>
    <n v="8"/>
  </r>
  <r>
    <n v="2372"/>
    <n v="18"/>
    <x v="1935"/>
    <d v="2048-07-16T00:00:00"/>
    <b v="1"/>
    <s v="Approved"/>
    <s v="Solex"/>
    <s v="Standard"/>
    <s v="medium"/>
    <s v="medium"/>
    <n v="575.27"/>
    <n v="431.45"/>
    <n v="40670"/>
    <n v="8"/>
  </r>
  <r>
    <n v="138"/>
    <n v="29"/>
    <x v="1936"/>
    <d v="2048-07-17T00:00:00"/>
    <b v="0"/>
    <s v="Approved"/>
    <s v="WeareA2B"/>
    <s v="Standard"/>
    <s v="medium"/>
    <s v="medium"/>
    <n v="1065.03"/>
    <n v="230.09"/>
    <n v="36833"/>
    <n v="8"/>
  </r>
  <r>
    <n v="12211"/>
    <n v="93"/>
    <x v="1936"/>
    <d v="2048-07-18T00:00:00"/>
    <b v="1"/>
    <s v="Approved"/>
    <s v="OHM Cycles"/>
    <s v="Standard"/>
    <s v="high"/>
    <s v="medium"/>
    <n v="1458.17"/>
    <n v="874.9"/>
    <n v="39526"/>
    <n v="8"/>
  </r>
  <r>
    <n v="13615"/>
    <n v="54"/>
    <x v="1936"/>
    <d v="2048-07-19T00:00:00"/>
    <b v="1"/>
    <s v="Approved"/>
    <s v="WeareA2B"/>
    <s v="Standard"/>
    <s v="medium"/>
    <s v="medium"/>
    <n v="1807.45"/>
    <n v="778.69"/>
    <n v="42710"/>
    <n v="8"/>
  </r>
  <r>
    <n v="18652"/>
    <n v="74"/>
    <x v="1936"/>
    <d v="2048-07-20T00:00:00"/>
    <b v="0"/>
    <s v="Approved"/>
    <s v="WeareA2B"/>
    <s v="Standard"/>
    <s v="medium"/>
    <s v="medium"/>
    <n v="1762.96"/>
    <n v="950.52"/>
    <n v="35470"/>
    <n v="8"/>
  </r>
  <r>
    <n v="1919"/>
    <n v="57"/>
    <x v="1937"/>
    <d v="2048-07-21T00:00:00"/>
    <b v="0"/>
    <s v="Approved"/>
    <s v="WeareA2B"/>
    <s v="Touring"/>
    <s v="medium"/>
    <s v="large"/>
    <n v="1890.39"/>
    <n v="260.14"/>
    <n v="33259"/>
    <n v="2"/>
  </r>
  <r>
    <n v="5390"/>
    <n v="70"/>
    <x v="1937"/>
    <d v="2048-07-22T00:00:00"/>
    <b v="1"/>
    <s v="Approved"/>
    <s v="Trek Bicycles"/>
    <s v="Standard"/>
    <s v="high"/>
    <s v="medium"/>
    <n v="495.72"/>
    <n v="297.43"/>
    <n v="42105"/>
    <n v="2"/>
  </r>
  <r>
    <n v="19085"/>
    <n v="69"/>
    <x v="1937"/>
    <d v="2048-07-23T00:00:00"/>
    <b v="1"/>
    <s v="Approved"/>
    <s v="Giant Bicycles"/>
    <s v="Road"/>
    <s v="medium"/>
    <s v="medium"/>
    <n v="792.9"/>
    <n v="594.67999999999995"/>
    <n v="33879"/>
    <n v="2"/>
  </r>
  <r>
    <n v="19178"/>
    <n v="10"/>
    <x v="1937"/>
    <d v="2048-07-24T00:00:00"/>
    <b v="0"/>
    <s v="Approved"/>
    <s v="WeareA2B"/>
    <s v="Touring"/>
    <s v="medium"/>
    <s v="medium"/>
    <n v="1466.68"/>
    <n v="363.25"/>
    <n v="41701"/>
    <n v="2"/>
  </r>
  <r>
    <n v="1499"/>
    <n v="45"/>
    <x v="1938"/>
    <d v="2048-07-25T00:00:00"/>
    <b v="0"/>
    <s v="Approved"/>
    <s v="Trek Bicycles"/>
    <s v="Road"/>
    <s v="low"/>
    <s v="medium"/>
    <n v="980.37"/>
    <n v="234.43"/>
    <n v="38258"/>
    <n v="19"/>
  </r>
  <r>
    <n v="2561"/>
    <n v="0"/>
    <x v="1938"/>
    <d v="2048-07-26T00:00:00"/>
    <b v="1"/>
    <s v="Approved"/>
    <s v="OHM Cycles"/>
    <s v="Road"/>
    <s v="high"/>
    <s v="large"/>
    <n v="12.01"/>
    <n v="7.21"/>
    <n v="39880"/>
    <n v="19"/>
  </r>
  <r>
    <n v="3380"/>
    <n v="22"/>
    <x v="1938"/>
    <d v="2048-07-27T00:00:00"/>
    <b v="1"/>
    <s v="Approved"/>
    <s v="Solex"/>
    <s v="Standard"/>
    <s v="medium"/>
    <s v="medium"/>
    <n v="575.27"/>
    <n v="431.45"/>
    <n v="41345"/>
    <n v="19"/>
  </r>
  <r>
    <n v="6680"/>
    <n v="45"/>
    <x v="1938"/>
    <d v="2048-07-28T00:00:00"/>
    <b v="1"/>
    <s v="Approved"/>
    <s v="Trek Bicycles"/>
    <s v="Road"/>
    <s v="low"/>
    <s v="medium"/>
    <n v="980.37"/>
    <n v="234.43"/>
    <n v="38258"/>
    <n v="19"/>
  </r>
  <r>
    <n v="10272"/>
    <n v="0"/>
    <x v="1938"/>
    <d v="2048-07-29T00:00:00"/>
    <b v="0"/>
    <s v="Approved"/>
    <s v="Solex"/>
    <s v="Standard"/>
    <s v="medium"/>
    <s v="medium"/>
    <n v="100.35"/>
    <n v="75.260000000000005"/>
    <n v="36367"/>
    <n v="19"/>
  </r>
  <r>
    <n v="10291"/>
    <n v="36"/>
    <x v="1938"/>
    <d v="2048-07-30T00:00:00"/>
    <b v="1"/>
    <s v="Approved"/>
    <s v="Solex"/>
    <s v="Standard"/>
    <s v="low"/>
    <s v="medium"/>
    <n v="1289.8499999999999"/>
    <n v="74.510000000000005"/>
    <n v="39427"/>
    <n v="19"/>
  </r>
  <r>
    <n v="15892"/>
    <n v="0"/>
    <x v="1938"/>
    <d v="2048-07-31T00:00:00"/>
    <b v="0"/>
    <s v="Approved"/>
    <s v="Trek Bicycles"/>
    <s v="Road"/>
    <s v="medium"/>
    <s v="medium"/>
    <n v="533.51"/>
    <n v="400.13"/>
    <n v="41064"/>
    <n v="19"/>
  </r>
  <r>
    <n v="19936"/>
    <n v="77"/>
    <x v="1938"/>
    <d v="2048-08-01T00:00:00"/>
    <b v="0"/>
    <s v="Approved"/>
    <s v="WeareA2B"/>
    <s v="Standard"/>
    <s v="medium"/>
    <s v="medium"/>
    <n v="1769.64"/>
    <n v="108.76"/>
    <n v="40672"/>
    <n v="19"/>
  </r>
  <r>
    <n v="9483"/>
    <n v="76"/>
    <x v="1939"/>
    <d v="2048-08-02T00:00:00"/>
    <b v="0"/>
    <s v="Approved"/>
    <s v="WeareA2B"/>
    <s v="Standard"/>
    <s v="low"/>
    <s v="medium"/>
    <n v="642.30999999999995"/>
    <n v="513.85"/>
    <n v="38339"/>
    <n v="13"/>
  </r>
  <r>
    <n v="12651"/>
    <n v="80"/>
    <x v="1939"/>
    <d v="2048-08-03T00:00:00"/>
    <b v="0"/>
    <s v="Approved"/>
    <s v="OHM Cycles"/>
    <s v="Touring"/>
    <s v="low"/>
    <s v="medium"/>
    <n v="1073.07"/>
    <n v="933.84"/>
    <n v="42226"/>
    <n v="13"/>
  </r>
  <r>
    <n v="17645"/>
    <n v="72"/>
    <x v="1939"/>
    <d v="2048-08-04T00:00:00"/>
    <b v="1"/>
    <s v="Approved"/>
    <s v="Norco Bicycles"/>
    <s v="Standard"/>
    <s v="medium"/>
    <s v="medium"/>
    <n v="360.4"/>
    <n v="270.3"/>
    <n v="40553"/>
    <n v="13"/>
  </r>
  <r>
    <n v="1194"/>
    <n v="28"/>
    <x v="1940"/>
    <d v="2048-08-05T00:00:00"/>
    <b v="0"/>
    <s v="Approved"/>
    <s v="Solex"/>
    <s v="Road"/>
    <s v="medium"/>
    <s v="small"/>
    <n v="1703.52"/>
    <n v="1516.13"/>
    <n v="42560"/>
    <n v="8"/>
  </r>
  <r>
    <n v="2899"/>
    <n v="13"/>
    <x v="1940"/>
    <d v="2048-08-06T00:00:00"/>
    <b v="1"/>
    <s v="Approved"/>
    <s v="Solex"/>
    <s v="Standard"/>
    <s v="medium"/>
    <s v="medium"/>
    <n v="1577.53"/>
    <n v="826.51"/>
    <n v="39427"/>
    <n v="8"/>
  </r>
  <r>
    <n v="4703"/>
    <n v="0"/>
    <x v="1940"/>
    <d v="2048-08-07T00:00:00"/>
    <b v="0"/>
    <s v="Approved"/>
    <s v="Trek Bicycles"/>
    <s v="Road"/>
    <s v="medium"/>
    <s v="medium"/>
    <n v="533.51"/>
    <n v="400.13"/>
    <n v="37823"/>
    <n v="8"/>
  </r>
  <r>
    <n v="10045"/>
    <n v="0"/>
    <x v="1940"/>
    <d v="2048-08-08T00:00:00"/>
    <b v="1"/>
    <s v="Approved"/>
    <s v="Unknown"/>
    <s v="Unknown"/>
    <s v="Unknown"/>
    <s v="Unknown"/>
    <n v="330.91"/>
    <s v="$556.05"/>
    <n v="38199.78"/>
    <n v="8"/>
  </r>
  <r>
    <n v="17579"/>
    <n v="0"/>
    <x v="1940"/>
    <d v="2048-08-09T00:00:00"/>
    <b v="1"/>
    <s v="Approved"/>
    <s v="OHM Cycles"/>
    <s v="Standard"/>
    <s v="high"/>
    <s v="medium"/>
    <n v="227.88"/>
    <n v="136.72999999999999"/>
    <n v="38258"/>
    <n v="8"/>
  </r>
  <r>
    <n v="19313"/>
    <n v="88"/>
    <x v="1940"/>
    <d v="2048-08-10T00:00:00"/>
    <b v="0"/>
    <s v="Approved"/>
    <s v="Norco Bicycles"/>
    <s v="Standard"/>
    <s v="high"/>
    <s v="small"/>
    <n v="1661.92"/>
    <n v="1479.11"/>
    <n v="34244"/>
    <n v="8"/>
  </r>
  <r>
    <n v="4764"/>
    <n v="0"/>
    <x v="1941"/>
    <d v="2048-08-11T00:00:00"/>
    <b v="1"/>
    <s v="Approved"/>
    <s v="Trek Bicycles"/>
    <s v="Road"/>
    <s v="medium"/>
    <s v="medium"/>
    <n v="533.51"/>
    <n v="400.13"/>
    <n v="33259"/>
    <n v="9"/>
  </r>
  <r>
    <n v="13031"/>
    <n v="95"/>
    <x v="1941"/>
    <d v="2048-08-12T00:00:00"/>
    <b v="0"/>
    <s v="Approved"/>
    <s v="OHM Cycles"/>
    <s v="Touring"/>
    <s v="low"/>
    <s v="medium"/>
    <n v="1073.07"/>
    <n v="933.84"/>
    <n v="33429"/>
    <n v="9"/>
  </r>
  <r>
    <n v="18457"/>
    <n v="90"/>
    <x v="1941"/>
    <d v="2048-08-13T00:00:00"/>
    <b v="0"/>
    <s v="Approved"/>
    <s v="Solex"/>
    <s v="Standard"/>
    <s v="low"/>
    <s v="medium"/>
    <n v="945.04"/>
    <n v="507.58"/>
    <n v="35052"/>
    <n v="9"/>
  </r>
  <r>
    <n v="977"/>
    <n v="52"/>
    <x v="1942"/>
    <d v="2048-08-14T00:00:00"/>
    <b v="1"/>
    <s v="Approved"/>
    <s v="OHM Cycles"/>
    <s v="Road"/>
    <s v="medium"/>
    <s v="medium"/>
    <n v="1280.28"/>
    <n v="829.51"/>
    <n v="37220"/>
    <n v="8"/>
  </r>
  <r>
    <n v="1707"/>
    <n v="62"/>
    <x v="1942"/>
    <d v="2048-08-15T00:00:00"/>
    <b v="0"/>
    <s v="Approved"/>
    <s v="Solex"/>
    <s v="Standard"/>
    <s v="medium"/>
    <s v="medium"/>
    <n v="478.16"/>
    <n v="298.72000000000003"/>
    <n v="34143"/>
    <n v="8"/>
  </r>
  <r>
    <n v="1869"/>
    <n v="62"/>
    <x v="1942"/>
    <d v="2048-08-16T00:00:00"/>
    <b v="0"/>
    <s v="Approved"/>
    <s v="Solex"/>
    <s v="Standard"/>
    <s v="medium"/>
    <s v="medium"/>
    <n v="478.16"/>
    <n v="298.72000000000003"/>
    <n v="34143"/>
    <n v="8"/>
  </r>
  <r>
    <n v="2554"/>
    <n v="70"/>
    <x v="1942"/>
    <d v="2048-08-17T00:00:00"/>
    <b v="1"/>
    <s v="Approved"/>
    <s v="Trek Bicycles"/>
    <s v="Standard"/>
    <s v="high"/>
    <s v="medium"/>
    <n v="495.72"/>
    <n v="297.43"/>
    <n v="42105"/>
    <n v="8"/>
  </r>
  <r>
    <n v="3262"/>
    <n v="84"/>
    <x v="1942"/>
    <d v="2048-08-18T00:00:00"/>
    <b v="1"/>
    <s v="Approved"/>
    <s v="Trek Bicycles"/>
    <s v="Road"/>
    <s v="medium"/>
    <s v="medium"/>
    <n v="290.62"/>
    <n v="215.14"/>
    <n v="38339"/>
    <n v="8"/>
  </r>
  <r>
    <n v="5680"/>
    <n v="48"/>
    <x v="1942"/>
    <d v="2048-08-19T00:00:00"/>
    <b v="0"/>
    <s v="Approved"/>
    <s v="WeareA2B"/>
    <s v="Standard"/>
    <s v="medium"/>
    <s v="medium"/>
    <n v="1762.96"/>
    <n v="950.52"/>
    <n v="41848"/>
    <n v="8"/>
  </r>
  <r>
    <n v="6773"/>
    <n v="51"/>
    <x v="1942"/>
    <d v="2048-08-20T00:00:00"/>
    <b v="0"/>
    <s v="Approved"/>
    <s v="OHM Cycles"/>
    <s v="Standard"/>
    <s v="high"/>
    <s v="medium"/>
    <n v="2005.66"/>
    <n v="1203.4000000000001"/>
    <n v="41009"/>
    <n v="8"/>
  </r>
  <r>
    <n v="7162"/>
    <n v="42"/>
    <x v="1942"/>
    <d v="2048-08-21T00:00:00"/>
    <b v="0"/>
    <s v="Approved"/>
    <s v="OHM Cycles"/>
    <s v="Road"/>
    <s v="medium"/>
    <s v="small"/>
    <n v="1810"/>
    <n v="1610.9"/>
    <n v="39526"/>
    <n v="8"/>
  </r>
  <r>
    <n v="8862"/>
    <n v="85"/>
    <x v="1942"/>
    <d v="2048-08-22T00:00:00"/>
    <b v="0"/>
    <s v="Approved"/>
    <s v="WeareA2B"/>
    <s v="Standard"/>
    <s v="medium"/>
    <s v="medium"/>
    <n v="752.64"/>
    <n v="205.36"/>
    <n v="42218"/>
    <n v="8"/>
  </r>
  <r>
    <n v="10583"/>
    <n v="19"/>
    <x v="1942"/>
    <d v="2048-08-23T00:00:00"/>
    <b v="1"/>
    <s v="Approved"/>
    <s v="OHM Cycles"/>
    <s v="Road"/>
    <s v="high"/>
    <s v="large"/>
    <n v="12.01"/>
    <n v="7.21"/>
    <n v="39880"/>
    <n v="8"/>
  </r>
  <r>
    <n v="11358"/>
    <n v="52"/>
    <x v="1942"/>
    <d v="2048-08-24T00:00:00"/>
    <b v="1"/>
    <s v="Approved"/>
    <s v="OHM Cycles"/>
    <s v="Road"/>
    <s v="medium"/>
    <s v="medium"/>
    <n v="1280.28"/>
    <n v="829.51"/>
    <n v="37220"/>
    <n v="8"/>
  </r>
  <r>
    <n v="16164"/>
    <n v="6"/>
    <x v="1942"/>
    <d v="2048-08-25T00:00:00"/>
    <b v="1"/>
    <s v="Approved"/>
    <s v="OHM Cycles"/>
    <s v="Standard"/>
    <s v="high"/>
    <s v="medium"/>
    <n v="227.88"/>
    <n v="136.72999999999999"/>
    <n v="37659"/>
    <n v="8"/>
  </r>
  <r>
    <n v="18539"/>
    <n v="90"/>
    <x v="1942"/>
    <d v="2048-08-26T00:00:00"/>
    <b v="0"/>
    <s v="Approved"/>
    <s v="Norco Bicycles"/>
    <s v="Standard"/>
    <s v="low"/>
    <s v="medium"/>
    <n v="363.01"/>
    <n v="290.41000000000003"/>
    <n v="38482"/>
    <n v="8"/>
  </r>
  <r>
    <n v="5997"/>
    <n v="76"/>
    <x v="1943"/>
    <d v="2048-08-27T00:00:00"/>
    <b v="0"/>
    <s v="Approved"/>
    <s v="WeareA2B"/>
    <s v="Standard"/>
    <s v="low"/>
    <s v="medium"/>
    <n v="642.30999999999995"/>
    <n v="513.85"/>
    <n v="38193"/>
    <n v="18"/>
  </r>
  <r>
    <n v="10130"/>
    <n v="93"/>
    <x v="1943"/>
    <d v="2048-08-28T00:00:00"/>
    <b v="1"/>
    <s v="Approved"/>
    <s v="WeareA2B"/>
    <s v="Standard"/>
    <s v="medium"/>
    <s v="medium"/>
    <n v="1065.03"/>
    <n v="230.09"/>
    <n v="42458"/>
    <n v="18"/>
  </r>
  <r>
    <n v="10380"/>
    <n v="45"/>
    <x v="1943"/>
    <d v="2048-08-29T00:00:00"/>
    <b v="1"/>
    <s v="Approved"/>
    <s v="Solex"/>
    <s v="Standard"/>
    <s v="medium"/>
    <s v="medium"/>
    <n v="441.49"/>
    <n v="84.99"/>
    <n v="41848"/>
    <n v="18"/>
  </r>
  <r>
    <n v="10985"/>
    <n v="82"/>
    <x v="1943"/>
    <d v="2048-08-30T00:00:00"/>
    <b v="1"/>
    <s v="Approved"/>
    <s v="Norco Bicycles"/>
    <s v="Standard"/>
    <s v="high"/>
    <s v="medium"/>
    <n v="1148.6400000000001"/>
    <n v="689.18"/>
    <n v="42218"/>
    <n v="18"/>
  </r>
  <r>
    <n v="12455"/>
    <n v="65"/>
    <x v="1943"/>
    <d v="2048-08-31T00:00:00"/>
    <b v="0"/>
    <s v="Approved"/>
    <s v="WeareA2B"/>
    <s v="Standard"/>
    <s v="medium"/>
    <s v="medium"/>
    <n v="1807.45"/>
    <n v="778.69"/>
    <n v="42145"/>
    <n v="18"/>
  </r>
  <r>
    <n v="15250"/>
    <n v="72"/>
    <x v="1943"/>
    <d v="2048-09-01T00:00:00"/>
    <b v="0"/>
    <s v="Approved"/>
    <s v="Norco Bicycles"/>
    <s v="Standard"/>
    <s v="medium"/>
    <s v="medium"/>
    <n v="360.4"/>
    <n v="270.3"/>
    <n v="42710"/>
    <n v="18"/>
  </r>
  <r>
    <n v="17036"/>
    <n v="17"/>
    <x v="1943"/>
    <d v="2048-09-02T00:00:00"/>
    <b v="0"/>
    <s v="Approved"/>
    <s v="Solex"/>
    <s v="Standard"/>
    <s v="high"/>
    <s v="medium"/>
    <n v="1024.6600000000001"/>
    <n v="614.79999999999995"/>
    <n v="39880"/>
    <n v="18"/>
  </r>
  <r>
    <n v="17402"/>
    <n v="91"/>
    <x v="1943"/>
    <d v="2048-09-03T00:00:00"/>
    <b v="1"/>
    <s v="Approved"/>
    <s v="Solex"/>
    <s v="Standard"/>
    <s v="medium"/>
    <s v="medium"/>
    <n v="100.35"/>
    <n v="75.260000000000005"/>
    <n v="41434"/>
    <n v="18"/>
  </r>
  <r>
    <n v="17594"/>
    <n v="94"/>
    <x v="1943"/>
    <d v="2048-09-04T00:00:00"/>
    <b v="0"/>
    <s v="Approved"/>
    <s v="Giant Bicycles"/>
    <s v="Standard"/>
    <s v="medium"/>
    <s v="large"/>
    <n v="1635.3"/>
    <n v="993.66"/>
    <n v="38002"/>
    <n v="18"/>
  </r>
  <r>
    <n v="7663"/>
    <n v="10"/>
    <x v="1944"/>
    <d v="2048-09-05T00:00:00"/>
    <b v="1"/>
    <s v="Approved"/>
    <s v="WeareA2B"/>
    <s v="Touring"/>
    <s v="medium"/>
    <s v="medium"/>
    <n v="1466.68"/>
    <n v="363.25"/>
    <n v="41701"/>
    <n v="11"/>
  </r>
  <r>
    <n v="9369"/>
    <n v="76"/>
    <x v="1944"/>
    <d v="2048-09-06T00:00:00"/>
    <b v="1"/>
    <s v="Approved"/>
    <s v="WeareA2B"/>
    <s v="Standard"/>
    <s v="low"/>
    <s v="medium"/>
    <n v="642.30999999999995"/>
    <n v="513.85"/>
    <n v="41922"/>
    <n v="11"/>
  </r>
  <r>
    <n v="11213"/>
    <n v="66"/>
    <x v="1944"/>
    <d v="2048-09-07T00:00:00"/>
    <b v="1"/>
    <s v="Approved"/>
    <s v="Giant Bicycles"/>
    <s v="Road"/>
    <s v="low"/>
    <s v="small"/>
    <n v="590.26"/>
    <n v="525.33000000000004"/>
    <n v="40487"/>
    <n v="11"/>
  </r>
  <r>
    <n v="12976"/>
    <n v="91"/>
    <x v="1944"/>
    <d v="2048-09-08T00:00:00"/>
    <b v="0"/>
    <s v="Approved"/>
    <s v="Solex"/>
    <s v="Standard"/>
    <s v="medium"/>
    <s v="medium"/>
    <n v="100.35"/>
    <n v="75.260000000000005"/>
    <n v="36367"/>
    <n v="11"/>
  </r>
  <r>
    <n v="16460"/>
    <n v="10"/>
    <x v="1944"/>
    <d v="2048-09-09T00:00:00"/>
    <b v="0"/>
    <s v="Approved"/>
    <s v="WeareA2B"/>
    <s v="Touring"/>
    <s v="medium"/>
    <s v="medium"/>
    <n v="1466.68"/>
    <n v="363.25"/>
    <n v="41701"/>
    <n v="11"/>
  </r>
  <r>
    <n v="2112"/>
    <n v="4"/>
    <x v="1945"/>
    <d v="2048-09-10T00:00:00"/>
    <b v="0"/>
    <s v="Approved"/>
    <s v="Giant Bicycles"/>
    <s v="Standard"/>
    <s v="high"/>
    <s v="medium"/>
    <n v="1129.1300000000001"/>
    <n v="677.48"/>
    <n v="38573"/>
    <n v="7"/>
  </r>
  <r>
    <n v="13647"/>
    <n v="38"/>
    <x v="1945"/>
    <d v="2048-09-11T00:00:00"/>
    <b v="0"/>
    <s v="Approved"/>
    <s v="Solex"/>
    <s v="Standard"/>
    <s v="medium"/>
    <s v="medium"/>
    <n v="1577.53"/>
    <n v="826.51"/>
    <n v="40618"/>
    <n v="7"/>
  </r>
  <r>
    <n v="14415"/>
    <n v="74"/>
    <x v="1945"/>
    <d v="2048-09-12T00:00:00"/>
    <b v="0"/>
    <s v="Approved"/>
    <s v="WeareA2B"/>
    <s v="Standard"/>
    <s v="medium"/>
    <s v="medium"/>
    <n v="1228.07"/>
    <n v="400.91"/>
    <n v="36668"/>
    <n v="7"/>
  </r>
  <r>
    <n v="15772"/>
    <n v="48"/>
    <x v="1945"/>
    <d v="2048-09-13T00:00:00"/>
    <b v="0"/>
    <s v="Approved"/>
    <s v="WeareA2B"/>
    <s v="Standard"/>
    <s v="medium"/>
    <s v="medium"/>
    <n v="1762.96"/>
    <n v="950.52"/>
    <n v="41848"/>
    <n v="7"/>
  </r>
  <r>
    <n v="17904"/>
    <n v="82"/>
    <x v="1945"/>
    <d v="2048-09-14T00:00:00"/>
    <b v="0"/>
    <s v="Approved"/>
    <s v="Norco Bicycles"/>
    <s v="Standard"/>
    <s v="high"/>
    <s v="medium"/>
    <n v="1148.6400000000001"/>
    <n v="689.18"/>
    <n v="42226"/>
    <n v="7"/>
  </r>
  <r>
    <n v="18156"/>
    <n v="15"/>
    <x v="1945"/>
    <d v="2048-09-15T00:00:00"/>
    <b v="1"/>
    <s v="Approved"/>
    <s v="Norco Bicycles"/>
    <s v="Standard"/>
    <s v="low"/>
    <s v="medium"/>
    <n v="958.74"/>
    <n v="748.9"/>
    <n v="38693"/>
    <n v="7"/>
  </r>
  <r>
    <n v="18759"/>
    <n v="9"/>
    <x v="1945"/>
    <d v="2048-09-16T00:00:00"/>
    <b v="1"/>
    <s v="Approved"/>
    <s v="OHM Cycles"/>
    <s v="Road"/>
    <s v="medium"/>
    <s v="medium"/>
    <n v="742.54"/>
    <n v="667.4"/>
    <n v="33549"/>
    <n v="7"/>
  </r>
  <r>
    <n v="4980"/>
    <n v="92"/>
    <x v="1946"/>
    <d v="2048-09-17T00:00:00"/>
    <b v="1"/>
    <s v="Approved"/>
    <s v="WeareA2B"/>
    <s v="Standard"/>
    <s v="medium"/>
    <s v="small"/>
    <n v="1415.01"/>
    <n v="1259.3599999999999"/>
    <n v="42458"/>
    <n v="19"/>
  </r>
  <r>
    <n v="6094"/>
    <n v="32"/>
    <x v="1946"/>
    <d v="2048-09-18T00:00:00"/>
    <b v="0"/>
    <s v="Approved"/>
    <s v="Giant Bicycles"/>
    <s v="Standard"/>
    <s v="medium"/>
    <s v="medium"/>
    <n v="642.70000000000005"/>
    <n v="211.37"/>
    <n v="37337"/>
    <n v="19"/>
  </r>
  <r>
    <n v="7557"/>
    <n v="8"/>
    <x v="1946"/>
    <d v="2048-09-19T00:00:00"/>
    <b v="0"/>
    <s v="Approved"/>
    <s v="Solex"/>
    <s v="Road"/>
    <s v="medium"/>
    <s v="small"/>
    <n v="1703.52"/>
    <n v="1516.13"/>
    <n v="39298"/>
    <n v="19"/>
  </r>
  <r>
    <n v="9477"/>
    <n v="63"/>
    <x v="1946"/>
    <d v="2048-09-20T00:00:00"/>
    <b v="0"/>
    <s v="Approved"/>
    <s v="Solex"/>
    <s v="Standard"/>
    <s v="medium"/>
    <s v="medium"/>
    <n v="1483.2"/>
    <n v="99.59"/>
    <n v="41047"/>
    <n v="19"/>
  </r>
  <r>
    <n v="9727"/>
    <n v="41"/>
    <x v="1946"/>
    <d v="2048-09-21T00:00:00"/>
    <b v="0"/>
    <s v="Approved"/>
    <s v="Solex"/>
    <s v="Road"/>
    <s v="medium"/>
    <s v="medium"/>
    <n v="416.98"/>
    <n v="312.74"/>
    <n v="36498"/>
    <n v="19"/>
  </r>
  <r>
    <n v="11570"/>
    <n v="40"/>
    <x v="1946"/>
    <d v="2048-09-22T00:00:00"/>
    <b v="0"/>
    <s v="Approved"/>
    <s v="OHM Cycles"/>
    <s v="Standard"/>
    <s v="high"/>
    <s v="medium"/>
    <n v="1458.17"/>
    <n v="874.9"/>
    <n v="39526"/>
    <n v="19"/>
  </r>
  <r>
    <n v="12978"/>
    <n v="40"/>
    <x v="1946"/>
    <d v="2048-09-23T00:00:00"/>
    <b v="0"/>
    <s v="Approved"/>
    <s v="OHM Cycles"/>
    <s v="Standard"/>
    <s v="high"/>
    <s v="medium"/>
    <n v="1458.17"/>
    <n v="874.9"/>
    <n v="36498"/>
    <n v="19"/>
  </r>
  <r>
    <n v="18173"/>
    <n v="47"/>
    <x v="1946"/>
    <d v="2048-09-24T00:00:00"/>
    <b v="1"/>
    <s v="Approved"/>
    <s v="Trek Bicycles"/>
    <s v="Road"/>
    <s v="low"/>
    <s v="small"/>
    <n v="1720.7"/>
    <n v="1531.42"/>
    <n v="41009"/>
    <n v="19"/>
  </r>
  <r>
    <n v="18450"/>
    <n v="42"/>
    <x v="1946"/>
    <d v="2048-09-25T00:00:00"/>
    <b v="1"/>
    <s v="Approved"/>
    <s v="OHM Cycles"/>
    <s v="Road"/>
    <s v="medium"/>
    <s v="small"/>
    <n v="1810"/>
    <n v="1610.9"/>
    <n v="40672"/>
    <n v="19"/>
  </r>
  <r>
    <n v="1187"/>
    <n v="68"/>
    <x v="1947"/>
    <d v="2048-09-26T00:00:00"/>
    <b v="0"/>
    <s v="Approved"/>
    <s v="OHM Cycles"/>
    <s v="Standard"/>
    <s v="medium"/>
    <s v="medium"/>
    <n v="1636.9"/>
    <n v="44.71"/>
    <n v="33879"/>
    <n v="2"/>
  </r>
  <r>
    <n v="2894"/>
    <n v="36"/>
    <x v="1947"/>
    <d v="2048-09-27T00:00:00"/>
    <b v="0"/>
    <s v="Approved"/>
    <s v="Solex"/>
    <s v="Standard"/>
    <s v="low"/>
    <s v="medium"/>
    <n v="945.04"/>
    <n v="507.58"/>
    <n v="36361"/>
    <n v="2"/>
  </r>
  <r>
    <n v="8597"/>
    <n v="54"/>
    <x v="1947"/>
    <d v="2048-09-28T00:00:00"/>
    <b v="1"/>
    <s v="Approved"/>
    <s v="WeareA2B"/>
    <s v="Standard"/>
    <s v="medium"/>
    <s v="medium"/>
    <n v="1292.8399999999999"/>
    <n v="13.44"/>
    <n v="42295"/>
    <n v="2"/>
  </r>
  <r>
    <n v="9571"/>
    <n v="5"/>
    <x v="1947"/>
    <d v="2048-09-29T00:00:00"/>
    <b v="0"/>
    <s v="Approved"/>
    <s v="Trek Bicycles"/>
    <s v="Mountain"/>
    <s v="low"/>
    <s v="medium"/>
    <n v="574.64"/>
    <n v="459.71"/>
    <n v="40784"/>
    <n v="2"/>
  </r>
  <r>
    <n v="9632"/>
    <n v="19"/>
    <x v="1947"/>
    <d v="2048-09-30T00:00:00"/>
    <b v="1"/>
    <s v="Approved"/>
    <s v="OHM Cycles"/>
    <s v="Road"/>
    <s v="high"/>
    <s v="large"/>
    <n v="12.01"/>
    <n v="7.21"/>
    <n v="34115"/>
    <n v="2"/>
  </r>
  <r>
    <n v="10677"/>
    <n v="85"/>
    <x v="1947"/>
    <d v="2048-10-01T00:00:00"/>
    <b v="0"/>
    <s v="Approved"/>
    <s v="WeareA2B"/>
    <s v="Standard"/>
    <s v="medium"/>
    <s v="medium"/>
    <n v="752.64"/>
    <n v="205.36"/>
    <n v="42218"/>
    <n v="2"/>
  </r>
  <r>
    <n v="11783"/>
    <n v="72"/>
    <x v="1947"/>
    <d v="2048-10-02T00:00:00"/>
    <b v="1"/>
    <s v="Approved"/>
    <s v="Norco Bicycles"/>
    <s v="Standard"/>
    <s v="medium"/>
    <s v="medium"/>
    <n v="360.4"/>
    <n v="270.3"/>
    <n v="42710"/>
    <n v="2"/>
  </r>
  <r>
    <n v="16380"/>
    <n v="1"/>
    <x v="1947"/>
    <d v="2048-10-03T00:00:00"/>
    <b v="0"/>
    <s v="Approved"/>
    <s v="Giant Bicycles"/>
    <s v="Standard"/>
    <s v="medium"/>
    <s v="medium"/>
    <n v="1403.5"/>
    <n v="954.82"/>
    <n v="41245"/>
    <n v="2"/>
  </r>
  <r>
    <n v="673"/>
    <n v="61"/>
    <x v="1948"/>
    <d v="2048-10-04T00:00:00"/>
    <b v="1"/>
    <s v="Approved"/>
    <s v="OHM Cycles"/>
    <s v="Standard"/>
    <s v="low"/>
    <s v="medium"/>
    <n v="71.16"/>
    <n v="56.93"/>
    <n v="34143"/>
    <n v="9"/>
  </r>
  <r>
    <n v="4151"/>
    <n v="15"/>
    <x v="1948"/>
    <d v="2048-10-05T00:00:00"/>
    <b v="0"/>
    <s v="Approved"/>
    <s v="Norco Bicycles"/>
    <s v="Standard"/>
    <s v="low"/>
    <s v="medium"/>
    <n v="958.74"/>
    <n v="748.9"/>
    <n v="40303"/>
    <n v="9"/>
  </r>
  <r>
    <n v="4711"/>
    <n v="66"/>
    <x v="1948"/>
    <d v="2048-10-06T00:00:00"/>
    <b v="1"/>
    <s v="Approved"/>
    <s v="Giant Bicycles"/>
    <s v="Road"/>
    <s v="low"/>
    <s v="small"/>
    <n v="590.26"/>
    <n v="525.33000000000004"/>
    <n v="37499"/>
    <n v="9"/>
  </r>
  <r>
    <n v="8928"/>
    <n v="24"/>
    <x v="1948"/>
    <d v="2048-10-07T00:00:00"/>
    <b v="0"/>
    <s v="Approved"/>
    <s v="Solex"/>
    <s v="Road"/>
    <s v="medium"/>
    <s v="large"/>
    <n v="1777.8"/>
    <n v="820.78"/>
    <n v="34115"/>
    <n v="9"/>
  </r>
  <r>
    <n v="14281"/>
    <n v="70"/>
    <x v="1948"/>
    <d v="2048-10-08T00:00:00"/>
    <b v="0"/>
    <s v="Approved"/>
    <s v="Trek Bicycles"/>
    <s v="Standard"/>
    <s v="high"/>
    <s v="medium"/>
    <n v="495.72"/>
    <n v="297.43"/>
    <n v="42105"/>
    <n v="9"/>
  </r>
  <r>
    <n v="16220"/>
    <n v="50"/>
    <x v="1948"/>
    <d v="2048-10-09T00:00:00"/>
    <b v="1"/>
    <s v="Approved"/>
    <s v="WeareA2B"/>
    <s v="Standard"/>
    <s v="medium"/>
    <s v="small"/>
    <n v="175.89"/>
    <n v="131.91999999999999"/>
    <n v="35707"/>
    <n v="9"/>
  </r>
  <r>
    <n v="16950"/>
    <n v="51"/>
    <x v="1948"/>
    <d v="2048-10-10T00:00:00"/>
    <b v="0"/>
    <s v="Approved"/>
    <s v="OHM Cycles"/>
    <s v="Standard"/>
    <s v="high"/>
    <s v="medium"/>
    <n v="2005.66"/>
    <n v="1203.4000000000001"/>
    <n v="33259"/>
    <n v="9"/>
  </r>
  <r>
    <n v="17035"/>
    <n v="5"/>
    <x v="1948"/>
    <d v="2048-10-11T00:00:00"/>
    <b v="0"/>
    <s v="Approved"/>
    <s v="Trek Bicycles"/>
    <s v="Mountain"/>
    <s v="low"/>
    <s v="medium"/>
    <n v="574.64"/>
    <n v="459.71"/>
    <n v="33549"/>
    <n v="9"/>
  </r>
  <r>
    <n v="17137"/>
    <n v="2"/>
    <x v="1948"/>
    <d v="2048-10-12T00:00:00"/>
    <b v="0"/>
    <s v="Approved"/>
    <s v="Solex"/>
    <s v="Standard"/>
    <s v="medium"/>
    <s v="medium"/>
    <n v="71.489999999999995"/>
    <n v="53.62"/>
    <n v="40649"/>
    <n v="9"/>
  </r>
  <r>
    <n v="17317"/>
    <n v="82"/>
    <x v="1948"/>
    <d v="2048-10-13T00:00:00"/>
    <b v="0"/>
    <s v="Approved"/>
    <s v="Norco Bicycles"/>
    <s v="Standard"/>
    <s v="high"/>
    <s v="medium"/>
    <n v="1148.6400000000001"/>
    <n v="689.18"/>
    <n v="38482"/>
    <n v="9"/>
  </r>
  <r>
    <n v="5304"/>
    <n v="34"/>
    <x v="1949"/>
    <d v="2048-10-14T00:00:00"/>
    <b v="1"/>
    <s v="Approved"/>
    <s v="WeareA2B"/>
    <s v="Standard"/>
    <s v="medium"/>
    <s v="medium"/>
    <n v="1231.1500000000001"/>
    <n v="161.6"/>
    <n v="38216"/>
    <n v="12"/>
  </r>
  <r>
    <n v="5396"/>
    <n v="0"/>
    <x v="1949"/>
    <d v="2048-10-15T00:00:00"/>
    <b v="1"/>
    <s v="Approved"/>
    <s v="Trek Bicycles"/>
    <s v="Standard"/>
    <s v="high"/>
    <s v="medium"/>
    <n v="495.72"/>
    <n v="297.43"/>
    <n v="42105"/>
    <n v="12"/>
  </r>
  <r>
    <n v="8766"/>
    <n v="77"/>
    <x v="1949"/>
    <d v="2048-10-16T00:00:00"/>
    <b v="0"/>
    <s v="Approved"/>
    <s v="WeareA2B"/>
    <s v="Standard"/>
    <s v="medium"/>
    <s v="medium"/>
    <n v="1769.64"/>
    <n v="108.76"/>
    <n v="40672"/>
    <n v="12"/>
  </r>
  <r>
    <n v="8767"/>
    <n v="0"/>
    <x v="1949"/>
    <d v="2048-10-17T00:00:00"/>
    <b v="0"/>
    <s v="Approved"/>
    <s v="Solex"/>
    <s v="Standard"/>
    <s v="medium"/>
    <s v="medium"/>
    <n v="100.35"/>
    <n v="75.260000000000005"/>
    <n v="36367"/>
    <n v="12"/>
  </r>
  <r>
    <n v="10529"/>
    <n v="61"/>
    <x v="1949"/>
    <d v="2048-10-18T00:00:00"/>
    <b v="1"/>
    <s v="Approved"/>
    <s v="Norco Bicycles"/>
    <s v="Standard"/>
    <s v="medium"/>
    <s v="small"/>
    <n v="586.45000000000005"/>
    <n v="521.94000000000005"/>
    <n v="33429"/>
    <n v="12"/>
  </r>
  <r>
    <n v="11031"/>
    <n v="62"/>
    <x v="1949"/>
    <d v="2048-10-19T00:00:00"/>
    <b v="0"/>
    <s v="Approved"/>
    <s v="Solex"/>
    <s v="Standard"/>
    <s v="high"/>
    <s v="medium"/>
    <n v="1024.6600000000001"/>
    <n v="614.79999999999995"/>
    <n v="35378"/>
    <n v="12"/>
  </r>
  <r>
    <n v="16581"/>
    <n v="32"/>
    <x v="1949"/>
    <d v="2048-10-20T00:00:00"/>
    <b v="1"/>
    <s v="Approved"/>
    <s v="Giant Bicycles"/>
    <s v="Standard"/>
    <s v="high"/>
    <s v="medium"/>
    <n v="1179"/>
    <n v="707.4"/>
    <n v="35667"/>
    <n v="12"/>
  </r>
  <r>
    <n v="3215"/>
    <n v="98"/>
    <x v="1950"/>
    <d v="2048-10-21T00:00:00"/>
    <b v="1"/>
    <s v="Approved"/>
    <s v="Trek Bicycles"/>
    <s v="Standard"/>
    <s v="high"/>
    <s v="medium"/>
    <n v="358.39"/>
    <n v="215.03"/>
    <n v="38002"/>
    <n v="5"/>
  </r>
  <r>
    <n v="4827"/>
    <n v="52"/>
    <x v="1950"/>
    <d v="2048-10-22T00:00:00"/>
    <b v="1"/>
    <s v="Approved"/>
    <s v="OHM Cycles"/>
    <s v="Road"/>
    <s v="medium"/>
    <s v="medium"/>
    <n v="1280.28"/>
    <n v="829.51"/>
    <n v="37220"/>
    <n v="5"/>
  </r>
  <r>
    <n v="7154"/>
    <n v="90"/>
    <x v="1950"/>
    <d v="2048-10-23T00:00:00"/>
    <b v="0"/>
    <s v="Approved"/>
    <s v="Norco Bicycles"/>
    <s v="Standard"/>
    <s v="low"/>
    <s v="medium"/>
    <n v="363.01"/>
    <n v="290.41000000000003"/>
    <n v="38482"/>
    <n v="5"/>
  </r>
  <r>
    <n v="8488"/>
    <n v="68"/>
    <x v="1950"/>
    <d v="2048-10-24T00:00:00"/>
    <b v="0"/>
    <s v="Approved"/>
    <s v="OHM Cycles"/>
    <s v="Standard"/>
    <s v="medium"/>
    <s v="medium"/>
    <n v="1636.9"/>
    <n v="44.71"/>
    <n v="40410"/>
    <n v="5"/>
  </r>
  <r>
    <n v="14259"/>
    <n v="73"/>
    <x v="1950"/>
    <d v="2048-10-25T00:00:00"/>
    <b v="0"/>
    <s v="Approved"/>
    <s v="Solex"/>
    <s v="Standard"/>
    <s v="medium"/>
    <s v="medium"/>
    <n v="1945.43"/>
    <n v="333.18"/>
    <n v="37499"/>
    <n v="5"/>
  </r>
  <r>
    <n v="14535"/>
    <n v="28"/>
    <x v="1950"/>
    <d v="2048-10-26T00:00:00"/>
    <b v="0"/>
    <s v="Approved"/>
    <s v="Norco Bicycles"/>
    <s v="Standard"/>
    <s v="medium"/>
    <s v="small"/>
    <n v="1216.1400000000001"/>
    <n v="1082.3599999999999"/>
    <n v="33455"/>
    <n v="5"/>
  </r>
  <r>
    <n v="15077"/>
    <n v="8"/>
    <x v="1950"/>
    <d v="2048-10-27T00:00:00"/>
    <b v="1"/>
    <s v="Approved"/>
    <s v="Solex"/>
    <s v="Road"/>
    <s v="medium"/>
    <s v="small"/>
    <n v="1703.52"/>
    <n v="1516.13"/>
    <n v="40649"/>
    <n v="5"/>
  </r>
  <r>
    <n v="15106"/>
    <n v="67"/>
    <x v="1950"/>
    <d v="2048-10-28T00:00:00"/>
    <s v="Unknown"/>
    <s v="Approved"/>
    <s v="Norco Bicycles"/>
    <s v="Road"/>
    <s v="medium"/>
    <s v="medium"/>
    <n v="544.04999999999995"/>
    <n v="376.84"/>
    <n v="38647"/>
    <n v="5"/>
  </r>
  <r>
    <n v="18687"/>
    <n v="7"/>
    <x v="1950"/>
    <d v="2048-10-29T00:00:00"/>
    <b v="1"/>
    <s v="Approved"/>
    <s v="Trek Bicycles"/>
    <s v="Road"/>
    <s v="low"/>
    <s v="medium"/>
    <n v="980.37"/>
    <n v="234.43"/>
    <n v="38258"/>
    <n v="5"/>
  </r>
  <r>
    <n v="4211"/>
    <n v="100"/>
    <x v="1951"/>
    <d v="2048-10-30T00:00:00"/>
    <b v="0"/>
    <s v="Approved"/>
    <s v="Norco Bicycles"/>
    <s v="Road"/>
    <s v="medium"/>
    <s v="medium"/>
    <n v="1036.5899999999999"/>
    <n v="206.35"/>
    <n v="33364"/>
    <n v="11"/>
  </r>
  <r>
    <n v="19064"/>
    <n v="70"/>
    <x v="1951"/>
    <d v="2048-10-31T00:00:00"/>
    <b v="0"/>
    <s v="Approved"/>
    <s v="Trek Bicycles"/>
    <s v="Standard"/>
    <s v="high"/>
    <s v="medium"/>
    <n v="495.72"/>
    <n v="297.43"/>
    <n v="42105"/>
    <n v="11"/>
  </r>
  <r>
    <n v="19727"/>
    <n v="8"/>
    <x v="1951"/>
    <d v="2048-11-01T00:00:00"/>
    <b v="1"/>
    <s v="Approved"/>
    <s v="Solex"/>
    <s v="Road"/>
    <s v="medium"/>
    <s v="small"/>
    <n v="1703.52"/>
    <n v="1516.13"/>
    <n v="40649"/>
    <n v="11"/>
  </r>
  <r>
    <n v="6473"/>
    <n v="85"/>
    <x v="1952"/>
    <d v="2048-11-02T00:00:00"/>
    <b v="0"/>
    <s v="Approved"/>
    <s v="WeareA2B"/>
    <s v="Standard"/>
    <s v="medium"/>
    <s v="medium"/>
    <n v="752.64"/>
    <n v="205.36"/>
    <n v="36367"/>
    <n v="3"/>
  </r>
  <r>
    <n v="8979"/>
    <n v="87"/>
    <x v="1952"/>
    <d v="2048-11-03T00:00:00"/>
    <b v="0"/>
    <s v="Approved"/>
    <s v="Giant Bicycles"/>
    <s v="Standard"/>
    <s v="high"/>
    <s v="medium"/>
    <n v="1179"/>
    <n v="707.4"/>
    <n v="37874"/>
    <n v="3"/>
  </r>
  <r>
    <n v="10485"/>
    <n v="5"/>
    <x v="1952"/>
    <d v="2048-11-04T00:00:00"/>
    <b v="1"/>
    <s v="Approved"/>
    <s v="Trek Bicycles"/>
    <s v="Mountain"/>
    <s v="low"/>
    <s v="medium"/>
    <n v="574.64"/>
    <n v="459.71"/>
    <n v="37659"/>
    <n v="3"/>
  </r>
  <r>
    <n v="19884"/>
    <n v="49"/>
    <x v="1952"/>
    <d v="2048-11-05T00:00:00"/>
    <b v="1"/>
    <s v="Approved"/>
    <s v="Trek Bicycles"/>
    <s v="Road"/>
    <s v="medium"/>
    <s v="medium"/>
    <n v="533.51"/>
    <n v="400.13"/>
    <n v="37823"/>
    <n v="3"/>
  </r>
  <r>
    <n v="1456"/>
    <n v="65"/>
    <x v="1953"/>
    <d v="2048-11-06T00:00:00"/>
    <b v="0"/>
    <s v="Approved"/>
    <s v="WeareA2B"/>
    <s v="Standard"/>
    <s v="medium"/>
    <s v="medium"/>
    <n v="1807.45"/>
    <n v="778.69"/>
    <n v="42145"/>
    <n v="4"/>
  </r>
  <r>
    <n v="1463"/>
    <n v="21"/>
    <x v="1953"/>
    <d v="2048-11-07T00:00:00"/>
    <b v="1"/>
    <s v="Approved"/>
    <s v="Solex"/>
    <s v="Standard"/>
    <s v="medium"/>
    <s v="large"/>
    <n v="1071.23"/>
    <n v="380.74"/>
    <n v="35160"/>
    <n v="4"/>
  </r>
  <r>
    <n v="4127"/>
    <n v="43"/>
    <x v="1953"/>
    <d v="2048-11-08T00:00:00"/>
    <b v="1"/>
    <s v="Approved"/>
    <s v="Solex"/>
    <s v="Standard"/>
    <s v="medium"/>
    <s v="medium"/>
    <n v="1151.96"/>
    <n v="649.49"/>
    <n v="36498"/>
    <n v="4"/>
  </r>
  <r>
    <n v="4605"/>
    <n v="0"/>
    <x v="1953"/>
    <d v="2048-11-09T00:00:00"/>
    <b v="0"/>
    <s v="Approved"/>
    <s v="Unknown"/>
    <s v="Unknown"/>
    <s v="Unknown"/>
    <s v="Unknown"/>
    <n v="1285.47"/>
    <s v="$556.05"/>
    <n v="38199.78"/>
    <n v="4"/>
  </r>
  <r>
    <n v="6692"/>
    <n v="96"/>
    <x v="1953"/>
    <d v="2048-11-10T00:00:00"/>
    <b v="0"/>
    <s v="Approved"/>
    <s v="WeareA2B"/>
    <s v="Road"/>
    <s v="low"/>
    <s v="small"/>
    <n v="1172.78"/>
    <n v="1043.77"/>
    <n v="37539"/>
    <n v="4"/>
  </r>
  <r>
    <n v="7726"/>
    <n v="58"/>
    <x v="1953"/>
    <d v="2048-11-11T00:00:00"/>
    <b v="1"/>
    <s v="Approved"/>
    <s v="OHM Cycles"/>
    <s v="Standard"/>
    <s v="medium"/>
    <s v="medium"/>
    <n v="912.52"/>
    <n v="141.4"/>
    <n v="42295"/>
    <n v="4"/>
  </r>
  <r>
    <n v="7920"/>
    <n v="31"/>
    <x v="1953"/>
    <d v="2048-11-12T00:00:00"/>
    <b v="0"/>
    <s v="Approved"/>
    <s v="Giant Bicycles"/>
    <s v="Standard"/>
    <s v="medium"/>
    <s v="medium"/>
    <n v="230.91"/>
    <n v="173.18"/>
    <n v="39031"/>
    <n v="4"/>
  </r>
  <r>
    <n v="9042"/>
    <n v="15"/>
    <x v="1953"/>
    <d v="2048-11-13T00:00:00"/>
    <b v="1"/>
    <s v="Approved"/>
    <s v="Norco Bicycles"/>
    <s v="Standard"/>
    <s v="low"/>
    <s v="medium"/>
    <n v="958.74"/>
    <n v="748.9"/>
    <n v="38693"/>
    <n v="4"/>
  </r>
  <r>
    <n v="10390"/>
    <n v="52"/>
    <x v="1953"/>
    <d v="2048-11-14T00:00:00"/>
    <b v="1"/>
    <s v="Approved"/>
    <s v="OHM Cycles"/>
    <s v="Road"/>
    <s v="medium"/>
    <s v="medium"/>
    <n v="1280.28"/>
    <n v="829.51"/>
    <n v="37220"/>
    <n v="4"/>
  </r>
  <r>
    <n v="11871"/>
    <n v="36"/>
    <x v="1953"/>
    <d v="2048-11-15T00:00:00"/>
    <b v="0"/>
    <s v="Approved"/>
    <s v="Solex"/>
    <s v="Standard"/>
    <s v="low"/>
    <s v="medium"/>
    <n v="945.04"/>
    <n v="507.58"/>
    <n v="35052"/>
    <n v="4"/>
  </r>
  <r>
    <n v="18431"/>
    <n v="51"/>
    <x v="1953"/>
    <d v="2048-11-16T00:00:00"/>
    <b v="1"/>
    <s v="Approved"/>
    <s v="OHM Cycles"/>
    <s v="Standard"/>
    <s v="high"/>
    <s v="medium"/>
    <n v="2005.66"/>
    <n v="1203.4000000000001"/>
    <n v="41009"/>
    <n v="4"/>
  </r>
  <r>
    <n v="10773"/>
    <n v="5"/>
    <x v="1954"/>
    <d v="2048-11-17T00:00:00"/>
    <b v="1"/>
    <s v="Approved"/>
    <s v="Trek Bicycles"/>
    <s v="Mountain"/>
    <s v="low"/>
    <s v="medium"/>
    <n v="574.64"/>
    <n v="459.71"/>
    <n v="40784"/>
    <n v="22"/>
  </r>
  <r>
    <n v="14958"/>
    <n v="19"/>
    <x v="1954"/>
    <d v="2048-11-18T00:00:00"/>
    <b v="1"/>
    <s v="Approved"/>
    <s v="OHM Cycles"/>
    <s v="Road"/>
    <s v="high"/>
    <s v="large"/>
    <n v="12.01"/>
    <n v="7.21"/>
    <n v="39880"/>
    <n v="22"/>
  </r>
  <r>
    <n v="15433"/>
    <n v="74"/>
    <x v="1954"/>
    <d v="2048-11-19T00:00:00"/>
    <b v="0"/>
    <s v="Approved"/>
    <s v="WeareA2B"/>
    <s v="Standard"/>
    <s v="medium"/>
    <s v="medium"/>
    <n v="1228.07"/>
    <n v="400.91"/>
    <n v="36668"/>
    <n v="22"/>
  </r>
  <r>
    <n v="19023"/>
    <n v="18"/>
    <x v="1954"/>
    <d v="2048-11-20T00:00:00"/>
    <b v="0"/>
    <s v="Approved"/>
    <s v="Solex"/>
    <s v="Standard"/>
    <s v="medium"/>
    <s v="medium"/>
    <n v="575.27"/>
    <n v="431.45"/>
    <n v="41345"/>
    <n v="22"/>
  </r>
  <r>
    <n v="3427"/>
    <n v="43"/>
    <x v="1955"/>
    <d v="2048-11-21T00:00:00"/>
    <b v="0"/>
    <s v="Approved"/>
    <s v="Solex"/>
    <s v="Standard"/>
    <s v="medium"/>
    <s v="medium"/>
    <n v="1151.96"/>
    <n v="649.49"/>
    <n v="38991"/>
    <n v="16"/>
  </r>
  <r>
    <n v="6237"/>
    <n v="75"/>
    <x v="1955"/>
    <d v="2048-11-22T00:00:00"/>
    <b v="0"/>
    <s v="Approved"/>
    <s v="Giant Bicycles"/>
    <s v="Touring"/>
    <s v="medium"/>
    <s v="large"/>
    <n v="1873.97"/>
    <n v="863.95"/>
    <n v="38859"/>
    <n v="16"/>
  </r>
  <r>
    <n v="9062"/>
    <n v="74"/>
    <x v="1955"/>
    <d v="2048-11-23T00:00:00"/>
    <b v="1"/>
    <s v="Approved"/>
    <s v="WeareA2B"/>
    <s v="Standard"/>
    <s v="medium"/>
    <s v="medium"/>
    <n v="1228.07"/>
    <n v="400.91"/>
    <n v="35455"/>
    <n v="16"/>
  </r>
  <r>
    <n v="9950"/>
    <n v="86"/>
    <x v="1955"/>
    <d v="2048-11-24T00:00:00"/>
    <b v="1"/>
    <s v="Approved"/>
    <s v="OHM Cycles"/>
    <s v="Standard"/>
    <s v="medium"/>
    <s v="medium"/>
    <n v="235.63"/>
    <n v="125.07"/>
    <n v="36367"/>
    <n v="16"/>
  </r>
  <r>
    <n v="13765"/>
    <n v="2"/>
    <x v="1955"/>
    <d v="2048-11-25T00:00:00"/>
    <b v="0"/>
    <s v="Approved"/>
    <s v="Solex"/>
    <s v="Standard"/>
    <s v="medium"/>
    <s v="medium"/>
    <n v="71.489999999999995"/>
    <n v="53.62"/>
    <n v="41167"/>
    <n v="16"/>
  </r>
  <r>
    <n v="14342"/>
    <n v="27"/>
    <x v="1955"/>
    <d v="2048-11-26T00:00:00"/>
    <b v="1"/>
    <s v="Approved"/>
    <s v="Trek Bicycles"/>
    <s v="Standard"/>
    <s v="medium"/>
    <s v="medium"/>
    <n v="499.53"/>
    <n v="388.72"/>
    <n v="42696"/>
    <n v="16"/>
  </r>
  <r>
    <n v="15887"/>
    <n v="4"/>
    <x v="1955"/>
    <d v="2048-11-27T00:00:00"/>
    <b v="0"/>
    <s v="Approved"/>
    <s v="Giant Bicycles"/>
    <s v="Standard"/>
    <s v="high"/>
    <s v="medium"/>
    <n v="1129.1300000000001"/>
    <n v="677.48"/>
    <n v="41701"/>
    <n v="16"/>
  </r>
  <r>
    <n v="17004"/>
    <n v="1"/>
    <x v="1955"/>
    <d v="2048-11-28T00:00:00"/>
    <b v="0"/>
    <s v="Approved"/>
    <s v="Giant Bicycles"/>
    <s v="Standard"/>
    <s v="medium"/>
    <s v="medium"/>
    <n v="1403.5"/>
    <n v="954.82"/>
    <n v="33549"/>
    <n v="16"/>
  </r>
  <r>
    <n v="1727"/>
    <n v="74"/>
    <x v="1956"/>
    <d v="2048-11-29T00:00:00"/>
    <b v="1"/>
    <s v="Approved"/>
    <s v="WeareA2B"/>
    <s v="Standard"/>
    <s v="medium"/>
    <s v="medium"/>
    <n v="1228.07"/>
    <n v="400.91"/>
    <n v="35455"/>
    <n v="10"/>
  </r>
  <r>
    <n v="8037"/>
    <n v="96"/>
    <x v="1956"/>
    <d v="2048-11-30T00:00:00"/>
    <s v="Unknown"/>
    <s v="Approved"/>
    <s v="WeareA2B"/>
    <s v="Road"/>
    <s v="low"/>
    <s v="small"/>
    <n v="1172.78"/>
    <n v="1043.77"/>
    <n v="37539"/>
    <n v="10"/>
  </r>
  <r>
    <n v="8524"/>
    <n v="37"/>
    <x v="1956"/>
    <d v="2048-12-01T00:00:00"/>
    <b v="0"/>
    <s v="Approved"/>
    <s v="OHM Cycles"/>
    <s v="Standard"/>
    <s v="low"/>
    <s v="medium"/>
    <n v="1793.43"/>
    <n v="248.82"/>
    <n v="40336"/>
    <n v="10"/>
  </r>
  <r>
    <n v="12524"/>
    <n v="47"/>
    <x v="1956"/>
    <d v="2048-12-02T00:00:00"/>
    <b v="1"/>
    <s v="Approved"/>
    <s v="Trek Bicycles"/>
    <s v="Road"/>
    <s v="low"/>
    <s v="small"/>
    <n v="1720.7"/>
    <n v="1531.42"/>
    <n v="37668"/>
    <n v="10"/>
  </r>
  <r>
    <n v="6335"/>
    <n v="57"/>
    <x v="1957"/>
    <d v="2048-12-03T00:00:00"/>
    <b v="1"/>
    <s v="Approved"/>
    <s v="WeareA2B"/>
    <s v="Touring"/>
    <s v="medium"/>
    <s v="large"/>
    <n v="1890.39"/>
    <n v="260.14"/>
    <n v="41047"/>
    <n v="15"/>
  </r>
  <r>
    <n v="8531"/>
    <n v="68"/>
    <x v="1957"/>
    <d v="2048-12-04T00:00:00"/>
    <b v="0"/>
    <s v="Approved"/>
    <s v="OHM Cycles"/>
    <s v="Standard"/>
    <s v="medium"/>
    <s v="medium"/>
    <n v="1636.9"/>
    <n v="44.71"/>
    <n v="34996"/>
    <n v="15"/>
  </r>
  <r>
    <n v="19439"/>
    <n v="80"/>
    <x v="1957"/>
    <d v="2048-12-05T00:00:00"/>
    <b v="1"/>
    <s v="Approved"/>
    <s v="OHM Cycles"/>
    <s v="Touring"/>
    <s v="low"/>
    <s v="medium"/>
    <n v="1073.07"/>
    <n v="933.84"/>
    <n v="42226"/>
    <n v="15"/>
  </r>
  <r>
    <n v="4698"/>
    <n v="66"/>
    <x v="1958"/>
    <d v="2048-12-06T00:00:00"/>
    <b v="0"/>
    <s v="Approved"/>
    <s v="Giant Bicycles"/>
    <s v="Road"/>
    <s v="low"/>
    <s v="small"/>
    <n v="590.26"/>
    <n v="525.33000000000004"/>
    <n v="40410"/>
    <n v="22"/>
  </r>
  <r>
    <n v="5406"/>
    <n v="53"/>
    <x v="1958"/>
    <d v="2048-12-07T00:00:00"/>
    <b v="1"/>
    <s v="Approved"/>
    <s v="OHM Cycles"/>
    <s v="Standard"/>
    <s v="medium"/>
    <s v="medium"/>
    <n v="795.34"/>
    <n v="101.58"/>
    <n v="35707"/>
    <n v="22"/>
  </r>
  <r>
    <n v="2137"/>
    <n v="57"/>
    <x v="1959"/>
    <d v="2048-12-08T00:00:00"/>
    <b v="1"/>
    <s v="Approved"/>
    <s v="WeareA2B"/>
    <s v="Touring"/>
    <s v="medium"/>
    <s v="large"/>
    <n v="1890.39"/>
    <n v="260.14"/>
    <n v="33259"/>
    <n v="4"/>
  </r>
  <r>
    <n v="14240"/>
    <n v="69"/>
    <x v="1959"/>
    <d v="2048-12-09T00:00:00"/>
    <b v="0"/>
    <s v="Approved"/>
    <s v="Giant Bicycles"/>
    <s v="Road"/>
    <s v="medium"/>
    <s v="medium"/>
    <n v="792.9"/>
    <n v="594.67999999999995"/>
    <n v="34996"/>
    <n v="4"/>
  </r>
  <r>
    <n v="2637"/>
    <n v="92"/>
    <x v="1960"/>
    <d v="2048-12-10T00:00:00"/>
    <b v="0"/>
    <s v="Approved"/>
    <s v="WeareA2B"/>
    <s v="Standard"/>
    <s v="medium"/>
    <s v="small"/>
    <n v="1415.01"/>
    <n v="1259.3599999999999"/>
    <n v="37539"/>
    <n v="9"/>
  </r>
  <r>
    <n v="9442"/>
    <n v="59"/>
    <x v="1960"/>
    <d v="2048-12-11T00:00:00"/>
    <b v="0"/>
    <s v="Approved"/>
    <s v="Solex"/>
    <s v="Standard"/>
    <s v="medium"/>
    <s v="large"/>
    <n v="1061.56"/>
    <n v="733.58"/>
    <n v="42145"/>
    <n v="9"/>
  </r>
  <r>
    <n v="11474"/>
    <n v="46"/>
    <x v="1960"/>
    <d v="2048-12-12T00:00:00"/>
    <b v="0"/>
    <s v="Approved"/>
    <s v="Solex"/>
    <s v="Standard"/>
    <s v="low"/>
    <s v="medium"/>
    <n v="1289.8499999999999"/>
    <n v="74.510000000000005"/>
    <n v="38991"/>
    <n v="9"/>
  </r>
  <r>
    <n v="15247"/>
    <n v="76"/>
    <x v="1960"/>
    <d v="2048-12-13T00:00:00"/>
    <b v="0"/>
    <s v="Approved"/>
    <s v="WeareA2B"/>
    <s v="Standard"/>
    <s v="low"/>
    <s v="medium"/>
    <n v="642.30999999999995"/>
    <n v="513.85"/>
    <n v="41533"/>
    <n v="9"/>
  </r>
  <r>
    <n v="16180"/>
    <n v="25"/>
    <x v="1960"/>
    <d v="2048-12-14T00:00:00"/>
    <b v="0"/>
    <s v="Approved"/>
    <s v="Giant Bicycles"/>
    <s v="Road"/>
    <s v="medium"/>
    <s v="medium"/>
    <n v="1538.99"/>
    <n v="829.65"/>
    <n v="33455"/>
    <n v="9"/>
  </r>
  <r>
    <n v="17939"/>
    <n v="3"/>
    <x v="1960"/>
    <d v="2048-12-15T00:00:00"/>
    <b v="0"/>
    <s v="Approved"/>
    <s v="Trek Bicycles"/>
    <s v="Standard"/>
    <s v="medium"/>
    <s v="large"/>
    <n v="2091.4699999999998"/>
    <n v="388.92"/>
    <n v="38573"/>
    <n v="9"/>
  </r>
  <r>
    <n v="366"/>
    <n v="28"/>
    <x v="1961"/>
    <d v="2048-12-16T00:00:00"/>
    <b v="0"/>
    <s v="Approved"/>
    <s v="Norco Bicycles"/>
    <s v="Standard"/>
    <s v="medium"/>
    <s v="small"/>
    <n v="1216.1400000000001"/>
    <n v="1082.3599999999999"/>
    <n v="42696"/>
    <n v="3"/>
  </r>
  <r>
    <n v="2713"/>
    <n v="90"/>
    <x v="1961"/>
    <d v="2048-12-17T00:00:00"/>
    <b v="0"/>
    <s v="Approved"/>
    <s v="Norco Bicycles"/>
    <s v="Standard"/>
    <s v="low"/>
    <s v="medium"/>
    <n v="363.01"/>
    <n v="290.41000000000003"/>
    <n v="36833"/>
    <n v="3"/>
  </r>
  <r>
    <n v="3823"/>
    <n v="53"/>
    <x v="1961"/>
    <d v="2048-12-18T00:00:00"/>
    <b v="1"/>
    <s v="Approved"/>
    <s v="OHM Cycles"/>
    <s v="Standard"/>
    <s v="medium"/>
    <s v="medium"/>
    <n v="795.34"/>
    <n v="101.58"/>
    <n v="40779"/>
    <n v="3"/>
  </r>
  <r>
    <n v="5015"/>
    <n v="72"/>
    <x v="1961"/>
    <d v="2048-12-19T00:00:00"/>
    <b v="0"/>
    <s v="Approved"/>
    <s v="Norco Bicycles"/>
    <s v="Standard"/>
    <s v="medium"/>
    <s v="medium"/>
    <n v="360.4"/>
    <n v="270.3"/>
    <n v="35455"/>
    <n v="3"/>
  </r>
  <r>
    <n v="19280"/>
    <n v="10"/>
    <x v="1961"/>
    <d v="2048-12-20T00:00:00"/>
    <b v="0"/>
    <s v="Approved"/>
    <s v="WeareA2B"/>
    <s v="Touring"/>
    <s v="medium"/>
    <s v="medium"/>
    <n v="1466.68"/>
    <n v="363.25"/>
    <n v="37838"/>
    <n v="3"/>
  </r>
  <r>
    <n v="2360"/>
    <n v="63"/>
    <x v="1962"/>
    <d v="2048-12-21T00:00:00"/>
    <b v="1"/>
    <s v="Approved"/>
    <s v="WeareA2B"/>
    <s v="Standard"/>
    <s v="medium"/>
    <s v="medium"/>
    <n v="1992.93"/>
    <n v="762.63"/>
    <n v="34115"/>
    <n v="3"/>
  </r>
  <r>
    <n v="13010"/>
    <n v="0"/>
    <x v="1962"/>
    <d v="2048-12-22T00:00:00"/>
    <b v="0"/>
    <s v="Approved"/>
    <s v="Solex"/>
    <s v="Standard"/>
    <s v="medium"/>
    <s v="large"/>
    <n v="202.62"/>
    <n v="151.96"/>
    <n v="42458"/>
    <n v="3"/>
  </r>
  <r>
    <n v="13583"/>
    <n v="0"/>
    <x v="1962"/>
    <d v="2048-12-23T00:00:00"/>
    <b v="0"/>
    <s v="Approved"/>
    <s v="Giant Bicycles"/>
    <s v="Standard"/>
    <s v="medium"/>
    <s v="medium"/>
    <n v="230.91"/>
    <n v="173.18"/>
    <n v="39031"/>
    <n v="3"/>
  </r>
  <r>
    <n v="15682"/>
    <n v="2"/>
    <x v="1962"/>
    <d v="2048-12-24T00:00:00"/>
    <b v="1"/>
    <s v="Approved"/>
    <s v="Giant Bicycles"/>
    <s v="Road"/>
    <s v="low"/>
    <s v="small"/>
    <n v="590.26"/>
    <n v="525.33000000000004"/>
    <n v="40487"/>
    <n v="3"/>
  </r>
  <r>
    <n v="16577"/>
    <n v="0"/>
    <x v="1962"/>
    <d v="2048-12-25T00:00:00"/>
    <b v="1"/>
    <s v="Approved"/>
    <s v="Solex"/>
    <s v="Standard"/>
    <s v="medium"/>
    <s v="medium"/>
    <n v="100.35"/>
    <n v="75.260000000000005"/>
    <n v="36367"/>
    <n v="3"/>
  </r>
  <r>
    <n v="18158"/>
    <n v="0"/>
    <x v="1962"/>
    <d v="2048-12-26T00:00:00"/>
    <b v="1"/>
    <s v="Approved"/>
    <s v="Norco Bicycles"/>
    <s v="Road"/>
    <s v="medium"/>
    <s v="medium"/>
    <n v="543.39"/>
    <n v="407.54"/>
    <n v="42696"/>
    <n v="3"/>
  </r>
  <r>
    <n v="251"/>
    <n v="63"/>
    <x v="1963"/>
    <d v="2048-12-27T00:00:00"/>
    <s v="Unknown"/>
    <s v="Approved"/>
    <s v="Solex"/>
    <s v="Standard"/>
    <s v="medium"/>
    <s v="medium"/>
    <n v="1483.2"/>
    <n v="99.59"/>
    <n v="42145"/>
    <n v="17"/>
  </r>
  <r>
    <n v="3379"/>
    <n v="88"/>
    <x v="1963"/>
    <d v="2048-12-28T00:00:00"/>
    <b v="1"/>
    <s v="Approved"/>
    <s v="Norco Bicycles"/>
    <s v="Standard"/>
    <s v="medium"/>
    <s v="medium"/>
    <n v="1198.46"/>
    <n v="381.1"/>
    <n v="37626"/>
    <n v="17"/>
  </r>
  <r>
    <n v="5117"/>
    <n v="55"/>
    <x v="1963"/>
    <d v="2048-12-29T00:00:00"/>
    <b v="1"/>
    <s v="Approved"/>
    <s v="Trek Bicycles"/>
    <s v="Road"/>
    <s v="medium"/>
    <s v="large"/>
    <n v="1894.19"/>
    <n v="598.76"/>
    <n v="34170"/>
    <n v="17"/>
  </r>
  <r>
    <n v="5534"/>
    <n v="37"/>
    <x v="1963"/>
    <d v="2048-12-30T00:00:00"/>
    <b v="0"/>
    <s v="Approved"/>
    <s v="OHM Cycles"/>
    <s v="Standard"/>
    <s v="low"/>
    <s v="medium"/>
    <n v="1793.43"/>
    <n v="248.82"/>
    <n v="34071"/>
    <n v="17"/>
  </r>
  <r>
    <n v="11987"/>
    <n v="85"/>
    <x v="1963"/>
    <d v="2048-12-31T00:00:00"/>
    <b v="1"/>
    <s v="Approved"/>
    <s v="WeareA2B"/>
    <s v="Standard"/>
    <s v="medium"/>
    <s v="medium"/>
    <n v="752.64"/>
    <n v="205.36"/>
    <n v="34079"/>
    <n v="17"/>
  </r>
  <r>
    <n v="16839"/>
    <n v="18"/>
    <x v="1963"/>
    <d v="2049-01-01T00:00:00"/>
    <b v="0"/>
    <s v="Approved"/>
    <s v="Solex"/>
    <s v="Standard"/>
    <s v="medium"/>
    <s v="medium"/>
    <n v="575.27"/>
    <n v="431.45"/>
    <n v="42404"/>
    <n v="17"/>
  </r>
  <r>
    <n v="432"/>
    <n v="79"/>
    <x v="1964"/>
    <d v="2049-01-02T00:00:00"/>
    <b v="1"/>
    <s v="Approved"/>
    <s v="Norco Bicycles"/>
    <s v="Standard"/>
    <s v="medium"/>
    <s v="medium"/>
    <n v="1555.58"/>
    <n v="818.01"/>
    <n v="37873"/>
    <n v="1"/>
  </r>
  <r>
    <n v="13322"/>
    <n v="66"/>
    <x v="1964"/>
    <d v="2049-01-03T00:00:00"/>
    <b v="1"/>
    <s v="Approved"/>
    <s v="Giant Bicycles"/>
    <s v="Road"/>
    <s v="low"/>
    <s v="small"/>
    <n v="590.26"/>
    <n v="525.33000000000004"/>
    <n v="40487"/>
    <n v="1"/>
  </r>
  <r>
    <n v="13853"/>
    <n v="11"/>
    <x v="1964"/>
    <d v="2049-01-04T00:00:00"/>
    <b v="1"/>
    <s v="Approved"/>
    <s v="Giant Bicycles"/>
    <s v="Standard"/>
    <s v="high"/>
    <s v="medium"/>
    <n v="1274.93"/>
    <n v="764.96"/>
    <n v="39298"/>
    <n v="1"/>
  </r>
  <r>
    <n v="16537"/>
    <n v="70"/>
    <x v="1964"/>
    <d v="2049-01-05T00:00:00"/>
    <b v="1"/>
    <s v="Approved"/>
    <s v="Trek Bicycles"/>
    <s v="Standard"/>
    <s v="high"/>
    <s v="medium"/>
    <n v="495.72"/>
    <n v="297.43"/>
    <n v="42105"/>
    <n v="1"/>
  </r>
  <r>
    <n v="17721"/>
    <n v="30"/>
    <x v="1964"/>
    <d v="2049-01-06T00:00:00"/>
    <b v="1"/>
    <s v="Approved"/>
    <s v="Solex"/>
    <s v="Standard"/>
    <s v="high"/>
    <s v="medium"/>
    <n v="748.17"/>
    <n v="448.9"/>
    <n v="33552"/>
    <n v="1"/>
  </r>
  <r>
    <n v="1335"/>
    <n v="18"/>
    <x v="1965"/>
    <d v="2049-01-07T00:00:00"/>
    <b v="0"/>
    <s v="Approved"/>
    <s v="Solex"/>
    <s v="Standard"/>
    <s v="medium"/>
    <s v="medium"/>
    <n v="575.27"/>
    <n v="431.45"/>
    <n v="40670"/>
    <n v="19"/>
  </r>
  <r>
    <n v="7868"/>
    <n v="6"/>
    <x v="1965"/>
    <d v="2049-01-08T00:00:00"/>
    <b v="1"/>
    <s v="Approved"/>
    <s v="OHM Cycles"/>
    <s v="Standard"/>
    <s v="high"/>
    <s v="medium"/>
    <n v="227.88"/>
    <n v="136.72999999999999"/>
    <n v="38258"/>
    <n v="19"/>
  </r>
  <r>
    <n v="9009"/>
    <n v="1"/>
    <x v="1965"/>
    <d v="2049-01-09T00:00:00"/>
    <b v="1"/>
    <s v="Approved"/>
    <s v="Giant Bicycles"/>
    <s v="Standard"/>
    <s v="medium"/>
    <s v="medium"/>
    <n v="1403.5"/>
    <n v="954.82"/>
    <n v="37659"/>
    <n v="19"/>
  </r>
  <r>
    <n v="11112"/>
    <n v="57"/>
    <x v="1965"/>
    <d v="2049-01-10T00:00:00"/>
    <b v="1"/>
    <s v="Approved"/>
    <s v="WeareA2B"/>
    <s v="Touring"/>
    <s v="medium"/>
    <s v="large"/>
    <n v="1890.39"/>
    <n v="260.14"/>
    <n v="42172"/>
    <n v="19"/>
  </r>
  <r>
    <n v="12971"/>
    <n v="86"/>
    <x v="1965"/>
    <d v="2049-01-11T00:00:00"/>
    <b v="1"/>
    <s v="Approved"/>
    <s v="OHM Cycles"/>
    <s v="Standard"/>
    <s v="medium"/>
    <s v="medium"/>
    <n v="235.63"/>
    <n v="125.07"/>
    <n v="38482"/>
    <n v="19"/>
  </r>
  <r>
    <n v="18877"/>
    <n v="42"/>
    <x v="1965"/>
    <d v="2049-01-12T00:00:00"/>
    <b v="1"/>
    <s v="Approved"/>
    <s v="OHM Cycles"/>
    <s v="Road"/>
    <s v="medium"/>
    <s v="small"/>
    <n v="1810"/>
    <n v="1610.9"/>
    <n v="38991"/>
    <n v="19"/>
  </r>
  <r>
    <n v="872"/>
    <n v="68"/>
    <x v="1966"/>
    <d v="2049-01-13T00:00:00"/>
    <b v="0"/>
    <s v="Approved"/>
    <s v="OHM Cycles"/>
    <s v="Standard"/>
    <s v="medium"/>
    <s v="medium"/>
    <n v="1636.9"/>
    <n v="44.71"/>
    <n v="40410"/>
    <n v="7"/>
  </r>
  <r>
    <n v="6059"/>
    <n v="81"/>
    <x v="1966"/>
    <d v="2049-01-14T00:00:00"/>
    <b v="1"/>
    <s v="Approved"/>
    <s v="Norco Bicycles"/>
    <s v="Standard"/>
    <s v="medium"/>
    <s v="small"/>
    <n v="586.45000000000005"/>
    <n v="521.94000000000005"/>
    <n v="33429"/>
    <n v="7"/>
  </r>
  <r>
    <n v="7832"/>
    <n v="34"/>
    <x v="1966"/>
    <d v="2049-01-15T00:00:00"/>
    <b v="0"/>
    <s v="Approved"/>
    <s v="Norco Bicycles"/>
    <s v="Road"/>
    <s v="high"/>
    <s v="large"/>
    <n v="774.53"/>
    <n v="464.72"/>
    <n v="37698"/>
    <n v="7"/>
  </r>
  <r>
    <n v="8111"/>
    <n v="79"/>
    <x v="1966"/>
    <d v="2049-01-16T00:00:00"/>
    <b v="1"/>
    <s v="Approved"/>
    <s v="Norco Bicycles"/>
    <s v="Standard"/>
    <s v="medium"/>
    <s v="medium"/>
    <n v="1555.58"/>
    <n v="818.01"/>
    <n v="37873"/>
    <n v="7"/>
  </r>
  <r>
    <n v="8856"/>
    <n v="28"/>
    <x v="1966"/>
    <d v="2049-01-17T00:00:00"/>
    <b v="0"/>
    <s v="Approved"/>
    <s v="Norco Bicycles"/>
    <s v="Standard"/>
    <s v="medium"/>
    <s v="small"/>
    <n v="1216.1400000000001"/>
    <n v="1082.3599999999999"/>
    <n v="33455"/>
    <n v="7"/>
  </r>
  <r>
    <n v="9352"/>
    <n v="69"/>
    <x v="1966"/>
    <d v="2049-01-18T00:00:00"/>
    <b v="1"/>
    <s v="Approved"/>
    <s v="Giant Bicycles"/>
    <s v="Road"/>
    <s v="medium"/>
    <s v="medium"/>
    <n v="792.9"/>
    <n v="594.67999999999995"/>
    <n v="33879"/>
    <n v="7"/>
  </r>
  <r>
    <n v="13782"/>
    <n v="95"/>
    <x v="1966"/>
    <d v="2049-01-19T00:00:00"/>
    <b v="1"/>
    <s v="Approved"/>
    <s v="Giant Bicycles"/>
    <s v="Standard"/>
    <s v="medium"/>
    <s v="large"/>
    <n v="569.55999999999995"/>
    <n v="528.42999999999995"/>
    <n v="37874"/>
    <n v="7"/>
  </r>
  <r>
    <n v="18869"/>
    <n v="40"/>
    <x v="1966"/>
    <d v="2049-01-20T00:00:00"/>
    <b v="0"/>
    <s v="Approved"/>
    <s v="OHM Cycles"/>
    <s v="Standard"/>
    <s v="high"/>
    <s v="medium"/>
    <n v="1458.17"/>
    <n v="874.9"/>
    <n v="38750"/>
    <n v="7"/>
  </r>
  <r>
    <n v="2371"/>
    <n v="36"/>
    <x v="1967"/>
    <d v="2049-01-21T00:00:00"/>
    <b v="0"/>
    <s v="Approved"/>
    <s v="Solex"/>
    <s v="Standard"/>
    <s v="low"/>
    <s v="medium"/>
    <n v="945.04"/>
    <n v="507.58"/>
    <n v="35052"/>
    <n v="4"/>
  </r>
  <r>
    <n v="8230"/>
    <n v="12"/>
    <x v="1967"/>
    <d v="2049-01-22T00:00:00"/>
    <b v="0"/>
    <s v="Approved"/>
    <s v="WeareA2B"/>
    <s v="Standard"/>
    <s v="medium"/>
    <s v="medium"/>
    <n v="1231.1500000000001"/>
    <n v="161.6"/>
    <n v="34586"/>
    <n v="4"/>
  </r>
  <r>
    <n v="9398"/>
    <n v="3"/>
    <x v="1967"/>
    <d v="2049-01-23T00:00:00"/>
    <b v="1"/>
    <s v="Approved"/>
    <s v="Trek Bicycles"/>
    <s v="Standard"/>
    <s v="medium"/>
    <s v="large"/>
    <n v="2091.4699999999998"/>
    <n v="388.92"/>
    <n v="39298"/>
    <n v="4"/>
  </r>
  <r>
    <n v="9867"/>
    <n v="1"/>
    <x v="1967"/>
    <d v="2049-01-24T00:00:00"/>
    <b v="1"/>
    <s v="Approved"/>
    <s v="Giant Bicycles"/>
    <s v="Standard"/>
    <s v="medium"/>
    <s v="medium"/>
    <n v="1403.5"/>
    <n v="954.82"/>
    <n v="42688"/>
    <n v="4"/>
  </r>
  <r>
    <n v="14907"/>
    <n v="38"/>
    <x v="1967"/>
    <d v="2049-01-25T00:00:00"/>
    <b v="0"/>
    <s v="Approved"/>
    <s v="Solex"/>
    <s v="Standard"/>
    <s v="medium"/>
    <s v="medium"/>
    <n v="1577.53"/>
    <n v="826.51"/>
    <n v="39427"/>
    <n v="4"/>
  </r>
  <r>
    <n v="17149"/>
    <n v="59"/>
    <x v="1967"/>
    <d v="2049-01-26T00:00:00"/>
    <b v="0"/>
    <s v="Approved"/>
    <s v="Solex"/>
    <s v="Standard"/>
    <s v="medium"/>
    <s v="large"/>
    <n v="1061.56"/>
    <n v="733.58"/>
    <n v="40487"/>
    <n v="4"/>
  </r>
  <r>
    <n v="19644"/>
    <n v="23"/>
    <x v="1967"/>
    <d v="2049-01-27T00:00:00"/>
    <b v="1"/>
    <s v="Approved"/>
    <s v="Norco Bicycles"/>
    <s v="Mountain"/>
    <s v="low"/>
    <s v="small"/>
    <n v="688.63"/>
    <n v="612.88"/>
    <n v="40670"/>
    <n v="4"/>
  </r>
  <r>
    <n v="1654"/>
    <n v="0"/>
    <x v="1968"/>
    <d v="2049-01-28T00:00:00"/>
    <b v="0"/>
    <s v="Approved"/>
    <s v="Unknown"/>
    <s v="Unknown"/>
    <s v="Unknown"/>
    <s v="Unknown"/>
    <n v="571.27"/>
    <s v="$556.05"/>
    <n v="38199.78"/>
    <n v="2"/>
  </r>
  <r>
    <n v="5230"/>
    <n v="5"/>
    <x v="1968"/>
    <d v="2049-01-29T00:00:00"/>
    <b v="1"/>
    <s v="Approved"/>
    <s v="Trek Bicycles"/>
    <s v="Mountain"/>
    <s v="low"/>
    <s v="medium"/>
    <n v="574.64"/>
    <n v="459.71"/>
    <n v="40784"/>
    <n v="2"/>
  </r>
  <r>
    <n v="6279"/>
    <n v="79"/>
    <x v="1968"/>
    <d v="2049-01-30T00:00:00"/>
    <b v="0"/>
    <s v="Approved"/>
    <s v="Norco Bicycles"/>
    <s v="Standard"/>
    <s v="medium"/>
    <s v="medium"/>
    <n v="1555.58"/>
    <n v="818.01"/>
    <n v="42218"/>
    <n v="2"/>
  </r>
  <r>
    <n v="7267"/>
    <n v="57"/>
    <x v="1968"/>
    <d v="2049-01-31T00:00:00"/>
    <b v="1"/>
    <s v="Approved"/>
    <s v="WeareA2B"/>
    <s v="Touring"/>
    <s v="medium"/>
    <s v="large"/>
    <n v="1890.39"/>
    <n v="260.14"/>
    <n v="33259"/>
    <n v="2"/>
  </r>
  <r>
    <n v="18840"/>
    <n v="34"/>
    <x v="1968"/>
    <d v="2049-02-01T00:00:00"/>
    <b v="1"/>
    <s v="Approved"/>
    <s v="Norco Bicycles"/>
    <s v="Road"/>
    <s v="high"/>
    <s v="large"/>
    <n v="774.53"/>
    <n v="464.72"/>
    <n v="40336"/>
    <n v="2"/>
  </r>
  <r>
    <n v="6340"/>
    <n v="36"/>
    <x v="1969"/>
    <d v="2049-02-02T00:00:00"/>
    <b v="1"/>
    <s v="Approved"/>
    <s v="Solex"/>
    <s v="Standard"/>
    <s v="low"/>
    <s v="medium"/>
    <n v="1289.8499999999999"/>
    <n v="74.510000000000005"/>
    <n v="38573"/>
    <n v="5"/>
  </r>
  <r>
    <n v="9135"/>
    <n v="61"/>
    <x v="1969"/>
    <d v="2049-02-03T00:00:00"/>
    <b v="1"/>
    <s v="Approved"/>
    <s v="Norco Bicycles"/>
    <s v="Standard"/>
    <s v="medium"/>
    <s v="small"/>
    <n v="586.45000000000005"/>
    <n v="521.94000000000005"/>
    <n v="38002"/>
    <n v="5"/>
  </r>
  <r>
    <n v="12202"/>
    <n v="74"/>
    <x v="1969"/>
    <d v="2049-02-04T00:00:00"/>
    <b v="1"/>
    <s v="Approved"/>
    <s v="WeareA2B"/>
    <s v="Standard"/>
    <s v="medium"/>
    <s v="medium"/>
    <n v="1762.96"/>
    <n v="950.52"/>
    <n v="42688"/>
    <n v="5"/>
  </r>
  <r>
    <n v="13293"/>
    <n v="15"/>
    <x v="1969"/>
    <d v="2049-02-05T00:00:00"/>
    <b v="0"/>
    <s v="Approved"/>
    <s v="WeareA2B"/>
    <s v="Standard"/>
    <s v="medium"/>
    <s v="medium"/>
    <n v="1292.8399999999999"/>
    <n v="13.44"/>
    <n v="42226"/>
    <n v="5"/>
  </r>
  <r>
    <n v="1602"/>
    <n v="48"/>
    <x v="1970"/>
    <d v="2049-02-06T00:00:00"/>
    <b v="1"/>
    <s v="Approved"/>
    <s v="WeareA2B"/>
    <s v="Standard"/>
    <s v="medium"/>
    <s v="medium"/>
    <n v="1762.96"/>
    <n v="950.52"/>
    <n v="37220"/>
    <n v="15"/>
  </r>
  <r>
    <n v="3338"/>
    <n v="82"/>
    <x v="1970"/>
    <d v="2049-02-07T00:00:00"/>
    <b v="0"/>
    <s v="Approved"/>
    <s v="Norco Bicycles"/>
    <s v="Standard"/>
    <s v="high"/>
    <s v="medium"/>
    <n v="1148.6400000000001"/>
    <n v="689.18"/>
    <n v="38206"/>
    <n v="15"/>
  </r>
  <r>
    <n v="11473"/>
    <n v="22"/>
    <x v="1970"/>
    <d v="2049-02-08T00:00:00"/>
    <b v="1"/>
    <s v="Approved"/>
    <s v="WeareA2B"/>
    <s v="Standard"/>
    <s v="medium"/>
    <s v="medium"/>
    <n v="60.34"/>
    <n v="45.26"/>
    <n v="34244"/>
    <n v="15"/>
  </r>
  <r>
    <n v="11999"/>
    <n v="22"/>
    <x v="1970"/>
    <d v="2049-02-09T00:00:00"/>
    <b v="0"/>
    <s v="Approved"/>
    <s v="WeareA2B"/>
    <s v="Standard"/>
    <s v="medium"/>
    <s v="medium"/>
    <n v="60.34"/>
    <n v="45.26"/>
    <n v="34244"/>
    <n v="15"/>
  </r>
  <r>
    <n v="12051"/>
    <n v="30"/>
    <x v="1970"/>
    <d v="2049-02-10T00:00:00"/>
    <b v="1"/>
    <s v="Approved"/>
    <s v="Solex"/>
    <s v="Standard"/>
    <s v="high"/>
    <s v="medium"/>
    <n v="748.17"/>
    <n v="448.9"/>
    <n v="39031"/>
    <n v="15"/>
  </r>
  <r>
    <n v="15009"/>
    <n v="61"/>
    <x v="1971"/>
    <d v="2049-02-11T00:00:00"/>
    <b v="1"/>
    <s v="Approved"/>
    <s v="OHM Cycles"/>
    <s v="Standard"/>
    <s v="low"/>
    <s v="medium"/>
    <n v="71.16"/>
    <n v="56.93"/>
    <n v="42172"/>
    <n v="4"/>
  </r>
  <r>
    <n v="19726"/>
    <n v="66"/>
    <x v="1971"/>
    <d v="2049-02-12T00:00:00"/>
    <b v="0"/>
    <s v="Approved"/>
    <s v="Giant Bicycles"/>
    <s v="Road"/>
    <s v="low"/>
    <s v="small"/>
    <n v="590.26"/>
    <n v="525.33000000000004"/>
    <n v="40487"/>
    <n v="4"/>
  </r>
  <r>
    <n v="454"/>
    <n v="9"/>
    <x v="1972"/>
    <d v="2049-02-13T00:00:00"/>
    <b v="0"/>
    <s v="Approved"/>
    <s v="OHM Cycles"/>
    <s v="Road"/>
    <s v="medium"/>
    <s v="medium"/>
    <n v="742.54"/>
    <n v="667.4"/>
    <n v="33549"/>
    <n v="11"/>
  </r>
  <r>
    <n v="3773"/>
    <n v="77"/>
    <x v="1972"/>
    <d v="2049-02-14T00:00:00"/>
    <b v="0"/>
    <s v="Approved"/>
    <s v="Norco Bicycles"/>
    <s v="Road"/>
    <s v="medium"/>
    <s v="large"/>
    <n v="1240.31"/>
    <n v="795.1"/>
    <n v="40553"/>
    <n v="11"/>
  </r>
  <r>
    <n v="6911"/>
    <n v="98"/>
    <x v="1972"/>
    <d v="2049-02-15T00:00:00"/>
    <b v="1"/>
    <s v="Approved"/>
    <s v="Trek Bicycles"/>
    <s v="Standard"/>
    <s v="high"/>
    <s v="medium"/>
    <n v="358.39"/>
    <n v="215.03"/>
    <n v="38002"/>
    <n v="11"/>
  </r>
  <r>
    <n v="9244"/>
    <n v="71"/>
    <x v="1972"/>
    <d v="2049-02-16T00:00:00"/>
    <b v="1"/>
    <s v="Approved"/>
    <s v="Solex"/>
    <s v="Standard"/>
    <s v="high"/>
    <s v="large"/>
    <n v="1842.92"/>
    <n v="1105.75"/>
    <n v="34996"/>
    <n v="11"/>
  </r>
  <r>
    <n v="14195"/>
    <n v="8"/>
    <x v="1972"/>
    <d v="2049-02-17T00:00:00"/>
    <b v="1"/>
    <s v="Approved"/>
    <s v="Solex"/>
    <s v="Road"/>
    <s v="medium"/>
    <s v="small"/>
    <n v="1703.52"/>
    <n v="1516.13"/>
    <n v="40649"/>
    <n v="11"/>
  </r>
  <r>
    <n v="17620"/>
    <n v="98"/>
    <x v="1972"/>
    <d v="2049-02-18T00:00:00"/>
    <b v="1"/>
    <s v="Approved"/>
    <s v="Trek Bicycles"/>
    <s v="Standard"/>
    <s v="high"/>
    <s v="medium"/>
    <n v="358.39"/>
    <n v="215.03"/>
    <n v="38002"/>
    <n v="11"/>
  </r>
  <r>
    <n v="1630"/>
    <n v="91"/>
    <x v="1973"/>
    <d v="2049-02-19T00:00:00"/>
    <b v="0"/>
    <s v="Approved"/>
    <s v="Solex"/>
    <s v="Standard"/>
    <s v="medium"/>
    <s v="medium"/>
    <n v="100.35"/>
    <n v="75.260000000000005"/>
    <n v="37874"/>
    <n v="5"/>
  </r>
  <r>
    <n v="5634"/>
    <n v="5"/>
    <x v="1973"/>
    <d v="2049-02-20T00:00:00"/>
    <b v="0"/>
    <s v="Approved"/>
    <s v="Trek Bicycles"/>
    <s v="Mountain"/>
    <s v="low"/>
    <s v="medium"/>
    <n v="574.64"/>
    <n v="459.71"/>
    <n v="40784"/>
    <n v="5"/>
  </r>
  <r>
    <n v="10379"/>
    <n v="59"/>
    <x v="1973"/>
    <d v="2049-02-21T00:00:00"/>
    <b v="1"/>
    <s v="Approved"/>
    <s v="Solex"/>
    <s v="Standard"/>
    <s v="medium"/>
    <s v="large"/>
    <n v="1061.56"/>
    <n v="733.58"/>
    <n v="40779"/>
    <n v="5"/>
  </r>
  <r>
    <n v="19885"/>
    <n v="73"/>
    <x v="1973"/>
    <d v="2049-02-22T00:00:00"/>
    <b v="1"/>
    <s v="Approved"/>
    <s v="Solex"/>
    <s v="Standard"/>
    <s v="medium"/>
    <s v="medium"/>
    <n v="1945.43"/>
    <n v="333.18"/>
    <n v="41922"/>
    <n v="5"/>
  </r>
  <r>
    <n v="893"/>
    <n v="66"/>
    <x v="1974"/>
    <d v="2049-02-23T00:00:00"/>
    <b v="0"/>
    <s v="Cancelled"/>
    <s v="Giant Bicycles"/>
    <s v="Road"/>
    <s v="low"/>
    <s v="small"/>
    <n v="590.26"/>
    <n v="525.33000000000004"/>
    <n v="40487"/>
    <n v="16"/>
  </r>
  <r>
    <n v="1276"/>
    <n v="14"/>
    <x v="1974"/>
    <d v="2049-02-24T00:00:00"/>
    <b v="0"/>
    <s v="Approved"/>
    <s v="Trek Bicycles"/>
    <s v="Standard"/>
    <s v="medium"/>
    <s v="small"/>
    <n v="1386.84"/>
    <n v="1234.29"/>
    <n v="37838"/>
    <n v="16"/>
  </r>
  <r>
    <n v="12288"/>
    <n v="61"/>
    <x v="1974"/>
    <d v="2049-02-25T00:00:00"/>
    <b v="1"/>
    <s v="Approved"/>
    <s v="OHM Cycles"/>
    <s v="Standard"/>
    <s v="low"/>
    <s v="medium"/>
    <n v="71.16"/>
    <n v="56.93"/>
    <n v="42172"/>
    <n v="16"/>
  </r>
  <r>
    <n v="579"/>
    <n v="51"/>
    <x v="1975"/>
    <d v="2049-02-26T00:00:00"/>
    <b v="1"/>
    <s v="Approved"/>
    <s v="OHM Cycles"/>
    <s v="Standard"/>
    <s v="high"/>
    <s v="medium"/>
    <n v="2005.66"/>
    <n v="1203.4000000000001"/>
    <n v="39915"/>
    <n v="11"/>
  </r>
  <r>
    <n v="4501"/>
    <n v="83"/>
    <x v="1975"/>
    <d v="2049-02-27T00:00:00"/>
    <b v="0"/>
    <s v="Approved"/>
    <s v="Solex"/>
    <s v="Touring"/>
    <s v="medium"/>
    <s v="large"/>
    <n v="2083.94"/>
    <n v="675.03"/>
    <n v="34079"/>
    <n v="11"/>
  </r>
  <r>
    <n v="6677"/>
    <n v="62"/>
    <x v="1975"/>
    <d v="2049-02-28T00:00:00"/>
    <b v="0"/>
    <s v="Approved"/>
    <s v="Solex"/>
    <s v="Standard"/>
    <s v="medium"/>
    <s v="medium"/>
    <n v="478.16"/>
    <n v="298.72000000000003"/>
    <n v="36146"/>
    <n v="11"/>
  </r>
  <r>
    <n v="8641"/>
    <n v="1"/>
    <x v="1975"/>
    <d v="2049-03-01T00:00:00"/>
    <b v="1"/>
    <s v="Approved"/>
    <s v="Giant Bicycles"/>
    <s v="Standard"/>
    <s v="medium"/>
    <s v="medium"/>
    <n v="1403.5"/>
    <n v="954.82"/>
    <n v="41245"/>
    <n v="11"/>
  </r>
  <r>
    <n v="18616"/>
    <n v="3"/>
    <x v="1975"/>
    <d v="2049-03-02T00:00:00"/>
    <b v="0"/>
    <s v="Approved"/>
    <s v="Trek Bicycles"/>
    <s v="Standard"/>
    <s v="medium"/>
    <s v="large"/>
    <n v="2091.4699999999998"/>
    <n v="388.92"/>
    <n v="38573"/>
    <n v="11"/>
  </r>
  <r>
    <n v="878"/>
    <n v="1"/>
    <x v="1976"/>
    <d v="2049-03-03T00:00:00"/>
    <b v="1"/>
    <s v="Approved"/>
    <s v="Giant Bicycles"/>
    <s v="Touring"/>
    <s v="medium"/>
    <s v="large"/>
    <n v="1873.97"/>
    <n v="863.95"/>
    <n v="42226"/>
    <n v="7"/>
  </r>
  <r>
    <n v="1817"/>
    <n v="6"/>
    <x v="1976"/>
    <d v="2049-03-04T00:00:00"/>
    <b v="0"/>
    <s v="Approved"/>
    <s v="Solex"/>
    <s v="Standard"/>
    <s v="high"/>
    <s v="medium"/>
    <n v="748.17"/>
    <n v="448.9"/>
    <n v="35052"/>
    <n v="7"/>
  </r>
  <r>
    <n v="2888"/>
    <n v="46"/>
    <x v="1976"/>
    <d v="2049-03-05T00:00:00"/>
    <b v="0"/>
    <s v="Approved"/>
    <s v="OHM Cycles"/>
    <s v="Standard"/>
    <s v="low"/>
    <s v="medium"/>
    <n v="1793.43"/>
    <n v="248.82"/>
    <n v="35560"/>
    <n v="7"/>
  </r>
  <r>
    <n v="4476"/>
    <n v="0"/>
    <x v="1976"/>
    <d v="2049-03-06T00:00:00"/>
    <b v="1"/>
    <s v="Approved"/>
    <s v="OHM Cycles"/>
    <s v="Standard"/>
    <s v="low"/>
    <s v="medium"/>
    <n v="71.16"/>
    <n v="56.93"/>
    <n v="42145"/>
    <n v="7"/>
  </r>
  <r>
    <n v="4836"/>
    <n v="90"/>
    <x v="1976"/>
    <d v="2049-03-07T00:00:00"/>
    <b v="0"/>
    <s v="Approved"/>
    <s v="Solex"/>
    <s v="Standard"/>
    <s v="low"/>
    <s v="medium"/>
    <n v="945.04"/>
    <n v="507.58"/>
    <n v="35052"/>
    <n v="7"/>
  </r>
  <r>
    <n v="6066"/>
    <n v="5"/>
    <x v="1976"/>
    <d v="2049-03-08T00:00:00"/>
    <b v="1"/>
    <s v="Approved"/>
    <s v="Giant Bicycles"/>
    <s v="Standard"/>
    <s v="high"/>
    <s v="medium"/>
    <n v="1129.1300000000001"/>
    <n v="677.48"/>
    <n v="40784"/>
    <n v="7"/>
  </r>
  <r>
    <n v="7891"/>
    <n v="49"/>
    <x v="1976"/>
    <d v="2049-03-09T00:00:00"/>
    <b v="0"/>
    <s v="Approved"/>
    <s v="Solex"/>
    <s v="Standard"/>
    <s v="medium"/>
    <s v="large"/>
    <n v="1061.56"/>
    <n v="733.58"/>
    <n v="40487"/>
    <n v="7"/>
  </r>
  <r>
    <n v="12773"/>
    <n v="14"/>
    <x v="1976"/>
    <d v="2049-03-10T00:00:00"/>
    <b v="0"/>
    <s v="Approved"/>
    <s v="Solex"/>
    <s v="Standard"/>
    <s v="high"/>
    <s v="large"/>
    <n v="1842.92"/>
    <n v="1105.75"/>
    <n v="40553"/>
    <n v="7"/>
  </r>
  <r>
    <n v="6790"/>
    <n v="65"/>
    <x v="1977"/>
    <d v="2049-03-11T00:00:00"/>
    <b v="0"/>
    <s v="Approved"/>
    <s v="WeareA2B"/>
    <s v="Standard"/>
    <s v="medium"/>
    <s v="medium"/>
    <n v="1807.45"/>
    <n v="778.69"/>
    <n v="42145"/>
    <n v="12"/>
  </r>
  <r>
    <n v="15548"/>
    <n v="52"/>
    <x v="1977"/>
    <d v="2049-03-12T00:00:00"/>
    <b v="1"/>
    <s v="Approved"/>
    <s v="OHM Cycles"/>
    <s v="Road"/>
    <s v="medium"/>
    <s v="medium"/>
    <n v="1280.28"/>
    <n v="829.51"/>
    <n v="37220"/>
    <n v="12"/>
  </r>
  <r>
    <n v="15720"/>
    <n v="48"/>
    <x v="1977"/>
    <d v="2049-03-13T00:00:00"/>
    <b v="0"/>
    <s v="Approved"/>
    <s v="WeareA2B"/>
    <s v="Standard"/>
    <s v="medium"/>
    <s v="medium"/>
    <n v="1762.96"/>
    <n v="950.52"/>
    <n v="41848"/>
    <n v="12"/>
  </r>
  <r>
    <n v="7862"/>
    <n v="64"/>
    <x v="1978"/>
    <d v="2049-03-14T00:00:00"/>
    <b v="0"/>
    <s v="Approved"/>
    <s v="Giant Bicycles"/>
    <s v="Standard"/>
    <s v="high"/>
    <s v="small"/>
    <n v="1977.36"/>
    <n v="1759.85"/>
    <n v="40487"/>
    <n v="16"/>
  </r>
  <r>
    <n v="7922"/>
    <n v="43"/>
    <x v="1978"/>
    <d v="2049-03-15T00:00:00"/>
    <b v="1"/>
    <s v="Approved"/>
    <s v="Norco Bicycles"/>
    <s v="Standard"/>
    <s v="medium"/>
    <s v="medium"/>
    <n v="1555.58"/>
    <n v="818.01"/>
    <n v="41533"/>
    <n v="16"/>
  </r>
  <r>
    <n v="8727"/>
    <n v="54"/>
    <x v="1978"/>
    <d v="2049-03-16T00:00:00"/>
    <b v="1"/>
    <s v="Approved"/>
    <s v="WeareA2B"/>
    <s v="Standard"/>
    <s v="medium"/>
    <s v="medium"/>
    <n v="1807.45"/>
    <n v="778.69"/>
    <n v="42710"/>
    <n v="16"/>
  </r>
  <r>
    <n v="10862"/>
    <n v="43"/>
    <x v="1978"/>
    <d v="2049-03-17T00:00:00"/>
    <b v="1"/>
    <s v="Approved"/>
    <s v="Norco Bicycles"/>
    <s v="Standard"/>
    <s v="medium"/>
    <s v="medium"/>
    <n v="1555.58"/>
    <n v="818.01"/>
    <n v="37873"/>
    <n v="16"/>
  </r>
  <r>
    <n v="14915"/>
    <n v="41"/>
    <x v="1978"/>
    <d v="2049-03-18T00:00:00"/>
    <b v="0"/>
    <s v="Approved"/>
    <s v="Norco Bicycles"/>
    <s v="Standard"/>
    <s v="low"/>
    <s v="medium"/>
    <n v="958.74"/>
    <n v="748.9"/>
    <n v="35160"/>
    <n v="16"/>
  </r>
  <r>
    <n v="15876"/>
    <n v="35"/>
    <x v="1978"/>
    <d v="2049-03-19T00:00:00"/>
    <b v="1"/>
    <s v="Approved"/>
    <s v="Giant Bicycles"/>
    <s v="Standard"/>
    <s v="medium"/>
    <s v="medium"/>
    <n v="1403.5"/>
    <n v="954.82"/>
    <n v="38573"/>
    <n v="16"/>
  </r>
  <r>
    <n v="17975"/>
    <n v="0"/>
    <x v="1978"/>
    <d v="2049-03-20T00:00:00"/>
    <b v="0"/>
    <s v="Approved"/>
    <s v="OHM Cycles"/>
    <s v="Standard"/>
    <s v="medium"/>
    <s v="medium"/>
    <n v="235.63"/>
    <n v="125.07"/>
    <n v="34079"/>
    <n v="16"/>
  </r>
  <r>
    <n v="19881"/>
    <n v="35"/>
    <x v="1978"/>
    <d v="2049-03-21T00:00:00"/>
    <b v="0"/>
    <s v="Approved"/>
    <s v="Giant Bicycles"/>
    <s v="Standard"/>
    <s v="medium"/>
    <s v="medium"/>
    <n v="1403.5"/>
    <n v="954.82"/>
    <n v="42688"/>
    <n v="16"/>
  </r>
  <r>
    <n v="2338"/>
    <n v="85"/>
    <x v="1979"/>
    <d v="2049-03-22T00:00:00"/>
    <b v="0"/>
    <s v="Approved"/>
    <s v="WeareA2B"/>
    <s v="Standard"/>
    <s v="medium"/>
    <s v="medium"/>
    <n v="752.64"/>
    <n v="205.36"/>
    <n v="36367"/>
    <n v="18"/>
  </r>
  <r>
    <n v="7135"/>
    <n v="1"/>
    <x v="1979"/>
    <d v="2049-03-23T00:00:00"/>
    <b v="0"/>
    <s v="Approved"/>
    <s v="Giant Bicycles"/>
    <s v="Standard"/>
    <s v="medium"/>
    <s v="medium"/>
    <n v="1403.5"/>
    <n v="954.82"/>
    <n v="41245"/>
    <n v="18"/>
  </r>
  <r>
    <n v="8786"/>
    <n v="75"/>
    <x v="1979"/>
    <d v="2049-03-24T00:00:00"/>
    <b v="0"/>
    <s v="Approved"/>
    <s v="Giant Bicycles"/>
    <s v="Touring"/>
    <s v="medium"/>
    <s v="large"/>
    <n v="1873.97"/>
    <n v="863.95"/>
    <n v="35455"/>
    <n v="18"/>
  </r>
  <r>
    <n v="17355"/>
    <n v="78"/>
    <x v="1979"/>
    <d v="2049-03-25T00:00:00"/>
    <b v="1"/>
    <s v="Approved"/>
    <s v="Giant Bicycles"/>
    <s v="Standard"/>
    <s v="medium"/>
    <s v="large"/>
    <n v="1765.3"/>
    <n v="709.48"/>
    <n v="42218"/>
    <n v="18"/>
  </r>
  <r>
    <n v="4262"/>
    <n v="3"/>
    <x v="1980"/>
    <d v="2049-03-26T00:00:00"/>
    <b v="1"/>
    <s v="Approved"/>
    <s v="Trek Bicycles"/>
    <s v="Standard"/>
    <s v="medium"/>
    <s v="large"/>
    <n v="2091.4699999999998"/>
    <n v="388.92"/>
    <n v="42710"/>
    <n v="1"/>
  </r>
  <r>
    <n v="5152"/>
    <n v="57"/>
    <x v="1980"/>
    <d v="2049-03-27T00:00:00"/>
    <b v="0"/>
    <s v="Approved"/>
    <s v="WeareA2B"/>
    <s v="Touring"/>
    <s v="medium"/>
    <s v="large"/>
    <n v="1890.39"/>
    <n v="260.14"/>
    <n v="40303"/>
    <n v="1"/>
  </r>
  <r>
    <n v="8342"/>
    <n v="77"/>
    <x v="1980"/>
    <d v="2049-03-28T00:00:00"/>
    <b v="0"/>
    <s v="Approved"/>
    <s v="Norco Bicycles"/>
    <s v="Road"/>
    <s v="medium"/>
    <s v="large"/>
    <n v="1240.31"/>
    <n v="795.1"/>
    <n v="34556"/>
    <n v="1"/>
  </r>
  <r>
    <n v="11171"/>
    <n v="5"/>
    <x v="1980"/>
    <d v="2049-03-29T00:00:00"/>
    <b v="1"/>
    <s v="Approved"/>
    <s v="Trek Bicycles"/>
    <s v="Mountain"/>
    <s v="low"/>
    <s v="medium"/>
    <n v="574.64"/>
    <n v="459.71"/>
    <n v="36145"/>
    <n v="1"/>
  </r>
  <r>
    <n v="11307"/>
    <n v="57"/>
    <x v="1980"/>
    <d v="2049-03-30T00:00:00"/>
    <b v="1"/>
    <s v="Approved"/>
    <s v="WeareA2B"/>
    <s v="Touring"/>
    <s v="medium"/>
    <s v="large"/>
    <n v="1890.39"/>
    <n v="260.14"/>
    <n v="41345"/>
    <n v="1"/>
  </r>
  <r>
    <n v="16197"/>
    <n v="36"/>
    <x v="1980"/>
    <d v="2049-03-31T00:00:00"/>
    <b v="0"/>
    <s v="Approved"/>
    <s v="Solex"/>
    <s v="Standard"/>
    <s v="low"/>
    <s v="medium"/>
    <n v="945.04"/>
    <n v="507.58"/>
    <n v="38258"/>
    <n v="1"/>
  </r>
  <r>
    <n v="16549"/>
    <n v="55"/>
    <x v="1980"/>
    <d v="2049-04-01T00:00:00"/>
    <b v="0"/>
    <s v="Approved"/>
    <s v="Trek Bicycles"/>
    <s v="Road"/>
    <s v="medium"/>
    <s v="large"/>
    <n v="1894.19"/>
    <n v="598.76"/>
    <n v="38216"/>
    <n v="1"/>
  </r>
  <r>
    <n v="5042"/>
    <n v="90"/>
    <x v="1981"/>
    <d v="2049-04-02T00:00:00"/>
    <b v="0"/>
    <s v="Approved"/>
    <s v="Norco Bicycles"/>
    <s v="Standard"/>
    <s v="low"/>
    <s v="medium"/>
    <n v="363.01"/>
    <n v="290.41000000000003"/>
    <n v="36367"/>
    <n v="16"/>
  </r>
  <r>
    <n v="6717"/>
    <n v="30"/>
    <x v="1981"/>
    <d v="2049-04-03T00:00:00"/>
    <b v="1"/>
    <s v="Approved"/>
    <s v="Solex"/>
    <s v="Standard"/>
    <s v="high"/>
    <s v="medium"/>
    <n v="748.17"/>
    <n v="448.9"/>
    <n v="37698"/>
    <n v="16"/>
  </r>
  <r>
    <n v="9049"/>
    <n v="28"/>
    <x v="1981"/>
    <d v="2049-04-04T00:00:00"/>
    <b v="0"/>
    <s v="Approved"/>
    <s v="Norco Bicycles"/>
    <s v="Standard"/>
    <s v="medium"/>
    <s v="small"/>
    <n v="1216.1400000000001"/>
    <n v="1082.3599999999999"/>
    <n v="37337"/>
    <n v="16"/>
  </r>
  <r>
    <n v="11656"/>
    <n v="94"/>
    <x v="1981"/>
    <d v="2049-04-05T00:00:00"/>
    <b v="1"/>
    <s v="Approved"/>
    <s v="Giant Bicycles"/>
    <s v="Standard"/>
    <s v="medium"/>
    <s v="large"/>
    <n v="1635.3"/>
    <n v="993.66"/>
    <n v="41434"/>
    <n v="16"/>
  </r>
  <r>
    <n v="13787"/>
    <n v="62"/>
    <x v="1981"/>
    <d v="2049-04-06T00:00:00"/>
    <b v="1"/>
    <s v="Approved"/>
    <s v="Solex"/>
    <s v="Standard"/>
    <s v="medium"/>
    <s v="medium"/>
    <n v="478.16"/>
    <n v="298.72000000000003"/>
    <n v="40410"/>
    <n v="16"/>
  </r>
  <r>
    <n v="14239"/>
    <n v="34"/>
    <x v="1981"/>
    <d v="2049-04-07T00:00:00"/>
    <b v="0"/>
    <s v="Approved"/>
    <s v="Norco Bicycles"/>
    <s v="Road"/>
    <s v="high"/>
    <s v="large"/>
    <n v="774.53"/>
    <n v="464.72"/>
    <n v="39526"/>
    <n v="16"/>
  </r>
  <r>
    <n v="15214"/>
    <n v="65"/>
    <x v="1981"/>
    <d v="2049-04-08T00:00:00"/>
    <b v="1"/>
    <s v="Approved"/>
    <s v="WeareA2B"/>
    <s v="Standard"/>
    <s v="medium"/>
    <s v="medium"/>
    <n v="1807.45"/>
    <n v="778.69"/>
    <n v="42105"/>
    <n v="16"/>
  </r>
  <r>
    <n v="11"/>
    <n v="5"/>
    <x v="1982"/>
    <d v="2049-04-09T00:00:00"/>
    <b v="0"/>
    <s v="Approved"/>
    <s v="Trek Bicycles"/>
    <s v="Mountain"/>
    <s v="low"/>
    <s v="medium"/>
    <n v="574.64"/>
    <n v="459.71"/>
    <n v="40784"/>
    <n v="16"/>
  </r>
  <r>
    <n v="6316"/>
    <n v="79"/>
    <x v="1982"/>
    <d v="2049-04-10T00:00:00"/>
    <b v="1"/>
    <s v="Approved"/>
    <s v="Norco Bicycles"/>
    <s v="Standard"/>
    <s v="medium"/>
    <s v="medium"/>
    <n v="1555.58"/>
    <n v="818.01"/>
    <n v="37873"/>
    <n v="16"/>
  </r>
  <r>
    <n v="14044"/>
    <n v="18"/>
    <x v="1982"/>
    <d v="2049-04-11T00:00:00"/>
    <b v="0"/>
    <s v="Approved"/>
    <s v="Solex"/>
    <s v="Standard"/>
    <s v="medium"/>
    <s v="medium"/>
    <n v="575.27"/>
    <n v="431.45"/>
    <n v="41345"/>
    <n v="16"/>
  </r>
  <r>
    <n v="14374"/>
    <n v="50"/>
    <x v="1982"/>
    <d v="2049-04-12T00:00:00"/>
    <b v="1"/>
    <s v="Approved"/>
    <s v="WeareA2B"/>
    <s v="Standard"/>
    <s v="medium"/>
    <s v="small"/>
    <n v="175.89"/>
    <n v="131.91999999999999"/>
    <n v="37668"/>
    <n v="16"/>
  </r>
  <r>
    <n v="18599"/>
    <n v="6"/>
    <x v="1982"/>
    <d v="2049-04-13T00:00:00"/>
    <b v="1"/>
    <s v="Approved"/>
    <s v="OHM Cycles"/>
    <s v="Standard"/>
    <s v="high"/>
    <s v="medium"/>
    <n v="227.88"/>
    <n v="136.72999999999999"/>
    <n v="37659"/>
    <n v="16"/>
  </r>
  <r>
    <n v="18624"/>
    <n v="89"/>
    <x v="1982"/>
    <d v="2049-04-14T00:00:00"/>
    <b v="1"/>
    <s v="Approved"/>
    <s v="WeareA2B"/>
    <s v="Touring"/>
    <s v="medium"/>
    <s v="large"/>
    <n v="1362.99"/>
    <n v="57.74"/>
    <n v="34079"/>
    <n v="16"/>
  </r>
  <r>
    <n v="5025"/>
    <n v="15"/>
    <x v="1983"/>
    <d v="2049-04-15T00:00:00"/>
    <b v="0"/>
    <s v="Approved"/>
    <s v="Norco Bicycles"/>
    <s v="Standard"/>
    <s v="low"/>
    <s v="medium"/>
    <n v="958.74"/>
    <n v="748.9"/>
    <n v="38693"/>
    <n v="8"/>
  </r>
  <r>
    <n v="7981"/>
    <n v="12"/>
    <x v="1983"/>
    <d v="2049-04-16T00:00:00"/>
    <b v="1"/>
    <s v="Cancelled"/>
    <s v="WeareA2B"/>
    <s v="Standard"/>
    <s v="medium"/>
    <s v="medium"/>
    <n v="1231.1500000000001"/>
    <n v="161.6"/>
    <n v="38216"/>
    <n v="8"/>
  </r>
  <r>
    <n v="12463"/>
    <n v="36"/>
    <x v="1983"/>
    <d v="2049-04-17T00:00:00"/>
    <b v="0"/>
    <s v="Approved"/>
    <s v="Solex"/>
    <s v="Standard"/>
    <s v="low"/>
    <s v="medium"/>
    <n v="945.04"/>
    <n v="507.58"/>
    <n v="35052"/>
    <n v="8"/>
  </r>
  <r>
    <n v="19709"/>
    <n v="81"/>
    <x v="1983"/>
    <d v="2049-04-18T00:00:00"/>
    <b v="1"/>
    <s v="Approved"/>
    <s v="Norco Bicycles"/>
    <s v="Standard"/>
    <s v="medium"/>
    <s v="small"/>
    <n v="586.45000000000005"/>
    <n v="521.94000000000005"/>
    <n v="33429"/>
    <n v="8"/>
  </r>
  <r>
    <n v="3654"/>
    <n v="33"/>
    <x v="1984"/>
    <d v="2049-04-19T00:00:00"/>
    <b v="1"/>
    <s v="Approved"/>
    <s v="Giant Bicycles"/>
    <s v="Standard"/>
    <s v="medium"/>
    <s v="small"/>
    <n v="1311.44"/>
    <n v="1167.18"/>
    <n v="36498"/>
    <n v="8"/>
  </r>
  <r>
    <n v="5446"/>
    <n v="33"/>
    <x v="1984"/>
    <d v="2049-04-20T00:00:00"/>
    <b v="1"/>
    <s v="Approved"/>
    <s v="Giant Bicycles"/>
    <s v="Standard"/>
    <s v="medium"/>
    <s v="small"/>
    <n v="1311.44"/>
    <n v="1167.18"/>
    <n v="36498"/>
    <n v="8"/>
  </r>
  <r>
    <n v="5676"/>
    <n v="3"/>
    <x v="1984"/>
    <d v="2049-04-21T00:00:00"/>
    <b v="0"/>
    <s v="Approved"/>
    <s v="Trek Bicycles"/>
    <s v="Standard"/>
    <s v="medium"/>
    <s v="large"/>
    <n v="2091.4699999999998"/>
    <n v="388.92"/>
    <n v="42145"/>
    <n v="8"/>
  </r>
  <r>
    <n v="8936"/>
    <n v="30"/>
    <x v="1984"/>
    <d v="2049-04-22T00:00:00"/>
    <b v="0"/>
    <s v="Approved"/>
    <s v="Solex"/>
    <s v="Standard"/>
    <s v="high"/>
    <s v="medium"/>
    <n v="748.17"/>
    <n v="448.9"/>
    <n v="42105"/>
    <n v="8"/>
  </r>
  <r>
    <n v="11405"/>
    <n v="89"/>
    <x v="1984"/>
    <d v="2049-04-23T00:00:00"/>
    <b v="0"/>
    <s v="Approved"/>
    <s v="WeareA2B"/>
    <s v="Touring"/>
    <s v="medium"/>
    <s v="large"/>
    <n v="1362.99"/>
    <n v="57.74"/>
    <n v="42560"/>
    <n v="8"/>
  </r>
  <r>
    <n v="12864"/>
    <n v="11"/>
    <x v="1984"/>
    <d v="2049-04-24T00:00:00"/>
    <b v="1"/>
    <s v="Approved"/>
    <s v="Giant Bicycles"/>
    <s v="Standard"/>
    <s v="high"/>
    <s v="medium"/>
    <n v="1274.93"/>
    <n v="764.96"/>
    <n v="35160"/>
    <n v="8"/>
  </r>
  <r>
    <n v="14235"/>
    <n v="70"/>
    <x v="1984"/>
    <d v="2049-04-25T00:00:00"/>
    <b v="1"/>
    <s v="Approved"/>
    <s v="Trek Bicycles"/>
    <s v="Standard"/>
    <s v="high"/>
    <s v="medium"/>
    <n v="495.72"/>
    <n v="297.43"/>
    <n v="36367"/>
    <n v="8"/>
  </r>
  <r>
    <n v="16172"/>
    <n v="3"/>
    <x v="1984"/>
    <d v="2049-04-26T00:00:00"/>
    <b v="1"/>
    <s v="Approved"/>
    <s v="Trek Bicycles"/>
    <s v="Standard"/>
    <s v="medium"/>
    <s v="large"/>
    <n v="2091.4699999999998"/>
    <n v="388.92"/>
    <n v="38859"/>
    <n v="8"/>
  </r>
  <r>
    <n v="4415"/>
    <n v="96"/>
    <x v="1985"/>
    <d v="2049-04-27T00:00:00"/>
    <b v="0"/>
    <s v="Approved"/>
    <s v="Giant Bicycles"/>
    <s v="Standard"/>
    <s v="medium"/>
    <s v="large"/>
    <n v="1635.3"/>
    <n v="993.66"/>
    <n v="41434"/>
    <n v="17"/>
  </r>
  <r>
    <n v="10369"/>
    <n v="43"/>
    <x v="1985"/>
    <d v="2049-04-28T00:00:00"/>
    <b v="0"/>
    <s v="Approved"/>
    <s v="Norco Bicycles"/>
    <s v="Standard"/>
    <s v="medium"/>
    <s v="medium"/>
    <n v="1555.58"/>
    <n v="818.01"/>
    <n v="38206"/>
    <n v="17"/>
  </r>
  <r>
    <n v="11883"/>
    <n v="99"/>
    <x v="1985"/>
    <d v="2049-04-29T00:00:00"/>
    <b v="0"/>
    <s v="Approved"/>
    <s v="Trek Bicycles"/>
    <s v="Road"/>
    <s v="low"/>
    <s v="small"/>
    <n v="1720.7"/>
    <n v="1531.42"/>
    <n v="37668"/>
    <n v="17"/>
  </r>
  <r>
    <n v="12825"/>
    <n v="0"/>
    <x v="1985"/>
    <d v="2049-04-30T00:00:00"/>
    <b v="1"/>
    <s v="Approved"/>
    <s v="OHM Cycles"/>
    <s v="Standard"/>
    <s v="high"/>
    <s v="medium"/>
    <n v="227.88"/>
    <n v="136.72999999999999"/>
    <n v="42560"/>
    <n v="17"/>
  </r>
  <r>
    <n v="6266"/>
    <n v="69"/>
    <x v="1986"/>
    <d v="2049-05-01T00:00:00"/>
    <b v="1"/>
    <s v="Approved"/>
    <s v="Norco Bicycles"/>
    <s v="Road"/>
    <s v="medium"/>
    <s v="large"/>
    <n v="1240.31"/>
    <n v="795.1"/>
    <n v="40553"/>
    <n v="10.7"/>
  </r>
  <r>
    <n v="6744"/>
    <n v="93"/>
    <x v="1986"/>
    <d v="2049-05-02T00:00:00"/>
    <s v="Unknown"/>
    <s v="Approved"/>
    <s v="OHM Cycles"/>
    <s v="Standard"/>
    <s v="high"/>
    <s v="medium"/>
    <n v="1458.17"/>
    <n v="874.9"/>
    <n v="38750"/>
    <n v="10.7"/>
  </r>
  <r>
    <n v="7796"/>
    <n v="0"/>
    <x v="1986"/>
    <d v="2049-05-03T00:00:00"/>
    <b v="0"/>
    <s v="Cancelled"/>
    <s v="Giant Bicycles"/>
    <s v="Standard"/>
    <s v="medium"/>
    <s v="medium"/>
    <n v="230.91"/>
    <n v="173.18"/>
    <n v="39031"/>
    <n v="10.7"/>
  </r>
  <r>
    <n v="7804"/>
    <n v="99"/>
    <x v="1986"/>
    <d v="2049-05-04T00:00:00"/>
    <b v="0"/>
    <s v="Approved"/>
    <s v="Trek Bicycles"/>
    <s v="Road"/>
    <s v="low"/>
    <s v="small"/>
    <n v="1720.7"/>
    <n v="1531.42"/>
    <n v="38991"/>
    <n v="10.7"/>
  </r>
  <r>
    <n v="8797"/>
    <n v="70"/>
    <x v="1986"/>
    <d v="2049-05-05T00:00:00"/>
    <b v="1"/>
    <s v="Approved"/>
    <s v="Norco Bicycles"/>
    <s v="Road"/>
    <s v="medium"/>
    <s v="medium"/>
    <n v="1036.5899999999999"/>
    <n v="206.35"/>
    <n v="33364"/>
    <n v="10.7"/>
  </r>
  <r>
    <n v="9804"/>
    <n v="0"/>
    <x v="1986"/>
    <d v="2049-05-06T00:00:00"/>
    <b v="0"/>
    <s v="Approved"/>
    <s v="WeareA2B"/>
    <s v="Standard"/>
    <s v="medium"/>
    <s v="medium"/>
    <n v="60.34"/>
    <n v="45.26"/>
    <n v="34165"/>
    <n v="10.7"/>
  </r>
  <r>
    <n v="14560"/>
    <n v="5"/>
    <x v="1986"/>
    <d v="2049-05-07T00:00:00"/>
    <b v="1"/>
    <s v="Approved"/>
    <s v="Giant Bicycles"/>
    <s v="Standard"/>
    <s v="high"/>
    <s v="medium"/>
    <n v="1129.1300000000001"/>
    <n v="677.48"/>
    <n v="38573"/>
    <n v="10.7"/>
  </r>
  <r>
    <n v="15909"/>
    <n v="0"/>
    <x v="1986"/>
    <d v="2049-05-08T00:00:00"/>
    <b v="1"/>
    <s v="Approved"/>
    <s v="Trek Bicycles"/>
    <s v="Road"/>
    <s v="medium"/>
    <s v="medium"/>
    <n v="533.51"/>
    <n v="400.13"/>
    <n v="41064"/>
    <n v="10.7"/>
  </r>
  <r>
    <n v="18044"/>
    <n v="0"/>
    <x v="1986"/>
    <d v="2049-05-09T00:00:00"/>
    <b v="1"/>
    <s v="Approved"/>
    <s v="Trek Bicycles"/>
    <s v="Standard"/>
    <s v="high"/>
    <s v="medium"/>
    <n v="495.72"/>
    <n v="297.43"/>
    <n v="42105"/>
    <n v="10.7"/>
  </r>
  <r>
    <n v="2313"/>
    <n v="79"/>
    <x v="1987"/>
    <d v="2049-05-10T00:00:00"/>
    <b v="0"/>
    <s v="Approved"/>
    <s v="Norco Bicycles"/>
    <s v="Standard"/>
    <s v="medium"/>
    <s v="medium"/>
    <n v="1555.58"/>
    <n v="818.01"/>
    <n v="35455"/>
    <n v="8"/>
  </r>
  <r>
    <n v="4169"/>
    <n v="88"/>
    <x v="1987"/>
    <d v="2049-05-11T00:00:00"/>
    <b v="0"/>
    <s v="Approved"/>
    <s v="Norco Bicycles"/>
    <s v="Standard"/>
    <s v="medium"/>
    <s v="medium"/>
    <n v="1198.46"/>
    <n v="381.1"/>
    <n v="41434"/>
    <n v="8"/>
  </r>
  <r>
    <n v="5084"/>
    <n v="57"/>
    <x v="1987"/>
    <d v="2049-05-12T00:00:00"/>
    <b v="0"/>
    <s v="Approved"/>
    <s v="WeareA2B"/>
    <s v="Touring"/>
    <s v="medium"/>
    <s v="large"/>
    <n v="1890.39"/>
    <n v="260.14"/>
    <n v="34143"/>
    <n v="8"/>
  </r>
  <r>
    <n v="6636"/>
    <n v="12"/>
    <x v="1987"/>
    <d v="2049-05-13T00:00:00"/>
    <b v="1"/>
    <s v="Approved"/>
    <s v="WeareA2B"/>
    <s v="Standard"/>
    <s v="medium"/>
    <s v="medium"/>
    <n v="1231.1500000000001"/>
    <n v="161.6"/>
    <n v="35378"/>
    <n v="8"/>
  </r>
  <r>
    <n v="9487"/>
    <n v="82"/>
    <x v="1987"/>
    <d v="2049-05-14T00:00:00"/>
    <b v="0"/>
    <s v="Approved"/>
    <s v="Norco Bicycles"/>
    <s v="Standard"/>
    <s v="high"/>
    <s v="medium"/>
    <n v="1148.6400000000001"/>
    <n v="689.18"/>
    <n v="42226"/>
    <n v="8"/>
  </r>
  <r>
    <n v="11679"/>
    <n v="32"/>
    <x v="1987"/>
    <d v="2049-05-15T00:00:00"/>
    <b v="0"/>
    <s v="Approved"/>
    <s v="Giant Bicycles"/>
    <s v="Standard"/>
    <s v="medium"/>
    <s v="medium"/>
    <n v="642.70000000000005"/>
    <n v="211.37"/>
    <n v="37698"/>
    <n v="8"/>
  </r>
  <r>
    <n v="13147"/>
    <n v="1"/>
    <x v="1987"/>
    <d v="2049-05-16T00:00:00"/>
    <b v="1"/>
    <s v="Approved"/>
    <s v="Giant Bicycles"/>
    <s v="Standard"/>
    <s v="medium"/>
    <s v="medium"/>
    <n v="1403.5"/>
    <n v="954.82"/>
    <n v="41245"/>
    <n v="8"/>
  </r>
  <r>
    <n v="14989"/>
    <n v="58"/>
    <x v="1987"/>
    <d v="2049-05-17T00:00:00"/>
    <b v="1"/>
    <s v="Approved"/>
    <s v="OHM Cycles"/>
    <s v="Standard"/>
    <s v="medium"/>
    <s v="medium"/>
    <n v="912.52"/>
    <n v="141.4"/>
    <n v="42172"/>
    <n v="8"/>
  </r>
  <r>
    <n v="18764"/>
    <n v="78"/>
    <x v="1987"/>
    <d v="2049-05-18T00:00:00"/>
    <b v="1"/>
    <s v="Approved"/>
    <s v="Giant Bicycles"/>
    <s v="Standard"/>
    <s v="medium"/>
    <s v="large"/>
    <n v="1765.3"/>
    <n v="709.48"/>
    <n v="41533"/>
    <n v="8"/>
  </r>
  <r>
    <n v="19445"/>
    <n v="93"/>
    <x v="1987"/>
    <d v="2049-05-19T00:00:00"/>
    <b v="0"/>
    <s v="Approved"/>
    <s v="WeareA2B"/>
    <s v="Standard"/>
    <s v="medium"/>
    <s v="medium"/>
    <n v="1065.03"/>
    <n v="230.09"/>
    <n v="41434"/>
    <n v="8"/>
  </r>
  <r>
    <n v="1437"/>
    <n v="53"/>
    <x v="1988"/>
    <d v="2049-05-20T00:00:00"/>
    <b v="0"/>
    <s v="Approved"/>
    <s v="OHM Cycles"/>
    <s v="Standard"/>
    <s v="medium"/>
    <s v="medium"/>
    <n v="795.34"/>
    <n v="101.58"/>
    <n v="39915"/>
    <n v="3"/>
  </r>
  <r>
    <n v="3715"/>
    <n v="87"/>
    <x v="1988"/>
    <d v="2049-05-21T00:00:00"/>
    <b v="1"/>
    <s v="Approved"/>
    <s v="Giant Bicycles"/>
    <s v="Standard"/>
    <s v="high"/>
    <s v="medium"/>
    <n v="1179"/>
    <n v="707.4"/>
    <n v="37626"/>
    <n v="3"/>
  </r>
  <r>
    <n v="4610"/>
    <n v="36"/>
    <x v="1988"/>
    <d v="2049-05-22T00:00:00"/>
    <b v="0"/>
    <s v="Approved"/>
    <s v="Solex"/>
    <s v="Standard"/>
    <s v="low"/>
    <s v="medium"/>
    <n v="945.04"/>
    <n v="507.58"/>
    <n v="40672"/>
    <n v="3"/>
  </r>
  <r>
    <n v="5170"/>
    <n v="37"/>
    <x v="1988"/>
    <d v="2049-05-23T00:00:00"/>
    <b v="1"/>
    <s v="Approved"/>
    <s v="OHM Cycles"/>
    <s v="Standard"/>
    <s v="low"/>
    <s v="medium"/>
    <n v="1793.43"/>
    <n v="248.82"/>
    <n v="40672"/>
    <n v="3"/>
  </r>
  <r>
    <n v="12130"/>
    <n v="46"/>
    <x v="1988"/>
    <d v="2049-05-24T00:00:00"/>
    <b v="0"/>
    <s v="Approved"/>
    <s v="Solex"/>
    <s v="Standard"/>
    <s v="low"/>
    <s v="medium"/>
    <n v="1289.8499999999999"/>
    <n v="74.510000000000005"/>
    <n v="35470"/>
    <n v="3"/>
  </r>
  <r>
    <n v="15699"/>
    <n v="92"/>
    <x v="1988"/>
    <d v="2049-05-25T00:00:00"/>
    <b v="1"/>
    <s v="Approved"/>
    <s v="WeareA2B"/>
    <s v="Standard"/>
    <s v="medium"/>
    <s v="small"/>
    <n v="1415.01"/>
    <n v="1259.3599999999999"/>
    <n v="38002"/>
    <n v="3"/>
  </r>
  <r>
    <n v="16668"/>
    <n v="73"/>
    <x v="1988"/>
    <d v="2049-05-26T00:00:00"/>
    <b v="0"/>
    <s v="Approved"/>
    <s v="Solex"/>
    <s v="Standard"/>
    <s v="medium"/>
    <s v="medium"/>
    <n v="1945.43"/>
    <n v="333.18"/>
    <n v="37873"/>
    <n v="3"/>
  </r>
  <r>
    <n v="17562"/>
    <n v="20"/>
    <x v="1988"/>
    <d v="2049-05-27T00:00:00"/>
    <b v="1"/>
    <s v="Approved"/>
    <s v="Trek Bicycles"/>
    <s v="Standard"/>
    <s v="medium"/>
    <s v="small"/>
    <n v="1775.81"/>
    <n v="1580.47"/>
    <n v="35160"/>
    <n v="3"/>
  </r>
  <r>
    <n v="19373"/>
    <n v="42"/>
    <x v="1988"/>
    <d v="2049-05-28T00:00:00"/>
    <b v="1"/>
    <s v="Approved"/>
    <s v="OHM Cycles"/>
    <s v="Road"/>
    <s v="medium"/>
    <s v="small"/>
    <n v="1810"/>
    <n v="1610.9"/>
    <n v="40672"/>
    <n v="3"/>
  </r>
  <r>
    <n v="19556"/>
    <n v="28"/>
    <x v="1988"/>
    <d v="2049-05-29T00:00:00"/>
    <b v="1"/>
    <s v="Approved"/>
    <s v="Norco Bicycles"/>
    <s v="Standard"/>
    <s v="medium"/>
    <s v="small"/>
    <n v="1216.1400000000001"/>
    <n v="1082.3599999999999"/>
    <n v="37337"/>
    <n v="3"/>
  </r>
  <r>
    <n v="4930"/>
    <n v="35"/>
    <x v="1989"/>
    <d v="2049-05-30T00:00:00"/>
    <b v="0"/>
    <s v="Approved"/>
    <s v="Giant Bicycles"/>
    <s v="Standard"/>
    <s v="medium"/>
    <s v="medium"/>
    <n v="1403.5"/>
    <n v="954.82"/>
    <n v="42688"/>
    <n v="3"/>
  </r>
  <r>
    <n v="5464"/>
    <n v="35"/>
    <x v="1989"/>
    <d v="2049-05-31T00:00:00"/>
    <b v="1"/>
    <s v="Approved"/>
    <s v="Giant Bicycles"/>
    <s v="Standard"/>
    <s v="medium"/>
    <s v="medium"/>
    <n v="1403.5"/>
    <n v="954.82"/>
    <n v="40784"/>
    <n v="3"/>
  </r>
  <r>
    <n v="6423"/>
    <n v="99"/>
    <x v="1989"/>
    <d v="2049-06-01T00:00:00"/>
    <b v="0"/>
    <s v="Approved"/>
    <s v="Trek Bicycles"/>
    <s v="Road"/>
    <s v="low"/>
    <s v="small"/>
    <n v="1720.7"/>
    <n v="1531.42"/>
    <n v="37823"/>
    <n v="3"/>
  </r>
  <r>
    <n v="7888"/>
    <n v="0"/>
    <x v="1989"/>
    <d v="2049-06-02T00:00:00"/>
    <b v="1"/>
    <s v="Approved"/>
    <s v="Trek Bicycles"/>
    <s v="Road"/>
    <s v="medium"/>
    <s v="medium"/>
    <n v="290.62"/>
    <n v="215.14"/>
    <n v="36145"/>
    <n v="3"/>
  </r>
  <r>
    <n v="8456"/>
    <n v="67"/>
    <x v="1989"/>
    <d v="2049-06-03T00:00:00"/>
    <b v="1"/>
    <s v="Approved"/>
    <s v="Solex"/>
    <s v="Standard"/>
    <s v="medium"/>
    <s v="large"/>
    <n v="1071.23"/>
    <n v="380.74"/>
    <n v="36334"/>
    <n v="3"/>
  </r>
  <r>
    <n v="12005"/>
    <n v="90"/>
    <x v="1989"/>
    <d v="2049-06-04T00:00:00"/>
    <b v="1"/>
    <s v="Approved"/>
    <s v="Solex"/>
    <s v="Standard"/>
    <s v="low"/>
    <s v="medium"/>
    <n v="945.04"/>
    <n v="507.58"/>
    <n v="39526"/>
    <n v="3"/>
  </r>
  <r>
    <n v="15274"/>
    <n v="61"/>
    <x v="1989"/>
    <d v="2049-06-05T00:00:00"/>
    <s v="Unknown"/>
    <s v="Approved"/>
    <s v="Norco Bicycles"/>
    <s v="Standard"/>
    <s v="medium"/>
    <s v="small"/>
    <n v="586.45000000000005"/>
    <n v="521.94000000000005"/>
    <n v="38339"/>
    <n v="3"/>
  </r>
  <r>
    <n v="16816"/>
    <n v="35"/>
    <x v="1989"/>
    <d v="2049-06-06T00:00:00"/>
    <b v="1"/>
    <s v="Approved"/>
    <s v="Giant Bicycles"/>
    <s v="Standard"/>
    <s v="medium"/>
    <s v="medium"/>
    <n v="1403.5"/>
    <n v="954.82"/>
    <n v="41245"/>
    <n v="3"/>
  </r>
  <r>
    <n v="17587"/>
    <n v="0"/>
    <x v="1989"/>
    <d v="2049-06-07T00:00:00"/>
    <b v="0"/>
    <s v="Approved"/>
    <s v="OHM Cycles"/>
    <s v="Standard"/>
    <s v="medium"/>
    <s v="medium"/>
    <n v="183.86"/>
    <n v="137.9"/>
    <n v="42172"/>
    <n v="3"/>
  </r>
  <r>
    <n v="3952"/>
    <n v="10"/>
    <x v="1990"/>
    <d v="2049-06-08T00:00:00"/>
    <b v="0"/>
    <s v="Approved"/>
    <s v="Solex"/>
    <s v="Standard"/>
    <s v="medium"/>
    <s v="medium"/>
    <n v="1945.43"/>
    <n v="333.18"/>
    <n v="37499"/>
    <n v="11"/>
  </r>
  <r>
    <n v="4540"/>
    <n v="45"/>
    <x v="1990"/>
    <d v="2049-06-09T00:00:00"/>
    <b v="0"/>
    <s v="Approved"/>
    <s v="Trek Bicycles"/>
    <s v="Road"/>
    <s v="low"/>
    <s v="medium"/>
    <n v="980.37"/>
    <n v="234.43"/>
    <n v="38258"/>
    <n v="11"/>
  </r>
  <r>
    <n v="5694"/>
    <n v="90"/>
    <x v="1990"/>
    <d v="2049-06-10T00:00:00"/>
    <b v="0"/>
    <s v="Approved"/>
    <s v="Solex"/>
    <s v="Standard"/>
    <s v="low"/>
    <s v="medium"/>
    <n v="945.04"/>
    <n v="507.58"/>
    <n v="35052"/>
    <n v="11"/>
  </r>
  <r>
    <n v="12628"/>
    <n v="62"/>
    <x v="1990"/>
    <d v="2049-06-11T00:00:00"/>
    <b v="0"/>
    <s v="Approved"/>
    <s v="Solex"/>
    <s v="Standard"/>
    <s v="high"/>
    <s v="medium"/>
    <n v="1024.6600000000001"/>
    <n v="614.79999999999995"/>
    <n v="35378"/>
    <n v="11"/>
  </r>
  <r>
    <n v="14928"/>
    <n v="97"/>
    <x v="1990"/>
    <d v="2049-06-12T00:00:00"/>
    <b v="1"/>
    <s v="Approved"/>
    <s v="OHM Cycles"/>
    <s v="Road"/>
    <s v="medium"/>
    <s v="medium"/>
    <n v="742.54"/>
    <n v="667.4"/>
    <n v="33549"/>
    <n v="11"/>
  </r>
  <r>
    <n v="19494"/>
    <n v="96"/>
    <x v="1990"/>
    <d v="2049-06-13T00:00:00"/>
    <b v="1"/>
    <s v="Approved"/>
    <s v="Giant Bicycles"/>
    <s v="Standard"/>
    <s v="medium"/>
    <s v="large"/>
    <n v="1635.3"/>
    <n v="993.66"/>
    <n v="41434"/>
    <n v="11"/>
  </r>
  <r>
    <n v="365"/>
    <n v="39"/>
    <x v="1991"/>
    <d v="2049-06-14T00:00:00"/>
    <b v="1"/>
    <s v="Approved"/>
    <s v="Giant Bicycles"/>
    <s v="Standard"/>
    <s v="medium"/>
    <s v="large"/>
    <n v="1812.75"/>
    <n v="582.48"/>
    <n v="39427"/>
    <n v="11"/>
  </r>
  <r>
    <n v="1968"/>
    <n v="77"/>
    <x v="1991"/>
    <d v="2049-06-15T00:00:00"/>
    <b v="0"/>
    <s v="Approved"/>
    <s v="Norco Bicycles"/>
    <s v="Road"/>
    <s v="medium"/>
    <s v="large"/>
    <n v="1240.31"/>
    <n v="795.1"/>
    <n v="40553"/>
    <n v="11"/>
  </r>
  <r>
    <n v="3567"/>
    <n v="56"/>
    <x v="1991"/>
    <d v="2049-06-16T00:00:00"/>
    <b v="1"/>
    <s v="Approved"/>
    <s v="OHM Cycles"/>
    <s v="Standard"/>
    <s v="medium"/>
    <s v="medium"/>
    <n v="183.86"/>
    <n v="137.9"/>
    <n v="36146"/>
    <n v="11"/>
  </r>
  <r>
    <n v="8516"/>
    <n v="72"/>
    <x v="1991"/>
    <d v="2049-06-17T00:00:00"/>
    <b v="1"/>
    <s v="Approved"/>
    <s v="Norco Bicycles"/>
    <s v="Standard"/>
    <s v="medium"/>
    <s v="medium"/>
    <n v="360.4"/>
    <n v="270.3"/>
    <n v="38193"/>
    <n v="11"/>
  </r>
  <r>
    <n v="11029"/>
    <n v="80"/>
    <x v="1991"/>
    <d v="2049-06-18T00:00:00"/>
    <b v="0"/>
    <s v="Approved"/>
    <s v="OHM Cycles"/>
    <s v="Touring"/>
    <s v="low"/>
    <s v="medium"/>
    <n v="1073.07"/>
    <n v="933.84"/>
    <n v="38206"/>
    <n v="11"/>
  </r>
  <r>
    <n v="14390"/>
    <n v="18"/>
    <x v="1991"/>
    <d v="2049-06-19T00:00:00"/>
    <b v="1"/>
    <s v="Approved"/>
    <s v="Solex"/>
    <s v="Standard"/>
    <s v="medium"/>
    <s v="medium"/>
    <n v="575.27"/>
    <n v="431.45"/>
    <n v="40670"/>
    <n v="11"/>
  </r>
  <r>
    <n v="518"/>
    <n v="84"/>
    <x v="1992"/>
    <d v="2049-06-20T00:00:00"/>
    <b v="0"/>
    <s v="Approved"/>
    <s v="Trek Bicycles"/>
    <s v="Road"/>
    <s v="medium"/>
    <s v="medium"/>
    <n v="290.62"/>
    <n v="215.14"/>
    <n v="38339"/>
    <n v="4"/>
  </r>
  <r>
    <n v="5688"/>
    <n v="70"/>
    <x v="1992"/>
    <d v="2049-06-21T00:00:00"/>
    <b v="0"/>
    <s v="Approved"/>
    <s v="Trek Bicycles"/>
    <s v="Standard"/>
    <s v="high"/>
    <s v="medium"/>
    <n v="495.72"/>
    <n v="297.43"/>
    <n v="42105"/>
    <n v="4"/>
  </r>
  <r>
    <n v="6648"/>
    <n v="51"/>
    <x v="1992"/>
    <d v="2049-06-22T00:00:00"/>
    <b v="0"/>
    <s v="Approved"/>
    <s v="OHM Cycles"/>
    <s v="Standard"/>
    <s v="high"/>
    <s v="medium"/>
    <n v="2005.66"/>
    <n v="1203.4000000000001"/>
    <n v="41009"/>
    <n v="4"/>
  </r>
  <r>
    <n v="6813"/>
    <n v="21"/>
    <x v="1992"/>
    <d v="2049-06-23T00:00:00"/>
    <b v="0"/>
    <s v="Approved"/>
    <s v="Solex"/>
    <s v="Standard"/>
    <s v="medium"/>
    <s v="large"/>
    <n v="1071.23"/>
    <n v="380.74"/>
    <n v="35160"/>
    <n v="4"/>
  </r>
  <r>
    <n v="10515"/>
    <n v="69"/>
    <x v="1992"/>
    <d v="2049-06-24T00:00:00"/>
    <b v="1"/>
    <s v="Approved"/>
    <s v="Giant Bicycles"/>
    <s v="Road"/>
    <s v="medium"/>
    <s v="medium"/>
    <n v="792.9"/>
    <n v="594.67999999999995"/>
    <n v="33879"/>
    <n v="4"/>
  </r>
  <r>
    <n v="13932"/>
    <n v="99"/>
    <x v="1992"/>
    <d v="2049-06-25T00:00:00"/>
    <b v="0"/>
    <s v="Approved"/>
    <s v="OHM Cycles"/>
    <s v="Standard"/>
    <s v="medium"/>
    <s v="medium"/>
    <n v="1227.3399999999999"/>
    <n v="770.89"/>
    <n v="34556"/>
    <n v="4"/>
  </r>
  <r>
    <n v="17757"/>
    <n v="41"/>
    <x v="1992"/>
    <d v="2049-06-26T00:00:00"/>
    <b v="1"/>
    <s v="Approved"/>
    <s v="Solex"/>
    <s v="Road"/>
    <s v="medium"/>
    <s v="medium"/>
    <n v="416.98"/>
    <n v="312.74"/>
    <n v="35560"/>
    <n v="4"/>
  </r>
  <r>
    <n v="2317"/>
    <n v="77"/>
    <x v="1993"/>
    <d v="2049-06-27T00:00:00"/>
    <b v="0"/>
    <s v="Approved"/>
    <s v="Norco Bicycles"/>
    <s v="Road"/>
    <s v="medium"/>
    <s v="large"/>
    <n v="1240.31"/>
    <n v="795.1"/>
    <n v="40553"/>
    <n v="5"/>
  </r>
  <r>
    <n v="7378"/>
    <n v="97"/>
    <x v="1993"/>
    <d v="2049-06-28T00:00:00"/>
    <b v="1"/>
    <s v="Approved"/>
    <s v="Solex"/>
    <s v="Standard"/>
    <s v="medium"/>
    <s v="large"/>
    <n v="202.62"/>
    <n v="151.96"/>
    <n v="42458"/>
    <n v="5"/>
  </r>
  <r>
    <n v="7678"/>
    <n v="91"/>
    <x v="1993"/>
    <d v="2049-06-29T00:00:00"/>
    <b v="0"/>
    <s v="Approved"/>
    <s v="Solex"/>
    <s v="Standard"/>
    <s v="medium"/>
    <s v="medium"/>
    <n v="100.35"/>
    <n v="75.260000000000005"/>
    <n v="36367"/>
    <n v="5"/>
  </r>
  <r>
    <n v="16850"/>
    <n v="65"/>
    <x v="1993"/>
    <d v="2049-06-30T00:00:00"/>
    <b v="0"/>
    <s v="Approved"/>
    <s v="WeareA2B"/>
    <s v="Standard"/>
    <s v="medium"/>
    <s v="medium"/>
    <n v="1807.45"/>
    <n v="778.69"/>
    <n v="42145"/>
    <n v="5"/>
  </r>
  <r>
    <n v="17124"/>
    <n v="89"/>
    <x v="1993"/>
    <d v="2049-07-01T00:00:00"/>
    <b v="0"/>
    <s v="Approved"/>
    <s v="WeareA2B"/>
    <s v="Touring"/>
    <s v="medium"/>
    <s v="large"/>
    <n v="1362.99"/>
    <n v="57.74"/>
    <n v="34079"/>
    <n v="5"/>
  </r>
  <r>
    <n v="4280"/>
    <n v="29"/>
    <x v="1994"/>
    <d v="2049-07-02T00:00:00"/>
    <b v="0"/>
    <s v="Approved"/>
    <s v="WeareA2B"/>
    <s v="Standard"/>
    <s v="medium"/>
    <s v="medium"/>
    <n v="1065.03"/>
    <n v="230.09"/>
    <n v="33549"/>
    <n v="21"/>
  </r>
  <r>
    <n v="15051"/>
    <n v="40"/>
    <x v="1994"/>
    <d v="2049-07-03T00:00:00"/>
    <b v="1"/>
    <s v="Approved"/>
    <s v="Trek Bicycles"/>
    <s v="Road"/>
    <s v="medium"/>
    <s v="large"/>
    <n v="1894.19"/>
    <n v="598.76"/>
    <n v="40649"/>
    <n v="21"/>
  </r>
  <r>
    <n v="15637"/>
    <n v="30"/>
    <x v="1994"/>
    <d v="2049-07-04T00:00:00"/>
    <b v="1"/>
    <s v="Approved"/>
    <s v="OHM Cycles"/>
    <s v="Standard"/>
    <s v="medium"/>
    <s v="medium"/>
    <n v="1227.3399999999999"/>
    <n v="770.89"/>
    <n v="33364"/>
    <n v="21"/>
  </r>
  <r>
    <n v="17652"/>
    <n v="76"/>
    <x v="1994"/>
    <d v="2049-07-05T00:00:00"/>
    <b v="0"/>
    <s v="Approved"/>
    <s v="WeareA2B"/>
    <s v="Road"/>
    <s v="low"/>
    <s v="small"/>
    <n v="1172.78"/>
    <n v="1043.77"/>
    <n v="35052"/>
    <n v="21"/>
  </r>
  <r>
    <n v="626"/>
    <n v="34"/>
    <x v="1995"/>
    <d v="2049-07-06T00:00:00"/>
    <b v="0"/>
    <s v="Approved"/>
    <s v="Norco Bicycles"/>
    <s v="Road"/>
    <s v="high"/>
    <s v="large"/>
    <n v="774.53"/>
    <n v="464.72"/>
    <n v="39526"/>
    <n v="7"/>
  </r>
  <r>
    <n v="2065"/>
    <n v="77"/>
    <x v="1995"/>
    <d v="2049-07-07T00:00:00"/>
    <b v="1"/>
    <s v="Approved"/>
    <s v="Norco Bicycles"/>
    <s v="Road"/>
    <s v="medium"/>
    <s v="large"/>
    <n v="1240.31"/>
    <n v="795.1"/>
    <n v="38193"/>
    <n v="7"/>
  </r>
  <r>
    <n v="3383"/>
    <n v="14"/>
    <x v="1995"/>
    <d v="2049-07-08T00:00:00"/>
    <b v="0"/>
    <s v="Approved"/>
    <s v="Trek Bicycles"/>
    <s v="Standard"/>
    <s v="medium"/>
    <s v="small"/>
    <n v="1386.84"/>
    <n v="1234.29"/>
    <n v="34165"/>
    <n v="7"/>
  </r>
  <r>
    <n v="7824"/>
    <n v="77"/>
    <x v="1995"/>
    <d v="2049-07-09T00:00:00"/>
    <b v="1"/>
    <s v="Approved"/>
    <s v="Norco Bicycles"/>
    <s v="Road"/>
    <s v="medium"/>
    <s v="large"/>
    <n v="1240.31"/>
    <n v="795.1"/>
    <n v="38339"/>
    <n v="7"/>
  </r>
  <r>
    <n v="13040"/>
    <n v="99"/>
    <x v="1995"/>
    <d v="2049-07-10T00:00:00"/>
    <b v="1"/>
    <s v="Approved"/>
    <s v="OHM Cycles"/>
    <s v="Standard"/>
    <s v="medium"/>
    <s v="medium"/>
    <n v="1227.3399999999999"/>
    <n v="770.89"/>
    <n v="34556"/>
    <n v="7"/>
  </r>
  <r>
    <n v="18198"/>
    <n v="92"/>
    <x v="1995"/>
    <d v="2049-07-11T00:00:00"/>
    <b v="0"/>
    <s v="Approved"/>
    <s v="WeareA2B"/>
    <s v="Standard"/>
    <s v="medium"/>
    <s v="small"/>
    <n v="1415.01"/>
    <n v="1259.3599999999999"/>
    <n v="37539"/>
    <n v="7"/>
  </r>
  <r>
    <n v="19773"/>
    <n v="82"/>
    <x v="1995"/>
    <d v="2049-07-12T00:00:00"/>
    <b v="0"/>
    <s v="Approved"/>
    <s v="Norco Bicycles"/>
    <s v="Standard"/>
    <s v="high"/>
    <s v="medium"/>
    <n v="1148.6400000000001"/>
    <n v="689.18"/>
    <n v="35667"/>
    <n v="7"/>
  </r>
  <r>
    <n v="64"/>
    <n v="0"/>
    <x v="1996"/>
    <d v="2049-07-13T00:00:00"/>
    <b v="0"/>
    <s v="Approved"/>
    <s v="Trek Bicycles"/>
    <s v="Standard"/>
    <s v="medium"/>
    <s v="medium"/>
    <n v="499.53"/>
    <n v="388.72"/>
    <n v="39031"/>
    <n v="10.7"/>
  </r>
  <r>
    <n v="3931"/>
    <n v="56"/>
    <x v="1996"/>
    <d v="2049-07-14T00:00:00"/>
    <b v="1"/>
    <s v="Approved"/>
    <s v="Norco Bicycles"/>
    <s v="Mountain"/>
    <s v="low"/>
    <s v="small"/>
    <n v="688.63"/>
    <n v="612.88"/>
    <n v="42404"/>
    <n v="10.7"/>
  </r>
  <r>
    <n v="7795"/>
    <n v="74"/>
    <x v="1996"/>
    <d v="2049-07-15T00:00:00"/>
    <b v="0"/>
    <s v="Approved"/>
    <s v="WeareA2B"/>
    <s v="Standard"/>
    <s v="medium"/>
    <s v="medium"/>
    <n v="1762.96"/>
    <n v="950.52"/>
    <n v="37220"/>
    <n v="10.7"/>
  </r>
  <r>
    <n v="23"/>
    <n v="37"/>
    <x v="1997"/>
    <d v="2049-07-16T00:00:00"/>
    <b v="1"/>
    <s v="Approved"/>
    <s v="OHM Cycles"/>
    <s v="Standard"/>
    <s v="low"/>
    <s v="medium"/>
    <n v="1793.43"/>
    <n v="248.82"/>
    <n v="42145"/>
    <n v="3"/>
  </r>
  <r>
    <n v="992"/>
    <n v="1"/>
    <x v="1997"/>
    <d v="2049-07-17T00:00:00"/>
    <b v="1"/>
    <s v="Approved"/>
    <s v="Giant Bicycles"/>
    <s v="Standard"/>
    <s v="medium"/>
    <s v="medium"/>
    <n v="1403.5"/>
    <n v="954.82"/>
    <n v="36833"/>
    <n v="3"/>
  </r>
  <r>
    <n v="8421"/>
    <n v="64"/>
    <x v="1997"/>
    <d v="2049-07-18T00:00:00"/>
    <b v="1"/>
    <s v="Approved"/>
    <s v="Trek Bicycles"/>
    <s v="Standard"/>
    <s v="medium"/>
    <s v="large"/>
    <n v="1469.44"/>
    <n v="596.54999999999995"/>
    <n v="41922"/>
    <n v="3"/>
  </r>
  <r>
    <n v="13013"/>
    <n v="16"/>
    <x v="1997"/>
    <d v="2049-07-19T00:00:00"/>
    <b v="1"/>
    <s v="Approved"/>
    <s v="Norco Bicycles"/>
    <s v="Standard"/>
    <s v="high"/>
    <s v="small"/>
    <n v="1661.92"/>
    <n v="1479.11"/>
    <n v="35560"/>
    <n v="3"/>
  </r>
  <r>
    <n v="14091"/>
    <n v="35"/>
    <x v="1997"/>
    <d v="2049-07-20T00:00:00"/>
    <b v="0"/>
    <s v="Approved"/>
    <s v="Trek Bicycles"/>
    <s v="Standard"/>
    <s v="low"/>
    <s v="medium"/>
    <n v="1057.51"/>
    <n v="154.4"/>
    <n v="37698"/>
    <n v="3"/>
  </r>
  <r>
    <n v="14220"/>
    <n v="77"/>
    <x v="1997"/>
    <d v="2049-07-21T00:00:00"/>
    <b v="0"/>
    <s v="Approved"/>
    <s v="Norco Bicycles"/>
    <s v="Road"/>
    <s v="medium"/>
    <s v="large"/>
    <n v="1240.31"/>
    <n v="795.1"/>
    <n v="34556"/>
    <n v="3"/>
  </r>
  <r>
    <n v="16554"/>
    <n v="62"/>
    <x v="1997"/>
    <d v="2049-07-22T00:00:00"/>
    <b v="1"/>
    <s v="Approved"/>
    <s v="Solex"/>
    <s v="Standard"/>
    <s v="medium"/>
    <s v="medium"/>
    <n v="478.16"/>
    <n v="298.72000000000003"/>
    <n v="41701"/>
    <n v="3"/>
  </r>
  <r>
    <n v="18120"/>
    <n v="58"/>
    <x v="1997"/>
    <d v="2049-07-23T00:00:00"/>
    <b v="1"/>
    <s v="Approved"/>
    <s v="OHM Cycles"/>
    <s v="Standard"/>
    <s v="medium"/>
    <s v="medium"/>
    <n v="912.52"/>
    <n v="141.4"/>
    <n v="34556"/>
    <n v="3"/>
  </r>
  <r>
    <n v="3978"/>
    <n v="45"/>
    <x v="1998"/>
    <d v="2049-07-24T00:00:00"/>
    <b v="0"/>
    <s v="Approved"/>
    <s v="Solex"/>
    <s v="Standard"/>
    <s v="medium"/>
    <s v="medium"/>
    <n v="441.49"/>
    <n v="84.99"/>
    <n v="34071"/>
    <n v="12"/>
  </r>
  <r>
    <n v="9644"/>
    <n v="26"/>
    <x v="1998"/>
    <d v="2049-07-25T00:00:00"/>
    <b v="1"/>
    <s v="Approved"/>
    <s v="WeareA2B"/>
    <s v="Standard"/>
    <s v="medium"/>
    <s v="medium"/>
    <n v="1992.93"/>
    <n v="762.63"/>
    <n v="34115"/>
    <n v="12"/>
  </r>
  <r>
    <n v="14509"/>
    <n v="97"/>
    <x v="1998"/>
    <d v="2049-07-26T00:00:00"/>
    <b v="0"/>
    <s v="Approved"/>
    <s v="Solex"/>
    <s v="Standard"/>
    <s v="medium"/>
    <s v="large"/>
    <n v="202.62"/>
    <n v="151.96"/>
    <n v="42458"/>
    <n v="12"/>
  </r>
  <r>
    <n v="34"/>
    <n v="99"/>
    <x v="1999"/>
    <d v="2049-07-27T00:00:00"/>
    <b v="1"/>
    <s v="Approved"/>
    <s v="Trek Bicycles"/>
    <s v="Road"/>
    <s v="low"/>
    <s v="small"/>
    <n v="1720.7"/>
    <n v="1531.42"/>
    <n v="38991"/>
    <n v="8"/>
  </r>
  <r>
    <n v="8397"/>
    <n v="0"/>
    <x v="1999"/>
    <d v="2049-07-28T00:00:00"/>
    <b v="0"/>
    <s v="Approved"/>
    <s v="Solex"/>
    <s v="Standard"/>
    <s v="medium"/>
    <s v="medium"/>
    <n v="100.35"/>
    <n v="75.260000000000005"/>
    <n v="37626"/>
    <n v="8"/>
  </r>
  <r>
    <n v="10431"/>
    <n v="5"/>
    <x v="2000"/>
    <d v="2049-07-29T00:00:00"/>
    <b v="0"/>
    <s v="Approved"/>
    <s v="Trek Bicycles"/>
    <s v="Mountain"/>
    <s v="low"/>
    <s v="medium"/>
    <n v="574.64"/>
    <n v="459.71"/>
    <n v="38216"/>
    <n v="10"/>
  </r>
  <r>
    <n v="13652"/>
    <n v="80"/>
    <x v="2000"/>
    <d v="2049-07-30T00:00:00"/>
    <b v="1"/>
    <s v="Approved"/>
    <s v="OHM Cycles"/>
    <s v="Touring"/>
    <s v="low"/>
    <s v="medium"/>
    <n v="1073.07"/>
    <n v="933.84"/>
    <n v="35455"/>
    <n v="10"/>
  </r>
  <r>
    <n v="14355"/>
    <n v="82"/>
    <x v="2000"/>
    <d v="2049-07-31T00:00:00"/>
    <b v="1"/>
    <s v="Approved"/>
    <s v="Norco Bicycles"/>
    <s v="Standard"/>
    <s v="high"/>
    <s v="medium"/>
    <n v="1148.6400000000001"/>
    <n v="689.18"/>
    <n v="35667"/>
    <n v="10"/>
  </r>
  <r>
    <n v="16325"/>
    <n v="63"/>
    <x v="2000"/>
    <d v="2049-08-01T00:00:00"/>
    <b v="0"/>
    <s v="Approved"/>
    <s v="Solex"/>
    <s v="Standard"/>
    <s v="medium"/>
    <s v="medium"/>
    <n v="1483.2"/>
    <n v="99.59"/>
    <n v="42105"/>
    <n v="10"/>
  </r>
  <r>
    <n v="19020"/>
    <n v="48"/>
    <x v="2000"/>
    <d v="2049-08-02T00:00:00"/>
    <b v="1"/>
    <s v="Approved"/>
    <s v="WeareA2B"/>
    <s v="Standard"/>
    <s v="medium"/>
    <s v="medium"/>
    <n v="1762.96"/>
    <n v="950.52"/>
    <n v="41009"/>
    <n v="10"/>
  </r>
  <r>
    <n v="5341"/>
    <n v="23"/>
    <x v="2001"/>
    <d v="2049-08-03T00:00:00"/>
    <b v="1"/>
    <s v="Approved"/>
    <s v="Norco Bicycles"/>
    <s v="Standard"/>
    <s v="medium"/>
    <s v="medium"/>
    <n v="1198.46"/>
    <n v="381.1"/>
    <n v="36145"/>
    <n v="17"/>
  </r>
  <r>
    <n v="10950"/>
    <n v="7"/>
    <x v="2001"/>
    <d v="2049-08-04T00:00:00"/>
    <b v="0"/>
    <s v="Approved"/>
    <s v="Giant Bicycles"/>
    <s v="Standard"/>
    <s v="medium"/>
    <s v="small"/>
    <n v="1311.44"/>
    <n v="1167.18"/>
    <n v="33888"/>
    <n v="17"/>
  </r>
  <r>
    <n v="14782"/>
    <n v="85"/>
    <x v="2001"/>
    <d v="2049-08-05T00:00:00"/>
    <b v="1"/>
    <s v="Approved"/>
    <s v="WeareA2B"/>
    <s v="Standard"/>
    <s v="medium"/>
    <s v="medium"/>
    <n v="1228.07"/>
    <n v="400.91"/>
    <n v="36668"/>
    <n v="17"/>
  </r>
  <r>
    <n v="16399"/>
    <n v="15"/>
    <x v="2001"/>
    <d v="2049-08-06T00:00:00"/>
    <b v="1"/>
    <s v="Approved"/>
    <s v="WeareA2B"/>
    <s v="Standard"/>
    <s v="medium"/>
    <s v="medium"/>
    <n v="1292.8399999999999"/>
    <n v="13.44"/>
    <n v="39915"/>
    <n v="17"/>
  </r>
  <r>
    <n v="17092"/>
    <n v="74"/>
    <x v="2001"/>
    <d v="2049-08-07T00:00:00"/>
    <b v="0"/>
    <s v="Approved"/>
    <s v="WeareA2B"/>
    <s v="Standard"/>
    <s v="medium"/>
    <s v="medium"/>
    <n v="1762.96"/>
    <n v="950.52"/>
    <n v="41848"/>
    <n v="17"/>
  </r>
  <r>
    <n v="19175"/>
    <n v="0"/>
    <x v="2001"/>
    <d v="2049-08-08T00:00:00"/>
    <b v="0"/>
    <s v="Approved"/>
    <s v="Norco Bicycles"/>
    <s v="Road"/>
    <s v="medium"/>
    <s v="medium"/>
    <n v="544.04999999999995"/>
    <n v="376.84"/>
    <n v="38647"/>
    <n v="17"/>
  </r>
  <r>
    <n v="11195"/>
    <n v="0"/>
    <x v="2002"/>
    <d v="2049-08-09T00:00:00"/>
    <b v="1"/>
    <s v="Approved"/>
    <s v="OHM Cycles"/>
    <s v="Standard"/>
    <s v="medium"/>
    <s v="medium"/>
    <n v="235.63"/>
    <n v="125.07"/>
    <n v="38206"/>
    <n v="2"/>
  </r>
  <r>
    <n v="12922"/>
    <n v="14"/>
    <x v="2002"/>
    <d v="2049-08-10T00:00:00"/>
    <b v="1"/>
    <s v="Approved"/>
    <s v="Solex"/>
    <s v="Standard"/>
    <s v="high"/>
    <s v="large"/>
    <n v="1842.92"/>
    <n v="1105.75"/>
    <n v="37499"/>
    <n v="2"/>
  </r>
  <r>
    <n v="14777"/>
    <n v="95"/>
    <x v="2002"/>
    <d v="2049-08-11T00:00:00"/>
    <b v="0"/>
    <s v="Approved"/>
    <s v="OHM Cycles"/>
    <s v="Touring"/>
    <s v="low"/>
    <s v="medium"/>
    <n v="1073.07"/>
    <n v="933.84"/>
    <n v="42226"/>
    <n v="2"/>
  </r>
  <r>
    <n v="15564"/>
    <n v="33"/>
    <x v="2002"/>
    <d v="2049-08-12T00:00:00"/>
    <b v="1"/>
    <s v="Approved"/>
    <s v="OHM Cycles"/>
    <s v="Road"/>
    <s v="medium"/>
    <s v="small"/>
    <n v="1810"/>
    <n v="1610.9"/>
    <n v="40672"/>
    <n v="2"/>
  </r>
  <r>
    <n v="16739"/>
    <n v="34"/>
    <x v="2002"/>
    <d v="2049-08-13T00:00:00"/>
    <b v="0"/>
    <s v="Approved"/>
    <s v="WeareA2B"/>
    <s v="Standard"/>
    <s v="medium"/>
    <s v="medium"/>
    <n v="1231.1500000000001"/>
    <n v="161.6"/>
    <n v="40303"/>
    <n v="2"/>
  </r>
  <r>
    <n v="3307"/>
    <n v="57"/>
    <x v="2003"/>
    <d v="2049-08-14T00:00:00"/>
    <b v="1"/>
    <s v="Approved"/>
    <s v="WeareA2B"/>
    <s v="Touring"/>
    <s v="medium"/>
    <s v="large"/>
    <n v="1890.39"/>
    <n v="260.14"/>
    <n v="40779"/>
    <n v="15"/>
  </r>
  <r>
    <n v="6347"/>
    <n v="3"/>
    <x v="2003"/>
    <d v="2049-08-15T00:00:00"/>
    <b v="0"/>
    <s v="Approved"/>
    <s v="Trek Bicycles"/>
    <s v="Standard"/>
    <s v="medium"/>
    <s v="large"/>
    <n v="2091.4699999999998"/>
    <n v="388.92"/>
    <n v="40784"/>
    <n v="15"/>
  </r>
  <r>
    <n v="11462"/>
    <n v="88"/>
    <x v="2003"/>
    <d v="2049-08-16T00:00:00"/>
    <b v="1"/>
    <s v="Approved"/>
    <s v="Norco Bicycles"/>
    <s v="Standard"/>
    <s v="medium"/>
    <s v="medium"/>
    <n v="1198.46"/>
    <n v="381.1"/>
    <n v="41434"/>
    <n v="15"/>
  </r>
  <r>
    <n v="12403"/>
    <n v="4"/>
    <x v="2003"/>
    <d v="2049-08-17T00:00:00"/>
    <s v="Unknown"/>
    <s v="Approved"/>
    <s v="Giant Bicycles"/>
    <s v="Standard"/>
    <s v="high"/>
    <s v="medium"/>
    <n v="1129.1300000000001"/>
    <n v="677.48"/>
    <n v="38258"/>
    <n v="15"/>
  </r>
  <r>
    <n v="1302"/>
    <n v="25"/>
    <x v="2004"/>
    <d v="2049-08-18T00:00:00"/>
    <b v="1"/>
    <s v="Approved"/>
    <s v="Giant Bicycles"/>
    <s v="Road"/>
    <s v="medium"/>
    <s v="medium"/>
    <n v="1538.99"/>
    <n v="829.65"/>
    <n v="42404"/>
    <n v="3"/>
  </r>
  <r>
    <n v="4264"/>
    <n v="49"/>
    <x v="2004"/>
    <d v="2049-08-19T00:00:00"/>
    <b v="0"/>
    <s v="Approved"/>
    <s v="Trek Bicycles"/>
    <s v="Road"/>
    <s v="medium"/>
    <s v="medium"/>
    <n v="533.51"/>
    <n v="400.13"/>
    <n v="41009"/>
    <n v="3"/>
  </r>
  <r>
    <n v="10981"/>
    <n v="1"/>
    <x v="2004"/>
    <d v="2049-08-20T00:00:00"/>
    <b v="0"/>
    <s v="Approved"/>
    <s v="Giant Bicycles"/>
    <s v="Standard"/>
    <s v="medium"/>
    <s v="medium"/>
    <n v="1403.5"/>
    <n v="954.82"/>
    <n v="41245"/>
    <n v="3"/>
  </r>
  <r>
    <n v="14872"/>
    <n v="92"/>
    <x v="2004"/>
    <d v="2049-08-21T00:00:00"/>
    <b v="0"/>
    <s v="Cancelled"/>
    <s v="WeareA2B"/>
    <s v="Standard"/>
    <s v="medium"/>
    <s v="small"/>
    <n v="1415.01"/>
    <n v="1259.3599999999999"/>
    <n v="34556"/>
    <n v="3"/>
  </r>
  <r>
    <n v="15903"/>
    <n v="92"/>
    <x v="2004"/>
    <d v="2049-08-22T00:00:00"/>
    <b v="0"/>
    <s v="Approved"/>
    <s v="WeareA2B"/>
    <s v="Standard"/>
    <s v="medium"/>
    <s v="small"/>
    <n v="1415.01"/>
    <n v="1259.3599999999999"/>
    <n v="42458"/>
    <n v="3"/>
  </r>
  <r>
    <n v="17511"/>
    <n v="79"/>
    <x v="2004"/>
    <d v="2049-08-23T00:00:00"/>
    <b v="0"/>
    <s v="Approved"/>
    <s v="Norco Bicycles"/>
    <s v="Standard"/>
    <s v="medium"/>
    <s v="medium"/>
    <n v="1555.58"/>
    <n v="818.01"/>
    <n v="38206"/>
    <n v="3"/>
  </r>
  <r>
    <n v="17762"/>
    <n v="91"/>
    <x v="2004"/>
    <d v="2049-08-24T00:00:00"/>
    <b v="0"/>
    <s v="Approved"/>
    <s v="Solex"/>
    <s v="Standard"/>
    <s v="medium"/>
    <s v="medium"/>
    <n v="100.35"/>
    <n v="75.260000000000005"/>
    <n v="37539"/>
    <n v="3"/>
  </r>
  <r>
    <n v="4627"/>
    <n v="56"/>
    <x v="2005"/>
    <d v="2049-08-25T00:00:00"/>
    <b v="0"/>
    <s v="Approved"/>
    <s v="OHM Cycles"/>
    <s v="Standard"/>
    <s v="medium"/>
    <s v="medium"/>
    <n v="183.86"/>
    <n v="137.9"/>
    <n v="34143"/>
    <n v="19"/>
  </r>
  <r>
    <n v="6587"/>
    <n v="16"/>
    <x v="2005"/>
    <d v="2049-08-26T00:00:00"/>
    <b v="0"/>
    <s v="Approved"/>
    <s v="Norco Bicycles"/>
    <s v="Standard"/>
    <s v="high"/>
    <s v="small"/>
    <n v="1661.92"/>
    <n v="1479.11"/>
    <n v="40303"/>
    <n v="19"/>
  </r>
  <r>
    <n v="8909"/>
    <n v="37"/>
    <x v="2005"/>
    <d v="2049-08-27T00:00:00"/>
    <b v="1"/>
    <s v="Approved"/>
    <s v="OHM Cycles"/>
    <s v="Standard"/>
    <s v="low"/>
    <s v="medium"/>
    <n v="1793.43"/>
    <n v="248.82"/>
    <n v="35560"/>
    <n v="19"/>
  </r>
  <r>
    <n v="9462"/>
    <n v="84"/>
    <x v="2005"/>
    <d v="2049-08-28T00:00:00"/>
    <b v="1"/>
    <s v="Approved"/>
    <s v="Trek Bicycles"/>
    <s v="Road"/>
    <s v="medium"/>
    <s v="medium"/>
    <n v="290.62"/>
    <n v="215.14"/>
    <n v="35667"/>
    <n v="19"/>
  </r>
  <r>
    <n v="11279"/>
    <n v="5"/>
    <x v="2005"/>
    <d v="2049-08-29T00:00:00"/>
    <b v="0"/>
    <s v="Approved"/>
    <s v="Trek Bicycles"/>
    <s v="Mountain"/>
    <s v="low"/>
    <s v="medium"/>
    <n v="574.64"/>
    <n v="459.71"/>
    <n v="40784"/>
    <n v="19"/>
  </r>
  <r>
    <n v="12257"/>
    <n v="69"/>
    <x v="2005"/>
    <d v="2049-08-30T00:00:00"/>
    <b v="0"/>
    <s v="Approved"/>
    <s v="Giant Bicycles"/>
    <s v="Road"/>
    <s v="medium"/>
    <s v="medium"/>
    <n v="792.9"/>
    <n v="594.67999999999995"/>
    <n v="40553"/>
    <n v="19"/>
  </r>
  <r>
    <n v="18497"/>
    <n v="20"/>
    <x v="2005"/>
    <d v="2049-08-31T00:00:00"/>
    <b v="0"/>
    <s v="Approved"/>
    <s v="Trek Bicycles"/>
    <s v="Standard"/>
    <s v="medium"/>
    <s v="small"/>
    <n v="1775.81"/>
    <n v="1580.47"/>
    <n v="34115"/>
    <n v="19"/>
  </r>
  <r>
    <n v="1848"/>
    <n v="28"/>
    <x v="2006"/>
    <d v="2049-09-01T00:00:00"/>
    <b v="1"/>
    <s v="Approved"/>
    <s v="Solex"/>
    <s v="Road"/>
    <s v="medium"/>
    <s v="small"/>
    <n v="1703.52"/>
    <n v="1516.13"/>
    <n v="38693"/>
    <n v="7"/>
  </r>
  <r>
    <n v="5386"/>
    <n v="35"/>
    <x v="2006"/>
    <d v="2049-09-02T00:00:00"/>
    <b v="0"/>
    <s v="Approved"/>
    <s v="Giant Bicycles"/>
    <s v="Standard"/>
    <s v="medium"/>
    <s v="medium"/>
    <n v="1403.5"/>
    <n v="954.82"/>
    <n v="33549"/>
    <n v="7"/>
  </r>
  <r>
    <n v="10749"/>
    <n v="67"/>
    <x v="2006"/>
    <d v="2049-09-03T00:00:00"/>
    <b v="1"/>
    <s v="Approved"/>
    <s v="Solex"/>
    <s v="Standard"/>
    <s v="medium"/>
    <s v="large"/>
    <n v="1071.23"/>
    <n v="380.74"/>
    <n v="33455"/>
    <n v="7"/>
  </r>
  <r>
    <n v="17186"/>
    <n v="85"/>
    <x v="2006"/>
    <d v="2049-09-04T00:00:00"/>
    <b v="1"/>
    <s v="Approved"/>
    <s v="WeareA2B"/>
    <s v="Standard"/>
    <s v="medium"/>
    <s v="medium"/>
    <n v="1228.07"/>
    <n v="400.91"/>
    <n v="38193"/>
    <n v="7"/>
  </r>
  <r>
    <n v="19915"/>
    <n v="0"/>
    <x v="2006"/>
    <d v="2049-09-05T00:00:00"/>
    <b v="1"/>
    <s v="Approved"/>
    <s v="WeareA2B"/>
    <s v="Standard"/>
    <s v="medium"/>
    <s v="medium"/>
    <n v="60.34"/>
    <n v="45.26"/>
    <n v="40670"/>
    <n v="7"/>
  </r>
  <r>
    <n v="4887"/>
    <n v="62"/>
    <x v="2007"/>
    <d v="2049-09-06T00:00:00"/>
    <b v="1"/>
    <s v="Approved"/>
    <s v="Solex"/>
    <s v="Standard"/>
    <s v="high"/>
    <s v="medium"/>
    <n v="1024.6600000000001"/>
    <n v="614.79999999999995"/>
    <n v="42404"/>
    <n v="12"/>
  </r>
  <r>
    <n v="6575"/>
    <n v="97"/>
    <x v="2007"/>
    <d v="2049-09-07T00:00:00"/>
    <b v="0"/>
    <s v="Approved"/>
    <s v="OHM Cycles"/>
    <s v="Road"/>
    <s v="medium"/>
    <s v="medium"/>
    <n v="742.54"/>
    <n v="667.4"/>
    <n v="42560"/>
    <n v="12"/>
  </r>
  <r>
    <n v="18436"/>
    <n v="0"/>
    <x v="2007"/>
    <d v="2049-09-08T00:00:00"/>
    <b v="1"/>
    <s v="Approved"/>
    <s v="Trek Bicycles"/>
    <s v="Road"/>
    <s v="medium"/>
    <s v="medium"/>
    <n v="290.62"/>
    <n v="215.14"/>
    <n v="42218"/>
    <n v="12"/>
  </r>
  <r>
    <n v="2875"/>
    <n v="0"/>
    <x v="2008"/>
    <d v="2049-09-09T00:00:00"/>
    <b v="0"/>
    <s v="Approved"/>
    <s v="OHM Cycles"/>
    <s v="Standard"/>
    <s v="medium"/>
    <s v="medium"/>
    <n v="183.86"/>
    <n v="137.9"/>
    <n v="35707"/>
    <n v="4"/>
  </r>
  <r>
    <n v="3486"/>
    <n v="79"/>
    <x v="2008"/>
    <d v="2049-09-10T00:00:00"/>
    <b v="1"/>
    <s v="Approved"/>
    <s v="Solex"/>
    <s v="Touring"/>
    <s v="medium"/>
    <s v="large"/>
    <n v="2083.94"/>
    <n v="675.03"/>
    <n v="41533"/>
    <n v="4"/>
  </r>
  <r>
    <n v="8876"/>
    <n v="32"/>
    <x v="2008"/>
    <d v="2049-09-11T00:00:00"/>
    <b v="0"/>
    <s v="Approved"/>
    <s v="Giant Bicycles"/>
    <s v="Standard"/>
    <s v="high"/>
    <s v="medium"/>
    <n v="1179"/>
    <n v="707.4"/>
    <n v="35667"/>
    <n v="4"/>
  </r>
  <r>
    <n v="16284"/>
    <n v="14"/>
    <x v="2008"/>
    <d v="2049-09-12T00:00:00"/>
    <b v="0"/>
    <s v="Approved"/>
    <s v="Solex"/>
    <s v="Standard"/>
    <s v="high"/>
    <s v="large"/>
    <n v="1842.92"/>
    <n v="1105.75"/>
    <n v="34996"/>
    <n v="4"/>
  </r>
  <r>
    <n v="17537"/>
    <n v="0"/>
    <x v="2008"/>
    <d v="2049-09-13T00:00:00"/>
    <b v="1"/>
    <s v="Approved"/>
    <s v="Solex"/>
    <s v="Standard"/>
    <s v="medium"/>
    <s v="large"/>
    <n v="202.62"/>
    <n v="151.96"/>
    <n v="42458"/>
    <n v="4"/>
  </r>
  <r>
    <n v="5893"/>
    <n v="73"/>
    <x v="2009"/>
    <d v="2049-09-14T00:00:00"/>
    <s v="Unknown"/>
    <s v="Approved"/>
    <s v="Solex"/>
    <s v="Standard"/>
    <s v="medium"/>
    <s v="medium"/>
    <n v="1945.43"/>
    <n v="333.18"/>
    <n v="37873"/>
    <n v="19"/>
  </r>
  <r>
    <n v="7371"/>
    <n v="38"/>
    <x v="2009"/>
    <d v="2049-09-15T00:00:00"/>
    <b v="0"/>
    <s v="Approved"/>
    <s v="Solex"/>
    <s v="Standard"/>
    <s v="medium"/>
    <s v="medium"/>
    <n v="1577.53"/>
    <n v="826.51"/>
    <n v="40336"/>
    <n v="19"/>
  </r>
  <r>
    <n v="10297"/>
    <n v="43"/>
    <x v="2009"/>
    <d v="2049-09-16T00:00:00"/>
    <b v="0"/>
    <s v="Approved"/>
    <s v="Solex"/>
    <s v="Standard"/>
    <s v="medium"/>
    <s v="medium"/>
    <n v="1151.96"/>
    <n v="649.49"/>
    <n v="34071"/>
    <n v="19"/>
  </r>
  <r>
    <n v="13555"/>
    <n v="12"/>
    <x v="2009"/>
    <d v="2049-09-17T00:00:00"/>
    <b v="0"/>
    <s v="Approved"/>
    <s v="WeareA2B"/>
    <s v="Standard"/>
    <s v="medium"/>
    <s v="medium"/>
    <n v="1231.1500000000001"/>
    <n v="161.6"/>
    <n v="34586"/>
    <n v="19"/>
  </r>
  <r>
    <n v="14289"/>
    <n v="9"/>
    <x v="2009"/>
    <d v="2049-09-18T00:00:00"/>
    <b v="1"/>
    <s v="Approved"/>
    <s v="OHM Cycles"/>
    <s v="Road"/>
    <s v="medium"/>
    <s v="medium"/>
    <n v="742.54"/>
    <n v="667.4"/>
    <n v="33549"/>
    <n v="19"/>
  </r>
  <r>
    <n v="14615"/>
    <n v="27"/>
    <x v="2009"/>
    <d v="2049-09-19T00:00:00"/>
    <b v="0"/>
    <s v="Approved"/>
    <s v="Trek Bicycles"/>
    <s v="Standard"/>
    <s v="medium"/>
    <s v="medium"/>
    <n v="499.53"/>
    <n v="388.72"/>
    <n v="36334"/>
    <n v="19"/>
  </r>
  <r>
    <n v="14933"/>
    <n v="37"/>
    <x v="2009"/>
    <d v="2049-09-20T00:00:00"/>
    <b v="1"/>
    <s v="Approved"/>
    <s v="OHM Cycles"/>
    <s v="Standard"/>
    <s v="low"/>
    <s v="medium"/>
    <n v="1793.43"/>
    <n v="248.82"/>
    <n v="36361"/>
    <n v="19"/>
  </r>
  <r>
    <n v="16823"/>
    <n v="61"/>
    <x v="2009"/>
    <d v="2049-09-21T00:00:00"/>
    <b v="0"/>
    <s v="Approved"/>
    <s v="OHM Cycles"/>
    <s v="Standard"/>
    <s v="low"/>
    <s v="medium"/>
    <n v="71.16"/>
    <n v="56.93"/>
    <n v="42145"/>
    <n v="19"/>
  </r>
  <r>
    <n v="19349"/>
    <n v="30"/>
    <x v="2009"/>
    <d v="2049-09-22T00:00:00"/>
    <b v="0"/>
    <s v="Approved"/>
    <s v="Solex"/>
    <s v="Standard"/>
    <s v="high"/>
    <s v="medium"/>
    <n v="748.17"/>
    <n v="448.9"/>
    <n v="39031"/>
    <n v="19"/>
  </r>
  <r>
    <n v="19958"/>
    <n v="56"/>
    <x v="2009"/>
    <d v="2049-09-23T00:00:00"/>
    <b v="1"/>
    <s v="Cancelled"/>
    <s v="OHM Cycles"/>
    <s v="Standard"/>
    <s v="medium"/>
    <s v="medium"/>
    <n v="183.86"/>
    <n v="137.9"/>
    <n v="34170"/>
    <n v="19"/>
  </r>
  <r>
    <n v="4651"/>
    <n v="58"/>
    <x v="2010"/>
    <d v="2049-09-24T00:00:00"/>
    <b v="0"/>
    <s v="Approved"/>
    <s v="OHM Cycles"/>
    <s v="Standard"/>
    <s v="medium"/>
    <s v="medium"/>
    <n v="912.52"/>
    <n v="141.4"/>
    <n v="40487"/>
    <n v="8"/>
  </r>
  <r>
    <n v="6573"/>
    <n v="83"/>
    <x v="2010"/>
    <d v="2049-09-25T00:00:00"/>
    <s v="Unknown"/>
    <s v="Approved"/>
    <s v="Solex"/>
    <s v="Touring"/>
    <s v="medium"/>
    <s v="large"/>
    <n v="2083.94"/>
    <n v="675.03"/>
    <n v="35667"/>
    <n v="8"/>
  </r>
  <r>
    <n v="11089"/>
    <n v="24"/>
    <x v="2010"/>
    <d v="2049-09-26T00:00:00"/>
    <b v="0"/>
    <s v="Approved"/>
    <s v="Solex"/>
    <s v="Road"/>
    <s v="medium"/>
    <s v="large"/>
    <n v="1777.8"/>
    <n v="820.78"/>
    <n v="37337"/>
    <n v="8"/>
  </r>
  <r>
    <n v="13061"/>
    <n v="66"/>
    <x v="2010"/>
    <d v="2049-09-27T00:00:00"/>
    <b v="0"/>
    <s v="Approved"/>
    <s v="Giant Bicycles"/>
    <s v="Road"/>
    <s v="low"/>
    <s v="small"/>
    <n v="590.26"/>
    <n v="525.33000000000004"/>
    <n v="38647"/>
    <n v="8"/>
  </r>
  <r>
    <n v="15425"/>
    <n v="85"/>
    <x v="2010"/>
    <d v="2049-09-28T00:00:00"/>
    <b v="1"/>
    <s v="Approved"/>
    <s v="WeareA2B"/>
    <s v="Standard"/>
    <s v="medium"/>
    <s v="medium"/>
    <n v="752.64"/>
    <n v="205.36"/>
    <n v="36367"/>
    <n v="8"/>
  </r>
  <r>
    <n v="19259"/>
    <n v="90"/>
    <x v="2010"/>
    <d v="2049-09-29T00:00:00"/>
    <b v="1"/>
    <s v="Approved"/>
    <s v="Norco Bicycles"/>
    <s v="Standard"/>
    <s v="low"/>
    <s v="medium"/>
    <n v="363.01"/>
    <n v="290.41000000000003"/>
    <n v="37626"/>
    <n v="8"/>
  </r>
  <r>
    <n v="19930"/>
    <n v="82"/>
    <x v="2010"/>
    <d v="2049-09-30T00:00:00"/>
    <b v="1"/>
    <s v="Approved"/>
    <s v="Norco Bicycles"/>
    <s v="Standard"/>
    <s v="high"/>
    <s v="medium"/>
    <n v="1148.6400000000001"/>
    <n v="689.18"/>
    <n v="42226"/>
    <n v="8"/>
  </r>
  <r>
    <n v="3911"/>
    <n v="4"/>
    <x v="2011"/>
    <d v="2049-10-01T00:00:00"/>
    <b v="1"/>
    <s v="Approved"/>
    <s v="Giant Bicycles"/>
    <s v="Standard"/>
    <s v="high"/>
    <s v="medium"/>
    <n v="1129.1300000000001"/>
    <n v="677.48"/>
    <n v="38573"/>
    <n v="7"/>
  </r>
  <r>
    <n v="5954"/>
    <n v="23"/>
    <x v="2011"/>
    <d v="2049-10-02T00:00:00"/>
    <b v="1"/>
    <s v="Approved"/>
    <s v="Norco Bicycles"/>
    <s v="Mountain"/>
    <s v="low"/>
    <s v="small"/>
    <n v="688.63"/>
    <n v="612.88"/>
    <n v="34244"/>
    <n v="7"/>
  </r>
  <r>
    <n v="6207"/>
    <n v="92"/>
    <x v="2011"/>
    <d v="2049-10-03T00:00:00"/>
    <b v="1"/>
    <s v="Approved"/>
    <s v="WeareA2B"/>
    <s v="Standard"/>
    <s v="medium"/>
    <s v="small"/>
    <n v="1415.01"/>
    <n v="1259.3599999999999"/>
    <n v="37626"/>
    <n v="7"/>
  </r>
  <r>
    <n v="12766"/>
    <n v="26"/>
    <x v="2011"/>
    <d v="2049-10-04T00:00:00"/>
    <b v="0"/>
    <s v="Approved"/>
    <s v="WeareA2B"/>
    <s v="Standard"/>
    <s v="medium"/>
    <s v="medium"/>
    <n v="1992.93"/>
    <n v="762.63"/>
    <n v="34115"/>
    <n v="7"/>
  </r>
  <r>
    <n v="12883"/>
    <n v="85"/>
    <x v="2011"/>
    <d v="2049-10-05T00:00:00"/>
    <b v="1"/>
    <s v="Approved"/>
    <s v="WeareA2B"/>
    <s v="Standard"/>
    <s v="medium"/>
    <s v="medium"/>
    <n v="752.64"/>
    <n v="205.36"/>
    <n v="42218"/>
    <n v="7"/>
  </r>
  <r>
    <n v="13460"/>
    <n v="0"/>
    <x v="2011"/>
    <d v="2049-10-06T00:00:00"/>
    <b v="1"/>
    <s v="Approved"/>
    <s v="Unknown"/>
    <s v="Unknown"/>
    <s v="Unknown"/>
    <s v="Unknown"/>
    <n v="758.73"/>
    <s v="$556.05"/>
    <n v="38199.78"/>
    <n v="7"/>
  </r>
  <r>
    <n v="14184"/>
    <n v="11"/>
    <x v="2011"/>
    <d v="2049-10-07T00:00:00"/>
    <b v="0"/>
    <s v="Approved"/>
    <s v="Giant Bicycles"/>
    <s v="Standard"/>
    <s v="high"/>
    <s v="medium"/>
    <n v="1274.93"/>
    <n v="764.96"/>
    <n v="39298"/>
    <n v="7"/>
  </r>
  <r>
    <n v="1220"/>
    <n v="96"/>
    <x v="2012"/>
    <d v="2049-10-08T00:00:00"/>
    <b v="0"/>
    <s v="Approved"/>
    <s v="WeareA2B"/>
    <s v="Road"/>
    <s v="low"/>
    <s v="small"/>
    <n v="1172.78"/>
    <n v="1043.77"/>
    <n v="34556"/>
    <n v="1"/>
  </r>
  <r>
    <n v="6349"/>
    <n v="71"/>
    <x v="2012"/>
    <d v="2049-10-09T00:00:00"/>
    <b v="0"/>
    <s v="Approved"/>
    <s v="Solex"/>
    <s v="Standard"/>
    <s v="high"/>
    <s v="large"/>
    <n v="1842.92"/>
    <n v="1105.75"/>
    <n v="38193"/>
    <n v="1"/>
  </r>
  <r>
    <n v="11869"/>
    <n v="55"/>
    <x v="2012"/>
    <d v="2049-10-10T00:00:00"/>
    <b v="1"/>
    <s v="Approved"/>
    <s v="Trek Bicycles"/>
    <s v="Road"/>
    <s v="medium"/>
    <s v="large"/>
    <n v="1894.19"/>
    <n v="598.76"/>
    <n v="40779"/>
    <n v="1"/>
  </r>
  <r>
    <n v="14373"/>
    <n v="27"/>
    <x v="2012"/>
    <d v="2049-10-11T00:00:00"/>
    <b v="0"/>
    <s v="Approved"/>
    <s v="Trek Bicycles"/>
    <s v="Standard"/>
    <s v="medium"/>
    <s v="medium"/>
    <n v="499.53"/>
    <n v="388.72"/>
    <n v="36334"/>
    <n v="1"/>
  </r>
  <r>
    <n v="16426"/>
    <n v="41"/>
    <x v="2012"/>
    <d v="2049-10-12T00:00:00"/>
    <b v="0"/>
    <s v="Approved"/>
    <s v="Solex"/>
    <s v="Road"/>
    <s v="medium"/>
    <s v="medium"/>
    <n v="416.98"/>
    <n v="312.74"/>
    <n v="38991"/>
    <n v="1"/>
  </r>
  <r>
    <n v="18054"/>
    <n v="61"/>
    <x v="2012"/>
    <d v="2049-10-13T00:00:00"/>
    <b v="1"/>
    <s v="Approved"/>
    <s v="OHM Cycles"/>
    <s v="Standard"/>
    <s v="low"/>
    <s v="medium"/>
    <n v="71.16"/>
    <n v="56.93"/>
    <n v="42172"/>
    <n v="1"/>
  </r>
  <r>
    <n v="4252"/>
    <n v="35"/>
    <x v="2013"/>
    <d v="2049-10-14T00:00:00"/>
    <b v="1"/>
    <s v="Approved"/>
    <s v="Trek Bicycles"/>
    <s v="Standard"/>
    <s v="low"/>
    <s v="medium"/>
    <n v="1057.51"/>
    <n v="154.4"/>
    <n v="35560"/>
    <n v="6"/>
  </r>
  <r>
    <n v="5346"/>
    <n v="40"/>
    <x v="2013"/>
    <d v="2049-10-15T00:00:00"/>
    <b v="0"/>
    <s v="Approved"/>
    <s v="OHM Cycles"/>
    <s v="Standard"/>
    <s v="high"/>
    <s v="medium"/>
    <n v="1458.17"/>
    <n v="874.9"/>
    <n v="38991"/>
    <n v="6"/>
  </r>
  <r>
    <n v="8560"/>
    <n v="3"/>
    <x v="2013"/>
    <d v="2049-10-16T00:00:00"/>
    <b v="0"/>
    <s v="Approved"/>
    <s v="Trek Bicycles"/>
    <s v="Standard"/>
    <s v="medium"/>
    <s v="large"/>
    <n v="2091.4699999999998"/>
    <n v="388.92"/>
    <n v="38573"/>
    <n v="6"/>
  </r>
  <r>
    <n v="8720"/>
    <n v="90"/>
    <x v="2013"/>
    <d v="2049-10-17T00:00:00"/>
    <b v="1"/>
    <s v="Approved"/>
    <s v="Norco Bicycles"/>
    <s v="Standard"/>
    <s v="low"/>
    <s v="medium"/>
    <n v="363.01"/>
    <n v="290.41000000000003"/>
    <n v="36367"/>
    <n v="6"/>
  </r>
  <r>
    <n v="9222"/>
    <n v="32"/>
    <x v="2013"/>
    <d v="2049-10-18T00:00:00"/>
    <b v="1"/>
    <s v="Approved"/>
    <s v="Giant Bicycles"/>
    <s v="Standard"/>
    <s v="medium"/>
    <s v="medium"/>
    <n v="642.70000000000005"/>
    <n v="211.37"/>
    <n v="34527"/>
    <n v="6"/>
  </r>
  <r>
    <n v="15963"/>
    <n v="65"/>
    <x v="2013"/>
    <d v="2049-10-19T00:00:00"/>
    <s v="Unknown"/>
    <s v="Approved"/>
    <s v="WeareA2B"/>
    <s v="Standard"/>
    <s v="medium"/>
    <s v="medium"/>
    <n v="1807.45"/>
    <n v="778.69"/>
    <n v="34996"/>
    <n v="6"/>
  </r>
  <r>
    <n v="4925"/>
    <n v="20"/>
    <x v="2014"/>
    <d v="2049-10-20T00:00:00"/>
    <b v="0"/>
    <s v="Approved"/>
    <s v="Trek Bicycles"/>
    <s v="Standard"/>
    <s v="medium"/>
    <s v="small"/>
    <n v="1775.81"/>
    <n v="1580.47"/>
    <n v="40303"/>
    <n v="12"/>
  </r>
  <r>
    <n v="5057"/>
    <n v="77"/>
    <x v="2014"/>
    <d v="2049-10-21T00:00:00"/>
    <b v="1"/>
    <s v="Approved"/>
    <s v="Norco Bicycles"/>
    <s v="Road"/>
    <s v="medium"/>
    <s v="large"/>
    <n v="1240.31"/>
    <n v="795.1"/>
    <n v="40553"/>
    <n v="12"/>
  </r>
  <r>
    <n v="5480"/>
    <n v="59"/>
    <x v="2014"/>
    <d v="2049-10-22T00:00:00"/>
    <b v="1"/>
    <s v="Approved"/>
    <s v="Solex"/>
    <s v="Standard"/>
    <s v="medium"/>
    <s v="large"/>
    <n v="1061.56"/>
    <n v="733.58"/>
    <n v="34170"/>
    <n v="12"/>
  </r>
  <r>
    <n v="8100"/>
    <n v="84"/>
    <x v="2014"/>
    <d v="2049-10-23T00:00:00"/>
    <b v="0"/>
    <s v="Approved"/>
    <s v="Trek Bicycles"/>
    <s v="Road"/>
    <s v="medium"/>
    <s v="medium"/>
    <n v="290.62"/>
    <n v="215.14"/>
    <n v="38339"/>
    <n v="12"/>
  </r>
  <r>
    <n v="10652"/>
    <n v="70"/>
    <x v="2014"/>
    <d v="2049-10-24T00:00:00"/>
    <b v="1"/>
    <s v="Approved"/>
    <s v="Trek Bicycles"/>
    <s v="Standard"/>
    <s v="high"/>
    <s v="medium"/>
    <n v="495.72"/>
    <n v="297.43"/>
    <n v="42105"/>
    <n v="12"/>
  </r>
  <r>
    <n v="12451"/>
    <n v="11"/>
    <x v="2014"/>
    <d v="2049-10-25T00:00:00"/>
    <b v="1"/>
    <s v="Approved"/>
    <s v="Giant Bicycles"/>
    <s v="Standard"/>
    <s v="high"/>
    <s v="medium"/>
    <n v="1274.93"/>
    <n v="764.96"/>
    <n v="39298"/>
    <n v="12"/>
  </r>
  <r>
    <n v="15730"/>
    <n v="40"/>
    <x v="2014"/>
    <d v="2049-10-26T00:00:00"/>
    <b v="0"/>
    <s v="Approved"/>
    <s v="OHM Cycles"/>
    <s v="Standard"/>
    <s v="high"/>
    <s v="medium"/>
    <n v="1458.17"/>
    <n v="874.9"/>
    <n v="38750"/>
    <n v="12"/>
  </r>
  <r>
    <n v="1773"/>
    <n v="99"/>
    <x v="2015"/>
    <d v="2049-10-27T00:00:00"/>
    <b v="1"/>
    <s v="Approved"/>
    <s v="Trek Bicycles"/>
    <s v="Road"/>
    <s v="low"/>
    <s v="small"/>
    <n v="1720.7"/>
    <n v="1531.42"/>
    <n v="38991"/>
    <n v="17"/>
  </r>
  <r>
    <n v="3640"/>
    <n v="38"/>
    <x v="2015"/>
    <d v="2049-10-28T00:00:00"/>
    <b v="1"/>
    <s v="Approved"/>
    <s v="Trek Bicycles"/>
    <s v="Standard"/>
    <s v="medium"/>
    <s v="large"/>
    <n v="2091.4699999999998"/>
    <n v="388.92"/>
    <n v="41167"/>
    <n v="17"/>
  </r>
  <r>
    <n v="5122"/>
    <n v="4"/>
    <x v="2015"/>
    <d v="2049-10-29T00:00:00"/>
    <b v="0"/>
    <s v="Approved"/>
    <s v="Solex"/>
    <s v="Standard"/>
    <s v="medium"/>
    <s v="medium"/>
    <n v="1483.2"/>
    <n v="99.59"/>
    <n v="36146"/>
    <n v="17"/>
  </r>
  <r>
    <n v="10698"/>
    <n v="46"/>
    <x v="2015"/>
    <d v="2049-10-30T00:00:00"/>
    <s v="Unknown"/>
    <s v="Approved"/>
    <s v="OHM Cycles"/>
    <s v="Standard"/>
    <s v="low"/>
    <s v="medium"/>
    <n v="1793.43"/>
    <n v="248.82"/>
    <n v="36361"/>
    <n v="17"/>
  </r>
  <r>
    <n v="11995"/>
    <n v="0"/>
    <x v="2015"/>
    <d v="2049-10-31T00:00:00"/>
    <b v="0"/>
    <s v="Approved"/>
    <s v="Trek Bicycles"/>
    <s v="Standard"/>
    <s v="high"/>
    <s v="medium"/>
    <n v="358.39"/>
    <n v="215.03"/>
    <n v="38002"/>
    <n v="17"/>
  </r>
  <r>
    <n v="12762"/>
    <n v="70"/>
    <x v="2015"/>
    <d v="2049-11-01T00:00:00"/>
    <b v="1"/>
    <s v="Approved"/>
    <s v="Norco Bicycles"/>
    <s v="Road"/>
    <s v="medium"/>
    <s v="medium"/>
    <n v="1036.5899999999999"/>
    <n v="206.35"/>
    <n v="33364"/>
    <n v="17"/>
  </r>
  <r>
    <n v="16670"/>
    <n v="56"/>
    <x v="2015"/>
    <d v="2049-11-02T00:00:00"/>
    <b v="1"/>
    <s v="Approved"/>
    <s v="Norco Bicycles"/>
    <s v="Mountain"/>
    <s v="low"/>
    <s v="small"/>
    <n v="688.63"/>
    <n v="612.88"/>
    <n v="34244"/>
    <n v="17"/>
  </r>
  <r>
    <n v="18478"/>
    <n v="91"/>
    <x v="2015"/>
    <d v="2049-11-03T00:00:00"/>
    <b v="1"/>
    <s v="Approved"/>
    <s v="WeareA2B"/>
    <s v="Standard"/>
    <s v="low"/>
    <s v="medium"/>
    <n v="642.30999999999995"/>
    <n v="513.85"/>
    <n v="41922"/>
    <n v="17"/>
  </r>
  <r>
    <n v="19715"/>
    <n v="49"/>
    <x v="2015"/>
    <d v="2049-11-04T00:00:00"/>
    <b v="0"/>
    <s v="Approved"/>
    <s v="Solex"/>
    <s v="Standard"/>
    <s v="medium"/>
    <s v="large"/>
    <n v="1061.56"/>
    <n v="733.58"/>
    <n v="34170"/>
    <n v="17"/>
  </r>
  <r>
    <n v="1793"/>
    <n v="1"/>
    <x v="2016"/>
    <d v="2049-11-05T00:00:00"/>
    <b v="0"/>
    <s v="Approved"/>
    <s v="Giant Bicycles"/>
    <s v="Standard"/>
    <s v="medium"/>
    <s v="medium"/>
    <n v="1403.5"/>
    <n v="954.82"/>
    <n v="38258"/>
    <n v="14"/>
  </r>
  <r>
    <n v="3482"/>
    <n v="88"/>
    <x v="2016"/>
    <d v="2049-11-06T00:00:00"/>
    <b v="1"/>
    <s v="Approved"/>
    <s v="Norco Bicycles"/>
    <s v="Standard"/>
    <s v="medium"/>
    <s v="medium"/>
    <n v="1198.46"/>
    <n v="381.1"/>
    <n v="36145"/>
    <n v="14"/>
  </r>
  <r>
    <n v="15592"/>
    <n v="27"/>
    <x v="2016"/>
    <d v="2049-11-07T00:00:00"/>
    <b v="0"/>
    <s v="Approved"/>
    <s v="Trek Bicycles"/>
    <s v="Standard"/>
    <s v="medium"/>
    <s v="medium"/>
    <n v="499.53"/>
    <n v="388.72"/>
    <n v="33888"/>
    <n v="14"/>
  </r>
  <r>
    <n v="15615"/>
    <n v="26"/>
    <x v="2016"/>
    <d v="2049-11-08T00:00:00"/>
    <b v="0"/>
    <s v="Approved"/>
    <s v="WeareA2B"/>
    <s v="Standard"/>
    <s v="medium"/>
    <s v="medium"/>
    <n v="1992.93"/>
    <n v="762.63"/>
    <n v="33552"/>
    <n v="14"/>
  </r>
  <r>
    <n v="15690"/>
    <n v="70"/>
    <x v="2016"/>
    <d v="2049-11-09T00:00:00"/>
    <b v="0"/>
    <s v="Approved"/>
    <s v="Trek Bicycles"/>
    <s v="Standard"/>
    <s v="high"/>
    <s v="medium"/>
    <n v="495.72"/>
    <n v="297.43"/>
    <n v="41922"/>
    <n v="14"/>
  </r>
  <r>
    <n v="17141"/>
    <n v="4"/>
    <x v="2016"/>
    <d v="2049-11-10T00:00:00"/>
    <b v="1"/>
    <s v="Approved"/>
    <s v="Giant Bicycles"/>
    <s v="Standard"/>
    <s v="high"/>
    <s v="medium"/>
    <n v="1129.1300000000001"/>
    <n v="677.48"/>
    <n v="38573"/>
    <n v="14"/>
  </r>
  <r>
    <n v="19110"/>
    <n v="3"/>
    <x v="2016"/>
    <d v="2049-11-11T00:00:00"/>
    <b v="0"/>
    <s v="Approved"/>
    <s v="Trek Bicycles"/>
    <s v="Standard"/>
    <s v="medium"/>
    <s v="large"/>
    <n v="2091.4699999999998"/>
    <n v="388.92"/>
    <n v="38573"/>
    <n v="14"/>
  </r>
  <r>
    <n v="14632"/>
    <n v="97"/>
    <x v="2017"/>
    <d v="2049-11-12T00:00:00"/>
    <b v="0"/>
    <s v="Approved"/>
    <s v="OHM Cycles"/>
    <s v="Road"/>
    <s v="medium"/>
    <s v="medium"/>
    <n v="742.54"/>
    <n v="667.4"/>
    <n v="33549"/>
    <n v="10.7"/>
  </r>
  <r>
    <n v="19484"/>
    <n v="0"/>
    <x v="2017"/>
    <d v="2049-11-13T00:00:00"/>
    <b v="1"/>
    <s v="Approved"/>
    <s v="WeareA2B"/>
    <s v="Standard"/>
    <s v="medium"/>
    <s v="medium"/>
    <n v="60.34"/>
    <n v="45.26"/>
    <n v="34115"/>
    <n v="10.7"/>
  </r>
  <r>
    <n v="10083"/>
    <n v="35"/>
    <x v="2018"/>
    <d v="2049-11-14T00:00:00"/>
    <b v="1"/>
    <s v="Approved"/>
    <s v="Trek Bicycles"/>
    <s v="Standard"/>
    <s v="low"/>
    <s v="medium"/>
    <n v="1057.51"/>
    <n v="154.4"/>
    <n v="34527"/>
    <n v="7"/>
  </r>
  <r>
    <n v="10339"/>
    <n v="44"/>
    <x v="2018"/>
    <d v="2049-11-15T00:00:00"/>
    <b v="1"/>
    <s v="Approved"/>
    <s v="WeareA2B"/>
    <s v="Standard"/>
    <s v="medium"/>
    <s v="medium"/>
    <n v="1769.64"/>
    <n v="108.76"/>
    <n v="40672"/>
    <n v="7"/>
  </r>
  <r>
    <n v="10580"/>
    <n v="69"/>
    <x v="2018"/>
    <d v="2049-11-16T00:00:00"/>
    <b v="1"/>
    <s v="Approved"/>
    <s v="Giant Bicycles"/>
    <s v="Road"/>
    <s v="medium"/>
    <s v="medium"/>
    <n v="792.9"/>
    <n v="594.67999999999995"/>
    <n v="33879"/>
    <n v="7"/>
  </r>
  <r>
    <n v="18898"/>
    <n v="21"/>
    <x v="2018"/>
    <d v="2049-11-17T00:00:00"/>
    <b v="1"/>
    <s v="Approved"/>
    <s v="Solex"/>
    <s v="Standard"/>
    <s v="medium"/>
    <s v="large"/>
    <n v="1071.23"/>
    <n v="380.74"/>
    <n v="35160"/>
    <n v="7"/>
  </r>
  <r>
    <n v="19430"/>
    <n v="43"/>
    <x v="2018"/>
    <d v="2049-11-18T00:00:00"/>
    <b v="1"/>
    <s v="Approved"/>
    <s v="Solex"/>
    <s v="Standard"/>
    <s v="medium"/>
    <s v="medium"/>
    <n v="1151.96"/>
    <n v="649.49"/>
    <n v="36498"/>
    <n v="7"/>
  </r>
  <r>
    <n v="5248"/>
    <n v="91"/>
    <x v="2019"/>
    <d v="2049-11-19T00:00:00"/>
    <b v="0"/>
    <s v="Approved"/>
    <s v="WeareA2B"/>
    <s v="Standard"/>
    <s v="low"/>
    <s v="medium"/>
    <n v="642.30999999999995"/>
    <n v="513.85"/>
    <n v="41922"/>
    <n v="10"/>
  </r>
  <r>
    <n v="8064"/>
    <n v="85"/>
    <x v="2019"/>
    <d v="2049-11-20T00:00:00"/>
    <b v="1"/>
    <s v="Approved"/>
    <s v="WeareA2B"/>
    <s v="Standard"/>
    <s v="medium"/>
    <s v="medium"/>
    <n v="1228.07"/>
    <n v="400.91"/>
    <n v="36668"/>
    <n v="10"/>
  </r>
  <r>
    <n v="8806"/>
    <n v="82"/>
    <x v="2019"/>
    <d v="2049-11-21T00:00:00"/>
    <b v="1"/>
    <s v="Approved"/>
    <s v="Giant Bicycles"/>
    <s v="Road"/>
    <s v="medium"/>
    <s v="medium"/>
    <n v="1538.99"/>
    <n v="829.65"/>
    <n v="42404"/>
    <n v="10"/>
  </r>
  <r>
    <n v="9346"/>
    <n v="0"/>
    <x v="2019"/>
    <d v="2049-11-22T00:00:00"/>
    <b v="0"/>
    <s v="Approved"/>
    <s v="Solex"/>
    <s v="Standard"/>
    <s v="medium"/>
    <s v="medium"/>
    <n v="71.489999999999995"/>
    <n v="53.62"/>
    <n v="41245"/>
    <n v="10"/>
  </r>
  <r>
    <n v="9753"/>
    <n v="6"/>
    <x v="2019"/>
    <d v="2049-11-23T00:00:00"/>
    <b v="0"/>
    <s v="Approved"/>
    <s v="Solex"/>
    <s v="Standard"/>
    <s v="high"/>
    <s v="medium"/>
    <n v="748.17"/>
    <n v="448.9"/>
    <n v="33552"/>
    <n v="10"/>
  </r>
  <r>
    <n v="10142"/>
    <n v="13"/>
    <x v="2019"/>
    <d v="2049-11-24T00:00:00"/>
    <b v="0"/>
    <s v="Approved"/>
    <s v="Solex"/>
    <s v="Standard"/>
    <s v="medium"/>
    <s v="medium"/>
    <n v="1577.53"/>
    <n v="826.51"/>
    <n v="40618"/>
    <n v="10"/>
  </r>
  <r>
    <n v="11569"/>
    <n v="52"/>
    <x v="2019"/>
    <d v="2049-11-25T00:00:00"/>
    <b v="0"/>
    <s v="Approved"/>
    <s v="Solex"/>
    <s v="Road"/>
    <s v="medium"/>
    <s v="large"/>
    <n v="1777.8"/>
    <n v="820.78"/>
    <n v="40670"/>
    <n v="10"/>
  </r>
  <r>
    <n v="12351"/>
    <n v="0"/>
    <x v="2019"/>
    <d v="2049-11-26T00:00:00"/>
    <b v="0"/>
    <s v="Approved"/>
    <s v="Solex"/>
    <s v="Standard"/>
    <s v="medium"/>
    <s v="large"/>
    <n v="202.62"/>
    <n v="151.96"/>
    <n v="42458"/>
    <n v="10"/>
  </r>
  <r>
    <n v="16114"/>
    <n v="66"/>
    <x v="2019"/>
    <d v="2049-11-27T00:00:00"/>
    <b v="1"/>
    <s v="Approved"/>
    <s v="Solex"/>
    <s v="Standard"/>
    <s v="medium"/>
    <s v="medium"/>
    <n v="1163.8900000000001"/>
    <n v="589.27"/>
    <n v="42560"/>
    <n v="10"/>
  </r>
  <r>
    <n v="17018"/>
    <n v="23"/>
    <x v="2019"/>
    <d v="2049-11-28T00:00:00"/>
    <b v="1"/>
    <s v="Approved"/>
    <s v="Norco Bicycles"/>
    <s v="Standard"/>
    <s v="medium"/>
    <s v="medium"/>
    <n v="1198.46"/>
    <n v="381.1"/>
    <n v="36145"/>
    <n v="10"/>
  </r>
  <r>
    <n v="284"/>
    <n v="44"/>
    <x v="2020"/>
    <d v="2049-11-29T00:00:00"/>
    <b v="1"/>
    <s v="Approved"/>
    <s v="WeareA2B"/>
    <s v="Standard"/>
    <s v="medium"/>
    <s v="medium"/>
    <n v="1769.64"/>
    <n v="108.76"/>
    <n v="41064"/>
    <n v="2"/>
  </r>
  <r>
    <n v="1619"/>
    <n v="17"/>
    <x v="2020"/>
    <d v="2049-11-30T00:00:00"/>
    <b v="0"/>
    <s v="Approved"/>
    <s v="Solex"/>
    <s v="Standard"/>
    <s v="high"/>
    <s v="medium"/>
    <n v="1024.6600000000001"/>
    <n v="614.79999999999995"/>
    <n v="41345"/>
    <n v="2"/>
  </r>
  <r>
    <n v="5407"/>
    <n v="70"/>
    <x v="2020"/>
    <d v="2049-12-01T00:00:00"/>
    <b v="1"/>
    <s v="Approved"/>
    <s v="Trek Bicycles"/>
    <s v="Standard"/>
    <s v="high"/>
    <s v="medium"/>
    <n v="495.72"/>
    <n v="297.43"/>
    <n v="36668"/>
    <n v="2"/>
  </r>
  <r>
    <n v="10798"/>
    <n v="27"/>
    <x v="2020"/>
    <d v="2049-12-02T00:00:00"/>
    <b v="0"/>
    <s v="Approved"/>
    <s v="Trek Bicycles"/>
    <s v="Standard"/>
    <s v="medium"/>
    <s v="medium"/>
    <n v="499.53"/>
    <n v="388.72"/>
    <n v="33888"/>
    <n v="2"/>
  </r>
  <r>
    <n v="15554"/>
    <n v="10"/>
    <x v="2020"/>
    <d v="2049-12-03T00:00:00"/>
    <b v="1"/>
    <s v="Approved"/>
    <s v="WeareA2B"/>
    <s v="Touring"/>
    <s v="medium"/>
    <s v="medium"/>
    <n v="1466.68"/>
    <n v="363.25"/>
    <n v="41345"/>
    <n v="2"/>
  </r>
  <r>
    <n v="16946"/>
    <n v="9"/>
    <x v="2020"/>
    <d v="2049-12-04T00:00:00"/>
    <b v="0"/>
    <s v="Approved"/>
    <s v="OHM Cycles"/>
    <s v="Road"/>
    <s v="medium"/>
    <s v="medium"/>
    <n v="742.54"/>
    <n v="667.4"/>
    <n v="41701"/>
    <n v="2"/>
  </r>
  <r>
    <n v="895"/>
    <n v="39"/>
    <x v="2021"/>
    <d v="2049-12-05T00:00:00"/>
    <b v="0"/>
    <s v="Approved"/>
    <s v="Giant Bicycles"/>
    <s v="Standard"/>
    <s v="medium"/>
    <s v="large"/>
    <n v="1812.75"/>
    <n v="582.48"/>
    <n v="38750"/>
    <n v="3"/>
  </r>
  <r>
    <n v="6857"/>
    <n v="49"/>
    <x v="2021"/>
    <d v="2049-12-06T00:00:00"/>
    <b v="0"/>
    <s v="Approved"/>
    <s v="Trek Bicycles"/>
    <s v="Road"/>
    <s v="medium"/>
    <s v="medium"/>
    <n v="533.51"/>
    <n v="400.13"/>
    <n v="37220"/>
    <n v="3"/>
  </r>
  <r>
    <n v="8837"/>
    <n v="86"/>
    <x v="2021"/>
    <d v="2049-12-07T00:00:00"/>
    <b v="0"/>
    <s v="Approved"/>
    <s v="OHM Cycles"/>
    <s v="Standard"/>
    <s v="medium"/>
    <s v="medium"/>
    <n v="235.63"/>
    <n v="125.07"/>
    <n v="36145"/>
    <n v="3"/>
  </r>
  <r>
    <n v="17342"/>
    <n v="25"/>
    <x v="2021"/>
    <d v="2049-12-08T00:00:00"/>
    <b v="1"/>
    <s v="Approved"/>
    <s v="Giant Bicycles"/>
    <s v="Road"/>
    <s v="medium"/>
    <s v="medium"/>
    <n v="1538.99"/>
    <n v="829.65"/>
    <n v="42696"/>
    <n v="3"/>
  </r>
  <r>
    <n v="4677"/>
    <n v="75"/>
    <x v="2022"/>
    <d v="2049-12-09T00:00:00"/>
    <b v="0"/>
    <s v="Approved"/>
    <s v="Giant Bicycles"/>
    <s v="Touring"/>
    <s v="medium"/>
    <s v="large"/>
    <n v="1873.97"/>
    <n v="863.95"/>
    <n v="40553"/>
    <n v="7"/>
  </r>
  <r>
    <n v="14706"/>
    <n v="54"/>
    <x v="2022"/>
    <d v="2049-12-10T00:00:00"/>
    <b v="1"/>
    <s v="Approved"/>
    <s v="WeareA2B"/>
    <s v="Standard"/>
    <s v="medium"/>
    <s v="medium"/>
    <n v="1292.8399999999999"/>
    <n v="13.44"/>
    <n v="37823"/>
    <n v="7"/>
  </r>
  <r>
    <n v="17641"/>
    <n v="25"/>
    <x v="2022"/>
    <d v="2049-12-11T00:00:00"/>
    <b v="0"/>
    <s v="Approved"/>
    <s v="Giant Bicycles"/>
    <s v="Road"/>
    <s v="medium"/>
    <s v="medium"/>
    <n v="1538.99"/>
    <n v="829.65"/>
    <n v="33888"/>
    <n v="7"/>
  </r>
  <r>
    <n v="19589"/>
    <n v="1"/>
    <x v="2022"/>
    <d v="2049-12-12T00:00:00"/>
    <b v="1"/>
    <s v="Approved"/>
    <s v="Giant Bicycles"/>
    <s v="Standard"/>
    <s v="medium"/>
    <s v="medium"/>
    <n v="1403.5"/>
    <n v="954.82"/>
    <n v="38573"/>
    <n v="7"/>
  </r>
  <r>
    <n v="1573"/>
    <n v="0"/>
    <x v="2023"/>
    <d v="2049-12-13T00:00:00"/>
    <b v="1"/>
    <s v="Approved"/>
    <s v="OHM Cycles"/>
    <s v="Road"/>
    <s v="high"/>
    <s v="large"/>
    <n v="12.01"/>
    <n v="7.21"/>
    <n v="39880"/>
    <n v="10"/>
  </r>
  <r>
    <n v="9384"/>
    <n v="45"/>
    <x v="2023"/>
    <d v="2049-12-14T00:00:00"/>
    <b v="1"/>
    <s v="Approved"/>
    <s v="Trek Bicycles"/>
    <s v="Road"/>
    <s v="low"/>
    <s v="medium"/>
    <n v="980.37"/>
    <n v="234.43"/>
    <n v="38258"/>
    <n v="10"/>
  </r>
  <r>
    <n v="9815"/>
    <n v="35"/>
    <x v="2023"/>
    <d v="2049-12-15T00:00:00"/>
    <b v="1"/>
    <s v="Approved"/>
    <s v="Giant Bicycles"/>
    <s v="Standard"/>
    <s v="medium"/>
    <s v="medium"/>
    <n v="1403.5"/>
    <n v="954.82"/>
    <n v="42688"/>
    <n v="10"/>
  </r>
  <r>
    <n v="13694"/>
    <n v="49"/>
    <x v="2023"/>
    <d v="2049-12-16T00:00:00"/>
    <b v="1"/>
    <s v="Approved"/>
    <s v="Solex"/>
    <s v="Standard"/>
    <s v="medium"/>
    <s v="large"/>
    <n v="1061.56"/>
    <n v="733.58"/>
    <n v="34170"/>
    <n v="10"/>
  </r>
  <r>
    <n v="15104"/>
    <n v="97"/>
    <x v="2023"/>
    <d v="2049-12-17T00:00:00"/>
    <b v="1"/>
    <s v="Approved"/>
    <s v="OHM Cycles"/>
    <s v="Road"/>
    <s v="medium"/>
    <s v="medium"/>
    <n v="742.54"/>
    <n v="667.4"/>
    <n v="33549"/>
    <n v="10"/>
  </r>
  <r>
    <n v="15602"/>
    <n v="0"/>
    <x v="2023"/>
    <d v="2049-12-18T00:00:00"/>
    <b v="0"/>
    <s v="Approved"/>
    <s v="Norco Bicycles"/>
    <s v="Standard"/>
    <s v="medium"/>
    <s v="medium"/>
    <n v="360.4"/>
    <n v="270.3"/>
    <n v="42710"/>
    <n v="10"/>
  </r>
  <r>
    <n v="18757"/>
    <n v="46"/>
    <x v="2023"/>
    <d v="2049-12-19T00:00:00"/>
    <b v="1"/>
    <s v="Approved"/>
    <s v="OHM Cycles"/>
    <s v="Standard"/>
    <s v="low"/>
    <s v="medium"/>
    <n v="1793.43"/>
    <n v="248.82"/>
    <n v="36361"/>
    <n v="10"/>
  </r>
  <r>
    <n v="4730"/>
    <n v="81"/>
    <x v="2024"/>
    <d v="2049-12-20T00:00:00"/>
    <b v="0"/>
    <s v="Approved"/>
    <s v="Norco Bicycles"/>
    <s v="Standard"/>
    <s v="medium"/>
    <s v="small"/>
    <n v="586.45000000000005"/>
    <n v="521.94000000000005"/>
    <n v="41533"/>
    <n v="18"/>
  </r>
  <r>
    <n v="5741"/>
    <n v="53"/>
    <x v="2024"/>
    <d v="2049-12-21T00:00:00"/>
    <b v="1"/>
    <s v="Approved"/>
    <s v="OHM Cycles"/>
    <s v="Standard"/>
    <s v="medium"/>
    <s v="medium"/>
    <n v="795.34"/>
    <n v="101.58"/>
    <n v="34170"/>
    <n v="18"/>
  </r>
  <r>
    <n v="7923"/>
    <n v="42"/>
    <x v="2024"/>
    <d v="2049-12-22T00:00:00"/>
    <b v="0"/>
    <s v="Approved"/>
    <s v="OHM Cycles"/>
    <s v="Road"/>
    <s v="medium"/>
    <s v="small"/>
    <n v="1810"/>
    <n v="1610.9"/>
    <n v="39427"/>
    <n v="18"/>
  </r>
  <r>
    <n v="12623"/>
    <n v="57"/>
    <x v="2024"/>
    <d v="2049-12-23T00:00:00"/>
    <b v="1"/>
    <s v="Approved"/>
    <s v="WeareA2B"/>
    <s v="Touring"/>
    <s v="medium"/>
    <s v="large"/>
    <n v="1890.39"/>
    <n v="260.14"/>
    <n v="33259"/>
    <n v="18"/>
  </r>
  <r>
    <n v="12672"/>
    <n v="31"/>
    <x v="2024"/>
    <d v="2049-12-24T00:00:00"/>
    <b v="0"/>
    <s v="Approved"/>
    <s v="Giant Bicycles"/>
    <s v="Standard"/>
    <s v="medium"/>
    <s v="medium"/>
    <n v="230.91"/>
    <n v="173.18"/>
    <n v="37698"/>
    <n v="18"/>
  </r>
  <r>
    <n v="18709"/>
    <n v="56"/>
    <x v="2024"/>
    <d v="2049-12-25T00:00:00"/>
    <b v="1"/>
    <s v="Approved"/>
    <s v="OHM Cycles"/>
    <s v="Standard"/>
    <s v="medium"/>
    <s v="medium"/>
    <n v="183.86"/>
    <n v="137.9"/>
    <n v="41047"/>
    <n v="18"/>
  </r>
  <r>
    <n v="19871"/>
    <n v="24"/>
    <x v="2024"/>
    <d v="2049-12-26T00:00:00"/>
    <b v="0"/>
    <s v="Approved"/>
    <s v="Solex"/>
    <s v="Road"/>
    <s v="medium"/>
    <s v="large"/>
    <n v="1777.8"/>
    <n v="820.78"/>
    <n v="36334"/>
    <n v="18"/>
  </r>
  <r>
    <n v="2249"/>
    <n v="63"/>
    <x v="2025"/>
    <d v="2049-12-27T00:00:00"/>
    <b v="1"/>
    <s v="Approved"/>
    <s v="Solex"/>
    <s v="Standard"/>
    <s v="medium"/>
    <s v="medium"/>
    <n v="1483.2"/>
    <n v="99.59"/>
    <n v="36146"/>
    <n v="7"/>
  </r>
  <r>
    <n v="2358"/>
    <n v="22"/>
    <x v="2025"/>
    <d v="2049-12-28T00:00:00"/>
    <b v="0"/>
    <s v="Approved"/>
    <s v="WeareA2B"/>
    <s v="Standard"/>
    <s v="medium"/>
    <s v="medium"/>
    <n v="60.34"/>
    <n v="45.26"/>
    <n v="34165"/>
    <n v="7"/>
  </r>
  <r>
    <n v="7237"/>
    <n v="62"/>
    <x v="2025"/>
    <d v="2049-12-29T00:00:00"/>
    <b v="0"/>
    <s v="Approved"/>
    <s v="Solex"/>
    <s v="Standard"/>
    <s v="medium"/>
    <s v="medium"/>
    <n v="478.16"/>
    <n v="298.72000000000003"/>
    <n v="34143"/>
    <n v="7"/>
  </r>
  <r>
    <n v="11934"/>
    <n v="19"/>
    <x v="2025"/>
    <d v="2049-12-30T00:00:00"/>
    <b v="0"/>
    <s v="Approved"/>
    <s v="OHM Cycles"/>
    <s v="Road"/>
    <s v="high"/>
    <s v="large"/>
    <n v="12.01"/>
    <n v="7.21"/>
    <n v="39880"/>
    <n v="7"/>
  </r>
  <r>
    <n v="14681"/>
    <n v="19"/>
    <x v="2025"/>
    <d v="2049-12-31T00:00:00"/>
    <b v="0"/>
    <s v="Approved"/>
    <s v="OHM Cycles"/>
    <s v="Road"/>
    <s v="high"/>
    <s v="large"/>
    <n v="12.01"/>
    <n v="7.21"/>
    <n v="39880"/>
    <n v="7"/>
  </r>
  <r>
    <n v="15816"/>
    <n v="76"/>
    <x v="2025"/>
    <d v="2050-01-01T00:00:00"/>
    <b v="0"/>
    <s v="Approved"/>
    <s v="WeareA2B"/>
    <s v="Standard"/>
    <s v="low"/>
    <s v="medium"/>
    <n v="642.30999999999995"/>
    <n v="513.85"/>
    <n v="41922"/>
    <n v="7"/>
  </r>
  <r>
    <n v="15858"/>
    <n v="9"/>
    <x v="2025"/>
    <d v="2050-01-02T00:00:00"/>
    <b v="1"/>
    <s v="Approved"/>
    <s v="OHM Cycles"/>
    <s v="Road"/>
    <s v="medium"/>
    <s v="medium"/>
    <n v="742.54"/>
    <n v="667.4"/>
    <n v="33549"/>
    <n v="7"/>
  </r>
  <r>
    <n v="18746"/>
    <n v="55"/>
    <x v="2025"/>
    <d v="2050-01-03T00:00:00"/>
    <b v="0"/>
    <s v="Approved"/>
    <s v="Trek Bicycles"/>
    <s v="Road"/>
    <s v="medium"/>
    <s v="large"/>
    <n v="1894.19"/>
    <n v="598.76"/>
    <n v="37823"/>
    <n v="7"/>
  </r>
  <r>
    <n v="19340"/>
    <n v="12"/>
    <x v="2025"/>
    <d v="2050-01-04T00:00:00"/>
    <b v="1"/>
    <s v="Approved"/>
    <s v="WeareA2B"/>
    <s v="Standard"/>
    <s v="medium"/>
    <s v="medium"/>
    <n v="1231.1500000000001"/>
    <n v="161.6"/>
    <n v="38216"/>
    <n v="7"/>
  </r>
  <r>
    <n v="3541"/>
    <n v="89"/>
    <x v="2026"/>
    <d v="2050-01-05T00:00:00"/>
    <b v="1"/>
    <s v="Approved"/>
    <s v="Giant Bicycles"/>
    <s v="Standard"/>
    <s v="medium"/>
    <s v="large"/>
    <n v="1812.75"/>
    <n v="582.48"/>
    <n v="40336"/>
    <n v="15"/>
  </r>
  <r>
    <n v="4706"/>
    <n v="54"/>
    <x v="2026"/>
    <d v="2050-01-06T00:00:00"/>
    <b v="1"/>
    <s v="Approved"/>
    <s v="WeareA2B"/>
    <s v="Standard"/>
    <s v="medium"/>
    <s v="medium"/>
    <n v="1807.45"/>
    <n v="778.69"/>
    <n v="42145"/>
    <n v="15"/>
  </r>
  <r>
    <n v="12034"/>
    <n v="87"/>
    <x v="2026"/>
    <d v="2050-01-07T00:00:00"/>
    <b v="1"/>
    <s v="Approved"/>
    <s v="OHM Cycles"/>
    <s v="Standard"/>
    <s v="medium"/>
    <s v="medium"/>
    <n v="1636.9"/>
    <n v="44.71"/>
    <n v="40410"/>
    <n v="15"/>
  </r>
  <r>
    <n v="19436"/>
    <n v="72"/>
    <x v="2026"/>
    <d v="2050-01-08T00:00:00"/>
    <b v="0"/>
    <s v="Approved"/>
    <s v="OHM Cycles"/>
    <s v="Standard"/>
    <s v="medium"/>
    <s v="medium"/>
    <n v="912.52"/>
    <n v="141.4"/>
    <n v="42295"/>
    <n v="15"/>
  </r>
  <r>
    <n v="2756"/>
    <n v="76"/>
    <x v="2027"/>
    <d v="2050-01-09T00:00:00"/>
    <b v="1"/>
    <s v="Approved"/>
    <s v="WeareA2B"/>
    <s v="Standard"/>
    <s v="low"/>
    <s v="medium"/>
    <n v="642.30999999999995"/>
    <n v="513.85"/>
    <n v="41922"/>
    <n v="12"/>
  </r>
  <r>
    <n v="7699"/>
    <n v="40"/>
    <x v="2027"/>
    <d v="2050-01-10T00:00:00"/>
    <b v="0"/>
    <s v="Approved"/>
    <s v="OHM Cycles"/>
    <s v="Standard"/>
    <s v="high"/>
    <s v="medium"/>
    <n v="1458.17"/>
    <n v="874.9"/>
    <n v="38750"/>
    <n v="12"/>
  </r>
  <r>
    <n v="12675"/>
    <n v="74"/>
    <x v="2027"/>
    <d v="2050-01-11T00:00:00"/>
    <b v="0"/>
    <s v="Approved"/>
    <s v="WeareA2B"/>
    <s v="Standard"/>
    <s v="medium"/>
    <s v="medium"/>
    <n v="1228.07"/>
    <n v="400.91"/>
    <n v="36668"/>
    <n v="12"/>
  </r>
  <r>
    <n v="14031"/>
    <n v="82"/>
    <x v="2027"/>
    <d v="2050-01-12T00:00:00"/>
    <b v="1"/>
    <s v="Approved"/>
    <s v="Norco Bicycles"/>
    <s v="Standard"/>
    <s v="high"/>
    <s v="medium"/>
    <n v="1148.6400000000001"/>
    <n v="689.18"/>
    <n v="42226"/>
    <n v="12"/>
  </r>
  <r>
    <n v="1027"/>
    <n v="93"/>
    <x v="2028"/>
    <d v="2050-01-13T00:00:00"/>
    <b v="0"/>
    <s v="Approved"/>
    <s v="WeareA2B"/>
    <s v="Standard"/>
    <s v="medium"/>
    <s v="medium"/>
    <n v="1065.03"/>
    <n v="230.09"/>
    <n v="38002"/>
    <n v="9"/>
  </r>
  <r>
    <n v="19952"/>
    <n v="18"/>
    <x v="2028"/>
    <d v="2050-01-14T00:00:00"/>
    <b v="0"/>
    <s v="Approved"/>
    <s v="Solex"/>
    <s v="Standard"/>
    <s v="medium"/>
    <s v="medium"/>
    <n v="575.27"/>
    <n v="431.45"/>
    <n v="40670"/>
    <n v="9"/>
  </r>
  <r>
    <n v="625"/>
    <n v="82"/>
    <x v="2029"/>
    <d v="2050-01-15T00:00:00"/>
    <b v="0"/>
    <s v="Approved"/>
    <s v="Giant Bicycles"/>
    <s v="Road"/>
    <s v="medium"/>
    <s v="medium"/>
    <n v="1538.99"/>
    <n v="829.65"/>
    <n v="42404"/>
    <n v="10"/>
  </r>
  <r>
    <n v="5365"/>
    <n v="9"/>
    <x v="2029"/>
    <d v="2050-01-16T00:00:00"/>
    <b v="0"/>
    <s v="Approved"/>
    <s v="Norco Bicycles"/>
    <s v="Standard"/>
    <s v="medium"/>
    <s v="small"/>
    <n v="1216.1400000000001"/>
    <n v="1082.3599999999999"/>
    <n v="33455"/>
    <n v="10"/>
  </r>
  <r>
    <n v="11669"/>
    <n v="80"/>
    <x v="2029"/>
    <d v="2050-01-17T00:00:00"/>
    <b v="0"/>
    <s v="Approved"/>
    <s v="Trek Bicycles"/>
    <s v="Standard"/>
    <s v="medium"/>
    <s v="large"/>
    <n v="1469.44"/>
    <n v="596.54999999999995"/>
    <n v="41047"/>
    <n v="10"/>
  </r>
  <r>
    <n v="12219"/>
    <n v="11"/>
    <x v="2029"/>
    <d v="2050-01-18T00:00:00"/>
    <b v="0"/>
    <s v="Approved"/>
    <s v="Trek Bicycles"/>
    <s v="Standard"/>
    <s v="medium"/>
    <s v="small"/>
    <n v="1775.81"/>
    <n v="1580.47"/>
    <n v="40303"/>
    <n v="10"/>
  </r>
  <r>
    <n v="13128"/>
    <n v="69"/>
    <x v="2029"/>
    <d v="2050-01-19T00:00:00"/>
    <b v="0"/>
    <s v="Approved"/>
    <s v="Norco Bicycles"/>
    <s v="Road"/>
    <s v="medium"/>
    <s v="large"/>
    <n v="1240.31"/>
    <n v="795.1"/>
    <n v="40553"/>
    <n v="10"/>
  </r>
  <r>
    <n v="16135"/>
    <n v="87"/>
    <x v="2029"/>
    <d v="2050-01-20T00:00:00"/>
    <b v="1"/>
    <s v="Approved"/>
    <s v="OHM Cycles"/>
    <s v="Standard"/>
    <s v="medium"/>
    <s v="medium"/>
    <n v="1636.9"/>
    <n v="44.71"/>
    <n v="40410"/>
    <n v="10"/>
  </r>
  <r>
    <n v="16233"/>
    <n v="53"/>
    <x v="2029"/>
    <d v="2050-01-21T00:00:00"/>
    <b v="1"/>
    <s v="Approved"/>
    <s v="Giant Bicycles"/>
    <s v="Standard"/>
    <s v="high"/>
    <s v="medium"/>
    <n v="1274.93"/>
    <n v="764.96"/>
    <n v="39298"/>
    <n v="10"/>
  </r>
  <r>
    <n v="4108"/>
    <n v="5"/>
    <x v="2030"/>
    <d v="2050-01-22T00:00:00"/>
    <b v="1"/>
    <s v="Approved"/>
    <s v="Trek Bicycles"/>
    <s v="Mountain"/>
    <s v="low"/>
    <s v="medium"/>
    <n v="574.64"/>
    <n v="459.71"/>
    <n v="40784"/>
    <n v="8"/>
  </r>
  <r>
    <n v="11843"/>
    <n v="0"/>
    <x v="2030"/>
    <d v="2050-01-23T00:00:00"/>
    <b v="0"/>
    <s v="Approved"/>
    <s v="Unknown"/>
    <s v="Unknown"/>
    <s v="Unknown"/>
    <s v="Unknown"/>
    <n v="695.23"/>
    <s v="$556.05"/>
    <n v="38199.78"/>
    <n v="8"/>
  </r>
  <r>
    <n v="12206"/>
    <n v="0"/>
    <x v="2030"/>
    <d v="2050-01-24T00:00:00"/>
    <b v="0"/>
    <s v="Approved"/>
    <s v="Unknown"/>
    <s v="Unknown"/>
    <s v="Unknown"/>
    <s v="Unknown"/>
    <n v="1392.76"/>
    <s v="$556.05"/>
    <n v="38199.78"/>
    <n v="8"/>
  </r>
  <r>
    <n v="12225"/>
    <n v="34"/>
    <x v="2030"/>
    <d v="2050-01-25T00:00:00"/>
    <b v="1"/>
    <s v="Approved"/>
    <s v="Norco Bicycles"/>
    <s v="Road"/>
    <s v="high"/>
    <s v="large"/>
    <n v="774.53"/>
    <n v="464.72"/>
    <n v="37698"/>
    <n v="8"/>
  </r>
  <r>
    <n v="15786"/>
    <n v="64"/>
    <x v="2030"/>
    <d v="2050-01-26T00:00:00"/>
    <b v="1"/>
    <s v="Approved"/>
    <s v="Trek Bicycles"/>
    <s v="Standard"/>
    <s v="medium"/>
    <s v="large"/>
    <n v="1469.44"/>
    <n v="596.54999999999995"/>
    <n v="41047"/>
    <n v="8"/>
  </r>
  <r>
    <n v="17268"/>
    <n v="52"/>
    <x v="2030"/>
    <d v="2050-01-27T00:00:00"/>
    <b v="1"/>
    <s v="Approved"/>
    <s v="OHM Cycles"/>
    <s v="Road"/>
    <s v="medium"/>
    <s v="medium"/>
    <n v="1280.28"/>
    <n v="829.51"/>
    <n v="37220"/>
    <n v="8"/>
  </r>
  <r>
    <n v="18296"/>
    <n v="43"/>
    <x v="2030"/>
    <d v="2050-01-28T00:00:00"/>
    <b v="1"/>
    <s v="Approved"/>
    <s v="Solex"/>
    <s v="Standard"/>
    <s v="medium"/>
    <s v="medium"/>
    <n v="1151.96"/>
    <n v="649.49"/>
    <n v="36498"/>
    <n v="8"/>
  </r>
  <r>
    <n v="19044"/>
    <n v="8"/>
    <x v="2030"/>
    <d v="2050-01-29T00:00:00"/>
    <b v="1"/>
    <s v="Approved"/>
    <s v="Solex"/>
    <s v="Road"/>
    <s v="medium"/>
    <s v="small"/>
    <n v="1703.52"/>
    <n v="1516.13"/>
    <n v="40649"/>
    <n v="8"/>
  </r>
  <r>
    <n v="795"/>
    <n v="5"/>
    <x v="2031"/>
    <d v="2050-01-30T00:00:00"/>
    <b v="1"/>
    <s v="Cancelled"/>
    <s v="Trek Bicycles"/>
    <s v="Mountain"/>
    <s v="low"/>
    <s v="medium"/>
    <n v="574.64"/>
    <n v="459.71"/>
    <n v="40784"/>
    <n v="19"/>
  </r>
  <r>
    <n v="7505"/>
    <n v="88"/>
    <x v="2031"/>
    <d v="2050-01-31T00:00:00"/>
    <b v="0"/>
    <s v="Approved"/>
    <s v="Norco Bicycles"/>
    <s v="Standard"/>
    <s v="medium"/>
    <s v="medium"/>
    <n v="1198.46"/>
    <n v="381.1"/>
    <n v="36145"/>
    <n v="19"/>
  </r>
  <r>
    <n v="8482"/>
    <n v="98"/>
    <x v="2031"/>
    <d v="2050-02-01T00:00:00"/>
    <b v="1"/>
    <s v="Approved"/>
    <s v="Trek Bicycles"/>
    <s v="Standard"/>
    <s v="high"/>
    <s v="medium"/>
    <n v="358.39"/>
    <n v="215.03"/>
    <n v="38002"/>
    <n v="19"/>
  </r>
  <r>
    <n v="18381"/>
    <n v="77"/>
    <x v="2031"/>
    <d v="2050-02-02T00:00:00"/>
    <b v="0"/>
    <s v="Approved"/>
    <s v="Norco Bicycles"/>
    <s v="Road"/>
    <s v="medium"/>
    <s v="large"/>
    <n v="1240.31"/>
    <n v="795.1"/>
    <n v="40553"/>
    <n v="19"/>
  </r>
  <r>
    <n v="225"/>
    <n v="54"/>
    <x v="2032"/>
    <d v="2050-02-03T00:00:00"/>
    <b v="1"/>
    <s v="Approved"/>
    <s v="WeareA2B"/>
    <s v="Standard"/>
    <s v="medium"/>
    <s v="medium"/>
    <n v="1292.8399999999999"/>
    <n v="13.44"/>
    <n v="39915"/>
    <n v="17"/>
  </r>
  <r>
    <n v="1432"/>
    <n v="35"/>
    <x v="2032"/>
    <d v="2050-02-04T00:00:00"/>
    <b v="0"/>
    <s v="Approved"/>
    <s v="Trek Bicycles"/>
    <s v="Standard"/>
    <s v="low"/>
    <s v="medium"/>
    <n v="1057.51"/>
    <n v="154.4"/>
    <n v="34527"/>
    <n v="17"/>
  </r>
  <r>
    <n v="6389"/>
    <n v="70"/>
    <x v="2032"/>
    <d v="2050-02-05T00:00:00"/>
    <b v="1"/>
    <s v="Approved"/>
    <s v="Trek Bicycles"/>
    <s v="Standard"/>
    <s v="high"/>
    <s v="medium"/>
    <n v="495.72"/>
    <n v="297.43"/>
    <n v="42105"/>
    <n v="17"/>
  </r>
  <r>
    <n v="7537"/>
    <n v="58"/>
    <x v="2032"/>
    <d v="2050-02-06T00:00:00"/>
    <b v="0"/>
    <s v="Approved"/>
    <s v="OHM Cycles"/>
    <s v="Standard"/>
    <s v="medium"/>
    <s v="medium"/>
    <n v="912.52"/>
    <n v="141.4"/>
    <n v="42295"/>
    <n v="17"/>
  </r>
  <r>
    <n v="9030"/>
    <n v="48"/>
    <x v="2032"/>
    <d v="2050-02-07T00:00:00"/>
    <b v="0"/>
    <s v="Approved"/>
    <s v="WeareA2B"/>
    <s v="Standard"/>
    <s v="medium"/>
    <s v="medium"/>
    <n v="1762.96"/>
    <n v="950.52"/>
    <n v="41848"/>
    <n v="17"/>
  </r>
  <r>
    <n v="10482"/>
    <n v="66"/>
    <x v="2032"/>
    <d v="2050-02-08T00:00:00"/>
    <b v="0"/>
    <s v="Approved"/>
    <s v="Giant Bicycles"/>
    <s v="Road"/>
    <s v="low"/>
    <s v="small"/>
    <n v="590.26"/>
    <n v="525.33000000000004"/>
    <n v="40487"/>
    <n v="17"/>
  </r>
  <r>
    <n v="11230"/>
    <n v="7"/>
    <x v="2032"/>
    <d v="2050-02-09T00:00:00"/>
    <b v="0"/>
    <s v="Approved"/>
    <s v="Trek Bicycles"/>
    <s v="Road"/>
    <s v="low"/>
    <s v="medium"/>
    <n v="980.37"/>
    <n v="234.43"/>
    <n v="38258"/>
    <n v="17"/>
  </r>
  <r>
    <n v="13793"/>
    <n v="85"/>
    <x v="2032"/>
    <d v="2050-02-10T00:00:00"/>
    <b v="0"/>
    <s v="Approved"/>
    <s v="WeareA2B"/>
    <s v="Standard"/>
    <s v="medium"/>
    <s v="medium"/>
    <n v="752.64"/>
    <n v="205.36"/>
    <n v="42218"/>
    <n v="17"/>
  </r>
  <r>
    <n v="14810"/>
    <n v="29"/>
    <x v="2032"/>
    <d v="2050-02-11T00:00:00"/>
    <b v="0"/>
    <s v="Approved"/>
    <s v="Norco Bicycles"/>
    <s v="Road"/>
    <s v="medium"/>
    <s v="medium"/>
    <n v="543.39"/>
    <n v="407.54"/>
    <n v="42696"/>
    <n v="17"/>
  </r>
  <r>
    <n v="15498"/>
    <n v="90"/>
    <x v="2032"/>
    <d v="2050-02-12T00:00:00"/>
    <b v="0"/>
    <s v="Approved"/>
    <s v="Norco Bicycles"/>
    <s v="Standard"/>
    <s v="low"/>
    <s v="medium"/>
    <n v="363.01"/>
    <n v="290.41000000000003"/>
    <n v="38482"/>
    <n v="17"/>
  </r>
  <r>
    <n v="17460"/>
    <n v="29"/>
    <x v="2032"/>
    <d v="2050-02-13T00:00:00"/>
    <b v="1"/>
    <s v="Approved"/>
    <s v="Norco Bicycles"/>
    <s v="Road"/>
    <s v="medium"/>
    <s v="medium"/>
    <n v="543.39"/>
    <n v="407.54"/>
    <n v="42696"/>
    <n v="17"/>
  </r>
  <r>
    <n v="18566"/>
    <n v="10"/>
    <x v="2032"/>
    <d v="2050-02-14T00:00:00"/>
    <b v="1"/>
    <s v="Approved"/>
    <s v="WeareA2B"/>
    <s v="Touring"/>
    <s v="medium"/>
    <s v="medium"/>
    <n v="1466.68"/>
    <n v="363.25"/>
    <n v="41701"/>
    <n v="17"/>
  </r>
  <r>
    <n v="3719"/>
    <n v="23"/>
    <x v="2033"/>
    <d v="2050-02-15T00:00:00"/>
    <b v="0"/>
    <s v="Approved"/>
    <s v="Norco Bicycles"/>
    <s v="Mountain"/>
    <s v="low"/>
    <s v="small"/>
    <n v="688.63"/>
    <n v="612.88"/>
    <n v="34244"/>
    <n v="6"/>
  </r>
  <r>
    <n v="11184"/>
    <n v="39"/>
    <x v="2033"/>
    <d v="2050-02-16T00:00:00"/>
    <b v="0"/>
    <s v="Approved"/>
    <s v="Giant Bicycles"/>
    <s v="Standard"/>
    <s v="medium"/>
    <s v="large"/>
    <n v="1812.75"/>
    <n v="582.48"/>
    <n v="40336"/>
    <n v="6"/>
  </r>
  <r>
    <n v="18710"/>
    <n v="19"/>
    <x v="2033"/>
    <d v="2050-02-17T00:00:00"/>
    <b v="1"/>
    <s v="Approved"/>
    <s v="OHM Cycles"/>
    <s v="Road"/>
    <s v="high"/>
    <s v="large"/>
    <n v="12.01"/>
    <n v="7.21"/>
    <n v="39880"/>
    <n v="6"/>
  </r>
  <r>
    <n v="19315"/>
    <n v="57"/>
    <x v="2033"/>
    <d v="2050-02-18T00:00:00"/>
    <b v="1"/>
    <s v="Approved"/>
    <s v="WeareA2B"/>
    <s v="Touring"/>
    <s v="medium"/>
    <s v="large"/>
    <n v="1890.39"/>
    <n v="260.14"/>
    <n v="33259"/>
    <n v="6"/>
  </r>
  <r>
    <n v="1890"/>
    <n v="4"/>
    <x v="2034"/>
    <d v="2050-02-19T00:00:00"/>
    <b v="1"/>
    <s v="Approved"/>
    <s v="Giant Bicycles"/>
    <s v="Standard"/>
    <s v="high"/>
    <s v="medium"/>
    <n v="1129.1300000000001"/>
    <n v="677.48"/>
    <n v="39298"/>
    <n v="5"/>
  </r>
  <r>
    <n v="5110"/>
    <n v="12"/>
    <x v="2034"/>
    <d v="2050-02-20T00:00:00"/>
    <b v="1"/>
    <s v="Approved"/>
    <s v="WeareA2B"/>
    <s v="Standard"/>
    <s v="medium"/>
    <s v="medium"/>
    <n v="1231.1500000000001"/>
    <n v="161.6"/>
    <n v="42560"/>
    <n v="5"/>
  </r>
  <r>
    <n v="15748"/>
    <n v="44"/>
    <x v="2034"/>
    <d v="2050-02-21T00:00:00"/>
    <b v="0"/>
    <s v="Approved"/>
    <s v="WeareA2B"/>
    <s v="Standard"/>
    <s v="medium"/>
    <s v="medium"/>
    <n v="1769.64"/>
    <n v="108.76"/>
    <n v="34071"/>
    <n v="5"/>
  </r>
  <r>
    <n v="17129"/>
    <n v="91"/>
    <x v="2034"/>
    <d v="2050-02-22T00:00:00"/>
    <b v="0"/>
    <s v="Approved"/>
    <s v="Solex"/>
    <s v="Standard"/>
    <s v="medium"/>
    <s v="medium"/>
    <n v="100.35"/>
    <n v="75.260000000000005"/>
    <n v="42458"/>
    <n v="5"/>
  </r>
  <r>
    <n v="2028"/>
    <n v="66"/>
    <x v="2035"/>
    <d v="2050-02-23T00:00:00"/>
    <b v="0"/>
    <s v="Approved"/>
    <s v="Solex"/>
    <s v="Standard"/>
    <s v="medium"/>
    <s v="medium"/>
    <n v="1163.8900000000001"/>
    <n v="589.27"/>
    <n v="39880"/>
    <n v="7"/>
  </r>
  <r>
    <n v="4924"/>
    <n v="35"/>
    <x v="2035"/>
    <d v="2050-02-24T00:00:00"/>
    <b v="0"/>
    <s v="Approved"/>
    <s v="Giant Bicycles"/>
    <s v="Standard"/>
    <s v="medium"/>
    <s v="medium"/>
    <n v="1403.5"/>
    <n v="954.82"/>
    <n v="38258"/>
    <n v="7"/>
  </r>
  <r>
    <n v="7737"/>
    <n v="49"/>
    <x v="2035"/>
    <d v="2050-02-25T00:00:00"/>
    <b v="0"/>
    <s v="Cancelled"/>
    <s v="Solex"/>
    <s v="Standard"/>
    <s v="medium"/>
    <s v="large"/>
    <n v="1061.56"/>
    <n v="733.58"/>
    <n v="40779"/>
    <n v="7"/>
  </r>
  <r>
    <n v="13767"/>
    <n v="80"/>
    <x v="2035"/>
    <d v="2050-02-26T00:00:00"/>
    <b v="1"/>
    <s v="Approved"/>
    <s v="Trek Bicycles"/>
    <s v="Standard"/>
    <s v="medium"/>
    <s v="large"/>
    <n v="1469.44"/>
    <n v="596.54999999999995"/>
    <n v="42710"/>
    <n v="7"/>
  </r>
  <r>
    <n v="17998"/>
    <n v="0"/>
    <x v="2035"/>
    <d v="2050-02-27T00:00:00"/>
    <b v="0"/>
    <s v="Approved"/>
    <s v="Trek Bicycles"/>
    <s v="Standard"/>
    <s v="high"/>
    <s v="medium"/>
    <n v="495.72"/>
    <n v="297.43"/>
    <n v="42710"/>
    <n v="7"/>
  </r>
  <r>
    <n v="3743"/>
    <n v="28"/>
    <x v="2036"/>
    <d v="2050-02-28T00:00:00"/>
    <b v="0"/>
    <s v="Approved"/>
    <s v="Norco Bicycles"/>
    <s v="Standard"/>
    <s v="medium"/>
    <s v="small"/>
    <n v="1216.1400000000001"/>
    <n v="1082.3599999999999"/>
    <n v="37698"/>
    <n v="12"/>
  </r>
  <r>
    <n v="19617"/>
    <n v="39"/>
    <x v="2036"/>
    <d v="2050-03-01T00:00:00"/>
    <b v="1"/>
    <s v="Approved"/>
    <s v="Giant Bicycles"/>
    <s v="Standard"/>
    <s v="medium"/>
    <s v="large"/>
    <n v="1812.75"/>
    <n v="582.48"/>
    <n v="38750"/>
    <n v="12"/>
  </r>
  <r>
    <n v="203"/>
    <n v="67"/>
    <x v="2037"/>
    <d v="2050-03-02T00:00:00"/>
    <b v="0"/>
    <s v="Approved"/>
    <s v="Norco Bicycles"/>
    <s v="Road"/>
    <s v="medium"/>
    <s v="medium"/>
    <n v="544.04999999999995"/>
    <n v="376.84"/>
    <n v="38647"/>
    <n v="17"/>
  </r>
  <r>
    <n v="4804"/>
    <n v="16"/>
    <x v="2037"/>
    <d v="2050-03-03T00:00:00"/>
    <b v="0"/>
    <s v="Approved"/>
    <s v="Norco Bicycles"/>
    <s v="Standard"/>
    <s v="high"/>
    <s v="small"/>
    <n v="1661.92"/>
    <n v="1479.11"/>
    <n v="34586"/>
    <n v="17"/>
  </r>
  <r>
    <n v="6858"/>
    <n v="85"/>
    <x v="2037"/>
    <d v="2050-03-04T00:00:00"/>
    <b v="1"/>
    <s v="Approved"/>
    <s v="WeareA2B"/>
    <s v="Standard"/>
    <s v="medium"/>
    <s v="medium"/>
    <n v="752.64"/>
    <n v="205.36"/>
    <n v="42218"/>
    <n v="17"/>
  </r>
  <r>
    <n v="9541"/>
    <n v="83"/>
    <x v="2037"/>
    <d v="2050-03-05T00:00:00"/>
    <b v="0"/>
    <s v="Approved"/>
    <s v="Solex"/>
    <s v="Touring"/>
    <s v="medium"/>
    <s v="large"/>
    <n v="2083.94"/>
    <n v="675.03"/>
    <n v="41533"/>
    <n v="17"/>
  </r>
  <r>
    <n v="9735"/>
    <n v="69"/>
    <x v="2037"/>
    <d v="2050-03-06T00:00:00"/>
    <b v="0"/>
    <s v="Approved"/>
    <s v="Giant Bicycles"/>
    <s v="Road"/>
    <s v="medium"/>
    <s v="medium"/>
    <n v="792.9"/>
    <n v="594.67999999999995"/>
    <n v="33879"/>
    <n v="17"/>
  </r>
  <r>
    <n v="15075"/>
    <n v="55"/>
    <x v="2037"/>
    <d v="2050-03-07T00:00:00"/>
    <b v="1"/>
    <s v="Approved"/>
    <s v="Trek Bicycles"/>
    <s v="Road"/>
    <s v="medium"/>
    <s v="large"/>
    <n v="1894.19"/>
    <n v="598.76"/>
    <n v="37823"/>
    <n v="17"/>
  </r>
  <r>
    <n v="7372"/>
    <n v="88"/>
    <x v="2038"/>
    <d v="2050-03-08T00:00:00"/>
    <b v="1"/>
    <s v="Approved"/>
    <s v="Norco Bicycles"/>
    <s v="Standard"/>
    <s v="medium"/>
    <s v="medium"/>
    <n v="1198.46"/>
    <n v="381.1"/>
    <n v="36145"/>
    <n v="17"/>
  </r>
  <r>
    <n v="13274"/>
    <n v="4"/>
    <x v="2038"/>
    <d v="2050-03-09T00:00:00"/>
    <b v="0"/>
    <s v="Approved"/>
    <s v="Giant Bicycles"/>
    <s v="Standard"/>
    <s v="high"/>
    <s v="medium"/>
    <n v="1129.1300000000001"/>
    <n v="677.48"/>
    <n v="38573"/>
    <n v="17"/>
  </r>
  <r>
    <n v="17301"/>
    <n v="71"/>
    <x v="2038"/>
    <d v="2050-03-10T00:00:00"/>
    <b v="0"/>
    <s v="Approved"/>
    <s v="Solex"/>
    <s v="Standard"/>
    <s v="high"/>
    <s v="large"/>
    <n v="1842.92"/>
    <n v="1105.75"/>
    <n v="34996"/>
    <n v="17"/>
  </r>
  <r>
    <n v="3892"/>
    <n v="77"/>
    <x v="2039"/>
    <d v="2050-03-11T00:00:00"/>
    <b v="0"/>
    <s v="Approved"/>
    <s v="Norco Bicycles"/>
    <s v="Road"/>
    <s v="medium"/>
    <s v="large"/>
    <n v="1240.31"/>
    <n v="795.1"/>
    <n v="40553"/>
    <n v="7"/>
  </r>
  <r>
    <n v="4945"/>
    <n v="78"/>
    <x v="2039"/>
    <d v="2050-03-12T00:00:00"/>
    <b v="0"/>
    <s v="Approved"/>
    <s v="Giant Bicycles"/>
    <s v="Standard"/>
    <s v="medium"/>
    <s v="large"/>
    <n v="1765.3"/>
    <n v="709.48"/>
    <n v="38193"/>
    <n v="7"/>
  </r>
  <r>
    <n v="14425"/>
    <n v="12"/>
    <x v="2039"/>
    <d v="2050-03-13T00:00:00"/>
    <b v="0"/>
    <s v="Approved"/>
    <s v="WeareA2B"/>
    <s v="Standard"/>
    <s v="medium"/>
    <s v="medium"/>
    <n v="1231.1500000000001"/>
    <n v="161.6"/>
    <n v="38216"/>
    <n v="7"/>
  </r>
  <r>
    <n v="15422"/>
    <n v="99"/>
    <x v="2039"/>
    <d v="2050-03-14T00:00:00"/>
    <b v="0"/>
    <s v="Approved"/>
    <s v="OHM Cycles"/>
    <s v="Standard"/>
    <s v="medium"/>
    <s v="medium"/>
    <n v="1227.3399999999999"/>
    <n v="770.89"/>
    <n v="34556"/>
    <n v="7"/>
  </r>
  <r>
    <n v="15569"/>
    <n v="77"/>
    <x v="2039"/>
    <d v="2050-03-15T00:00:00"/>
    <b v="0"/>
    <s v="Approved"/>
    <s v="Norco Bicycles"/>
    <s v="Road"/>
    <s v="medium"/>
    <s v="large"/>
    <n v="1240.31"/>
    <n v="795.1"/>
    <n v="40553"/>
    <n v="7"/>
  </r>
  <r>
    <n v="9441"/>
    <n v="44"/>
    <x v="2040"/>
    <d v="2050-03-16T00:00:00"/>
    <b v="1"/>
    <s v="Approved"/>
    <s v="WeareA2B"/>
    <s v="Standard"/>
    <s v="medium"/>
    <s v="medium"/>
    <n v="1769.64"/>
    <n v="108.76"/>
    <n v="34071"/>
    <n v="1"/>
  </r>
  <r>
    <n v="10832"/>
    <n v="30"/>
    <x v="2040"/>
    <d v="2050-03-17T00:00:00"/>
    <b v="0"/>
    <s v="Approved"/>
    <s v="Solex"/>
    <s v="Standard"/>
    <s v="high"/>
    <s v="medium"/>
    <n v="748.17"/>
    <n v="448.9"/>
    <n v="37698"/>
    <n v="1"/>
  </r>
  <r>
    <n v="13294"/>
    <n v="64"/>
    <x v="2040"/>
    <d v="2050-03-18T00:00:00"/>
    <b v="0"/>
    <s v="Approved"/>
    <s v="Trek Bicycles"/>
    <s v="Standard"/>
    <s v="medium"/>
    <s v="large"/>
    <n v="1469.44"/>
    <n v="596.54999999999995"/>
    <n v="38647"/>
    <n v="1"/>
  </r>
  <r>
    <n v="14068"/>
    <n v="24"/>
    <x v="2040"/>
    <d v="2050-03-19T00:00:00"/>
    <b v="1"/>
    <s v="Approved"/>
    <s v="Solex"/>
    <s v="Road"/>
    <s v="medium"/>
    <s v="large"/>
    <n v="1777.8"/>
    <n v="820.78"/>
    <n v="33455"/>
    <n v="1"/>
  </r>
  <r>
    <n v="17325"/>
    <n v="8"/>
    <x v="2040"/>
    <d v="2050-03-20T00:00:00"/>
    <b v="1"/>
    <s v="Approved"/>
    <s v="Solex"/>
    <s v="Road"/>
    <s v="medium"/>
    <s v="small"/>
    <n v="1703.52"/>
    <n v="1516.13"/>
    <n v="33549"/>
    <n v="1"/>
  </r>
  <r>
    <n v="3317"/>
    <n v="80"/>
    <x v="2041"/>
    <d v="2050-03-21T00:00:00"/>
    <b v="0"/>
    <s v="Approved"/>
    <s v="Trek Bicycles"/>
    <s v="Standard"/>
    <s v="medium"/>
    <s v="large"/>
    <n v="1469.44"/>
    <n v="596.54999999999995"/>
    <n v="41047"/>
    <n v="15"/>
  </r>
  <r>
    <n v="4187"/>
    <n v="17"/>
    <x v="2041"/>
    <d v="2050-03-22T00:00:00"/>
    <b v="0"/>
    <s v="Approved"/>
    <s v="WeareA2B"/>
    <s v="Touring"/>
    <s v="medium"/>
    <s v="large"/>
    <n v="1362.99"/>
    <n v="57.74"/>
    <n v="34079"/>
    <n v="15"/>
  </r>
  <r>
    <n v="4242"/>
    <n v="72"/>
    <x v="2041"/>
    <d v="2050-03-23T00:00:00"/>
    <b v="1"/>
    <s v="Approved"/>
    <s v="OHM Cycles"/>
    <s v="Standard"/>
    <s v="medium"/>
    <s v="medium"/>
    <n v="912.52"/>
    <n v="141.4"/>
    <n v="42295"/>
    <n v="15"/>
  </r>
  <r>
    <n v="6658"/>
    <n v="33"/>
    <x v="2041"/>
    <d v="2050-03-24T00:00:00"/>
    <b v="1"/>
    <s v="Approved"/>
    <s v="OHM Cycles"/>
    <s v="Road"/>
    <s v="medium"/>
    <s v="small"/>
    <n v="1810"/>
    <n v="1610.9"/>
    <n v="39526"/>
    <n v="15"/>
  </r>
  <r>
    <n v="8256"/>
    <n v="0"/>
    <x v="2041"/>
    <d v="2050-03-25T00:00:00"/>
    <b v="0"/>
    <s v="Approved"/>
    <s v="Giant Bicycles"/>
    <s v="Standard"/>
    <s v="medium"/>
    <s v="medium"/>
    <n v="230.91"/>
    <n v="173.18"/>
    <n v="39031"/>
    <n v="15"/>
  </r>
  <r>
    <n v="12551"/>
    <n v="52"/>
    <x v="2041"/>
    <d v="2050-03-26T00:00:00"/>
    <b v="1"/>
    <s v="Cancelled"/>
    <s v="Solex"/>
    <s v="Road"/>
    <s v="medium"/>
    <s v="large"/>
    <n v="1777.8"/>
    <n v="820.78"/>
    <n v="40670"/>
    <n v="15"/>
  </r>
  <r>
    <n v="12575"/>
    <n v="27"/>
    <x v="2041"/>
    <d v="2050-03-27T00:00:00"/>
    <b v="0"/>
    <s v="Approved"/>
    <s v="Trek Bicycles"/>
    <s v="Standard"/>
    <s v="low"/>
    <s v="medium"/>
    <n v="1057.51"/>
    <n v="154.4"/>
    <n v="34527"/>
    <n v="15"/>
  </r>
  <r>
    <n v="14665"/>
    <n v="0"/>
    <x v="2041"/>
    <d v="2050-03-28T00:00:00"/>
    <b v="0"/>
    <s v="Approved"/>
    <s v="Trek Bicycles"/>
    <s v="Road"/>
    <s v="medium"/>
    <s v="medium"/>
    <n v="533.51"/>
    <n v="400.13"/>
    <n v="41064"/>
    <n v="15"/>
  </r>
  <r>
    <n v="14959"/>
    <n v="0"/>
    <x v="2041"/>
    <d v="2050-03-29T00:00:00"/>
    <b v="0"/>
    <s v="Approved"/>
    <s v="Solex"/>
    <s v="Standard"/>
    <s v="medium"/>
    <s v="medium"/>
    <n v="100.35"/>
    <n v="75.260000000000005"/>
    <n v="36367"/>
    <n v="15"/>
  </r>
  <r>
    <n v="1234"/>
    <n v="3"/>
    <x v="2042"/>
    <d v="2050-03-30T00:00:00"/>
    <b v="0"/>
    <s v="Approved"/>
    <s v="Trek Bicycles"/>
    <s v="Standard"/>
    <s v="medium"/>
    <s v="large"/>
    <n v="2091.4699999999998"/>
    <n v="388.92"/>
    <n v="36498"/>
    <n v="13"/>
  </r>
  <r>
    <n v="2592"/>
    <n v="30"/>
    <x v="2042"/>
    <d v="2050-03-31T00:00:00"/>
    <b v="1"/>
    <s v="Approved"/>
    <s v="Solex"/>
    <s v="Standard"/>
    <s v="high"/>
    <s v="medium"/>
    <n v="748.17"/>
    <n v="448.9"/>
    <n v="42105"/>
    <n v="13"/>
  </r>
  <r>
    <n v="4797"/>
    <n v="49"/>
    <x v="2042"/>
    <d v="2050-04-01T00:00:00"/>
    <b v="1"/>
    <s v="Approved"/>
    <s v="Trek Bicycles"/>
    <s v="Road"/>
    <s v="medium"/>
    <s v="medium"/>
    <n v="533.51"/>
    <n v="400.13"/>
    <n v="36146"/>
    <n v="13"/>
  </r>
  <r>
    <n v="5004"/>
    <n v="3"/>
    <x v="2042"/>
    <d v="2050-04-02T00:00:00"/>
    <b v="0"/>
    <s v="Approved"/>
    <s v="Trek Bicycles"/>
    <s v="Standard"/>
    <s v="medium"/>
    <s v="large"/>
    <n v="2091.4699999999998"/>
    <n v="388.92"/>
    <n v="33455"/>
    <n v="13"/>
  </r>
  <r>
    <n v="7280"/>
    <n v="39"/>
    <x v="2042"/>
    <d v="2050-04-03T00:00:00"/>
    <b v="1"/>
    <s v="Approved"/>
    <s v="Giant Bicycles"/>
    <s v="Standard"/>
    <s v="medium"/>
    <s v="large"/>
    <n v="1812.75"/>
    <n v="582.48"/>
    <n v="39427"/>
    <n v="13"/>
  </r>
  <r>
    <n v="8358"/>
    <n v="52"/>
    <x v="2042"/>
    <d v="2050-04-04T00:00:00"/>
    <b v="1"/>
    <s v="Approved"/>
    <s v="OHM Cycles"/>
    <s v="Road"/>
    <s v="medium"/>
    <s v="medium"/>
    <n v="1280.28"/>
    <n v="829.51"/>
    <n v="38339"/>
    <n v="13"/>
  </r>
  <r>
    <n v="10064"/>
    <n v="78"/>
    <x v="2042"/>
    <d v="2050-04-05T00:00:00"/>
    <b v="1"/>
    <s v="Approved"/>
    <s v="Giant Bicycles"/>
    <s v="Standard"/>
    <s v="medium"/>
    <s v="large"/>
    <n v="1765.3"/>
    <n v="709.48"/>
    <n v="36833"/>
    <n v="13"/>
  </r>
  <r>
    <n v="16288"/>
    <n v="37"/>
    <x v="2042"/>
    <d v="2050-04-06T00:00:00"/>
    <b v="0"/>
    <s v="Approved"/>
    <s v="OHM Cycles"/>
    <s v="Standard"/>
    <s v="low"/>
    <s v="medium"/>
    <n v="1793.43"/>
    <n v="248.82"/>
    <n v="40410"/>
    <n v="13"/>
  </r>
  <r>
    <n v="19086"/>
    <n v="12"/>
    <x v="2042"/>
    <d v="2050-04-07T00:00:00"/>
    <b v="1"/>
    <s v="Approved"/>
    <s v="WeareA2B"/>
    <s v="Standard"/>
    <s v="medium"/>
    <s v="medium"/>
    <n v="1231.1500000000001"/>
    <n v="161.6"/>
    <n v="42172"/>
    <n v="13"/>
  </r>
  <r>
    <n v="10579"/>
    <n v="71"/>
    <x v="2043"/>
    <d v="2050-04-08T00:00:00"/>
    <s v="Unknown"/>
    <s v="Approved"/>
    <s v="Solex"/>
    <s v="Standard"/>
    <s v="high"/>
    <s v="large"/>
    <n v="1842.92"/>
    <n v="1105.75"/>
    <n v="37873"/>
    <n v="21"/>
  </r>
  <r>
    <n v="17449"/>
    <n v="46"/>
    <x v="2043"/>
    <d v="2050-04-09T00:00:00"/>
    <b v="1"/>
    <s v="Approved"/>
    <s v="Solex"/>
    <s v="Standard"/>
    <s v="low"/>
    <s v="medium"/>
    <n v="1289.8499999999999"/>
    <n v="74.510000000000005"/>
    <n v="35470"/>
    <n v="21"/>
  </r>
  <r>
    <n v="1278"/>
    <n v="81"/>
    <x v="2044"/>
    <d v="2050-04-10T00:00:00"/>
    <b v="1"/>
    <s v="Approved"/>
    <s v="Solex"/>
    <s v="Standard"/>
    <s v="medium"/>
    <s v="medium"/>
    <n v="1151.96"/>
    <n v="649.49"/>
    <n v="36498"/>
    <n v="13"/>
  </r>
  <r>
    <n v="5322"/>
    <n v="0"/>
    <x v="2044"/>
    <d v="2050-04-11T00:00:00"/>
    <b v="1"/>
    <s v="Approved"/>
    <s v="Giant Bicycles"/>
    <s v="Standard"/>
    <s v="medium"/>
    <s v="large"/>
    <n v="569.55999999999995"/>
    <n v="528.42999999999995"/>
    <n v="37874"/>
    <n v="13"/>
  </r>
  <r>
    <n v="6618"/>
    <n v="0"/>
    <x v="2044"/>
    <d v="2050-04-12T00:00:00"/>
    <b v="0"/>
    <s v="Cancelled"/>
    <s v="Norco Bicycles"/>
    <s v="Road"/>
    <s v="medium"/>
    <s v="medium"/>
    <n v="544.04999999999995"/>
    <n v="376.84"/>
    <n v="38647"/>
    <n v="13"/>
  </r>
  <r>
    <n v="6673"/>
    <n v="13"/>
    <x v="2044"/>
    <d v="2050-04-13T00:00:00"/>
    <b v="1"/>
    <s v="Approved"/>
    <s v="Solex"/>
    <s v="Standard"/>
    <s v="medium"/>
    <s v="medium"/>
    <n v="1577.53"/>
    <n v="826.51"/>
    <n v="40618"/>
    <n v="13"/>
  </r>
  <r>
    <n v="8433"/>
    <n v="40"/>
    <x v="2044"/>
    <d v="2050-04-14T00:00:00"/>
    <b v="0"/>
    <s v="Approved"/>
    <s v="Trek Bicycles"/>
    <s v="Road"/>
    <s v="medium"/>
    <s v="large"/>
    <n v="1894.19"/>
    <n v="598.76"/>
    <n v="37823"/>
    <n v="13"/>
  </r>
  <r>
    <n v="9297"/>
    <n v="46"/>
    <x v="2044"/>
    <d v="2050-04-15T00:00:00"/>
    <b v="0"/>
    <s v="Approved"/>
    <s v="OHM Cycles"/>
    <s v="Standard"/>
    <s v="low"/>
    <s v="medium"/>
    <n v="1793.43"/>
    <n v="248.82"/>
    <n v="36361"/>
    <n v="13"/>
  </r>
  <r>
    <n v="14689"/>
    <n v="36"/>
    <x v="2044"/>
    <d v="2050-04-16T00:00:00"/>
    <b v="0"/>
    <s v="Approved"/>
    <s v="Solex"/>
    <s v="Standard"/>
    <s v="low"/>
    <s v="medium"/>
    <n v="1289.8499999999999"/>
    <n v="74.510000000000005"/>
    <n v="39427"/>
    <n v="13"/>
  </r>
  <r>
    <n v="324"/>
    <n v="87"/>
    <x v="2045"/>
    <d v="2050-04-17T00:00:00"/>
    <b v="0"/>
    <s v="Approved"/>
    <s v="OHM Cycles"/>
    <s v="Standard"/>
    <s v="medium"/>
    <s v="medium"/>
    <n v="1636.9"/>
    <n v="44.71"/>
    <n v="40410"/>
    <n v="5"/>
  </r>
  <r>
    <n v="2158"/>
    <n v="62"/>
    <x v="2045"/>
    <d v="2050-04-18T00:00:00"/>
    <b v="1"/>
    <s v="Approved"/>
    <s v="Solex"/>
    <s v="Standard"/>
    <s v="high"/>
    <s v="medium"/>
    <n v="1024.6600000000001"/>
    <n v="614.79999999999995"/>
    <n v="35378"/>
    <n v="5"/>
  </r>
  <r>
    <n v="3224"/>
    <n v="92"/>
    <x v="2045"/>
    <d v="2050-04-19T00:00:00"/>
    <b v="0"/>
    <s v="Cancelled"/>
    <s v="WeareA2B"/>
    <s v="Touring"/>
    <s v="medium"/>
    <s v="large"/>
    <n v="1890.39"/>
    <n v="260.14"/>
    <n v="33259"/>
    <n v="5"/>
  </r>
  <r>
    <n v="8778"/>
    <n v="6"/>
    <x v="2045"/>
    <d v="2050-04-20T00:00:00"/>
    <b v="1"/>
    <s v="Approved"/>
    <s v="Solex"/>
    <s v="Standard"/>
    <s v="high"/>
    <s v="medium"/>
    <n v="748.17"/>
    <n v="448.9"/>
    <n v="33552"/>
    <n v="5"/>
  </r>
  <r>
    <n v="16722"/>
    <n v="56"/>
    <x v="2045"/>
    <d v="2050-04-21T00:00:00"/>
    <b v="1"/>
    <s v="Approved"/>
    <s v="Norco Bicycles"/>
    <s v="Mountain"/>
    <s v="low"/>
    <s v="small"/>
    <n v="688.63"/>
    <n v="612.88"/>
    <n v="34244"/>
    <n v="5"/>
  </r>
  <r>
    <n v="17321"/>
    <n v="59"/>
    <x v="2045"/>
    <d v="2050-04-22T00:00:00"/>
    <b v="0"/>
    <s v="Approved"/>
    <s v="WeareA2B"/>
    <s v="Standard"/>
    <s v="medium"/>
    <s v="small"/>
    <n v="1415.01"/>
    <n v="1259.3599999999999"/>
    <n v="37626"/>
    <n v="5"/>
  </r>
  <r>
    <n v="2122"/>
    <n v="67"/>
    <x v="2046"/>
    <d v="2050-04-23T00:00:00"/>
    <b v="0"/>
    <s v="Approved"/>
    <s v="Norco Bicycles"/>
    <s v="Road"/>
    <s v="medium"/>
    <s v="medium"/>
    <n v="544.04999999999995"/>
    <n v="376.84"/>
    <n v="40410"/>
    <n v="5"/>
  </r>
  <r>
    <n v="3921"/>
    <n v="1"/>
    <x v="2046"/>
    <d v="2050-04-24T00:00:00"/>
    <b v="0"/>
    <s v="Approved"/>
    <s v="Giant Bicycles"/>
    <s v="Standard"/>
    <s v="medium"/>
    <s v="medium"/>
    <n v="1403.5"/>
    <n v="954.82"/>
    <n v="41167"/>
    <n v="5"/>
  </r>
  <r>
    <n v="16293"/>
    <n v="7"/>
    <x v="2046"/>
    <d v="2050-04-25T00:00:00"/>
    <b v="1"/>
    <s v="Approved"/>
    <s v="Trek Bicycles"/>
    <s v="Road"/>
    <s v="low"/>
    <s v="medium"/>
    <n v="980.37"/>
    <n v="234.43"/>
    <n v="38258"/>
    <n v="5"/>
  </r>
  <r>
    <n v="16303"/>
    <n v="79"/>
    <x v="2046"/>
    <d v="2050-04-26T00:00:00"/>
    <b v="0"/>
    <s v="Approved"/>
    <s v="Norco Bicycles"/>
    <s v="Standard"/>
    <s v="medium"/>
    <s v="medium"/>
    <n v="1555.58"/>
    <n v="818.01"/>
    <n v="35667"/>
    <n v="5"/>
  </r>
  <r>
    <n v="4904"/>
    <n v="44"/>
    <x v="2047"/>
    <d v="2050-04-27T00:00:00"/>
    <b v="1"/>
    <s v="Approved"/>
    <s v="WeareA2B"/>
    <s v="Standard"/>
    <s v="medium"/>
    <s v="medium"/>
    <n v="1769.64"/>
    <n v="108.76"/>
    <n v="40672"/>
    <n v="20"/>
  </r>
  <r>
    <n v="10597"/>
    <n v="74"/>
    <x v="2047"/>
    <d v="2050-04-28T00:00:00"/>
    <b v="1"/>
    <s v="Approved"/>
    <s v="WeareA2B"/>
    <s v="Standard"/>
    <s v="medium"/>
    <s v="medium"/>
    <n v="1228.07"/>
    <n v="400.91"/>
    <n v="36668"/>
    <n v="20"/>
  </r>
  <r>
    <n v="12224"/>
    <n v="46"/>
    <x v="2047"/>
    <d v="2050-04-29T00:00:00"/>
    <b v="1"/>
    <s v="Approved"/>
    <s v="Solex"/>
    <s v="Standard"/>
    <s v="low"/>
    <s v="medium"/>
    <n v="1289.8499999999999"/>
    <n v="74.510000000000005"/>
    <n v="39427"/>
    <n v="20"/>
  </r>
  <r>
    <n v="14759"/>
    <n v="37"/>
    <x v="2047"/>
    <d v="2050-04-30T00:00:00"/>
    <b v="1"/>
    <s v="Approved"/>
    <s v="OHM Cycles"/>
    <s v="Standard"/>
    <s v="low"/>
    <s v="medium"/>
    <n v="1793.43"/>
    <n v="248.82"/>
    <n v="36361"/>
    <n v="20"/>
  </r>
  <r>
    <n v="15555"/>
    <n v="93"/>
    <x v="2047"/>
    <d v="2050-05-01T00:00:00"/>
    <b v="1"/>
    <s v="Approved"/>
    <s v="WeareA2B"/>
    <s v="Standard"/>
    <s v="medium"/>
    <s v="medium"/>
    <n v="1065.03"/>
    <n v="230.09"/>
    <n v="36833"/>
    <n v="20"/>
  </r>
  <r>
    <n v="16167"/>
    <n v="31"/>
    <x v="2047"/>
    <d v="2050-05-02T00:00:00"/>
    <b v="0"/>
    <s v="Approved"/>
    <s v="Giant Bicycles"/>
    <s v="Standard"/>
    <s v="medium"/>
    <s v="medium"/>
    <n v="230.91"/>
    <n v="173.18"/>
    <n v="39031"/>
    <n v="20"/>
  </r>
  <r>
    <n v="1768"/>
    <n v="50"/>
    <x v="2048"/>
    <d v="2050-05-03T00:00:00"/>
    <b v="1"/>
    <s v="Approved"/>
    <s v="WeareA2B"/>
    <s v="Standard"/>
    <s v="medium"/>
    <s v="small"/>
    <n v="175.89"/>
    <n v="131.91999999999999"/>
    <n v="35707"/>
    <n v="8"/>
  </r>
  <r>
    <n v="2154"/>
    <n v="43"/>
    <x v="2048"/>
    <d v="2050-05-04T00:00:00"/>
    <b v="1"/>
    <s v="Approved"/>
    <s v="Solex"/>
    <s v="Standard"/>
    <s v="medium"/>
    <s v="medium"/>
    <n v="1151.96"/>
    <n v="649.49"/>
    <n v="36498"/>
    <n v="8"/>
  </r>
  <r>
    <n v="5463"/>
    <n v="59"/>
    <x v="2048"/>
    <d v="2050-05-05T00:00:00"/>
    <b v="1"/>
    <s v="Approved"/>
    <s v="Solex"/>
    <s v="Standard"/>
    <s v="medium"/>
    <s v="large"/>
    <n v="1061.56"/>
    <n v="733.58"/>
    <n v="34143"/>
    <n v="8"/>
  </r>
  <r>
    <n v="5606"/>
    <n v="53"/>
    <x v="2048"/>
    <d v="2050-05-06T00:00:00"/>
    <b v="1"/>
    <s v="Approved"/>
    <s v="OHM Cycles"/>
    <s v="Standard"/>
    <s v="medium"/>
    <s v="medium"/>
    <n v="795.34"/>
    <n v="101.58"/>
    <n v="42295"/>
    <n v="8"/>
  </r>
  <r>
    <n v="6688"/>
    <n v="18"/>
    <x v="2048"/>
    <d v="2050-05-07T00:00:00"/>
    <b v="1"/>
    <s v="Approved"/>
    <s v="Solex"/>
    <s v="Standard"/>
    <s v="medium"/>
    <s v="medium"/>
    <n v="575.27"/>
    <n v="431.45"/>
    <n v="39880"/>
    <n v="8"/>
  </r>
  <r>
    <n v="7033"/>
    <n v="11"/>
    <x v="2048"/>
    <d v="2050-05-08T00:00:00"/>
    <b v="1"/>
    <s v="Approved"/>
    <s v="Giant Bicycles"/>
    <s v="Standard"/>
    <s v="high"/>
    <s v="medium"/>
    <n v="1274.93"/>
    <n v="764.96"/>
    <n v="39880"/>
    <n v="8"/>
  </r>
  <r>
    <n v="12143"/>
    <n v="13"/>
    <x v="2048"/>
    <d v="2050-05-09T00:00:00"/>
    <b v="1"/>
    <s v="Approved"/>
    <s v="Solex"/>
    <s v="Standard"/>
    <s v="medium"/>
    <s v="medium"/>
    <n v="1163.8900000000001"/>
    <n v="589.27"/>
    <n v="37838"/>
    <n v="8"/>
  </r>
  <r>
    <n v="13411"/>
    <n v="22"/>
    <x v="2048"/>
    <d v="2050-05-10T00:00:00"/>
    <b v="1"/>
    <s v="Approved"/>
    <s v="WeareA2B"/>
    <s v="Standard"/>
    <s v="medium"/>
    <s v="medium"/>
    <n v="60.34"/>
    <n v="45.26"/>
    <n v="33552"/>
    <n v="8"/>
  </r>
  <r>
    <n v="19487"/>
    <n v="69"/>
    <x v="2048"/>
    <d v="2050-05-11T00:00:00"/>
    <b v="0"/>
    <s v="Approved"/>
    <s v="Giant Bicycles"/>
    <s v="Road"/>
    <s v="medium"/>
    <s v="medium"/>
    <n v="792.9"/>
    <n v="594.67999999999995"/>
    <n v="34996"/>
    <n v="8"/>
  </r>
  <r>
    <n v="142"/>
    <n v="46"/>
    <x v="2049"/>
    <d v="2050-05-12T00:00:00"/>
    <b v="0"/>
    <s v="Approved"/>
    <s v="Solex"/>
    <s v="Standard"/>
    <s v="low"/>
    <s v="medium"/>
    <n v="1289.8499999999999"/>
    <n v="74.510000000000005"/>
    <n v="41064"/>
    <n v="11"/>
  </r>
  <r>
    <n v="4334"/>
    <n v="30"/>
    <x v="2049"/>
    <d v="2050-05-13T00:00:00"/>
    <b v="1"/>
    <s v="Approved"/>
    <s v="Solex"/>
    <s v="Standard"/>
    <s v="high"/>
    <s v="medium"/>
    <n v="748.17"/>
    <n v="448.9"/>
    <n v="37337"/>
    <n v="11"/>
  </r>
  <r>
    <n v="5864"/>
    <n v="4"/>
    <x v="2049"/>
    <d v="2050-05-14T00:00:00"/>
    <b v="1"/>
    <s v="Approved"/>
    <s v="Giant Bicycles"/>
    <s v="Standard"/>
    <s v="high"/>
    <s v="medium"/>
    <n v="1129.1300000000001"/>
    <n v="677.48"/>
    <n v="37659"/>
    <n v="11"/>
  </r>
  <r>
    <n v="6759"/>
    <n v="3"/>
    <x v="2049"/>
    <d v="2050-05-15T00:00:00"/>
    <b v="0"/>
    <s v="Approved"/>
    <s v="Trek Bicycles"/>
    <s v="Standard"/>
    <s v="medium"/>
    <s v="large"/>
    <n v="2091.4699999999998"/>
    <n v="388.92"/>
    <n v="41167"/>
    <n v="11"/>
  </r>
  <r>
    <n v="14126"/>
    <n v="77"/>
    <x v="2049"/>
    <d v="2050-05-16T00:00:00"/>
    <b v="0"/>
    <s v="Approved"/>
    <s v="Norco Bicycles"/>
    <s v="Road"/>
    <s v="medium"/>
    <s v="large"/>
    <n v="1240.31"/>
    <n v="795.1"/>
    <n v="37873"/>
    <n v="11"/>
  </r>
  <r>
    <n v="17960"/>
    <n v="74"/>
    <x v="2049"/>
    <d v="2050-05-17T00:00:00"/>
    <b v="0"/>
    <s v="Approved"/>
    <s v="WeareA2B"/>
    <s v="Standard"/>
    <s v="medium"/>
    <s v="medium"/>
    <n v="1228.07"/>
    <n v="400.91"/>
    <n v="42226"/>
    <n v="11"/>
  </r>
  <r>
    <n v="874"/>
    <n v="73"/>
    <x v="2050"/>
    <d v="2050-05-18T00:00:00"/>
    <b v="1"/>
    <s v="Approved"/>
    <s v="Solex"/>
    <s v="Standard"/>
    <s v="medium"/>
    <s v="medium"/>
    <n v="1945.43"/>
    <n v="333.18"/>
    <n v="40553"/>
    <n v="22"/>
  </r>
  <r>
    <n v="5874"/>
    <n v="40"/>
    <x v="2050"/>
    <d v="2050-05-19T00:00:00"/>
    <b v="0"/>
    <s v="Approved"/>
    <s v="OHM Cycles"/>
    <s v="Standard"/>
    <s v="high"/>
    <s v="medium"/>
    <n v="1458.17"/>
    <n v="874.9"/>
    <n v="39526"/>
    <n v="22"/>
  </r>
  <r>
    <n v="5944"/>
    <n v="1"/>
    <x v="2050"/>
    <d v="2050-05-20T00:00:00"/>
    <b v="0"/>
    <s v="Approved"/>
    <s v="Giant Bicycles"/>
    <s v="Standard"/>
    <s v="medium"/>
    <s v="medium"/>
    <n v="1403.5"/>
    <n v="954.82"/>
    <n v="38573"/>
    <n v="22"/>
  </r>
  <r>
    <n v="19433"/>
    <n v="45"/>
    <x v="2050"/>
    <d v="2050-05-21T00:00:00"/>
    <b v="1"/>
    <s v="Approved"/>
    <s v="Solex"/>
    <s v="Standard"/>
    <s v="medium"/>
    <s v="medium"/>
    <n v="441.49"/>
    <n v="84.99"/>
    <n v="37220"/>
    <n v="22"/>
  </r>
  <r>
    <n v="762"/>
    <n v="6"/>
    <x v="2051"/>
    <d v="2050-05-22T00:00:00"/>
    <b v="0"/>
    <s v="Approved"/>
    <s v="Solex"/>
    <s v="Standard"/>
    <s v="high"/>
    <s v="medium"/>
    <n v="748.17"/>
    <n v="448.9"/>
    <n v="33552"/>
    <n v="7"/>
  </r>
  <r>
    <n v="2892"/>
    <n v="2"/>
    <x v="2051"/>
    <d v="2050-05-23T00:00:00"/>
    <b v="1"/>
    <s v="Approved"/>
    <s v="Giant Bicycles"/>
    <s v="Road"/>
    <s v="low"/>
    <s v="small"/>
    <n v="590.26"/>
    <n v="525.33000000000004"/>
    <n v="40487"/>
    <n v="7"/>
  </r>
  <r>
    <n v="4876"/>
    <n v="33"/>
    <x v="2051"/>
    <d v="2050-05-24T00:00:00"/>
    <b v="0"/>
    <s v="Approved"/>
    <s v="OHM Cycles"/>
    <s v="Road"/>
    <s v="medium"/>
    <s v="small"/>
    <n v="1810"/>
    <n v="1610.9"/>
    <n v="39526"/>
    <n v="7"/>
  </r>
  <r>
    <n v="5280"/>
    <n v="62"/>
    <x v="2051"/>
    <d v="2050-05-25T00:00:00"/>
    <b v="0"/>
    <s v="Approved"/>
    <s v="Solex"/>
    <s v="Standard"/>
    <s v="high"/>
    <s v="medium"/>
    <n v="1024.6600000000001"/>
    <n v="614.79999999999995"/>
    <n v="35378"/>
    <n v="7"/>
  </r>
  <r>
    <n v="11075"/>
    <n v="15"/>
    <x v="2051"/>
    <d v="2050-05-26T00:00:00"/>
    <b v="1"/>
    <s v="Approved"/>
    <s v="WeareA2B"/>
    <s v="Standard"/>
    <s v="medium"/>
    <s v="medium"/>
    <n v="1292.8399999999999"/>
    <n v="13.44"/>
    <n v="39915"/>
    <n v="7"/>
  </r>
  <r>
    <n v="12097"/>
    <n v="9"/>
    <x v="2051"/>
    <d v="2050-05-27T00:00:00"/>
    <b v="1"/>
    <s v="Approved"/>
    <s v="Norco Bicycles"/>
    <s v="Standard"/>
    <s v="medium"/>
    <s v="small"/>
    <n v="1216.1400000000001"/>
    <n v="1082.3599999999999"/>
    <n v="33455"/>
    <n v="7"/>
  </r>
  <r>
    <n v="15617"/>
    <n v="43"/>
    <x v="2051"/>
    <d v="2050-05-28T00:00:00"/>
    <b v="1"/>
    <s v="Approved"/>
    <s v="Norco Bicycles"/>
    <s v="Standard"/>
    <s v="medium"/>
    <s v="medium"/>
    <n v="1555.58"/>
    <n v="818.01"/>
    <n v="37873"/>
    <n v="7"/>
  </r>
  <r>
    <n v="16179"/>
    <n v="38"/>
    <x v="2051"/>
    <d v="2050-05-29T00:00:00"/>
    <b v="0"/>
    <s v="Approved"/>
    <s v="Trek Bicycles"/>
    <s v="Standard"/>
    <s v="medium"/>
    <s v="large"/>
    <n v="2091.4699999999998"/>
    <n v="388.92"/>
    <n v="41167"/>
    <n v="7"/>
  </r>
  <r>
    <n v="16258"/>
    <n v="14"/>
    <x v="2051"/>
    <d v="2050-05-30T00:00:00"/>
    <b v="1"/>
    <s v="Approved"/>
    <s v="Solex"/>
    <s v="Standard"/>
    <s v="high"/>
    <s v="large"/>
    <n v="1842.92"/>
    <n v="1105.75"/>
    <n v="34996"/>
    <n v="7"/>
  </r>
  <r>
    <n v="3372"/>
    <n v="84"/>
    <x v="2052"/>
    <d v="2050-05-31T00:00:00"/>
    <b v="1"/>
    <s v="Approved"/>
    <s v="Giant Bicycles"/>
    <s v="Road"/>
    <s v="medium"/>
    <s v="medium"/>
    <n v="792.9"/>
    <n v="594.67999999999995"/>
    <n v="33879"/>
    <n v="22"/>
  </r>
  <r>
    <n v="11552"/>
    <n v="70"/>
    <x v="2052"/>
    <d v="2050-06-01T00:00:00"/>
    <b v="0"/>
    <s v="Approved"/>
    <s v="Norco Bicycles"/>
    <s v="Road"/>
    <s v="medium"/>
    <s v="medium"/>
    <n v="1036.5899999999999"/>
    <n v="206.35"/>
    <n v="33364"/>
    <n v="22"/>
  </r>
  <r>
    <n v="1011"/>
    <n v="88"/>
    <x v="2053"/>
    <d v="2050-06-02T00:00:00"/>
    <b v="1"/>
    <s v="Approved"/>
    <s v="Norco Bicycles"/>
    <s v="Standard"/>
    <s v="medium"/>
    <s v="medium"/>
    <n v="1198.46"/>
    <n v="381.1"/>
    <n v="36833"/>
    <n v="15"/>
  </r>
  <r>
    <n v="4057"/>
    <n v="49"/>
    <x v="2053"/>
    <d v="2050-06-03T00:00:00"/>
    <b v="1"/>
    <s v="Approved"/>
    <s v="Trek Bicycles"/>
    <s v="Road"/>
    <s v="medium"/>
    <s v="medium"/>
    <n v="533.51"/>
    <n v="400.13"/>
    <n v="41064"/>
    <n v="15"/>
  </r>
  <r>
    <n v="4998"/>
    <n v="73"/>
    <x v="2053"/>
    <d v="2050-06-04T00:00:00"/>
    <b v="1"/>
    <s v="Approved"/>
    <s v="Solex"/>
    <s v="Standard"/>
    <s v="medium"/>
    <s v="medium"/>
    <n v="1945.43"/>
    <n v="333.18"/>
    <n v="37873"/>
    <n v="15"/>
  </r>
  <r>
    <n v="7362"/>
    <n v="85"/>
    <x v="2053"/>
    <d v="2050-06-05T00:00:00"/>
    <b v="1"/>
    <s v="Approved"/>
    <s v="WeareA2B"/>
    <s v="Standard"/>
    <s v="medium"/>
    <s v="medium"/>
    <n v="752.64"/>
    <n v="205.36"/>
    <n v="38482"/>
    <n v="15"/>
  </r>
  <r>
    <n v="12653"/>
    <n v="74"/>
    <x v="2053"/>
    <d v="2050-06-06T00:00:00"/>
    <b v="1"/>
    <s v="Approved"/>
    <s v="WeareA2B"/>
    <s v="Standard"/>
    <s v="medium"/>
    <s v="medium"/>
    <n v="1228.07"/>
    <n v="400.91"/>
    <n v="42226"/>
    <n v="15"/>
  </r>
  <r>
    <n v="13763"/>
    <n v="12"/>
    <x v="2053"/>
    <d v="2050-06-07T00:00:00"/>
    <b v="1"/>
    <s v="Approved"/>
    <s v="WeareA2B"/>
    <s v="Standard"/>
    <s v="medium"/>
    <s v="medium"/>
    <n v="1231.1500000000001"/>
    <n v="161.6"/>
    <n v="42560"/>
    <n v="15"/>
  </r>
  <r>
    <n v="1582"/>
    <n v="59"/>
    <x v="2054"/>
    <d v="2050-06-08T00:00:00"/>
    <b v="1"/>
    <s v="Approved"/>
    <s v="WeareA2B"/>
    <s v="Standard"/>
    <s v="medium"/>
    <s v="small"/>
    <n v="1415.01"/>
    <n v="1259.3599999999999"/>
    <n v="37626"/>
    <n v="7"/>
  </r>
  <r>
    <n v="3221"/>
    <n v="0"/>
    <x v="2054"/>
    <d v="2050-06-09T00:00:00"/>
    <b v="0"/>
    <s v="Approved"/>
    <s v="Norco Bicycles"/>
    <s v="Standard"/>
    <s v="low"/>
    <s v="medium"/>
    <n v="363.01"/>
    <n v="290.41000000000003"/>
    <n v="38482"/>
    <n v="7"/>
  </r>
  <r>
    <n v="8520"/>
    <n v="0"/>
    <x v="2054"/>
    <d v="2050-06-10T00:00:00"/>
    <b v="1"/>
    <s v="Approved"/>
    <s v="Trek Bicycles"/>
    <s v="Standard"/>
    <s v="high"/>
    <s v="medium"/>
    <n v="358.39"/>
    <n v="215.03"/>
    <n v="38002"/>
    <n v="7"/>
  </r>
  <r>
    <n v="11502"/>
    <n v="38"/>
    <x v="2054"/>
    <d v="2050-06-11T00:00:00"/>
    <b v="0"/>
    <s v="Approved"/>
    <s v="Trek Bicycles"/>
    <s v="Standard"/>
    <s v="medium"/>
    <s v="large"/>
    <n v="2091.4699999999998"/>
    <n v="388.92"/>
    <n v="41167"/>
    <n v="7"/>
  </r>
  <r>
    <n v="13785"/>
    <n v="54"/>
    <x v="2054"/>
    <d v="2050-06-12T00:00:00"/>
    <b v="1"/>
    <s v="Approved"/>
    <s v="WeareA2B"/>
    <s v="Standard"/>
    <s v="medium"/>
    <s v="medium"/>
    <n v="1807.45"/>
    <n v="778.69"/>
    <n v="42145"/>
    <n v="7"/>
  </r>
  <r>
    <n v="14586"/>
    <n v="0"/>
    <x v="2054"/>
    <d v="2050-06-13T00:00:00"/>
    <b v="0"/>
    <s v="Approved"/>
    <s v="Norco Bicycles"/>
    <s v="Standard"/>
    <s v="low"/>
    <s v="medium"/>
    <n v="363.01"/>
    <n v="290.41000000000003"/>
    <n v="38482"/>
    <n v="7"/>
  </r>
  <r>
    <n v="15611"/>
    <n v="18"/>
    <x v="2054"/>
    <d v="2050-06-14T00:00:00"/>
    <b v="0"/>
    <s v="Approved"/>
    <s v="Norco Bicycles"/>
    <s v="Standard"/>
    <s v="high"/>
    <s v="medium"/>
    <n v="1148.6400000000001"/>
    <n v="689.18"/>
    <n v="42226"/>
    <n v="7"/>
  </r>
  <r>
    <n v="3837"/>
    <n v="0"/>
    <x v="2055"/>
    <d v="2050-06-15T00:00:00"/>
    <b v="1"/>
    <s v="Approved"/>
    <s v="Solex"/>
    <s v="Standard"/>
    <s v="medium"/>
    <s v="medium"/>
    <n v="100.35"/>
    <n v="75.260000000000005"/>
    <n v="36367"/>
    <n v="12"/>
  </r>
  <r>
    <n v="8616"/>
    <n v="40"/>
    <x v="2055"/>
    <d v="2050-06-16T00:00:00"/>
    <b v="1"/>
    <s v="Approved"/>
    <s v="Trek Bicycles"/>
    <s v="Road"/>
    <s v="medium"/>
    <s v="large"/>
    <n v="1894.19"/>
    <n v="598.76"/>
    <n v="37823"/>
    <n v="12"/>
  </r>
  <r>
    <n v="13059"/>
    <n v="0"/>
    <x v="2055"/>
    <d v="2050-06-17T00:00:00"/>
    <b v="0"/>
    <s v="Approved"/>
    <s v="Solex"/>
    <s v="Road"/>
    <s v="medium"/>
    <s v="medium"/>
    <n v="416.98"/>
    <n v="312.74"/>
    <n v="35560"/>
    <n v="12"/>
  </r>
  <r>
    <n v="15980"/>
    <n v="0"/>
    <x v="2055"/>
    <d v="2050-06-18T00:00:00"/>
    <b v="1"/>
    <s v="Approved"/>
    <s v="Trek Bicycles"/>
    <s v="Road"/>
    <s v="medium"/>
    <s v="medium"/>
    <n v="290.62"/>
    <n v="215.14"/>
    <n v="38339"/>
    <n v="12"/>
  </r>
  <r>
    <n v="628"/>
    <n v="3"/>
    <x v="2056"/>
    <d v="2050-06-19T00:00:00"/>
    <b v="1"/>
    <s v="Approved"/>
    <s v="Trek Bicycles"/>
    <s v="Standard"/>
    <s v="medium"/>
    <s v="large"/>
    <n v="2091.4699999999998"/>
    <n v="388.92"/>
    <n v="41167"/>
    <n v="17"/>
  </r>
  <r>
    <n v="1745"/>
    <n v="50"/>
    <x v="2056"/>
    <d v="2050-06-20T00:00:00"/>
    <b v="0"/>
    <s v="Approved"/>
    <s v="WeareA2B"/>
    <s v="Standard"/>
    <s v="medium"/>
    <s v="small"/>
    <n v="175.89"/>
    <n v="131.91999999999999"/>
    <n v="37668"/>
    <n v="17"/>
  </r>
  <r>
    <n v="3786"/>
    <n v="41"/>
    <x v="2056"/>
    <d v="2050-06-21T00:00:00"/>
    <b v="1"/>
    <s v="Approved"/>
    <s v="Solex"/>
    <s v="Road"/>
    <s v="medium"/>
    <s v="medium"/>
    <n v="416.98"/>
    <n v="312.74"/>
    <n v="35560"/>
    <n v="17"/>
  </r>
  <r>
    <n v="4970"/>
    <n v="95"/>
    <x v="2056"/>
    <d v="2050-06-22T00:00:00"/>
    <b v="1"/>
    <s v="Approved"/>
    <s v="Giant Bicycles"/>
    <s v="Standard"/>
    <s v="medium"/>
    <s v="large"/>
    <n v="569.55999999999995"/>
    <n v="528.42999999999995"/>
    <n v="37874"/>
    <n v="17"/>
  </r>
  <r>
    <n v="10303"/>
    <n v="43"/>
    <x v="2056"/>
    <d v="2050-06-23T00:00:00"/>
    <b v="0"/>
    <s v="Approved"/>
    <s v="Solex"/>
    <s v="Standard"/>
    <s v="medium"/>
    <s v="medium"/>
    <n v="1151.96"/>
    <n v="649.49"/>
    <n v="36498"/>
    <n v="17"/>
  </r>
  <r>
    <n v="10383"/>
    <n v="50"/>
    <x v="2056"/>
    <d v="2050-06-24T00:00:00"/>
    <b v="0"/>
    <s v="Approved"/>
    <s v="WeareA2B"/>
    <s v="Standard"/>
    <s v="medium"/>
    <s v="small"/>
    <n v="175.89"/>
    <n v="131.91999999999999"/>
    <n v="37668"/>
    <n v="17"/>
  </r>
  <r>
    <n v="12044"/>
    <n v="87"/>
    <x v="2056"/>
    <d v="2050-06-25T00:00:00"/>
    <b v="0"/>
    <s v="Approved"/>
    <s v="Giant Bicycles"/>
    <s v="Standard"/>
    <s v="high"/>
    <s v="medium"/>
    <n v="1179"/>
    <n v="707.4"/>
    <n v="35667"/>
    <n v="17"/>
  </r>
  <r>
    <n v="13071"/>
    <n v="100"/>
    <x v="2056"/>
    <d v="2050-06-26T00:00:00"/>
    <b v="1"/>
    <s v="Approved"/>
    <s v="Norco Bicycles"/>
    <s v="Road"/>
    <s v="medium"/>
    <s v="medium"/>
    <n v="1036.5899999999999"/>
    <n v="206.35"/>
    <n v="33364"/>
    <n v="17"/>
  </r>
  <r>
    <n v="14750"/>
    <n v="77"/>
    <x v="2056"/>
    <d v="2050-06-27T00:00:00"/>
    <b v="1"/>
    <s v="Approved"/>
    <s v="Norco Bicycles"/>
    <s v="Road"/>
    <s v="medium"/>
    <s v="large"/>
    <n v="1240.31"/>
    <n v="795.1"/>
    <n v="40553"/>
    <n v="17"/>
  </r>
  <r>
    <n v="15435"/>
    <n v="82"/>
    <x v="2056"/>
    <d v="2050-06-28T00:00:00"/>
    <b v="0"/>
    <s v="Approved"/>
    <s v="Norco Bicycles"/>
    <s v="Standard"/>
    <s v="high"/>
    <s v="medium"/>
    <n v="1148.6400000000001"/>
    <n v="689.18"/>
    <n v="42226"/>
    <n v="17"/>
  </r>
  <r>
    <n v="18232"/>
    <n v="26"/>
    <x v="2056"/>
    <d v="2050-06-29T00:00:00"/>
    <b v="0"/>
    <s v="Approved"/>
    <s v="WeareA2B"/>
    <s v="Standard"/>
    <s v="medium"/>
    <s v="medium"/>
    <n v="1992.93"/>
    <n v="762.63"/>
    <n v="34115"/>
    <n v="17"/>
  </r>
  <r>
    <n v="1743"/>
    <n v="59"/>
    <x v="2057"/>
    <d v="2050-06-30T00:00:00"/>
    <b v="1"/>
    <s v="Approved"/>
    <s v="WeareA2B"/>
    <s v="Standard"/>
    <s v="medium"/>
    <s v="small"/>
    <n v="1415.01"/>
    <n v="1259.3599999999999"/>
    <n v="37626"/>
    <n v="4"/>
  </r>
  <r>
    <n v="2898"/>
    <n v="79"/>
    <x v="2057"/>
    <d v="2050-07-01T00:00:00"/>
    <b v="1"/>
    <s v="Approved"/>
    <s v="Solex"/>
    <s v="Touring"/>
    <s v="medium"/>
    <s v="large"/>
    <n v="2083.94"/>
    <n v="675.03"/>
    <n v="41533"/>
    <n v="4"/>
  </r>
  <r>
    <n v="2904"/>
    <n v="76"/>
    <x v="2057"/>
    <d v="2050-07-02T00:00:00"/>
    <b v="1"/>
    <s v="Approved"/>
    <s v="WeareA2B"/>
    <s v="Road"/>
    <s v="low"/>
    <s v="small"/>
    <n v="1172.78"/>
    <n v="1043.77"/>
    <n v="37539"/>
    <n v="4"/>
  </r>
  <r>
    <n v="5703"/>
    <n v="5"/>
    <x v="2057"/>
    <d v="2050-07-03T00:00:00"/>
    <b v="0"/>
    <s v="Approved"/>
    <s v="Giant Bicycles"/>
    <s v="Standard"/>
    <s v="high"/>
    <s v="medium"/>
    <n v="1129.1300000000001"/>
    <n v="677.48"/>
    <n v="38573"/>
    <n v="4"/>
  </r>
  <r>
    <n v="13393"/>
    <n v="98"/>
    <x v="2057"/>
    <d v="2050-07-04T00:00:00"/>
    <b v="0"/>
    <s v="Approved"/>
    <s v="OHM Cycles"/>
    <s v="Standard"/>
    <s v="medium"/>
    <s v="medium"/>
    <n v="795.34"/>
    <n v="101.58"/>
    <n v="35470"/>
    <n v="4"/>
  </r>
  <r>
    <n v="17011"/>
    <n v="54"/>
    <x v="2057"/>
    <d v="2050-07-05T00:00:00"/>
    <b v="1"/>
    <s v="Approved"/>
    <s v="WeareA2B"/>
    <s v="Standard"/>
    <s v="medium"/>
    <s v="medium"/>
    <n v="1807.45"/>
    <n v="778.69"/>
    <n v="42145"/>
    <n v="4"/>
  </r>
  <r>
    <n v="2895"/>
    <n v="39"/>
    <x v="2058"/>
    <d v="2050-07-06T00:00:00"/>
    <b v="1"/>
    <s v="Approved"/>
    <s v="Giant Bicycles"/>
    <s v="Standard"/>
    <s v="medium"/>
    <s v="large"/>
    <n v="1812.75"/>
    <n v="582.48"/>
    <n v="40336"/>
    <n v="18"/>
  </r>
  <r>
    <n v="2905"/>
    <n v="52"/>
    <x v="2058"/>
    <d v="2050-07-07T00:00:00"/>
    <b v="0"/>
    <s v="Approved"/>
    <s v="OHM Cycles"/>
    <s v="Road"/>
    <s v="medium"/>
    <s v="medium"/>
    <n v="1280.28"/>
    <n v="829.51"/>
    <n v="37220"/>
    <n v="18"/>
  </r>
  <r>
    <n v="8895"/>
    <n v="51"/>
    <x v="2058"/>
    <d v="2050-07-08T00:00:00"/>
    <b v="0"/>
    <s v="Approved"/>
    <s v="OHM Cycles"/>
    <s v="Standard"/>
    <s v="high"/>
    <s v="medium"/>
    <n v="2005.66"/>
    <n v="1203.4000000000001"/>
    <n v="41009"/>
    <n v="18"/>
  </r>
  <r>
    <n v="12873"/>
    <n v="91"/>
    <x v="2058"/>
    <d v="2050-07-09T00:00:00"/>
    <b v="0"/>
    <s v="Approved"/>
    <s v="Solex"/>
    <s v="Standard"/>
    <s v="medium"/>
    <s v="medium"/>
    <n v="100.35"/>
    <n v="75.260000000000005"/>
    <n v="36367"/>
    <n v="18"/>
  </r>
  <r>
    <n v="19471"/>
    <n v="24"/>
    <x v="2058"/>
    <d v="2050-07-10T00:00:00"/>
    <b v="0"/>
    <s v="Approved"/>
    <s v="Solex"/>
    <s v="Road"/>
    <s v="medium"/>
    <s v="large"/>
    <n v="1777.8"/>
    <n v="820.78"/>
    <n v="40670"/>
    <n v="18"/>
  </r>
  <r>
    <n v="8567"/>
    <n v="7"/>
    <x v="2059"/>
    <d v="2050-07-11T00:00:00"/>
    <b v="1"/>
    <s v="Approved"/>
    <s v="Trek Bicycles"/>
    <s v="Road"/>
    <s v="low"/>
    <s v="medium"/>
    <n v="980.37"/>
    <n v="234.43"/>
    <n v="38258"/>
    <n v="16"/>
  </r>
  <r>
    <n v="9506"/>
    <n v="60"/>
    <x v="2059"/>
    <d v="2050-07-12T00:00:00"/>
    <b v="0"/>
    <s v="Approved"/>
    <s v="Giant Bicycles"/>
    <s v="Standard"/>
    <s v="high"/>
    <s v="small"/>
    <n v="1977.36"/>
    <n v="1759.85"/>
    <n v="40779"/>
    <n v="16"/>
  </r>
  <r>
    <n v="9738"/>
    <n v="61"/>
    <x v="2059"/>
    <d v="2050-07-13T00:00:00"/>
    <b v="1"/>
    <s v="Approved"/>
    <s v="OHM Cycles"/>
    <s v="Standard"/>
    <s v="low"/>
    <s v="medium"/>
    <n v="71.16"/>
    <n v="56.93"/>
    <n v="42172"/>
    <n v="16"/>
  </r>
  <r>
    <n v="11937"/>
    <n v="100"/>
    <x v="2059"/>
    <d v="2050-07-14T00:00:00"/>
    <b v="1"/>
    <s v="Approved"/>
    <s v="Norco Bicycles"/>
    <s v="Road"/>
    <s v="medium"/>
    <s v="medium"/>
    <n v="1036.5899999999999"/>
    <n v="206.35"/>
    <n v="33364"/>
    <n v="16"/>
  </r>
  <r>
    <n v="14973"/>
    <n v="22"/>
    <x v="2059"/>
    <d v="2050-07-15T00:00:00"/>
    <b v="0"/>
    <s v="Approved"/>
    <s v="WeareA2B"/>
    <s v="Standard"/>
    <s v="medium"/>
    <s v="medium"/>
    <n v="60.34"/>
    <n v="45.26"/>
    <n v="34165"/>
    <n v="16"/>
  </r>
  <r>
    <n v="2235"/>
    <n v="62"/>
    <x v="2060"/>
    <d v="2050-07-16T00:00:00"/>
    <b v="0"/>
    <s v="Approved"/>
    <s v="Solex"/>
    <s v="Standard"/>
    <s v="medium"/>
    <s v="medium"/>
    <n v="478.16"/>
    <n v="298.72000000000003"/>
    <n v="40487"/>
    <n v="18"/>
  </r>
  <r>
    <n v="9268"/>
    <n v="16"/>
    <x v="2060"/>
    <d v="2050-07-17T00:00:00"/>
    <b v="1"/>
    <s v="Approved"/>
    <s v="Norco Bicycles"/>
    <s v="Standard"/>
    <s v="high"/>
    <s v="small"/>
    <n v="1661.92"/>
    <n v="1479.11"/>
    <n v="41345"/>
    <n v="18"/>
  </r>
  <r>
    <n v="9960"/>
    <n v="89"/>
    <x v="2060"/>
    <d v="2050-07-18T00:00:00"/>
    <b v="0"/>
    <s v="Approved"/>
    <s v="WeareA2B"/>
    <s v="Touring"/>
    <s v="medium"/>
    <s v="large"/>
    <n v="1362.99"/>
    <n v="57.74"/>
    <n v="37626"/>
    <n v="18"/>
  </r>
  <r>
    <n v="11221"/>
    <n v="37"/>
    <x v="2060"/>
    <d v="2050-07-19T00:00:00"/>
    <b v="0"/>
    <s v="Approved"/>
    <s v="OHM Cycles"/>
    <s v="Standard"/>
    <s v="low"/>
    <s v="medium"/>
    <n v="1793.43"/>
    <n v="248.82"/>
    <n v="38750"/>
    <n v="18"/>
  </r>
  <r>
    <n v="16973"/>
    <n v="5"/>
    <x v="2060"/>
    <d v="2050-07-20T00:00:00"/>
    <b v="1"/>
    <s v="Approved"/>
    <s v="Trek Bicycles"/>
    <s v="Mountain"/>
    <s v="low"/>
    <s v="medium"/>
    <n v="574.64"/>
    <n v="459.71"/>
    <n v="41701"/>
    <n v="18"/>
  </r>
  <r>
    <n v="1509"/>
    <n v="79"/>
    <x v="2061"/>
    <d v="2050-07-21T00:00:00"/>
    <b v="0"/>
    <s v="Approved"/>
    <s v="Norco Bicycles"/>
    <s v="Standard"/>
    <s v="medium"/>
    <s v="medium"/>
    <n v="1555.58"/>
    <n v="818.01"/>
    <n v="42226"/>
    <n v="12"/>
  </r>
  <r>
    <n v="2475"/>
    <n v="77"/>
    <x v="2061"/>
    <d v="2050-07-22T00:00:00"/>
    <b v="1"/>
    <s v="Approved"/>
    <s v="Norco Bicycles"/>
    <s v="Road"/>
    <s v="medium"/>
    <s v="large"/>
    <n v="1240.31"/>
    <n v="795.1"/>
    <n v="42218"/>
    <n v="12"/>
  </r>
  <r>
    <n v="7521"/>
    <n v="36"/>
    <x v="2061"/>
    <d v="2050-07-23T00:00:00"/>
    <b v="0"/>
    <s v="Approved"/>
    <s v="Solex"/>
    <s v="Standard"/>
    <s v="low"/>
    <s v="medium"/>
    <n v="945.04"/>
    <n v="507.58"/>
    <n v="35560"/>
    <n v="12"/>
  </r>
  <r>
    <n v="18913"/>
    <n v="4"/>
    <x v="2061"/>
    <d v="2050-07-24T00:00:00"/>
    <b v="0"/>
    <s v="Approved"/>
    <s v="Giant Bicycles"/>
    <s v="Standard"/>
    <s v="high"/>
    <s v="medium"/>
    <n v="1129.1300000000001"/>
    <n v="677.48"/>
    <n v="37659"/>
    <n v="12"/>
  </r>
  <r>
    <n v="6063"/>
    <n v="88"/>
    <x v="2062"/>
    <d v="2050-07-25T00:00:00"/>
    <b v="1"/>
    <s v="Approved"/>
    <s v="Norco Bicycles"/>
    <s v="Standard"/>
    <s v="high"/>
    <s v="small"/>
    <n v="1661.92"/>
    <n v="1479.11"/>
    <n v="34165"/>
    <n v="12"/>
  </r>
  <r>
    <n v="8569"/>
    <n v="0"/>
    <x v="2062"/>
    <d v="2050-07-26T00:00:00"/>
    <b v="0"/>
    <s v="Approved"/>
    <s v="Norco Bicycles"/>
    <s v="Standard"/>
    <s v="low"/>
    <s v="medium"/>
    <n v="363.01"/>
    <n v="290.41000000000003"/>
    <n v="37626"/>
    <n v="12"/>
  </r>
  <r>
    <n v="17147"/>
    <n v="4"/>
    <x v="2062"/>
    <d v="2050-07-27T00:00:00"/>
    <b v="0"/>
    <s v="Approved"/>
    <s v="Solex"/>
    <s v="Standard"/>
    <s v="medium"/>
    <s v="medium"/>
    <n v="1483.2"/>
    <n v="99.59"/>
    <n v="33879"/>
    <n v="12"/>
  </r>
  <r>
    <n v="17872"/>
    <n v="88"/>
    <x v="2062"/>
    <d v="2050-07-28T00:00:00"/>
    <b v="1"/>
    <s v="Approved"/>
    <s v="Norco Bicycles"/>
    <s v="Standard"/>
    <s v="high"/>
    <s v="small"/>
    <n v="1661.92"/>
    <n v="1479.11"/>
    <n v="34244"/>
    <n v="12"/>
  </r>
  <r>
    <n v="19926"/>
    <n v="90"/>
    <x v="2062"/>
    <d v="2050-07-29T00:00:00"/>
    <b v="1"/>
    <s v="Approved"/>
    <s v="Solex"/>
    <s v="Standard"/>
    <s v="low"/>
    <s v="medium"/>
    <n v="945.04"/>
    <n v="507.58"/>
    <n v="36498"/>
    <n v="12"/>
  </r>
  <r>
    <n v="2458"/>
    <n v="12"/>
    <x v="2063"/>
    <d v="2050-07-30T00:00:00"/>
    <b v="1"/>
    <s v="Approved"/>
    <s v="WeareA2B"/>
    <s v="Standard"/>
    <s v="medium"/>
    <s v="medium"/>
    <n v="1231.1500000000001"/>
    <n v="161.6"/>
    <n v="38216"/>
    <n v="17"/>
  </r>
  <r>
    <n v="3062"/>
    <n v="15"/>
    <x v="2063"/>
    <d v="2050-07-31T00:00:00"/>
    <b v="1"/>
    <s v="Approved"/>
    <s v="Norco Bicycles"/>
    <s v="Standard"/>
    <s v="low"/>
    <s v="medium"/>
    <n v="958.74"/>
    <n v="748.9"/>
    <n v="38693"/>
    <n v="17"/>
  </r>
  <r>
    <n v="9052"/>
    <n v="99"/>
    <x v="2063"/>
    <d v="2050-08-01T00:00:00"/>
    <b v="1"/>
    <s v="Approved"/>
    <s v="OHM Cycles"/>
    <s v="Standard"/>
    <s v="medium"/>
    <s v="medium"/>
    <n v="1227.3399999999999"/>
    <n v="770.89"/>
    <n v="34556"/>
    <n v="17"/>
  </r>
  <r>
    <n v="10636"/>
    <n v="74"/>
    <x v="2063"/>
    <d v="2050-08-02T00:00:00"/>
    <b v="1"/>
    <s v="Approved"/>
    <s v="WeareA2B"/>
    <s v="Standard"/>
    <s v="medium"/>
    <s v="medium"/>
    <n v="1228.07"/>
    <n v="400.91"/>
    <n v="36668"/>
    <n v="17"/>
  </r>
  <r>
    <n v="13111"/>
    <n v="81"/>
    <x v="2063"/>
    <d v="2050-08-03T00:00:00"/>
    <b v="1"/>
    <s v="Approved"/>
    <s v="Norco Bicycles"/>
    <s v="Standard"/>
    <s v="medium"/>
    <s v="small"/>
    <n v="586.45000000000005"/>
    <n v="521.94000000000005"/>
    <n v="33429"/>
    <n v="17"/>
  </r>
  <r>
    <n v="16384"/>
    <n v="51"/>
    <x v="2063"/>
    <d v="2050-08-04T00:00:00"/>
    <b v="1"/>
    <s v="Approved"/>
    <s v="OHM Cycles"/>
    <s v="Standard"/>
    <s v="high"/>
    <s v="medium"/>
    <n v="2005.66"/>
    <n v="1203.4000000000001"/>
    <n v="41009"/>
    <n v="17"/>
  </r>
  <r>
    <n v="17448"/>
    <n v="5"/>
    <x v="2063"/>
    <d v="2050-08-05T00:00:00"/>
    <b v="0"/>
    <s v="Approved"/>
    <s v="Trek Bicycles"/>
    <s v="Mountain"/>
    <s v="low"/>
    <s v="medium"/>
    <n v="574.64"/>
    <n v="459.71"/>
    <n v="40784"/>
    <n v="17"/>
  </r>
  <r>
    <n v="19495"/>
    <n v="42"/>
    <x v="2063"/>
    <d v="2050-08-06T00:00:00"/>
    <b v="1"/>
    <s v="Approved"/>
    <s v="OHM Cycles"/>
    <s v="Road"/>
    <s v="medium"/>
    <s v="small"/>
    <n v="1810"/>
    <n v="1610.9"/>
    <n v="39526"/>
    <n v="17"/>
  </r>
  <r>
    <n v="2682"/>
    <n v="0"/>
    <x v="2064"/>
    <d v="2050-08-07T00:00:00"/>
    <b v="0"/>
    <s v="Approved"/>
    <s v="Trek Bicycles"/>
    <s v="Standard"/>
    <s v="medium"/>
    <s v="medium"/>
    <n v="499.53"/>
    <n v="388.72"/>
    <n v="36334"/>
    <n v="8"/>
  </r>
  <r>
    <n v="4198"/>
    <n v="17"/>
    <x v="2064"/>
    <d v="2050-08-08T00:00:00"/>
    <b v="1"/>
    <s v="Approved"/>
    <s v="WeareA2B"/>
    <s v="Touring"/>
    <s v="medium"/>
    <s v="large"/>
    <n v="1362.99"/>
    <n v="57.74"/>
    <n v="34079"/>
    <n v="8"/>
  </r>
  <r>
    <n v="7289"/>
    <n v="6"/>
    <x v="2064"/>
    <d v="2050-08-09T00:00:00"/>
    <b v="0"/>
    <s v="Approved"/>
    <s v="Solex"/>
    <s v="Standard"/>
    <s v="high"/>
    <s v="medium"/>
    <n v="748.17"/>
    <n v="448.9"/>
    <n v="33552"/>
    <n v="8"/>
  </r>
  <r>
    <n v="11314"/>
    <n v="4"/>
    <x v="2064"/>
    <d v="2050-08-10T00:00:00"/>
    <b v="1"/>
    <s v="Approved"/>
    <s v="Solex"/>
    <s v="Standard"/>
    <s v="medium"/>
    <s v="medium"/>
    <n v="1483.2"/>
    <n v="99.59"/>
    <n v="36146"/>
    <n v="8"/>
  </r>
  <r>
    <n v="18441"/>
    <n v="29"/>
    <x v="2064"/>
    <d v="2050-08-11T00:00:00"/>
    <b v="1"/>
    <s v="Approved"/>
    <s v="WeareA2B"/>
    <s v="Standard"/>
    <s v="medium"/>
    <s v="medium"/>
    <n v="1065.03"/>
    <n v="230.09"/>
    <n v="36833"/>
    <n v="8"/>
  </r>
  <r>
    <n v="634"/>
    <n v="83"/>
    <x v="2065"/>
    <d v="2050-08-12T00:00:00"/>
    <b v="0"/>
    <s v="Approved"/>
    <s v="Solex"/>
    <s v="Touring"/>
    <s v="medium"/>
    <s v="large"/>
    <n v="2083.94"/>
    <n v="675.03"/>
    <n v="38482"/>
    <n v="10.7"/>
  </r>
  <r>
    <n v="3643"/>
    <n v="65"/>
    <x v="2065"/>
    <d v="2050-08-13T00:00:00"/>
    <b v="0"/>
    <s v="Approved"/>
    <s v="WeareA2B"/>
    <s v="Standard"/>
    <s v="medium"/>
    <s v="medium"/>
    <n v="1807.45"/>
    <n v="778.69"/>
    <n v="34996"/>
    <n v="10.7"/>
  </r>
  <r>
    <n v="3710"/>
    <n v="51"/>
    <x v="2065"/>
    <d v="2050-08-14T00:00:00"/>
    <b v="0"/>
    <s v="Approved"/>
    <s v="OHM Cycles"/>
    <s v="Standard"/>
    <s v="high"/>
    <s v="medium"/>
    <n v="2005.66"/>
    <n v="1203.4000000000001"/>
    <n v="41009"/>
    <n v="10.7"/>
  </r>
  <r>
    <n v="5072"/>
    <n v="26"/>
    <x v="2065"/>
    <d v="2050-08-15T00:00:00"/>
    <b v="0"/>
    <s v="Approved"/>
    <s v="WeareA2B"/>
    <s v="Standard"/>
    <s v="medium"/>
    <s v="medium"/>
    <n v="1992.93"/>
    <n v="762.63"/>
    <n v="37698"/>
    <n v="10.7"/>
  </r>
  <r>
    <n v="9517"/>
    <n v="62"/>
    <x v="2065"/>
    <d v="2050-08-16T00:00:00"/>
    <b v="0"/>
    <s v="Approved"/>
    <s v="Solex"/>
    <s v="Standard"/>
    <s v="medium"/>
    <s v="medium"/>
    <n v="478.16"/>
    <n v="298.72000000000003"/>
    <n v="41047"/>
    <n v="10.7"/>
  </r>
  <r>
    <n v="18621"/>
    <n v="26"/>
    <x v="2065"/>
    <d v="2050-08-17T00:00:00"/>
    <b v="0"/>
    <s v="Approved"/>
    <s v="WeareA2B"/>
    <s v="Standard"/>
    <s v="medium"/>
    <s v="medium"/>
    <n v="1992.93"/>
    <n v="762.63"/>
    <n v="42696"/>
    <n v="10.7"/>
  </r>
  <r>
    <n v="3509"/>
    <n v="99"/>
    <x v="2066"/>
    <d v="2050-08-18T00:00:00"/>
    <b v="1"/>
    <s v="Approved"/>
    <s v="OHM Cycles"/>
    <s v="Standard"/>
    <s v="medium"/>
    <s v="medium"/>
    <n v="1227.3399999999999"/>
    <n v="770.89"/>
    <n v="33364"/>
    <n v="8"/>
  </r>
  <r>
    <n v="3868"/>
    <n v="76"/>
    <x v="2066"/>
    <d v="2050-08-19T00:00:00"/>
    <b v="0"/>
    <s v="Approved"/>
    <s v="WeareA2B"/>
    <s v="Standard"/>
    <s v="low"/>
    <s v="medium"/>
    <n v="642.30999999999995"/>
    <n v="513.85"/>
    <n v="38482"/>
    <n v="8"/>
  </r>
  <r>
    <n v="4073"/>
    <n v="34"/>
    <x v="2066"/>
    <d v="2050-08-20T00:00:00"/>
    <b v="1"/>
    <s v="Approved"/>
    <s v="Norco Bicycles"/>
    <s v="Road"/>
    <s v="high"/>
    <s v="large"/>
    <n v="774.53"/>
    <n v="464.72"/>
    <n v="41064"/>
    <n v="8"/>
  </r>
  <r>
    <n v="5743"/>
    <n v="3"/>
    <x v="2066"/>
    <d v="2050-08-21T00:00:00"/>
    <s v="Unknown"/>
    <s v="Approved"/>
    <s v="Trek Bicycles"/>
    <s v="Standard"/>
    <s v="medium"/>
    <s v="large"/>
    <n v="2091.4699999999998"/>
    <n v="388.92"/>
    <n v="42145"/>
    <n v="8"/>
  </r>
  <r>
    <n v="6527"/>
    <n v="67"/>
    <x v="2066"/>
    <d v="2050-08-22T00:00:00"/>
    <b v="1"/>
    <s v="Approved"/>
    <s v="Norco Bicycles"/>
    <s v="Road"/>
    <s v="medium"/>
    <s v="medium"/>
    <n v="544.04999999999995"/>
    <n v="376.84"/>
    <n v="37659"/>
    <n v="8"/>
  </r>
  <r>
    <n v="7161"/>
    <n v="75"/>
    <x v="2066"/>
    <d v="2050-08-23T00:00:00"/>
    <b v="0"/>
    <s v="Approved"/>
    <s v="Giant Bicycles"/>
    <s v="Touring"/>
    <s v="medium"/>
    <s v="large"/>
    <n v="1873.97"/>
    <n v="863.95"/>
    <n v="40410"/>
    <n v="8"/>
  </r>
  <r>
    <n v="7305"/>
    <n v="48"/>
    <x v="2066"/>
    <d v="2050-08-24T00:00:00"/>
    <b v="0"/>
    <s v="Approved"/>
    <s v="WeareA2B"/>
    <s v="Standard"/>
    <s v="medium"/>
    <s v="medium"/>
    <n v="1762.96"/>
    <n v="950.52"/>
    <n v="42688"/>
    <n v="8"/>
  </r>
  <r>
    <n v="9834"/>
    <n v="33"/>
    <x v="2066"/>
    <d v="2050-08-25T00:00:00"/>
    <b v="1"/>
    <s v="Approved"/>
    <s v="Giant Bicycles"/>
    <s v="Standard"/>
    <s v="medium"/>
    <s v="small"/>
    <n v="1311.44"/>
    <n v="1167.18"/>
    <n v="36498"/>
    <n v="8"/>
  </r>
  <r>
    <n v="11225"/>
    <n v="3"/>
    <x v="2066"/>
    <d v="2050-08-26T00:00:00"/>
    <b v="1"/>
    <s v="Approved"/>
    <s v="Trek Bicycles"/>
    <s v="Standard"/>
    <s v="medium"/>
    <s v="large"/>
    <n v="2091.4699999999998"/>
    <n v="388.92"/>
    <n v="38859"/>
    <n v="8"/>
  </r>
  <r>
    <n v="9438"/>
    <n v="89"/>
    <x v="2067"/>
    <d v="2050-08-27T00:00:00"/>
    <b v="1"/>
    <s v="Approved"/>
    <s v="WeareA2B"/>
    <s v="Touring"/>
    <s v="medium"/>
    <s v="large"/>
    <n v="1362.99"/>
    <n v="57.74"/>
    <n v="34079"/>
    <n v="10"/>
  </r>
  <r>
    <n v="10828"/>
    <n v="86"/>
    <x v="2067"/>
    <d v="2050-08-28T00:00:00"/>
    <b v="0"/>
    <s v="Approved"/>
    <s v="OHM Cycles"/>
    <s v="Standard"/>
    <s v="medium"/>
    <s v="medium"/>
    <n v="235.63"/>
    <n v="125.07"/>
    <n v="38206"/>
    <n v="10"/>
  </r>
  <r>
    <n v="11165"/>
    <n v="37"/>
    <x v="2067"/>
    <d v="2050-08-29T00:00:00"/>
    <b v="0"/>
    <s v="Approved"/>
    <s v="OHM Cycles"/>
    <s v="Standard"/>
    <s v="low"/>
    <s v="medium"/>
    <n v="1793.43"/>
    <n v="248.82"/>
    <n v="36361"/>
    <n v="10"/>
  </r>
  <r>
    <n v="13639"/>
    <n v="4"/>
    <x v="2067"/>
    <d v="2050-08-30T00:00:00"/>
    <b v="1"/>
    <s v="Approved"/>
    <s v="Giant Bicycles"/>
    <s v="Standard"/>
    <s v="high"/>
    <s v="medium"/>
    <n v="1129.1300000000001"/>
    <n v="677.48"/>
    <n v="38573"/>
    <n v="10"/>
  </r>
  <r>
    <n v="14991"/>
    <n v="22"/>
    <x v="2067"/>
    <d v="2050-08-31T00:00:00"/>
    <b v="0"/>
    <s v="Approved"/>
    <s v="WeareA2B"/>
    <s v="Standard"/>
    <s v="medium"/>
    <s v="medium"/>
    <n v="60.34"/>
    <n v="45.26"/>
    <n v="34165"/>
    <n v="10"/>
  </r>
  <r>
    <n v="15749"/>
    <n v="5"/>
    <x v="2067"/>
    <d v="2050-09-01T00:00:00"/>
    <b v="0"/>
    <s v="Approved"/>
    <s v="Trek Bicycles"/>
    <s v="Mountain"/>
    <s v="low"/>
    <s v="medium"/>
    <n v="574.64"/>
    <n v="459.71"/>
    <n v="40784"/>
    <n v="10"/>
  </r>
  <r>
    <n v="17525"/>
    <n v="56"/>
    <x v="2067"/>
    <d v="2050-09-02T00:00:00"/>
    <b v="0"/>
    <s v="Approved"/>
    <s v="OHM Cycles"/>
    <s v="Standard"/>
    <s v="medium"/>
    <s v="medium"/>
    <n v="183.86"/>
    <n v="137.9"/>
    <n v="35707"/>
    <n v="10"/>
  </r>
  <r>
    <n v="662"/>
    <n v="41"/>
    <x v="2068"/>
    <d v="2050-09-03T00:00:00"/>
    <b v="0"/>
    <s v="Approved"/>
    <s v="Solex"/>
    <s v="Road"/>
    <s v="medium"/>
    <s v="medium"/>
    <n v="416.98"/>
    <n v="312.74"/>
    <n v="36498"/>
    <n v="9"/>
  </r>
  <r>
    <n v="2278"/>
    <n v="5"/>
    <x v="2068"/>
    <d v="2050-09-04T00:00:00"/>
    <b v="1"/>
    <s v="Approved"/>
    <s v="Trek Bicycles"/>
    <s v="Mountain"/>
    <s v="low"/>
    <s v="medium"/>
    <n v="574.64"/>
    <n v="459.71"/>
    <n v="40784"/>
    <n v="9"/>
  </r>
  <r>
    <n v="2917"/>
    <n v="90"/>
    <x v="2068"/>
    <d v="2050-09-05T00:00:00"/>
    <b v="1"/>
    <s v="Approved"/>
    <s v="Norco Bicycles"/>
    <s v="Standard"/>
    <s v="low"/>
    <s v="medium"/>
    <n v="363.01"/>
    <n v="290.41000000000003"/>
    <n v="37539"/>
    <n v="9"/>
  </r>
  <r>
    <n v="2994"/>
    <n v="41"/>
    <x v="2068"/>
    <d v="2050-09-06T00:00:00"/>
    <b v="1"/>
    <s v="Approved"/>
    <s v="Solex"/>
    <s v="Road"/>
    <s v="medium"/>
    <s v="medium"/>
    <n v="416.98"/>
    <n v="312.74"/>
    <n v="39427"/>
    <n v="9"/>
  </r>
  <r>
    <n v="7767"/>
    <n v="13"/>
    <x v="2068"/>
    <d v="2050-09-07T00:00:00"/>
    <b v="1"/>
    <s v="Approved"/>
    <s v="Solex"/>
    <s v="Standard"/>
    <s v="medium"/>
    <s v="medium"/>
    <n v="1163.8900000000001"/>
    <n v="589.27"/>
    <n v="40303"/>
    <n v="9"/>
  </r>
  <r>
    <n v="8474"/>
    <n v="3"/>
    <x v="2068"/>
    <d v="2050-09-08T00:00:00"/>
    <b v="1"/>
    <s v="Approved"/>
    <s v="Trek Bicycles"/>
    <s v="Standard"/>
    <s v="medium"/>
    <s v="large"/>
    <n v="2091.4699999999998"/>
    <n v="388.92"/>
    <n v="41167"/>
    <n v="9"/>
  </r>
  <r>
    <n v="9940"/>
    <n v="50"/>
    <x v="2068"/>
    <d v="2050-09-09T00:00:00"/>
    <b v="1"/>
    <s v="Approved"/>
    <s v="WeareA2B"/>
    <s v="Standard"/>
    <s v="medium"/>
    <s v="small"/>
    <n v="175.89"/>
    <n v="131.91999999999999"/>
    <n v="39915"/>
    <n v="9"/>
  </r>
  <r>
    <n v="11807"/>
    <n v="49"/>
    <x v="2068"/>
    <d v="2050-09-10T00:00:00"/>
    <b v="0"/>
    <s v="Approved"/>
    <s v="Trek Bicycles"/>
    <s v="Road"/>
    <s v="medium"/>
    <s v="medium"/>
    <n v="533.51"/>
    <n v="400.13"/>
    <n v="37823"/>
    <n v="9"/>
  </r>
  <r>
    <n v="13466"/>
    <n v="51"/>
    <x v="2068"/>
    <d v="2050-09-11T00:00:00"/>
    <b v="1"/>
    <s v="Approved"/>
    <s v="OHM Cycles"/>
    <s v="Standard"/>
    <s v="high"/>
    <s v="medium"/>
    <n v="2005.66"/>
    <n v="1203.4000000000001"/>
    <n v="39915"/>
    <n v="9"/>
  </r>
  <r>
    <n v="15143"/>
    <n v="96"/>
    <x v="2068"/>
    <d v="2050-09-12T00:00:00"/>
    <b v="1"/>
    <s v="Approved"/>
    <s v="WeareA2B"/>
    <s v="Road"/>
    <s v="low"/>
    <s v="small"/>
    <n v="1172.78"/>
    <n v="1043.77"/>
    <n v="37539"/>
    <n v="9"/>
  </r>
  <r>
    <n v="16621"/>
    <n v="90"/>
    <x v="2068"/>
    <d v="2050-09-13T00:00:00"/>
    <b v="0"/>
    <s v="Approved"/>
    <s v="Norco Bicycles"/>
    <s v="Standard"/>
    <s v="low"/>
    <s v="medium"/>
    <n v="363.01"/>
    <n v="290.41000000000003"/>
    <n v="37539"/>
    <n v="9"/>
  </r>
  <r>
    <n v="16782"/>
    <n v="66"/>
    <x v="2068"/>
    <d v="2050-09-14T00:00:00"/>
    <b v="0"/>
    <s v="Approved"/>
    <s v="Giant Bicycles"/>
    <s v="Road"/>
    <s v="low"/>
    <s v="small"/>
    <n v="590.26"/>
    <n v="525.33000000000004"/>
    <n v="34996"/>
    <n v="9"/>
  </r>
  <r>
    <n v="18112"/>
    <n v="60"/>
    <x v="2068"/>
    <d v="2050-09-15T00:00:00"/>
    <b v="0"/>
    <s v="Approved"/>
    <s v="Giant Bicycles"/>
    <s v="Standard"/>
    <s v="high"/>
    <s v="small"/>
    <n v="1977.36"/>
    <n v="1759.85"/>
    <n v="42172"/>
    <n v="9"/>
  </r>
  <r>
    <n v="139"/>
    <n v="32"/>
    <x v="2069"/>
    <d v="2050-09-16T00:00:00"/>
    <b v="0"/>
    <s v="Cancelled"/>
    <s v="Giant Bicycles"/>
    <s v="Standard"/>
    <s v="high"/>
    <s v="medium"/>
    <n v="1179"/>
    <n v="707.4"/>
    <n v="36833"/>
    <n v="10"/>
  </r>
  <r>
    <n v="2233"/>
    <n v="0"/>
    <x v="2069"/>
    <d v="2050-09-17T00:00:00"/>
    <b v="0"/>
    <s v="Approved"/>
    <s v="Giant Bicycles"/>
    <s v="Standard"/>
    <s v="medium"/>
    <s v="medium"/>
    <n v="230.91"/>
    <n v="173.18"/>
    <n v="33888"/>
    <n v="10"/>
  </r>
  <r>
    <n v="3074"/>
    <n v="99"/>
    <x v="2069"/>
    <d v="2050-09-18T00:00:00"/>
    <b v="1"/>
    <s v="Approved"/>
    <s v="Trek Bicycles"/>
    <s v="Road"/>
    <s v="low"/>
    <s v="small"/>
    <n v="1720.7"/>
    <n v="1531.42"/>
    <n v="41009"/>
    <n v="10"/>
  </r>
  <r>
    <n v="3475"/>
    <n v="82"/>
    <x v="2069"/>
    <d v="2050-09-19T00:00:00"/>
    <b v="1"/>
    <s v="Approved"/>
    <s v="Giant Bicycles"/>
    <s v="Road"/>
    <s v="medium"/>
    <s v="medium"/>
    <n v="1538.99"/>
    <n v="829.65"/>
    <n v="39031"/>
    <n v="10"/>
  </r>
  <r>
    <n v="6276"/>
    <n v="22"/>
    <x v="2069"/>
    <d v="2050-09-20T00:00:00"/>
    <b v="0"/>
    <s v="Cancelled"/>
    <s v="Solex"/>
    <s v="Standard"/>
    <s v="medium"/>
    <s v="medium"/>
    <n v="575.27"/>
    <n v="431.45"/>
    <n v="42404"/>
    <n v="10"/>
  </r>
  <r>
    <n v="7067"/>
    <n v="18"/>
    <x v="2069"/>
    <d v="2050-09-21T00:00:00"/>
    <b v="0"/>
    <s v="Approved"/>
    <s v="Norco Bicycles"/>
    <s v="Standard"/>
    <s v="high"/>
    <s v="medium"/>
    <n v="1148.6400000000001"/>
    <n v="689.18"/>
    <n v="42218"/>
    <n v="10"/>
  </r>
  <r>
    <n v="7499"/>
    <n v="49"/>
    <x v="2069"/>
    <d v="2050-09-22T00:00:00"/>
    <b v="1"/>
    <s v="Approved"/>
    <s v="Solex"/>
    <s v="Standard"/>
    <s v="medium"/>
    <s v="large"/>
    <n v="1061.56"/>
    <n v="733.58"/>
    <n v="40779"/>
    <n v="10"/>
  </r>
  <r>
    <n v="19906"/>
    <n v="91"/>
    <x v="2069"/>
    <d v="2050-09-23T00:00:00"/>
    <b v="0"/>
    <s v="Approved"/>
    <s v="WeareA2B"/>
    <s v="Standard"/>
    <s v="low"/>
    <s v="medium"/>
    <n v="642.30999999999995"/>
    <n v="513.85"/>
    <n v="33429"/>
    <n v="10"/>
  </r>
  <r>
    <n v="7307"/>
    <n v="14"/>
    <x v="2070"/>
    <d v="2050-09-24T00:00:00"/>
    <b v="1"/>
    <s v="Approved"/>
    <s v="Trek Bicycles"/>
    <s v="Standard"/>
    <s v="medium"/>
    <s v="small"/>
    <n v="1386.84"/>
    <n v="1234.29"/>
    <n v="37838"/>
    <n v="8"/>
  </r>
  <r>
    <n v="8010"/>
    <n v="87"/>
    <x v="2070"/>
    <d v="2050-09-25T00:00:00"/>
    <b v="1"/>
    <s v="Approved"/>
    <s v="Giant Bicycles"/>
    <s v="Standard"/>
    <s v="high"/>
    <s v="medium"/>
    <n v="1179"/>
    <n v="707.4"/>
    <n v="35667"/>
    <n v="8"/>
  </r>
  <r>
    <n v="11719"/>
    <n v="37"/>
    <x v="2070"/>
    <d v="2050-09-26T00:00:00"/>
    <b v="0"/>
    <s v="Approved"/>
    <s v="OHM Cycles"/>
    <s v="Standard"/>
    <s v="low"/>
    <s v="medium"/>
    <n v="1793.43"/>
    <n v="248.82"/>
    <n v="36361"/>
    <n v="8"/>
  </r>
  <r>
    <n v="14294"/>
    <n v="28"/>
    <x v="2070"/>
    <d v="2050-09-27T00:00:00"/>
    <b v="0"/>
    <s v="Approved"/>
    <s v="Norco Bicycles"/>
    <s v="Standard"/>
    <s v="medium"/>
    <s v="small"/>
    <n v="1216.1400000000001"/>
    <n v="1082.3599999999999"/>
    <n v="33455"/>
    <n v="8"/>
  </r>
  <r>
    <n v="4215"/>
    <n v="77"/>
    <x v="2071"/>
    <d v="2050-09-28T00:00:00"/>
    <b v="0"/>
    <s v="Approved"/>
    <s v="Norco Bicycles"/>
    <s v="Road"/>
    <s v="medium"/>
    <s v="large"/>
    <n v="1240.31"/>
    <n v="795.1"/>
    <n v="42458"/>
    <n v="5"/>
  </r>
  <r>
    <n v="8344"/>
    <n v="3"/>
    <x v="2071"/>
    <d v="2050-09-29T00:00:00"/>
    <b v="0"/>
    <s v="Approved"/>
    <s v="Trek Bicycles"/>
    <s v="Standard"/>
    <s v="medium"/>
    <s v="large"/>
    <n v="2091.4699999999998"/>
    <n v="388.92"/>
    <n v="37499"/>
    <n v="5"/>
  </r>
  <r>
    <n v="11343"/>
    <n v="30"/>
    <x v="2071"/>
    <d v="2050-09-30T00:00:00"/>
    <b v="0"/>
    <s v="Approved"/>
    <s v="Solex"/>
    <s v="Standard"/>
    <s v="high"/>
    <s v="medium"/>
    <n v="748.17"/>
    <n v="448.9"/>
    <n v="36668"/>
    <n v="5"/>
  </r>
  <r>
    <n v="12140"/>
    <n v="8"/>
    <x v="2071"/>
    <d v="2050-10-01T00:00:00"/>
    <b v="0"/>
    <s v="Approved"/>
    <s v="Solex"/>
    <s v="Road"/>
    <s v="medium"/>
    <s v="small"/>
    <n v="1703.52"/>
    <n v="1516.13"/>
    <n v="42458"/>
    <n v="5"/>
  </r>
  <r>
    <n v="16961"/>
    <n v="55"/>
    <x v="2071"/>
    <d v="2050-10-02T00:00:00"/>
    <b v="0"/>
    <s v="Approved"/>
    <s v="Trek Bicycles"/>
    <s v="Road"/>
    <s v="medium"/>
    <s v="large"/>
    <n v="1894.19"/>
    <n v="598.76"/>
    <n v="34586"/>
    <n v="5"/>
  </r>
  <r>
    <n v="17745"/>
    <n v="60"/>
    <x v="2071"/>
    <d v="2050-10-03T00:00:00"/>
    <b v="1"/>
    <s v="Approved"/>
    <s v="Giant Bicycles"/>
    <s v="Standard"/>
    <s v="high"/>
    <s v="small"/>
    <n v="1977.36"/>
    <n v="1759.85"/>
    <n v="41009"/>
    <n v="5"/>
  </r>
  <r>
    <n v="18627"/>
    <n v="49"/>
    <x v="2071"/>
    <d v="2050-10-04T00:00:00"/>
    <b v="0"/>
    <s v="Approved"/>
    <s v="Trek Bicycles"/>
    <s v="Road"/>
    <s v="medium"/>
    <s v="medium"/>
    <n v="533.51"/>
    <n v="400.13"/>
    <n v="42172"/>
    <n v="5"/>
  </r>
  <r>
    <n v="18740"/>
    <n v="55"/>
    <x v="2071"/>
    <d v="2050-10-05T00:00:00"/>
    <b v="0"/>
    <s v="Approved"/>
    <s v="Trek Bicycles"/>
    <s v="Road"/>
    <s v="medium"/>
    <s v="large"/>
    <n v="1894.19"/>
    <n v="598.76"/>
    <n v="33549"/>
    <n v="5"/>
  </r>
  <r>
    <n v="7181"/>
    <n v="13"/>
    <x v="2072"/>
    <d v="2050-10-06T00:00:00"/>
    <b v="1"/>
    <s v="Approved"/>
    <s v="Solex"/>
    <s v="Standard"/>
    <s v="medium"/>
    <s v="medium"/>
    <n v="1163.8900000000001"/>
    <n v="589.27"/>
    <n v="35378"/>
    <n v="7"/>
  </r>
  <r>
    <n v="11407"/>
    <n v="14"/>
    <x v="2072"/>
    <d v="2050-10-07T00:00:00"/>
    <b v="1"/>
    <s v="Approved"/>
    <s v="Trek Bicycles"/>
    <s v="Standard"/>
    <s v="medium"/>
    <s v="small"/>
    <n v="1386.84"/>
    <n v="1234.29"/>
    <n v="38693"/>
    <n v="7"/>
  </r>
  <r>
    <n v="18033"/>
    <n v="3"/>
    <x v="2072"/>
    <d v="2050-10-08T00:00:00"/>
    <b v="0"/>
    <s v="Approved"/>
    <s v="Trek Bicycles"/>
    <s v="Standard"/>
    <s v="medium"/>
    <s v="large"/>
    <n v="2091.4699999999998"/>
    <n v="388.92"/>
    <n v="38573"/>
    <n v="7"/>
  </r>
  <r>
    <n v="4332"/>
    <n v="67"/>
    <x v="2073"/>
    <d v="2050-10-09T00:00:00"/>
    <b v="1"/>
    <s v="Approved"/>
    <s v="Norco Bicycles"/>
    <s v="Road"/>
    <s v="medium"/>
    <s v="medium"/>
    <n v="544.04999999999995"/>
    <n v="376.84"/>
    <n v="38647"/>
    <n v="3"/>
  </r>
  <r>
    <n v="5787"/>
    <n v="42"/>
    <x v="2073"/>
    <d v="2050-10-10T00:00:00"/>
    <b v="1"/>
    <s v="Cancelled"/>
    <s v="OHM Cycles"/>
    <s v="Road"/>
    <s v="medium"/>
    <s v="small"/>
    <n v="1810"/>
    <n v="1610.9"/>
    <n v="39526"/>
    <n v="3"/>
  </r>
  <r>
    <n v="9511"/>
    <n v="95"/>
    <x v="2073"/>
    <d v="2050-10-11T00:00:00"/>
    <b v="0"/>
    <s v="Approved"/>
    <s v="Giant Bicycles"/>
    <s v="Standard"/>
    <s v="medium"/>
    <s v="large"/>
    <n v="569.55999999999995"/>
    <n v="528.42999999999995"/>
    <n v="37874"/>
    <n v="3"/>
  </r>
  <r>
    <n v="10513"/>
    <n v="78"/>
    <x v="2073"/>
    <d v="2050-10-12T00:00:00"/>
    <b v="0"/>
    <s v="Approved"/>
    <s v="Giant Bicycles"/>
    <s v="Standard"/>
    <s v="medium"/>
    <s v="large"/>
    <n v="1765.3"/>
    <n v="709.48"/>
    <n v="38193"/>
    <n v="3"/>
  </r>
  <r>
    <n v="18126"/>
    <n v="96"/>
    <x v="2073"/>
    <d v="2050-10-13T00:00:00"/>
    <b v="1"/>
    <s v="Approved"/>
    <s v="WeareA2B"/>
    <s v="Road"/>
    <s v="low"/>
    <s v="small"/>
    <n v="1172.78"/>
    <n v="1043.77"/>
    <n v="37539"/>
    <n v="3"/>
  </r>
  <r>
    <n v="19215"/>
    <n v="40"/>
    <x v="2073"/>
    <d v="2050-10-14T00:00:00"/>
    <b v="1"/>
    <s v="Approved"/>
    <s v="OHM Cycles"/>
    <s v="Standard"/>
    <s v="high"/>
    <s v="medium"/>
    <n v="1458.17"/>
    <n v="874.9"/>
    <n v="38750"/>
    <n v="3"/>
  </r>
  <r>
    <n v="6767"/>
    <n v="77"/>
    <x v="2074"/>
    <d v="2050-10-15T00:00:00"/>
    <b v="0"/>
    <s v="Approved"/>
    <s v="WeareA2B"/>
    <s v="Standard"/>
    <s v="medium"/>
    <s v="medium"/>
    <n v="1769.64"/>
    <n v="108.76"/>
    <n v="40672"/>
    <n v="11"/>
  </r>
  <r>
    <n v="7202"/>
    <n v="35"/>
    <x v="2074"/>
    <d v="2050-10-16T00:00:00"/>
    <b v="0"/>
    <s v="Approved"/>
    <s v="Giant Bicycles"/>
    <s v="Standard"/>
    <s v="medium"/>
    <s v="medium"/>
    <n v="1403.5"/>
    <n v="954.82"/>
    <n v="42688"/>
    <n v="11"/>
  </r>
  <r>
    <n v="10021"/>
    <n v="93"/>
    <x v="2074"/>
    <d v="2050-10-17T00:00:00"/>
    <b v="1"/>
    <s v="Approved"/>
    <s v="OHM Cycles"/>
    <s v="Standard"/>
    <s v="high"/>
    <s v="medium"/>
    <n v="1458.17"/>
    <n v="874.9"/>
    <n v="38750"/>
    <n v="11"/>
  </r>
  <r>
    <n v="1867"/>
    <n v="66"/>
    <x v="2075"/>
    <d v="2050-10-18T00:00:00"/>
    <b v="0"/>
    <s v="Approved"/>
    <s v="Solex"/>
    <s v="Standard"/>
    <s v="medium"/>
    <s v="medium"/>
    <n v="1163.8900000000001"/>
    <n v="589.27"/>
    <n v="42560"/>
    <n v="17"/>
  </r>
  <r>
    <n v="4304"/>
    <n v="32"/>
    <x v="2075"/>
    <d v="2050-10-19T00:00:00"/>
    <b v="0"/>
    <s v="Approved"/>
    <s v="Giant Bicycles"/>
    <s v="Standard"/>
    <s v="high"/>
    <s v="medium"/>
    <n v="1179"/>
    <n v="707.4"/>
    <n v="35667"/>
    <n v="17"/>
  </r>
  <r>
    <n v="10728"/>
    <n v="0"/>
    <x v="2075"/>
    <d v="2050-10-20T00:00:00"/>
    <b v="1"/>
    <s v="Approved"/>
    <s v="Trek Bicycles"/>
    <s v="Standard"/>
    <s v="medium"/>
    <s v="medium"/>
    <n v="499.53"/>
    <n v="388.72"/>
    <n v="36334"/>
    <n v="17"/>
  </r>
  <r>
    <n v="12401"/>
    <n v="89"/>
    <x v="2075"/>
    <d v="2050-10-21T00:00:00"/>
    <b v="1"/>
    <s v="Approved"/>
    <s v="Giant Bicycles"/>
    <s v="Standard"/>
    <s v="medium"/>
    <s v="large"/>
    <n v="1812.75"/>
    <n v="582.48"/>
    <n v="40336"/>
    <n v="17"/>
  </r>
  <r>
    <n v="14572"/>
    <n v="0"/>
    <x v="2075"/>
    <d v="2050-10-22T00:00:00"/>
    <b v="0"/>
    <s v="Approved"/>
    <s v="OHM Cycles"/>
    <s v="Standard"/>
    <s v="medium"/>
    <s v="medium"/>
    <n v="235.63"/>
    <n v="125.07"/>
    <n v="38206"/>
    <n v="17"/>
  </r>
  <r>
    <n v="17831"/>
    <n v="52"/>
    <x v="2075"/>
    <d v="2050-10-23T00:00:00"/>
    <b v="1"/>
    <s v="Approved"/>
    <s v="Solex"/>
    <s v="Road"/>
    <s v="medium"/>
    <s v="large"/>
    <n v="1777.8"/>
    <n v="820.78"/>
    <n v="40670"/>
    <n v="17"/>
  </r>
  <r>
    <n v="9549"/>
    <n v="93"/>
    <x v="2076"/>
    <d v="2050-10-24T00:00:00"/>
    <b v="1"/>
    <s v="Approved"/>
    <s v="WeareA2B"/>
    <s v="Standard"/>
    <s v="medium"/>
    <s v="medium"/>
    <n v="1065.03"/>
    <n v="230.09"/>
    <n v="36833"/>
    <n v="13"/>
  </r>
  <r>
    <n v="11438"/>
    <n v="28"/>
    <x v="2076"/>
    <d v="2050-10-25T00:00:00"/>
    <b v="1"/>
    <s v="Approved"/>
    <s v="Norco Bicycles"/>
    <s v="Standard"/>
    <s v="medium"/>
    <s v="small"/>
    <n v="1216.1400000000001"/>
    <n v="1082.3599999999999"/>
    <n v="33455"/>
    <n v="13"/>
  </r>
  <r>
    <n v="12491"/>
    <n v="59"/>
    <x v="2076"/>
    <d v="2050-10-26T00:00:00"/>
    <b v="1"/>
    <s v="Approved"/>
    <s v="Solex"/>
    <s v="Standard"/>
    <s v="medium"/>
    <s v="large"/>
    <n v="1061.56"/>
    <n v="733.58"/>
    <n v="34170"/>
    <n v="13"/>
  </r>
  <r>
    <n v="12763"/>
    <n v="78"/>
    <x v="2076"/>
    <d v="2050-10-27T00:00:00"/>
    <b v="0"/>
    <s v="Approved"/>
    <s v="Giant Bicycles"/>
    <s v="Standard"/>
    <s v="medium"/>
    <s v="large"/>
    <n v="1765.3"/>
    <n v="709.48"/>
    <n v="38193"/>
    <n v="13"/>
  </r>
  <r>
    <n v="14494"/>
    <n v="62"/>
    <x v="2076"/>
    <d v="2050-10-28T00:00:00"/>
    <b v="0"/>
    <s v="Approved"/>
    <s v="Solex"/>
    <s v="Standard"/>
    <s v="medium"/>
    <s v="medium"/>
    <n v="478.16"/>
    <n v="298.72000000000003"/>
    <n v="34143"/>
    <n v="13"/>
  </r>
  <r>
    <n v="5506"/>
    <n v="70"/>
    <x v="2077"/>
    <d v="2050-10-29T00:00:00"/>
    <b v="0"/>
    <s v="Approved"/>
    <s v="Trek Bicycles"/>
    <s v="Standard"/>
    <s v="high"/>
    <s v="medium"/>
    <n v="495.72"/>
    <n v="297.43"/>
    <n v="42710"/>
    <n v="19"/>
  </r>
  <r>
    <n v="6058"/>
    <n v="27"/>
    <x v="2077"/>
    <d v="2050-10-30T00:00:00"/>
    <b v="1"/>
    <s v="Approved"/>
    <s v="Trek Bicycles"/>
    <s v="Standard"/>
    <s v="medium"/>
    <s v="medium"/>
    <n v="499.53"/>
    <n v="388.72"/>
    <n v="37698"/>
    <n v="19"/>
  </r>
  <r>
    <n v="8944"/>
    <n v="89"/>
    <x v="2077"/>
    <d v="2050-10-31T00:00:00"/>
    <b v="0"/>
    <s v="Approved"/>
    <s v="WeareA2B"/>
    <s v="Touring"/>
    <s v="medium"/>
    <s v="large"/>
    <n v="1362.99"/>
    <n v="57.74"/>
    <n v="37626"/>
    <n v="19"/>
  </r>
  <r>
    <n v="13235"/>
    <n v="87"/>
    <x v="2077"/>
    <d v="2050-11-01T00:00:00"/>
    <b v="1"/>
    <s v="Approved"/>
    <s v="Giant Bicycles"/>
    <s v="Standard"/>
    <s v="high"/>
    <s v="medium"/>
    <n v="1179"/>
    <n v="707.4"/>
    <n v="36833"/>
    <n v="19"/>
  </r>
  <r>
    <n v="15085"/>
    <n v="91"/>
    <x v="2077"/>
    <d v="2050-11-02T00:00:00"/>
    <b v="1"/>
    <s v="Approved"/>
    <s v="Solex"/>
    <s v="Standard"/>
    <s v="medium"/>
    <s v="medium"/>
    <n v="100.35"/>
    <n v="75.260000000000005"/>
    <n v="36833"/>
    <n v="19"/>
  </r>
  <r>
    <n v="19091"/>
    <n v="60"/>
    <x v="2077"/>
    <d v="2050-11-03T00:00:00"/>
    <b v="0"/>
    <s v="Approved"/>
    <s v="Giant Bicycles"/>
    <s v="Standard"/>
    <s v="high"/>
    <s v="small"/>
    <n v="1977.36"/>
    <n v="1759.85"/>
    <n v="40779"/>
    <n v="19"/>
  </r>
  <r>
    <n v="19212"/>
    <n v="13"/>
    <x v="2077"/>
    <d v="2050-11-04T00:00:00"/>
    <b v="0"/>
    <s v="Approved"/>
    <s v="Solex"/>
    <s v="Standard"/>
    <s v="medium"/>
    <s v="medium"/>
    <n v="1163.8900000000001"/>
    <n v="589.27"/>
    <n v="37838"/>
    <n v="19"/>
  </r>
  <r>
    <n v="1841"/>
    <n v="97"/>
    <x v="2078"/>
    <d v="2050-11-05T00:00:00"/>
    <b v="0"/>
    <s v="Approved"/>
    <s v="Solex"/>
    <s v="Standard"/>
    <s v="medium"/>
    <s v="large"/>
    <n v="202.62"/>
    <n v="151.96"/>
    <n v="42458"/>
    <n v="4"/>
  </r>
  <r>
    <n v="3098"/>
    <n v="67"/>
    <x v="2078"/>
    <d v="2050-11-06T00:00:00"/>
    <b v="0"/>
    <s v="Approved"/>
    <s v="Norco Bicycles"/>
    <s v="Road"/>
    <s v="medium"/>
    <s v="medium"/>
    <n v="544.04999999999995"/>
    <n v="376.84"/>
    <n v="38647"/>
    <n v="4"/>
  </r>
  <r>
    <n v="3674"/>
    <n v="36"/>
    <x v="2078"/>
    <d v="2050-11-07T00:00:00"/>
    <b v="1"/>
    <s v="Approved"/>
    <s v="Solex"/>
    <s v="Standard"/>
    <s v="low"/>
    <s v="medium"/>
    <n v="945.04"/>
    <n v="507.58"/>
    <n v="35052"/>
    <n v="4"/>
  </r>
  <r>
    <n v="6999"/>
    <n v="65"/>
    <x v="2078"/>
    <d v="2050-11-08T00:00:00"/>
    <b v="0"/>
    <s v="Approved"/>
    <s v="WeareA2B"/>
    <s v="Standard"/>
    <s v="medium"/>
    <s v="medium"/>
    <n v="1807.45"/>
    <n v="778.69"/>
    <n v="42145"/>
    <n v="4"/>
  </r>
  <r>
    <n v="11038"/>
    <n v="78"/>
    <x v="2078"/>
    <d v="2050-11-09T00:00:00"/>
    <b v="0"/>
    <s v="Approved"/>
    <s v="Giant Bicycles"/>
    <s v="Standard"/>
    <s v="medium"/>
    <s v="large"/>
    <n v="1765.3"/>
    <n v="709.48"/>
    <n v="38193"/>
    <n v="4"/>
  </r>
  <r>
    <n v="11562"/>
    <n v="19"/>
    <x v="2078"/>
    <d v="2050-11-10T00:00:00"/>
    <b v="0"/>
    <s v="Approved"/>
    <s v="OHM Cycles"/>
    <s v="Road"/>
    <s v="high"/>
    <s v="large"/>
    <n v="12.01"/>
    <n v="7.21"/>
    <n v="39880"/>
    <n v="4"/>
  </r>
  <r>
    <n v="15331"/>
    <n v="14"/>
    <x v="2078"/>
    <d v="2050-11-11T00:00:00"/>
    <b v="1"/>
    <s v="Approved"/>
    <s v="Trek Bicycles"/>
    <s v="Standard"/>
    <s v="medium"/>
    <s v="small"/>
    <n v="1386.84"/>
    <n v="1234.29"/>
    <n v="37838"/>
    <n v="4"/>
  </r>
  <r>
    <n v="18611"/>
    <n v="42"/>
    <x v="2078"/>
    <d v="2050-11-12T00:00:00"/>
    <b v="0"/>
    <s v="Approved"/>
    <s v="OHM Cycles"/>
    <s v="Road"/>
    <s v="medium"/>
    <s v="small"/>
    <n v="1810"/>
    <n v="1610.9"/>
    <n v="39526"/>
    <n v="4"/>
  </r>
  <r>
    <n v="19099"/>
    <n v="75"/>
    <x v="2078"/>
    <d v="2050-11-13T00:00:00"/>
    <b v="0"/>
    <s v="Approved"/>
    <s v="Giant Bicycles"/>
    <s v="Touring"/>
    <s v="medium"/>
    <s v="large"/>
    <n v="1873.97"/>
    <n v="863.95"/>
    <n v="38859"/>
    <n v="4"/>
  </r>
  <r>
    <n v="6119"/>
    <n v="19"/>
    <x v="2079"/>
    <d v="2050-11-14T00:00:00"/>
    <b v="1"/>
    <s v="Approved"/>
    <s v="OHM Cycles"/>
    <s v="Road"/>
    <s v="high"/>
    <s v="large"/>
    <n v="12.01"/>
    <n v="7.21"/>
    <n v="34244"/>
    <n v="17"/>
  </r>
  <r>
    <n v="10788"/>
    <n v="95"/>
    <x v="2079"/>
    <d v="2050-11-15T00:00:00"/>
    <s v="Unknown"/>
    <s v="Approved"/>
    <s v="Giant Bicycles"/>
    <s v="Standard"/>
    <s v="medium"/>
    <s v="large"/>
    <n v="569.55999999999995"/>
    <n v="528.42999999999995"/>
    <n v="37539"/>
    <n v="17"/>
  </r>
  <r>
    <n v="19547"/>
    <n v="1"/>
    <x v="2079"/>
    <d v="2050-11-16T00:00:00"/>
    <b v="1"/>
    <s v="Approved"/>
    <s v="Giant Bicycles"/>
    <s v="Standard"/>
    <s v="medium"/>
    <s v="medium"/>
    <n v="1403.5"/>
    <n v="954.82"/>
    <n v="42688"/>
    <n v="17"/>
  </r>
  <r>
    <n v="3776"/>
    <n v="83"/>
    <x v="2080"/>
    <d v="2050-11-17T00:00:00"/>
    <b v="0"/>
    <s v="Approved"/>
    <s v="Solex"/>
    <s v="Touring"/>
    <s v="medium"/>
    <s v="large"/>
    <n v="2083.94"/>
    <n v="675.03"/>
    <n v="41533"/>
    <n v="11"/>
  </r>
  <r>
    <n v="13622"/>
    <n v="82"/>
    <x v="2080"/>
    <d v="2050-11-18T00:00:00"/>
    <b v="1"/>
    <s v="Approved"/>
    <s v="Norco Bicycles"/>
    <s v="Standard"/>
    <s v="high"/>
    <s v="medium"/>
    <n v="1148.6400000000001"/>
    <n v="689.18"/>
    <n v="42226"/>
    <n v="11"/>
  </r>
  <r>
    <n v="18743"/>
    <n v="59"/>
    <x v="2080"/>
    <d v="2050-11-19T00:00:00"/>
    <b v="0"/>
    <s v="Approved"/>
    <s v="Solex"/>
    <s v="Standard"/>
    <s v="medium"/>
    <s v="large"/>
    <n v="1061.56"/>
    <n v="733.58"/>
    <n v="34170"/>
    <n v="11"/>
  </r>
  <r>
    <n v="8280"/>
    <n v="0"/>
    <x v="2081"/>
    <d v="2050-11-20T00:00:00"/>
    <b v="0"/>
    <s v="Approved"/>
    <s v="Norco Bicycles"/>
    <s v="Road"/>
    <s v="medium"/>
    <s v="medium"/>
    <n v="544.04999999999995"/>
    <n v="376.84"/>
    <n v="38647"/>
    <n v="1"/>
  </r>
  <r>
    <n v="9216"/>
    <n v="93"/>
    <x v="2081"/>
    <d v="2050-11-21T00:00:00"/>
    <b v="1"/>
    <s v="Approved"/>
    <s v="OHM Cycles"/>
    <s v="Standard"/>
    <s v="high"/>
    <s v="medium"/>
    <n v="1458.17"/>
    <n v="874.9"/>
    <n v="38750"/>
    <n v="1"/>
  </r>
  <r>
    <n v="19144"/>
    <n v="33"/>
    <x v="2081"/>
    <d v="2050-11-22T00:00:00"/>
    <b v="1"/>
    <s v="Approved"/>
    <s v="OHM Cycles"/>
    <s v="Road"/>
    <s v="medium"/>
    <s v="small"/>
    <n v="1810"/>
    <n v="1610.9"/>
    <n v="39526"/>
    <n v="1"/>
  </r>
  <r>
    <n v="10389"/>
    <n v="1"/>
    <x v="2082"/>
    <d v="2050-11-23T00:00:00"/>
    <b v="1"/>
    <s v="Approved"/>
    <s v="Giant Bicycles"/>
    <s v="Standard"/>
    <s v="medium"/>
    <s v="medium"/>
    <n v="1403.5"/>
    <n v="954.82"/>
    <n v="42688"/>
    <n v="15"/>
  </r>
  <r>
    <n v="14267"/>
    <n v="14"/>
    <x v="2082"/>
    <d v="2050-11-24T00:00:00"/>
    <b v="1"/>
    <s v="Approved"/>
    <s v="Trek Bicycles"/>
    <s v="Standard"/>
    <s v="medium"/>
    <s v="small"/>
    <n v="1386.84"/>
    <n v="1234.29"/>
    <n v="35378"/>
    <n v="15"/>
  </r>
  <r>
    <n v="18053"/>
    <n v="53"/>
    <x v="2082"/>
    <d v="2050-11-25T00:00:00"/>
    <b v="0"/>
    <s v="Approved"/>
    <s v="OHM Cycles"/>
    <s v="Standard"/>
    <s v="medium"/>
    <s v="medium"/>
    <n v="795.34"/>
    <n v="101.58"/>
    <n v="33259"/>
    <n v="15"/>
  </r>
  <r>
    <n v="18973"/>
    <n v="28"/>
    <x v="2082"/>
    <d v="2050-11-26T00:00:00"/>
    <b v="0"/>
    <s v="Approved"/>
    <s v="Norco Bicycles"/>
    <s v="Standard"/>
    <s v="medium"/>
    <s v="small"/>
    <n v="1216.1400000000001"/>
    <n v="1082.3599999999999"/>
    <n v="42696"/>
    <n v="15"/>
  </r>
  <r>
    <n v="19513"/>
    <n v="20"/>
    <x v="2082"/>
    <d v="2050-11-27T00:00:00"/>
    <b v="0"/>
    <s v="Approved"/>
    <s v="Trek Bicycles"/>
    <s v="Standard"/>
    <s v="medium"/>
    <s v="small"/>
    <n v="1775.81"/>
    <n v="1580.47"/>
    <n v="36334"/>
    <n v="15"/>
  </r>
  <r>
    <n v="1416"/>
    <n v="57"/>
    <x v="2083"/>
    <d v="2050-11-28T00:00:00"/>
    <b v="1"/>
    <s v="Approved"/>
    <s v="WeareA2B"/>
    <s v="Touring"/>
    <s v="medium"/>
    <s v="large"/>
    <n v="1890.39"/>
    <n v="260.14"/>
    <n v="34143"/>
    <n v="14"/>
  </r>
  <r>
    <n v="5302"/>
    <n v="33"/>
    <x v="2083"/>
    <d v="2050-11-29T00:00:00"/>
    <b v="0"/>
    <s v="Approved"/>
    <s v="Giant Bicycles"/>
    <s v="Standard"/>
    <s v="medium"/>
    <s v="small"/>
    <n v="1311.44"/>
    <n v="1167.18"/>
    <n v="33888"/>
    <n v="14"/>
  </r>
  <r>
    <n v="6513"/>
    <n v="60"/>
    <x v="2083"/>
    <d v="2050-11-30T00:00:00"/>
    <b v="1"/>
    <s v="Approved"/>
    <s v="Giant Bicycles"/>
    <s v="Standard"/>
    <s v="high"/>
    <s v="small"/>
    <n v="1977.36"/>
    <n v="1759.85"/>
    <n v="38647"/>
    <n v="14"/>
  </r>
  <r>
    <n v="9033"/>
    <n v="31"/>
    <x v="2083"/>
    <d v="2050-12-01T00:00:00"/>
    <b v="1"/>
    <s v="Approved"/>
    <s v="Giant Bicycles"/>
    <s v="Standard"/>
    <s v="medium"/>
    <s v="medium"/>
    <n v="230.91"/>
    <n v="173.18"/>
    <n v="35052"/>
    <n v="14"/>
  </r>
  <r>
    <n v="9970"/>
    <n v="70"/>
    <x v="2083"/>
    <d v="2050-12-02T00:00:00"/>
    <b v="1"/>
    <s v="Cancelled"/>
    <s v="Trek Bicycles"/>
    <s v="Standard"/>
    <s v="high"/>
    <s v="medium"/>
    <n v="495.72"/>
    <n v="297.43"/>
    <n v="34996"/>
    <n v="14"/>
  </r>
  <r>
    <n v="12472"/>
    <n v="9"/>
    <x v="2083"/>
    <d v="2050-12-03T00:00:00"/>
    <b v="0"/>
    <s v="Approved"/>
    <s v="OHM Cycles"/>
    <s v="Road"/>
    <s v="medium"/>
    <s v="medium"/>
    <n v="742.54"/>
    <n v="667.4"/>
    <n v="37838"/>
    <n v="14"/>
  </r>
  <r>
    <n v="16629"/>
    <n v="51"/>
    <x v="2083"/>
    <d v="2050-12-04T00:00:00"/>
    <b v="1"/>
    <s v="Approved"/>
    <s v="OHM Cycles"/>
    <s v="Standard"/>
    <s v="high"/>
    <s v="medium"/>
    <n v="2005.66"/>
    <n v="1203.4000000000001"/>
    <n v="33259"/>
    <n v="14"/>
  </r>
  <r>
    <n v="2524"/>
    <n v="0"/>
    <x v="2084"/>
    <d v="2050-12-05T00:00:00"/>
    <b v="1"/>
    <s v="Approved"/>
    <s v="Solex"/>
    <s v="Road"/>
    <s v="medium"/>
    <s v="medium"/>
    <n v="416.98"/>
    <n v="312.74"/>
    <n v="35560"/>
    <n v="15"/>
  </r>
  <r>
    <n v="16269"/>
    <n v="0"/>
    <x v="2084"/>
    <d v="2050-12-06T00:00:00"/>
    <b v="1"/>
    <s v="Approved"/>
    <s v="WeareA2B"/>
    <s v="Standard"/>
    <s v="medium"/>
    <s v="medium"/>
    <n v="60.34"/>
    <n v="45.26"/>
    <n v="34165"/>
    <n v="15"/>
  </r>
  <r>
    <n v="3971"/>
    <n v="69"/>
    <x v="2085"/>
    <d v="2050-12-07T00:00:00"/>
    <b v="1"/>
    <s v="Approved"/>
    <s v="Giant Bicycles"/>
    <s v="Road"/>
    <s v="medium"/>
    <s v="medium"/>
    <n v="792.9"/>
    <n v="594.67999999999995"/>
    <n v="33879"/>
    <n v="17"/>
  </r>
  <r>
    <n v="7030"/>
    <n v="6"/>
    <x v="2085"/>
    <d v="2050-12-08T00:00:00"/>
    <b v="0"/>
    <s v="Approved"/>
    <s v="OHM Cycles"/>
    <s v="Standard"/>
    <s v="high"/>
    <s v="medium"/>
    <n v="227.88"/>
    <n v="136.72999999999999"/>
    <n v="33549"/>
    <n v="17"/>
  </r>
  <r>
    <n v="342"/>
    <n v="24"/>
    <x v="2086"/>
    <d v="2050-12-09T00:00:00"/>
    <b v="0"/>
    <s v="Approved"/>
    <s v="Solex"/>
    <s v="Road"/>
    <s v="medium"/>
    <s v="large"/>
    <n v="1777.8"/>
    <n v="820.78"/>
    <n v="40670"/>
    <n v="9"/>
  </r>
  <r>
    <n v="13961"/>
    <n v="20"/>
    <x v="2086"/>
    <d v="2050-12-10T00:00:00"/>
    <b v="0"/>
    <s v="Approved"/>
    <s v="Trek Bicycles"/>
    <s v="Standard"/>
    <s v="medium"/>
    <s v="small"/>
    <n v="1775.81"/>
    <n v="1580.47"/>
    <n v="40303"/>
    <n v="9"/>
  </r>
  <r>
    <n v="14847"/>
    <n v="73"/>
    <x v="2086"/>
    <d v="2050-12-11T00:00:00"/>
    <b v="0"/>
    <s v="Approved"/>
    <s v="Solex"/>
    <s v="Standard"/>
    <s v="medium"/>
    <s v="medium"/>
    <n v="1945.43"/>
    <n v="333.18"/>
    <n v="37499"/>
    <n v="9"/>
  </r>
  <r>
    <n v="1147"/>
    <n v="34"/>
    <x v="2087"/>
    <d v="2050-12-12T00:00:00"/>
    <b v="1"/>
    <s v="Approved"/>
    <s v="WeareA2B"/>
    <s v="Standard"/>
    <s v="medium"/>
    <s v="medium"/>
    <n v="1231.1500000000001"/>
    <n v="161.6"/>
    <n v="38216"/>
    <n v="18"/>
  </r>
  <r>
    <n v="11096"/>
    <n v="5"/>
    <x v="2087"/>
    <d v="2050-12-13T00:00:00"/>
    <b v="0"/>
    <s v="Approved"/>
    <s v="Giant Bicycles"/>
    <s v="Standard"/>
    <s v="high"/>
    <s v="medium"/>
    <n v="1129.1300000000001"/>
    <n v="677.48"/>
    <n v="38573"/>
    <n v="18"/>
  </r>
  <r>
    <n v="12618"/>
    <n v="28"/>
    <x v="2087"/>
    <d v="2050-12-14T00:00:00"/>
    <b v="0"/>
    <s v="Approved"/>
    <s v="Solex"/>
    <s v="Road"/>
    <s v="medium"/>
    <s v="small"/>
    <n v="1703.52"/>
    <n v="1516.13"/>
    <n v="40649"/>
    <n v="18"/>
  </r>
  <r>
    <n v="14351"/>
    <n v="34"/>
    <x v="2087"/>
    <d v="2050-12-15T00:00:00"/>
    <b v="0"/>
    <s v="Approved"/>
    <s v="WeareA2B"/>
    <s v="Standard"/>
    <s v="medium"/>
    <s v="medium"/>
    <n v="1231.1500000000001"/>
    <n v="161.6"/>
    <n v="38216"/>
    <n v="18"/>
  </r>
  <r>
    <n v="19661"/>
    <n v="80"/>
    <x v="2087"/>
    <d v="2050-12-16T00:00:00"/>
    <b v="0"/>
    <s v="Approved"/>
    <s v="Trek Bicycles"/>
    <s v="Standard"/>
    <s v="medium"/>
    <s v="large"/>
    <n v="1469.44"/>
    <n v="596.54999999999995"/>
    <n v="41047"/>
    <n v="18"/>
  </r>
  <r>
    <n v="2450"/>
    <n v="72"/>
    <x v="2088"/>
    <d v="2050-12-17T00:00:00"/>
    <b v="1"/>
    <s v="Approved"/>
    <s v="OHM Cycles"/>
    <s v="Standard"/>
    <s v="medium"/>
    <s v="medium"/>
    <n v="912.52"/>
    <n v="141.4"/>
    <n v="42295"/>
    <n v="2"/>
  </r>
  <r>
    <n v="3278"/>
    <n v="92"/>
    <x v="2088"/>
    <d v="2050-12-18T00:00:00"/>
    <b v="1"/>
    <s v="Approved"/>
    <s v="WeareA2B"/>
    <s v="Touring"/>
    <s v="medium"/>
    <s v="large"/>
    <n v="1890.39"/>
    <n v="260.14"/>
    <n v="33259"/>
    <n v="2"/>
  </r>
  <r>
    <n v="8793"/>
    <n v="25"/>
    <x v="2088"/>
    <d v="2050-12-19T00:00:00"/>
    <b v="0"/>
    <s v="Approved"/>
    <s v="OHM Cycles"/>
    <s v="Standard"/>
    <s v="high"/>
    <s v="medium"/>
    <n v="2005.66"/>
    <n v="1203.4000000000001"/>
    <n v="41009"/>
    <n v="2"/>
  </r>
  <r>
    <n v="12125"/>
    <n v="56"/>
    <x v="2088"/>
    <d v="2050-12-20T00:00:00"/>
    <b v="1"/>
    <s v="Approved"/>
    <s v="Norco Bicycles"/>
    <s v="Mountain"/>
    <s v="low"/>
    <s v="small"/>
    <n v="688.63"/>
    <n v="612.88"/>
    <n v="34244"/>
    <n v="2"/>
  </r>
  <r>
    <n v="14033"/>
    <n v="0"/>
    <x v="2088"/>
    <d v="2050-12-21T00:00:00"/>
    <b v="0"/>
    <s v="Approved"/>
    <s v="Trek Bicycles"/>
    <s v="Standard"/>
    <s v="high"/>
    <s v="medium"/>
    <n v="495.72"/>
    <n v="297.43"/>
    <n v="42105"/>
    <n v="2"/>
  </r>
  <r>
    <n v="17429"/>
    <n v="88"/>
    <x v="2088"/>
    <d v="2050-12-22T00:00:00"/>
    <b v="0"/>
    <s v="Approved"/>
    <s v="Norco Bicycles"/>
    <s v="Standard"/>
    <s v="high"/>
    <s v="small"/>
    <n v="1661.92"/>
    <n v="1479.11"/>
    <n v="34586"/>
    <n v="2"/>
  </r>
  <r>
    <n v="1637"/>
    <n v="35"/>
    <x v="2089"/>
    <d v="2050-12-23T00:00:00"/>
    <b v="0"/>
    <s v="Approved"/>
    <s v="Trek Bicycles"/>
    <s v="Standard"/>
    <s v="low"/>
    <s v="medium"/>
    <n v="1057.51"/>
    <n v="154.4"/>
    <n v="34527"/>
    <n v="16"/>
  </r>
  <r>
    <n v="3729"/>
    <n v="14"/>
    <x v="2089"/>
    <d v="2050-12-24T00:00:00"/>
    <b v="0"/>
    <s v="Approved"/>
    <s v="Trek Bicycles"/>
    <s v="Standard"/>
    <s v="medium"/>
    <s v="small"/>
    <n v="1386.84"/>
    <n v="1234.29"/>
    <n v="37838"/>
    <n v="16"/>
  </r>
  <r>
    <n v="8105"/>
    <n v="91"/>
    <x v="2089"/>
    <d v="2050-12-25T00:00:00"/>
    <b v="0"/>
    <s v="Approved"/>
    <s v="Solex"/>
    <s v="Standard"/>
    <s v="medium"/>
    <s v="medium"/>
    <n v="100.35"/>
    <n v="75.260000000000005"/>
    <n v="36367"/>
    <n v="16"/>
  </r>
  <r>
    <n v="15652"/>
    <n v="98"/>
    <x v="2089"/>
    <d v="2050-12-26T00:00:00"/>
    <b v="1"/>
    <s v="Approved"/>
    <s v="Trek Bicycles"/>
    <s v="Standard"/>
    <s v="high"/>
    <s v="medium"/>
    <n v="358.39"/>
    <n v="215.03"/>
    <n v="38002"/>
    <n v="16"/>
  </r>
  <r>
    <n v="17864"/>
    <n v="33"/>
    <x v="2089"/>
    <d v="2050-12-27T00:00:00"/>
    <b v="1"/>
    <s v="Approved"/>
    <s v="Giant Bicycles"/>
    <s v="Standard"/>
    <s v="medium"/>
    <s v="small"/>
    <n v="1311.44"/>
    <n v="1167.18"/>
    <n v="33888"/>
    <n v="16"/>
  </r>
  <r>
    <n v="683"/>
    <n v="73"/>
    <x v="2090"/>
    <d v="2050-12-28T00:00:00"/>
    <b v="0"/>
    <s v="Approved"/>
    <s v="Solex"/>
    <s v="Standard"/>
    <s v="medium"/>
    <s v="medium"/>
    <n v="1945.43"/>
    <n v="333.18"/>
    <n v="37499"/>
    <n v="8"/>
  </r>
  <r>
    <n v="6082"/>
    <n v="99"/>
    <x v="2090"/>
    <d v="2050-12-29T00:00:00"/>
    <b v="0"/>
    <s v="Approved"/>
    <s v="OHM Cycles"/>
    <s v="Standard"/>
    <s v="medium"/>
    <s v="medium"/>
    <n v="1227.3399999999999"/>
    <n v="770.89"/>
    <n v="34556"/>
    <n v="8"/>
  </r>
  <r>
    <n v="8491"/>
    <n v="91"/>
    <x v="2090"/>
    <d v="2050-12-30T00:00:00"/>
    <b v="1"/>
    <s v="Approved"/>
    <s v="Solex"/>
    <s v="Standard"/>
    <s v="medium"/>
    <s v="medium"/>
    <n v="100.35"/>
    <n v="75.260000000000005"/>
    <n v="36367"/>
    <n v="8"/>
  </r>
  <r>
    <n v="9291"/>
    <n v="100"/>
    <x v="2090"/>
    <d v="2050-12-31T00:00:00"/>
    <b v="0"/>
    <s v="Approved"/>
    <s v="Norco Bicycles"/>
    <s v="Road"/>
    <s v="medium"/>
    <s v="medium"/>
    <n v="1036.5899999999999"/>
    <n v="206.35"/>
    <n v="33364"/>
    <n v="8"/>
  </r>
  <r>
    <n v="10661"/>
    <n v="37"/>
    <x v="2090"/>
    <d v="2051-01-01T00:00:00"/>
    <b v="1"/>
    <s v="Approved"/>
    <s v="OHM Cycles"/>
    <s v="Standard"/>
    <s v="low"/>
    <s v="medium"/>
    <n v="1793.43"/>
    <n v="248.82"/>
    <n v="36361"/>
    <n v="8"/>
  </r>
  <r>
    <n v="11449"/>
    <n v="19"/>
    <x v="2090"/>
    <d v="2051-01-02T00:00:00"/>
    <b v="1"/>
    <s v="Approved"/>
    <s v="OHM Cycles"/>
    <s v="Road"/>
    <s v="high"/>
    <s v="large"/>
    <n v="12.01"/>
    <n v="7.21"/>
    <n v="39880"/>
    <n v="8"/>
  </r>
  <r>
    <n v="11874"/>
    <n v="1"/>
    <x v="2090"/>
    <d v="2051-01-03T00:00:00"/>
    <b v="0"/>
    <s v="Approved"/>
    <s v="Giant Bicycles"/>
    <s v="Standard"/>
    <s v="medium"/>
    <s v="medium"/>
    <n v="1403.5"/>
    <n v="954.82"/>
    <n v="42688"/>
    <n v="8"/>
  </r>
  <r>
    <n v="11923"/>
    <n v="41"/>
    <x v="2090"/>
    <d v="2051-01-04T00:00:00"/>
    <b v="0"/>
    <s v="Approved"/>
    <s v="Solex"/>
    <s v="Road"/>
    <s v="medium"/>
    <s v="medium"/>
    <n v="416.98"/>
    <n v="312.74"/>
    <n v="35560"/>
    <n v="8"/>
  </r>
  <r>
    <n v="12525"/>
    <n v="10"/>
    <x v="2090"/>
    <d v="2051-01-05T00:00:00"/>
    <b v="0"/>
    <s v="Approved"/>
    <s v="WeareA2B"/>
    <s v="Touring"/>
    <s v="medium"/>
    <s v="medium"/>
    <n v="1466.68"/>
    <n v="363.25"/>
    <n v="41701"/>
    <n v="8"/>
  </r>
  <r>
    <n v="14256"/>
    <n v="81"/>
    <x v="2090"/>
    <d v="2051-01-06T00:00:00"/>
    <b v="1"/>
    <s v="Approved"/>
    <s v="Norco Bicycles"/>
    <s v="Standard"/>
    <s v="medium"/>
    <s v="small"/>
    <n v="586.45000000000005"/>
    <n v="521.94000000000005"/>
    <n v="33429"/>
    <n v="8"/>
  </r>
  <r>
    <n v="2702"/>
    <n v="67"/>
    <x v="2091"/>
    <d v="2051-01-07T00:00:00"/>
    <b v="0"/>
    <s v="Approved"/>
    <s v="Solex"/>
    <s v="Standard"/>
    <s v="medium"/>
    <s v="large"/>
    <n v="1071.23"/>
    <n v="380.74"/>
    <n v="34165"/>
    <n v="12"/>
  </r>
  <r>
    <n v="3361"/>
    <n v="99"/>
    <x v="2091"/>
    <d v="2051-01-08T00:00:00"/>
    <b v="0"/>
    <s v="Approved"/>
    <s v="Trek Bicycles"/>
    <s v="Road"/>
    <s v="low"/>
    <s v="small"/>
    <n v="1720.7"/>
    <n v="1531.42"/>
    <n v="38991"/>
    <n v="12"/>
  </r>
  <r>
    <n v="7211"/>
    <n v="82"/>
    <x v="2091"/>
    <d v="2051-01-09T00:00:00"/>
    <b v="0"/>
    <s v="Approved"/>
    <s v="Giant Bicycles"/>
    <s v="Road"/>
    <s v="medium"/>
    <s v="medium"/>
    <n v="1538.99"/>
    <n v="829.65"/>
    <n v="34115"/>
    <n v="12"/>
  </r>
  <r>
    <n v="15491"/>
    <n v="38"/>
    <x v="2091"/>
    <d v="2051-01-10T00:00:00"/>
    <b v="1"/>
    <s v="Approved"/>
    <s v="Trek Bicycles"/>
    <s v="Standard"/>
    <s v="medium"/>
    <s v="large"/>
    <n v="2091.4699999999998"/>
    <n v="388.92"/>
    <n v="37659"/>
    <n v="12"/>
  </r>
  <r>
    <n v="19802"/>
    <n v="54"/>
    <x v="2091"/>
    <d v="2051-01-11T00:00:00"/>
    <b v="1"/>
    <s v="Approved"/>
    <s v="WeareA2B"/>
    <s v="Standard"/>
    <s v="medium"/>
    <s v="medium"/>
    <n v="1807.45"/>
    <n v="778.69"/>
    <n v="40487"/>
    <n v="12"/>
  </r>
  <r>
    <n v="946"/>
    <n v="78"/>
    <x v="2092"/>
    <d v="2051-01-12T00:00:00"/>
    <b v="0"/>
    <s v="Approved"/>
    <s v="Giant Bicycles"/>
    <s v="Standard"/>
    <s v="medium"/>
    <s v="large"/>
    <n v="1765.3"/>
    <n v="709.48"/>
    <n v="38193"/>
    <n v="21"/>
  </r>
  <r>
    <n v="7453"/>
    <n v="15"/>
    <x v="2092"/>
    <d v="2051-01-13T00:00:00"/>
    <b v="0"/>
    <s v="Approved"/>
    <s v="Norco Bicycles"/>
    <s v="Standard"/>
    <s v="low"/>
    <s v="medium"/>
    <n v="958.74"/>
    <n v="748.9"/>
    <n v="38693"/>
    <n v="21"/>
  </r>
  <r>
    <n v="8239"/>
    <n v="12"/>
    <x v="2092"/>
    <d v="2051-01-14T00:00:00"/>
    <b v="0"/>
    <s v="Approved"/>
    <s v="WeareA2B"/>
    <s v="Standard"/>
    <s v="medium"/>
    <s v="medium"/>
    <n v="1231.1500000000001"/>
    <n v="161.6"/>
    <n v="38216"/>
    <n v="21"/>
  </r>
  <r>
    <n v="8808"/>
    <n v="12"/>
    <x v="2092"/>
    <d v="2051-01-15T00:00:00"/>
    <b v="0"/>
    <s v="Approved"/>
    <s v="WeareA2B"/>
    <s v="Standard"/>
    <s v="medium"/>
    <s v="medium"/>
    <n v="1231.1500000000001"/>
    <n v="161.6"/>
    <n v="38216"/>
    <n v="21"/>
  </r>
  <r>
    <n v="8872"/>
    <n v="10"/>
    <x v="2092"/>
    <d v="2051-01-16T00:00:00"/>
    <b v="1"/>
    <s v="Approved"/>
    <s v="WeareA2B"/>
    <s v="Touring"/>
    <s v="medium"/>
    <s v="medium"/>
    <n v="1466.68"/>
    <n v="363.25"/>
    <n v="41701"/>
    <n v="21"/>
  </r>
  <r>
    <n v="17604"/>
    <n v="80"/>
    <x v="2092"/>
    <d v="2051-01-17T00:00:00"/>
    <b v="0"/>
    <s v="Approved"/>
    <s v="OHM Cycles"/>
    <s v="Touring"/>
    <s v="low"/>
    <s v="medium"/>
    <n v="1073.07"/>
    <n v="933.84"/>
    <n v="35455"/>
    <n v="21"/>
  </r>
  <r>
    <n v="2729"/>
    <n v="59"/>
    <x v="2093"/>
    <d v="2051-01-18T00:00:00"/>
    <b v="0"/>
    <s v="Approved"/>
    <s v="WeareA2B"/>
    <s v="Standard"/>
    <s v="medium"/>
    <s v="small"/>
    <n v="1415.01"/>
    <n v="1259.3599999999999"/>
    <n v="37626"/>
    <n v="16"/>
  </r>
  <r>
    <n v="4121"/>
    <n v="17"/>
    <x v="2093"/>
    <d v="2051-01-19T00:00:00"/>
    <b v="1"/>
    <s v="Approved"/>
    <s v="WeareA2B"/>
    <s v="Touring"/>
    <s v="medium"/>
    <s v="large"/>
    <n v="1362.99"/>
    <n v="57.74"/>
    <n v="34079"/>
    <n v="16"/>
  </r>
  <r>
    <n v="8495"/>
    <n v="53"/>
    <x v="2093"/>
    <d v="2051-01-20T00:00:00"/>
    <b v="1"/>
    <s v="Approved"/>
    <s v="Giant Bicycles"/>
    <s v="Standard"/>
    <s v="high"/>
    <s v="medium"/>
    <n v="1274.93"/>
    <n v="764.96"/>
    <n v="39298"/>
    <n v="16"/>
  </r>
  <r>
    <n v="14656"/>
    <n v="0"/>
    <x v="2093"/>
    <d v="2051-01-21T00:00:00"/>
    <b v="1"/>
    <s v="Approved"/>
    <s v="Solex"/>
    <s v="Road"/>
    <s v="medium"/>
    <s v="medium"/>
    <n v="416.98"/>
    <n v="312.74"/>
    <n v="35560"/>
    <n v="16"/>
  </r>
  <r>
    <n v="17088"/>
    <n v="0"/>
    <x v="2093"/>
    <d v="2051-01-22T00:00:00"/>
    <b v="0"/>
    <s v="Approved"/>
    <s v="Norco Bicycles"/>
    <s v="Standard"/>
    <s v="medium"/>
    <s v="medium"/>
    <n v="360.4"/>
    <n v="270.3"/>
    <n v="42710"/>
    <n v="16"/>
  </r>
  <r>
    <n v="18525"/>
    <n v="91"/>
    <x v="2093"/>
    <d v="2051-01-23T00:00:00"/>
    <b v="1"/>
    <s v="Approved"/>
    <s v="WeareA2B"/>
    <s v="Standard"/>
    <s v="low"/>
    <s v="medium"/>
    <n v="642.30999999999995"/>
    <n v="513.85"/>
    <n v="41922"/>
    <n v="16"/>
  </r>
  <r>
    <n v="1172"/>
    <n v="0"/>
    <x v="2094"/>
    <d v="2051-01-24T00:00:00"/>
    <b v="0"/>
    <s v="Approved"/>
    <s v="Trek Bicycles"/>
    <s v="Road"/>
    <s v="medium"/>
    <s v="medium"/>
    <n v="290.62"/>
    <n v="215.14"/>
    <n v="42218"/>
    <n v="19"/>
  </r>
  <r>
    <n v="4635"/>
    <n v="49"/>
    <x v="2094"/>
    <d v="2051-01-25T00:00:00"/>
    <b v="1"/>
    <s v="Approved"/>
    <s v="Solex"/>
    <s v="Standard"/>
    <s v="medium"/>
    <s v="large"/>
    <n v="1061.56"/>
    <n v="733.58"/>
    <n v="42145"/>
    <n v="19"/>
  </r>
  <r>
    <n v="6670"/>
    <n v="46"/>
    <x v="2094"/>
    <d v="2051-01-26T00:00:00"/>
    <b v="0"/>
    <s v="Approved"/>
    <s v="OHM Cycles"/>
    <s v="Standard"/>
    <s v="low"/>
    <s v="medium"/>
    <n v="1793.43"/>
    <n v="248.82"/>
    <n v="40618"/>
    <n v="19"/>
  </r>
  <r>
    <n v="8818"/>
    <n v="33"/>
    <x v="2094"/>
    <d v="2051-01-27T00:00:00"/>
    <b v="0"/>
    <s v="Approved"/>
    <s v="OHM Cycles"/>
    <s v="Road"/>
    <s v="medium"/>
    <s v="small"/>
    <n v="1810"/>
    <n v="1610.9"/>
    <n v="39427"/>
    <n v="19"/>
  </r>
  <r>
    <n v="14823"/>
    <n v="0"/>
    <x v="2094"/>
    <d v="2051-01-28T00:00:00"/>
    <b v="0"/>
    <s v="Approved"/>
    <s v="WeareA2B"/>
    <s v="Standard"/>
    <s v="medium"/>
    <s v="medium"/>
    <n v="60.34"/>
    <n v="45.26"/>
    <n v="34115"/>
    <n v="19"/>
  </r>
  <r>
    <n v="16882"/>
    <n v="25"/>
    <x v="2094"/>
    <d v="2051-01-29T00:00:00"/>
    <b v="1"/>
    <s v="Approved"/>
    <s v="OHM Cycles"/>
    <s v="Standard"/>
    <s v="high"/>
    <s v="medium"/>
    <n v="2005.66"/>
    <n v="1203.4000000000001"/>
    <n v="37220"/>
    <n v="19"/>
  </r>
  <r>
    <n v="18169"/>
    <n v="10"/>
    <x v="2094"/>
    <d v="2051-01-30T00:00:00"/>
    <b v="0"/>
    <s v="Approved"/>
    <s v="Solex"/>
    <s v="Standard"/>
    <s v="medium"/>
    <s v="medium"/>
    <n v="1945.43"/>
    <n v="333.18"/>
    <n v="36668"/>
    <n v="19"/>
  </r>
  <r>
    <n v="1037"/>
    <n v="81"/>
    <x v="2095"/>
    <d v="2051-01-31T00:00:00"/>
    <b v="0"/>
    <s v="Approved"/>
    <s v="Norco Bicycles"/>
    <s v="Standard"/>
    <s v="medium"/>
    <s v="small"/>
    <n v="586.45000000000005"/>
    <n v="521.94000000000005"/>
    <n v="33429"/>
    <n v="14"/>
  </r>
  <r>
    <n v="1951"/>
    <n v="53"/>
    <x v="2095"/>
    <d v="2051-02-01T00:00:00"/>
    <b v="0"/>
    <s v="Approved"/>
    <s v="OHM Cycles"/>
    <s v="Standard"/>
    <s v="medium"/>
    <s v="medium"/>
    <n v="795.34"/>
    <n v="101.58"/>
    <n v="35470"/>
    <n v="14"/>
  </r>
  <r>
    <n v="3393"/>
    <n v="48"/>
    <x v="2095"/>
    <d v="2051-02-02T00:00:00"/>
    <b v="0"/>
    <s v="Approved"/>
    <s v="WeareA2B"/>
    <s v="Standard"/>
    <s v="medium"/>
    <s v="medium"/>
    <n v="1762.96"/>
    <n v="950.52"/>
    <n v="41848"/>
    <n v="14"/>
  </r>
  <r>
    <n v="3425"/>
    <n v="31"/>
    <x v="2095"/>
    <d v="2051-02-03T00:00:00"/>
    <b v="0"/>
    <s v="Approved"/>
    <s v="Giant Bicycles"/>
    <s v="Standard"/>
    <s v="medium"/>
    <s v="medium"/>
    <n v="230.91"/>
    <n v="173.18"/>
    <n v="39031"/>
    <n v="14"/>
  </r>
  <r>
    <n v="15854"/>
    <n v="58"/>
    <x v="2095"/>
    <d v="2051-02-04T00:00:00"/>
    <b v="1"/>
    <s v="Approved"/>
    <s v="OHM Cycles"/>
    <s v="Standard"/>
    <s v="medium"/>
    <s v="medium"/>
    <n v="912.52"/>
    <n v="141.4"/>
    <n v="42295"/>
    <n v="14"/>
  </r>
  <r>
    <n v="712"/>
    <n v="82"/>
    <x v="2096"/>
    <d v="2051-02-05T00:00:00"/>
    <b v="0"/>
    <s v="Approved"/>
    <s v="Norco Bicycles"/>
    <s v="Standard"/>
    <s v="high"/>
    <s v="medium"/>
    <n v="1148.6400000000001"/>
    <n v="689.18"/>
    <n v="38859"/>
    <n v="2"/>
  </r>
  <r>
    <n v="879"/>
    <n v="3"/>
    <x v="2096"/>
    <d v="2051-02-06T00:00:00"/>
    <b v="1"/>
    <s v="Cancelled"/>
    <s v="Trek Bicycles"/>
    <s v="Standard"/>
    <s v="medium"/>
    <s v="large"/>
    <n v="2091.4699999999998"/>
    <n v="388.92"/>
    <n v="33259"/>
    <n v="2"/>
  </r>
  <r>
    <n v="3373"/>
    <n v="74"/>
    <x v="2096"/>
    <d v="2051-02-07T00:00:00"/>
    <b v="0"/>
    <s v="Approved"/>
    <s v="WeareA2B"/>
    <s v="Standard"/>
    <s v="medium"/>
    <s v="medium"/>
    <n v="1228.07"/>
    <n v="400.91"/>
    <n v="36498"/>
    <n v="2"/>
  </r>
  <r>
    <n v="10958"/>
    <n v="21"/>
    <x v="2096"/>
    <d v="2051-02-08T00:00:00"/>
    <b v="0"/>
    <s v="Approved"/>
    <s v="Solex"/>
    <s v="Standard"/>
    <s v="medium"/>
    <s v="large"/>
    <n v="1071.23"/>
    <n v="380.74"/>
    <n v="33552"/>
    <n v="2"/>
  </r>
  <r>
    <n v="11979"/>
    <n v="55"/>
    <x v="2096"/>
    <d v="2051-02-09T00:00:00"/>
    <b v="1"/>
    <s v="Approved"/>
    <s v="Trek Bicycles"/>
    <s v="Road"/>
    <s v="medium"/>
    <s v="large"/>
    <n v="1894.19"/>
    <n v="598.76"/>
    <n v="41701"/>
    <n v="2"/>
  </r>
  <r>
    <n v="12100"/>
    <n v="42"/>
    <x v="2096"/>
    <d v="2051-02-10T00:00:00"/>
    <b v="1"/>
    <s v="Approved"/>
    <s v="OHM Cycles"/>
    <s v="Road"/>
    <s v="medium"/>
    <s v="small"/>
    <n v="1810"/>
    <n v="1610.9"/>
    <n v="35455"/>
    <n v="2"/>
  </r>
  <r>
    <n v="16178"/>
    <n v="28"/>
    <x v="2096"/>
    <d v="2051-02-11T00:00:00"/>
    <b v="1"/>
    <s v="Approved"/>
    <s v="Norco Bicycles"/>
    <s v="Standard"/>
    <s v="medium"/>
    <s v="small"/>
    <n v="1216.1400000000001"/>
    <n v="1082.3599999999999"/>
    <n v="34244"/>
    <n v="2"/>
  </r>
  <r>
    <n v="17390"/>
    <n v="85"/>
    <x v="2096"/>
    <d v="2051-02-12T00:00:00"/>
    <b v="1"/>
    <s v="Approved"/>
    <s v="WeareA2B"/>
    <s v="Standard"/>
    <s v="medium"/>
    <s v="medium"/>
    <n v="752.64"/>
    <n v="205.36"/>
    <n v="36334"/>
    <n v="2"/>
  </r>
  <r>
    <n v="18466"/>
    <n v="1"/>
    <x v="2096"/>
    <d v="2051-02-13T00:00:00"/>
    <b v="1"/>
    <s v="Approved"/>
    <s v="Giant Bicycles"/>
    <s v="Standard"/>
    <s v="medium"/>
    <s v="medium"/>
    <n v="1403.5"/>
    <n v="954.82"/>
    <n v="36833"/>
    <n v="2"/>
  </r>
  <r>
    <n v="19687"/>
    <n v="65"/>
    <x v="2096"/>
    <d v="2051-02-14T00:00:00"/>
    <b v="1"/>
    <s v="Approved"/>
    <s v="WeareA2B"/>
    <s v="Standard"/>
    <s v="medium"/>
    <s v="medium"/>
    <n v="1807.45"/>
    <n v="778.69"/>
    <n v="37337"/>
    <n v="2"/>
  </r>
  <r>
    <n v="3213"/>
    <n v="50"/>
    <x v="2097"/>
    <d v="2051-02-15T00:00:00"/>
    <b v="1"/>
    <s v="Approved"/>
    <s v="WeareA2B"/>
    <s v="Standard"/>
    <s v="medium"/>
    <s v="small"/>
    <n v="175.89"/>
    <n v="131.91999999999999"/>
    <n v="37668"/>
    <n v="5"/>
  </r>
  <r>
    <n v="7078"/>
    <n v="25"/>
    <x v="2097"/>
    <d v="2051-02-16T00:00:00"/>
    <b v="0"/>
    <s v="Approved"/>
    <s v="Giant Bicycles"/>
    <s v="Road"/>
    <s v="medium"/>
    <s v="medium"/>
    <n v="1538.99"/>
    <n v="829.65"/>
    <n v="42404"/>
    <n v="5"/>
  </r>
  <r>
    <n v="7334"/>
    <n v="64"/>
    <x v="2097"/>
    <d v="2051-02-17T00:00:00"/>
    <b v="1"/>
    <s v="Approved"/>
    <s v="Trek Bicycles"/>
    <s v="Standard"/>
    <s v="medium"/>
    <s v="large"/>
    <n v="1469.44"/>
    <n v="596.54999999999995"/>
    <n v="41047"/>
    <n v="5"/>
  </r>
  <r>
    <n v="9905"/>
    <n v="41"/>
    <x v="2097"/>
    <d v="2051-02-18T00:00:00"/>
    <b v="1"/>
    <s v="Approved"/>
    <s v="Solex"/>
    <s v="Road"/>
    <s v="medium"/>
    <s v="medium"/>
    <n v="416.98"/>
    <n v="312.74"/>
    <n v="35560"/>
    <n v="5"/>
  </r>
  <r>
    <n v="11198"/>
    <n v="99"/>
    <x v="2097"/>
    <d v="2051-02-19T00:00:00"/>
    <b v="0"/>
    <s v="Approved"/>
    <s v="OHM Cycles"/>
    <s v="Standard"/>
    <s v="medium"/>
    <s v="medium"/>
    <n v="1227.3399999999999"/>
    <n v="770.89"/>
    <n v="34556"/>
    <n v="5"/>
  </r>
  <r>
    <n v="15633"/>
    <n v="73"/>
    <x v="2097"/>
    <d v="2051-02-20T00:00:00"/>
    <b v="0"/>
    <s v="Approved"/>
    <s v="Solex"/>
    <s v="Standard"/>
    <s v="medium"/>
    <s v="medium"/>
    <n v="1945.43"/>
    <n v="333.18"/>
    <n v="37499"/>
    <n v="5"/>
  </r>
  <r>
    <n v="16806"/>
    <n v="29"/>
    <x v="2097"/>
    <d v="2051-02-21T00:00:00"/>
    <b v="1"/>
    <s v="Approved"/>
    <s v="Norco Bicycles"/>
    <s v="Road"/>
    <s v="medium"/>
    <s v="medium"/>
    <n v="543.39"/>
    <n v="407.54"/>
    <n v="42696"/>
    <n v="5"/>
  </r>
  <r>
    <n v="1269"/>
    <n v="80"/>
    <x v="2098"/>
    <d v="2051-02-22T00:00:00"/>
    <b v="1"/>
    <s v="Approved"/>
    <s v="OHM Cycles"/>
    <s v="Touring"/>
    <s v="low"/>
    <s v="medium"/>
    <n v="1073.07"/>
    <n v="933.84"/>
    <n v="35455"/>
    <n v="18"/>
  </r>
  <r>
    <n v="2397"/>
    <n v="31"/>
    <x v="2098"/>
    <d v="2051-02-23T00:00:00"/>
    <b v="1"/>
    <s v="Approved"/>
    <s v="Giant Bicycles"/>
    <s v="Standard"/>
    <s v="medium"/>
    <s v="medium"/>
    <n v="230.91"/>
    <n v="173.18"/>
    <n v="39031"/>
    <n v="18"/>
  </r>
  <r>
    <n v="7946"/>
    <n v="99"/>
    <x v="2098"/>
    <d v="2051-02-24T00:00:00"/>
    <b v="1"/>
    <s v="Approved"/>
    <s v="OHM Cycles"/>
    <s v="Standard"/>
    <s v="medium"/>
    <s v="medium"/>
    <n v="1227.3399999999999"/>
    <n v="770.89"/>
    <n v="34556"/>
    <n v="18"/>
  </r>
  <r>
    <n v="11713"/>
    <n v="55"/>
    <x v="2098"/>
    <d v="2051-02-25T00:00:00"/>
    <b v="1"/>
    <s v="Approved"/>
    <s v="Trek Bicycles"/>
    <s v="Road"/>
    <s v="medium"/>
    <s v="large"/>
    <n v="1894.19"/>
    <n v="598.76"/>
    <n v="37823"/>
    <n v="18"/>
  </r>
  <r>
    <n v="13392"/>
    <n v="46"/>
    <x v="2098"/>
    <d v="2051-02-26T00:00:00"/>
    <b v="1"/>
    <s v="Approved"/>
    <s v="Solex"/>
    <s v="Standard"/>
    <s v="low"/>
    <s v="medium"/>
    <n v="1289.8499999999999"/>
    <n v="74.510000000000005"/>
    <n v="39427"/>
    <n v="18"/>
  </r>
  <r>
    <n v="14270"/>
    <n v="74"/>
    <x v="2098"/>
    <d v="2051-02-27T00:00:00"/>
    <b v="0"/>
    <s v="Approved"/>
    <s v="WeareA2B"/>
    <s v="Standard"/>
    <s v="medium"/>
    <s v="medium"/>
    <n v="1228.07"/>
    <n v="400.91"/>
    <n v="36668"/>
    <n v="18"/>
  </r>
  <r>
    <n v="15246"/>
    <n v="3"/>
    <x v="2098"/>
    <d v="2051-02-28T00:00:00"/>
    <b v="1"/>
    <s v="Approved"/>
    <s v="Trek Bicycles"/>
    <s v="Standard"/>
    <s v="medium"/>
    <s v="large"/>
    <n v="2091.4699999999998"/>
    <n v="388.92"/>
    <n v="41167"/>
    <n v="18"/>
  </r>
  <r>
    <n v="16110"/>
    <n v="98"/>
    <x v="2098"/>
    <d v="2051-03-01T00:00:00"/>
    <b v="1"/>
    <s v="Approved"/>
    <s v="Trek Bicycles"/>
    <s v="Standard"/>
    <s v="high"/>
    <s v="medium"/>
    <n v="358.39"/>
    <n v="215.03"/>
    <n v="38002"/>
    <n v="18"/>
  </r>
  <r>
    <n v="16556"/>
    <n v="33"/>
    <x v="2098"/>
    <d v="2051-03-02T00:00:00"/>
    <b v="0"/>
    <s v="Approved"/>
    <s v="Giant Bicycles"/>
    <s v="Standard"/>
    <s v="medium"/>
    <s v="small"/>
    <n v="1311.44"/>
    <n v="1167.18"/>
    <n v="33888"/>
    <n v="18"/>
  </r>
  <r>
    <n v="18596"/>
    <n v="58"/>
    <x v="2098"/>
    <d v="2051-03-03T00:00:00"/>
    <b v="0"/>
    <s v="Approved"/>
    <s v="OHM Cycles"/>
    <s v="Standard"/>
    <s v="medium"/>
    <s v="medium"/>
    <n v="912.52"/>
    <n v="141.4"/>
    <n v="42295"/>
    <n v="18"/>
  </r>
  <r>
    <n v="2552"/>
    <n v="91"/>
    <x v="2099"/>
    <d v="2051-03-04T00:00:00"/>
    <b v="0"/>
    <s v="Approved"/>
    <s v="Solex"/>
    <s v="Standard"/>
    <s v="medium"/>
    <s v="medium"/>
    <n v="100.35"/>
    <n v="75.260000000000005"/>
    <n v="36367"/>
    <n v="11"/>
  </r>
  <r>
    <n v="4716"/>
    <n v="24"/>
    <x v="2099"/>
    <d v="2051-03-05T00:00:00"/>
    <b v="0"/>
    <s v="Approved"/>
    <s v="Solex"/>
    <s v="Road"/>
    <s v="medium"/>
    <s v="large"/>
    <n v="1777.8"/>
    <n v="820.78"/>
    <n v="40670"/>
    <n v="11"/>
  </r>
  <r>
    <n v="6391"/>
    <n v="71"/>
    <x v="2099"/>
    <d v="2051-03-06T00:00:00"/>
    <b v="0"/>
    <s v="Approved"/>
    <s v="Solex"/>
    <s v="Standard"/>
    <s v="high"/>
    <s v="large"/>
    <n v="1842.92"/>
    <n v="1105.75"/>
    <n v="34996"/>
    <n v="11"/>
  </r>
  <r>
    <n v="7266"/>
    <n v="90"/>
    <x v="2099"/>
    <d v="2051-03-07T00:00:00"/>
    <b v="0"/>
    <s v="Approved"/>
    <s v="Norco Bicycles"/>
    <s v="Standard"/>
    <s v="low"/>
    <s v="medium"/>
    <n v="363.01"/>
    <n v="290.41000000000003"/>
    <n v="38482"/>
    <n v="11"/>
  </r>
  <r>
    <n v="14065"/>
    <n v="42"/>
    <x v="2099"/>
    <d v="2051-03-08T00:00:00"/>
    <b v="0"/>
    <s v="Approved"/>
    <s v="OHM Cycles"/>
    <s v="Road"/>
    <s v="medium"/>
    <s v="small"/>
    <n v="1810"/>
    <n v="1610.9"/>
    <n v="39526"/>
    <n v="11"/>
  </r>
  <r>
    <n v="14344"/>
    <n v="72"/>
    <x v="2099"/>
    <d v="2051-03-09T00:00:00"/>
    <b v="0"/>
    <s v="Approved"/>
    <s v="Norco Bicycles"/>
    <s v="Standard"/>
    <s v="medium"/>
    <s v="medium"/>
    <n v="360.4"/>
    <n v="270.3"/>
    <n v="42710"/>
    <n v="11"/>
  </r>
  <r>
    <n v="17436"/>
    <n v="97"/>
    <x v="2099"/>
    <d v="2051-03-10T00:00:00"/>
    <b v="0"/>
    <s v="Approved"/>
    <s v="Solex"/>
    <s v="Standard"/>
    <s v="medium"/>
    <s v="large"/>
    <n v="202.62"/>
    <n v="151.96"/>
    <n v="42458"/>
    <n v="11"/>
  </r>
  <r>
    <n v="18860"/>
    <n v="15"/>
    <x v="2099"/>
    <d v="2051-03-11T00:00:00"/>
    <b v="0"/>
    <s v="Approved"/>
    <s v="Norco Bicycles"/>
    <s v="Standard"/>
    <s v="low"/>
    <s v="medium"/>
    <n v="958.74"/>
    <n v="748.9"/>
    <n v="38693"/>
    <n v="11"/>
  </r>
  <r>
    <n v="2368"/>
    <n v="36"/>
    <x v="2100"/>
    <d v="2051-03-12T00:00:00"/>
    <b v="1"/>
    <s v="Approved"/>
    <s v="Solex"/>
    <s v="Standard"/>
    <s v="low"/>
    <s v="medium"/>
    <n v="1289.8499999999999"/>
    <n v="74.510000000000005"/>
    <n v="37668"/>
    <n v="6"/>
  </r>
  <r>
    <n v="3464"/>
    <n v="77"/>
    <x v="2100"/>
    <d v="2051-03-13T00:00:00"/>
    <b v="1"/>
    <s v="Approved"/>
    <s v="WeareA2B"/>
    <s v="Standard"/>
    <s v="medium"/>
    <s v="medium"/>
    <n v="1769.64"/>
    <n v="108.76"/>
    <n v="34071"/>
    <n v="6"/>
  </r>
  <r>
    <n v="4189"/>
    <n v="91"/>
    <x v="2100"/>
    <d v="2051-03-14T00:00:00"/>
    <b v="0"/>
    <s v="Approved"/>
    <s v="WeareA2B"/>
    <s v="Standard"/>
    <s v="low"/>
    <s v="medium"/>
    <n v="642.30999999999995"/>
    <n v="513.85"/>
    <n v="35455"/>
    <n v="6"/>
  </r>
  <r>
    <n v="9456"/>
    <n v="35"/>
    <x v="2100"/>
    <d v="2051-03-15T00:00:00"/>
    <b v="1"/>
    <s v="Approved"/>
    <s v="Giant Bicycles"/>
    <s v="Standard"/>
    <s v="medium"/>
    <s v="medium"/>
    <n v="1403.5"/>
    <n v="954.82"/>
    <n v="42688"/>
    <n v="6"/>
  </r>
  <r>
    <n v="16630"/>
    <n v="38"/>
    <x v="2100"/>
    <d v="2051-03-16T00:00:00"/>
    <b v="0"/>
    <s v="Approved"/>
    <s v="Trek Bicycles"/>
    <s v="Standard"/>
    <s v="medium"/>
    <s v="large"/>
    <n v="2091.4699999999998"/>
    <n v="388.92"/>
    <n v="41167"/>
    <n v="6"/>
  </r>
  <r>
    <n v="2027"/>
    <n v="9"/>
    <x v="2101"/>
    <d v="2051-03-17T00:00:00"/>
    <b v="0"/>
    <s v="Approved"/>
    <s v="Norco Bicycles"/>
    <s v="Standard"/>
    <s v="medium"/>
    <s v="small"/>
    <n v="1216.1400000000001"/>
    <n v="1082.3599999999999"/>
    <n v="35160"/>
    <n v="13"/>
  </r>
  <r>
    <n v="6346"/>
    <n v="89"/>
    <x v="2101"/>
    <d v="2051-03-18T00:00:00"/>
    <b v="1"/>
    <s v="Approved"/>
    <s v="Giant Bicycles"/>
    <s v="Standard"/>
    <s v="medium"/>
    <s v="large"/>
    <n v="1812.75"/>
    <n v="582.48"/>
    <n v="40336"/>
    <n v="13"/>
  </r>
  <r>
    <n v="12319"/>
    <n v="88"/>
    <x v="2101"/>
    <d v="2051-03-19T00:00:00"/>
    <b v="1"/>
    <s v="Approved"/>
    <s v="Norco Bicycles"/>
    <s v="Standard"/>
    <s v="high"/>
    <s v="small"/>
    <n v="1661.92"/>
    <n v="1479.11"/>
    <n v="40618"/>
    <n v="13"/>
  </r>
  <r>
    <n v="13207"/>
    <n v="38"/>
    <x v="2101"/>
    <d v="2051-03-20T00:00:00"/>
    <b v="1"/>
    <s v="Approved"/>
    <s v="Trek Bicycles"/>
    <s v="Standard"/>
    <s v="medium"/>
    <s v="large"/>
    <n v="2091.4699999999998"/>
    <n v="388.92"/>
    <n v="42172"/>
    <n v="13"/>
  </r>
  <r>
    <n v="1709"/>
    <n v="88"/>
    <x v="2102"/>
    <d v="2051-03-21T00:00:00"/>
    <b v="0"/>
    <s v="Approved"/>
    <s v="Norco Bicycles"/>
    <s v="Standard"/>
    <s v="medium"/>
    <s v="medium"/>
    <n v="1198.46"/>
    <n v="381.1"/>
    <n v="36367"/>
    <n v="4"/>
  </r>
  <r>
    <n v="2211"/>
    <n v="9"/>
    <x v="2102"/>
    <d v="2051-03-22T00:00:00"/>
    <b v="1"/>
    <s v="Approved"/>
    <s v="OHM Cycles"/>
    <s v="Road"/>
    <s v="medium"/>
    <s v="medium"/>
    <n v="742.54"/>
    <n v="667.4"/>
    <n v="42560"/>
    <n v="4"/>
  </r>
  <r>
    <n v="4707"/>
    <n v="84"/>
    <x v="2103"/>
    <d v="2051-03-23T00:00:00"/>
    <b v="0"/>
    <s v="Approved"/>
    <s v="Trek Bicycles"/>
    <s v="Road"/>
    <s v="medium"/>
    <s v="medium"/>
    <n v="290.62"/>
    <n v="215.14"/>
    <n v="35667"/>
    <n v="18"/>
  </r>
  <r>
    <n v="12329"/>
    <n v="3"/>
    <x v="2103"/>
    <d v="2051-03-24T00:00:00"/>
    <b v="1"/>
    <s v="Approved"/>
    <s v="Trek Bicycles"/>
    <s v="Standard"/>
    <s v="medium"/>
    <s v="large"/>
    <n v="2091.4699999999998"/>
    <n v="388.92"/>
    <n v="39298"/>
    <n v="18"/>
  </r>
  <r>
    <n v="19731"/>
    <n v="30"/>
    <x v="2103"/>
    <d v="2051-03-25T00:00:00"/>
    <b v="1"/>
    <s v="Approved"/>
    <s v="Solex"/>
    <s v="Standard"/>
    <s v="high"/>
    <s v="medium"/>
    <n v="748.17"/>
    <n v="448.9"/>
    <n v="34527"/>
    <n v="18"/>
  </r>
  <r>
    <n v="394"/>
    <n v="58"/>
    <x v="2104"/>
    <d v="2051-03-26T00:00:00"/>
    <b v="0"/>
    <s v="Approved"/>
    <s v="OHM Cycles"/>
    <s v="Road"/>
    <s v="medium"/>
    <s v="medium"/>
    <n v="1280.28"/>
    <n v="829.51"/>
    <n v="35707"/>
    <n v="18"/>
  </r>
  <r>
    <n v="2551"/>
    <n v="90"/>
    <x v="2104"/>
    <d v="2051-03-27T00:00:00"/>
    <b v="0"/>
    <s v="Approved"/>
    <s v="Solex"/>
    <s v="Standard"/>
    <s v="low"/>
    <s v="medium"/>
    <n v="945.04"/>
    <n v="507.58"/>
    <n v="35560"/>
    <n v="18"/>
  </r>
  <r>
    <n v="2573"/>
    <n v="27"/>
    <x v="2104"/>
    <d v="2051-03-28T00:00:00"/>
    <b v="1"/>
    <s v="Approved"/>
    <s v="Trek Bicycles"/>
    <s v="Standard"/>
    <s v="low"/>
    <s v="medium"/>
    <n v="1057.51"/>
    <n v="154.4"/>
    <n v="35560"/>
    <n v="18"/>
  </r>
  <r>
    <n v="5952"/>
    <n v="87"/>
    <x v="2104"/>
    <d v="2051-03-29T00:00:00"/>
    <b v="1"/>
    <s v="Approved"/>
    <s v="OHM Cycles"/>
    <s v="Standard"/>
    <s v="medium"/>
    <s v="medium"/>
    <n v="1636.9"/>
    <n v="44.71"/>
    <n v="36668"/>
    <n v="18"/>
  </r>
  <r>
    <n v="6304"/>
    <n v="0"/>
    <x v="2104"/>
    <d v="2051-03-30T00:00:00"/>
    <b v="1"/>
    <s v="Approved"/>
    <s v="Solex"/>
    <s v="Standard"/>
    <s v="medium"/>
    <s v="medium"/>
    <n v="100.35"/>
    <n v="75.260000000000005"/>
    <n v="41434"/>
    <n v="18"/>
  </r>
  <r>
    <n v="14557"/>
    <n v="10"/>
    <x v="2104"/>
    <d v="2051-03-31T00:00:00"/>
    <b v="0"/>
    <s v="Approved"/>
    <s v="Solex"/>
    <s v="Standard"/>
    <s v="medium"/>
    <s v="medium"/>
    <n v="1945.43"/>
    <n v="333.18"/>
    <n v="37873"/>
    <n v="18"/>
  </r>
  <r>
    <n v="15303"/>
    <n v="0"/>
    <x v="2104"/>
    <d v="2051-04-01T00:00:00"/>
    <b v="1"/>
    <s v="Approved"/>
    <s v="WeareA2B"/>
    <s v="Standard"/>
    <s v="medium"/>
    <s v="small"/>
    <n v="175.89"/>
    <n v="131.91999999999999"/>
    <n v="41009"/>
    <n v="18"/>
  </r>
  <r>
    <n v="18553"/>
    <n v="0"/>
    <x v="2104"/>
    <d v="2051-04-02T00:00:00"/>
    <b v="0"/>
    <s v="Approved"/>
    <s v="Trek Bicycles"/>
    <s v="Standard"/>
    <s v="high"/>
    <s v="medium"/>
    <n v="495.72"/>
    <n v="297.43"/>
    <n v="38859"/>
    <n v="18"/>
  </r>
  <r>
    <n v="2508"/>
    <n v="70"/>
    <x v="2105"/>
    <d v="2051-04-03T00:00:00"/>
    <b v="1"/>
    <s v="Approved"/>
    <s v="Norco Bicycles"/>
    <s v="Road"/>
    <s v="medium"/>
    <s v="medium"/>
    <n v="1036.5899999999999"/>
    <n v="206.35"/>
    <n v="33364"/>
    <n v="14"/>
  </r>
  <r>
    <n v="3452"/>
    <n v="41"/>
    <x v="2105"/>
    <d v="2051-04-04T00:00:00"/>
    <b v="1"/>
    <s v="Approved"/>
    <s v="Norco Bicycles"/>
    <s v="Standard"/>
    <s v="low"/>
    <s v="medium"/>
    <n v="958.74"/>
    <n v="748.9"/>
    <n v="38693"/>
    <n v="14"/>
  </r>
  <r>
    <n v="7867"/>
    <n v="99"/>
    <x v="2105"/>
    <d v="2051-04-05T00:00:00"/>
    <b v="1"/>
    <s v="Approved"/>
    <s v="Trek Bicycles"/>
    <s v="Road"/>
    <s v="low"/>
    <s v="small"/>
    <n v="1720.7"/>
    <n v="1531.42"/>
    <n v="38991"/>
    <n v="14"/>
  </r>
  <r>
    <n v="10557"/>
    <n v="0"/>
    <x v="2105"/>
    <d v="2051-04-06T00:00:00"/>
    <b v="0"/>
    <s v="Approved"/>
    <s v="Norco Bicycles"/>
    <s v="Road"/>
    <s v="medium"/>
    <s v="medium"/>
    <n v="544.04999999999995"/>
    <n v="376.84"/>
    <n v="38647"/>
    <n v="14"/>
  </r>
  <r>
    <n v="11464"/>
    <n v="5"/>
    <x v="2105"/>
    <d v="2051-04-07T00:00:00"/>
    <b v="1"/>
    <s v="Approved"/>
    <s v="Giant Bicycles"/>
    <s v="Standard"/>
    <s v="high"/>
    <s v="medium"/>
    <n v="1129.1300000000001"/>
    <n v="677.48"/>
    <n v="38573"/>
    <n v="14"/>
  </r>
  <r>
    <n v="13218"/>
    <n v="67"/>
    <x v="2105"/>
    <d v="2051-04-08T00:00:00"/>
    <b v="1"/>
    <s v="Cancelled"/>
    <s v="Solex"/>
    <s v="Standard"/>
    <s v="medium"/>
    <s v="large"/>
    <n v="1071.23"/>
    <n v="380.74"/>
    <n v="35160"/>
    <n v="14"/>
  </r>
  <r>
    <n v="18732"/>
    <n v="5"/>
    <x v="2105"/>
    <d v="2051-04-09T00:00:00"/>
    <b v="0"/>
    <s v="Approved"/>
    <s v="Giant Bicycles"/>
    <s v="Standard"/>
    <s v="high"/>
    <s v="medium"/>
    <n v="1129.1300000000001"/>
    <n v="677.48"/>
    <n v="38573"/>
    <n v="14"/>
  </r>
  <r>
    <n v="3739"/>
    <n v="28"/>
    <x v="2106"/>
    <d v="2051-04-10T00:00:00"/>
    <b v="1"/>
    <s v="Approved"/>
    <s v="Norco Bicycles"/>
    <s v="Standard"/>
    <s v="medium"/>
    <s v="small"/>
    <n v="1216.1400000000001"/>
    <n v="1082.3599999999999"/>
    <n v="42696"/>
    <n v="12"/>
  </r>
  <r>
    <n v="5597"/>
    <n v="26"/>
    <x v="2106"/>
    <d v="2051-04-11T00:00:00"/>
    <b v="1"/>
    <s v="Approved"/>
    <s v="WeareA2B"/>
    <s v="Standard"/>
    <s v="medium"/>
    <s v="medium"/>
    <n v="1992.93"/>
    <n v="762.63"/>
    <n v="33552"/>
    <n v="12"/>
  </r>
  <r>
    <n v="9938"/>
    <n v="94"/>
    <x v="2106"/>
    <d v="2051-04-12T00:00:00"/>
    <b v="0"/>
    <s v="Approved"/>
    <s v="Giant Bicycles"/>
    <s v="Standard"/>
    <s v="medium"/>
    <s v="large"/>
    <n v="1635.3"/>
    <n v="993.66"/>
    <n v="33364"/>
    <n v="12"/>
  </r>
  <r>
    <n v="11534"/>
    <n v="53"/>
    <x v="2106"/>
    <d v="2051-04-13T00:00:00"/>
    <b v="1"/>
    <s v="Approved"/>
    <s v="OHM Cycles"/>
    <s v="Standard"/>
    <s v="medium"/>
    <s v="medium"/>
    <n v="795.34"/>
    <n v="101.58"/>
    <n v="37823"/>
    <n v="12"/>
  </r>
  <r>
    <n v="13283"/>
    <n v="43"/>
    <x v="2106"/>
    <d v="2051-04-14T00:00:00"/>
    <b v="0"/>
    <s v="Approved"/>
    <s v="Solex"/>
    <s v="Standard"/>
    <s v="medium"/>
    <s v="medium"/>
    <n v="1151.96"/>
    <n v="649.49"/>
    <n v="40672"/>
    <n v="12"/>
  </r>
  <r>
    <n v="13625"/>
    <n v="30"/>
    <x v="2106"/>
    <d v="2051-04-15T00:00:00"/>
    <b v="0"/>
    <s v="Approved"/>
    <s v="Solex"/>
    <s v="Standard"/>
    <s v="high"/>
    <s v="medium"/>
    <n v="748.17"/>
    <n v="448.9"/>
    <n v="39031"/>
    <n v="12"/>
  </r>
  <r>
    <n v="14720"/>
    <n v="59"/>
    <x v="2106"/>
    <d v="2051-04-16T00:00:00"/>
    <b v="1"/>
    <s v="Approved"/>
    <s v="Solex"/>
    <s v="Standard"/>
    <s v="medium"/>
    <s v="large"/>
    <n v="1061.56"/>
    <n v="733.58"/>
    <n v="34143"/>
    <n v="12"/>
  </r>
  <r>
    <n v="18096"/>
    <n v="33"/>
    <x v="2106"/>
    <d v="2051-04-17T00:00:00"/>
    <b v="1"/>
    <s v="Approved"/>
    <s v="Giant Bicycles"/>
    <s v="Standard"/>
    <s v="medium"/>
    <s v="small"/>
    <n v="1311.44"/>
    <n v="1167.18"/>
    <n v="40336"/>
    <n v="12"/>
  </r>
  <r>
    <n v="19167"/>
    <n v="88"/>
    <x v="2106"/>
    <d v="2051-04-18T00:00:00"/>
    <b v="1"/>
    <s v="Approved"/>
    <s v="Norco Bicycles"/>
    <s v="Standard"/>
    <s v="medium"/>
    <s v="medium"/>
    <n v="1198.46"/>
    <n v="381.1"/>
    <n v="37539"/>
    <n v="12"/>
  </r>
  <r>
    <n v="2485"/>
    <n v="38"/>
    <x v="2107"/>
    <d v="2051-04-19T00:00:00"/>
    <b v="0"/>
    <s v="Approved"/>
    <s v="Solex"/>
    <s v="Standard"/>
    <s v="medium"/>
    <s v="medium"/>
    <n v="1577.53"/>
    <n v="826.51"/>
    <n v="36498"/>
    <n v="6"/>
  </r>
  <r>
    <n v="7871"/>
    <n v="17"/>
    <x v="2107"/>
    <d v="2051-04-20T00:00:00"/>
    <b v="0"/>
    <s v="Approved"/>
    <s v="Solex"/>
    <s v="Standard"/>
    <s v="high"/>
    <s v="medium"/>
    <n v="1024.6600000000001"/>
    <n v="614.79999999999995"/>
    <n v="34165"/>
    <n v="6"/>
  </r>
  <r>
    <n v="7934"/>
    <n v="26"/>
    <x v="2107"/>
    <d v="2051-04-21T00:00:00"/>
    <b v="0"/>
    <s v="Approved"/>
    <s v="WeareA2B"/>
    <s v="Standard"/>
    <s v="medium"/>
    <s v="medium"/>
    <n v="1992.93"/>
    <n v="762.63"/>
    <n v="34115"/>
    <n v="6"/>
  </r>
  <r>
    <n v="17104"/>
    <n v="89"/>
    <x v="2107"/>
    <d v="2051-04-22T00:00:00"/>
    <b v="1"/>
    <s v="Approved"/>
    <s v="WeareA2B"/>
    <s v="Touring"/>
    <s v="medium"/>
    <s v="large"/>
    <n v="1362.99"/>
    <n v="57.74"/>
    <n v="36367"/>
    <n v="6"/>
  </r>
  <r>
    <n v="8392"/>
    <n v="36"/>
    <x v="2108"/>
    <d v="2051-04-23T00:00:00"/>
    <b v="0"/>
    <s v="Approved"/>
    <s v="Solex"/>
    <s v="Standard"/>
    <s v="low"/>
    <s v="medium"/>
    <n v="945.04"/>
    <n v="507.58"/>
    <n v="35052"/>
    <n v="17"/>
  </r>
  <r>
    <n v="12727"/>
    <n v="73"/>
    <x v="2108"/>
    <d v="2051-04-24T00:00:00"/>
    <b v="1"/>
    <s v="Approved"/>
    <s v="Solex"/>
    <s v="Standard"/>
    <s v="medium"/>
    <s v="medium"/>
    <n v="1945.43"/>
    <n v="333.18"/>
    <n v="37499"/>
    <n v="17"/>
  </r>
  <r>
    <n v="12990"/>
    <n v="43"/>
    <x v="2108"/>
    <d v="2051-04-25T00:00:00"/>
    <b v="0"/>
    <s v="Approved"/>
    <s v="Solex"/>
    <s v="Standard"/>
    <s v="medium"/>
    <s v="medium"/>
    <n v="1151.96"/>
    <n v="649.49"/>
    <n v="36498"/>
    <n v="17"/>
  </r>
  <r>
    <n v="15549"/>
    <n v="36"/>
    <x v="2108"/>
    <d v="2051-04-26T00:00:00"/>
    <b v="0"/>
    <s v="Approved"/>
    <s v="Solex"/>
    <s v="Standard"/>
    <s v="low"/>
    <s v="medium"/>
    <n v="945.04"/>
    <n v="507.58"/>
    <n v="35052"/>
    <n v="17"/>
  </r>
  <r>
    <n v="1521"/>
    <n v="0"/>
    <x v="2109"/>
    <d v="2051-04-27T00:00:00"/>
    <b v="1"/>
    <s v="Approved"/>
    <s v="Trek Bicycles"/>
    <s v="Road"/>
    <s v="medium"/>
    <s v="medium"/>
    <n v="290.62"/>
    <n v="215.14"/>
    <n v="38339"/>
    <n v="19"/>
  </r>
  <r>
    <n v="2109"/>
    <n v="41"/>
    <x v="2109"/>
    <d v="2051-04-28T00:00:00"/>
    <b v="0"/>
    <s v="Approved"/>
    <s v="Norco Bicycles"/>
    <s v="Standard"/>
    <s v="low"/>
    <s v="medium"/>
    <n v="958.74"/>
    <n v="748.9"/>
    <n v="38693"/>
    <n v="19"/>
  </r>
  <r>
    <n v="3321"/>
    <n v="41"/>
    <x v="2109"/>
    <d v="2051-04-29T00:00:00"/>
    <b v="1"/>
    <s v="Approved"/>
    <s v="Norco Bicycles"/>
    <s v="Standard"/>
    <s v="low"/>
    <s v="medium"/>
    <n v="958.74"/>
    <n v="748.9"/>
    <n v="38693"/>
    <n v="19"/>
  </r>
  <r>
    <n v="4416"/>
    <n v="64"/>
    <x v="2109"/>
    <d v="2051-04-30T00:00:00"/>
    <b v="1"/>
    <s v="Approved"/>
    <s v="Giant Bicycles"/>
    <s v="Standard"/>
    <s v="high"/>
    <s v="small"/>
    <n v="1977.36"/>
    <n v="1759.85"/>
    <n v="40779"/>
    <n v="19"/>
  </r>
  <r>
    <n v="7605"/>
    <n v="36"/>
    <x v="2109"/>
    <d v="2051-05-01T00:00:00"/>
    <b v="0"/>
    <s v="Approved"/>
    <s v="Solex"/>
    <s v="Standard"/>
    <s v="low"/>
    <s v="medium"/>
    <n v="1289.8499999999999"/>
    <n v="74.510000000000005"/>
    <n v="39427"/>
    <n v="19"/>
  </r>
  <r>
    <n v="16238"/>
    <n v="34"/>
    <x v="2109"/>
    <d v="2051-05-02T00:00:00"/>
    <b v="0"/>
    <s v="Approved"/>
    <s v="WeareA2B"/>
    <s v="Standard"/>
    <s v="medium"/>
    <s v="medium"/>
    <n v="1231.1500000000001"/>
    <n v="161.6"/>
    <n v="38216"/>
    <n v="19"/>
  </r>
  <r>
    <n v="17451"/>
    <n v="48"/>
    <x v="2110"/>
    <d v="2051-05-03T00:00:00"/>
    <b v="1"/>
    <s v="Approved"/>
    <s v="WeareA2B"/>
    <s v="Standard"/>
    <s v="medium"/>
    <s v="medium"/>
    <n v="1762.96"/>
    <n v="950.52"/>
    <n v="41064"/>
    <n v="17"/>
  </r>
  <r>
    <n v="19740"/>
    <n v="45"/>
    <x v="2110"/>
    <d v="2051-05-04T00:00:00"/>
    <b v="0"/>
    <s v="Approved"/>
    <s v="Solex"/>
    <s v="Standard"/>
    <s v="medium"/>
    <s v="medium"/>
    <n v="441.49"/>
    <n v="84.99"/>
    <n v="38991"/>
    <n v="17"/>
  </r>
  <r>
    <n v="1853"/>
    <n v="75"/>
    <x v="2111"/>
    <d v="2051-05-05T00:00:00"/>
    <b v="1"/>
    <s v="Approved"/>
    <s v="Giant Bicycles"/>
    <s v="Touring"/>
    <s v="medium"/>
    <s v="large"/>
    <n v="1873.97"/>
    <n v="863.95"/>
    <n v="41533"/>
    <n v="9"/>
  </r>
  <r>
    <n v="3820"/>
    <n v="27"/>
    <x v="2111"/>
    <d v="2051-05-06T00:00:00"/>
    <b v="0"/>
    <s v="Approved"/>
    <s v="Trek Bicycles"/>
    <s v="Standard"/>
    <s v="medium"/>
    <s v="medium"/>
    <n v="499.53"/>
    <n v="388.72"/>
    <n v="33455"/>
    <n v="9"/>
  </r>
  <r>
    <n v="14456"/>
    <n v="3"/>
    <x v="2111"/>
    <d v="2051-05-07T00:00:00"/>
    <b v="0"/>
    <s v="Approved"/>
    <s v="Trek Bicycles"/>
    <s v="Standard"/>
    <s v="medium"/>
    <s v="large"/>
    <n v="2091.4699999999998"/>
    <n v="388.92"/>
    <n v="40784"/>
    <n v="9"/>
  </r>
  <r>
    <n v="18821"/>
    <n v="89"/>
    <x v="2111"/>
    <d v="2051-05-08T00:00:00"/>
    <b v="0"/>
    <s v="Approved"/>
    <s v="WeareA2B"/>
    <s v="Touring"/>
    <s v="medium"/>
    <s v="large"/>
    <n v="1362.99"/>
    <n v="57.74"/>
    <n v="36367"/>
    <n v="9"/>
  </r>
  <r>
    <n v="2064"/>
    <n v="54"/>
    <x v="2112"/>
    <d v="2051-05-09T00:00:00"/>
    <b v="0"/>
    <s v="Approved"/>
    <s v="WeareA2B"/>
    <s v="Standard"/>
    <s v="medium"/>
    <s v="medium"/>
    <n v="1292.8399999999999"/>
    <n v="13.44"/>
    <n v="39915"/>
    <n v="3"/>
  </r>
  <r>
    <n v="6162"/>
    <n v="90"/>
    <x v="2112"/>
    <d v="2051-05-10T00:00:00"/>
    <b v="0"/>
    <s v="Approved"/>
    <s v="Norco Bicycles"/>
    <s v="Standard"/>
    <s v="low"/>
    <s v="medium"/>
    <n v="363.01"/>
    <n v="290.41000000000003"/>
    <n v="38482"/>
    <n v="3"/>
  </r>
  <r>
    <n v="8361"/>
    <n v="98"/>
    <x v="2112"/>
    <d v="2051-05-11T00:00:00"/>
    <b v="1"/>
    <s v="Approved"/>
    <s v="Trek Bicycles"/>
    <s v="Standard"/>
    <s v="high"/>
    <s v="medium"/>
    <n v="358.39"/>
    <n v="215.03"/>
    <n v="38002"/>
    <n v="3"/>
  </r>
  <r>
    <n v="8431"/>
    <n v="45"/>
    <x v="2112"/>
    <d v="2051-05-12T00:00:00"/>
    <b v="1"/>
    <s v="Approved"/>
    <s v="Solex"/>
    <s v="Standard"/>
    <s v="medium"/>
    <s v="medium"/>
    <n v="441.49"/>
    <n v="84.99"/>
    <n v="34071"/>
    <n v="3"/>
  </r>
  <r>
    <n v="11929"/>
    <n v="64"/>
    <x v="2112"/>
    <d v="2051-05-13T00:00:00"/>
    <b v="1"/>
    <s v="Approved"/>
    <s v="Trek Bicycles"/>
    <s v="Standard"/>
    <s v="medium"/>
    <s v="large"/>
    <n v="1469.44"/>
    <n v="596.54999999999995"/>
    <n v="41047"/>
    <n v="3"/>
  </r>
  <r>
    <n v="594"/>
    <n v="2"/>
    <x v="2113"/>
    <d v="2051-05-14T00:00:00"/>
    <b v="0"/>
    <s v="Approved"/>
    <s v="Giant Bicycles"/>
    <s v="Road"/>
    <s v="low"/>
    <s v="small"/>
    <n v="590.26"/>
    <n v="525.33000000000004"/>
    <n v="40487"/>
    <n v="7"/>
  </r>
  <r>
    <n v="957"/>
    <n v="12"/>
    <x v="2113"/>
    <d v="2051-05-15T00:00:00"/>
    <b v="0"/>
    <s v="Approved"/>
    <s v="Giant Bicycles"/>
    <s v="Standard"/>
    <s v="medium"/>
    <s v="large"/>
    <n v="1765.3"/>
    <n v="709.48"/>
    <n v="38193"/>
    <n v="7"/>
  </r>
  <r>
    <n v="4510"/>
    <n v="81"/>
    <x v="2113"/>
    <d v="2051-05-16T00:00:00"/>
    <b v="1"/>
    <s v="Approved"/>
    <s v="Solex"/>
    <s v="Standard"/>
    <s v="medium"/>
    <s v="medium"/>
    <n v="1151.96"/>
    <n v="649.49"/>
    <n v="36498"/>
    <n v="7"/>
  </r>
  <r>
    <n v="10500"/>
    <n v="32"/>
    <x v="2113"/>
    <d v="2051-05-17T00:00:00"/>
    <b v="1"/>
    <s v="Approved"/>
    <s v="Giant Bicycles"/>
    <s v="Standard"/>
    <s v="high"/>
    <s v="medium"/>
    <n v="1179"/>
    <n v="707.4"/>
    <n v="35667"/>
    <n v="7"/>
  </r>
  <r>
    <n v="12029"/>
    <n v="33"/>
    <x v="2113"/>
    <d v="2051-05-18T00:00:00"/>
    <b v="1"/>
    <s v="Approved"/>
    <s v="OHM Cycles"/>
    <s v="Road"/>
    <s v="medium"/>
    <s v="small"/>
    <n v="1810"/>
    <n v="1610.9"/>
    <n v="39526"/>
    <n v="7"/>
  </r>
  <r>
    <n v="18702"/>
    <n v="0"/>
    <x v="2113"/>
    <d v="2051-05-19T00:00:00"/>
    <b v="1"/>
    <s v="Approved"/>
    <s v="OHM Cycles"/>
    <s v="Standard"/>
    <s v="high"/>
    <s v="medium"/>
    <n v="227.88"/>
    <n v="136.72999999999999"/>
    <n v="37659"/>
    <n v="7"/>
  </r>
  <r>
    <n v="7120"/>
    <n v="54"/>
    <x v="2114"/>
    <d v="2051-05-20T00:00:00"/>
    <b v="1"/>
    <s v="Approved"/>
    <s v="WeareA2B"/>
    <s v="Standard"/>
    <s v="medium"/>
    <s v="medium"/>
    <n v="1292.8399999999999"/>
    <n v="13.44"/>
    <n v="39915"/>
    <n v="17"/>
  </r>
  <r>
    <n v="7572"/>
    <n v="71"/>
    <x v="2114"/>
    <d v="2051-05-21T00:00:00"/>
    <b v="1"/>
    <s v="Approved"/>
    <s v="Solex"/>
    <s v="Standard"/>
    <s v="high"/>
    <s v="large"/>
    <n v="1842.92"/>
    <n v="1105.75"/>
    <n v="34996"/>
    <n v="17"/>
  </r>
  <r>
    <n v="7987"/>
    <n v="52"/>
    <x v="2114"/>
    <d v="2051-05-22T00:00:00"/>
    <b v="0"/>
    <s v="Approved"/>
    <s v="OHM Cycles"/>
    <s v="Road"/>
    <s v="medium"/>
    <s v="medium"/>
    <n v="1280.28"/>
    <n v="829.51"/>
    <n v="37220"/>
    <n v="17"/>
  </r>
  <r>
    <n v="14317"/>
    <n v="59"/>
    <x v="2114"/>
    <d v="2051-05-23T00:00:00"/>
    <b v="1"/>
    <s v="Approved"/>
    <s v="Solex"/>
    <s v="Standard"/>
    <s v="medium"/>
    <s v="large"/>
    <n v="1061.56"/>
    <n v="733.58"/>
    <n v="34170"/>
    <n v="17"/>
  </r>
  <r>
    <n v="4498"/>
    <n v="55"/>
    <x v="2115"/>
    <d v="2051-05-24T00:00:00"/>
    <b v="1"/>
    <s v="Approved"/>
    <s v="Trek Bicycles"/>
    <s v="Road"/>
    <s v="medium"/>
    <s v="large"/>
    <n v="1894.19"/>
    <n v="598.76"/>
    <n v="37823"/>
    <n v="1"/>
  </r>
  <r>
    <n v="7332"/>
    <n v="8"/>
    <x v="2115"/>
    <d v="2051-05-25T00:00:00"/>
    <b v="1"/>
    <s v="Approved"/>
    <s v="Solex"/>
    <s v="Road"/>
    <s v="medium"/>
    <s v="small"/>
    <n v="1703.52"/>
    <n v="1516.13"/>
    <n v="40649"/>
    <n v="1"/>
  </r>
  <r>
    <n v="11179"/>
    <n v="28"/>
    <x v="2115"/>
    <d v="2051-05-26T00:00:00"/>
    <b v="1"/>
    <s v="Approved"/>
    <s v="Norco Bicycles"/>
    <s v="Standard"/>
    <s v="medium"/>
    <s v="small"/>
    <n v="1216.1400000000001"/>
    <n v="1082.3599999999999"/>
    <n v="33455"/>
    <n v="1"/>
  </r>
  <r>
    <n v="11498"/>
    <n v="40"/>
    <x v="2115"/>
    <d v="2051-05-27T00:00:00"/>
    <b v="1"/>
    <s v="Approved"/>
    <s v="OHM Cycles"/>
    <s v="Standard"/>
    <s v="high"/>
    <s v="medium"/>
    <n v="1458.17"/>
    <n v="874.9"/>
    <n v="38750"/>
    <n v="1"/>
  </r>
  <r>
    <n v="13980"/>
    <n v="92"/>
    <x v="2115"/>
    <d v="2051-05-28T00:00:00"/>
    <b v="0"/>
    <s v="Approved"/>
    <s v="WeareA2B"/>
    <s v="Standard"/>
    <s v="medium"/>
    <s v="small"/>
    <n v="1415.01"/>
    <n v="1259.3599999999999"/>
    <n v="37626"/>
    <n v="1"/>
  </r>
  <r>
    <n v="15612"/>
    <n v="4"/>
    <x v="2115"/>
    <d v="2051-05-29T00:00:00"/>
    <b v="0"/>
    <s v="Approved"/>
    <s v="Giant Bicycles"/>
    <s v="Standard"/>
    <s v="high"/>
    <s v="medium"/>
    <n v="1129.1300000000001"/>
    <n v="677.48"/>
    <n v="38573"/>
    <n v="1"/>
  </r>
  <r>
    <n v="16419"/>
    <n v="18"/>
    <x v="2115"/>
    <d v="2051-05-30T00:00:00"/>
    <b v="0"/>
    <s v="Approved"/>
    <s v="Solex"/>
    <s v="Standard"/>
    <s v="medium"/>
    <s v="medium"/>
    <n v="575.27"/>
    <n v="431.45"/>
    <n v="41345"/>
    <n v="1"/>
  </r>
  <r>
    <n v="19585"/>
    <n v="68"/>
    <x v="2115"/>
    <d v="2051-05-31T00:00:00"/>
    <b v="0"/>
    <s v="Approved"/>
    <s v="OHM Cycles"/>
    <s v="Standard"/>
    <s v="medium"/>
    <s v="medium"/>
    <n v="1636.9"/>
    <n v="44.71"/>
    <n v="40410"/>
    <n v="1"/>
  </r>
  <r>
    <n v="2088"/>
    <n v="2"/>
    <x v="2116"/>
    <d v="2051-06-01T00:00:00"/>
    <b v="1"/>
    <s v="Approved"/>
    <s v="Solex"/>
    <s v="Standard"/>
    <s v="medium"/>
    <s v="medium"/>
    <n v="71.489999999999995"/>
    <n v="53.62"/>
    <n v="41167"/>
    <n v="22"/>
  </r>
  <r>
    <n v="2869"/>
    <n v="94"/>
    <x v="2116"/>
    <d v="2051-06-02T00:00:00"/>
    <b v="0"/>
    <s v="Approved"/>
    <s v="Giant Bicycles"/>
    <s v="Standard"/>
    <s v="medium"/>
    <s v="large"/>
    <n v="1635.3"/>
    <n v="993.66"/>
    <n v="42458"/>
    <n v="22"/>
  </r>
  <r>
    <n v="4329"/>
    <n v="69"/>
    <x v="2116"/>
    <d v="2051-06-03T00:00:00"/>
    <b v="0"/>
    <s v="Approved"/>
    <s v="Giant Bicycles"/>
    <s v="Road"/>
    <s v="medium"/>
    <s v="medium"/>
    <n v="792.9"/>
    <n v="594.67999999999995"/>
    <n v="38859"/>
    <n v="22"/>
  </r>
  <r>
    <n v="6269"/>
    <n v="0"/>
    <x v="2116"/>
    <d v="2051-06-04T00:00:00"/>
    <b v="0"/>
    <s v="Approved"/>
    <s v="Unknown"/>
    <s v="Unknown"/>
    <s v="Unknown"/>
    <s v="Unknown"/>
    <n v="1502.93"/>
    <s v="$556.05"/>
    <n v="38199.78"/>
    <n v="22"/>
  </r>
  <r>
    <n v="10891"/>
    <n v="85"/>
    <x v="2116"/>
    <d v="2051-06-05T00:00:00"/>
    <b v="1"/>
    <s v="Approved"/>
    <s v="WeareA2B"/>
    <s v="Standard"/>
    <s v="medium"/>
    <s v="medium"/>
    <n v="752.64"/>
    <n v="205.36"/>
    <n v="36145"/>
    <n v="22"/>
  </r>
  <r>
    <n v="12860"/>
    <n v="83"/>
    <x v="2116"/>
    <d v="2051-06-06T00:00:00"/>
    <b v="1"/>
    <s v="Approved"/>
    <s v="Solex"/>
    <s v="Touring"/>
    <s v="medium"/>
    <s v="large"/>
    <n v="2083.94"/>
    <n v="675.03"/>
    <n v="36145"/>
    <n v="22"/>
  </r>
  <r>
    <n v="13962"/>
    <n v="81"/>
    <x v="2116"/>
    <d v="2051-06-07T00:00:00"/>
    <b v="1"/>
    <s v="Approved"/>
    <s v="Norco Bicycles"/>
    <s v="Standard"/>
    <s v="medium"/>
    <s v="small"/>
    <n v="586.45000000000005"/>
    <n v="521.94000000000005"/>
    <n v="35667"/>
    <n v="22"/>
  </r>
  <r>
    <n v="14188"/>
    <n v="75"/>
    <x v="2116"/>
    <d v="2051-06-08T00:00:00"/>
    <b v="1"/>
    <s v="Approved"/>
    <s v="Giant Bicycles"/>
    <s v="Touring"/>
    <s v="medium"/>
    <s v="large"/>
    <n v="1873.97"/>
    <n v="863.95"/>
    <n v="41922"/>
    <n v="22"/>
  </r>
  <r>
    <n v="16741"/>
    <n v="8"/>
    <x v="2116"/>
    <d v="2051-06-09T00:00:00"/>
    <b v="0"/>
    <s v="Approved"/>
    <s v="Solex"/>
    <s v="Road"/>
    <s v="medium"/>
    <s v="small"/>
    <n v="1703.52"/>
    <n v="1516.13"/>
    <n v="34586"/>
    <n v="22"/>
  </r>
  <r>
    <n v="17753"/>
    <n v="76"/>
    <x v="2116"/>
    <d v="2051-06-10T00:00:00"/>
    <b v="1"/>
    <s v="Approved"/>
    <s v="WeareA2B"/>
    <s v="Standard"/>
    <s v="low"/>
    <s v="medium"/>
    <n v="642.30999999999995"/>
    <n v="513.85"/>
    <n v="40553"/>
    <n v="22"/>
  </r>
  <r>
    <n v="7086"/>
    <n v="18"/>
    <x v="2117"/>
    <d v="2051-06-11T00:00:00"/>
    <b v="1"/>
    <s v="Cancelled"/>
    <s v="Norco Bicycles"/>
    <s v="Standard"/>
    <s v="high"/>
    <s v="medium"/>
    <n v="1148.6400000000001"/>
    <n v="689.18"/>
    <n v="41533"/>
    <n v="11"/>
  </r>
  <r>
    <n v="9134"/>
    <n v="0"/>
    <x v="2117"/>
    <d v="2051-06-12T00:00:00"/>
    <b v="0"/>
    <s v="Approved"/>
    <s v="Norco Bicycles"/>
    <s v="Standard"/>
    <s v="low"/>
    <s v="medium"/>
    <n v="363.01"/>
    <n v="290.41000000000003"/>
    <n v="38002"/>
    <n v="11"/>
  </r>
  <r>
    <n v="13049"/>
    <n v="72"/>
    <x v="2117"/>
    <d v="2051-06-13T00:00:00"/>
    <b v="0"/>
    <s v="Approved"/>
    <s v="OHM Cycles"/>
    <s v="Standard"/>
    <s v="medium"/>
    <s v="medium"/>
    <n v="912.52"/>
    <n v="141.4"/>
    <n v="36146"/>
    <n v="11"/>
  </r>
  <r>
    <n v="19206"/>
    <n v="0"/>
    <x v="2117"/>
    <d v="2051-06-14T00:00:00"/>
    <b v="1"/>
    <s v="Approved"/>
    <s v="Unknown"/>
    <s v="Unknown"/>
    <s v="Unknown"/>
    <s v="Unknown"/>
    <n v="1615.62"/>
    <s v="$556.05"/>
    <n v="38199.78"/>
    <n v="11"/>
  </r>
  <r>
    <n v="199"/>
    <n v="33"/>
    <x v="2118"/>
    <d v="2051-06-15T00:00:00"/>
    <b v="0"/>
    <s v="Approved"/>
    <s v="Giant Bicycles"/>
    <s v="Standard"/>
    <s v="medium"/>
    <s v="small"/>
    <n v="1311.44"/>
    <n v="1167.18"/>
    <n v="33888"/>
    <n v="2"/>
  </r>
  <r>
    <n v="5711"/>
    <n v="42"/>
    <x v="2118"/>
    <d v="2051-06-16T00:00:00"/>
    <b v="1"/>
    <s v="Approved"/>
    <s v="OHM Cycles"/>
    <s v="Road"/>
    <s v="medium"/>
    <s v="small"/>
    <n v="1810"/>
    <n v="1610.9"/>
    <n v="39526"/>
    <n v="2"/>
  </r>
  <r>
    <n v="9995"/>
    <n v="4"/>
    <x v="2118"/>
    <d v="2051-06-17T00:00:00"/>
    <b v="0"/>
    <s v="Approved"/>
    <s v="Giant Bicycles"/>
    <s v="Standard"/>
    <s v="high"/>
    <s v="medium"/>
    <n v="1129.1300000000001"/>
    <n v="677.48"/>
    <n v="38573"/>
    <n v="2"/>
  </r>
  <r>
    <n v="13792"/>
    <n v="41"/>
    <x v="2118"/>
    <d v="2051-06-18T00:00:00"/>
    <b v="0"/>
    <s v="Approved"/>
    <s v="Solex"/>
    <s v="Road"/>
    <s v="medium"/>
    <s v="medium"/>
    <n v="416.98"/>
    <n v="312.74"/>
    <n v="35560"/>
    <n v="2"/>
  </r>
  <r>
    <n v="15501"/>
    <n v="86"/>
    <x v="2118"/>
    <d v="2051-06-19T00:00:00"/>
    <b v="1"/>
    <s v="Approved"/>
    <s v="OHM Cycles"/>
    <s v="Standard"/>
    <s v="medium"/>
    <s v="medium"/>
    <n v="235.63"/>
    <n v="125.07"/>
    <n v="38206"/>
    <n v="2"/>
  </r>
  <r>
    <n v="19683"/>
    <n v="54"/>
    <x v="2118"/>
    <d v="2051-06-20T00:00:00"/>
    <b v="0"/>
    <s v="Approved"/>
    <s v="WeareA2B"/>
    <s v="Standard"/>
    <s v="medium"/>
    <s v="medium"/>
    <n v="1292.8399999999999"/>
    <n v="13.44"/>
    <n v="39915"/>
    <n v="2"/>
  </r>
  <r>
    <n v="5337"/>
    <n v="46"/>
    <x v="2119"/>
    <d v="2051-06-21T00:00:00"/>
    <b v="1"/>
    <s v="Approved"/>
    <s v="OHM Cycles"/>
    <s v="Standard"/>
    <s v="low"/>
    <s v="medium"/>
    <n v="1793.43"/>
    <n v="248.82"/>
    <n v="36361"/>
    <n v="18"/>
  </r>
  <r>
    <n v="5646"/>
    <n v="35"/>
    <x v="2119"/>
    <d v="2051-06-22T00:00:00"/>
    <b v="0"/>
    <s v="Approved"/>
    <s v="Giant Bicycles"/>
    <s v="Standard"/>
    <s v="medium"/>
    <s v="medium"/>
    <n v="1403.5"/>
    <n v="954.82"/>
    <n v="42688"/>
    <n v="18"/>
  </r>
  <r>
    <n v="13347"/>
    <n v="0"/>
    <x v="2119"/>
    <d v="2051-06-23T00:00:00"/>
    <b v="0"/>
    <s v="Approved"/>
    <s v="OHM Cycles"/>
    <s v="Standard"/>
    <s v="medium"/>
    <s v="medium"/>
    <n v="183.86"/>
    <n v="137.9"/>
    <n v="35707"/>
    <n v="18"/>
  </r>
  <r>
    <n v="15689"/>
    <n v="36"/>
    <x v="2119"/>
    <d v="2051-06-24T00:00:00"/>
    <b v="1"/>
    <s v="Approved"/>
    <s v="Solex"/>
    <s v="Standard"/>
    <s v="low"/>
    <s v="medium"/>
    <n v="1289.8499999999999"/>
    <n v="74.510000000000005"/>
    <n v="39427"/>
    <n v="18"/>
  </r>
  <r>
    <n v="16856"/>
    <n v="99"/>
    <x v="2119"/>
    <d v="2051-06-25T00:00:00"/>
    <b v="0"/>
    <s v="Approved"/>
    <s v="Trek Bicycles"/>
    <s v="Road"/>
    <s v="low"/>
    <s v="small"/>
    <n v="1720.7"/>
    <n v="1531.42"/>
    <n v="38991"/>
    <n v="18"/>
  </r>
  <r>
    <n v="17874"/>
    <n v="30"/>
    <x v="2119"/>
    <d v="2051-06-26T00:00:00"/>
    <b v="1"/>
    <s v="Approved"/>
    <s v="OHM Cycles"/>
    <s v="Standard"/>
    <s v="medium"/>
    <s v="medium"/>
    <n v="1227.3399999999999"/>
    <n v="770.89"/>
    <n v="34556"/>
    <n v="18"/>
  </r>
  <r>
    <n v="4041"/>
    <n v="0"/>
    <x v="2120"/>
    <d v="2051-06-27T00:00:00"/>
    <b v="1"/>
    <s v="Approved"/>
    <s v="OHM Cycles"/>
    <s v="Standard"/>
    <s v="low"/>
    <s v="medium"/>
    <n v="71.16"/>
    <n v="56.93"/>
    <n v="42172"/>
    <n v="18"/>
  </r>
  <r>
    <n v="9921"/>
    <n v="34"/>
    <x v="2120"/>
    <d v="2051-06-28T00:00:00"/>
    <b v="0"/>
    <s v="Approved"/>
    <s v="WeareA2B"/>
    <s v="Standard"/>
    <s v="medium"/>
    <s v="medium"/>
    <n v="1231.1500000000001"/>
    <n v="161.6"/>
    <n v="38216"/>
    <n v="18"/>
  </r>
  <r>
    <n v="10863"/>
    <n v="0"/>
    <x v="2120"/>
    <d v="2051-06-29T00:00:00"/>
    <b v="0"/>
    <s v="Approved"/>
    <s v="WeareA2B"/>
    <s v="Standard"/>
    <s v="medium"/>
    <s v="small"/>
    <n v="175.89"/>
    <n v="131.91999999999999"/>
    <n v="37668"/>
    <n v="18"/>
  </r>
  <r>
    <n v="12209"/>
    <n v="91"/>
    <x v="2120"/>
    <d v="2051-06-30T00:00:00"/>
    <b v="0"/>
    <s v="Approved"/>
    <s v="WeareA2B"/>
    <s v="Standard"/>
    <s v="low"/>
    <s v="medium"/>
    <n v="642.30999999999995"/>
    <n v="513.85"/>
    <n v="41922"/>
    <n v="18"/>
  </r>
  <r>
    <n v="13856"/>
    <n v="86"/>
    <x v="2120"/>
    <d v="2051-07-01T00:00:00"/>
    <b v="1"/>
    <s v="Approved"/>
    <s v="Norco Bicycles"/>
    <s v="Road"/>
    <s v="high"/>
    <s v="large"/>
    <n v="774.53"/>
    <n v="464.72"/>
    <n v="37698"/>
    <n v="18"/>
  </r>
  <r>
    <n v="19217"/>
    <n v="7"/>
    <x v="2120"/>
    <d v="2051-07-02T00:00:00"/>
    <b v="0"/>
    <s v="Approved"/>
    <s v="Giant Bicycles"/>
    <s v="Standard"/>
    <s v="medium"/>
    <s v="small"/>
    <n v="1311.44"/>
    <n v="1167.18"/>
    <n v="33888"/>
    <n v="18"/>
  </r>
  <r>
    <n v="439"/>
    <n v="33"/>
    <x v="2121"/>
    <d v="2051-07-03T00:00:00"/>
    <b v="1"/>
    <s v="Approved"/>
    <s v="Giant Bicycles"/>
    <s v="Standard"/>
    <s v="medium"/>
    <s v="small"/>
    <n v="1311.44"/>
    <n v="1167.18"/>
    <n v="37698"/>
    <n v="17"/>
  </r>
  <r>
    <n v="5095"/>
    <n v="81"/>
    <x v="2121"/>
    <d v="2051-07-04T00:00:00"/>
    <b v="0"/>
    <s v="Approved"/>
    <s v="Norco Bicycles"/>
    <s v="Standard"/>
    <s v="medium"/>
    <s v="small"/>
    <n v="586.45000000000005"/>
    <n v="521.94000000000005"/>
    <n v="35667"/>
    <n v="17"/>
  </r>
  <r>
    <n v="10791"/>
    <n v="34"/>
    <x v="2121"/>
    <d v="2051-07-05T00:00:00"/>
    <b v="0"/>
    <s v="Approved"/>
    <s v="Norco Bicycles"/>
    <s v="Road"/>
    <s v="high"/>
    <s v="large"/>
    <n v="774.53"/>
    <n v="464.72"/>
    <n v="38750"/>
    <n v="17"/>
  </r>
  <r>
    <n v="13732"/>
    <n v="84"/>
    <x v="2121"/>
    <d v="2051-07-06T00:00:00"/>
    <b v="0"/>
    <s v="Approved"/>
    <s v="Trek Bicycles"/>
    <s v="Road"/>
    <s v="medium"/>
    <s v="medium"/>
    <n v="290.62"/>
    <n v="215.14"/>
    <n v="42218"/>
    <n v="17"/>
  </r>
  <r>
    <n v="5023"/>
    <n v="66"/>
    <x v="2122"/>
    <d v="2051-07-07T00:00:00"/>
    <b v="1"/>
    <s v="Approved"/>
    <s v="Giant Bicycles"/>
    <s v="Road"/>
    <s v="low"/>
    <s v="small"/>
    <n v="590.26"/>
    <n v="525.33000000000004"/>
    <n v="40487"/>
    <n v="7"/>
  </r>
  <r>
    <n v="5355"/>
    <n v="6"/>
    <x v="2122"/>
    <d v="2051-07-08T00:00:00"/>
    <b v="0"/>
    <s v="Approved"/>
    <s v="OHM Cycles"/>
    <s v="Standard"/>
    <s v="high"/>
    <s v="medium"/>
    <n v="227.88"/>
    <n v="136.72999999999999"/>
    <n v="37659"/>
    <n v="7"/>
  </r>
  <r>
    <n v="9048"/>
    <n v="47"/>
    <x v="2122"/>
    <d v="2051-07-09T00:00:00"/>
    <b v="0"/>
    <s v="Approved"/>
    <s v="Trek Bicycles"/>
    <s v="Road"/>
    <s v="low"/>
    <s v="small"/>
    <n v="1720.7"/>
    <n v="1531.42"/>
    <n v="38991"/>
    <n v="7"/>
  </r>
  <r>
    <n v="10543"/>
    <n v="63"/>
    <x v="2122"/>
    <d v="2051-07-10T00:00:00"/>
    <b v="0"/>
    <s v="Approved"/>
    <s v="Solex"/>
    <s v="Standard"/>
    <s v="medium"/>
    <s v="medium"/>
    <n v="1483.2"/>
    <n v="99.59"/>
    <n v="36146"/>
    <n v="7"/>
  </r>
  <r>
    <n v="19095"/>
    <n v="92"/>
    <x v="2122"/>
    <d v="2051-07-11T00:00:00"/>
    <b v="0"/>
    <s v="Approved"/>
    <s v="WeareA2B"/>
    <s v="Standard"/>
    <s v="medium"/>
    <s v="small"/>
    <n v="1415.01"/>
    <n v="1259.3599999999999"/>
    <n v="37626"/>
    <n v="7"/>
  </r>
  <r>
    <n v="9568"/>
    <n v="83"/>
    <x v="2123"/>
    <d v="2051-07-12T00:00:00"/>
    <b v="1"/>
    <s v="Approved"/>
    <s v="Solex"/>
    <s v="Touring"/>
    <s v="medium"/>
    <s v="large"/>
    <n v="2083.94"/>
    <n v="675.03"/>
    <n v="34079"/>
    <n v="16"/>
  </r>
  <r>
    <n v="10439"/>
    <n v="8"/>
    <x v="2123"/>
    <d v="2051-07-13T00:00:00"/>
    <b v="0"/>
    <s v="Approved"/>
    <s v="Solex"/>
    <s v="Road"/>
    <s v="medium"/>
    <s v="small"/>
    <n v="1703.52"/>
    <n v="1516.13"/>
    <n v="42560"/>
    <n v="16"/>
  </r>
  <r>
    <n v="7391"/>
    <n v="0"/>
    <x v="2124"/>
    <d v="2051-07-14T00:00:00"/>
    <b v="0"/>
    <s v="Approved"/>
    <s v="OHM Cycles"/>
    <s v="Standard"/>
    <s v="medium"/>
    <s v="medium"/>
    <n v="183.86"/>
    <n v="137.9"/>
    <n v="35707"/>
    <n v="3"/>
  </r>
  <r>
    <n v="9553"/>
    <n v="85"/>
    <x v="2124"/>
    <d v="2051-07-15T00:00:00"/>
    <b v="1"/>
    <s v="Approved"/>
    <s v="WeareA2B"/>
    <s v="Standard"/>
    <s v="medium"/>
    <s v="medium"/>
    <n v="1228.07"/>
    <n v="400.91"/>
    <n v="36668"/>
    <n v="3"/>
  </r>
  <r>
    <n v="3229"/>
    <n v="2"/>
    <x v="2125"/>
    <d v="2051-07-16T00:00:00"/>
    <b v="0"/>
    <s v="Approved"/>
    <s v="Giant Bicycles"/>
    <s v="Road"/>
    <s v="low"/>
    <s v="small"/>
    <n v="590.26"/>
    <n v="525.33000000000004"/>
    <n v="42105"/>
    <n v="16"/>
  </r>
  <r>
    <n v="4330"/>
    <n v="98"/>
    <x v="2125"/>
    <d v="2051-07-17T00:00:00"/>
    <b v="1"/>
    <s v="Approved"/>
    <s v="OHM Cycles"/>
    <s v="Standard"/>
    <s v="medium"/>
    <s v="medium"/>
    <n v="795.34"/>
    <n v="101.58"/>
    <n v="34170"/>
    <n v="16"/>
  </r>
  <r>
    <n v="6714"/>
    <n v="99"/>
    <x v="2125"/>
    <d v="2051-07-18T00:00:00"/>
    <b v="0"/>
    <s v="Approved"/>
    <s v="Trek Bicycles"/>
    <s v="Road"/>
    <s v="low"/>
    <s v="small"/>
    <n v="1720.7"/>
    <n v="1531.42"/>
    <n v="38991"/>
    <n v="16"/>
  </r>
  <r>
    <n v="7996"/>
    <n v="0"/>
    <x v="2125"/>
    <d v="2051-07-19T00:00:00"/>
    <b v="1"/>
    <s v="Approved"/>
    <s v="Trek Bicycles"/>
    <s v="Standard"/>
    <s v="medium"/>
    <s v="medium"/>
    <n v="499.53"/>
    <n v="388.72"/>
    <n v="36334"/>
    <n v="16"/>
  </r>
  <r>
    <n v="9795"/>
    <n v="23"/>
    <x v="2125"/>
    <d v="2051-07-20T00:00:00"/>
    <b v="1"/>
    <s v="Approved"/>
    <s v="Norco Bicycles"/>
    <s v="Standard"/>
    <s v="medium"/>
    <s v="medium"/>
    <n v="1198.46"/>
    <n v="381.1"/>
    <n v="36145"/>
    <n v="16"/>
  </r>
  <r>
    <n v="13525"/>
    <n v="29"/>
    <x v="2125"/>
    <d v="2051-07-21T00:00:00"/>
    <b v="0"/>
    <s v="Approved"/>
    <s v="WeareA2B"/>
    <s v="Standard"/>
    <s v="medium"/>
    <s v="medium"/>
    <n v="1065.03"/>
    <n v="230.09"/>
    <n v="41434"/>
    <n v="16"/>
  </r>
  <r>
    <n v="15638"/>
    <n v="79"/>
    <x v="2125"/>
    <d v="2051-07-22T00:00:00"/>
    <b v="1"/>
    <s v="Approved"/>
    <s v="Solex"/>
    <s v="Touring"/>
    <s v="medium"/>
    <s v="large"/>
    <n v="2083.94"/>
    <n v="675.03"/>
    <n v="42218"/>
    <n v="16"/>
  </r>
  <r>
    <n v="18833"/>
    <n v="9"/>
    <x v="2125"/>
    <d v="2051-07-23T00:00:00"/>
    <b v="0"/>
    <s v="Approved"/>
    <s v="Norco Bicycles"/>
    <s v="Standard"/>
    <s v="medium"/>
    <s v="small"/>
    <n v="1216.1400000000001"/>
    <n v="1082.3599999999999"/>
    <n v="34527"/>
    <n v="16"/>
  </r>
  <r>
    <n v="2930"/>
    <n v="92"/>
    <x v="2126"/>
    <d v="2051-07-24T00:00:00"/>
    <b v="0"/>
    <s v="Approved"/>
    <s v="WeareA2B"/>
    <s v="Standard"/>
    <s v="medium"/>
    <s v="small"/>
    <n v="1415.01"/>
    <n v="1259.3599999999999"/>
    <n v="37539"/>
    <n v="7"/>
  </r>
  <r>
    <n v="7464"/>
    <n v="41"/>
    <x v="2126"/>
    <d v="2051-07-25T00:00:00"/>
    <b v="0"/>
    <s v="Approved"/>
    <s v="Solex"/>
    <s v="Road"/>
    <s v="medium"/>
    <s v="medium"/>
    <n v="416.98"/>
    <n v="312.74"/>
    <n v="41848"/>
    <n v="7"/>
  </r>
  <r>
    <n v="8087"/>
    <n v="20"/>
    <x v="2126"/>
    <d v="2051-07-26T00:00:00"/>
    <s v="Unknown"/>
    <s v="Approved"/>
    <s v="Trek Bicycles"/>
    <s v="Standard"/>
    <s v="medium"/>
    <s v="small"/>
    <n v="1775.81"/>
    <n v="1580.47"/>
    <n v="40670"/>
    <n v="7"/>
  </r>
  <r>
    <n v="9766"/>
    <n v="47"/>
    <x v="2126"/>
    <d v="2051-07-27T00:00:00"/>
    <b v="1"/>
    <s v="Approved"/>
    <s v="Trek Bicycles"/>
    <s v="Road"/>
    <s v="low"/>
    <s v="small"/>
    <n v="1720.7"/>
    <n v="1531.42"/>
    <n v="41009"/>
    <n v="7"/>
  </r>
  <r>
    <n v="14058"/>
    <n v="52"/>
    <x v="2126"/>
    <d v="2051-07-28T00:00:00"/>
    <b v="1"/>
    <s v="Approved"/>
    <s v="OHM Cycles"/>
    <s v="Road"/>
    <s v="medium"/>
    <s v="medium"/>
    <n v="1280.28"/>
    <n v="829.51"/>
    <n v="35470"/>
    <n v="7"/>
  </r>
  <r>
    <n v="15218"/>
    <n v="66"/>
    <x v="2126"/>
    <d v="2051-07-29T00:00:00"/>
    <b v="1"/>
    <s v="Approved"/>
    <s v="Giant Bicycles"/>
    <s v="Road"/>
    <s v="low"/>
    <s v="small"/>
    <n v="590.26"/>
    <n v="525.33000000000004"/>
    <n v="40410"/>
    <n v="7"/>
  </r>
  <r>
    <n v="3203"/>
    <n v="95"/>
    <x v="2127"/>
    <d v="2051-07-30T00:00:00"/>
    <b v="1"/>
    <s v="Approved"/>
    <s v="OHM Cycles"/>
    <s v="Touring"/>
    <s v="low"/>
    <s v="medium"/>
    <n v="1073.07"/>
    <n v="933.84"/>
    <n v="38482"/>
    <n v="22"/>
  </r>
  <r>
    <n v="5201"/>
    <n v="13"/>
    <x v="2127"/>
    <d v="2051-07-31T00:00:00"/>
    <b v="1"/>
    <s v="Approved"/>
    <s v="Solex"/>
    <s v="Standard"/>
    <s v="medium"/>
    <s v="medium"/>
    <n v="1577.53"/>
    <n v="826.51"/>
    <n v="39915"/>
    <n v="22"/>
  </r>
  <r>
    <n v="7597"/>
    <n v="52"/>
    <x v="2127"/>
    <d v="2051-08-01T00:00:00"/>
    <b v="1"/>
    <s v="Approved"/>
    <s v="Solex"/>
    <s v="Road"/>
    <s v="medium"/>
    <s v="large"/>
    <n v="1777.8"/>
    <n v="820.78"/>
    <n v="42710"/>
    <n v="22"/>
  </r>
  <r>
    <n v="8470"/>
    <n v="5"/>
    <x v="2127"/>
    <d v="2051-08-02T00:00:00"/>
    <b v="0"/>
    <s v="Approved"/>
    <s v="Giant Bicycles"/>
    <s v="Standard"/>
    <s v="high"/>
    <s v="medium"/>
    <n v="1129.1300000000001"/>
    <n v="677.48"/>
    <n v="35560"/>
    <n v="22"/>
  </r>
  <r>
    <n v="9004"/>
    <n v="38"/>
    <x v="2127"/>
    <d v="2051-08-03T00:00:00"/>
    <b v="1"/>
    <s v="Approved"/>
    <s v="Trek Bicycles"/>
    <s v="Standard"/>
    <s v="medium"/>
    <s v="large"/>
    <n v="2091.4699999999998"/>
    <n v="388.92"/>
    <n v="41009"/>
    <n v="22"/>
  </r>
  <r>
    <n v="15766"/>
    <n v="81"/>
    <x v="2127"/>
    <d v="2051-08-04T00:00:00"/>
    <b v="1"/>
    <s v="Approved"/>
    <s v="Solex"/>
    <s v="Standard"/>
    <s v="medium"/>
    <s v="medium"/>
    <n v="1151.96"/>
    <n v="649.49"/>
    <n v="34170"/>
    <n v="22"/>
  </r>
  <r>
    <n v="17619"/>
    <n v="11"/>
    <x v="2127"/>
    <d v="2051-08-05T00:00:00"/>
    <b v="1"/>
    <s v="Approved"/>
    <s v="Trek Bicycles"/>
    <s v="Standard"/>
    <s v="medium"/>
    <s v="small"/>
    <n v="1775.81"/>
    <n v="1580.47"/>
    <n v="35378"/>
    <n v="22"/>
  </r>
  <r>
    <n v="18962"/>
    <n v="38"/>
    <x v="2127"/>
    <d v="2051-08-06T00:00:00"/>
    <b v="1"/>
    <s v="Approved"/>
    <s v="Trek Bicycles"/>
    <s v="Standard"/>
    <s v="medium"/>
    <s v="large"/>
    <n v="2091.4699999999998"/>
    <n v="388.92"/>
    <n v="36334"/>
    <n v="22"/>
  </r>
  <r>
    <n v="273"/>
    <n v="81"/>
    <x v="2128"/>
    <d v="2051-08-07T00:00:00"/>
    <b v="0"/>
    <s v="Approved"/>
    <s v="Solex"/>
    <s v="Standard"/>
    <s v="medium"/>
    <s v="medium"/>
    <n v="1151.96"/>
    <n v="649.49"/>
    <n v="35470"/>
    <n v="3"/>
  </r>
  <r>
    <n v="4506"/>
    <n v="38"/>
    <x v="2128"/>
    <d v="2051-08-08T00:00:00"/>
    <b v="0"/>
    <s v="Approved"/>
    <s v="Trek Bicycles"/>
    <s v="Standard"/>
    <s v="medium"/>
    <s v="large"/>
    <n v="2091.4699999999998"/>
    <n v="388.92"/>
    <n v="40779"/>
    <n v="3"/>
  </r>
  <r>
    <n v="6788"/>
    <n v="86"/>
    <x v="2128"/>
    <d v="2051-08-09T00:00:00"/>
    <b v="0"/>
    <s v="Approved"/>
    <s v="Norco Bicycles"/>
    <s v="Road"/>
    <s v="high"/>
    <s v="large"/>
    <n v="774.53"/>
    <n v="464.72"/>
    <n v="41064"/>
    <n v="3"/>
  </r>
  <r>
    <n v="8135"/>
    <n v="100"/>
    <x v="2128"/>
    <d v="2051-08-10T00:00:00"/>
    <b v="0"/>
    <s v="Approved"/>
    <s v="Trek Bicycles"/>
    <s v="Standard"/>
    <s v="medium"/>
    <s v="small"/>
    <n v="1386.84"/>
    <n v="1234.29"/>
    <n v="37539"/>
    <n v="3"/>
  </r>
  <r>
    <n v="10504"/>
    <n v="18"/>
    <x v="2128"/>
    <d v="2051-08-11T00:00:00"/>
    <b v="1"/>
    <s v="Approved"/>
    <s v="Norco Bicycles"/>
    <s v="Standard"/>
    <s v="high"/>
    <s v="medium"/>
    <n v="1148.6400000000001"/>
    <n v="689.18"/>
    <n v="33879"/>
    <n v="3"/>
  </r>
  <r>
    <n v="130"/>
    <n v="44"/>
    <x v="2129"/>
    <d v="2051-08-12T00:00:00"/>
    <b v="0"/>
    <s v="Approved"/>
    <s v="WeareA2B"/>
    <s v="Standard"/>
    <s v="medium"/>
    <s v="medium"/>
    <n v="1769.64"/>
    <n v="108.76"/>
    <n v="40672"/>
    <n v="2"/>
  </r>
  <r>
    <n v="1080"/>
    <n v="84"/>
    <x v="2129"/>
    <d v="2051-08-13T00:00:00"/>
    <b v="0"/>
    <s v="Approved"/>
    <s v="Trek Bicycles"/>
    <s v="Road"/>
    <s v="medium"/>
    <s v="medium"/>
    <n v="290.62"/>
    <n v="215.14"/>
    <n v="38339"/>
    <n v="2"/>
  </r>
  <r>
    <n v="9798"/>
    <n v="71"/>
    <x v="2129"/>
    <d v="2051-08-14T00:00:00"/>
    <b v="1"/>
    <s v="Approved"/>
    <s v="Solex"/>
    <s v="Standard"/>
    <s v="high"/>
    <s v="large"/>
    <n v="1842.92"/>
    <n v="1105.75"/>
    <n v="34996"/>
    <n v="2"/>
  </r>
  <r>
    <n v="10232"/>
    <n v="83"/>
    <x v="2129"/>
    <d v="2051-08-15T00:00:00"/>
    <b v="0"/>
    <s v="Approved"/>
    <s v="Solex"/>
    <s v="Touring"/>
    <s v="medium"/>
    <s v="large"/>
    <n v="2083.94"/>
    <n v="675.03"/>
    <n v="41533"/>
    <n v="2"/>
  </r>
  <r>
    <n v="15324"/>
    <n v="95"/>
    <x v="2129"/>
    <d v="2051-08-16T00:00:00"/>
    <b v="0"/>
    <s v="Approved"/>
    <s v="Giant Bicycles"/>
    <s v="Standard"/>
    <s v="medium"/>
    <s v="large"/>
    <n v="569.55999999999995"/>
    <n v="528.42999999999995"/>
    <n v="37874"/>
    <n v="2"/>
  </r>
  <r>
    <n v="143"/>
    <n v="60"/>
    <x v="2130"/>
    <d v="2051-08-17T00:00:00"/>
    <b v="1"/>
    <s v="Approved"/>
    <s v="Giant Bicycles"/>
    <s v="Standard"/>
    <s v="high"/>
    <s v="small"/>
    <n v="1977.36"/>
    <n v="1759.85"/>
    <n v="41047"/>
    <n v="15"/>
  </r>
  <r>
    <n v="17432"/>
    <n v="0"/>
    <x v="2130"/>
    <d v="2051-08-18T00:00:00"/>
    <b v="1"/>
    <s v="Approved"/>
    <s v="Unknown"/>
    <s v="Unknown"/>
    <s v="Unknown"/>
    <s v="Unknown"/>
    <n v="1196.6500000000001"/>
    <s v="$556.05"/>
    <n v="38199.78"/>
    <n v="15"/>
  </r>
  <r>
    <n v="2589"/>
    <n v="10"/>
    <x v="2131"/>
    <d v="2051-08-19T00:00:00"/>
    <b v="0"/>
    <s v="Approved"/>
    <s v="Solex"/>
    <s v="Standard"/>
    <s v="medium"/>
    <s v="medium"/>
    <n v="1945.43"/>
    <n v="333.18"/>
    <n v="36668"/>
    <n v="5"/>
  </r>
  <r>
    <n v="4131"/>
    <n v="58"/>
    <x v="2131"/>
    <d v="2051-08-20T00:00:00"/>
    <b v="1"/>
    <s v="Approved"/>
    <s v="OHM Cycles"/>
    <s v="Road"/>
    <s v="medium"/>
    <s v="medium"/>
    <n v="1280.28"/>
    <n v="829.51"/>
    <n v="37823"/>
    <n v="5"/>
  </r>
  <r>
    <n v="7462"/>
    <n v="21"/>
    <x v="2131"/>
    <d v="2051-08-21T00:00:00"/>
    <b v="0"/>
    <s v="Approved"/>
    <s v="WeareA2B"/>
    <s v="Touring"/>
    <s v="medium"/>
    <s v="medium"/>
    <n v="1466.68"/>
    <n v="363.25"/>
    <n v="39298"/>
    <n v="5"/>
  </r>
  <r>
    <n v="10336"/>
    <n v="13"/>
    <x v="2131"/>
    <d v="2051-08-22T00:00:00"/>
    <b v="0"/>
    <s v="Approved"/>
    <s v="Solex"/>
    <s v="Standard"/>
    <s v="medium"/>
    <s v="medium"/>
    <n v="1577.53"/>
    <n v="826.51"/>
    <n v="40336"/>
    <n v="5"/>
  </r>
  <r>
    <n v="7247"/>
    <n v="47"/>
    <x v="2132"/>
    <d v="2051-08-23T00:00:00"/>
    <b v="0"/>
    <s v="Approved"/>
    <s v="Trek Bicycles"/>
    <s v="Road"/>
    <s v="low"/>
    <s v="small"/>
    <n v="1720.7"/>
    <n v="1531.42"/>
    <n v="38991"/>
    <n v="5"/>
  </r>
  <r>
    <n v="9466"/>
    <n v="51"/>
    <x v="2132"/>
    <d v="2051-08-24T00:00:00"/>
    <b v="0"/>
    <s v="Approved"/>
    <s v="OHM Cycles"/>
    <s v="Standard"/>
    <s v="high"/>
    <s v="medium"/>
    <n v="2005.66"/>
    <n v="1203.4000000000001"/>
    <n v="41009"/>
    <n v="5"/>
  </r>
  <r>
    <n v="10947"/>
    <n v="19"/>
    <x v="2132"/>
    <d v="2051-08-25T00:00:00"/>
    <b v="0"/>
    <s v="Approved"/>
    <s v="OHM Cycles"/>
    <s v="Road"/>
    <s v="high"/>
    <s v="large"/>
    <n v="12.01"/>
    <n v="7.21"/>
    <n v="39880"/>
    <n v="5"/>
  </r>
  <r>
    <n v="12271"/>
    <n v="36"/>
    <x v="2132"/>
    <d v="2051-08-26T00:00:00"/>
    <b v="0"/>
    <s v="Approved"/>
    <s v="Solex"/>
    <s v="Standard"/>
    <s v="low"/>
    <s v="medium"/>
    <n v="945.04"/>
    <n v="507.58"/>
    <n v="35052"/>
    <n v="5"/>
  </r>
  <r>
    <n v="2252"/>
    <n v="79"/>
    <x v="2133"/>
    <d v="2051-08-27T00:00:00"/>
    <b v="1"/>
    <s v="Approved"/>
    <s v="Solex"/>
    <s v="Touring"/>
    <s v="medium"/>
    <s v="large"/>
    <n v="2083.94"/>
    <n v="675.03"/>
    <n v="41533"/>
    <n v="15"/>
  </r>
  <r>
    <n v="2364"/>
    <n v="50"/>
    <x v="2133"/>
    <d v="2051-08-28T00:00:00"/>
    <b v="0"/>
    <s v="Approved"/>
    <s v="Giant Bicycles"/>
    <s v="Standard"/>
    <s v="medium"/>
    <s v="medium"/>
    <n v="642.70000000000005"/>
    <n v="211.37"/>
    <n v="37337"/>
    <n v="15"/>
  </r>
  <r>
    <n v="3441"/>
    <n v="11"/>
    <x v="2133"/>
    <d v="2051-08-29T00:00:00"/>
    <b v="0"/>
    <s v="Approved"/>
    <s v="Trek Bicycles"/>
    <s v="Standard"/>
    <s v="medium"/>
    <s v="small"/>
    <n v="1775.81"/>
    <n v="1580.47"/>
    <n v="40303"/>
    <n v="15"/>
  </r>
  <r>
    <n v="5291"/>
    <n v="0"/>
    <x v="2133"/>
    <d v="2051-08-30T00:00:00"/>
    <b v="1"/>
    <s v="Approved"/>
    <s v="Trek Bicycles"/>
    <s v="Standard"/>
    <s v="high"/>
    <s v="medium"/>
    <n v="358.39"/>
    <n v="215.03"/>
    <n v="38002"/>
    <n v="15"/>
  </r>
  <r>
    <n v="6456"/>
    <n v="74"/>
    <x v="2133"/>
    <d v="2051-08-31T00:00:00"/>
    <b v="1"/>
    <s v="Approved"/>
    <s v="WeareA2B"/>
    <s v="Standard"/>
    <s v="medium"/>
    <s v="medium"/>
    <n v="1762.96"/>
    <n v="950.52"/>
    <n v="41848"/>
    <n v="15"/>
  </r>
  <r>
    <n v="13365"/>
    <n v="96"/>
    <x v="2133"/>
    <d v="2051-09-01T00:00:00"/>
    <b v="0"/>
    <s v="Approved"/>
    <s v="Giant Bicycles"/>
    <s v="Standard"/>
    <s v="medium"/>
    <s v="large"/>
    <n v="1635.3"/>
    <n v="993.66"/>
    <n v="41434"/>
    <n v="15"/>
  </r>
  <r>
    <n v="18510"/>
    <n v="21"/>
    <x v="2133"/>
    <d v="2051-09-02T00:00:00"/>
    <b v="1"/>
    <s v="Approved"/>
    <s v="WeareA2B"/>
    <s v="Touring"/>
    <s v="medium"/>
    <s v="medium"/>
    <n v="1466.68"/>
    <n v="363.25"/>
    <n v="41701"/>
    <n v="15"/>
  </r>
  <r>
    <n v="18607"/>
    <n v="43"/>
    <x v="2133"/>
    <d v="2051-09-03T00:00:00"/>
    <s v="Unknown"/>
    <s v="Approved"/>
    <s v="Norco Bicycles"/>
    <s v="Standard"/>
    <s v="medium"/>
    <s v="medium"/>
    <n v="1555.58"/>
    <n v="818.01"/>
    <n v="37873"/>
    <n v="15"/>
  </r>
  <r>
    <n v="547"/>
    <n v="94"/>
    <x v="2134"/>
    <d v="2051-09-04T00:00:00"/>
    <b v="1"/>
    <s v="Approved"/>
    <s v="Giant Bicycles"/>
    <s v="Standard"/>
    <s v="medium"/>
    <s v="large"/>
    <n v="1635.3"/>
    <n v="993.66"/>
    <n v="41434"/>
    <n v="7"/>
  </r>
  <r>
    <n v="7995"/>
    <n v="7"/>
    <x v="2134"/>
    <d v="2051-09-05T00:00:00"/>
    <b v="1"/>
    <s v="Approved"/>
    <s v="Trek Bicycles"/>
    <s v="Road"/>
    <s v="low"/>
    <s v="medium"/>
    <n v="980.37"/>
    <n v="234.43"/>
    <n v="38216"/>
    <n v="7"/>
  </r>
  <r>
    <n v="8097"/>
    <n v="7"/>
    <x v="2134"/>
    <d v="2051-09-06T00:00:00"/>
    <b v="1"/>
    <s v="Approved"/>
    <s v="Trek Bicycles"/>
    <s v="Road"/>
    <s v="low"/>
    <s v="medium"/>
    <n v="980.37"/>
    <n v="234.43"/>
    <n v="41701"/>
    <n v="7"/>
  </r>
  <r>
    <n v="17805"/>
    <n v="3"/>
    <x v="2134"/>
    <d v="2051-09-07T00:00:00"/>
    <b v="1"/>
    <s v="Approved"/>
    <s v="Trek Bicycles"/>
    <s v="Standard"/>
    <s v="medium"/>
    <s v="large"/>
    <n v="2091.4699999999998"/>
    <n v="388.92"/>
    <n v="41701"/>
    <n v="7"/>
  </r>
  <r>
    <n v="19783"/>
    <n v="37"/>
    <x v="2134"/>
    <d v="2051-09-08T00:00:00"/>
    <b v="1"/>
    <s v="Approved"/>
    <s v="OHM Cycles"/>
    <s v="Standard"/>
    <s v="low"/>
    <s v="medium"/>
    <n v="1793.43"/>
    <n v="248.82"/>
    <n v="40618"/>
    <n v="7"/>
  </r>
  <r>
    <n v="360"/>
    <n v="69"/>
    <x v="2135"/>
    <d v="2051-09-09T00:00:00"/>
    <b v="1"/>
    <s v="Approved"/>
    <s v="Norco Bicycles"/>
    <s v="Road"/>
    <s v="medium"/>
    <s v="large"/>
    <n v="1240.31"/>
    <n v="795.1"/>
    <n v="40553"/>
    <n v="21"/>
  </r>
  <r>
    <n v="890"/>
    <n v="100"/>
    <x v="2135"/>
    <d v="2051-09-10T00:00:00"/>
    <b v="1"/>
    <s v="Approved"/>
    <s v="Trek Bicycles"/>
    <s v="Standard"/>
    <s v="medium"/>
    <s v="small"/>
    <n v="1386.84"/>
    <n v="1234.29"/>
    <n v="37838"/>
    <n v="21"/>
  </r>
  <r>
    <n v="5005"/>
    <n v="87"/>
    <x v="2135"/>
    <d v="2051-09-11T00:00:00"/>
    <b v="0"/>
    <s v="Approved"/>
    <s v="OHM Cycles"/>
    <s v="Standard"/>
    <s v="medium"/>
    <s v="medium"/>
    <n v="1636.9"/>
    <n v="44.71"/>
    <n v="40410"/>
    <n v="21"/>
  </r>
  <r>
    <n v="7382"/>
    <n v="0"/>
    <x v="2135"/>
    <d v="2051-09-12T00:00:00"/>
    <b v="1"/>
    <s v="Approved"/>
    <s v="OHM Cycles"/>
    <s v="Standard"/>
    <s v="medium"/>
    <s v="medium"/>
    <n v="183.86"/>
    <n v="137.9"/>
    <n v="35707"/>
    <n v="21"/>
  </r>
  <r>
    <n v="7533"/>
    <n v="89"/>
    <x v="2135"/>
    <d v="2051-09-13T00:00:00"/>
    <b v="0"/>
    <s v="Approved"/>
    <s v="Giant Bicycles"/>
    <s v="Standard"/>
    <s v="medium"/>
    <s v="large"/>
    <n v="1812.75"/>
    <n v="582.48"/>
    <n v="40336"/>
    <n v="21"/>
  </r>
  <r>
    <n v="11597"/>
    <n v="56"/>
    <x v="2135"/>
    <d v="2051-09-14T00:00:00"/>
    <b v="1"/>
    <s v="Approved"/>
    <s v="Norco Bicycles"/>
    <s v="Mountain"/>
    <s v="low"/>
    <s v="small"/>
    <n v="688.63"/>
    <n v="612.88"/>
    <n v="34244"/>
    <n v="21"/>
  </r>
  <r>
    <n v="11980"/>
    <n v="70"/>
    <x v="2135"/>
    <d v="2051-09-15T00:00:00"/>
    <b v="1"/>
    <s v="Approved"/>
    <s v="Norco Bicycles"/>
    <s v="Road"/>
    <s v="medium"/>
    <s v="medium"/>
    <n v="1036.5899999999999"/>
    <n v="206.35"/>
    <n v="33364"/>
    <n v="21"/>
  </r>
  <r>
    <n v="17065"/>
    <n v="49"/>
    <x v="2135"/>
    <d v="2051-09-16T00:00:00"/>
    <b v="0"/>
    <s v="Approved"/>
    <s v="Solex"/>
    <s v="Standard"/>
    <s v="medium"/>
    <s v="large"/>
    <n v="1061.56"/>
    <n v="733.58"/>
    <n v="34170"/>
    <n v="21"/>
  </r>
  <r>
    <n v="9879"/>
    <n v="40"/>
    <x v="2136"/>
    <d v="2051-09-17T00:00:00"/>
    <b v="0"/>
    <s v="Approved"/>
    <s v="Trek Bicycles"/>
    <s v="Road"/>
    <s v="medium"/>
    <s v="large"/>
    <n v="1894.19"/>
    <n v="598.76"/>
    <n v="34170"/>
    <n v="4"/>
  </r>
  <r>
    <n v="11202"/>
    <n v="41"/>
    <x v="2136"/>
    <d v="2051-09-18T00:00:00"/>
    <b v="0"/>
    <s v="Approved"/>
    <s v="Norco Bicycles"/>
    <s v="Standard"/>
    <s v="low"/>
    <s v="medium"/>
    <n v="958.74"/>
    <n v="748.9"/>
    <n v="34244"/>
    <n v="4"/>
  </r>
  <r>
    <n v="15518"/>
    <n v="0"/>
    <x v="2136"/>
    <d v="2051-09-19T00:00:00"/>
    <b v="0"/>
    <s v="Approved"/>
    <s v="Solex"/>
    <s v="Standard"/>
    <s v="medium"/>
    <s v="large"/>
    <n v="202.62"/>
    <n v="151.96"/>
    <n v="33364"/>
    <n v="4"/>
  </r>
  <r>
    <n v="16777"/>
    <n v="12"/>
    <x v="2136"/>
    <d v="2051-09-20T00:00:00"/>
    <b v="1"/>
    <s v="Approved"/>
    <s v="Giant Bicycles"/>
    <s v="Standard"/>
    <s v="medium"/>
    <s v="large"/>
    <n v="1765.3"/>
    <n v="709.48"/>
    <n v="41533"/>
    <n v="4"/>
  </r>
  <r>
    <n v="964"/>
    <n v="55"/>
    <x v="2137"/>
    <d v="2051-09-21T00:00:00"/>
    <b v="1"/>
    <s v="Approved"/>
    <s v="Trek Bicycles"/>
    <s v="Road"/>
    <s v="medium"/>
    <s v="large"/>
    <n v="1894.19"/>
    <n v="598.76"/>
    <n v="37823"/>
    <n v="7"/>
  </r>
  <r>
    <n v="1228"/>
    <n v="53"/>
    <x v="2137"/>
    <d v="2051-09-22T00:00:00"/>
    <b v="0"/>
    <s v="Approved"/>
    <s v="OHM Cycles"/>
    <s v="Standard"/>
    <s v="medium"/>
    <s v="medium"/>
    <n v="795.34"/>
    <n v="101.58"/>
    <n v="35470"/>
    <n v="7"/>
  </r>
  <r>
    <n v="1317"/>
    <n v="16"/>
    <x v="2137"/>
    <d v="2051-09-23T00:00:00"/>
    <b v="1"/>
    <s v="Approved"/>
    <s v="Norco Bicycles"/>
    <s v="Standard"/>
    <s v="high"/>
    <s v="small"/>
    <n v="1661.92"/>
    <n v="1479.11"/>
    <n v="34586"/>
    <n v="7"/>
  </r>
  <r>
    <n v="2531"/>
    <n v="58"/>
    <x v="2137"/>
    <d v="2051-09-24T00:00:00"/>
    <b v="1"/>
    <s v="Approved"/>
    <s v="OHM Cycles"/>
    <s v="Standard"/>
    <s v="medium"/>
    <s v="medium"/>
    <n v="912.52"/>
    <n v="141.4"/>
    <n v="42295"/>
    <n v="7"/>
  </r>
  <r>
    <n v="3663"/>
    <n v="16"/>
    <x v="2137"/>
    <d v="2051-09-25T00:00:00"/>
    <b v="1"/>
    <s v="Approved"/>
    <s v="Norco Bicycles"/>
    <s v="Standard"/>
    <s v="high"/>
    <s v="small"/>
    <n v="1661.92"/>
    <n v="1479.11"/>
    <n v="34586"/>
    <n v="7"/>
  </r>
  <r>
    <n v="12315"/>
    <n v="10"/>
    <x v="2137"/>
    <d v="2051-09-26T00:00:00"/>
    <b v="1"/>
    <s v="Approved"/>
    <s v="WeareA2B"/>
    <s v="Touring"/>
    <s v="medium"/>
    <s v="medium"/>
    <n v="1466.68"/>
    <n v="363.25"/>
    <n v="41701"/>
    <n v="7"/>
  </r>
  <r>
    <n v="14049"/>
    <n v="65"/>
    <x v="2137"/>
    <d v="2051-09-27T00:00:00"/>
    <b v="0"/>
    <s v="Approved"/>
    <s v="WeareA2B"/>
    <s v="Standard"/>
    <s v="medium"/>
    <s v="medium"/>
    <n v="1807.45"/>
    <n v="778.69"/>
    <n v="42145"/>
    <n v="7"/>
  </r>
  <r>
    <n v="5579"/>
    <n v="18"/>
    <x v="2138"/>
    <d v="2051-09-28T00:00:00"/>
    <b v="0"/>
    <s v="Approved"/>
    <s v="Norco Bicycles"/>
    <s v="Standard"/>
    <s v="high"/>
    <s v="medium"/>
    <n v="1148.6400000000001"/>
    <n v="689.18"/>
    <n v="41533"/>
    <n v="10"/>
  </r>
  <r>
    <n v="7058"/>
    <n v="7"/>
    <x v="2138"/>
    <d v="2051-09-29T00:00:00"/>
    <b v="0"/>
    <s v="Approved"/>
    <s v="Giant Bicycles"/>
    <s v="Standard"/>
    <s v="medium"/>
    <s v="small"/>
    <n v="1311.44"/>
    <n v="1167.18"/>
    <n v="38750"/>
    <n v="10"/>
  </r>
  <r>
    <n v="15374"/>
    <n v="0"/>
    <x v="2138"/>
    <d v="2051-09-30T00:00:00"/>
    <s v="Unknown"/>
    <s v="Approved"/>
    <s v="Giant Bicycles"/>
    <s v="Standard"/>
    <s v="medium"/>
    <s v="medium"/>
    <n v="230.91"/>
    <n v="173.18"/>
    <n v="36361"/>
    <n v="10"/>
  </r>
  <r>
    <n v="15867"/>
    <n v="35"/>
    <x v="2138"/>
    <d v="2051-10-01T00:00:00"/>
    <b v="1"/>
    <s v="Approved"/>
    <s v="Giant Bicycles"/>
    <s v="Standard"/>
    <s v="medium"/>
    <s v="medium"/>
    <n v="1403.5"/>
    <n v="954.82"/>
    <n v="42688"/>
    <n v="10"/>
  </r>
  <r>
    <n v="16672"/>
    <n v="52"/>
    <x v="2138"/>
    <d v="2051-10-02T00:00:00"/>
    <b v="0"/>
    <s v="Approved"/>
    <s v="Solex"/>
    <s v="Road"/>
    <s v="medium"/>
    <s v="large"/>
    <n v="1777.8"/>
    <n v="820.78"/>
    <n v="42404"/>
    <n v="10"/>
  </r>
  <r>
    <n v="318"/>
    <n v="32"/>
    <x v="2139"/>
    <d v="2051-10-03T00:00:00"/>
    <b v="1"/>
    <s v="Approved"/>
    <s v="Giant Bicycles"/>
    <s v="Standard"/>
    <s v="medium"/>
    <s v="medium"/>
    <n v="642.70000000000005"/>
    <n v="211.37"/>
    <n v="33888"/>
    <n v="9"/>
  </r>
  <r>
    <n v="2986"/>
    <n v="17"/>
    <x v="2139"/>
    <d v="2051-10-04T00:00:00"/>
    <b v="1"/>
    <s v="Approved"/>
    <s v="Solex"/>
    <s v="Standard"/>
    <s v="high"/>
    <s v="medium"/>
    <n v="1024.6600000000001"/>
    <n v="614.79999999999995"/>
    <n v="41345"/>
    <n v="9"/>
  </r>
  <r>
    <n v="9307"/>
    <n v="71"/>
    <x v="2139"/>
    <d v="2051-10-05T00:00:00"/>
    <b v="0"/>
    <s v="Approved"/>
    <s v="Solex"/>
    <s v="Standard"/>
    <s v="high"/>
    <s v="large"/>
    <n v="1842.92"/>
    <n v="1105.75"/>
    <n v="36668"/>
    <n v="9"/>
  </r>
  <r>
    <n v="12028"/>
    <n v="60"/>
    <x v="2139"/>
    <d v="2051-10-06T00:00:00"/>
    <b v="1"/>
    <s v="Approved"/>
    <s v="Giant Bicycles"/>
    <s v="Standard"/>
    <s v="high"/>
    <s v="small"/>
    <n v="1977.36"/>
    <n v="1759.85"/>
    <n v="42172"/>
    <n v="9"/>
  </r>
  <r>
    <n v="12745"/>
    <n v="57"/>
    <x v="2139"/>
    <d v="2051-10-07T00:00:00"/>
    <b v="0"/>
    <s v="Approved"/>
    <s v="WeareA2B"/>
    <s v="Touring"/>
    <s v="medium"/>
    <s v="large"/>
    <n v="1890.39"/>
    <n v="260.14"/>
    <n v="41047"/>
    <n v="9"/>
  </r>
  <r>
    <n v="13389"/>
    <n v="46"/>
    <x v="2139"/>
    <d v="2051-10-08T00:00:00"/>
    <b v="0"/>
    <s v="Approved"/>
    <s v="Solex"/>
    <s v="Standard"/>
    <s v="low"/>
    <s v="medium"/>
    <n v="1289.8499999999999"/>
    <n v="74.510000000000005"/>
    <n v="39915"/>
    <n v="9"/>
  </r>
  <r>
    <n v="16824"/>
    <n v="67"/>
    <x v="2139"/>
    <d v="2051-10-09T00:00:00"/>
    <b v="1"/>
    <s v="Approved"/>
    <s v="Norco Bicycles"/>
    <s v="Road"/>
    <s v="medium"/>
    <s v="medium"/>
    <n v="544.04999999999995"/>
    <n v="376.84"/>
    <n v="34996"/>
    <n v="9"/>
  </r>
  <r>
    <n v="17534"/>
    <n v="77"/>
    <x v="2139"/>
    <d v="2051-10-10T00:00:00"/>
    <b v="0"/>
    <s v="Approved"/>
    <s v="Norco Bicycles"/>
    <s v="Road"/>
    <s v="medium"/>
    <s v="large"/>
    <n v="1240.31"/>
    <n v="795.1"/>
    <n v="38339"/>
    <n v="9"/>
  </r>
  <r>
    <n v="9068"/>
    <n v="30"/>
    <x v="2140"/>
    <d v="2051-10-11T00:00:00"/>
    <b v="0"/>
    <s v="Approved"/>
    <s v="Solex"/>
    <s v="Standard"/>
    <s v="high"/>
    <s v="medium"/>
    <n v="748.17"/>
    <n v="448.9"/>
    <n v="37698"/>
    <n v="19"/>
  </r>
  <r>
    <n v="5672"/>
    <n v="36"/>
    <x v="2141"/>
    <d v="2051-10-12T00:00:00"/>
    <b v="1"/>
    <s v="Approved"/>
    <s v="Solex"/>
    <s v="Standard"/>
    <s v="low"/>
    <s v="medium"/>
    <n v="945.04"/>
    <n v="507.58"/>
    <n v="35052"/>
    <n v="13"/>
  </r>
  <r>
    <n v="6286"/>
    <n v="74"/>
    <x v="2141"/>
    <d v="2051-10-13T00:00:00"/>
    <b v="1"/>
    <s v="Approved"/>
    <s v="WeareA2B"/>
    <s v="Standard"/>
    <s v="medium"/>
    <s v="medium"/>
    <n v="1228.07"/>
    <n v="400.91"/>
    <n v="36668"/>
    <n v="13"/>
  </r>
  <r>
    <n v="287"/>
    <n v="36"/>
    <x v="2142"/>
    <d v="2051-10-14T00:00:00"/>
    <b v="1"/>
    <s v="Approved"/>
    <s v="Solex"/>
    <s v="Standard"/>
    <s v="low"/>
    <s v="medium"/>
    <n v="1289.8499999999999"/>
    <n v="74.510000000000005"/>
    <n v="41064"/>
    <n v="1"/>
  </r>
  <r>
    <n v="8233"/>
    <n v="2"/>
    <x v="2142"/>
    <d v="2051-10-15T00:00:00"/>
    <b v="0"/>
    <s v="Approved"/>
    <s v="Giant Bicycles"/>
    <s v="Road"/>
    <s v="low"/>
    <s v="small"/>
    <n v="590.26"/>
    <n v="525.33000000000004"/>
    <n v="34996"/>
    <n v="1"/>
  </r>
  <r>
    <n v="9253"/>
    <n v="95"/>
    <x v="2142"/>
    <d v="2051-10-16T00:00:00"/>
    <b v="1"/>
    <s v="Approved"/>
    <s v="OHM Cycles"/>
    <s v="Touring"/>
    <s v="low"/>
    <s v="medium"/>
    <n v="1073.07"/>
    <n v="933.84"/>
    <n v="38206"/>
    <n v="1"/>
  </r>
  <r>
    <n v="2349"/>
    <n v="39"/>
    <x v="2143"/>
    <d v="2051-10-17T00:00:00"/>
    <b v="0"/>
    <s v="Approved"/>
    <s v="Giant Bicycles"/>
    <s v="Standard"/>
    <s v="medium"/>
    <s v="large"/>
    <n v="1812.75"/>
    <n v="582.48"/>
    <n v="36498"/>
    <n v="15"/>
  </r>
  <r>
    <n v="10465"/>
    <n v="28"/>
    <x v="2143"/>
    <d v="2051-10-18T00:00:00"/>
    <b v="1"/>
    <s v="Approved"/>
    <s v="Norco Bicycles"/>
    <s v="Standard"/>
    <s v="medium"/>
    <s v="small"/>
    <n v="1216.1400000000001"/>
    <n v="1082.3599999999999"/>
    <n v="33552"/>
    <n v="15"/>
  </r>
  <r>
    <n v="11218"/>
    <n v="91"/>
    <x v="2143"/>
    <d v="2051-10-19T00:00:00"/>
    <b v="1"/>
    <s v="Approved"/>
    <s v="Solex"/>
    <s v="Standard"/>
    <s v="medium"/>
    <s v="medium"/>
    <n v="100.35"/>
    <n v="75.260000000000005"/>
    <n v="36833"/>
    <n v="15"/>
  </r>
  <r>
    <n v="16030"/>
    <n v="24"/>
    <x v="2143"/>
    <d v="2051-10-20T00:00:00"/>
    <b v="0"/>
    <s v="Approved"/>
    <s v="Solex"/>
    <s v="Road"/>
    <s v="medium"/>
    <s v="large"/>
    <n v="1777.8"/>
    <n v="820.78"/>
    <n v="33552"/>
    <n v="15"/>
  </r>
  <r>
    <n v="272"/>
    <n v="0"/>
    <x v="2144"/>
    <d v="2051-10-21T00:00:00"/>
    <b v="1"/>
    <s v="Approved"/>
    <s v="Trek Bicycles"/>
    <s v="Standard"/>
    <s v="high"/>
    <s v="medium"/>
    <n v="358.39"/>
    <n v="215.03"/>
    <n v="38002"/>
    <n v="6"/>
  </r>
  <r>
    <n v="1588"/>
    <n v="36"/>
    <x v="2144"/>
    <d v="2051-10-22T00:00:00"/>
    <b v="0"/>
    <s v="Approved"/>
    <s v="Solex"/>
    <s v="Standard"/>
    <s v="low"/>
    <s v="medium"/>
    <n v="1289.8499999999999"/>
    <n v="74.510000000000005"/>
    <n v="39427"/>
    <n v="6"/>
  </r>
  <r>
    <n v="9147"/>
    <n v="0"/>
    <x v="2144"/>
    <d v="2051-10-23T00:00:00"/>
    <b v="0"/>
    <s v="Approved"/>
    <s v="Solex"/>
    <s v="Standard"/>
    <s v="medium"/>
    <s v="medium"/>
    <n v="478.16"/>
    <n v="298.72000000000003"/>
    <n v="34143"/>
    <n v="6"/>
  </r>
  <r>
    <n v="11578"/>
    <n v="29"/>
    <x v="2144"/>
    <d v="2051-10-24T00:00:00"/>
    <b v="0"/>
    <s v="Approved"/>
    <s v="WeareA2B"/>
    <s v="Standard"/>
    <s v="medium"/>
    <s v="medium"/>
    <n v="1065.03"/>
    <n v="230.09"/>
    <n v="36833"/>
    <n v="6"/>
  </r>
  <r>
    <n v="13084"/>
    <n v="77"/>
    <x v="2144"/>
    <d v="2051-10-25T00:00:00"/>
    <b v="1"/>
    <s v="Cancelled"/>
    <s v="WeareA2B"/>
    <s v="Standard"/>
    <s v="medium"/>
    <s v="medium"/>
    <n v="1769.64"/>
    <n v="108.76"/>
    <n v="40672"/>
    <n v="6"/>
  </r>
  <r>
    <n v="15680"/>
    <n v="0"/>
    <x v="2144"/>
    <d v="2051-10-26T00:00:00"/>
    <b v="0"/>
    <s v="Approved"/>
    <s v="OHM Cycles"/>
    <s v="Standard"/>
    <s v="medium"/>
    <s v="medium"/>
    <n v="183.86"/>
    <n v="137.9"/>
    <n v="35707"/>
    <n v="6"/>
  </r>
  <r>
    <n v="18018"/>
    <n v="0"/>
    <x v="2144"/>
    <d v="2051-10-27T00:00:00"/>
    <b v="0"/>
    <s v="Approved"/>
    <s v="Norco Bicycles"/>
    <s v="Road"/>
    <s v="medium"/>
    <s v="medium"/>
    <n v="543.39"/>
    <n v="407.54"/>
    <n v="42696"/>
    <n v="6"/>
  </r>
  <r>
    <n v="18309"/>
    <n v="23"/>
    <x v="2144"/>
    <d v="2051-10-28T00:00:00"/>
    <b v="0"/>
    <s v="Approved"/>
    <s v="Norco Bicycles"/>
    <s v="Standard"/>
    <s v="medium"/>
    <s v="medium"/>
    <n v="1198.46"/>
    <n v="381.1"/>
    <n v="36145"/>
    <n v="6"/>
  </r>
  <r>
    <n v="19561"/>
    <n v="0"/>
    <x v="2144"/>
    <d v="2051-10-29T00:00:00"/>
    <b v="0"/>
    <s v="Approved"/>
    <s v="WeareA2B"/>
    <s v="Standard"/>
    <s v="medium"/>
    <s v="small"/>
    <n v="175.89"/>
    <n v="131.91999999999999"/>
    <n v="37668"/>
    <n v="6"/>
  </r>
  <r>
    <n v="3566"/>
    <n v="9"/>
    <x v="2145"/>
    <d v="2051-10-30T00:00:00"/>
    <b v="0"/>
    <s v="Approved"/>
    <s v="OHM Cycles"/>
    <s v="Road"/>
    <s v="medium"/>
    <s v="medium"/>
    <n v="742.54"/>
    <n v="667.4"/>
    <n v="41701"/>
    <n v="8"/>
  </r>
  <r>
    <n v="5720"/>
    <n v="59"/>
    <x v="2145"/>
    <d v="2051-10-31T00:00:00"/>
    <b v="0"/>
    <s v="Approved"/>
    <s v="Solex"/>
    <s v="Standard"/>
    <s v="medium"/>
    <s v="large"/>
    <n v="1061.56"/>
    <n v="733.58"/>
    <n v="40487"/>
    <n v="8"/>
  </r>
  <r>
    <n v="8107"/>
    <n v="21"/>
    <x v="2145"/>
    <d v="2051-11-01T00:00:00"/>
    <b v="0"/>
    <s v="Approved"/>
    <s v="Solex"/>
    <s v="Standard"/>
    <s v="medium"/>
    <s v="large"/>
    <n v="1071.23"/>
    <n v="380.74"/>
    <n v="34165"/>
    <n v="8"/>
  </r>
  <r>
    <n v="9132"/>
    <n v="15"/>
    <x v="2145"/>
    <d v="2051-11-02T00:00:00"/>
    <b v="1"/>
    <s v="Approved"/>
    <s v="Norco Bicycles"/>
    <s v="Standard"/>
    <s v="low"/>
    <s v="medium"/>
    <n v="958.74"/>
    <n v="748.9"/>
    <n v="40303"/>
    <n v="8"/>
  </r>
  <r>
    <n v="13182"/>
    <n v="58"/>
    <x v="2145"/>
    <d v="2051-11-03T00:00:00"/>
    <b v="0"/>
    <s v="Approved"/>
    <s v="OHM Cycles"/>
    <s v="Standard"/>
    <s v="medium"/>
    <s v="medium"/>
    <n v="912.52"/>
    <n v="141.4"/>
    <n v="42172"/>
    <n v="8"/>
  </r>
  <r>
    <n v="18346"/>
    <n v="92"/>
    <x v="2145"/>
    <d v="2051-11-04T00:00:00"/>
    <b v="0"/>
    <s v="Approved"/>
    <s v="WeareA2B"/>
    <s v="Standard"/>
    <s v="medium"/>
    <s v="small"/>
    <n v="1415.01"/>
    <n v="1259.3599999999999"/>
    <n v="42458"/>
    <n v="8"/>
  </r>
  <r>
    <n v="680"/>
    <n v="32"/>
    <x v="2146"/>
    <d v="2051-11-05T00:00:00"/>
    <b v="1"/>
    <s v="Approved"/>
    <s v="Giant Bicycles"/>
    <s v="Standard"/>
    <s v="medium"/>
    <s v="medium"/>
    <n v="642.70000000000005"/>
    <n v="211.37"/>
    <n v="37337"/>
    <n v="6"/>
  </r>
  <r>
    <n v="1524"/>
    <n v="31"/>
    <x v="2146"/>
    <d v="2051-11-06T00:00:00"/>
    <s v="Unknown"/>
    <s v="Approved"/>
    <s v="Giant Bicycles"/>
    <s v="Standard"/>
    <s v="medium"/>
    <s v="medium"/>
    <n v="230.91"/>
    <n v="173.18"/>
    <n v="39031"/>
    <n v="6"/>
  </r>
  <r>
    <n v="1850"/>
    <n v="64"/>
    <x v="2146"/>
    <d v="2051-11-07T00:00:00"/>
    <b v="0"/>
    <s v="Approved"/>
    <s v="Trek Bicycles"/>
    <s v="Standard"/>
    <s v="medium"/>
    <s v="large"/>
    <n v="1469.44"/>
    <n v="596.54999999999995"/>
    <n v="41047"/>
    <n v="6"/>
  </r>
  <r>
    <n v="3182"/>
    <n v="68"/>
    <x v="2146"/>
    <d v="2051-11-08T00:00:00"/>
    <b v="0"/>
    <s v="Approved"/>
    <s v="OHM Cycles"/>
    <s v="Standard"/>
    <s v="medium"/>
    <s v="medium"/>
    <n v="1636.9"/>
    <n v="44.71"/>
    <n v="40410"/>
    <n v="6"/>
  </r>
  <r>
    <n v="15153"/>
    <n v="65"/>
    <x v="2146"/>
    <d v="2051-11-09T00:00:00"/>
    <b v="1"/>
    <s v="Approved"/>
    <s v="WeareA2B"/>
    <s v="Standard"/>
    <s v="medium"/>
    <s v="medium"/>
    <n v="1807.45"/>
    <n v="778.69"/>
    <n v="42145"/>
    <n v="6"/>
  </r>
  <r>
    <n v="16470"/>
    <n v="73"/>
    <x v="2146"/>
    <d v="2051-11-10T00:00:00"/>
    <b v="0"/>
    <s v="Approved"/>
    <s v="Solex"/>
    <s v="Standard"/>
    <s v="medium"/>
    <s v="medium"/>
    <n v="1945.43"/>
    <n v="333.18"/>
    <n v="37499"/>
    <n v="6"/>
  </r>
  <r>
    <n v="18591"/>
    <n v="68"/>
    <x v="2146"/>
    <d v="2051-11-11T00:00:00"/>
    <b v="1"/>
    <s v="Approved"/>
    <s v="OHM Cycles"/>
    <s v="Standard"/>
    <s v="medium"/>
    <s v="medium"/>
    <n v="1636.9"/>
    <n v="44.71"/>
    <n v="40410"/>
    <n v="6"/>
  </r>
  <r>
    <n v="1227"/>
    <n v="71"/>
    <x v="2147"/>
    <d v="2051-11-12T00:00:00"/>
    <b v="0"/>
    <s v="Approved"/>
    <s v="Solex"/>
    <s v="Standard"/>
    <s v="high"/>
    <s v="large"/>
    <n v="1842.92"/>
    <n v="1105.75"/>
    <n v="34996"/>
    <n v="19"/>
  </r>
  <r>
    <n v="5767"/>
    <n v="5"/>
    <x v="2147"/>
    <d v="2051-11-13T00:00:00"/>
    <b v="0"/>
    <s v="Approved"/>
    <s v="Trek Bicycles"/>
    <s v="Mountain"/>
    <s v="low"/>
    <s v="medium"/>
    <n v="574.64"/>
    <n v="459.71"/>
    <n v="42560"/>
    <n v="19"/>
  </r>
  <r>
    <n v="7077"/>
    <n v="95"/>
    <x v="2147"/>
    <d v="2051-11-14T00:00:00"/>
    <b v="0"/>
    <s v="Approved"/>
    <s v="Giant Bicycles"/>
    <s v="Standard"/>
    <s v="medium"/>
    <s v="large"/>
    <n v="569.55999999999995"/>
    <n v="528.42999999999995"/>
    <n v="37874"/>
    <n v="19"/>
  </r>
  <r>
    <n v="10525"/>
    <n v="73"/>
    <x v="2147"/>
    <d v="2051-11-15T00:00:00"/>
    <b v="1"/>
    <s v="Approved"/>
    <s v="Solex"/>
    <s v="Standard"/>
    <s v="medium"/>
    <s v="medium"/>
    <n v="1945.43"/>
    <n v="333.18"/>
    <n v="40553"/>
    <n v="19"/>
  </r>
  <r>
    <n v="10929"/>
    <n v="51"/>
    <x v="2147"/>
    <d v="2051-11-16T00:00:00"/>
    <b v="0"/>
    <s v="Approved"/>
    <s v="OHM Cycles"/>
    <s v="Standard"/>
    <s v="high"/>
    <s v="medium"/>
    <n v="2005.66"/>
    <n v="1203.4000000000001"/>
    <n v="35470"/>
    <n v="19"/>
  </r>
  <r>
    <n v="12529"/>
    <n v="28"/>
    <x v="2147"/>
    <d v="2051-11-17T00:00:00"/>
    <b v="0"/>
    <s v="Approved"/>
    <s v="Norco Bicycles"/>
    <s v="Standard"/>
    <s v="medium"/>
    <s v="small"/>
    <n v="1216.1400000000001"/>
    <n v="1082.3599999999999"/>
    <n v="33552"/>
    <n v="19"/>
  </r>
  <r>
    <n v="14085"/>
    <n v="2"/>
    <x v="2147"/>
    <d v="2051-11-18T00:00:00"/>
    <b v="0"/>
    <s v="Approved"/>
    <s v="Solex"/>
    <s v="Standard"/>
    <s v="medium"/>
    <s v="medium"/>
    <n v="71.489999999999995"/>
    <n v="53.62"/>
    <n v="41701"/>
    <n v="19"/>
  </r>
  <r>
    <n v="15912"/>
    <n v="23"/>
    <x v="2147"/>
    <d v="2051-11-19T00:00:00"/>
    <b v="0"/>
    <s v="Approved"/>
    <s v="Norco Bicycles"/>
    <s v="Mountain"/>
    <s v="low"/>
    <s v="small"/>
    <n v="688.63"/>
    <n v="612.88"/>
    <n v="42404"/>
    <n v="19"/>
  </r>
  <r>
    <n v="16354"/>
    <n v="7"/>
    <x v="2147"/>
    <d v="2051-11-20T00:00:00"/>
    <b v="1"/>
    <s v="Approved"/>
    <s v="Trek Bicycles"/>
    <s v="Road"/>
    <s v="low"/>
    <s v="medium"/>
    <n v="980.37"/>
    <n v="234.43"/>
    <n v="37838"/>
    <n v="19"/>
  </r>
  <r>
    <n v="700"/>
    <n v="58"/>
    <x v="2148"/>
    <d v="2051-11-21T00:00:00"/>
    <b v="1"/>
    <s v="Approved"/>
    <s v="OHM Cycles"/>
    <s v="Standard"/>
    <s v="medium"/>
    <s v="medium"/>
    <n v="912.52"/>
    <n v="141.4"/>
    <n v="42295"/>
    <n v="10"/>
  </r>
  <r>
    <n v="812"/>
    <n v="42"/>
    <x v="2148"/>
    <d v="2051-11-22T00:00:00"/>
    <b v="0"/>
    <s v="Approved"/>
    <s v="OHM Cycles"/>
    <s v="Road"/>
    <s v="medium"/>
    <s v="small"/>
    <n v="1810"/>
    <n v="1610.9"/>
    <n v="39526"/>
    <n v="10"/>
  </r>
  <r>
    <n v="1779"/>
    <n v="0"/>
    <x v="2148"/>
    <d v="2051-11-23T00:00:00"/>
    <b v="0"/>
    <s v="Approved"/>
    <s v="Unknown"/>
    <s v="Unknown"/>
    <s v="Unknown"/>
    <s v="Unknown"/>
    <n v="447.25"/>
    <s v="$556.05"/>
    <n v="38199.78"/>
    <n v="10"/>
  </r>
  <r>
    <n v="1891"/>
    <n v="23"/>
    <x v="2148"/>
    <d v="2051-11-24T00:00:00"/>
    <b v="0"/>
    <s v="Approved"/>
    <s v="Norco Bicycles"/>
    <s v="Mountain"/>
    <s v="low"/>
    <s v="small"/>
    <n v="688.63"/>
    <n v="612.88"/>
    <n v="34244"/>
    <n v="10"/>
  </r>
  <r>
    <n v="5622"/>
    <n v="11"/>
    <x v="2148"/>
    <d v="2051-11-25T00:00:00"/>
    <b v="0"/>
    <s v="Approved"/>
    <s v="Giant Bicycles"/>
    <s v="Standard"/>
    <s v="high"/>
    <s v="medium"/>
    <n v="1274.93"/>
    <n v="764.96"/>
    <n v="39298"/>
    <n v="10"/>
  </r>
  <r>
    <n v="5901"/>
    <n v="57"/>
    <x v="2148"/>
    <d v="2051-11-26T00:00:00"/>
    <b v="0"/>
    <s v="Approved"/>
    <s v="WeareA2B"/>
    <s v="Touring"/>
    <s v="medium"/>
    <s v="large"/>
    <n v="1890.39"/>
    <n v="260.14"/>
    <n v="33259"/>
    <n v="10"/>
  </r>
  <r>
    <n v="12722"/>
    <n v="7"/>
    <x v="2148"/>
    <d v="2051-11-27T00:00:00"/>
    <b v="1"/>
    <s v="Approved"/>
    <s v="Trek Bicycles"/>
    <s v="Road"/>
    <s v="low"/>
    <s v="medium"/>
    <n v="980.37"/>
    <n v="234.43"/>
    <n v="38258"/>
    <n v="10"/>
  </r>
  <r>
    <n v="14724"/>
    <n v="86"/>
    <x v="2148"/>
    <d v="2051-11-28T00:00:00"/>
    <b v="1"/>
    <s v="Approved"/>
    <s v="OHM Cycles"/>
    <s v="Standard"/>
    <s v="medium"/>
    <s v="medium"/>
    <n v="235.63"/>
    <n v="125.07"/>
    <n v="38206"/>
    <n v="10"/>
  </r>
  <r>
    <n v="3568"/>
    <n v="21"/>
    <x v="2149"/>
    <d v="2051-11-29T00:00:00"/>
    <b v="1"/>
    <s v="Approved"/>
    <s v="WeareA2B"/>
    <s v="Touring"/>
    <s v="medium"/>
    <s v="medium"/>
    <n v="1466.68"/>
    <n v="363.25"/>
    <n v="41701"/>
    <n v="6"/>
  </r>
  <r>
    <n v="8138"/>
    <n v="0"/>
    <x v="2149"/>
    <d v="2051-11-30T00:00:00"/>
    <b v="0"/>
    <s v="Approved"/>
    <s v="Norco Bicycles"/>
    <s v="Road"/>
    <s v="medium"/>
    <s v="medium"/>
    <n v="543.39"/>
    <n v="407.54"/>
    <n v="42696"/>
    <n v="6"/>
  </r>
  <r>
    <n v="9533"/>
    <n v="10"/>
    <x v="2149"/>
    <d v="2051-12-01T00:00:00"/>
    <b v="1"/>
    <s v="Approved"/>
    <s v="Solex"/>
    <s v="Standard"/>
    <s v="medium"/>
    <s v="medium"/>
    <n v="1945.43"/>
    <n v="333.18"/>
    <n v="37499"/>
    <n v="6"/>
  </r>
  <r>
    <n v="12079"/>
    <n v="32"/>
    <x v="2149"/>
    <d v="2051-12-02T00:00:00"/>
    <b v="0"/>
    <s v="Approved"/>
    <s v="Giant Bicycles"/>
    <s v="Standard"/>
    <s v="high"/>
    <s v="medium"/>
    <n v="1179"/>
    <n v="707.4"/>
    <n v="35667"/>
    <n v="6"/>
  </r>
  <r>
    <n v="16132"/>
    <n v="45"/>
    <x v="2149"/>
    <d v="2051-12-03T00:00:00"/>
    <b v="0"/>
    <s v="Approved"/>
    <s v="Trek Bicycles"/>
    <s v="Road"/>
    <s v="low"/>
    <s v="medium"/>
    <n v="980.37"/>
    <n v="234.43"/>
    <n v="38258"/>
    <n v="6"/>
  </r>
  <r>
    <n v="18246"/>
    <n v="33"/>
    <x v="2149"/>
    <d v="2051-12-04T00:00:00"/>
    <b v="0"/>
    <s v="Approved"/>
    <s v="OHM Cycles"/>
    <s v="Road"/>
    <s v="medium"/>
    <s v="small"/>
    <n v="1810"/>
    <n v="1610.9"/>
    <n v="39526"/>
    <n v="6"/>
  </r>
  <r>
    <n v="2732"/>
    <n v="19"/>
    <x v="2150"/>
    <d v="2051-12-05T00:00:00"/>
    <b v="1"/>
    <s v="Approved"/>
    <s v="OHM Cycles"/>
    <s v="Road"/>
    <s v="high"/>
    <s v="large"/>
    <n v="12.01"/>
    <n v="7.21"/>
    <n v="39880"/>
    <n v="14"/>
  </r>
  <r>
    <n v="3423"/>
    <n v="49"/>
    <x v="2150"/>
    <d v="2051-12-06T00:00:00"/>
    <b v="1"/>
    <s v="Approved"/>
    <s v="Trek Bicycles"/>
    <s v="Road"/>
    <s v="medium"/>
    <s v="medium"/>
    <n v="533.51"/>
    <n v="400.13"/>
    <n v="41064"/>
    <n v="14"/>
  </r>
  <r>
    <n v="3879"/>
    <n v="79"/>
    <x v="2150"/>
    <d v="2051-12-07T00:00:00"/>
    <b v="1"/>
    <s v="Approved"/>
    <s v="Norco Bicycles"/>
    <s v="Standard"/>
    <s v="medium"/>
    <s v="medium"/>
    <n v="1555.58"/>
    <n v="818.01"/>
    <n v="37873"/>
    <n v="14"/>
  </r>
  <r>
    <n v="5774"/>
    <n v="61"/>
    <x v="2150"/>
    <d v="2051-12-08T00:00:00"/>
    <b v="0"/>
    <s v="Approved"/>
    <s v="OHM Cycles"/>
    <s v="Standard"/>
    <s v="low"/>
    <s v="medium"/>
    <n v="71.16"/>
    <n v="56.93"/>
    <n v="42172"/>
    <n v="14"/>
  </r>
  <r>
    <n v="6099"/>
    <n v="74"/>
    <x v="2150"/>
    <d v="2051-12-09T00:00:00"/>
    <b v="1"/>
    <s v="Approved"/>
    <s v="WeareA2B"/>
    <s v="Standard"/>
    <s v="medium"/>
    <s v="medium"/>
    <n v="1228.07"/>
    <n v="400.91"/>
    <n v="36668"/>
    <n v="14"/>
  </r>
  <r>
    <n v="6991"/>
    <n v="100"/>
    <x v="2150"/>
    <d v="2051-12-10T00:00:00"/>
    <b v="1"/>
    <s v="Approved"/>
    <s v="Norco Bicycles"/>
    <s v="Road"/>
    <s v="medium"/>
    <s v="medium"/>
    <n v="1036.5899999999999"/>
    <n v="206.35"/>
    <n v="33364"/>
    <n v="14"/>
  </r>
  <r>
    <n v="7666"/>
    <n v="50"/>
    <x v="2150"/>
    <d v="2051-12-11T00:00:00"/>
    <b v="1"/>
    <s v="Approved"/>
    <s v="WeareA2B"/>
    <s v="Standard"/>
    <s v="medium"/>
    <s v="small"/>
    <n v="175.89"/>
    <n v="131.91999999999999"/>
    <n v="37668"/>
    <n v="14"/>
  </r>
  <r>
    <n v="8071"/>
    <n v="76"/>
    <x v="2150"/>
    <d v="2051-12-12T00:00:00"/>
    <b v="0"/>
    <s v="Approved"/>
    <s v="WeareA2B"/>
    <s v="Standard"/>
    <s v="low"/>
    <s v="medium"/>
    <n v="642.30999999999995"/>
    <n v="513.85"/>
    <n v="41922"/>
    <n v="14"/>
  </r>
  <r>
    <n v="8549"/>
    <n v="80"/>
    <x v="2150"/>
    <d v="2051-12-13T00:00:00"/>
    <b v="0"/>
    <s v="Approved"/>
    <s v="OHM Cycles"/>
    <s v="Touring"/>
    <s v="low"/>
    <s v="medium"/>
    <n v="1073.07"/>
    <n v="933.84"/>
    <n v="35455"/>
    <n v="14"/>
  </r>
  <r>
    <n v="11698"/>
    <n v="74"/>
    <x v="2150"/>
    <d v="2051-12-14T00:00:00"/>
    <s v="Unknown"/>
    <s v="Approved"/>
    <s v="WeareA2B"/>
    <s v="Standard"/>
    <s v="medium"/>
    <s v="medium"/>
    <n v="1228.07"/>
    <n v="400.91"/>
    <n v="36668"/>
    <n v="14"/>
  </r>
  <r>
    <n v="16138"/>
    <n v="69"/>
    <x v="2150"/>
    <d v="2051-12-15T00:00:00"/>
    <b v="1"/>
    <s v="Approved"/>
    <s v="Giant Bicycles"/>
    <s v="Road"/>
    <s v="medium"/>
    <s v="medium"/>
    <n v="792.9"/>
    <n v="594.67999999999995"/>
    <n v="33879"/>
    <n v="14"/>
  </r>
  <r>
    <n v="16831"/>
    <n v="78"/>
    <x v="2150"/>
    <d v="2051-12-16T00:00:00"/>
    <b v="0"/>
    <s v="Approved"/>
    <s v="Giant Bicycles"/>
    <s v="Standard"/>
    <s v="medium"/>
    <s v="large"/>
    <n v="1765.3"/>
    <n v="709.48"/>
    <n v="38193"/>
    <n v="14"/>
  </r>
  <r>
    <n v="623"/>
    <n v="94"/>
    <x v="2151"/>
    <d v="2051-12-17T00:00:00"/>
    <b v="0"/>
    <s v="Approved"/>
    <s v="Giant Bicycles"/>
    <s v="Standard"/>
    <s v="medium"/>
    <s v="large"/>
    <n v="1635.3"/>
    <n v="993.66"/>
    <n v="34556"/>
    <n v="18"/>
  </r>
  <r>
    <n v="4818"/>
    <n v="16"/>
    <x v="2151"/>
    <d v="2051-12-18T00:00:00"/>
    <b v="1"/>
    <s v="Approved"/>
    <s v="Norco Bicycles"/>
    <s v="Standard"/>
    <s v="high"/>
    <s v="small"/>
    <n v="1661.92"/>
    <n v="1479.11"/>
    <n v="34165"/>
    <n v="18"/>
  </r>
  <r>
    <n v="5418"/>
    <n v="42"/>
    <x v="2151"/>
    <d v="2051-12-19T00:00:00"/>
    <b v="1"/>
    <s v="Approved"/>
    <s v="OHM Cycles"/>
    <s v="Road"/>
    <s v="medium"/>
    <s v="small"/>
    <n v="1810"/>
    <n v="1610.9"/>
    <n v="41064"/>
    <n v="18"/>
  </r>
  <r>
    <n v="13115"/>
    <n v="89"/>
    <x v="2151"/>
    <d v="2051-12-20T00:00:00"/>
    <b v="0"/>
    <s v="Approved"/>
    <s v="WeareA2B"/>
    <s v="Touring"/>
    <s v="medium"/>
    <s v="large"/>
    <n v="1362.99"/>
    <n v="57.74"/>
    <n v="41434"/>
    <n v="18"/>
  </r>
  <r>
    <n v="16452"/>
    <n v="6"/>
    <x v="2151"/>
    <d v="2051-12-21T00:00:00"/>
    <b v="1"/>
    <s v="Approved"/>
    <s v="OHM Cycles"/>
    <s v="Standard"/>
    <s v="high"/>
    <s v="medium"/>
    <n v="227.88"/>
    <n v="136.72999999999999"/>
    <n v="40649"/>
    <n v="18"/>
  </r>
  <r>
    <n v="18912"/>
    <n v="84"/>
    <x v="2151"/>
    <d v="2051-12-22T00:00:00"/>
    <b v="0"/>
    <s v="Approved"/>
    <s v="Trek Bicycles"/>
    <s v="Road"/>
    <s v="medium"/>
    <s v="medium"/>
    <n v="290.62"/>
    <n v="215.14"/>
    <n v="38339"/>
    <n v="18"/>
  </r>
  <r>
    <n v="320"/>
    <n v="15"/>
    <x v="2152"/>
    <d v="2051-12-23T00:00:00"/>
    <b v="1"/>
    <s v="Approved"/>
    <s v="Norco Bicycles"/>
    <s v="Standard"/>
    <s v="low"/>
    <s v="medium"/>
    <n v="958.74"/>
    <n v="748.9"/>
    <n v="38693"/>
    <n v="19"/>
  </r>
  <r>
    <n v="10923"/>
    <n v="96"/>
    <x v="2152"/>
    <d v="2051-12-24T00:00:00"/>
    <b v="1"/>
    <s v="Approved"/>
    <s v="WeareA2B"/>
    <s v="Road"/>
    <s v="low"/>
    <s v="small"/>
    <n v="1172.78"/>
    <n v="1043.77"/>
    <n v="37539"/>
    <n v="19"/>
  </r>
  <r>
    <n v="808"/>
    <n v="99"/>
    <x v="2153"/>
    <d v="2051-12-25T00:00:00"/>
    <b v="0"/>
    <s v="Approved"/>
    <s v="OHM Cycles"/>
    <s v="Standard"/>
    <s v="medium"/>
    <s v="medium"/>
    <n v="1227.3399999999999"/>
    <n v="770.89"/>
    <n v="34556"/>
    <n v="6"/>
  </r>
  <r>
    <n v="2675"/>
    <n v="69"/>
    <x v="2153"/>
    <d v="2051-12-26T00:00:00"/>
    <b v="1"/>
    <s v="Approved"/>
    <s v="Giant Bicycles"/>
    <s v="Road"/>
    <s v="medium"/>
    <s v="medium"/>
    <n v="792.9"/>
    <n v="594.67999999999995"/>
    <n v="33879"/>
    <n v="6"/>
  </r>
  <r>
    <n v="3838"/>
    <n v="51"/>
    <x v="2153"/>
    <d v="2051-12-27T00:00:00"/>
    <b v="1"/>
    <s v="Approved"/>
    <s v="OHM Cycles"/>
    <s v="Standard"/>
    <s v="high"/>
    <s v="medium"/>
    <n v="2005.66"/>
    <n v="1203.4000000000001"/>
    <n v="41009"/>
    <n v="6"/>
  </r>
  <r>
    <n v="7763"/>
    <n v="14"/>
    <x v="2153"/>
    <d v="2051-12-28T00:00:00"/>
    <b v="1"/>
    <s v="Approved"/>
    <s v="Trek Bicycles"/>
    <s v="Standard"/>
    <s v="medium"/>
    <s v="small"/>
    <n v="1386.84"/>
    <n v="1234.29"/>
    <n v="37838"/>
    <n v="6"/>
  </r>
  <r>
    <n v="13900"/>
    <n v="95"/>
    <x v="2153"/>
    <d v="2051-12-29T00:00:00"/>
    <b v="1"/>
    <s v="Approved"/>
    <s v="Giant Bicycles"/>
    <s v="Standard"/>
    <s v="medium"/>
    <s v="large"/>
    <n v="569.55999999999995"/>
    <n v="528.42999999999995"/>
    <n v="37874"/>
    <n v="6"/>
  </r>
  <r>
    <n v="1740"/>
    <n v="35"/>
    <x v="2154"/>
    <d v="2051-12-30T00:00:00"/>
    <b v="0"/>
    <s v="Approved"/>
    <s v="Giant Bicycles"/>
    <s v="Standard"/>
    <s v="medium"/>
    <s v="medium"/>
    <n v="1403.5"/>
    <n v="954.82"/>
    <n v="42688"/>
    <n v="6"/>
  </r>
  <r>
    <n v="5960"/>
    <n v="0"/>
    <x v="2154"/>
    <d v="2051-12-31T00:00:00"/>
    <b v="0"/>
    <s v="Approved"/>
    <s v="Norco Bicycles"/>
    <s v="Road"/>
    <s v="medium"/>
    <s v="medium"/>
    <n v="543.39"/>
    <n v="407.54"/>
    <n v="33552"/>
    <n v="6"/>
  </r>
  <r>
    <n v="12003"/>
    <n v="0"/>
    <x v="2154"/>
    <d v="2052-01-01T00:00:00"/>
    <b v="1"/>
    <s v="Approved"/>
    <s v="OHM Cycles"/>
    <s v="Road"/>
    <s v="high"/>
    <s v="large"/>
    <n v="12.01"/>
    <n v="7.21"/>
    <n v="39880"/>
    <n v="6"/>
  </r>
  <r>
    <n v="15782"/>
    <n v="12"/>
    <x v="2154"/>
    <d v="2052-01-02T00:00:00"/>
    <b v="0"/>
    <s v="Approved"/>
    <s v="Giant Bicycles"/>
    <s v="Standard"/>
    <s v="medium"/>
    <s v="large"/>
    <n v="1765.3"/>
    <n v="709.48"/>
    <n v="33429"/>
    <n v="6"/>
  </r>
  <r>
    <n v="16976"/>
    <n v="100"/>
    <x v="2154"/>
    <d v="2052-01-03T00:00:00"/>
    <b v="0"/>
    <s v="Approved"/>
    <s v="Trek Bicycles"/>
    <s v="Standard"/>
    <s v="medium"/>
    <s v="small"/>
    <n v="1386.84"/>
    <n v="1234.29"/>
    <n v="39880"/>
    <n v="6"/>
  </r>
  <r>
    <n v="1629"/>
    <n v="78"/>
    <x v="2155"/>
    <d v="2052-01-04T00:00:00"/>
    <b v="0"/>
    <s v="Approved"/>
    <s v="Giant Bicycles"/>
    <s v="Standard"/>
    <s v="medium"/>
    <s v="large"/>
    <n v="1765.3"/>
    <n v="709.48"/>
    <n v="37873"/>
    <n v="15"/>
  </r>
  <r>
    <n v="4560"/>
    <n v="28"/>
    <x v="2155"/>
    <d v="2052-01-05T00:00:00"/>
    <b v="0"/>
    <s v="Approved"/>
    <s v="Norco Bicycles"/>
    <s v="Standard"/>
    <s v="medium"/>
    <s v="small"/>
    <n v="1216.1400000000001"/>
    <n v="1082.3599999999999"/>
    <n v="33552"/>
    <n v="15"/>
  </r>
  <r>
    <n v="7587"/>
    <n v="99"/>
    <x v="2155"/>
    <d v="2052-01-06T00:00:00"/>
    <b v="1"/>
    <s v="Approved"/>
    <s v="OHM Cycles"/>
    <s v="Standard"/>
    <s v="medium"/>
    <s v="medium"/>
    <n v="1227.3399999999999"/>
    <n v="770.89"/>
    <n v="33364"/>
    <n v="15"/>
  </r>
  <r>
    <n v="14050"/>
    <n v="4"/>
    <x v="2155"/>
    <d v="2052-01-07T00:00:00"/>
    <b v="0"/>
    <s v="Approved"/>
    <s v="Giant Bicycles"/>
    <s v="Standard"/>
    <s v="high"/>
    <s v="medium"/>
    <n v="1129.1300000000001"/>
    <n v="677.48"/>
    <n v="40649"/>
    <n v="15"/>
  </r>
  <r>
    <n v="16398"/>
    <n v="43"/>
    <x v="2155"/>
    <d v="2052-01-08T00:00:00"/>
    <b v="1"/>
    <s v="Approved"/>
    <s v="Solex"/>
    <s v="Standard"/>
    <s v="medium"/>
    <s v="medium"/>
    <n v="1151.96"/>
    <n v="649.49"/>
    <n v="41009"/>
    <n v="15"/>
  </r>
  <r>
    <n v="16599"/>
    <n v="90"/>
    <x v="2155"/>
    <d v="2052-01-09T00:00:00"/>
    <b v="0"/>
    <s v="Approved"/>
    <s v="Norco Bicycles"/>
    <s v="Standard"/>
    <s v="low"/>
    <s v="medium"/>
    <n v="363.01"/>
    <n v="290.41000000000003"/>
    <n v="38002"/>
    <n v="15"/>
  </r>
  <r>
    <n v="1305"/>
    <n v="9"/>
    <x v="2156"/>
    <d v="2052-01-10T00:00:00"/>
    <b v="0"/>
    <s v="Approved"/>
    <s v="OHM Cycles"/>
    <s v="Road"/>
    <s v="medium"/>
    <s v="medium"/>
    <n v="742.54"/>
    <n v="667.4"/>
    <n v="33549"/>
    <n v="4"/>
  </r>
  <r>
    <n v="9569"/>
    <n v="16"/>
    <x v="2156"/>
    <d v="2052-01-11T00:00:00"/>
    <b v="1"/>
    <s v="Approved"/>
    <s v="Norco Bicycles"/>
    <s v="Standard"/>
    <s v="high"/>
    <s v="small"/>
    <n v="1661.92"/>
    <n v="1479.11"/>
    <n v="34586"/>
    <n v="4"/>
  </r>
  <r>
    <n v="10096"/>
    <n v="76"/>
    <x v="2156"/>
    <d v="2052-01-12T00:00:00"/>
    <b v="0"/>
    <s v="Approved"/>
    <s v="WeareA2B"/>
    <s v="Standard"/>
    <s v="low"/>
    <s v="medium"/>
    <n v="642.30999999999995"/>
    <n v="513.85"/>
    <n v="41922"/>
    <n v="4"/>
  </r>
  <r>
    <n v="11327"/>
    <n v="55"/>
    <x v="2156"/>
    <d v="2052-01-13T00:00:00"/>
    <b v="0"/>
    <s v="Approved"/>
    <s v="Trek Bicycles"/>
    <s v="Road"/>
    <s v="medium"/>
    <s v="large"/>
    <n v="1894.19"/>
    <n v="598.76"/>
    <n v="37823"/>
    <n v="4"/>
  </r>
  <r>
    <n v="12354"/>
    <n v="35"/>
    <x v="2156"/>
    <d v="2052-01-14T00:00:00"/>
    <b v="1"/>
    <s v="Approved"/>
    <s v="Trek Bicycles"/>
    <s v="Standard"/>
    <s v="low"/>
    <s v="medium"/>
    <n v="1057.51"/>
    <n v="154.4"/>
    <n v="34527"/>
    <n v="4"/>
  </r>
  <r>
    <n v="7124"/>
    <n v="84"/>
    <x v="2157"/>
    <d v="2052-01-15T00:00:00"/>
    <b v="0"/>
    <s v="Approved"/>
    <s v="Giant Bicycles"/>
    <s v="Road"/>
    <s v="medium"/>
    <s v="medium"/>
    <n v="792.9"/>
    <n v="594.67999999999995"/>
    <n v="34996"/>
    <n v="10"/>
  </r>
  <r>
    <n v="13936"/>
    <n v="100"/>
    <x v="2157"/>
    <d v="2052-01-16T00:00:00"/>
    <b v="0"/>
    <s v="Approved"/>
    <s v="Trek Bicycles"/>
    <s v="Standard"/>
    <s v="medium"/>
    <s v="small"/>
    <n v="1386.84"/>
    <n v="1234.29"/>
    <n v="35160"/>
    <n v="10"/>
  </r>
  <r>
    <n v="15558"/>
    <n v="84"/>
    <x v="2157"/>
    <d v="2052-01-17T00:00:00"/>
    <b v="1"/>
    <s v="Approved"/>
    <s v="Giant Bicycles"/>
    <s v="Road"/>
    <s v="medium"/>
    <s v="medium"/>
    <n v="792.9"/>
    <n v="594.67999999999995"/>
    <n v="38859"/>
    <n v="10"/>
  </r>
  <r>
    <n v="15811"/>
    <n v="89"/>
    <x v="2157"/>
    <d v="2052-01-18T00:00:00"/>
    <b v="1"/>
    <s v="Approved"/>
    <s v="Giant Bicycles"/>
    <s v="Standard"/>
    <s v="medium"/>
    <s v="large"/>
    <n v="1812.75"/>
    <n v="582.48"/>
    <n v="40672"/>
    <n v="10"/>
  </r>
  <r>
    <n v="1131"/>
    <n v="0"/>
    <x v="2158"/>
    <d v="2052-01-19T00:00:00"/>
    <b v="0"/>
    <s v="Approved"/>
    <s v="Unknown"/>
    <s v="Unknown"/>
    <s v="Unknown"/>
    <s v="Unknown"/>
    <n v="605.54"/>
    <s v="$556.05"/>
    <n v="38199.78"/>
    <n v="6"/>
  </r>
  <r>
    <n v="1796"/>
    <n v="37"/>
    <x v="2158"/>
    <d v="2052-01-20T00:00:00"/>
    <b v="1"/>
    <s v="Approved"/>
    <s v="OHM Cycles"/>
    <s v="Standard"/>
    <s v="low"/>
    <s v="medium"/>
    <n v="1793.43"/>
    <n v="248.82"/>
    <n v="35560"/>
    <n v="6"/>
  </r>
  <r>
    <n v="11257"/>
    <n v="22"/>
    <x v="2158"/>
    <d v="2052-01-21T00:00:00"/>
    <b v="0"/>
    <s v="Approved"/>
    <s v="WeareA2B"/>
    <s v="Standard"/>
    <s v="medium"/>
    <s v="medium"/>
    <n v="60.34"/>
    <n v="45.26"/>
    <n v="36334"/>
    <n v="6"/>
  </r>
  <r>
    <n v="13160"/>
    <n v="2"/>
    <x v="2158"/>
    <d v="2052-01-22T00:00:00"/>
    <b v="0"/>
    <s v="Approved"/>
    <s v="Solex"/>
    <s v="Standard"/>
    <s v="medium"/>
    <s v="medium"/>
    <n v="71.489999999999995"/>
    <n v="53.62"/>
    <n v="41167"/>
    <n v="6"/>
  </r>
  <r>
    <n v="15976"/>
    <n v="33"/>
    <x v="2158"/>
    <d v="2052-01-23T00:00:00"/>
    <b v="0"/>
    <s v="Approved"/>
    <s v="Giant Bicycles"/>
    <s v="Standard"/>
    <s v="medium"/>
    <s v="small"/>
    <n v="1311.44"/>
    <n v="1167.18"/>
    <n v="34527"/>
    <n v="6"/>
  </r>
  <r>
    <n v="6538"/>
    <n v="70"/>
    <x v="2159"/>
    <d v="2052-01-24T00:00:00"/>
    <b v="1"/>
    <s v="Approved"/>
    <s v="Trek Bicycles"/>
    <s v="Standard"/>
    <s v="high"/>
    <s v="medium"/>
    <n v="495.72"/>
    <n v="297.43"/>
    <n v="38193"/>
    <n v="18"/>
  </r>
  <r>
    <n v="7112"/>
    <n v="64"/>
    <x v="2159"/>
    <d v="2052-01-25T00:00:00"/>
    <b v="0"/>
    <s v="Approved"/>
    <s v="Trek Bicycles"/>
    <s v="Standard"/>
    <s v="medium"/>
    <s v="large"/>
    <n v="1469.44"/>
    <n v="596.54999999999995"/>
    <n v="40487"/>
    <n v="18"/>
  </r>
  <r>
    <n v="7256"/>
    <n v="65"/>
    <x v="2159"/>
    <d v="2052-01-26T00:00:00"/>
    <b v="1"/>
    <s v="Approved"/>
    <s v="WeareA2B"/>
    <s v="Standard"/>
    <s v="medium"/>
    <s v="medium"/>
    <n v="1807.45"/>
    <n v="778.69"/>
    <n v="33879"/>
    <n v="18"/>
  </r>
  <r>
    <n v="10076"/>
    <n v="47"/>
    <x v="2159"/>
    <d v="2052-01-27T00:00:00"/>
    <b v="1"/>
    <s v="Approved"/>
    <s v="Trek Bicycles"/>
    <s v="Road"/>
    <s v="low"/>
    <s v="small"/>
    <n v="1720.7"/>
    <n v="1531.42"/>
    <n v="41064"/>
    <n v="18"/>
  </r>
  <r>
    <n v="10702"/>
    <n v="97"/>
    <x v="2159"/>
    <d v="2052-01-28T00:00:00"/>
    <b v="1"/>
    <s v="Approved"/>
    <s v="Solex"/>
    <s v="Standard"/>
    <s v="medium"/>
    <s v="large"/>
    <n v="202.62"/>
    <n v="151.96"/>
    <n v="33364"/>
    <n v="18"/>
  </r>
  <r>
    <n v="13145"/>
    <n v="58"/>
    <x v="2159"/>
    <d v="2052-01-29T00:00:00"/>
    <b v="0"/>
    <s v="Approved"/>
    <s v="OHM Cycles"/>
    <s v="Standard"/>
    <s v="medium"/>
    <s v="medium"/>
    <n v="912.52"/>
    <n v="141.4"/>
    <n v="42295"/>
    <n v="18"/>
  </r>
  <r>
    <n v="18654"/>
    <n v="60"/>
    <x v="2159"/>
    <d v="2052-01-30T00:00:00"/>
    <b v="1"/>
    <s v="Approved"/>
    <s v="Giant Bicycles"/>
    <s v="Standard"/>
    <s v="high"/>
    <s v="small"/>
    <n v="1977.36"/>
    <n v="1759.85"/>
    <n v="40487"/>
    <n v="18"/>
  </r>
  <r>
    <n v="7411"/>
    <n v="56"/>
    <x v="2160"/>
    <d v="2052-01-31T00:00:00"/>
    <b v="0"/>
    <s v="Approved"/>
    <s v="OHM Cycles"/>
    <s v="Standard"/>
    <s v="medium"/>
    <s v="medium"/>
    <n v="183.86"/>
    <n v="137.9"/>
    <n v="35707"/>
    <n v="10.7"/>
  </r>
  <r>
    <n v="7615"/>
    <n v="98"/>
    <x v="2160"/>
    <d v="2052-02-01T00:00:00"/>
    <b v="1"/>
    <s v="Approved"/>
    <s v="Trek Bicycles"/>
    <s v="Standard"/>
    <s v="high"/>
    <s v="medium"/>
    <n v="358.39"/>
    <n v="215.03"/>
    <n v="38002"/>
    <n v="10.7"/>
  </r>
  <r>
    <n v="7773"/>
    <n v="88"/>
    <x v="2160"/>
    <d v="2052-02-02T00:00:00"/>
    <b v="0"/>
    <s v="Approved"/>
    <s v="Norco Bicycles"/>
    <s v="Standard"/>
    <s v="medium"/>
    <s v="medium"/>
    <n v="1198.46"/>
    <n v="381.1"/>
    <n v="36145"/>
    <n v="10.7"/>
  </r>
  <r>
    <n v="9641"/>
    <n v="82"/>
    <x v="2160"/>
    <d v="2052-02-03T00:00:00"/>
    <b v="1"/>
    <s v="Approved"/>
    <s v="Norco Bicycles"/>
    <s v="Standard"/>
    <s v="high"/>
    <s v="medium"/>
    <n v="1148.6400000000001"/>
    <n v="689.18"/>
    <n v="42226"/>
    <n v="10.7"/>
  </r>
  <r>
    <n v="12465"/>
    <n v="23"/>
    <x v="2160"/>
    <d v="2052-02-04T00:00:00"/>
    <b v="0"/>
    <s v="Approved"/>
    <s v="Norco Bicycles"/>
    <s v="Mountain"/>
    <s v="low"/>
    <s v="small"/>
    <n v="688.63"/>
    <n v="612.88"/>
    <n v="34244"/>
    <n v="10.7"/>
  </r>
  <r>
    <n v="13670"/>
    <n v="73"/>
    <x v="2160"/>
    <d v="2052-02-05T00:00:00"/>
    <b v="0"/>
    <s v="Approved"/>
    <s v="Solex"/>
    <s v="Standard"/>
    <s v="medium"/>
    <s v="medium"/>
    <n v="1945.43"/>
    <n v="333.18"/>
    <n v="37499"/>
    <n v="10.7"/>
  </r>
  <r>
    <n v="14918"/>
    <n v="63"/>
    <x v="2160"/>
    <d v="2052-02-06T00:00:00"/>
    <b v="0"/>
    <s v="Approved"/>
    <s v="Solex"/>
    <s v="Standard"/>
    <s v="medium"/>
    <s v="medium"/>
    <n v="1483.2"/>
    <n v="99.59"/>
    <n v="36146"/>
    <n v="10.7"/>
  </r>
  <r>
    <n v="16379"/>
    <n v="84"/>
    <x v="2160"/>
    <d v="2052-02-07T00:00:00"/>
    <b v="0"/>
    <s v="Approved"/>
    <s v="Trek Bicycles"/>
    <s v="Road"/>
    <s v="medium"/>
    <s v="medium"/>
    <n v="290.62"/>
    <n v="215.14"/>
    <n v="38339"/>
    <n v="10.7"/>
  </r>
  <r>
    <n v="16871"/>
    <n v="53"/>
    <x v="2160"/>
    <d v="2052-02-08T00:00:00"/>
    <b v="0"/>
    <s v="Approved"/>
    <s v="OHM Cycles"/>
    <s v="Standard"/>
    <s v="medium"/>
    <s v="medium"/>
    <n v="795.34"/>
    <n v="101.58"/>
    <n v="35470"/>
    <n v="10.7"/>
  </r>
  <r>
    <n v="18848"/>
    <n v="7"/>
    <x v="2160"/>
    <d v="2052-02-09T00:00:00"/>
    <b v="1"/>
    <s v="Approved"/>
    <s v="Trek Bicycles"/>
    <s v="Road"/>
    <s v="low"/>
    <s v="medium"/>
    <n v="980.37"/>
    <n v="234.43"/>
    <n v="38258"/>
    <n v="10.7"/>
  </r>
  <r>
    <n v="2309"/>
    <n v="70"/>
    <x v="2161"/>
    <d v="2052-02-10T00:00:00"/>
    <b v="1"/>
    <s v="Approved"/>
    <s v="Trek Bicycles"/>
    <s v="Standard"/>
    <s v="high"/>
    <s v="medium"/>
    <n v="495.72"/>
    <n v="297.43"/>
    <n v="42105"/>
    <n v="16"/>
  </r>
  <r>
    <n v="5604"/>
    <n v="19"/>
    <x v="2161"/>
    <d v="2052-02-11T00:00:00"/>
    <b v="0"/>
    <s v="Approved"/>
    <s v="OHM Cycles"/>
    <s v="Road"/>
    <s v="high"/>
    <s v="large"/>
    <n v="12.01"/>
    <n v="7.21"/>
    <n v="39880"/>
    <n v="16"/>
  </r>
  <r>
    <n v="8908"/>
    <n v="70"/>
    <x v="2161"/>
    <d v="2052-02-12T00:00:00"/>
    <b v="1"/>
    <s v="Approved"/>
    <s v="Trek Bicycles"/>
    <s v="Standard"/>
    <s v="high"/>
    <s v="medium"/>
    <n v="495.72"/>
    <n v="297.43"/>
    <n v="42105"/>
    <n v="16"/>
  </r>
  <r>
    <n v="15955"/>
    <n v="39"/>
    <x v="2161"/>
    <d v="2052-02-13T00:00:00"/>
    <b v="1"/>
    <s v="Approved"/>
    <s v="Giant Bicycles"/>
    <s v="Standard"/>
    <s v="medium"/>
    <s v="large"/>
    <n v="1812.75"/>
    <n v="582.48"/>
    <n v="40336"/>
    <n v="16"/>
  </r>
  <r>
    <n v="18435"/>
    <n v="33"/>
    <x v="2161"/>
    <d v="2052-02-14T00:00:00"/>
    <b v="0"/>
    <s v="Approved"/>
    <s v="Giant Bicycles"/>
    <s v="Standard"/>
    <s v="medium"/>
    <s v="small"/>
    <n v="1311.44"/>
    <n v="1167.18"/>
    <n v="33888"/>
    <n v="16"/>
  </r>
  <r>
    <n v="19478"/>
    <n v="55"/>
    <x v="2161"/>
    <d v="2052-02-15T00:00:00"/>
    <b v="0"/>
    <s v="Approved"/>
    <s v="Trek Bicycles"/>
    <s v="Road"/>
    <s v="medium"/>
    <s v="large"/>
    <n v="1894.19"/>
    <n v="598.76"/>
    <n v="37823"/>
    <n v="16"/>
  </r>
  <r>
    <n v="717"/>
    <n v="5"/>
    <x v="2162"/>
    <d v="2052-02-16T00:00:00"/>
    <b v="0"/>
    <s v="Approved"/>
    <s v="Trek Bicycles"/>
    <s v="Mountain"/>
    <s v="low"/>
    <s v="medium"/>
    <n v="574.64"/>
    <n v="459.71"/>
    <n v="40784"/>
    <n v="1"/>
  </r>
  <r>
    <n v="749"/>
    <n v="9"/>
    <x v="2162"/>
    <d v="2052-02-17T00:00:00"/>
    <b v="1"/>
    <s v="Approved"/>
    <s v="OHM Cycles"/>
    <s v="Road"/>
    <s v="medium"/>
    <s v="medium"/>
    <n v="742.54"/>
    <n v="667.4"/>
    <n v="33549"/>
    <n v="1"/>
  </r>
  <r>
    <n v="1503"/>
    <n v="34"/>
    <x v="2162"/>
    <d v="2052-02-18T00:00:00"/>
    <b v="0"/>
    <s v="Approved"/>
    <s v="Norco Bicycles"/>
    <s v="Road"/>
    <s v="high"/>
    <s v="large"/>
    <n v="774.53"/>
    <n v="464.72"/>
    <n v="37698"/>
    <n v="1"/>
  </r>
  <r>
    <n v="13295"/>
    <n v="19"/>
    <x v="2162"/>
    <d v="2052-02-19T00:00:00"/>
    <b v="1"/>
    <s v="Approved"/>
    <s v="OHM Cycles"/>
    <s v="Road"/>
    <s v="high"/>
    <s v="large"/>
    <n v="12.01"/>
    <n v="7.21"/>
    <n v="39880"/>
    <n v="1"/>
  </r>
  <r>
    <n v="15239"/>
    <n v="40"/>
    <x v="2162"/>
    <d v="2052-02-20T00:00:00"/>
    <b v="1"/>
    <s v="Approved"/>
    <s v="OHM Cycles"/>
    <s v="Standard"/>
    <s v="high"/>
    <s v="medium"/>
    <n v="1458.17"/>
    <n v="874.9"/>
    <n v="38750"/>
    <n v="1"/>
  </r>
  <r>
    <n v="15898"/>
    <n v="4"/>
    <x v="2162"/>
    <d v="2052-02-21T00:00:00"/>
    <b v="1"/>
    <s v="Approved"/>
    <s v="Giant Bicycles"/>
    <s v="Standard"/>
    <s v="high"/>
    <s v="medium"/>
    <n v="1129.1300000000001"/>
    <n v="677.48"/>
    <n v="38573"/>
    <n v="1"/>
  </r>
  <r>
    <n v="12214"/>
    <n v="94"/>
    <x v="2163"/>
    <d v="2052-02-22T00:00:00"/>
    <b v="0"/>
    <s v="Approved"/>
    <s v="Giant Bicycles"/>
    <s v="Standard"/>
    <s v="medium"/>
    <s v="large"/>
    <n v="1635.3"/>
    <n v="993.66"/>
    <n v="38002"/>
    <n v="17"/>
  </r>
  <r>
    <n v="15962"/>
    <n v="58"/>
    <x v="2163"/>
    <d v="2052-02-23T00:00:00"/>
    <b v="0"/>
    <s v="Approved"/>
    <s v="OHM Cycles"/>
    <s v="Standard"/>
    <s v="medium"/>
    <s v="medium"/>
    <n v="912.52"/>
    <n v="141.4"/>
    <n v="36146"/>
    <n v="17"/>
  </r>
  <r>
    <n v="16428"/>
    <n v="52"/>
    <x v="2163"/>
    <d v="2052-02-24T00:00:00"/>
    <b v="1"/>
    <s v="Approved"/>
    <s v="OHM Cycles"/>
    <s v="Road"/>
    <s v="medium"/>
    <s v="medium"/>
    <n v="1280.28"/>
    <n v="829.51"/>
    <n v="33259"/>
    <n v="17"/>
  </r>
  <r>
    <n v="3699"/>
    <n v="73"/>
    <x v="2164"/>
    <d v="2052-02-25T00:00:00"/>
    <b v="0"/>
    <s v="Approved"/>
    <s v="Solex"/>
    <s v="Standard"/>
    <s v="medium"/>
    <s v="medium"/>
    <n v="1945.43"/>
    <n v="333.18"/>
    <n v="37499"/>
    <n v="18"/>
  </r>
  <r>
    <n v="4878"/>
    <n v="36"/>
    <x v="2164"/>
    <d v="2052-02-26T00:00:00"/>
    <b v="1"/>
    <s v="Approved"/>
    <s v="Solex"/>
    <s v="Standard"/>
    <s v="low"/>
    <s v="medium"/>
    <n v="945.04"/>
    <n v="507.58"/>
    <n v="35052"/>
    <n v="18"/>
  </r>
  <r>
    <n v="7834"/>
    <n v="20"/>
    <x v="2164"/>
    <d v="2052-02-27T00:00:00"/>
    <s v="Unknown"/>
    <s v="Approved"/>
    <s v="Trek Bicycles"/>
    <s v="Standard"/>
    <s v="medium"/>
    <s v="small"/>
    <n v="1775.81"/>
    <n v="1580.47"/>
    <n v="40303"/>
    <n v="18"/>
  </r>
  <r>
    <n v="13621"/>
    <n v="73"/>
    <x v="2164"/>
    <d v="2052-02-28T00:00:00"/>
    <b v="1"/>
    <s v="Approved"/>
    <s v="Solex"/>
    <s v="Standard"/>
    <s v="medium"/>
    <s v="medium"/>
    <n v="1945.43"/>
    <n v="333.18"/>
    <n v="37499"/>
    <n v="18"/>
  </r>
  <r>
    <n v="14806"/>
    <n v="83"/>
    <x v="2164"/>
    <d v="2052-02-29T00:00:00"/>
    <b v="0"/>
    <s v="Approved"/>
    <s v="Solex"/>
    <s v="Touring"/>
    <s v="medium"/>
    <s v="large"/>
    <n v="2083.94"/>
    <n v="675.03"/>
    <n v="41533"/>
    <n v="18"/>
  </r>
  <r>
    <n v="15039"/>
    <n v="94"/>
    <x v="2164"/>
    <d v="2052-03-01T00:00:00"/>
    <b v="0"/>
    <s v="Approved"/>
    <s v="Giant Bicycles"/>
    <s v="Standard"/>
    <s v="medium"/>
    <s v="large"/>
    <n v="1635.3"/>
    <n v="993.66"/>
    <n v="41434"/>
    <n v="18"/>
  </r>
  <r>
    <n v="2147"/>
    <n v="58"/>
    <x v="2165"/>
    <d v="2052-03-02T00:00:00"/>
    <b v="1"/>
    <s v="Approved"/>
    <s v="OHM Cycles"/>
    <s v="Standard"/>
    <s v="medium"/>
    <s v="medium"/>
    <n v="912.52"/>
    <n v="141.4"/>
    <n v="42295"/>
    <n v="6"/>
  </r>
  <r>
    <n v="2227"/>
    <n v="35"/>
    <x v="2165"/>
    <d v="2052-03-03T00:00:00"/>
    <b v="0"/>
    <s v="Approved"/>
    <s v="Trek Bicycles"/>
    <s v="Standard"/>
    <s v="low"/>
    <s v="medium"/>
    <n v="1057.51"/>
    <n v="154.4"/>
    <n v="34527"/>
    <n v="6"/>
  </r>
  <r>
    <n v="2490"/>
    <n v="95"/>
    <x v="2165"/>
    <d v="2052-03-04T00:00:00"/>
    <b v="0"/>
    <s v="Approved"/>
    <s v="Giant Bicycles"/>
    <s v="Standard"/>
    <s v="medium"/>
    <s v="large"/>
    <n v="569.55999999999995"/>
    <n v="528.42999999999995"/>
    <n v="37874"/>
    <n v="6"/>
  </r>
  <r>
    <n v="2569"/>
    <n v="39"/>
    <x v="2165"/>
    <d v="2052-03-05T00:00:00"/>
    <b v="1"/>
    <s v="Approved"/>
    <s v="Giant Bicycles"/>
    <s v="Standard"/>
    <s v="medium"/>
    <s v="large"/>
    <n v="1812.75"/>
    <n v="582.48"/>
    <n v="40336"/>
    <n v="6"/>
  </r>
  <r>
    <n v="14613"/>
    <n v="64"/>
    <x v="2165"/>
    <d v="2052-03-06T00:00:00"/>
    <b v="1"/>
    <s v="Approved"/>
    <s v="Trek Bicycles"/>
    <s v="Standard"/>
    <s v="medium"/>
    <s v="large"/>
    <n v="1469.44"/>
    <n v="596.54999999999995"/>
    <n v="41047"/>
    <n v="6"/>
  </r>
  <r>
    <n v="19392"/>
    <n v="75"/>
    <x v="2165"/>
    <d v="2052-03-07T00:00:00"/>
    <b v="1"/>
    <s v="Approved"/>
    <s v="Giant Bicycles"/>
    <s v="Touring"/>
    <s v="medium"/>
    <s v="large"/>
    <n v="1873.97"/>
    <n v="863.95"/>
    <n v="38859"/>
    <n v="6"/>
  </r>
  <r>
    <n v="35"/>
    <n v="0"/>
    <x v="2166"/>
    <d v="2052-03-08T00:00:00"/>
    <b v="0"/>
    <s v="Approved"/>
    <s v="Norco Bicycles"/>
    <s v="Road"/>
    <s v="medium"/>
    <s v="medium"/>
    <n v="544.04999999999995"/>
    <n v="376.84"/>
    <n v="38647"/>
    <n v="10"/>
  </r>
  <r>
    <n v="12765"/>
    <n v="0"/>
    <x v="2166"/>
    <d v="2052-03-09T00:00:00"/>
    <b v="0"/>
    <s v="Approved"/>
    <s v="Giant Bicycles"/>
    <s v="Standard"/>
    <s v="medium"/>
    <s v="large"/>
    <n v="569.55999999999995"/>
    <n v="528.42999999999995"/>
    <n v="37874"/>
    <n v="10"/>
  </r>
  <r>
    <n v="16082"/>
    <n v="91"/>
    <x v="2166"/>
    <d v="2052-03-10T00:00:00"/>
    <b v="0"/>
    <s v="Approved"/>
    <s v="WeareA2B"/>
    <s v="Standard"/>
    <s v="low"/>
    <s v="medium"/>
    <n v="642.30999999999995"/>
    <n v="513.85"/>
    <n v="41922"/>
    <n v="10"/>
  </r>
  <r>
    <n v="17023"/>
    <n v="0"/>
    <x v="2166"/>
    <d v="2052-03-11T00:00:00"/>
    <b v="0"/>
    <s v="Approved"/>
    <s v="WeareA2B"/>
    <s v="Standard"/>
    <s v="medium"/>
    <s v="medium"/>
    <n v="60.34"/>
    <n v="45.26"/>
    <n v="34165"/>
    <n v="10"/>
  </r>
  <r>
    <n v="18395"/>
    <n v="58"/>
    <x v="2166"/>
    <d v="2052-03-12T00:00:00"/>
    <b v="0"/>
    <s v="Approved"/>
    <s v="OHM Cycles"/>
    <s v="Road"/>
    <s v="medium"/>
    <s v="medium"/>
    <n v="1280.28"/>
    <n v="829.51"/>
    <n v="37220"/>
    <n v="10"/>
  </r>
  <r>
    <n v="18758"/>
    <n v="35"/>
    <x v="2166"/>
    <d v="2052-03-13T00:00:00"/>
    <b v="1"/>
    <s v="Approved"/>
    <s v="Giant Bicycles"/>
    <s v="Standard"/>
    <s v="medium"/>
    <s v="medium"/>
    <n v="1403.5"/>
    <n v="954.82"/>
    <n v="42688"/>
    <n v="10"/>
  </r>
  <r>
    <n v="9097"/>
    <n v="17"/>
    <x v="2167"/>
    <d v="2052-03-14T00:00:00"/>
    <b v="1"/>
    <s v="Approved"/>
    <s v="Solex"/>
    <s v="Standard"/>
    <s v="high"/>
    <s v="medium"/>
    <n v="1024.6600000000001"/>
    <n v="614.79999999999995"/>
    <n v="42710"/>
    <n v="13"/>
  </r>
  <r>
    <n v="9618"/>
    <n v="68"/>
    <x v="2167"/>
    <d v="2052-03-15T00:00:00"/>
    <b v="0"/>
    <s v="Approved"/>
    <s v="OHM Cycles"/>
    <s v="Standard"/>
    <s v="medium"/>
    <s v="medium"/>
    <n v="1636.9"/>
    <n v="44.71"/>
    <n v="37823"/>
    <n v="13"/>
  </r>
  <r>
    <n v="10820"/>
    <n v="3"/>
    <x v="2167"/>
    <d v="2052-03-16T00:00:00"/>
    <b v="1"/>
    <s v="Approved"/>
    <s v="Trek Bicycles"/>
    <s v="Standard"/>
    <s v="medium"/>
    <s v="large"/>
    <n v="2091.4699999999998"/>
    <n v="388.92"/>
    <n v="38750"/>
    <n v="13"/>
  </r>
  <r>
    <n v="18620"/>
    <n v="3"/>
    <x v="2167"/>
    <d v="2052-03-17T00:00:00"/>
    <b v="0"/>
    <s v="Approved"/>
    <s v="Trek Bicycles"/>
    <s v="Standard"/>
    <s v="medium"/>
    <s v="large"/>
    <n v="2091.4699999999998"/>
    <n v="388.92"/>
    <n v="42404"/>
    <n v="13"/>
  </r>
  <r>
    <n v="2566"/>
    <n v="75"/>
    <x v="2168"/>
    <d v="2052-03-18T00:00:00"/>
    <b v="0"/>
    <s v="Approved"/>
    <s v="Giant Bicycles"/>
    <s v="Touring"/>
    <s v="medium"/>
    <s v="large"/>
    <n v="1873.97"/>
    <n v="863.95"/>
    <n v="38193"/>
    <n v="22"/>
  </r>
  <r>
    <n v="2765"/>
    <n v="59"/>
    <x v="2168"/>
    <d v="2052-03-19T00:00:00"/>
    <b v="0"/>
    <s v="Approved"/>
    <s v="Solex"/>
    <s v="Standard"/>
    <s v="medium"/>
    <s v="large"/>
    <n v="1061.56"/>
    <n v="733.58"/>
    <n v="40487"/>
    <n v="22"/>
  </r>
  <r>
    <n v="14362"/>
    <n v="17"/>
    <x v="2168"/>
    <d v="2052-03-20T00:00:00"/>
    <b v="0"/>
    <s v="Approved"/>
    <s v="Solex"/>
    <s v="Standard"/>
    <s v="high"/>
    <s v="medium"/>
    <n v="1024.6600000000001"/>
    <n v="614.79999999999995"/>
    <n v="39880"/>
    <n v="22"/>
  </r>
  <r>
    <n v="19675"/>
    <n v="43"/>
    <x v="2168"/>
    <d v="2052-03-21T00:00:00"/>
    <b v="0"/>
    <s v="Approved"/>
    <s v="Solex"/>
    <s v="Standard"/>
    <s v="medium"/>
    <s v="medium"/>
    <n v="1151.96"/>
    <n v="649.49"/>
    <n v="36498"/>
    <n v="22"/>
  </r>
  <r>
    <n v="1075"/>
    <n v="11"/>
    <x v="2169"/>
    <d v="2052-03-22T00:00:00"/>
    <b v="0"/>
    <s v="Approved"/>
    <s v="Trek Bicycles"/>
    <s v="Standard"/>
    <s v="medium"/>
    <s v="small"/>
    <n v="1775.81"/>
    <n v="1580.47"/>
    <n v="40303"/>
    <n v="11"/>
  </r>
  <r>
    <n v="2973"/>
    <n v="4"/>
    <x v="2169"/>
    <d v="2052-03-23T00:00:00"/>
    <b v="0"/>
    <s v="Approved"/>
    <s v="Solex"/>
    <s v="Standard"/>
    <s v="medium"/>
    <s v="medium"/>
    <n v="1483.2"/>
    <n v="99.59"/>
    <n v="36146"/>
    <n v="11"/>
  </r>
  <r>
    <n v="4478"/>
    <n v="0"/>
    <x v="2169"/>
    <d v="2052-03-24T00:00:00"/>
    <s v="Unknown"/>
    <s v="Approved"/>
    <s v="Norco Bicycles"/>
    <s v="Road"/>
    <s v="medium"/>
    <s v="medium"/>
    <n v="544.04999999999995"/>
    <n v="376.84"/>
    <n v="38647"/>
    <n v="11"/>
  </r>
  <r>
    <n v="6580"/>
    <n v="18"/>
    <x v="2169"/>
    <d v="2052-03-25T00:00:00"/>
    <b v="0"/>
    <s v="Approved"/>
    <s v="Norco Bicycles"/>
    <s v="Standard"/>
    <s v="high"/>
    <s v="medium"/>
    <n v="1148.6400000000001"/>
    <n v="689.18"/>
    <n v="42226"/>
    <n v="11"/>
  </r>
  <r>
    <n v="8771"/>
    <n v="98"/>
    <x v="2169"/>
    <d v="2052-03-26T00:00:00"/>
    <b v="0"/>
    <s v="Approved"/>
    <s v="OHM Cycles"/>
    <s v="Standard"/>
    <s v="medium"/>
    <s v="medium"/>
    <n v="795.34"/>
    <n v="101.58"/>
    <n v="35470"/>
    <n v="11"/>
  </r>
  <r>
    <n v="12421"/>
    <n v="100"/>
    <x v="2169"/>
    <d v="2052-03-27T00:00:00"/>
    <b v="0"/>
    <s v="Approved"/>
    <s v="Trek Bicycles"/>
    <s v="Standard"/>
    <s v="medium"/>
    <s v="small"/>
    <n v="1386.84"/>
    <n v="1234.29"/>
    <n v="37838"/>
    <n v="11"/>
  </r>
  <r>
    <n v="647"/>
    <n v="54"/>
    <x v="2170"/>
    <d v="2052-03-28T00:00:00"/>
    <b v="1"/>
    <s v="Approved"/>
    <s v="WeareA2B"/>
    <s v="Standard"/>
    <s v="medium"/>
    <s v="medium"/>
    <n v="1292.8399999999999"/>
    <n v="13.44"/>
    <n v="39915"/>
    <n v="13"/>
  </r>
  <r>
    <n v="7820"/>
    <n v="62"/>
    <x v="2170"/>
    <d v="2052-03-29T00:00:00"/>
    <b v="0"/>
    <s v="Approved"/>
    <s v="Solex"/>
    <s v="Standard"/>
    <s v="medium"/>
    <s v="medium"/>
    <n v="478.16"/>
    <n v="298.72000000000003"/>
    <n v="34143"/>
    <n v="13"/>
  </r>
  <r>
    <n v="10701"/>
    <n v="89"/>
    <x v="2170"/>
    <d v="2052-03-30T00:00:00"/>
    <b v="1"/>
    <s v="Approved"/>
    <s v="WeareA2B"/>
    <s v="Touring"/>
    <s v="medium"/>
    <s v="large"/>
    <n v="1362.99"/>
    <n v="57.74"/>
    <n v="34079"/>
    <n v="13"/>
  </r>
  <r>
    <n v="16062"/>
    <n v="17"/>
    <x v="2170"/>
    <d v="2052-03-31T00:00:00"/>
    <b v="0"/>
    <s v="Approved"/>
    <s v="Solex"/>
    <s v="Standard"/>
    <s v="high"/>
    <s v="medium"/>
    <n v="1024.6600000000001"/>
    <n v="614.79999999999995"/>
    <n v="35378"/>
    <n v="13"/>
  </r>
  <r>
    <n v="7788"/>
    <n v="15"/>
    <x v="2171"/>
    <d v="2052-04-01T00:00:00"/>
    <b v="1"/>
    <s v="Approved"/>
    <s v="WeareA2B"/>
    <s v="Standard"/>
    <s v="medium"/>
    <s v="medium"/>
    <n v="1292.8399999999999"/>
    <n v="13.44"/>
    <n v="35707"/>
    <n v="12"/>
  </r>
  <r>
    <n v="15393"/>
    <n v="98"/>
    <x v="2171"/>
    <d v="2052-04-02T00:00:00"/>
    <b v="1"/>
    <s v="Approved"/>
    <s v="OHM Cycles"/>
    <s v="Standard"/>
    <s v="medium"/>
    <s v="medium"/>
    <n v="795.34"/>
    <n v="101.58"/>
    <n v="42172"/>
    <n v="12"/>
  </r>
  <r>
    <n v="16774"/>
    <n v="19"/>
    <x v="2171"/>
    <d v="2052-04-03T00:00:00"/>
    <b v="1"/>
    <s v="Approved"/>
    <s v="Trek Bicycles"/>
    <s v="Mountain"/>
    <s v="low"/>
    <s v="medium"/>
    <n v="574.64"/>
    <n v="459.71"/>
    <n v="40784"/>
    <n v="12"/>
  </r>
  <r>
    <n v="854"/>
    <n v="32"/>
    <x v="2172"/>
    <d v="2052-04-04T00:00:00"/>
    <b v="0"/>
    <s v="Approved"/>
    <s v="Giant Bicycles"/>
    <s v="Standard"/>
    <s v="medium"/>
    <s v="medium"/>
    <n v="642.70000000000005"/>
    <n v="211.37"/>
    <n v="37337"/>
    <n v="9"/>
  </r>
  <r>
    <n v="5544"/>
    <n v="39"/>
    <x v="2172"/>
    <d v="2052-04-05T00:00:00"/>
    <b v="0"/>
    <s v="Approved"/>
    <s v="Giant Bicycles"/>
    <s v="Standard"/>
    <s v="medium"/>
    <s v="large"/>
    <n v="1812.75"/>
    <n v="582.48"/>
    <n v="40336"/>
    <n v="9"/>
  </r>
  <r>
    <n v="14132"/>
    <n v="14"/>
    <x v="2172"/>
    <d v="2052-04-06T00:00:00"/>
    <b v="1"/>
    <s v="Approved"/>
    <s v="Trek Bicycles"/>
    <s v="Standard"/>
    <s v="medium"/>
    <s v="small"/>
    <n v="1386.84"/>
    <n v="1234.29"/>
    <n v="37838"/>
    <n v="9"/>
  </r>
  <r>
    <n v="17937"/>
    <n v="64"/>
    <x v="2172"/>
    <d v="2052-04-07T00:00:00"/>
    <b v="0"/>
    <s v="Approved"/>
    <s v="Trek Bicycles"/>
    <s v="Standard"/>
    <s v="medium"/>
    <s v="large"/>
    <n v="1469.44"/>
    <n v="596.54999999999995"/>
    <n v="41047"/>
    <n v="9"/>
  </r>
  <r>
    <n v="19360"/>
    <n v="9"/>
    <x v="2172"/>
    <d v="2052-04-08T00:00:00"/>
    <b v="1"/>
    <s v="Approved"/>
    <s v="OHM Cycles"/>
    <s v="Road"/>
    <s v="medium"/>
    <s v="medium"/>
    <n v="742.54"/>
    <n v="667.4"/>
    <n v="33549"/>
    <n v="9"/>
  </r>
  <r>
    <n v="3808"/>
    <n v="33"/>
    <x v="2173"/>
    <d v="2052-04-09T00:00:00"/>
    <b v="0"/>
    <s v="Approved"/>
    <s v="Giant Bicycles"/>
    <s v="Standard"/>
    <s v="medium"/>
    <s v="small"/>
    <n v="1311.44"/>
    <n v="1167.18"/>
    <n v="33888"/>
    <n v="12"/>
  </r>
  <r>
    <n v="15290"/>
    <n v="95"/>
    <x v="2173"/>
    <d v="2052-04-10T00:00:00"/>
    <b v="1"/>
    <s v="Approved"/>
    <s v="Giant Bicycles"/>
    <s v="Standard"/>
    <s v="medium"/>
    <s v="large"/>
    <n v="569.55999999999995"/>
    <n v="528.42999999999995"/>
    <n v="37874"/>
    <n v="12"/>
  </r>
  <r>
    <n v="17499"/>
    <n v="86"/>
    <x v="2173"/>
    <d v="2052-04-11T00:00:00"/>
    <b v="1"/>
    <s v="Approved"/>
    <s v="OHM Cycles"/>
    <s v="Standard"/>
    <s v="medium"/>
    <s v="medium"/>
    <n v="235.63"/>
    <n v="125.07"/>
    <n v="38206"/>
    <n v="12"/>
  </r>
  <r>
    <n v="19809"/>
    <n v="92"/>
    <x v="2173"/>
    <d v="2052-04-12T00:00:00"/>
    <b v="0"/>
    <s v="Approved"/>
    <s v="WeareA2B"/>
    <s v="Standard"/>
    <s v="medium"/>
    <s v="small"/>
    <n v="1415.01"/>
    <n v="1259.3599999999999"/>
    <n v="37626"/>
    <n v="12"/>
  </r>
  <r>
    <n v="2920"/>
    <n v="34"/>
    <x v="2174"/>
    <d v="2052-04-13T00:00:00"/>
    <b v="0"/>
    <s v="Approved"/>
    <s v="Norco Bicycles"/>
    <s v="Road"/>
    <s v="high"/>
    <s v="large"/>
    <n v="774.53"/>
    <n v="464.72"/>
    <n v="37698"/>
    <n v="17"/>
  </r>
  <r>
    <n v="3843"/>
    <n v="27"/>
    <x v="2174"/>
    <d v="2052-04-14T00:00:00"/>
    <b v="0"/>
    <s v="Approved"/>
    <s v="Trek Bicycles"/>
    <s v="Standard"/>
    <s v="medium"/>
    <s v="medium"/>
    <n v="499.53"/>
    <n v="388.72"/>
    <n v="36334"/>
    <n v="17"/>
  </r>
  <r>
    <n v="7380"/>
    <n v="76"/>
    <x v="2174"/>
    <d v="2052-04-15T00:00:00"/>
    <b v="1"/>
    <s v="Approved"/>
    <s v="WeareA2B"/>
    <s v="Standard"/>
    <s v="low"/>
    <s v="medium"/>
    <n v="642.30999999999995"/>
    <n v="513.85"/>
    <n v="41922"/>
    <n v="17"/>
  </r>
  <r>
    <n v="13179"/>
    <n v="37"/>
    <x v="2174"/>
    <d v="2052-04-16T00:00:00"/>
    <b v="1"/>
    <s v="Approved"/>
    <s v="OHM Cycles"/>
    <s v="Standard"/>
    <s v="low"/>
    <s v="medium"/>
    <n v="1793.43"/>
    <n v="248.82"/>
    <n v="36361"/>
    <n v="17"/>
  </r>
  <r>
    <n v="14483"/>
    <n v="75"/>
    <x v="2174"/>
    <d v="2052-04-17T00:00:00"/>
    <b v="0"/>
    <s v="Approved"/>
    <s v="Giant Bicycles"/>
    <s v="Touring"/>
    <s v="medium"/>
    <s v="large"/>
    <n v="1873.97"/>
    <n v="863.95"/>
    <n v="38859"/>
    <n v="17"/>
  </r>
  <r>
    <n v="17260"/>
    <n v="36"/>
    <x v="2174"/>
    <d v="2052-04-18T00:00:00"/>
    <b v="1"/>
    <s v="Approved"/>
    <s v="Solex"/>
    <s v="Standard"/>
    <s v="low"/>
    <s v="medium"/>
    <n v="945.04"/>
    <n v="507.58"/>
    <n v="35052"/>
    <n v="17"/>
  </r>
  <r>
    <n v="19277"/>
    <n v="72"/>
    <x v="2174"/>
    <d v="2052-04-19T00:00:00"/>
    <b v="0"/>
    <s v="Approved"/>
    <s v="Norco Bicycles"/>
    <s v="Standard"/>
    <s v="medium"/>
    <s v="medium"/>
    <n v="360.4"/>
    <n v="270.3"/>
    <n v="42710"/>
    <n v="17"/>
  </r>
  <r>
    <n v="8081"/>
    <n v="50"/>
    <x v="2175"/>
    <d v="2052-04-20T00:00:00"/>
    <b v="0"/>
    <s v="Approved"/>
    <s v="Giant Bicycles"/>
    <s v="Standard"/>
    <s v="medium"/>
    <s v="medium"/>
    <n v="642.70000000000005"/>
    <n v="211.37"/>
    <n v="36361"/>
    <n v="13"/>
  </r>
  <r>
    <n v="12161"/>
    <n v="88"/>
    <x v="2175"/>
    <d v="2052-04-21T00:00:00"/>
    <b v="0"/>
    <s v="Approved"/>
    <s v="Norco Bicycles"/>
    <s v="Standard"/>
    <s v="high"/>
    <s v="small"/>
    <n v="1661.92"/>
    <n v="1479.11"/>
    <n v="41345"/>
    <n v="13"/>
  </r>
  <r>
    <n v="13083"/>
    <n v="87"/>
    <x v="2175"/>
    <d v="2052-04-22T00:00:00"/>
    <b v="1"/>
    <s v="Approved"/>
    <s v="OHM Cycles"/>
    <s v="Standard"/>
    <s v="medium"/>
    <s v="medium"/>
    <n v="1636.9"/>
    <n v="44.71"/>
    <n v="34996"/>
    <n v="13"/>
  </r>
  <r>
    <n v="13209"/>
    <n v="0"/>
    <x v="2175"/>
    <d v="2052-04-23T00:00:00"/>
    <b v="1"/>
    <s v="Approved"/>
    <s v="OHM Cycles"/>
    <s v="Standard"/>
    <s v="high"/>
    <s v="medium"/>
    <n v="227.88"/>
    <n v="136.72999999999999"/>
    <n v="41701"/>
    <n v="13"/>
  </r>
  <r>
    <n v="18810"/>
    <n v="63"/>
    <x v="2175"/>
    <d v="2052-04-24T00:00:00"/>
    <b v="0"/>
    <s v="Approved"/>
    <s v="WeareA2B"/>
    <s v="Standard"/>
    <s v="medium"/>
    <s v="medium"/>
    <n v="1992.93"/>
    <n v="762.63"/>
    <n v="37698"/>
    <n v="13"/>
  </r>
  <r>
    <n v="2798"/>
    <n v="61"/>
    <x v="2176"/>
    <d v="2052-04-25T00:00:00"/>
    <b v="1"/>
    <s v="Approved"/>
    <s v="OHM Cycles"/>
    <s v="Standard"/>
    <s v="low"/>
    <s v="medium"/>
    <n v="71.16"/>
    <n v="56.93"/>
    <n v="40487"/>
    <n v="8"/>
  </r>
  <r>
    <n v="3821"/>
    <n v="6"/>
    <x v="2176"/>
    <d v="2052-04-26T00:00:00"/>
    <b v="1"/>
    <s v="Approved"/>
    <s v="OHM Cycles"/>
    <s v="Standard"/>
    <s v="high"/>
    <s v="medium"/>
    <n v="227.88"/>
    <n v="136.72999999999999"/>
    <n v="38258"/>
    <n v="8"/>
  </r>
  <r>
    <n v="8349"/>
    <n v="43"/>
    <x v="2176"/>
    <d v="2052-04-27T00:00:00"/>
    <b v="1"/>
    <s v="Approved"/>
    <s v="Solex"/>
    <s v="Standard"/>
    <s v="medium"/>
    <s v="medium"/>
    <n v="1151.96"/>
    <n v="649.49"/>
    <n v="36498"/>
    <n v="8"/>
  </r>
  <r>
    <n v="10450"/>
    <n v="81"/>
    <x v="2176"/>
    <d v="2052-04-28T00:00:00"/>
    <b v="0"/>
    <s v="Approved"/>
    <s v="Norco Bicycles"/>
    <s v="Standard"/>
    <s v="medium"/>
    <s v="small"/>
    <n v="586.45000000000005"/>
    <n v="521.94000000000005"/>
    <n v="35667"/>
    <n v="8"/>
  </r>
  <r>
    <n v="11124"/>
    <n v="94"/>
    <x v="2176"/>
    <d v="2052-04-29T00:00:00"/>
    <b v="1"/>
    <s v="Approved"/>
    <s v="Giant Bicycles"/>
    <s v="Standard"/>
    <s v="medium"/>
    <s v="large"/>
    <n v="1635.3"/>
    <n v="993.66"/>
    <n v="38002"/>
    <n v="8"/>
  </r>
  <r>
    <n v="12605"/>
    <n v="76"/>
    <x v="2176"/>
    <d v="2052-04-30T00:00:00"/>
    <b v="1"/>
    <s v="Approved"/>
    <s v="WeareA2B"/>
    <s v="Standard"/>
    <s v="low"/>
    <s v="medium"/>
    <n v="642.30999999999995"/>
    <n v="513.85"/>
    <n v="38193"/>
    <n v="8"/>
  </r>
  <r>
    <n v="14397"/>
    <n v="92"/>
    <x v="2176"/>
    <d v="2052-05-01T00:00:00"/>
    <b v="0"/>
    <s v="Approved"/>
    <s v="WeareA2B"/>
    <s v="Standard"/>
    <s v="medium"/>
    <s v="small"/>
    <n v="1415.01"/>
    <n v="1259.3599999999999"/>
    <n v="34556"/>
    <n v="8"/>
  </r>
  <r>
    <n v="17235"/>
    <n v="67"/>
    <x v="2176"/>
    <d v="2052-05-02T00:00:00"/>
    <b v="1"/>
    <s v="Approved"/>
    <s v="Norco Bicycles"/>
    <s v="Road"/>
    <s v="medium"/>
    <s v="medium"/>
    <n v="544.04999999999995"/>
    <n v="376.84"/>
    <n v="38647"/>
    <n v="8"/>
  </r>
  <r>
    <n v="4918"/>
    <n v="89"/>
    <x v="2177"/>
    <d v="2052-05-03T00:00:00"/>
    <b v="0"/>
    <s v="Approved"/>
    <s v="Giant Bicycles"/>
    <s v="Standard"/>
    <s v="medium"/>
    <s v="large"/>
    <n v="1812.75"/>
    <n v="582.48"/>
    <n v="39427"/>
    <n v="16"/>
  </r>
  <r>
    <n v="7535"/>
    <n v="41"/>
    <x v="2177"/>
    <d v="2052-05-04T00:00:00"/>
    <b v="0"/>
    <s v="Approved"/>
    <s v="Norco Bicycles"/>
    <s v="Standard"/>
    <s v="low"/>
    <s v="medium"/>
    <n v="958.74"/>
    <n v="748.9"/>
    <n v="39880"/>
    <n v="16"/>
  </r>
  <r>
    <n v="8607"/>
    <n v="18"/>
    <x v="2177"/>
    <d v="2052-05-05T00:00:00"/>
    <b v="0"/>
    <s v="Approved"/>
    <s v="Norco Bicycles"/>
    <s v="Standard"/>
    <s v="high"/>
    <s v="medium"/>
    <n v="1148.6400000000001"/>
    <n v="689.18"/>
    <n v="35667"/>
    <n v="16"/>
  </r>
  <r>
    <n v="8977"/>
    <n v="29"/>
    <x v="2177"/>
    <d v="2052-05-06T00:00:00"/>
    <b v="0"/>
    <s v="Approved"/>
    <s v="WeareA2B"/>
    <s v="Standard"/>
    <s v="medium"/>
    <s v="medium"/>
    <n v="1065.03"/>
    <n v="230.09"/>
    <n v="37539"/>
    <n v="16"/>
  </r>
  <r>
    <n v="12132"/>
    <n v="89"/>
    <x v="2177"/>
    <d v="2052-05-07T00:00:00"/>
    <b v="1"/>
    <s v="Approved"/>
    <s v="Giant Bicycles"/>
    <s v="Standard"/>
    <s v="medium"/>
    <s v="large"/>
    <n v="1812.75"/>
    <n v="582.48"/>
    <n v="39427"/>
    <n v="16"/>
  </r>
  <r>
    <n v="13298"/>
    <n v="64"/>
    <x v="2177"/>
    <d v="2052-05-08T00:00:00"/>
    <b v="1"/>
    <s v="Approved"/>
    <s v="Giant Bicycles"/>
    <s v="Standard"/>
    <s v="high"/>
    <s v="small"/>
    <n v="1977.36"/>
    <n v="1759.85"/>
    <n v="40487"/>
    <n v="16"/>
  </r>
  <r>
    <n v="14867"/>
    <n v="35"/>
    <x v="2177"/>
    <d v="2052-05-09T00:00:00"/>
    <b v="1"/>
    <s v="Approved"/>
    <s v="Giant Bicycles"/>
    <s v="Standard"/>
    <s v="medium"/>
    <s v="medium"/>
    <n v="1403.5"/>
    <n v="954.82"/>
    <n v="42688"/>
    <n v="16"/>
  </r>
  <r>
    <n v="14919"/>
    <n v="0"/>
    <x v="2177"/>
    <d v="2052-05-10T00:00:00"/>
    <b v="1"/>
    <s v="Approved"/>
    <s v="Norco Bicycles"/>
    <s v="Road"/>
    <s v="medium"/>
    <s v="medium"/>
    <n v="543.39"/>
    <n v="407.54"/>
    <n v="33888"/>
    <n v="16"/>
  </r>
  <r>
    <n v="134"/>
    <n v="78"/>
    <x v="2178"/>
    <d v="2052-05-11T00:00:00"/>
    <b v="0"/>
    <s v="Approved"/>
    <s v="Giant Bicycles"/>
    <s v="Standard"/>
    <s v="medium"/>
    <s v="large"/>
    <n v="1765.3"/>
    <n v="709.48"/>
    <n v="33429"/>
    <n v="7"/>
  </r>
  <r>
    <n v="2640"/>
    <n v="20"/>
    <x v="2178"/>
    <d v="2052-05-12T00:00:00"/>
    <b v="0"/>
    <s v="Approved"/>
    <s v="Trek Bicycles"/>
    <s v="Standard"/>
    <s v="medium"/>
    <s v="small"/>
    <n v="1775.81"/>
    <n v="1580.47"/>
    <n v="34115"/>
    <n v="7"/>
  </r>
  <r>
    <n v="3333"/>
    <n v="94"/>
    <x v="2178"/>
    <d v="2052-05-13T00:00:00"/>
    <b v="0"/>
    <s v="Approved"/>
    <s v="Giant Bicycles"/>
    <s v="Standard"/>
    <s v="medium"/>
    <s v="large"/>
    <n v="1635.3"/>
    <n v="993.66"/>
    <n v="42458"/>
    <n v="7"/>
  </r>
  <r>
    <n v="4324"/>
    <n v="41"/>
    <x v="2178"/>
    <d v="2052-05-14T00:00:00"/>
    <b v="0"/>
    <s v="Approved"/>
    <s v="Solex"/>
    <s v="Road"/>
    <s v="medium"/>
    <s v="medium"/>
    <n v="416.98"/>
    <n v="312.74"/>
    <n v="39427"/>
    <n v="7"/>
  </r>
  <r>
    <n v="4741"/>
    <n v="80"/>
    <x v="2178"/>
    <d v="2052-05-15T00:00:00"/>
    <b v="0"/>
    <s v="Approved"/>
    <s v="OHM Cycles"/>
    <s v="Touring"/>
    <s v="low"/>
    <s v="medium"/>
    <n v="1073.07"/>
    <n v="933.84"/>
    <n v="42226"/>
    <n v="7"/>
  </r>
  <r>
    <n v="5664"/>
    <n v="8"/>
    <x v="2178"/>
    <d v="2052-05-16T00:00:00"/>
    <b v="1"/>
    <s v="Approved"/>
    <s v="Solex"/>
    <s v="Road"/>
    <s v="medium"/>
    <s v="small"/>
    <n v="1703.52"/>
    <n v="1516.13"/>
    <n v="34586"/>
    <n v="7"/>
  </r>
  <r>
    <n v="8381"/>
    <n v="4"/>
    <x v="2178"/>
    <d v="2052-05-17T00:00:00"/>
    <b v="1"/>
    <s v="Approved"/>
    <s v="Giant Bicycles"/>
    <s v="Standard"/>
    <s v="high"/>
    <s v="medium"/>
    <n v="1129.1300000000001"/>
    <n v="677.48"/>
    <n v="33549"/>
    <n v="7"/>
  </r>
  <r>
    <n v="9777"/>
    <n v="31"/>
    <x v="2178"/>
    <d v="2052-05-18T00:00:00"/>
    <b v="0"/>
    <s v="Approved"/>
    <s v="Giant Bicycles"/>
    <s v="Standard"/>
    <s v="medium"/>
    <s v="medium"/>
    <n v="230.91"/>
    <n v="173.18"/>
    <n v="37337"/>
    <n v="7"/>
  </r>
  <r>
    <n v="9902"/>
    <n v="51"/>
    <x v="2178"/>
    <d v="2052-05-19T00:00:00"/>
    <b v="1"/>
    <s v="Approved"/>
    <s v="OHM Cycles"/>
    <s v="Standard"/>
    <s v="high"/>
    <s v="medium"/>
    <n v="2005.66"/>
    <n v="1203.4000000000001"/>
    <n v="35470"/>
    <n v="7"/>
  </r>
  <r>
    <n v="10989"/>
    <n v="51"/>
    <x v="2178"/>
    <d v="2052-05-20T00:00:00"/>
    <b v="0"/>
    <s v="Approved"/>
    <s v="OHM Cycles"/>
    <s v="Standard"/>
    <s v="high"/>
    <s v="medium"/>
    <n v="2005.66"/>
    <n v="1203.4000000000001"/>
    <n v="37220"/>
    <n v="7"/>
  </r>
  <r>
    <n v="15351"/>
    <n v="36"/>
    <x v="2178"/>
    <d v="2052-05-21T00:00:00"/>
    <b v="0"/>
    <s v="Approved"/>
    <s v="Solex"/>
    <s v="Standard"/>
    <s v="low"/>
    <s v="medium"/>
    <n v="945.04"/>
    <n v="507.58"/>
    <n v="40336"/>
    <n v="7"/>
  </r>
  <r>
    <n v="16791"/>
    <n v="1"/>
    <x v="2178"/>
    <d v="2052-05-22T00:00:00"/>
    <b v="1"/>
    <s v="Approved"/>
    <s v="Giant Bicycles"/>
    <s v="Standard"/>
    <s v="medium"/>
    <s v="medium"/>
    <n v="1403.5"/>
    <n v="954.82"/>
    <n v="40649"/>
    <n v="7"/>
  </r>
  <r>
    <n v="17160"/>
    <n v="78"/>
    <x v="2178"/>
    <d v="2052-05-23T00:00:00"/>
    <b v="0"/>
    <s v="Approved"/>
    <s v="Giant Bicycles"/>
    <s v="Standard"/>
    <s v="medium"/>
    <s v="large"/>
    <n v="1765.3"/>
    <n v="709.48"/>
    <n v="33429"/>
    <n v="7"/>
  </r>
  <r>
    <n v="18954"/>
    <n v="28"/>
    <x v="2178"/>
    <d v="2052-05-24T00:00:00"/>
    <b v="0"/>
    <s v="Approved"/>
    <s v="Norco Bicycles"/>
    <s v="Standard"/>
    <s v="medium"/>
    <s v="small"/>
    <n v="1216.1400000000001"/>
    <n v="1082.3599999999999"/>
    <n v="35052"/>
    <n v="7"/>
  </r>
  <r>
    <n v="739"/>
    <n v="37"/>
    <x v="2179"/>
    <d v="2052-05-25T00:00:00"/>
    <b v="0"/>
    <s v="Approved"/>
    <s v="OHM Cycles"/>
    <s v="Standard"/>
    <s v="low"/>
    <s v="medium"/>
    <n v="1793.43"/>
    <n v="248.82"/>
    <n v="36361"/>
    <n v="11"/>
  </r>
  <r>
    <n v="3641"/>
    <n v="17"/>
    <x v="2179"/>
    <d v="2052-05-26T00:00:00"/>
    <b v="1"/>
    <s v="Approved"/>
    <s v="Solex"/>
    <s v="Standard"/>
    <s v="high"/>
    <s v="medium"/>
    <n v="1024.6600000000001"/>
    <n v="614.79999999999995"/>
    <n v="35378"/>
    <n v="11"/>
  </r>
  <r>
    <n v="5314"/>
    <n v="27"/>
    <x v="2179"/>
    <d v="2052-05-27T00:00:00"/>
    <b v="0"/>
    <s v="Approved"/>
    <s v="Trek Bicycles"/>
    <s v="Standard"/>
    <s v="medium"/>
    <s v="medium"/>
    <n v="499.53"/>
    <n v="388.72"/>
    <n v="36334"/>
    <n v="11"/>
  </r>
  <r>
    <n v="6622"/>
    <n v="59"/>
    <x v="2179"/>
    <d v="2052-05-28T00:00:00"/>
    <b v="0"/>
    <s v="Approved"/>
    <s v="Solex"/>
    <s v="Standard"/>
    <s v="medium"/>
    <s v="large"/>
    <n v="1061.56"/>
    <n v="733.58"/>
    <n v="34170"/>
    <n v="11"/>
  </r>
  <r>
    <n v="6667"/>
    <n v="97"/>
    <x v="2179"/>
    <d v="2052-05-29T00:00:00"/>
    <b v="1"/>
    <s v="Approved"/>
    <s v="Solex"/>
    <s v="Standard"/>
    <s v="medium"/>
    <s v="large"/>
    <n v="202.62"/>
    <n v="151.96"/>
    <n v="42458"/>
    <n v="11"/>
  </r>
  <r>
    <n v="7983"/>
    <n v="24"/>
    <x v="2179"/>
    <d v="2052-05-30T00:00:00"/>
    <b v="1"/>
    <s v="Approved"/>
    <s v="Solex"/>
    <s v="Road"/>
    <s v="medium"/>
    <s v="large"/>
    <n v="1777.8"/>
    <n v="820.78"/>
    <n v="40670"/>
    <n v="11"/>
  </r>
  <r>
    <n v="8119"/>
    <n v="64"/>
    <x v="2179"/>
    <d v="2052-05-31T00:00:00"/>
    <b v="0"/>
    <s v="Approved"/>
    <s v="Trek Bicycles"/>
    <s v="Standard"/>
    <s v="medium"/>
    <s v="large"/>
    <n v="1469.44"/>
    <n v="596.54999999999995"/>
    <n v="41047"/>
    <n v="11"/>
  </r>
  <r>
    <n v="12719"/>
    <n v="17"/>
    <x v="2179"/>
    <d v="2052-06-01T00:00:00"/>
    <b v="0"/>
    <s v="Approved"/>
    <s v="Solex"/>
    <s v="Standard"/>
    <s v="high"/>
    <s v="medium"/>
    <n v="1024.6600000000001"/>
    <n v="614.79999999999995"/>
    <n v="35378"/>
    <n v="11"/>
  </r>
  <r>
    <n v="16908"/>
    <n v="63"/>
    <x v="2179"/>
    <d v="2052-06-02T00:00:00"/>
    <b v="1"/>
    <s v="Approved"/>
    <s v="Solex"/>
    <s v="Standard"/>
    <s v="medium"/>
    <s v="medium"/>
    <n v="1483.2"/>
    <n v="99.59"/>
    <n v="36146"/>
    <n v="11"/>
  </r>
  <r>
    <n v="18217"/>
    <n v="16"/>
    <x v="2179"/>
    <d v="2052-06-03T00:00:00"/>
    <b v="0"/>
    <s v="Approved"/>
    <s v="Norco Bicycles"/>
    <s v="Standard"/>
    <s v="high"/>
    <s v="small"/>
    <n v="1661.92"/>
    <n v="1479.11"/>
    <n v="34586"/>
    <n v="11"/>
  </r>
  <r>
    <n v="18508"/>
    <n v="64"/>
    <x v="2179"/>
    <d v="2052-06-04T00:00:00"/>
    <b v="1"/>
    <s v="Approved"/>
    <s v="Trek Bicycles"/>
    <s v="Standard"/>
    <s v="medium"/>
    <s v="large"/>
    <n v="1469.44"/>
    <n v="596.54999999999995"/>
    <n v="41047"/>
    <n v="11"/>
  </r>
  <r>
    <n v="3601"/>
    <n v="54"/>
    <x v="2180"/>
    <d v="2052-06-05T00:00:00"/>
    <b v="1"/>
    <s v="Approved"/>
    <s v="WeareA2B"/>
    <s v="Standard"/>
    <s v="medium"/>
    <s v="medium"/>
    <n v="1292.8399999999999"/>
    <n v="13.44"/>
    <n v="39915"/>
    <n v="19"/>
  </r>
  <r>
    <n v="4895"/>
    <n v="52"/>
    <x v="2180"/>
    <d v="2052-06-06T00:00:00"/>
    <b v="1"/>
    <s v="Approved"/>
    <s v="OHM Cycles"/>
    <s v="Road"/>
    <s v="medium"/>
    <s v="medium"/>
    <n v="1280.28"/>
    <n v="829.51"/>
    <n v="37220"/>
    <n v="19"/>
  </r>
  <r>
    <n v="5050"/>
    <n v="35"/>
    <x v="2180"/>
    <d v="2052-06-07T00:00:00"/>
    <b v="1"/>
    <s v="Approved"/>
    <s v="Trek Bicycles"/>
    <s v="Standard"/>
    <s v="low"/>
    <s v="medium"/>
    <n v="1057.51"/>
    <n v="154.4"/>
    <n v="34527"/>
    <n v="19"/>
  </r>
  <r>
    <n v="8913"/>
    <n v="45"/>
    <x v="2180"/>
    <d v="2052-06-08T00:00:00"/>
    <b v="0"/>
    <s v="Approved"/>
    <s v="Solex"/>
    <s v="Standard"/>
    <s v="medium"/>
    <s v="medium"/>
    <n v="441.49"/>
    <n v="84.99"/>
    <n v="34071"/>
    <n v="19"/>
  </r>
  <r>
    <n v="11042"/>
    <n v="55"/>
    <x v="2180"/>
    <d v="2052-06-09T00:00:00"/>
    <b v="1"/>
    <s v="Approved"/>
    <s v="Trek Bicycles"/>
    <s v="Road"/>
    <s v="medium"/>
    <s v="large"/>
    <n v="1894.19"/>
    <n v="598.76"/>
    <n v="37823"/>
    <n v="19"/>
  </r>
  <r>
    <n v="12002"/>
    <n v="60"/>
    <x v="2180"/>
    <d v="2052-06-10T00:00:00"/>
    <b v="1"/>
    <s v="Approved"/>
    <s v="Giant Bicycles"/>
    <s v="Standard"/>
    <s v="high"/>
    <s v="small"/>
    <n v="1977.36"/>
    <n v="1759.85"/>
    <n v="40779"/>
    <n v="19"/>
  </r>
  <r>
    <n v="13251"/>
    <n v="94"/>
    <x v="2180"/>
    <d v="2052-06-11T00:00:00"/>
    <b v="1"/>
    <s v="Approved"/>
    <s v="Giant Bicycles"/>
    <s v="Standard"/>
    <s v="medium"/>
    <s v="large"/>
    <n v="1635.3"/>
    <n v="993.66"/>
    <n v="41434"/>
    <n v="19"/>
  </r>
  <r>
    <n v="4281"/>
    <n v="76"/>
    <x v="2181"/>
    <d v="2052-06-12T00:00:00"/>
    <b v="1"/>
    <s v="Approved"/>
    <s v="WeareA2B"/>
    <s v="Road"/>
    <s v="low"/>
    <s v="small"/>
    <n v="1172.78"/>
    <n v="1043.77"/>
    <n v="37539"/>
    <n v="5"/>
  </r>
  <r>
    <n v="13545"/>
    <n v="23"/>
    <x v="2181"/>
    <d v="2052-06-13T00:00:00"/>
    <b v="1"/>
    <s v="Approved"/>
    <s v="Norco Bicycles"/>
    <s v="Standard"/>
    <s v="medium"/>
    <s v="medium"/>
    <n v="1198.46"/>
    <n v="381.1"/>
    <n v="36145"/>
    <n v="5"/>
  </r>
  <r>
    <n v="17944"/>
    <n v="1"/>
    <x v="2181"/>
    <d v="2052-06-14T00:00:00"/>
    <b v="1"/>
    <s v="Approved"/>
    <s v="Giant Bicycles"/>
    <s v="Touring"/>
    <s v="medium"/>
    <s v="large"/>
    <n v="1873.97"/>
    <n v="863.95"/>
    <n v="38859"/>
    <n v="5"/>
  </r>
  <r>
    <n v="3299"/>
    <n v="34"/>
    <x v="2182"/>
    <d v="2052-06-15T00:00:00"/>
    <b v="1"/>
    <s v="Approved"/>
    <s v="Norco Bicycles"/>
    <s v="Road"/>
    <s v="high"/>
    <s v="large"/>
    <n v="774.53"/>
    <n v="464.72"/>
    <n v="37698"/>
    <n v="2"/>
  </r>
  <r>
    <n v="5155"/>
    <n v="39"/>
    <x v="2182"/>
    <d v="2052-06-16T00:00:00"/>
    <b v="1"/>
    <s v="Approved"/>
    <s v="Giant Bicycles"/>
    <s v="Standard"/>
    <s v="medium"/>
    <s v="large"/>
    <n v="1812.75"/>
    <n v="582.48"/>
    <n v="40336"/>
    <n v="2"/>
  </r>
  <r>
    <n v="8691"/>
    <n v="10"/>
    <x v="2182"/>
    <d v="2052-06-17T00:00:00"/>
    <b v="1"/>
    <s v="Approved"/>
    <s v="WeareA2B"/>
    <s v="Touring"/>
    <s v="medium"/>
    <s v="medium"/>
    <n v="1466.68"/>
    <n v="363.25"/>
    <n v="41701"/>
    <n v="2"/>
  </r>
  <r>
    <n v="9354"/>
    <n v="98"/>
    <x v="2182"/>
    <d v="2052-06-18T00:00:00"/>
    <b v="1"/>
    <s v="Approved"/>
    <s v="Trek Bicycles"/>
    <s v="Standard"/>
    <s v="high"/>
    <s v="medium"/>
    <n v="358.39"/>
    <n v="215.03"/>
    <n v="38002"/>
    <n v="2"/>
  </r>
  <r>
    <n v="13296"/>
    <n v="13"/>
    <x v="2182"/>
    <d v="2052-06-19T00:00:00"/>
    <b v="0"/>
    <s v="Approved"/>
    <s v="Solex"/>
    <s v="Standard"/>
    <s v="medium"/>
    <s v="medium"/>
    <n v="1163.8900000000001"/>
    <n v="589.27"/>
    <n v="42560"/>
    <n v="2"/>
  </r>
  <r>
    <n v="15918"/>
    <n v="68"/>
    <x v="2182"/>
    <d v="2052-06-20T00:00:00"/>
    <b v="1"/>
    <s v="Approved"/>
    <s v="OHM Cycles"/>
    <s v="Standard"/>
    <s v="medium"/>
    <s v="medium"/>
    <n v="1636.9"/>
    <n v="44.71"/>
    <n v="40410"/>
    <n v="2"/>
  </r>
  <r>
    <n v="19688"/>
    <n v="21"/>
    <x v="2182"/>
    <d v="2052-06-21T00:00:00"/>
    <b v="1"/>
    <s v="Approved"/>
    <s v="Solex"/>
    <s v="Standard"/>
    <s v="medium"/>
    <s v="large"/>
    <n v="1071.23"/>
    <n v="380.74"/>
    <n v="35160"/>
    <n v="2"/>
  </r>
  <r>
    <n v="2097"/>
    <n v="65"/>
    <x v="2183"/>
    <d v="2052-06-22T00:00:00"/>
    <b v="1"/>
    <s v="Approved"/>
    <s v="WeareA2B"/>
    <s v="Standard"/>
    <s v="medium"/>
    <s v="medium"/>
    <n v="1807.45"/>
    <n v="778.69"/>
    <n v="42145"/>
    <n v="17"/>
  </r>
  <r>
    <n v="3462"/>
    <n v="84"/>
    <x v="2183"/>
    <d v="2052-06-23T00:00:00"/>
    <b v="1"/>
    <s v="Approved"/>
    <s v="Trek Bicycles"/>
    <s v="Road"/>
    <s v="medium"/>
    <s v="medium"/>
    <n v="290.62"/>
    <n v="215.14"/>
    <n v="38339"/>
    <n v="17"/>
  </r>
  <r>
    <n v="6659"/>
    <n v="12"/>
    <x v="2183"/>
    <d v="2052-06-24T00:00:00"/>
    <b v="1"/>
    <s v="Approved"/>
    <s v="WeareA2B"/>
    <s v="Standard"/>
    <s v="medium"/>
    <s v="medium"/>
    <n v="1231.1500000000001"/>
    <n v="161.6"/>
    <n v="38216"/>
    <n v="17"/>
  </r>
  <r>
    <n v="10943"/>
    <n v="69"/>
    <x v="2183"/>
    <d v="2052-06-25T00:00:00"/>
    <b v="0"/>
    <s v="Approved"/>
    <s v="Giant Bicycles"/>
    <s v="Road"/>
    <s v="medium"/>
    <s v="medium"/>
    <n v="792.9"/>
    <n v="594.67999999999995"/>
    <n v="33879"/>
    <n v="17"/>
  </r>
  <r>
    <n v="13943"/>
    <n v="58"/>
    <x v="2183"/>
    <d v="2052-06-26T00:00:00"/>
    <b v="0"/>
    <s v="Approved"/>
    <s v="OHM Cycles"/>
    <s v="Standard"/>
    <s v="medium"/>
    <s v="medium"/>
    <n v="912.52"/>
    <n v="141.4"/>
    <n v="42295"/>
    <n v="17"/>
  </r>
  <r>
    <n v="14726"/>
    <n v="68"/>
    <x v="2183"/>
    <d v="2052-06-27T00:00:00"/>
    <b v="1"/>
    <s v="Approved"/>
    <s v="OHM Cycles"/>
    <s v="Standard"/>
    <s v="medium"/>
    <s v="medium"/>
    <n v="1636.9"/>
    <n v="44.71"/>
    <n v="40410"/>
    <n v="17"/>
  </r>
  <r>
    <n v="2703"/>
    <n v="30"/>
    <x v="2184"/>
    <d v="2052-06-28T00:00:00"/>
    <b v="1"/>
    <s v="Approved"/>
    <s v="OHM Cycles"/>
    <s v="Standard"/>
    <s v="medium"/>
    <s v="medium"/>
    <n v="1227.3399999999999"/>
    <n v="770.89"/>
    <n v="34556"/>
    <n v="4"/>
  </r>
  <r>
    <n v="2924"/>
    <n v="58"/>
    <x v="2184"/>
    <d v="2052-06-29T00:00:00"/>
    <b v="1"/>
    <s v="Approved"/>
    <s v="OHM Cycles"/>
    <s v="Road"/>
    <s v="medium"/>
    <s v="medium"/>
    <n v="1280.28"/>
    <n v="829.51"/>
    <n v="37220"/>
    <n v="4"/>
  </r>
  <r>
    <n v="3339"/>
    <n v="0"/>
    <x v="2184"/>
    <d v="2052-06-30T00:00:00"/>
    <b v="0"/>
    <s v="Approved"/>
    <s v="OHM Cycles"/>
    <s v="Road"/>
    <s v="high"/>
    <s v="large"/>
    <n v="12.01"/>
    <n v="7.21"/>
    <n v="39880"/>
    <n v="4"/>
  </r>
  <r>
    <n v="12938"/>
    <n v="92"/>
    <x v="2184"/>
    <d v="2052-07-01T00:00:00"/>
    <b v="0"/>
    <s v="Approved"/>
    <s v="WeareA2B"/>
    <s v="Touring"/>
    <s v="medium"/>
    <s v="large"/>
    <n v="1890.39"/>
    <n v="260.14"/>
    <n v="33259"/>
    <n v="4"/>
  </r>
  <r>
    <n v="16151"/>
    <n v="0"/>
    <x v="2184"/>
    <d v="2052-07-02T00:00:00"/>
    <b v="0"/>
    <s v="Approved"/>
    <s v="Trek Bicycles"/>
    <s v="Road"/>
    <s v="medium"/>
    <s v="medium"/>
    <n v="533.51"/>
    <n v="400.13"/>
    <n v="41064"/>
    <n v="4"/>
  </r>
  <r>
    <n v="17416"/>
    <n v="69"/>
    <x v="2184"/>
    <d v="2052-07-03T00:00:00"/>
    <b v="1"/>
    <s v="Approved"/>
    <s v="Norco Bicycles"/>
    <s v="Road"/>
    <s v="medium"/>
    <s v="large"/>
    <n v="1240.31"/>
    <n v="795.1"/>
    <n v="40553"/>
    <n v="4"/>
  </r>
  <r>
    <n v="18991"/>
    <n v="49"/>
    <x v="2184"/>
    <d v="2052-07-04T00:00:00"/>
    <b v="1"/>
    <s v="Approved"/>
    <s v="Solex"/>
    <s v="Standard"/>
    <s v="medium"/>
    <s v="large"/>
    <n v="1061.56"/>
    <n v="733.58"/>
    <n v="34170"/>
    <n v="4"/>
  </r>
  <r>
    <n v="19290"/>
    <n v="0"/>
    <x v="2184"/>
    <d v="2052-07-05T00:00:00"/>
    <b v="0"/>
    <s v="Approved"/>
    <s v="OHM Cycles"/>
    <s v="Standard"/>
    <s v="high"/>
    <s v="medium"/>
    <n v="227.88"/>
    <n v="136.72999999999999"/>
    <n v="37659"/>
    <n v="4"/>
  </r>
  <r>
    <n v="19348"/>
    <n v="22"/>
    <x v="2184"/>
    <d v="2052-07-06T00:00:00"/>
    <b v="0"/>
    <s v="Approved"/>
    <s v="Solex"/>
    <s v="Standard"/>
    <s v="medium"/>
    <s v="medium"/>
    <n v="575.27"/>
    <n v="431.45"/>
    <n v="41345"/>
    <n v="4"/>
  </r>
  <r>
    <n v="19476"/>
    <n v="89"/>
    <x v="2184"/>
    <d v="2052-07-07T00:00:00"/>
    <b v="0"/>
    <s v="Approved"/>
    <s v="Giant Bicycles"/>
    <s v="Standard"/>
    <s v="medium"/>
    <s v="large"/>
    <n v="1812.75"/>
    <n v="582.48"/>
    <n v="40336"/>
    <n v="4"/>
  </r>
  <r>
    <n v="3092"/>
    <n v="83"/>
    <x v="2185"/>
    <d v="2052-07-08T00:00:00"/>
    <b v="0"/>
    <s v="Approved"/>
    <s v="Solex"/>
    <s v="Touring"/>
    <s v="medium"/>
    <s v="large"/>
    <n v="2083.94"/>
    <n v="675.03"/>
    <n v="41533"/>
    <n v="13"/>
  </r>
  <r>
    <n v="3553"/>
    <n v="28"/>
    <x v="2185"/>
    <d v="2052-07-09T00:00:00"/>
    <b v="0"/>
    <s v="Approved"/>
    <s v="Norco Bicycles"/>
    <s v="Standard"/>
    <s v="medium"/>
    <s v="small"/>
    <n v="1216.1400000000001"/>
    <n v="1082.3599999999999"/>
    <n v="33455"/>
    <n v="13"/>
  </r>
  <r>
    <n v="5525"/>
    <n v="82"/>
    <x v="2185"/>
    <d v="2052-07-10T00:00:00"/>
    <b v="0"/>
    <s v="Approved"/>
    <s v="Norco Bicycles"/>
    <s v="Standard"/>
    <s v="high"/>
    <s v="medium"/>
    <n v="1148.6400000000001"/>
    <n v="689.18"/>
    <n v="42226"/>
    <n v="13"/>
  </r>
  <r>
    <n v="12811"/>
    <n v="47"/>
    <x v="2185"/>
    <d v="2052-07-11T00:00:00"/>
    <b v="0"/>
    <s v="Approved"/>
    <s v="Trek Bicycles"/>
    <s v="Road"/>
    <s v="low"/>
    <s v="small"/>
    <n v="1720.7"/>
    <n v="1531.42"/>
    <n v="38991"/>
    <n v="13"/>
  </r>
  <r>
    <n v="14513"/>
    <n v="3"/>
    <x v="2185"/>
    <d v="2052-07-12T00:00:00"/>
    <b v="1"/>
    <s v="Approved"/>
    <s v="Trek Bicycles"/>
    <s v="Standard"/>
    <s v="medium"/>
    <s v="large"/>
    <n v="2091.4699999999998"/>
    <n v="388.92"/>
    <n v="41167"/>
    <n v="13"/>
  </r>
  <r>
    <n v="14962"/>
    <n v="78"/>
    <x v="2185"/>
    <d v="2052-07-13T00:00:00"/>
    <b v="0"/>
    <s v="Approved"/>
    <s v="Giant Bicycles"/>
    <s v="Standard"/>
    <s v="medium"/>
    <s v="large"/>
    <n v="1765.3"/>
    <n v="709.48"/>
    <n v="38193"/>
    <n v="13"/>
  </r>
  <r>
    <n v="16889"/>
    <n v="55"/>
    <x v="2185"/>
    <d v="2052-07-14T00:00:00"/>
    <b v="1"/>
    <s v="Approved"/>
    <s v="Trek Bicycles"/>
    <s v="Road"/>
    <s v="medium"/>
    <s v="large"/>
    <n v="1894.19"/>
    <n v="598.76"/>
    <n v="37823"/>
    <n v="13"/>
  </r>
  <r>
    <n v="16890"/>
    <n v="22"/>
    <x v="2185"/>
    <d v="2052-07-15T00:00:00"/>
    <b v="1"/>
    <s v="Approved"/>
    <s v="WeareA2B"/>
    <s v="Standard"/>
    <s v="medium"/>
    <s v="medium"/>
    <n v="60.34"/>
    <n v="45.26"/>
    <n v="34165"/>
    <n v="13"/>
  </r>
  <r>
    <n v="1230"/>
    <n v="96"/>
    <x v="2186"/>
    <d v="2052-07-16T00:00:00"/>
    <b v="0"/>
    <s v="Approved"/>
    <s v="WeareA2B"/>
    <s v="Road"/>
    <s v="low"/>
    <s v="small"/>
    <n v="1172.78"/>
    <n v="1043.77"/>
    <n v="33364"/>
    <n v="4"/>
  </r>
  <r>
    <n v="5092"/>
    <n v="48"/>
    <x v="2186"/>
    <d v="2052-07-17T00:00:00"/>
    <b v="0"/>
    <s v="Approved"/>
    <s v="WeareA2B"/>
    <s v="Standard"/>
    <s v="medium"/>
    <s v="medium"/>
    <n v="1762.96"/>
    <n v="950.52"/>
    <n v="39915"/>
    <n v="4"/>
  </r>
  <r>
    <n v="5174"/>
    <n v="10"/>
    <x v="2186"/>
    <d v="2052-07-18T00:00:00"/>
    <b v="1"/>
    <s v="Approved"/>
    <s v="WeareA2B"/>
    <s v="Touring"/>
    <s v="medium"/>
    <s v="medium"/>
    <n v="1466.68"/>
    <n v="363.25"/>
    <n v="38216"/>
    <n v="4"/>
  </r>
  <r>
    <n v="6922"/>
    <n v="25"/>
    <x v="2186"/>
    <d v="2052-07-19T00:00:00"/>
    <b v="0"/>
    <s v="Approved"/>
    <s v="Giant Bicycles"/>
    <s v="Road"/>
    <s v="medium"/>
    <s v="medium"/>
    <n v="1538.99"/>
    <n v="829.65"/>
    <n v="33552"/>
    <n v="4"/>
  </r>
  <r>
    <n v="13678"/>
    <n v="12"/>
    <x v="2186"/>
    <d v="2052-07-20T00:00:00"/>
    <b v="0"/>
    <s v="Cancelled"/>
    <s v="WeareA2B"/>
    <s v="Standard"/>
    <s v="medium"/>
    <s v="medium"/>
    <n v="1231.1500000000001"/>
    <n v="161.6"/>
    <n v="34586"/>
    <n v="4"/>
  </r>
  <r>
    <n v="70"/>
    <n v="27"/>
    <x v="2187"/>
    <d v="2052-07-21T00:00:00"/>
    <b v="1"/>
    <s v="Approved"/>
    <s v="Trek Bicycles"/>
    <s v="Standard"/>
    <s v="medium"/>
    <s v="medium"/>
    <n v="499.53"/>
    <n v="388.72"/>
    <n v="36334"/>
    <n v="14"/>
  </r>
  <r>
    <n v="1785"/>
    <n v="34"/>
    <x v="2187"/>
    <d v="2052-07-22T00:00:00"/>
    <b v="0"/>
    <s v="Approved"/>
    <s v="Norco Bicycles"/>
    <s v="Road"/>
    <s v="high"/>
    <s v="large"/>
    <n v="774.53"/>
    <n v="464.72"/>
    <n v="37698"/>
    <n v="14"/>
  </r>
  <r>
    <n v="2618"/>
    <n v="53"/>
    <x v="2187"/>
    <d v="2052-07-23T00:00:00"/>
    <s v="Unknown"/>
    <s v="Approved"/>
    <s v="OHM Cycles"/>
    <s v="Standard"/>
    <s v="medium"/>
    <s v="medium"/>
    <n v="795.34"/>
    <n v="101.58"/>
    <n v="35470"/>
    <n v="14"/>
  </r>
  <r>
    <n v="12359"/>
    <n v="2"/>
    <x v="2187"/>
    <d v="2052-07-24T00:00:00"/>
    <b v="1"/>
    <s v="Approved"/>
    <s v="Solex"/>
    <s v="Standard"/>
    <s v="medium"/>
    <s v="medium"/>
    <n v="71.489999999999995"/>
    <n v="53.62"/>
    <n v="41245"/>
    <n v="14"/>
  </r>
  <r>
    <n v="14569"/>
    <n v="85"/>
    <x v="2187"/>
    <d v="2052-07-25T00:00:00"/>
    <b v="0"/>
    <s v="Approved"/>
    <s v="WeareA2B"/>
    <s v="Standard"/>
    <s v="medium"/>
    <s v="medium"/>
    <n v="752.64"/>
    <n v="205.36"/>
    <n v="42218"/>
    <n v="14"/>
  </r>
  <r>
    <n v="14846"/>
    <n v="0"/>
    <x v="2187"/>
    <d v="2052-07-26T00:00:00"/>
    <b v="0"/>
    <s v="Approved"/>
    <s v="Unknown"/>
    <s v="Unknown"/>
    <s v="Unknown"/>
    <s v="Unknown"/>
    <n v="1919.23"/>
    <s v="$556.05"/>
    <n v="38199.78"/>
    <n v="14"/>
  </r>
  <r>
    <n v="2556"/>
    <n v="80"/>
    <x v="2188"/>
    <d v="2052-07-27T00:00:00"/>
    <b v="0"/>
    <s v="Approved"/>
    <s v="OHM Cycles"/>
    <s v="Touring"/>
    <s v="low"/>
    <s v="medium"/>
    <n v="1073.07"/>
    <n v="933.84"/>
    <n v="41533"/>
    <n v="6"/>
  </r>
  <r>
    <n v="8382"/>
    <n v="57"/>
    <x v="2188"/>
    <d v="2052-07-28T00:00:00"/>
    <b v="1"/>
    <s v="Approved"/>
    <s v="WeareA2B"/>
    <s v="Touring"/>
    <s v="medium"/>
    <s v="large"/>
    <n v="1890.39"/>
    <n v="260.14"/>
    <n v="41047"/>
    <n v="6"/>
  </r>
  <r>
    <n v="12482"/>
    <n v="52"/>
    <x v="2188"/>
    <d v="2052-07-29T00:00:00"/>
    <b v="1"/>
    <s v="Approved"/>
    <s v="OHM Cycles"/>
    <s v="Road"/>
    <s v="medium"/>
    <s v="medium"/>
    <n v="1280.28"/>
    <n v="829.51"/>
    <n v="33259"/>
    <n v="6"/>
  </r>
  <r>
    <n v="18266"/>
    <n v="71"/>
    <x v="2188"/>
    <d v="2052-07-30T00:00:00"/>
    <b v="0"/>
    <s v="Approved"/>
    <s v="Solex"/>
    <s v="Standard"/>
    <s v="high"/>
    <s v="large"/>
    <n v="1842.92"/>
    <n v="1105.75"/>
    <n v="37873"/>
    <n v="6"/>
  </r>
  <r>
    <n v="6681"/>
    <n v="55"/>
    <x v="2189"/>
    <d v="2052-07-31T00:00:00"/>
    <b v="0"/>
    <s v="Approved"/>
    <s v="Trek Bicycles"/>
    <s v="Road"/>
    <s v="medium"/>
    <s v="large"/>
    <n v="1894.19"/>
    <n v="598.76"/>
    <n v="35707"/>
    <n v="11"/>
  </r>
  <r>
    <n v="7105"/>
    <n v="56"/>
    <x v="2189"/>
    <d v="2052-08-01T00:00:00"/>
    <b v="0"/>
    <s v="Approved"/>
    <s v="OHM Cycles"/>
    <s v="Standard"/>
    <s v="medium"/>
    <s v="medium"/>
    <n v="183.86"/>
    <n v="137.9"/>
    <n v="34143"/>
    <n v="11"/>
  </r>
  <r>
    <n v="8712"/>
    <n v="2"/>
    <x v="2189"/>
    <d v="2052-08-02T00:00:00"/>
    <b v="1"/>
    <s v="Approved"/>
    <s v="Solex"/>
    <s v="Standard"/>
    <s v="medium"/>
    <s v="medium"/>
    <n v="71.489999999999995"/>
    <n v="53.62"/>
    <n v="41167"/>
    <n v="11"/>
  </r>
  <r>
    <n v="9843"/>
    <n v="62"/>
    <x v="2189"/>
    <d v="2052-08-03T00:00:00"/>
    <b v="1"/>
    <s v="Approved"/>
    <s v="Solex"/>
    <s v="Standard"/>
    <s v="medium"/>
    <s v="medium"/>
    <n v="478.16"/>
    <n v="298.72000000000003"/>
    <n v="40487"/>
    <n v="11"/>
  </r>
  <r>
    <n v="12556"/>
    <n v="73"/>
    <x v="2189"/>
    <d v="2052-08-04T00:00:00"/>
    <b v="0"/>
    <s v="Approved"/>
    <s v="Solex"/>
    <s v="Standard"/>
    <s v="medium"/>
    <s v="medium"/>
    <n v="1945.43"/>
    <n v="333.18"/>
    <n v="37873"/>
    <n v="11"/>
  </r>
  <r>
    <n v="13645"/>
    <n v="44"/>
    <x v="2189"/>
    <d v="2052-08-05T00:00:00"/>
    <b v="0"/>
    <s v="Approved"/>
    <s v="WeareA2B"/>
    <s v="Standard"/>
    <s v="medium"/>
    <s v="medium"/>
    <n v="1769.64"/>
    <n v="108.76"/>
    <n v="38991"/>
    <n v="11"/>
  </r>
  <r>
    <n v="15038"/>
    <n v="55"/>
    <x v="2189"/>
    <d v="2052-08-06T00:00:00"/>
    <b v="1"/>
    <s v="Approved"/>
    <s v="Trek Bicycles"/>
    <s v="Road"/>
    <s v="medium"/>
    <s v="large"/>
    <n v="1894.19"/>
    <n v="598.76"/>
    <n v="33259"/>
    <n v="11"/>
  </r>
  <r>
    <n v="18142"/>
    <n v="6"/>
    <x v="2189"/>
    <d v="2052-08-07T00:00:00"/>
    <b v="1"/>
    <s v="Approved"/>
    <s v="OHM Cycles"/>
    <s v="Standard"/>
    <s v="high"/>
    <s v="medium"/>
    <n v="227.88"/>
    <n v="136.72999999999999"/>
    <n v="41701"/>
    <n v="11"/>
  </r>
  <r>
    <n v="750"/>
    <n v="75"/>
    <x v="2190"/>
    <d v="2052-08-08T00:00:00"/>
    <b v="0"/>
    <s v="Approved"/>
    <s v="Giant Bicycles"/>
    <s v="Touring"/>
    <s v="medium"/>
    <s v="large"/>
    <n v="1873.97"/>
    <n v="863.95"/>
    <n v="33429"/>
    <n v="13"/>
  </r>
  <r>
    <n v="981"/>
    <n v="10"/>
    <x v="2190"/>
    <d v="2052-08-09T00:00:00"/>
    <b v="1"/>
    <s v="Approved"/>
    <s v="WeareA2B"/>
    <s v="Touring"/>
    <s v="medium"/>
    <s v="medium"/>
    <n v="1466.68"/>
    <n v="363.25"/>
    <n v="35378"/>
    <n v="13"/>
  </r>
  <r>
    <n v="7558"/>
    <n v="87"/>
    <x v="2190"/>
    <d v="2052-08-10T00:00:00"/>
    <b v="0"/>
    <s v="Approved"/>
    <s v="Giant Bicycles"/>
    <s v="Standard"/>
    <s v="high"/>
    <s v="medium"/>
    <n v="1179"/>
    <n v="707.4"/>
    <n v="38482"/>
    <n v="13"/>
  </r>
  <r>
    <n v="12151"/>
    <n v="10"/>
    <x v="2190"/>
    <d v="2052-08-11T00:00:00"/>
    <b v="0"/>
    <s v="Approved"/>
    <s v="WeareA2B"/>
    <s v="Touring"/>
    <s v="medium"/>
    <s v="medium"/>
    <n v="1466.68"/>
    <n v="363.25"/>
    <n v="34586"/>
    <n v="13"/>
  </r>
  <r>
    <n v="12510"/>
    <n v="52"/>
    <x v="2190"/>
    <d v="2052-08-12T00:00:00"/>
    <b v="0"/>
    <s v="Approved"/>
    <s v="OHM Cycles"/>
    <s v="Road"/>
    <s v="medium"/>
    <s v="medium"/>
    <n v="1280.28"/>
    <n v="829.51"/>
    <n v="33259"/>
    <n v="13"/>
  </r>
  <r>
    <n v="18502"/>
    <n v="19"/>
    <x v="2190"/>
    <d v="2052-08-13T00:00:00"/>
    <s v="Unknown"/>
    <s v="Approved"/>
    <s v="OHM Cycles"/>
    <s v="Road"/>
    <s v="high"/>
    <s v="large"/>
    <n v="12.01"/>
    <n v="7.21"/>
    <n v="39880"/>
    <n v="13"/>
  </r>
  <r>
    <n v="2686"/>
    <n v="62"/>
    <x v="2191"/>
    <d v="2052-08-14T00:00:00"/>
    <b v="0"/>
    <s v="Approved"/>
    <s v="Solex"/>
    <s v="Standard"/>
    <s v="high"/>
    <s v="medium"/>
    <n v="1024.6600000000001"/>
    <n v="614.79999999999995"/>
    <n v="42105"/>
    <n v="7"/>
  </r>
  <r>
    <n v="6396"/>
    <n v="0"/>
    <x v="2191"/>
    <d v="2052-08-15T00:00:00"/>
    <b v="1"/>
    <s v="Approved"/>
    <s v="Solex"/>
    <s v="Standard"/>
    <s v="medium"/>
    <s v="medium"/>
    <n v="478.16"/>
    <n v="298.72000000000003"/>
    <n v="38573"/>
    <n v="7"/>
  </r>
  <r>
    <n v="16007"/>
    <n v="0"/>
    <x v="2191"/>
    <d v="2052-08-16T00:00:00"/>
    <b v="1"/>
    <s v="Approved"/>
    <s v="Trek Bicycles"/>
    <s v="Road"/>
    <s v="medium"/>
    <s v="medium"/>
    <n v="533.51"/>
    <n v="400.13"/>
    <n v="40779"/>
    <n v="7"/>
  </r>
  <r>
    <n v="18982"/>
    <n v="76"/>
    <x v="2191"/>
    <d v="2052-08-17T00:00:00"/>
    <b v="0"/>
    <s v="Approved"/>
    <s v="WeareA2B"/>
    <s v="Road"/>
    <s v="low"/>
    <s v="small"/>
    <n v="1172.78"/>
    <n v="1043.77"/>
    <n v="40336"/>
    <n v="7"/>
  </r>
  <r>
    <n v="19024"/>
    <n v="9"/>
    <x v="2191"/>
    <d v="2052-08-18T00:00:00"/>
    <b v="1"/>
    <s v="Approved"/>
    <s v="Norco Bicycles"/>
    <s v="Standard"/>
    <s v="medium"/>
    <s v="small"/>
    <n v="1216.1400000000001"/>
    <n v="1082.3599999999999"/>
    <n v="35378"/>
    <n v="7"/>
  </r>
  <r>
    <n v="3499"/>
    <n v="62"/>
    <x v="2192"/>
    <d v="2052-08-19T00:00:00"/>
    <b v="0"/>
    <s v="Approved"/>
    <s v="Solex"/>
    <s v="Standard"/>
    <s v="medium"/>
    <s v="medium"/>
    <n v="478.16"/>
    <n v="298.72000000000003"/>
    <n v="34143"/>
    <n v="7"/>
  </r>
  <r>
    <n v="10869"/>
    <n v="66"/>
    <x v="2192"/>
    <d v="2052-08-20T00:00:00"/>
    <b v="0"/>
    <s v="Approved"/>
    <s v="Giant Bicycles"/>
    <s v="Road"/>
    <s v="low"/>
    <s v="small"/>
    <n v="590.26"/>
    <n v="525.33000000000004"/>
    <n v="40487"/>
    <n v="7"/>
  </r>
  <r>
    <n v="14845"/>
    <n v="28"/>
    <x v="2192"/>
    <d v="2052-08-21T00:00:00"/>
    <b v="0"/>
    <s v="Approved"/>
    <s v="Norco Bicycles"/>
    <s v="Standard"/>
    <s v="medium"/>
    <s v="small"/>
    <n v="1216.1400000000001"/>
    <n v="1082.3599999999999"/>
    <n v="33455"/>
    <n v="7"/>
  </r>
  <r>
    <n v="6007"/>
    <n v="80"/>
    <x v="2193"/>
    <d v="2052-08-22T00:00:00"/>
    <b v="0"/>
    <s v="Approved"/>
    <s v="OHM Cycles"/>
    <s v="Touring"/>
    <s v="low"/>
    <s v="medium"/>
    <n v="1073.07"/>
    <n v="933.84"/>
    <n v="35667"/>
    <n v="1"/>
  </r>
  <r>
    <n v="12146"/>
    <n v="35"/>
    <x v="2193"/>
    <d v="2052-08-23T00:00:00"/>
    <b v="1"/>
    <s v="Approved"/>
    <s v="Trek Bicycles"/>
    <s v="Standard"/>
    <s v="low"/>
    <s v="medium"/>
    <n v="1057.51"/>
    <n v="154.4"/>
    <n v="38750"/>
    <n v="1"/>
  </r>
  <r>
    <n v="12801"/>
    <n v="86"/>
    <x v="2193"/>
    <d v="2052-08-24T00:00:00"/>
    <b v="0"/>
    <s v="Approved"/>
    <s v="OHM Cycles"/>
    <s v="Standard"/>
    <s v="medium"/>
    <s v="medium"/>
    <n v="235.63"/>
    <n v="125.07"/>
    <n v="36367"/>
    <n v="1"/>
  </r>
  <r>
    <n v="15546"/>
    <n v="68"/>
    <x v="2193"/>
    <d v="2052-08-25T00:00:00"/>
    <s v="Unknown"/>
    <s v="Approved"/>
    <s v="OHM Cycles"/>
    <s v="Standard"/>
    <s v="medium"/>
    <s v="medium"/>
    <n v="1636.9"/>
    <n v="44.71"/>
    <n v="38859"/>
    <n v="1"/>
  </r>
  <r>
    <n v="2829"/>
    <n v="87"/>
    <x v="2194"/>
    <d v="2052-08-26T00:00:00"/>
    <b v="0"/>
    <s v="Approved"/>
    <s v="OHM Cycles"/>
    <s v="Standard"/>
    <s v="medium"/>
    <s v="medium"/>
    <n v="1636.9"/>
    <n v="44.71"/>
    <n v="38859"/>
    <n v="13"/>
  </r>
  <r>
    <n v="13303"/>
    <n v="0"/>
    <x v="2194"/>
    <d v="2052-08-27T00:00:00"/>
    <b v="1"/>
    <s v="Approved"/>
    <s v="OHM Cycles"/>
    <s v="Standard"/>
    <s v="medium"/>
    <s v="medium"/>
    <n v="235.63"/>
    <n v="125.07"/>
    <n v="38206"/>
    <n v="13"/>
  </r>
  <r>
    <n v="15667"/>
    <n v="11"/>
    <x v="2194"/>
    <d v="2052-08-28T00:00:00"/>
    <b v="1"/>
    <s v="Approved"/>
    <s v="Trek Bicycles"/>
    <s v="Standard"/>
    <s v="medium"/>
    <s v="small"/>
    <n v="1775.81"/>
    <n v="1580.47"/>
    <n v="40670"/>
    <n v="13"/>
  </r>
  <r>
    <n v="16212"/>
    <n v="45"/>
    <x v="2194"/>
    <d v="2052-08-29T00:00:00"/>
    <b v="0"/>
    <s v="Approved"/>
    <s v="Trek Bicycles"/>
    <s v="Road"/>
    <s v="low"/>
    <s v="medium"/>
    <n v="980.37"/>
    <n v="234.43"/>
    <n v="41701"/>
    <n v="13"/>
  </r>
  <r>
    <n v="4869"/>
    <n v="74"/>
    <x v="2195"/>
    <d v="2052-08-30T00:00:00"/>
    <b v="0"/>
    <s v="Cancelled"/>
    <s v="WeareA2B"/>
    <s v="Standard"/>
    <s v="medium"/>
    <s v="medium"/>
    <n v="1228.07"/>
    <n v="400.91"/>
    <n v="33429"/>
    <n v="16"/>
  </r>
  <r>
    <n v="17783"/>
    <n v="7"/>
    <x v="2195"/>
    <d v="2052-08-31T00:00:00"/>
    <b v="1"/>
    <s v="Approved"/>
    <s v="Trek Bicycles"/>
    <s v="Road"/>
    <s v="low"/>
    <s v="medium"/>
    <n v="980.37"/>
    <n v="234.43"/>
    <n v="42560"/>
    <n v="16"/>
  </r>
  <r>
    <n v="18752"/>
    <n v="22"/>
    <x v="2195"/>
    <d v="2052-09-01T00:00:00"/>
    <s v="Unknown"/>
    <s v="Approved"/>
    <s v="WeareA2B"/>
    <s v="Standard"/>
    <s v="medium"/>
    <s v="medium"/>
    <n v="60.34"/>
    <n v="45.26"/>
    <n v="33455"/>
    <n v="16"/>
  </r>
  <r>
    <n v="2234"/>
    <n v="54"/>
    <x v="2196"/>
    <d v="2052-09-02T00:00:00"/>
    <b v="0"/>
    <s v="Approved"/>
    <s v="WeareA2B"/>
    <s v="Standard"/>
    <s v="medium"/>
    <s v="medium"/>
    <n v="1292.8399999999999"/>
    <n v="13.44"/>
    <n v="42295"/>
    <n v="1"/>
  </r>
  <r>
    <n v="4094"/>
    <n v="48"/>
    <x v="2196"/>
    <d v="2052-09-03T00:00:00"/>
    <b v="1"/>
    <s v="Approved"/>
    <s v="WeareA2B"/>
    <s v="Standard"/>
    <s v="medium"/>
    <s v="medium"/>
    <n v="1762.96"/>
    <n v="950.52"/>
    <n v="37220"/>
    <n v="1"/>
  </r>
  <r>
    <n v="10479"/>
    <n v="94"/>
    <x v="2196"/>
    <d v="2052-09-04T00:00:00"/>
    <b v="0"/>
    <s v="Approved"/>
    <s v="Giant Bicycles"/>
    <s v="Standard"/>
    <s v="medium"/>
    <s v="large"/>
    <n v="1635.3"/>
    <n v="993.66"/>
    <n v="34556"/>
    <n v="1"/>
  </r>
  <r>
    <n v="11219"/>
    <n v="0"/>
    <x v="2196"/>
    <d v="2052-09-05T00:00:00"/>
    <b v="0"/>
    <s v="Approved"/>
    <s v="Unknown"/>
    <s v="Unknown"/>
    <s v="Unknown"/>
    <s v="Unknown"/>
    <n v="554.38"/>
    <s v="$556.05"/>
    <n v="38199.78"/>
    <n v="1"/>
  </r>
  <r>
    <n v="12583"/>
    <n v="39"/>
    <x v="2196"/>
    <d v="2052-09-06T00:00:00"/>
    <b v="1"/>
    <s v="Approved"/>
    <s v="Giant Bicycles"/>
    <s v="Standard"/>
    <s v="medium"/>
    <s v="large"/>
    <n v="1812.75"/>
    <n v="582.48"/>
    <n v="39427"/>
    <n v="1"/>
  </r>
  <r>
    <n v="14620"/>
    <n v="24"/>
    <x v="2196"/>
    <d v="2052-09-07T00:00:00"/>
    <b v="1"/>
    <s v="Approved"/>
    <s v="Solex"/>
    <s v="Road"/>
    <s v="medium"/>
    <s v="large"/>
    <n v="1777.8"/>
    <n v="820.78"/>
    <n v="40670"/>
    <n v="1"/>
  </r>
  <r>
    <n v="16789"/>
    <n v="84"/>
    <x v="2196"/>
    <d v="2052-09-08T00:00:00"/>
    <b v="0"/>
    <s v="Approved"/>
    <s v="Trek Bicycles"/>
    <s v="Road"/>
    <s v="medium"/>
    <s v="medium"/>
    <n v="290.62"/>
    <n v="215.14"/>
    <n v="36367"/>
    <n v="1"/>
  </r>
  <r>
    <n v="19694"/>
    <n v="55"/>
    <x v="2196"/>
    <d v="2052-09-09T00:00:00"/>
    <b v="0"/>
    <s v="Approved"/>
    <s v="Trek Bicycles"/>
    <s v="Road"/>
    <s v="medium"/>
    <s v="large"/>
    <n v="1894.19"/>
    <n v="598.76"/>
    <n v="33259"/>
    <n v="1"/>
  </r>
  <r>
    <n v="317"/>
    <n v="90"/>
    <x v="2197"/>
    <d v="2052-09-10T00:00:00"/>
    <b v="1"/>
    <s v="Approved"/>
    <s v="Norco Bicycles"/>
    <s v="Standard"/>
    <s v="low"/>
    <s v="medium"/>
    <n v="363.01"/>
    <n v="290.41000000000003"/>
    <n v="36367"/>
    <n v="8"/>
  </r>
  <r>
    <n v="2515"/>
    <n v="4"/>
    <x v="2197"/>
    <d v="2052-09-11T00:00:00"/>
    <b v="1"/>
    <s v="Approved"/>
    <s v="Giant Bicycles"/>
    <s v="Standard"/>
    <s v="high"/>
    <s v="medium"/>
    <n v="1129.1300000000001"/>
    <n v="677.48"/>
    <n v="38258"/>
    <n v="8"/>
  </r>
  <r>
    <n v="4201"/>
    <n v="5"/>
    <x v="2197"/>
    <d v="2052-09-12T00:00:00"/>
    <b v="1"/>
    <s v="Approved"/>
    <s v="Trek Bicycles"/>
    <s v="Mountain"/>
    <s v="low"/>
    <s v="medium"/>
    <n v="574.64"/>
    <n v="459.71"/>
    <n v="40784"/>
    <n v="8"/>
  </r>
  <r>
    <n v="4991"/>
    <n v="64"/>
    <x v="2197"/>
    <d v="2052-09-13T00:00:00"/>
    <b v="0"/>
    <s v="Approved"/>
    <s v="Trek Bicycles"/>
    <s v="Standard"/>
    <s v="medium"/>
    <s v="large"/>
    <n v="1469.44"/>
    <n v="596.54999999999995"/>
    <n v="40487"/>
    <n v="8"/>
  </r>
  <r>
    <n v="5766"/>
    <n v="50"/>
    <x v="2197"/>
    <d v="2052-09-14T00:00:00"/>
    <b v="1"/>
    <s v="Cancelled"/>
    <s v="WeareA2B"/>
    <s v="Standard"/>
    <s v="medium"/>
    <s v="small"/>
    <n v="175.89"/>
    <n v="131.91999999999999"/>
    <n v="35707"/>
    <n v="8"/>
  </r>
  <r>
    <n v="8679"/>
    <n v="2"/>
    <x v="2197"/>
    <d v="2052-09-15T00:00:00"/>
    <b v="0"/>
    <s v="Approved"/>
    <s v="Solex"/>
    <s v="Standard"/>
    <s v="medium"/>
    <s v="medium"/>
    <n v="71.489999999999995"/>
    <n v="53.62"/>
    <n v="38573"/>
    <n v="8"/>
  </r>
  <r>
    <n v="8951"/>
    <n v="37"/>
    <x v="2197"/>
    <d v="2052-09-16T00:00:00"/>
    <b v="1"/>
    <s v="Approved"/>
    <s v="OHM Cycles"/>
    <s v="Standard"/>
    <s v="low"/>
    <s v="medium"/>
    <n v="1793.43"/>
    <n v="248.82"/>
    <n v="35560"/>
    <n v="8"/>
  </r>
  <r>
    <n v="10151"/>
    <n v="62"/>
    <x v="2197"/>
    <d v="2052-09-17T00:00:00"/>
    <b v="0"/>
    <s v="Approved"/>
    <s v="Solex"/>
    <s v="Standard"/>
    <s v="medium"/>
    <s v="medium"/>
    <n v="478.16"/>
    <n v="298.72000000000003"/>
    <n v="42145"/>
    <n v="8"/>
  </r>
  <r>
    <n v="13431"/>
    <n v="3"/>
    <x v="2197"/>
    <d v="2052-09-18T00:00:00"/>
    <b v="1"/>
    <s v="Approved"/>
    <s v="Trek Bicycles"/>
    <s v="Standard"/>
    <s v="medium"/>
    <s v="large"/>
    <n v="2091.4699999999998"/>
    <n v="388.92"/>
    <n v="38573"/>
    <n v="8"/>
  </r>
  <r>
    <n v="14675"/>
    <n v="72"/>
    <x v="2197"/>
    <d v="2052-09-19T00:00:00"/>
    <b v="0"/>
    <s v="Approved"/>
    <s v="Norco Bicycles"/>
    <s v="Standard"/>
    <s v="medium"/>
    <s v="medium"/>
    <n v="360.4"/>
    <n v="270.3"/>
    <n v="42710"/>
    <n v="8"/>
  </r>
  <r>
    <n v="3557"/>
    <n v="38"/>
    <x v="2198"/>
    <d v="2052-09-20T00:00:00"/>
    <b v="0"/>
    <s v="Approved"/>
    <s v="Trek Bicycles"/>
    <s v="Standard"/>
    <s v="medium"/>
    <s v="large"/>
    <n v="2091.4699999999998"/>
    <n v="388.92"/>
    <n v="38573"/>
    <n v="2"/>
  </r>
  <r>
    <n v="9513"/>
    <n v="74"/>
    <x v="2198"/>
    <d v="2052-09-21T00:00:00"/>
    <b v="1"/>
    <s v="Approved"/>
    <s v="WeareA2B"/>
    <s v="Standard"/>
    <s v="medium"/>
    <s v="medium"/>
    <n v="1762.96"/>
    <n v="950.52"/>
    <n v="41064"/>
    <n v="2"/>
  </r>
  <r>
    <n v="10306"/>
    <n v="62"/>
    <x v="2198"/>
    <d v="2052-09-22T00:00:00"/>
    <b v="0"/>
    <s v="Approved"/>
    <s v="Solex"/>
    <s v="Standard"/>
    <s v="high"/>
    <s v="medium"/>
    <n v="1024.6600000000001"/>
    <n v="614.79999999999995"/>
    <n v="35378"/>
    <n v="2"/>
  </r>
  <r>
    <n v="14936"/>
    <n v="32"/>
    <x v="2198"/>
    <d v="2052-09-23T00:00:00"/>
    <b v="1"/>
    <s v="Approved"/>
    <s v="Giant Bicycles"/>
    <s v="Standard"/>
    <s v="high"/>
    <s v="medium"/>
    <n v="1179"/>
    <n v="707.4"/>
    <n v="36367"/>
    <n v="2"/>
  </r>
  <r>
    <n v="15217"/>
    <n v="0"/>
    <x v="2198"/>
    <d v="2052-09-24T00:00:00"/>
    <b v="1"/>
    <s v="Approved"/>
    <s v="Norco Bicycles"/>
    <s v="Standard"/>
    <s v="low"/>
    <s v="medium"/>
    <n v="363.01"/>
    <n v="290.41000000000003"/>
    <n v="37626"/>
    <n v="2"/>
  </r>
  <r>
    <n v="1811"/>
    <n v="99"/>
    <x v="2199"/>
    <d v="2052-09-25T00:00:00"/>
    <b v="0"/>
    <s v="Approved"/>
    <s v="Trek Bicycles"/>
    <s v="Road"/>
    <s v="low"/>
    <s v="small"/>
    <n v="1720.7"/>
    <n v="1531.42"/>
    <n v="38991"/>
    <n v="7"/>
  </r>
  <r>
    <n v="3849"/>
    <n v="0"/>
    <x v="2199"/>
    <d v="2052-09-26T00:00:00"/>
    <b v="1"/>
    <s v="Approved"/>
    <s v="Solex"/>
    <s v="Standard"/>
    <s v="medium"/>
    <s v="medium"/>
    <n v="71.489999999999995"/>
    <n v="53.62"/>
    <n v="41245"/>
    <n v="7"/>
  </r>
  <r>
    <n v="5593"/>
    <n v="0"/>
    <x v="2199"/>
    <d v="2052-09-27T00:00:00"/>
    <b v="1"/>
    <s v="Approved"/>
    <s v="Norco Bicycles"/>
    <s v="Road"/>
    <s v="medium"/>
    <s v="medium"/>
    <n v="544.04999999999995"/>
    <n v="376.84"/>
    <n v="38647"/>
    <n v="7"/>
  </r>
  <r>
    <n v="6992"/>
    <n v="0"/>
    <x v="2199"/>
    <d v="2052-09-28T00:00:00"/>
    <b v="0"/>
    <s v="Approved"/>
    <s v="Trek Bicycles"/>
    <s v="Standard"/>
    <s v="high"/>
    <s v="medium"/>
    <n v="358.39"/>
    <n v="215.03"/>
    <n v="38002"/>
    <n v="7"/>
  </r>
  <r>
    <n v="7082"/>
    <n v="5"/>
    <x v="2199"/>
    <d v="2052-09-29T00:00:00"/>
    <b v="1"/>
    <s v="Approved"/>
    <s v="Giant Bicycles"/>
    <s v="Standard"/>
    <s v="high"/>
    <s v="medium"/>
    <n v="1129.1300000000001"/>
    <n v="677.48"/>
    <n v="38573"/>
    <n v="7"/>
  </r>
  <r>
    <n v="10309"/>
    <n v="89"/>
    <x v="2199"/>
    <d v="2052-09-30T00:00:00"/>
    <b v="1"/>
    <s v="Approved"/>
    <s v="Giant Bicycles"/>
    <s v="Standard"/>
    <s v="medium"/>
    <s v="large"/>
    <n v="1812.75"/>
    <n v="582.48"/>
    <n v="40336"/>
    <n v="7"/>
  </r>
  <r>
    <n v="13269"/>
    <n v="30"/>
    <x v="2199"/>
    <d v="2052-10-01T00:00:00"/>
    <b v="1"/>
    <s v="Approved"/>
    <s v="OHM Cycles"/>
    <s v="Standard"/>
    <s v="medium"/>
    <s v="medium"/>
    <n v="1227.3399999999999"/>
    <n v="770.89"/>
    <n v="34556"/>
    <n v="7"/>
  </r>
  <r>
    <n v="19399"/>
    <n v="67"/>
    <x v="2199"/>
    <d v="2052-10-02T00:00:00"/>
    <b v="0"/>
    <s v="Approved"/>
    <s v="Solex"/>
    <s v="Standard"/>
    <s v="medium"/>
    <s v="large"/>
    <n v="1071.23"/>
    <n v="380.74"/>
    <n v="35160"/>
    <n v="7"/>
  </r>
  <r>
    <n v="1409"/>
    <n v="48"/>
    <x v="2200"/>
    <d v="2052-10-03T00:00:00"/>
    <b v="1"/>
    <s v="Approved"/>
    <s v="WeareA2B"/>
    <s v="Standard"/>
    <s v="medium"/>
    <s v="medium"/>
    <n v="1762.96"/>
    <n v="950.52"/>
    <n v="41848"/>
    <n v="10.7"/>
  </r>
  <r>
    <n v="2650"/>
    <n v="100"/>
    <x v="2200"/>
    <d v="2052-10-04T00:00:00"/>
    <b v="1"/>
    <s v="Approved"/>
    <s v="Norco Bicycles"/>
    <s v="Road"/>
    <s v="medium"/>
    <s v="medium"/>
    <n v="1036.5899999999999"/>
    <n v="206.35"/>
    <n v="33364"/>
    <n v="10.7"/>
  </r>
  <r>
    <n v="7809"/>
    <n v="80"/>
    <x v="2200"/>
    <d v="2052-10-05T00:00:00"/>
    <b v="0"/>
    <s v="Approved"/>
    <s v="OHM Cycles"/>
    <s v="Touring"/>
    <s v="low"/>
    <s v="medium"/>
    <n v="1073.07"/>
    <n v="933.84"/>
    <n v="35455"/>
    <n v="10.7"/>
  </r>
  <r>
    <n v="12912"/>
    <n v="0"/>
    <x v="2200"/>
    <d v="2052-10-06T00:00:00"/>
    <b v="1"/>
    <s v="Approved"/>
    <s v="Unknown"/>
    <s v="Unknown"/>
    <s v="Unknown"/>
    <s v="Unknown"/>
    <n v="675.28"/>
    <s v="$556.05"/>
    <n v="38199.78"/>
    <n v="10.7"/>
  </r>
  <r>
    <n v="6757"/>
    <n v="51"/>
    <x v="2201"/>
    <d v="2052-10-07T00:00:00"/>
    <b v="0"/>
    <s v="Approved"/>
    <s v="OHM Cycles"/>
    <s v="Standard"/>
    <s v="high"/>
    <s v="medium"/>
    <n v="2005.66"/>
    <n v="1203.4000000000001"/>
    <n v="41009"/>
    <n v="14"/>
  </r>
  <r>
    <n v="10334"/>
    <n v="67"/>
    <x v="2201"/>
    <d v="2052-10-08T00:00:00"/>
    <b v="1"/>
    <s v="Approved"/>
    <s v="Norco Bicycles"/>
    <s v="Road"/>
    <s v="medium"/>
    <s v="medium"/>
    <n v="544.04999999999995"/>
    <n v="376.84"/>
    <n v="38647"/>
    <n v="14"/>
  </r>
  <r>
    <n v="13215"/>
    <n v="67"/>
    <x v="2201"/>
    <d v="2052-10-09T00:00:00"/>
    <b v="1"/>
    <s v="Approved"/>
    <s v="Norco Bicycles"/>
    <s v="Road"/>
    <s v="medium"/>
    <s v="medium"/>
    <n v="544.04999999999995"/>
    <n v="376.84"/>
    <n v="38647"/>
    <n v="14"/>
  </r>
  <r>
    <n v="17086"/>
    <n v="59"/>
    <x v="2201"/>
    <d v="2052-10-10T00:00:00"/>
    <b v="1"/>
    <s v="Approved"/>
    <s v="Solex"/>
    <s v="Standard"/>
    <s v="medium"/>
    <s v="large"/>
    <n v="1061.56"/>
    <n v="733.58"/>
    <n v="34170"/>
    <n v="14"/>
  </r>
  <r>
    <n v="850"/>
    <n v="93"/>
    <x v="2202"/>
    <d v="2052-10-11T00:00:00"/>
    <b v="0"/>
    <s v="Approved"/>
    <s v="WeareA2B"/>
    <s v="Standard"/>
    <s v="medium"/>
    <s v="medium"/>
    <n v="1065.03"/>
    <n v="230.09"/>
    <n v="37874"/>
    <n v="16"/>
  </r>
  <r>
    <n v="5958"/>
    <n v="73"/>
    <x v="2202"/>
    <d v="2052-10-12T00:00:00"/>
    <b v="1"/>
    <s v="Approved"/>
    <s v="Solex"/>
    <s v="Standard"/>
    <s v="medium"/>
    <s v="medium"/>
    <n v="1945.43"/>
    <n v="333.18"/>
    <n v="36668"/>
    <n v="16"/>
  </r>
  <r>
    <n v="6516"/>
    <n v="32"/>
    <x v="2202"/>
    <d v="2052-10-13T00:00:00"/>
    <b v="0"/>
    <s v="Approved"/>
    <s v="Giant Bicycles"/>
    <s v="Standard"/>
    <s v="medium"/>
    <s v="medium"/>
    <n v="642.70000000000005"/>
    <n v="211.37"/>
    <n v="34527"/>
    <n v="16"/>
  </r>
  <r>
    <n v="9146"/>
    <n v="4"/>
    <x v="2202"/>
    <d v="2052-10-14T00:00:00"/>
    <b v="1"/>
    <s v="Approved"/>
    <s v="Giant Bicycles"/>
    <s v="Standard"/>
    <s v="high"/>
    <s v="medium"/>
    <n v="1129.1300000000001"/>
    <n v="677.48"/>
    <n v="38258"/>
    <n v="16"/>
  </r>
  <r>
    <n v="17218"/>
    <n v="23"/>
    <x v="2202"/>
    <d v="2052-10-15T00:00:00"/>
    <b v="1"/>
    <s v="Approved"/>
    <s v="Norco Bicycles"/>
    <s v="Mountain"/>
    <s v="low"/>
    <s v="small"/>
    <n v="688.63"/>
    <n v="612.88"/>
    <n v="40670"/>
    <n v="16"/>
  </r>
  <r>
    <n v="18481"/>
    <n v="69"/>
    <x v="2202"/>
    <d v="2052-10-16T00:00:00"/>
    <b v="0"/>
    <s v="Approved"/>
    <s v="Giant Bicycles"/>
    <s v="Road"/>
    <s v="medium"/>
    <s v="medium"/>
    <n v="792.9"/>
    <n v="594.67999999999995"/>
    <n v="34996"/>
    <n v="16"/>
  </r>
  <r>
    <n v="2011"/>
    <n v="95"/>
    <x v="2203"/>
    <d v="2052-10-17T00:00:00"/>
    <b v="0"/>
    <s v="Approved"/>
    <s v="Giant Bicycles"/>
    <s v="Standard"/>
    <s v="medium"/>
    <s v="large"/>
    <n v="569.55999999999995"/>
    <n v="528.42999999999995"/>
    <n v="37874"/>
    <n v="9"/>
  </r>
  <r>
    <n v="4958"/>
    <n v="85"/>
    <x v="2203"/>
    <d v="2052-10-18T00:00:00"/>
    <b v="1"/>
    <s v="Approved"/>
    <s v="WeareA2B"/>
    <s v="Standard"/>
    <s v="medium"/>
    <s v="medium"/>
    <n v="752.64"/>
    <n v="205.36"/>
    <n v="42218"/>
    <n v="9"/>
  </r>
  <r>
    <n v="5369"/>
    <n v="55"/>
    <x v="2203"/>
    <d v="2052-10-19T00:00:00"/>
    <b v="1"/>
    <s v="Approved"/>
    <s v="Trek Bicycles"/>
    <s v="Road"/>
    <s v="medium"/>
    <s v="large"/>
    <n v="1894.19"/>
    <n v="598.76"/>
    <n v="37823"/>
    <n v="9"/>
  </r>
  <r>
    <n v="5975"/>
    <n v="72"/>
    <x v="2203"/>
    <d v="2052-10-20T00:00:00"/>
    <b v="0"/>
    <s v="Approved"/>
    <s v="Norco Bicycles"/>
    <s v="Standard"/>
    <s v="medium"/>
    <s v="medium"/>
    <n v="360.4"/>
    <n v="270.3"/>
    <n v="42710"/>
    <n v="9"/>
  </r>
  <r>
    <n v="13510"/>
    <n v="80"/>
    <x v="2203"/>
    <d v="2052-10-21T00:00:00"/>
    <b v="0"/>
    <s v="Approved"/>
    <s v="OHM Cycles"/>
    <s v="Touring"/>
    <s v="low"/>
    <s v="medium"/>
    <n v="1073.07"/>
    <n v="933.84"/>
    <n v="35455"/>
    <n v="9"/>
  </r>
  <r>
    <n v="15939"/>
    <n v="81"/>
    <x v="2203"/>
    <d v="2052-10-22T00:00:00"/>
    <b v="0"/>
    <s v="Approved"/>
    <s v="Norco Bicycles"/>
    <s v="Standard"/>
    <s v="medium"/>
    <s v="small"/>
    <n v="586.45000000000005"/>
    <n v="521.94000000000005"/>
    <n v="33429"/>
    <n v="9"/>
  </r>
  <r>
    <n v="6938"/>
    <n v="77"/>
    <x v="2204"/>
    <d v="2052-10-23T00:00:00"/>
    <b v="0"/>
    <s v="Approved"/>
    <s v="Norco Bicycles"/>
    <s v="Road"/>
    <s v="medium"/>
    <s v="large"/>
    <n v="1240.31"/>
    <n v="795.1"/>
    <n v="33429"/>
    <n v="3"/>
  </r>
  <r>
    <n v="978"/>
    <n v="0"/>
    <x v="2205"/>
    <d v="2052-10-24T00:00:00"/>
    <b v="0"/>
    <s v="Approved"/>
    <s v="Norco Bicycles"/>
    <s v="Standard"/>
    <s v="low"/>
    <s v="medium"/>
    <n v="363.01"/>
    <n v="290.41000000000003"/>
    <n v="38482"/>
    <n v="5"/>
  </r>
  <r>
    <n v="2116"/>
    <n v="96"/>
    <x v="2205"/>
    <d v="2052-10-25T00:00:00"/>
    <b v="1"/>
    <s v="Approved"/>
    <s v="Giant Bicycles"/>
    <s v="Standard"/>
    <s v="medium"/>
    <s v="large"/>
    <n v="1635.3"/>
    <n v="993.66"/>
    <n v="41434"/>
    <n v="5"/>
  </r>
  <r>
    <n v="7265"/>
    <n v="0"/>
    <x v="2205"/>
    <d v="2052-10-26T00:00:00"/>
    <b v="1"/>
    <s v="Approved"/>
    <s v="Solex"/>
    <s v="Standard"/>
    <s v="medium"/>
    <s v="medium"/>
    <n v="71.489999999999995"/>
    <n v="53.62"/>
    <n v="41245"/>
    <n v="5"/>
  </r>
  <r>
    <n v="12324"/>
    <n v="91"/>
    <x v="2205"/>
    <d v="2052-10-27T00:00:00"/>
    <b v="1"/>
    <s v="Approved"/>
    <s v="WeareA2B"/>
    <s v="Standard"/>
    <s v="low"/>
    <s v="medium"/>
    <n v="642.30999999999995"/>
    <n v="513.85"/>
    <n v="41922"/>
    <n v="5"/>
  </r>
  <r>
    <n v="12597"/>
    <n v="97"/>
    <x v="2205"/>
    <d v="2052-10-28T00:00:00"/>
    <b v="0"/>
    <s v="Approved"/>
    <s v="OHM Cycles"/>
    <s v="Road"/>
    <s v="medium"/>
    <s v="medium"/>
    <n v="742.54"/>
    <n v="667.4"/>
    <n v="33549"/>
    <n v="5"/>
  </r>
  <r>
    <n v="14857"/>
    <n v="77"/>
    <x v="2205"/>
    <d v="2052-10-29T00:00:00"/>
    <b v="1"/>
    <s v="Approved"/>
    <s v="WeareA2B"/>
    <s v="Standard"/>
    <s v="medium"/>
    <s v="medium"/>
    <n v="1769.64"/>
    <n v="108.76"/>
    <n v="40672"/>
    <n v="5"/>
  </r>
  <r>
    <n v="15817"/>
    <n v="0"/>
    <x v="2205"/>
    <d v="2052-10-30T00:00:00"/>
    <b v="1"/>
    <s v="Approved"/>
    <s v="OHM Cycles"/>
    <s v="Standard"/>
    <s v="high"/>
    <s v="medium"/>
    <n v="227.88"/>
    <n v="136.72999999999999"/>
    <n v="37659"/>
    <n v="5"/>
  </r>
  <r>
    <n v="17688"/>
    <n v="23"/>
    <x v="2205"/>
    <d v="2052-10-31T00:00:00"/>
    <b v="0"/>
    <s v="Approved"/>
    <s v="Norco Bicycles"/>
    <s v="Standard"/>
    <s v="medium"/>
    <s v="medium"/>
    <n v="1198.46"/>
    <n v="381.1"/>
    <n v="36145"/>
    <n v="5"/>
  </r>
  <r>
    <n v="18399"/>
    <n v="4"/>
    <x v="2205"/>
    <d v="2052-11-01T00:00:00"/>
    <b v="0"/>
    <s v="Approved"/>
    <s v="Solex"/>
    <s v="Standard"/>
    <s v="medium"/>
    <s v="medium"/>
    <n v="1483.2"/>
    <n v="99.59"/>
    <n v="36146"/>
    <n v="5"/>
  </r>
  <r>
    <n v="633"/>
    <n v="49"/>
    <x v="2206"/>
    <d v="2052-11-02T00:00:00"/>
    <b v="1"/>
    <s v="Approved"/>
    <s v="Trek Bicycles"/>
    <s v="Road"/>
    <s v="medium"/>
    <s v="medium"/>
    <n v="533.51"/>
    <n v="400.13"/>
    <n v="33259"/>
    <n v="18"/>
  </r>
  <r>
    <n v="5172"/>
    <n v="90"/>
    <x v="2206"/>
    <d v="2052-11-03T00:00:00"/>
    <b v="1"/>
    <s v="Approved"/>
    <s v="Norco Bicycles"/>
    <s v="Standard"/>
    <s v="low"/>
    <s v="medium"/>
    <n v="363.01"/>
    <n v="290.41000000000003"/>
    <n v="38482"/>
    <n v="18"/>
  </r>
  <r>
    <n v="14654"/>
    <n v="85"/>
    <x v="2206"/>
    <d v="2052-11-04T00:00:00"/>
    <b v="0"/>
    <s v="Approved"/>
    <s v="WeareA2B"/>
    <s v="Standard"/>
    <s v="medium"/>
    <s v="medium"/>
    <n v="752.64"/>
    <n v="205.36"/>
    <n v="36367"/>
    <n v="18"/>
  </r>
  <r>
    <n v="1839"/>
    <n v="68"/>
    <x v="2207"/>
    <d v="2052-11-05T00:00:00"/>
    <b v="0"/>
    <s v="Approved"/>
    <s v="OHM Cycles"/>
    <s v="Standard"/>
    <s v="medium"/>
    <s v="medium"/>
    <n v="1636.9"/>
    <n v="44.71"/>
    <n v="37499"/>
    <n v="20"/>
  </r>
  <r>
    <n v="6716"/>
    <n v="80"/>
    <x v="2207"/>
    <d v="2052-11-06T00:00:00"/>
    <b v="0"/>
    <s v="Approved"/>
    <s v="OHM Cycles"/>
    <s v="Touring"/>
    <s v="low"/>
    <s v="medium"/>
    <n v="1073.07"/>
    <n v="933.84"/>
    <n v="41533"/>
    <n v="20"/>
  </r>
  <r>
    <n v="12105"/>
    <n v="45"/>
    <x v="2207"/>
    <d v="2052-11-07T00:00:00"/>
    <b v="0"/>
    <s v="Approved"/>
    <s v="Solex"/>
    <s v="Standard"/>
    <s v="medium"/>
    <s v="medium"/>
    <n v="441.49"/>
    <n v="84.99"/>
    <n v="38991"/>
    <n v="20"/>
  </r>
  <r>
    <n v="12985"/>
    <n v="17"/>
    <x v="2207"/>
    <d v="2052-11-08T00:00:00"/>
    <b v="1"/>
    <s v="Approved"/>
    <s v="Solex"/>
    <s v="Standard"/>
    <s v="high"/>
    <s v="medium"/>
    <n v="1024.6600000000001"/>
    <n v="614.79999999999995"/>
    <n v="35378"/>
    <n v="20"/>
  </r>
  <r>
    <n v="14763"/>
    <n v="67"/>
    <x v="2207"/>
    <d v="2052-11-09T00:00:00"/>
    <b v="0"/>
    <s v="Approved"/>
    <s v="Norco Bicycles"/>
    <s v="Road"/>
    <s v="medium"/>
    <s v="medium"/>
    <n v="544.04999999999995"/>
    <n v="376.84"/>
    <n v="38647"/>
    <n v="20"/>
  </r>
  <r>
    <n v="16688"/>
    <n v="31"/>
    <x v="2207"/>
    <d v="2052-11-10T00:00:00"/>
    <b v="0"/>
    <s v="Approved"/>
    <s v="Giant Bicycles"/>
    <s v="Standard"/>
    <s v="medium"/>
    <s v="medium"/>
    <n v="230.91"/>
    <n v="173.18"/>
    <n v="36361"/>
    <n v="20"/>
  </r>
  <r>
    <n v="2165"/>
    <n v="78"/>
    <x v="2208"/>
    <d v="2052-11-11T00:00:00"/>
    <b v="0"/>
    <s v="Approved"/>
    <s v="Giant Bicycles"/>
    <s v="Standard"/>
    <s v="medium"/>
    <s v="large"/>
    <n v="1765.3"/>
    <n v="709.48"/>
    <n v="41533"/>
    <n v="6"/>
  </r>
  <r>
    <n v="5074"/>
    <n v="38"/>
    <x v="2208"/>
    <d v="2052-11-12T00:00:00"/>
    <b v="0"/>
    <s v="Approved"/>
    <s v="Solex"/>
    <s v="Standard"/>
    <s v="medium"/>
    <s v="medium"/>
    <n v="1577.53"/>
    <n v="826.51"/>
    <n v="35560"/>
    <n v="6"/>
  </r>
  <r>
    <n v="11579"/>
    <n v="3"/>
    <x v="2208"/>
    <d v="2052-11-13T00:00:00"/>
    <b v="1"/>
    <s v="Approved"/>
    <s v="Trek Bicycles"/>
    <s v="Standard"/>
    <s v="medium"/>
    <s v="large"/>
    <n v="2091.4699999999998"/>
    <n v="388.92"/>
    <n v="40649"/>
    <n v="6"/>
  </r>
  <r>
    <n v="14181"/>
    <n v="76"/>
    <x v="2208"/>
    <d v="2052-11-14T00:00:00"/>
    <b v="1"/>
    <s v="Approved"/>
    <s v="WeareA2B"/>
    <s v="Standard"/>
    <s v="low"/>
    <s v="medium"/>
    <n v="642.30999999999995"/>
    <n v="513.85"/>
    <n v="35455"/>
    <n v="6"/>
  </r>
  <r>
    <n v="17359"/>
    <n v="13"/>
    <x v="2208"/>
    <d v="2052-11-15T00:00:00"/>
    <b v="0"/>
    <s v="Approved"/>
    <s v="Solex"/>
    <s v="Standard"/>
    <s v="medium"/>
    <s v="medium"/>
    <n v="1163.8900000000001"/>
    <n v="589.27"/>
    <n v="42560"/>
    <n v="6"/>
  </r>
  <r>
    <n v="4414"/>
    <n v="84"/>
    <x v="2209"/>
    <d v="2052-11-16T00:00:00"/>
    <b v="0"/>
    <s v="Approved"/>
    <s v="Giant Bicycles"/>
    <s v="Road"/>
    <s v="medium"/>
    <s v="medium"/>
    <n v="792.9"/>
    <n v="594.67999999999995"/>
    <n v="38859"/>
    <n v="8"/>
  </r>
  <r>
    <n v="6274"/>
    <n v="76"/>
    <x v="2209"/>
    <d v="2052-11-17T00:00:00"/>
    <b v="1"/>
    <s v="Approved"/>
    <s v="WeareA2B"/>
    <s v="Road"/>
    <s v="low"/>
    <s v="small"/>
    <n v="1172.78"/>
    <n v="1043.77"/>
    <n v="34556"/>
    <n v="8"/>
  </r>
  <r>
    <n v="6630"/>
    <n v="77"/>
    <x v="2209"/>
    <d v="2052-11-18T00:00:00"/>
    <b v="0"/>
    <s v="Approved"/>
    <s v="WeareA2B"/>
    <s v="Standard"/>
    <s v="medium"/>
    <s v="medium"/>
    <n v="1769.64"/>
    <n v="108.76"/>
    <n v="37668"/>
    <n v="8"/>
  </r>
  <r>
    <n v="15326"/>
    <n v="6"/>
    <x v="2209"/>
    <d v="2052-11-19T00:00:00"/>
    <b v="0"/>
    <s v="Approved"/>
    <s v="Solex"/>
    <s v="Standard"/>
    <s v="high"/>
    <s v="medium"/>
    <n v="748.17"/>
    <n v="448.9"/>
    <n v="36361"/>
    <n v="8"/>
  </r>
  <r>
    <n v="15337"/>
    <n v="0"/>
    <x v="2209"/>
    <d v="2052-11-20T00:00:00"/>
    <b v="1"/>
    <s v="Approved"/>
    <s v="Giant Bicycles"/>
    <s v="Standard"/>
    <s v="medium"/>
    <s v="large"/>
    <n v="569.55999999999995"/>
    <n v="528.42999999999995"/>
    <n v="38002"/>
    <n v="8"/>
  </r>
  <r>
    <n v="1068"/>
    <n v="96"/>
    <x v="2210"/>
    <d v="2052-11-21T00:00:00"/>
    <b v="1"/>
    <s v="Approved"/>
    <s v="WeareA2B"/>
    <s v="Road"/>
    <s v="low"/>
    <s v="small"/>
    <n v="1172.78"/>
    <n v="1043.77"/>
    <n v="38002"/>
    <n v="18"/>
  </r>
  <r>
    <n v="12278"/>
    <n v="69"/>
    <x v="2210"/>
    <d v="2052-11-22T00:00:00"/>
    <b v="0"/>
    <s v="Approved"/>
    <s v="Giant Bicycles"/>
    <s v="Road"/>
    <s v="medium"/>
    <s v="medium"/>
    <n v="792.9"/>
    <n v="594.67999999999995"/>
    <n v="36668"/>
    <n v="18"/>
  </r>
  <r>
    <n v="2200"/>
    <n v="67"/>
    <x v="2211"/>
    <d v="2052-11-23T00:00:00"/>
    <b v="1"/>
    <s v="Approved"/>
    <s v="Solex"/>
    <s v="Standard"/>
    <s v="medium"/>
    <s v="large"/>
    <n v="1071.23"/>
    <n v="380.74"/>
    <n v="34115"/>
    <n v="10"/>
  </r>
  <r>
    <n v="14178"/>
    <n v="5"/>
    <x v="2211"/>
    <d v="2052-11-24T00:00:00"/>
    <b v="0"/>
    <s v="Approved"/>
    <s v="Giant Bicycles"/>
    <s v="Standard"/>
    <s v="high"/>
    <s v="medium"/>
    <n v="1129.1300000000001"/>
    <n v="677.48"/>
    <n v="38258"/>
    <n v="10"/>
  </r>
  <r>
    <n v="14404"/>
    <n v="81"/>
    <x v="2211"/>
    <d v="2052-11-25T00:00:00"/>
    <b v="1"/>
    <s v="Approved"/>
    <s v="Solex"/>
    <s v="Standard"/>
    <s v="medium"/>
    <s v="medium"/>
    <n v="1151.96"/>
    <n v="649.49"/>
    <n v="37668"/>
    <n v="10"/>
  </r>
  <r>
    <n v="999"/>
    <n v="74"/>
    <x v="2212"/>
    <d v="2052-11-26T00:00:00"/>
    <b v="1"/>
    <s v="Approved"/>
    <s v="WeareA2B"/>
    <s v="Standard"/>
    <s v="medium"/>
    <s v="medium"/>
    <n v="1228.07"/>
    <n v="400.91"/>
    <n v="36668"/>
    <n v="16"/>
  </r>
  <r>
    <n v="4967"/>
    <n v="0"/>
    <x v="2212"/>
    <d v="2052-11-27T00:00:00"/>
    <b v="1"/>
    <s v="Approved"/>
    <s v="Unknown"/>
    <s v="Unknown"/>
    <s v="Unknown"/>
    <s v="Unknown"/>
    <n v="1888.45"/>
    <s v="$556.05"/>
    <n v="38199.78"/>
    <n v="16"/>
  </r>
  <r>
    <n v="6289"/>
    <n v="97"/>
    <x v="2212"/>
    <d v="2052-11-28T00:00:00"/>
    <b v="1"/>
    <s v="Approved"/>
    <s v="Solex"/>
    <s v="Standard"/>
    <s v="medium"/>
    <s v="large"/>
    <n v="202.62"/>
    <n v="151.96"/>
    <n v="42458"/>
    <n v="16"/>
  </r>
  <r>
    <n v="7604"/>
    <n v="1"/>
    <x v="2212"/>
    <d v="2052-11-29T00:00:00"/>
    <b v="1"/>
    <s v="Approved"/>
    <s v="Giant Bicycles"/>
    <s v="Standard"/>
    <s v="medium"/>
    <s v="medium"/>
    <n v="1403.5"/>
    <n v="954.82"/>
    <n v="42688"/>
    <n v="16"/>
  </r>
  <r>
    <n v="13865"/>
    <n v="53"/>
    <x v="2212"/>
    <d v="2052-11-30T00:00:00"/>
    <b v="1"/>
    <s v="Approved"/>
    <s v="OHM Cycles"/>
    <s v="Standard"/>
    <s v="medium"/>
    <s v="medium"/>
    <n v="795.34"/>
    <n v="101.58"/>
    <n v="35470"/>
    <n v="16"/>
  </r>
  <r>
    <n v="14892"/>
    <n v="69"/>
    <x v="2212"/>
    <d v="2052-12-01T00:00:00"/>
    <b v="0"/>
    <s v="Approved"/>
    <s v="Giant Bicycles"/>
    <s v="Road"/>
    <s v="medium"/>
    <s v="medium"/>
    <n v="792.9"/>
    <n v="594.67999999999995"/>
    <n v="33879"/>
    <n v="16"/>
  </r>
  <r>
    <n v="18094"/>
    <n v="87"/>
    <x v="2212"/>
    <d v="2052-12-02T00:00:00"/>
    <b v="0"/>
    <s v="Approved"/>
    <s v="Giant Bicycles"/>
    <s v="Standard"/>
    <s v="high"/>
    <s v="medium"/>
    <n v="1179"/>
    <n v="707.4"/>
    <n v="35667"/>
    <n v="16"/>
  </r>
  <r>
    <n v="18574"/>
    <n v="46"/>
    <x v="2212"/>
    <d v="2052-12-03T00:00:00"/>
    <b v="1"/>
    <s v="Approved"/>
    <s v="Solex"/>
    <s v="Standard"/>
    <s v="low"/>
    <s v="medium"/>
    <n v="1289.8499999999999"/>
    <n v="74.510000000000005"/>
    <n v="39427"/>
    <n v="16"/>
  </r>
  <r>
    <n v="5384"/>
    <n v="39"/>
    <x v="2213"/>
    <d v="2052-12-04T00:00:00"/>
    <b v="1"/>
    <s v="Approved"/>
    <s v="Giant Bicycles"/>
    <s v="Standard"/>
    <s v="medium"/>
    <s v="large"/>
    <n v="1812.75"/>
    <n v="582.48"/>
    <n v="40336"/>
    <n v="4"/>
  </r>
  <r>
    <n v="7914"/>
    <n v="10"/>
    <x v="2213"/>
    <d v="2052-12-05T00:00:00"/>
    <b v="0"/>
    <s v="Approved"/>
    <s v="WeareA2B"/>
    <s v="Touring"/>
    <s v="medium"/>
    <s v="medium"/>
    <n v="1466.68"/>
    <n v="363.25"/>
    <n v="41701"/>
    <n v="4"/>
  </r>
  <r>
    <n v="19779"/>
    <n v="17"/>
    <x v="2213"/>
    <d v="2052-12-06T00:00:00"/>
    <b v="1"/>
    <s v="Approved"/>
    <s v="Solex"/>
    <s v="Standard"/>
    <s v="high"/>
    <s v="medium"/>
    <n v="1024.6600000000001"/>
    <n v="614.79999999999995"/>
    <n v="35378"/>
    <n v="4"/>
  </r>
  <r>
    <n v="6010"/>
    <n v="79"/>
    <x v="2214"/>
    <d v="2052-12-07T00:00:00"/>
    <b v="0"/>
    <s v="Approved"/>
    <s v="Solex"/>
    <s v="Touring"/>
    <s v="medium"/>
    <s v="large"/>
    <n v="2083.94"/>
    <n v="675.03"/>
    <n v="38482"/>
    <n v="3"/>
  </r>
  <r>
    <n v="10007"/>
    <n v="35"/>
    <x v="2214"/>
    <d v="2052-12-08T00:00:00"/>
    <b v="0"/>
    <s v="Approved"/>
    <s v="Giant Bicycles"/>
    <s v="Standard"/>
    <s v="medium"/>
    <s v="medium"/>
    <n v="1403.5"/>
    <n v="954.82"/>
    <n v="42688"/>
    <n v="3"/>
  </r>
  <r>
    <n v="11251"/>
    <n v="0"/>
    <x v="2214"/>
    <d v="2052-12-09T00:00:00"/>
    <b v="1"/>
    <s v="Approved"/>
    <s v="OHM Cycles"/>
    <s v="Standard"/>
    <s v="high"/>
    <s v="medium"/>
    <n v="227.88"/>
    <n v="136.72999999999999"/>
    <n v="38258"/>
    <n v="3"/>
  </r>
  <r>
    <n v="12436"/>
    <n v="29"/>
    <x v="2214"/>
    <d v="2052-12-10T00:00:00"/>
    <b v="1"/>
    <s v="Approved"/>
    <s v="WeareA2B"/>
    <s v="Standard"/>
    <s v="medium"/>
    <s v="medium"/>
    <n v="1065.03"/>
    <n v="230.09"/>
    <n v="33364"/>
    <n v="3"/>
  </r>
  <r>
    <n v="19199"/>
    <n v="82"/>
    <x v="2214"/>
    <d v="2052-12-11T00:00:00"/>
    <b v="0"/>
    <s v="Approved"/>
    <s v="Giant Bicycles"/>
    <s v="Road"/>
    <s v="medium"/>
    <s v="medium"/>
    <n v="1538.99"/>
    <n v="829.65"/>
    <n v="33552"/>
    <n v="3"/>
  </r>
  <r>
    <n v="1253"/>
    <n v="58"/>
    <x v="2215"/>
    <d v="2052-12-12T00:00:00"/>
    <b v="0"/>
    <s v="Approved"/>
    <s v="OHM Cycles"/>
    <s v="Standard"/>
    <s v="medium"/>
    <s v="medium"/>
    <n v="912.52"/>
    <n v="141.4"/>
    <n v="36146"/>
    <n v="13"/>
  </r>
  <r>
    <n v="7465"/>
    <n v="27"/>
    <x v="2215"/>
    <d v="2052-12-13T00:00:00"/>
    <b v="0"/>
    <s v="Approved"/>
    <s v="Trek Bicycles"/>
    <s v="Standard"/>
    <s v="medium"/>
    <s v="medium"/>
    <n v="499.53"/>
    <n v="388.72"/>
    <n v="39031"/>
    <n v="13"/>
  </r>
  <r>
    <n v="8403"/>
    <n v="11"/>
    <x v="2215"/>
    <d v="2052-12-14T00:00:00"/>
    <b v="1"/>
    <s v="Approved"/>
    <s v="Giant Bicycles"/>
    <s v="Standard"/>
    <s v="high"/>
    <s v="medium"/>
    <n v="1274.93"/>
    <n v="764.96"/>
    <n v="38216"/>
    <n v="13"/>
  </r>
  <r>
    <n v="9623"/>
    <n v="71"/>
    <x v="2215"/>
    <d v="2052-12-15T00:00:00"/>
    <b v="1"/>
    <s v="Approved"/>
    <s v="Solex"/>
    <s v="Standard"/>
    <s v="high"/>
    <s v="large"/>
    <n v="1842.92"/>
    <n v="1105.75"/>
    <n v="42710"/>
    <n v="13"/>
  </r>
  <r>
    <n v="2025"/>
    <n v="95"/>
    <x v="2216"/>
    <d v="2052-12-16T00:00:00"/>
    <b v="1"/>
    <s v="Approved"/>
    <s v="Giant Bicycles"/>
    <s v="Standard"/>
    <s v="medium"/>
    <s v="large"/>
    <n v="569.55999999999995"/>
    <n v="528.42999999999995"/>
    <n v="39031"/>
    <n v="7"/>
  </r>
  <r>
    <n v="2100"/>
    <n v="5"/>
    <x v="2216"/>
    <d v="2052-12-17T00:00:00"/>
    <b v="0"/>
    <s v="Approved"/>
    <s v="Trek Bicycles"/>
    <s v="Mountain"/>
    <s v="low"/>
    <s v="medium"/>
    <n v="574.64"/>
    <n v="459.71"/>
    <n v="38206"/>
    <n v="7"/>
  </r>
  <r>
    <n v="3177"/>
    <n v="3"/>
    <x v="2216"/>
    <d v="2052-12-18T00:00:00"/>
    <b v="1"/>
    <s v="Approved"/>
    <s v="Trek Bicycles"/>
    <s v="Standard"/>
    <s v="medium"/>
    <s v="large"/>
    <n v="2091.4699999999998"/>
    <n v="388.92"/>
    <n v="40779"/>
    <n v="7"/>
  </r>
  <r>
    <n v="4373"/>
    <n v="8"/>
    <x v="2216"/>
    <d v="2052-12-19T00:00:00"/>
    <b v="0"/>
    <s v="Approved"/>
    <s v="Solex"/>
    <s v="Road"/>
    <s v="medium"/>
    <s v="small"/>
    <n v="1703.52"/>
    <n v="1516.13"/>
    <n v="34079"/>
    <n v="7"/>
  </r>
  <r>
    <n v="7467"/>
    <n v="27"/>
    <x v="2216"/>
    <d v="2052-12-20T00:00:00"/>
    <b v="0"/>
    <s v="Approved"/>
    <s v="Trek Bicycles"/>
    <s v="Standard"/>
    <s v="medium"/>
    <s v="medium"/>
    <n v="499.53"/>
    <n v="388.72"/>
    <n v="37668"/>
    <n v="7"/>
  </r>
  <r>
    <n v="8058"/>
    <n v="78"/>
    <x v="2216"/>
    <d v="2052-12-21T00:00:00"/>
    <b v="0"/>
    <s v="Approved"/>
    <s v="Giant Bicycles"/>
    <s v="Standard"/>
    <s v="medium"/>
    <s v="large"/>
    <n v="1765.3"/>
    <n v="709.48"/>
    <n v="37626"/>
    <n v="7"/>
  </r>
  <r>
    <n v="9272"/>
    <n v="89"/>
    <x v="2216"/>
    <d v="2052-12-22T00:00:00"/>
    <b v="1"/>
    <s v="Approved"/>
    <s v="WeareA2B"/>
    <s v="Touring"/>
    <s v="medium"/>
    <s v="large"/>
    <n v="1362.99"/>
    <n v="57.74"/>
    <n v="42560"/>
    <n v="7"/>
  </r>
  <r>
    <n v="12181"/>
    <n v="49"/>
    <x v="2216"/>
    <d v="2052-12-23T00:00:00"/>
    <b v="1"/>
    <s v="Approved"/>
    <s v="Trek Bicycles"/>
    <s v="Road"/>
    <s v="medium"/>
    <s v="medium"/>
    <n v="533.51"/>
    <n v="400.13"/>
    <n v="35707"/>
    <n v="7"/>
  </r>
  <r>
    <n v="1258"/>
    <n v="21"/>
    <x v="2217"/>
    <d v="2052-12-24T00:00:00"/>
    <b v="0"/>
    <s v="Approved"/>
    <s v="Solex"/>
    <s v="Standard"/>
    <s v="medium"/>
    <s v="large"/>
    <n v="1071.23"/>
    <n v="380.74"/>
    <n v="35160"/>
    <n v="14"/>
  </r>
  <r>
    <n v="1995"/>
    <n v="78"/>
    <x v="2217"/>
    <d v="2052-12-25T00:00:00"/>
    <b v="0"/>
    <s v="Approved"/>
    <s v="Giant Bicycles"/>
    <s v="Standard"/>
    <s v="medium"/>
    <s v="large"/>
    <n v="1765.3"/>
    <n v="709.48"/>
    <n v="38193"/>
    <n v="14"/>
  </r>
  <r>
    <n v="2184"/>
    <n v="15"/>
    <x v="2217"/>
    <d v="2052-12-26T00:00:00"/>
    <b v="0"/>
    <s v="Approved"/>
    <s v="Norco Bicycles"/>
    <s v="Standard"/>
    <s v="low"/>
    <s v="medium"/>
    <n v="958.74"/>
    <n v="748.9"/>
    <n v="38693"/>
    <n v="14"/>
  </r>
  <r>
    <n v="6128"/>
    <n v="23"/>
    <x v="2217"/>
    <d v="2052-12-27T00:00:00"/>
    <b v="1"/>
    <s v="Approved"/>
    <s v="Norco Bicycles"/>
    <s v="Mountain"/>
    <s v="low"/>
    <s v="small"/>
    <n v="688.63"/>
    <n v="612.88"/>
    <n v="34244"/>
    <n v="14"/>
  </r>
  <r>
    <n v="11049"/>
    <n v="54"/>
    <x v="2217"/>
    <d v="2052-12-28T00:00:00"/>
    <b v="1"/>
    <s v="Approved"/>
    <s v="WeareA2B"/>
    <s v="Standard"/>
    <s v="medium"/>
    <s v="medium"/>
    <n v="1292.8399999999999"/>
    <n v="13.44"/>
    <n v="39915"/>
    <n v="14"/>
  </r>
  <r>
    <n v="13263"/>
    <n v="11"/>
    <x v="2217"/>
    <d v="2052-12-29T00:00:00"/>
    <b v="1"/>
    <s v="Approved"/>
    <s v="Giant Bicycles"/>
    <s v="Standard"/>
    <s v="high"/>
    <s v="medium"/>
    <n v="1274.93"/>
    <n v="764.96"/>
    <n v="39298"/>
    <n v="14"/>
  </r>
  <r>
    <n v="1350"/>
    <n v="86"/>
    <x v="2218"/>
    <d v="2052-12-30T00:00:00"/>
    <b v="0"/>
    <s v="Approved"/>
    <s v="OHM Cycles"/>
    <s v="Standard"/>
    <s v="medium"/>
    <s v="medium"/>
    <n v="235.63"/>
    <n v="125.07"/>
    <n v="38206"/>
    <n v="12"/>
  </r>
  <r>
    <n v="7457"/>
    <n v="78"/>
    <x v="2218"/>
    <d v="2052-12-31T00:00:00"/>
    <b v="0"/>
    <s v="Approved"/>
    <s v="Giant Bicycles"/>
    <s v="Standard"/>
    <s v="medium"/>
    <s v="large"/>
    <n v="1765.3"/>
    <n v="709.48"/>
    <n v="38193"/>
    <n v="12"/>
  </r>
  <r>
    <n v="10575"/>
    <n v="58"/>
    <x v="2218"/>
    <d v="2053-01-01T00:00:00"/>
    <b v="1"/>
    <s v="Approved"/>
    <s v="OHM Cycles"/>
    <s v="Standard"/>
    <s v="medium"/>
    <s v="medium"/>
    <n v="912.52"/>
    <n v="141.4"/>
    <n v="42295"/>
    <n v="12"/>
  </r>
  <r>
    <n v="13435"/>
    <n v="22"/>
    <x v="2218"/>
    <d v="2053-01-02T00:00:00"/>
    <b v="1"/>
    <s v="Approved"/>
    <s v="WeareA2B"/>
    <s v="Standard"/>
    <s v="medium"/>
    <s v="medium"/>
    <n v="60.34"/>
    <n v="45.26"/>
    <n v="34165"/>
    <n v="12"/>
  </r>
  <r>
    <n v="16109"/>
    <n v="67"/>
    <x v="2218"/>
    <d v="2053-01-03T00:00:00"/>
    <b v="1"/>
    <s v="Approved"/>
    <s v="Norco Bicycles"/>
    <s v="Road"/>
    <s v="medium"/>
    <s v="medium"/>
    <n v="544.04999999999995"/>
    <n v="376.84"/>
    <n v="38647"/>
    <n v="12"/>
  </r>
  <r>
    <n v="17118"/>
    <n v="54"/>
    <x v="2218"/>
    <d v="2053-01-04T00:00:00"/>
    <b v="1"/>
    <s v="Approved"/>
    <s v="WeareA2B"/>
    <s v="Standard"/>
    <s v="medium"/>
    <s v="medium"/>
    <n v="1292.8399999999999"/>
    <n v="13.44"/>
    <n v="39915"/>
    <n v="12"/>
  </r>
  <r>
    <n v="19752"/>
    <n v="80"/>
    <x v="2218"/>
    <d v="2053-01-05T00:00:00"/>
    <b v="1"/>
    <s v="Approved"/>
    <s v="OHM Cycles"/>
    <s v="Touring"/>
    <s v="low"/>
    <s v="medium"/>
    <n v="1073.07"/>
    <n v="933.84"/>
    <n v="35455"/>
    <n v="12"/>
  </r>
  <r>
    <n v="3851"/>
    <n v="0"/>
    <x v="2219"/>
    <d v="2053-01-06T00:00:00"/>
    <b v="0"/>
    <s v="Approved"/>
    <s v="Trek Bicycles"/>
    <s v="Standard"/>
    <s v="high"/>
    <s v="medium"/>
    <n v="495.72"/>
    <n v="297.43"/>
    <n v="40553"/>
    <n v="4"/>
  </r>
  <r>
    <n v="4188"/>
    <n v="82"/>
    <x v="2219"/>
    <d v="2053-01-07T00:00:00"/>
    <b v="1"/>
    <s v="Approved"/>
    <s v="Giant Bicycles"/>
    <s v="Road"/>
    <s v="medium"/>
    <s v="medium"/>
    <n v="1538.99"/>
    <n v="829.65"/>
    <n v="37337"/>
    <n v="4"/>
  </r>
  <r>
    <n v="10732"/>
    <n v="0"/>
    <x v="2219"/>
    <d v="2053-01-08T00:00:00"/>
    <b v="0"/>
    <s v="Approved"/>
    <s v="Trek Bicycles"/>
    <s v="Road"/>
    <s v="medium"/>
    <s v="medium"/>
    <n v="533.51"/>
    <n v="400.13"/>
    <n v="41064"/>
    <n v="4"/>
  </r>
  <r>
    <n v="3806"/>
    <n v="83"/>
    <x v="2220"/>
    <d v="2053-01-09T00:00:00"/>
    <b v="0"/>
    <s v="Approved"/>
    <s v="Solex"/>
    <s v="Touring"/>
    <s v="medium"/>
    <s v="large"/>
    <n v="2083.94"/>
    <n v="675.03"/>
    <n v="41533"/>
    <n v="19"/>
  </r>
  <r>
    <n v="6235"/>
    <n v="26"/>
    <x v="2220"/>
    <d v="2053-01-10T00:00:00"/>
    <b v="0"/>
    <s v="Approved"/>
    <s v="WeareA2B"/>
    <s v="Standard"/>
    <s v="medium"/>
    <s v="medium"/>
    <n v="1992.93"/>
    <n v="762.63"/>
    <n v="34115"/>
    <n v="19"/>
  </r>
  <r>
    <n v="10009"/>
    <n v="64"/>
    <x v="2220"/>
    <d v="2053-01-11T00:00:00"/>
    <b v="1"/>
    <s v="Approved"/>
    <s v="Trek Bicycles"/>
    <s v="Standard"/>
    <s v="medium"/>
    <s v="large"/>
    <n v="1469.44"/>
    <n v="596.54999999999995"/>
    <n v="41047"/>
    <n v="19"/>
  </r>
  <r>
    <n v="2970"/>
    <n v="70"/>
    <x v="2221"/>
    <d v="2053-01-12T00:00:00"/>
    <b v="1"/>
    <s v="Approved"/>
    <s v="Trek Bicycles"/>
    <s v="Standard"/>
    <s v="high"/>
    <s v="medium"/>
    <n v="495.72"/>
    <n v="297.43"/>
    <n v="42105"/>
    <n v="11"/>
  </r>
  <r>
    <n v="12602"/>
    <n v="85"/>
    <x v="2221"/>
    <d v="2053-01-13T00:00:00"/>
    <b v="1"/>
    <s v="Approved"/>
    <s v="WeareA2B"/>
    <s v="Standard"/>
    <s v="medium"/>
    <s v="medium"/>
    <n v="752.64"/>
    <n v="205.36"/>
    <n v="42218"/>
    <n v="11"/>
  </r>
  <r>
    <n v="13479"/>
    <n v="28"/>
    <x v="2221"/>
    <d v="2053-01-14T00:00:00"/>
    <b v="1"/>
    <s v="Approved"/>
    <s v="Norco Bicycles"/>
    <s v="Standard"/>
    <s v="medium"/>
    <s v="small"/>
    <n v="1216.1400000000001"/>
    <n v="1082.3599999999999"/>
    <n v="33455"/>
    <n v="11"/>
  </r>
  <r>
    <n v="14083"/>
    <n v="57"/>
    <x v="2221"/>
    <d v="2053-01-15T00:00:00"/>
    <b v="1"/>
    <s v="Approved"/>
    <s v="WeareA2B"/>
    <s v="Touring"/>
    <s v="medium"/>
    <s v="large"/>
    <n v="1890.39"/>
    <n v="260.14"/>
    <n v="33259"/>
    <n v="11"/>
  </r>
  <r>
    <n v="15890"/>
    <n v="98"/>
    <x v="2221"/>
    <d v="2053-01-16T00:00:00"/>
    <b v="1"/>
    <s v="Approved"/>
    <s v="Trek Bicycles"/>
    <s v="Standard"/>
    <s v="high"/>
    <s v="medium"/>
    <n v="358.39"/>
    <n v="215.03"/>
    <n v="38002"/>
    <n v="11"/>
  </r>
  <r>
    <n v="16983"/>
    <n v="14"/>
    <x v="2221"/>
    <d v="2053-01-17T00:00:00"/>
    <b v="1"/>
    <s v="Approved"/>
    <s v="Trek Bicycles"/>
    <s v="Standard"/>
    <s v="medium"/>
    <s v="small"/>
    <n v="1386.84"/>
    <n v="1234.29"/>
    <n v="37838"/>
    <n v="11"/>
  </r>
  <r>
    <n v="17027"/>
    <n v="16"/>
    <x v="2221"/>
    <d v="2053-01-18T00:00:00"/>
    <b v="0"/>
    <s v="Approved"/>
    <s v="Norco Bicycles"/>
    <s v="Standard"/>
    <s v="high"/>
    <s v="small"/>
    <n v="1661.92"/>
    <n v="1479.11"/>
    <n v="34586"/>
    <n v="11"/>
  </r>
  <r>
    <n v="19684"/>
    <n v="49"/>
    <x v="2221"/>
    <d v="2053-01-19T00:00:00"/>
    <b v="1"/>
    <s v="Approved"/>
    <s v="Trek Bicycles"/>
    <s v="Road"/>
    <s v="medium"/>
    <s v="medium"/>
    <n v="533.51"/>
    <n v="400.13"/>
    <n v="41064"/>
    <n v="11"/>
  </r>
  <r>
    <n v="1992"/>
    <n v="27"/>
    <x v="2222"/>
    <d v="2053-01-20T00:00:00"/>
    <b v="0"/>
    <s v="Approved"/>
    <s v="Trek Bicycles"/>
    <s v="Standard"/>
    <s v="medium"/>
    <s v="medium"/>
    <n v="499.53"/>
    <n v="388.72"/>
    <n v="39031"/>
    <n v="9"/>
  </r>
  <r>
    <n v="13834"/>
    <n v="56"/>
    <x v="2222"/>
    <d v="2053-01-21T00:00:00"/>
    <b v="0"/>
    <s v="Approved"/>
    <s v="OHM Cycles"/>
    <s v="Standard"/>
    <s v="medium"/>
    <s v="medium"/>
    <n v="183.86"/>
    <n v="137.9"/>
    <n v="40779"/>
    <n v="9"/>
  </r>
  <r>
    <n v="15213"/>
    <n v="77"/>
    <x v="2222"/>
    <d v="2053-01-22T00:00:00"/>
    <b v="1"/>
    <s v="Approved"/>
    <s v="Norco Bicycles"/>
    <s v="Road"/>
    <s v="medium"/>
    <s v="large"/>
    <n v="1240.31"/>
    <n v="795.1"/>
    <n v="40553"/>
    <n v="9"/>
  </r>
  <r>
    <n v="18447"/>
    <n v="63"/>
    <x v="2222"/>
    <d v="2053-01-23T00:00:00"/>
    <b v="0"/>
    <s v="Approved"/>
    <s v="Solex"/>
    <s v="Standard"/>
    <s v="medium"/>
    <s v="medium"/>
    <n v="1483.2"/>
    <n v="99.59"/>
    <n v="42145"/>
    <n v="9"/>
  </r>
  <r>
    <n v="18816"/>
    <n v="16"/>
    <x v="2222"/>
    <d v="2053-01-24T00:00:00"/>
    <b v="0"/>
    <s v="Approved"/>
    <s v="Norco Bicycles"/>
    <s v="Standard"/>
    <s v="high"/>
    <s v="small"/>
    <n v="1661.92"/>
    <n v="1479.11"/>
    <n v="34165"/>
    <n v="9"/>
  </r>
  <r>
    <n v="3054"/>
    <n v="63"/>
    <x v="2223"/>
    <d v="2053-01-25T00:00:00"/>
    <b v="1"/>
    <s v="Approved"/>
    <s v="WeareA2B"/>
    <s v="Standard"/>
    <s v="medium"/>
    <s v="medium"/>
    <n v="1992.93"/>
    <n v="762.63"/>
    <n v="34115"/>
    <n v="9"/>
  </r>
  <r>
    <n v="15005"/>
    <n v="59"/>
    <x v="2223"/>
    <d v="2053-01-26T00:00:00"/>
    <b v="1"/>
    <s v="Approved"/>
    <s v="WeareA2B"/>
    <s v="Standard"/>
    <s v="medium"/>
    <s v="small"/>
    <n v="1415.01"/>
    <n v="1259.3599999999999"/>
    <n v="37626"/>
    <n v="9"/>
  </r>
  <r>
    <n v="17161"/>
    <n v="0"/>
    <x v="2223"/>
    <d v="2053-01-27T00:00:00"/>
    <b v="0"/>
    <s v="Approved"/>
    <s v="OHM Cycles"/>
    <s v="Standard"/>
    <s v="low"/>
    <s v="medium"/>
    <n v="71.16"/>
    <n v="56.93"/>
    <n v="42172"/>
    <n v="9"/>
  </r>
  <r>
    <n v="19810"/>
    <n v="0"/>
    <x v="2223"/>
    <d v="2053-01-28T00:00:00"/>
    <b v="0"/>
    <s v="Approved"/>
    <s v="Solex"/>
    <s v="Standard"/>
    <s v="medium"/>
    <s v="medium"/>
    <n v="100.35"/>
    <n v="75.260000000000005"/>
    <n v="36367"/>
    <n v="9"/>
  </r>
  <r>
    <n v="1986"/>
    <n v="30"/>
    <x v="2224"/>
    <d v="2053-01-29T00:00:00"/>
    <b v="0"/>
    <s v="Approved"/>
    <s v="Solex"/>
    <s v="Standard"/>
    <s v="high"/>
    <s v="medium"/>
    <n v="748.17"/>
    <n v="448.9"/>
    <n v="33888"/>
    <n v="7"/>
  </r>
  <r>
    <n v="6721"/>
    <n v="77"/>
    <x v="2224"/>
    <d v="2053-01-30T00:00:00"/>
    <b v="0"/>
    <s v="Approved"/>
    <s v="Norco Bicycles"/>
    <s v="Road"/>
    <s v="medium"/>
    <s v="large"/>
    <n v="1240.31"/>
    <n v="795.1"/>
    <n v="38339"/>
    <n v="7"/>
  </r>
  <r>
    <n v="11280"/>
    <n v="81"/>
    <x v="2224"/>
    <d v="2053-01-31T00:00:00"/>
    <b v="0"/>
    <s v="Approved"/>
    <s v="Norco Bicycles"/>
    <s v="Standard"/>
    <s v="medium"/>
    <s v="small"/>
    <n v="586.45000000000005"/>
    <n v="521.94000000000005"/>
    <n v="42218"/>
    <n v="7"/>
  </r>
  <r>
    <n v="17431"/>
    <n v="89"/>
    <x v="2224"/>
    <d v="2053-02-01T00:00:00"/>
    <b v="0"/>
    <s v="Approved"/>
    <s v="WeareA2B"/>
    <s v="Touring"/>
    <s v="medium"/>
    <s v="large"/>
    <n v="1362.99"/>
    <n v="57.74"/>
    <n v="42458"/>
    <n v="7"/>
  </r>
  <r>
    <n v="5431"/>
    <n v="96"/>
    <x v="2225"/>
    <d v="2053-02-02T00:00:00"/>
    <b v="0"/>
    <s v="Approved"/>
    <s v="WeareA2B"/>
    <s v="Road"/>
    <s v="low"/>
    <s v="small"/>
    <n v="1172.78"/>
    <n v="1043.77"/>
    <n v="37539"/>
    <n v="19"/>
  </r>
  <r>
    <n v="5820"/>
    <n v="8"/>
    <x v="2225"/>
    <d v="2053-02-03T00:00:00"/>
    <b v="0"/>
    <s v="Approved"/>
    <s v="Solex"/>
    <s v="Road"/>
    <s v="medium"/>
    <s v="small"/>
    <n v="1703.52"/>
    <n v="1516.13"/>
    <n v="40649"/>
    <n v="19"/>
  </r>
  <r>
    <n v="9070"/>
    <n v="7"/>
    <x v="2225"/>
    <d v="2053-02-04T00:00:00"/>
    <b v="1"/>
    <s v="Approved"/>
    <s v="Trek Bicycles"/>
    <s v="Road"/>
    <s v="low"/>
    <s v="medium"/>
    <n v="980.37"/>
    <n v="234.43"/>
    <n v="38258"/>
    <n v="19"/>
  </r>
  <r>
    <n v="11287"/>
    <n v="77"/>
    <x v="2225"/>
    <d v="2053-02-05T00:00:00"/>
    <b v="1"/>
    <s v="Approved"/>
    <s v="Norco Bicycles"/>
    <s v="Road"/>
    <s v="medium"/>
    <s v="large"/>
    <n v="1240.31"/>
    <n v="795.1"/>
    <n v="40553"/>
    <n v="19"/>
  </r>
  <r>
    <n v="11744"/>
    <n v="71"/>
    <x v="2225"/>
    <d v="2053-02-06T00:00:00"/>
    <b v="0"/>
    <s v="Approved"/>
    <s v="Solex"/>
    <s v="Standard"/>
    <s v="high"/>
    <s v="large"/>
    <n v="1842.92"/>
    <n v="1105.75"/>
    <n v="34996"/>
    <n v="19"/>
  </r>
  <r>
    <n v="12790"/>
    <n v="18"/>
    <x v="2225"/>
    <d v="2053-02-07T00:00:00"/>
    <s v="Unknown"/>
    <s v="Approved"/>
    <s v="Solex"/>
    <s v="Standard"/>
    <s v="medium"/>
    <s v="medium"/>
    <n v="575.27"/>
    <n v="431.45"/>
    <n v="41345"/>
    <n v="19"/>
  </r>
  <r>
    <n v="17142"/>
    <n v="51"/>
    <x v="2225"/>
    <d v="2053-02-08T00:00:00"/>
    <b v="1"/>
    <s v="Approved"/>
    <s v="OHM Cycles"/>
    <s v="Standard"/>
    <s v="high"/>
    <s v="medium"/>
    <n v="2005.66"/>
    <n v="1203.4000000000001"/>
    <n v="41009"/>
    <n v="19"/>
  </r>
  <r>
    <n v="17830"/>
    <n v="90"/>
    <x v="2225"/>
    <d v="2053-02-09T00:00:00"/>
    <b v="1"/>
    <s v="Approved"/>
    <s v="Norco Bicycles"/>
    <s v="Standard"/>
    <s v="low"/>
    <s v="medium"/>
    <n v="363.01"/>
    <n v="290.41000000000003"/>
    <n v="38482"/>
    <n v="19"/>
  </r>
  <r>
    <n v="1577"/>
    <n v="93"/>
    <x v="2226"/>
    <d v="2053-02-10T00:00:00"/>
    <b v="1"/>
    <s v="Approved"/>
    <s v="WeareA2B"/>
    <s v="Standard"/>
    <s v="medium"/>
    <s v="medium"/>
    <n v="1065.03"/>
    <n v="230.09"/>
    <n v="36833"/>
    <n v="13"/>
  </r>
  <r>
    <n v="14693"/>
    <n v="44"/>
    <x v="2226"/>
    <d v="2053-02-11T00:00:00"/>
    <b v="1"/>
    <s v="Approved"/>
    <s v="WeareA2B"/>
    <s v="Standard"/>
    <s v="medium"/>
    <s v="medium"/>
    <n v="1769.64"/>
    <n v="108.76"/>
    <n v="40672"/>
    <n v="13"/>
  </r>
  <r>
    <n v="18950"/>
    <n v="47"/>
    <x v="2226"/>
    <d v="2053-02-12T00:00:00"/>
    <b v="1"/>
    <s v="Approved"/>
    <s v="Trek Bicycles"/>
    <s v="Road"/>
    <s v="low"/>
    <s v="small"/>
    <n v="1720.7"/>
    <n v="1531.42"/>
    <n v="38991"/>
    <n v="13"/>
  </r>
  <r>
    <n v="2369"/>
    <n v="62"/>
    <x v="2227"/>
    <d v="2053-02-13T00:00:00"/>
    <b v="1"/>
    <s v="Approved"/>
    <s v="Solex"/>
    <s v="Standard"/>
    <s v="medium"/>
    <s v="medium"/>
    <n v="478.16"/>
    <n v="298.72000000000003"/>
    <n v="42105"/>
    <n v="11"/>
  </r>
  <r>
    <n v="8918"/>
    <n v="48"/>
    <x v="2227"/>
    <d v="2053-02-14T00:00:00"/>
    <b v="0"/>
    <s v="Approved"/>
    <s v="WeareA2B"/>
    <s v="Standard"/>
    <s v="medium"/>
    <s v="medium"/>
    <n v="1762.96"/>
    <n v="950.52"/>
    <n v="35470"/>
    <n v="11"/>
  </r>
  <r>
    <n v="10202"/>
    <n v="90"/>
    <x v="2227"/>
    <d v="2053-02-15T00:00:00"/>
    <b v="1"/>
    <s v="Approved"/>
    <s v="Norco Bicycles"/>
    <s v="Standard"/>
    <s v="low"/>
    <s v="medium"/>
    <n v="363.01"/>
    <n v="290.41000000000003"/>
    <n v="41434"/>
    <n v="11"/>
  </r>
  <r>
    <n v="12372"/>
    <n v="28"/>
    <x v="2227"/>
    <d v="2053-02-16T00:00:00"/>
    <b v="0"/>
    <s v="Approved"/>
    <s v="Norco Bicycles"/>
    <s v="Standard"/>
    <s v="medium"/>
    <s v="small"/>
    <n v="1216.1400000000001"/>
    <n v="1082.3599999999999"/>
    <n v="37337"/>
    <n v="11"/>
  </r>
  <r>
    <n v="14734"/>
    <n v="21"/>
    <x v="2227"/>
    <d v="2053-02-17T00:00:00"/>
    <b v="1"/>
    <s v="Approved"/>
    <s v="Solex"/>
    <s v="Standard"/>
    <s v="medium"/>
    <s v="large"/>
    <n v="1071.23"/>
    <n v="380.74"/>
    <n v="34244"/>
    <n v="11"/>
  </r>
  <r>
    <n v="15581"/>
    <n v="34"/>
    <x v="2227"/>
    <d v="2053-02-18T00:00:00"/>
    <b v="1"/>
    <s v="Approved"/>
    <s v="Norco Bicycles"/>
    <s v="Road"/>
    <s v="high"/>
    <s v="large"/>
    <n v="774.53"/>
    <n v="464.72"/>
    <n v="40336"/>
    <n v="11"/>
  </r>
  <r>
    <n v="528"/>
    <n v="42"/>
    <x v="2228"/>
    <d v="2053-02-19T00:00:00"/>
    <b v="1"/>
    <s v="Approved"/>
    <s v="OHM Cycles"/>
    <s v="Road"/>
    <s v="medium"/>
    <s v="small"/>
    <n v="1810"/>
    <n v="1610.9"/>
    <n v="40672"/>
    <n v="8"/>
  </r>
  <r>
    <n v="2000"/>
    <n v="62"/>
    <x v="2228"/>
    <d v="2053-02-20T00:00:00"/>
    <b v="0"/>
    <s v="Approved"/>
    <s v="Solex"/>
    <s v="Standard"/>
    <s v="medium"/>
    <s v="medium"/>
    <n v="478.16"/>
    <n v="298.72000000000003"/>
    <n v="40487"/>
    <n v="8"/>
  </r>
  <r>
    <n v="6945"/>
    <n v="29"/>
    <x v="2228"/>
    <d v="2053-02-21T00:00:00"/>
    <b v="0"/>
    <s v="Approved"/>
    <s v="Norco Bicycles"/>
    <s v="Road"/>
    <s v="medium"/>
    <s v="medium"/>
    <n v="543.39"/>
    <n v="407.54"/>
    <n v="39031"/>
    <n v="8"/>
  </r>
  <r>
    <n v="7303"/>
    <n v="26"/>
    <x v="2228"/>
    <d v="2053-02-22T00:00:00"/>
    <b v="1"/>
    <s v="Approved"/>
    <s v="WeareA2B"/>
    <s v="Standard"/>
    <s v="medium"/>
    <s v="medium"/>
    <n v="1992.93"/>
    <n v="762.63"/>
    <n v="34115"/>
    <n v="8"/>
  </r>
  <r>
    <n v="8436"/>
    <n v="76"/>
    <x v="2228"/>
    <d v="2053-02-23T00:00:00"/>
    <b v="1"/>
    <s v="Approved"/>
    <s v="WeareA2B"/>
    <s v="Standard"/>
    <s v="low"/>
    <s v="medium"/>
    <n v="642.30999999999995"/>
    <n v="513.85"/>
    <n v="41533"/>
    <n v="8"/>
  </r>
  <r>
    <n v="11740"/>
    <n v="77"/>
    <x v="2228"/>
    <d v="2053-02-24T00:00:00"/>
    <b v="0"/>
    <s v="Approved"/>
    <s v="Norco Bicycles"/>
    <s v="Road"/>
    <s v="medium"/>
    <s v="large"/>
    <n v="1240.31"/>
    <n v="795.1"/>
    <n v="35455"/>
    <n v="8"/>
  </r>
  <r>
    <n v="16108"/>
    <n v="61"/>
    <x v="2228"/>
    <d v="2053-02-25T00:00:00"/>
    <b v="0"/>
    <s v="Approved"/>
    <s v="OHM Cycles"/>
    <s v="Standard"/>
    <s v="low"/>
    <s v="medium"/>
    <n v="71.16"/>
    <n v="56.93"/>
    <n v="42172"/>
    <n v="8"/>
  </r>
  <r>
    <n v="177"/>
    <n v="90"/>
    <x v="2229"/>
    <d v="2053-02-26T00:00:00"/>
    <b v="0"/>
    <s v="Approved"/>
    <s v="Norco Bicycles"/>
    <s v="Standard"/>
    <s v="low"/>
    <s v="medium"/>
    <n v="363.01"/>
    <n v="290.41000000000003"/>
    <n v="38482"/>
    <n v="18"/>
  </r>
  <r>
    <n v="523"/>
    <n v="84"/>
    <x v="2229"/>
    <d v="2053-02-27T00:00:00"/>
    <b v="1"/>
    <s v="Approved"/>
    <s v="Trek Bicycles"/>
    <s v="Road"/>
    <s v="medium"/>
    <s v="medium"/>
    <n v="290.62"/>
    <n v="215.14"/>
    <n v="38339"/>
    <n v="18"/>
  </r>
  <r>
    <n v="1197"/>
    <n v="0"/>
    <x v="2229"/>
    <d v="2053-02-28T00:00:00"/>
    <b v="0"/>
    <s v="Approved"/>
    <s v="Unknown"/>
    <s v="Unknown"/>
    <s v="Unknown"/>
    <s v="Unknown"/>
    <n v="756.31"/>
    <s v="$556.05"/>
    <n v="38199.78"/>
    <n v="18"/>
  </r>
  <r>
    <n v="10598"/>
    <n v="46"/>
    <x v="2229"/>
    <d v="2053-03-01T00:00:00"/>
    <b v="1"/>
    <s v="Approved"/>
    <s v="Solex"/>
    <s v="Standard"/>
    <s v="low"/>
    <s v="medium"/>
    <n v="1289.8499999999999"/>
    <n v="74.510000000000005"/>
    <n v="39427"/>
    <n v="18"/>
  </r>
  <r>
    <n v="11764"/>
    <n v="34"/>
    <x v="2229"/>
    <d v="2053-03-02T00:00:00"/>
    <b v="1"/>
    <s v="Cancelled"/>
    <s v="Norco Bicycles"/>
    <s v="Road"/>
    <s v="high"/>
    <s v="large"/>
    <n v="774.53"/>
    <n v="464.72"/>
    <n v="37698"/>
    <n v="18"/>
  </r>
  <r>
    <n v="14475"/>
    <n v="19"/>
    <x v="2229"/>
    <d v="2053-03-03T00:00:00"/>
    <b v="0"/>
    <s v="Approved"/>
    <s v="OHM Cycles"/>
    <s v="Road"/>
    <s v="high"/>
    <s v="large"/>
    <n v="12.01"/>
    <n v="7.21"/>
    <n v="39880"/>
    <n v="18"/>
  </r>
  <r>
    <n v="18795"/>
    <n v="95"/>
    <x v="2229"/>
    <d v="2053-03-04T00:00:00"/>
    <b v="0"/>
    <s v="Approved"/>
    <s v="Giant Bicycles"/>
    <s v="Standard"/>
    <s v="medium"/>
    <s v="large"/>
    <n v="569.55999999999995"/>
    <n v="528.42999999999995"/>
    <n v="37874"/>
    <n v="18"/>
  </r>
  <r>
    <n v="7863"/>
    <n v="90"/>
    <x v="2230"/>
    <d v="2053-03-05T00:00:00"/>
    <b v="1"/>
    <s v="Approved"/>
    <s v="Norco Bicycles"/>
    <s v="Standard"/>
    <s v="low"/>
    <s v="medium"/>
    <n v="363.01"/>
    <n v="290.41000000000003"/>
    <n v="38482"/>
    <n v="16"/>
  </r>
  <r>
    <n v="8387"/>
    <n v="42"/>
    <x v="2230"/>
    <d v="2053-03-06T00:00:00"/>
    <b v="0"/>
    <s v="Approved"/>
    <s v="OHM Cycles"/>
    <s v="Road"/>
    <s v="medium"/>
    <s v="small"/>
    <n v="1810"/>
    <n v="1610.9"/>
    <n v="39526"/>
    <n v="16"/>
  </r>
  <r>
    <n v="13658"/>
    <n v="44"/>
    <x v="2230"/>
    <d v="2053-03-07T00:00:00"/>
    <b v="0"/>
    <s v="Approved"/>
    <s v="WeareA2B"/>
    <s v="Standard"/>
    <s v="medium"/>
    <s v="medium"/>
    <n v="1769.64"/>
    <n v="108.76"/>
    <n v="40672"/>
    <n v="16"/>
  </r>
  <r>
    <n v="13910"/>
    <n v="48"/>
    <x v="2230"/>
    <d v="2053-03-08T00:00:00"/>
    <b v="1"/>
    <s v="Approved"/>
    <s v="WeareA2B"/>
    <s v="Standard"/>
    <s v="medium"/>
    <s v="medium"/>
    <n v="1762.96"/>
    <n v="950.52"/>
    <n v="41848"/>
    <n v="16"/>
  </r>
  <r>
    <n v="15821"/>
    <n v="58"/>
    <x v="2230"/>
    <d v="2053-03-09T00:00:00"/>
    <b v="0"/>
    <s v="Approved"/>
    <s v="OHM Cycles"/>
    <s v="Standard"/>
    <s v="medium"/>
    <s v="medium"/>
    <n v="912.52"/>
    <n v="141.4"/>
    <n v="42295"/>
    <n v="16"/>
  </r>
  <r>
    <n v="19840"/>
    <n v="28"/>
    <x v="2230"/>
    <d v="2053-03-10T00:00:00"/>
    <b v="0"/>
    <s v="Approved"/>
    <s v="Norco Bicycles"/>
    <s v="Standard"/>
    <s v="medium"/>
    <s v="small"/>
    <n v="1216.1400000000001"/>
    <n v="1082.3599999999999"/>
    <n v="33455"/>
    <n v="16"/>
  </r>
  <r>
    <n v="17320"/>
    <n v="51"/>
    <x v="2231"/>
    <d v="2053-03-11T00:00:00"/>
    <b v="1"/>
    <s v="Approved"/>
    <s v="OHM Cycles"/>
    <s v="Standard"/>
    <s v="high"/>
    <s v="medium"/>
    <n v="2005.66"/>
    <n v="1203.4000000000001"/>
    <n v="35707"/>
    <n v="13"/>
  </r>
  <r>
    <n v="17331"/>
    <n v="26"/>
    <x v="2231"/>
    <d v="2053-03-12T00:00:00"/>
    <b v="1"/>
    <s v="Approved"/>
    <s v="WeareA2B"/>
    <s v="Standard"/>
    <s v="medium"/>
    <s v="medium"/>
    <n v="1992.93"/>
    <n v="762.63"/>
    <n v="37698"/>
    <n v="13"/>
  </r>
  <r>
    <n v="17796"/>
    <n v="6"/>
    <x v="2231"/>
    <d v="2053-03-13T00:00:00"/>
    <b v="0"/>
    <s v="Approved"/>
    <s v="OHM Cycles"/>
    <s v="Standard"/>
    <s v="high"/>
    <s v="medium"/>
    <n v="227.88"/>
    <n v="136.72999999999999"/>
    <n v="37659"/>
    <n v="13"/>
  </r>
  <r>
    <n v="4989"/>
    <n v="51"/>
    <x v="2232"/>
    <d v="2053-03-14T00:00:00"/>
    <b v="1"/>
    <s v="Approved"/>
    <s v="OHM Cycles"/>
    <s v="Standard"/>
    <s v="high"/>
    <s v="medium"/>
    <n v="2005.66"/>
    <n v="1203.4000000000001"/>
    <n v="39915"/>
    <n v="9"/>
  </r>
  <r>
    <n v="5218"/>
    <n v="45"/>
    <x v="2232"/>
    <d v="2053-03-15T00:00:00"/>
    <b v="0"/>
    <s v="Approved"/>
    <s v="Solex"/>
    <s v="Standard"/>
    <s v="medium"/>
    <s v="medium"/>
    <n v="441.49"/>
    <n v="84.99"/>
    <n v="41009"/>
    <n v="9"/>
  </r>
  <r>
    <n v="9924"/>
    <n v="60"/>
    <x v="2232"/>
    <d v="2053-03-16T00:00:00"/>
    <b v="0"/>
    <s v="Approved"/>
    <s v="Giant Bicycles"/>
    <s v="Standard"/>
    <s v="high"/>
    <s v="small"/>
    <n v="1977.36"/>
    <n v="1759.85"/>
    <n v="42145"/>
    <n v="9"/>
  </r>
  <r>
    <n v="10403"/>
    <n v="87"/>
    <x v="2232"/>
    <d v="2053-03-17T00:00:00"/>
    <b v="1"/>
    <s v="Approved"/>
    <s v="Giant Bicycles"/>
    <s v="Standard"/>
    <s v="high"/>
    <s v="medium"/>
    <n v="1179"/>
    <n v="707.4"/>
    <n v="38482"/>
    <n v="9"/>
  </r>
  <r>
    <n v="11853"/>
    <n v="69"/>
    <x v="2232"/>
    <d v="2053-03-18T00:00:00"/>
    <b v="0"/>
    <s v="Approved"/>
    <s v="Giant Bicycles"/>
    <s v="Road"/>
    <s v="medium"/>
    <s v="medium"/>
    <n v="792.9"/>
    <n v="594.67999999999995"/>
    <n v="40553"/>
    <n v="9"/>
  </r>
  <r>
    <n v="14072"/>
    <n v="2"/>
    <x v="2232"/>
    <d v="2053-03-19T00:00:00"/>
    <b v="0"/>
    <s v="Approved"/>
    <s v="Solex"/>
    <s v="Standard"/>
    <s v="medium"/>
    <s v="medium"/>
    <n v="71.489999999999995"/>
    <n v="53.62"/>
    <n v="33549"/>
    <n v="9"/>
  </r>
  <r>
    <n v="14712"/>
    <n v="36"/>
    <x v="2232"/>
    <d v="2053-03-20T00:00:00"/>
    <b v="1"/>
    <s v="Approved"/>
    <s v="Solex"/>
    <s v="Standard"/>
    <s v="low"/>
    <s v="medium"/>
    <n v="945.04"/>
    <n v="507.58"/>
    <n v="36361"/>
    <n v="9"/>
  </r>
  <r>
    <n v="6223"/>
    <n v="73"/>
    <x v="2233"/>
    <d v="2053-03-21T00:00:00"/>
    <b v="1"/>
    <s v="Approved"/>
    <s v="Solex"/>
    <s v="Standard"/>
    <s v="medium"/>
    <s v="medium"/>
    <n v="1945.43"/>
    <n v="333.18"/>
    <n v="36668"/>
    <n v="14"/>
  </r>
  <r>
    <n v="9888"/>
    <n v="87"/>
    <x v="2233"/>
    <d v="2053-03-22T00:00:00"/>
    <b v="1"/>
    <s v="Approved"/>
    <s v="Giant Bicycles"/>
    <s v="Standard"/>
    <s v="high"/>
    <s v="medium"/>
    <n v="1179"/>
    <n v="707.4"/>
    <n v="37874"/>
    <n v="14"/>
  </r>
  <r>
    <n v="17892"/>
    <n v="59"/>
    <x v="2233"/>
    <d v="2053-03-23T00:00:00"/>
    <b v="0"/>
    <s v="Approved"/>
    <s v="Solex"/>
    <s v="Standard"/>
    <s v="medium"/>
    <s v="large"/>
    <n v="1061.56"/>
    <n v="733.58"/>
    <n v="42145"/>
    <n v="14"/>
  </r>
  <r>
    <n v="13152"/>
    <n v="90"/>
    <x v="2234"/>
    <d v="2053-03-24T00:00:00"/>
    <b v="1"/>
    <s v="Approved"/>
    <s v="Solex"/>
    <s v="Standard"/>
    <s v="low"/>
    <s v="medium"/>
    <n v="945.04"/>
    <n v="507.58"/>
    <n v="38750"/>
    <n v="8"/>
  </r>
  <r>
    <n v="16217"/>
    <n v="6"/>
    <x v="2234"/>
    <d v="2053-03-25T00:00:00"/>
    <b v="1"/>
    <s v="Approved"/>
    <s v="Solex"/>
    <s v="Standard"/>
    <s v="high"/>
    <s v="medium"/>
    <n v="748.17"/>
    <n v="448.9"/>
    <n v="37337"/>
    <n v="8"/>
  </r>
  <r>
    <n v="659"/>
    <n v="0"/>
    <x v="2235"/>
    <d v="2053-03-26T00:00:00"/>
    <b v="1"/>
    <s v="Approved"/>
    <s v="WeareA2B"/>
    <s v="Standard"/>
    <s v="medium"/>
    <s v="medium"/>
    <n v="60.34"/>
    <n v="45.26"/>
    <n v="33552"/>
    <n v="16"/>
  </r>
  <r>
    <n v="2087"/>
    <n v="69"/>
    <x v="2235"/>
    <d v="2053-03-27T00:00:00"/>
    <b v="1"/>
    <s v="Approved"/>
    <s v="Norco Bicycles"/>
    <s v="Road"/>
    <s v="medium"/>
    <s v="large"/>
    <n v="1240.31"/>
    <n v="795.1"/>
    <n v="38339"/>
    <n v="16"/>
  </r>
  <r>
    <n v="3575"/>
    <n v="97"/>
    <x v="2235"/>
    <d v="2053-03-28T00:00:00"/>
    <b v="0"/>
    <s v="Approved"/>
    <s v="OHM Cycles"/>
    <s v="Road"/>
    <s v="medium"/>
    <s v="medium"/>
    <n v="742.54"/>
    <n v="667.4"/>
    <n v="41701"/>
    <n v="16"/>
  </r>
  <r>
    <n v="4067"/>
    <n v="11"/>
    <x v="2235"/>
    <d v="2053-03-29T00:00:00"/>
    <b v="1"/>
    <s v="Approved"/>
    <s v="Trek Bicycles"/>
    <s v="Standard"/>
    <s v="medium"/>
    <s v="small"/>
    <n v="1775.81"/>
    <n v="1580.47"/>
    <n v="40303"/>
    <n v="16"/>
  </r>
  <r>
    <n v="6019"/>
    <n v="0"/>
    <x v="2235"/>
    <d v="2053-03-30T00:00:00"/>
    <b v="1"/>
    <s v="Approved"/>
    <s v="Norco Bicycles"/>
    <s v="Standard"/>
    <s v="low"/>
    <s v="medium"/>
    <n v="363.01"/>
    <n v="290.41000000000003"/>
    <n v="42458"/>
    <n v="16"/>
  </r>
  <r>
    <n v="10736"/>
    <n v="0"/>
    <x v="2235"/>
    <d v="2053-03-31T00:00:00"/>
    <b v="1"/>
    <s v="Approved"/>
    <s v="Trek Bicycles"/>
    <s v="Road"/>
    <s v="medium"/>
    <s v="medium"/>
    <n v="533.51"/>
    <n v="400.13"/>
    <n v="37668"/>
    <n v="16"/>
  </r>
  <r>
    <n v="11064"/>
    <n v="82"/>
    <x v="2235"/>
    <d v="2053-04-01T00:00:00"/>
    <b v="1"/>
    <s v="Approved"/>
    <s v="Giant Bicycles"/>
    <s v="Road"/>
    <s v="medium"/>
    <s v="medium"/>
    <n v="1538.99"/>
    <n v="829.65"/>
    <n v="34115"/>
    <n v="16"/>
  </r>
  <r>
    <n v="11164"/>
    <n v="92"/>
    <x v="2235"/>
    <d v="2053-04-02T00:00:00"/>
    <b v="1"/>
    <s v="Approved"/>
    <s v="WeareA2B"/>
    <s v="Touring"/>
    <s v="medium"/>
    <s v="large"/>
    <n v="1890.39"/>
    <n v="260.14"/>
    <n v="36146"/>
    <n v="16"/>
  </r>
  <r>
    <n v="12755"/>
    <n v="36"/>
    <x v="2235"/>
    <d v="2053-04-03T00:00:00"/>
    <b v="0"/>
    <s v="Approved"/>
    <s v="Solex"/>
    <s v="Standard"/>
    <s v="low"/>
    <s v="medium"/>
    <n v="1289.8499999999999"/>
    <n v="74.510000000000005"/>
    <n v="41064"/>
    <n v="16"/>
  </r>
  <r>
    <n v="14026"/>
    <n v="58"/>
    <x v="2235"/>
    <d v="2053-04-04T00:00:00"/>
    <b v="1"/>
    <s v="Approved"/>
    <s v="OHM Cycles"/>
    <s v="Road"/>
    <s v="medium"/>
    <s v="medium"/>
    <n v="1280.28"/>
    <n v="829.51"/>
    <n v="33259"/>
    <n v="16"/>
  </r>
  <r>
    <n v="14863"/>
    <n v="35"/>
    <x v="2235"/>
    <d v="2053-04-05T00:00:00"/>
    <b v="0"/>
    <s v="Approved"/>
    <s v="Giant Bicycles"/>
    <s v="Standard"/>
    <s v="medium"/>
    <s v="medium"/>
    <n v="1403.5"/>
    <n v="954.82"/>
    <n v="33549"/>
    <n v="16"/>
  </r>
  <r>
    <n v="18241"/>
    <n v="14"/>
    <x v="2235"/>
    <d v="2053-04-06T00:00:00"/>
    <b v="0"/>
    <s v="Approved"/>
    <s v="Solex"/>
    <s v="Standard"/>
    <s v="high"/>
    <s v="large"/>
    <n v="1842.92"/>
    <n v="1105.75"/>
    <n v="36668"/>
    <n v="16"/>
  </r>
  <r>
    <n v="10114"/>
    <n v="41"/>
    <x v="2236"/>
    <d v="2053-04-07T00:00:00"/>
    <b v="1"/>
    <s v="Approved"/>
    <s v="Norco Bicycles"/>
    <s v="Standard"/>
    <s v="low"/>
    <s v="medium"/>
    <n v="958.74"/>
    <n v="748.9"/>
    <n v="38693"/>
    <n v="10"/>
  </r>
  <r>
    <n v="10624"/>
    <n v="56"/>
    <x v="2236"/>
    <d v="2053-04-08T00:00:00"/>
    <b v="1"/>
    <s v="Approved"/>
    <s v="Norco Bicycles"/>
    <s v="Mountain"/>
    <s v="low"/>
    <s v="small"/>
    <n v="688.63"/>
    <n v="612.88"/>
    <n v="34244"/>
    <n v="10"/>
  </r>
  <r>
    <n v="17740"/>
    <n v="82"/>
    <x v="2236"/>
    <d v="2053-04-09T00:00:00"/>
    <b v="0"/>
    <s v="Approved"/>
    <s v="Giant Bicycles"/>
    <s v="Road"/>
    <s v="medium"/>
    <s v="medium"/>
    <n v="1538.99"/>
    <n v="829.65"/>
    <n v="42404"/>
    <n v="10"/>
  </r>
  <r>
    <n v="18527"/>
    <n v="18"/>
    <x v="2236"/>
    <d v="2053-04-10T00:00:00"/>
    <b v="1"/>
    <s v="Approved"/>
    <s v="Norco Bicycles"/>
    <s v="Standard"/>
    <s v="high"/>
    <s v="medium"/>
    <n v="1148.6400000000001"/>
    <n v="689.18"/>
    <n v="42226"/>
    <n v="10"/>
  </r>
  <r>
    <n v="2901"/>
    <n v="59"/>
    <x v="2237"/>
    <d v="2053-04-11T00:00:00"/>
    <b v="1"/>
    <s v="Approved"/>
    <s v="Solex"/>
    <s v="Standard"/>
    <s v="medium"/>
    <s v="large"/>
    <n v="1061.56"/>
    <n v="733.58"/>
    <n v="34170"/>
    <n v="21"/>
  </r>
  <r>
    <n v="7830"/>
    <n v="49"/>
    <x v="2237"/>
    <d v="2053-04-12T00:00:00"/>
    <b v="0"/>
    <s v="Approved"/>
    <s v="Trek Bicycles"/>
    <s v="Road"/>
    <s v="medium"/>
    <s v="medium"/>
    <n v="533.51"/>
    <n v="400.13"/>
    <n v="39915"/>
    <n v="21"/>
  </r>
  <r>
    <n v="10658"/>
    <n v="36"/>
    <x v="2237"/>
    <d v="2053-04-13T00:00:00"/>
    <b v="0"/>
    <s v="Approved"/>
    <s v="Solex"/>
    <s v="Standard"/>
    <s v="low"/>
    <s v="medium"/>
    <n v="945.04"/>
    <n v="507.58"/>
    <n v="40672"/>
    <n v="21"/>
  </r>
  <r>
    <n v="705"/>
    <n v="50"/>
    <x v="2238"/>
    <d v="2053-04-14T00:00:00"/>
    <b v="0"/>
    <s v="Approved"/>
    <s v="WeareA2B"/>
    <s v="Standard"/>
    <s v="medium"/>
    <s v="small"/>
    <n v="175.89"/>
    <n v="131.91999999999999"/>
    <n v="42295"/>
    <n v="7"/>
  </r>
  <r>
    <n v="16491"/>
    <n v="70"/>
    <x v="2238"/>
    <d v="2053-04-15T00:00:00"/>
    <b v="1"/>
    <s v="Approved"/>
    <s v="Trek Bicycles"/>
    <s v="Standard"/>
    <s v="high"/>
    <s v="medium"/>
    <n v="495.72"/>
    <n v="297.43"/>
    <n v="37499"/>
    <n v="7"/>
  </r>
  <r>
    <n v="17414"/>
    <n v="64"/>
    <x v="2238"/>
    <d v="2053-04-16T00:00:00"/>
    <b v="1"/>
    <s v="Approved"/>
    <s v="Trek Bicycles"/>
    <s v="Standard"/>
    <s v="medium"/>
    <s v="large"/>
    <n v="1469.44"/>
    <n v="596.54999999999995"/>
    <n v="40410"/>
    <n v="7"/>
  </r>
  <r>
    <n v="1945"/>
    <n v="7"/>
    <x v="2239"/>
    <d v="2053-04-17T00:00:00"/>
    <b v="0"/>
    <s v="Approved"/>
    <s v="Trek Bicycles"/>
    <s v="Road"/>
    <s v="low"/>
    <s v="medium"/>
    <n v="980.37"/>
    <n v="234.43"/>
    <n v="38258"/>
    <n v="5"/>
  </r>
  <r>
    <n v="2005"/>
    <n v="42"/>
    <x v="2239"/>
    <d v="2053-04-18T00:00:00"/>
    <b v="1"/>
    <s v="Approved"/>
    <s v="OHM Cycles"/>
    <s v="Road"/>
    <s v="medium"/>
    <s v="small"/>
    <n v="1810"/>
    <n v="1610.9"/>
    <n v="39526"/>
    <n v="5"/>
  </r>
  <r>
    <n v="7175"/>
    <n v="76"/>
    <x v="2239"/>
    <d v="2053-04-19T00:00:00"/>
    <b v="1"/>
    <s v="Approved"/>
    <s v="WeareA2B"/>
    <s v="Standard"/>
    <s v="low"/>
    <s v="medium"/>
    <n v="642.30999999999995"/>
    <n v="513.85"/>
    <n v="41922"/>
    <n v="5"/>
  </r>
  <r>
    <n v="9450"/>
    <n v="80"/>
    <x v="2239"/>
    <d v="2053-04-20T00:00:00"/>
    <b v="0"/>
    <s v="Approved"/>
    <s v="OHM Cycles"/>
    <s v="Touring"/>
    <s v="low"/>
    <s v="medium"/>
    <n v="1073.07"/>
    <n v="933.84"/>
    <n v="35455"/>
    <n v="5"/>
  </r>
  <r>
    <n v="19302"/>
    <n v="40"/>
    <x v="2239"/>
    <d v="2053-04-21T00:00:00"/>
    <b v="1"/>
    <s v="Approved"/>
    <s v="OHM Cycles"/>
    <s v="Standard"/>
    <s v="high"/>
    <s v="medium"/>
    <n v="1458.17"/>
    <n v="874.9"/>
    <n v="38750"/>
    <n v="5"/>
  </r>
  <r>
    <n v="1948"/>
    <n v="87"/>
    <x v="2240"/>
    <d v="2053-04-22T00:00:00"/>
    <b v="1"/>
    <s v="Approved"/>
    <s v="Giant Bicycles"/>
    <s v="Standard"/>
    <s v="high"/>
    <s v="medium"/>
    <n v="1179"/>
    <n v="707.4"/>
    <n v="38693"/>
    <n v="3"/>
  </r>
  <r>
    <n v="4216"/>
    <n v="21"/>
    <x v="2240"/>
    <d v="2053-04-23T00:00:00"/>
    <b v="1"/>
    <s v="Approved"/>
    <s v="Solex"/>
    <s v="Standard"/>
    <s v="medium"/>
    <s v="large"/>
    <n v="1071.23"/>
    <n v="380.74"/>
    <n v="33552"/>
    <n v="3"/>
  </r>
  <r>
    <n v="5561"/>
    <n v="37"/>
    <x v="2240"/>
    <d v="2053-04-24T00:00:00"/>
    <b v="0"/>
    <s v="Approved"/>
    <s v="OHM Cycles"/>
    <s v="Standard"/>
    <s v="low"/>
    <s v="medium"/>
    <n v="1793.43"/>
    <n v="248.82"/>
    <n v="36146"/>
    <n v="3"/>
  </r>
  <r>
    <n v="8066"/>
    <n v="23"/>
    <x v="2240"/>
    <d v="2053-04-25T00:00:00"/>
    <b v="0"/>
    <s v="Approved"/>
    <s v="Norco Bicycles"/>
    <s v="Mountain"/>
    <s v="low"/>
    <s v="small"/>
    <n v="688.63"/>
    <n v="612.88"/>
    <n v="34071"/>
    <n v="3"/>
  </r>
  <r>
    <n v="12889"/>
    <n v="8"/>
    <x v="2240"/>
    <d v="2053-04-26T00:00:00"/>
    <b v="0"/>
    <s v="Approved"/>
    <s v="Solex"/>
    <s v="Road"/>
    <s v="medium"/>
    <s v="small"/>
    <n v="1703.52"/>
    <n v="1516.13"/>
    <n v="34079"/>
    <n v="3"/>
  </r>
  <r>
    <n v="12994"/>
    <n v="95"/>
    <x v="2240"/>
    <d v="2053-04-27T00:00:00"/>
    <b v="1"/>
    <s v="Approved"/>
    <s v="Giant Bicycles"/>
    <s v="Standard"/>
    <s v="medium"/>
    <s v="large"/>
    <n v="569.55999999999995"/>
    <n v="528.42999999999995"/>
    <n v="39031"/>
    <n v="3"/>
  </r>
  <r>
    <n v="16787"/>
    <n v="34"/>
    <x v="2240"/>
    <d v="2053-04-28T00:00:00"/>
    <b v="0"/>
    <s v="Approved"/>
    <s v="Norco Bicycles"/>
    <s v="Road"/>
    <s v="high"/>
    <s v="large"/>
    <n v="774.53"/>
    <n v="464.72"/>
    <n v="41064"/>
    <n v="3"/>
  </r>
  <r>
    <n v="10174"/>
    <n v="86"/>
    <x v="2241"/>
    <d v="2053-04-29T00:00:00"/>
    <b v="0"/>
    <s v="Approved"/>
    <s v="OHM Cycles"/>
    <s v="Standard"/>
    <s v="medium"/>
    <s v="medium"/>
    <n v="235.63"/>
    <n v="125.07"/>
    <n v="36367"/>
    <n v="13"/>
  </r>
  <r>
    <n v="11416"/>
    <n v="81"/>
    <x v="2241"/>
    <d v="2053-04-30T00:00:00"/>
    <b v="1"/>
    <s v="Approved"/>
    <s v="Norco Bicycles"/>
    <s v="Standard"/>
    <s v="medium"/>
    <s v="small"/>
    <n v="586.45000000000005"/>
    <n v="521.94000000000005"/>
    <n v="36145"/>
    <n v="13"/>
  </r>
  <r>
    <n v="15380"/>
    <n v="71"/>
    <x v="2241"/>
    <d v="2053-05-01T00:00:00"/>
    <b v="0"/>
    <s v="Approved"/>
    <s v="Solex"/>
    <s v="Standard"/>
    <s v="high"/>
    <s v="large"/>
    <n v="1842.92"/>
    <n v="1105.75"/>
    <n v="34996"/>
    <n v="13"/>
  </r>
  <r>
    <n v="16050"/>
    <n v="89"/>
    <x v="2241"/>
    <d v="2053-05-02T00:00:00"/>
    <b v="0"/>
    <s v="Approved"/>
    <s v="WeareA2B"/>
    <s v="Touring"/>
    <s v="medium"/>
    <s v="large"/>
    <n v="1362.99"/>
    <n v="57.74"/>
    <n v="41434"/>
    <n v="13"/>
  </r>
  <r>
    <n v="856"/>
    <n v="0"/>
    <x v="2242"/>
    <d v="2053-05-03T00:00:00"/>
    <b v="0"/>
    <s v="Approved"/>
    <s v="Trek Bicycles"/>
    <s v="Standard"/>
    <s v="high"/>
    <s v="medium"/>
    <n v="495.72"/>
    <n v="297.43"/>
    <n v="42710"/>
    <n v="1"/>
  </r>
  <r>
    <n v="3891"/>
    <n v="23"/>
    <x v="2242"/>
    <d v="2053-05-04T00:00:00"/>
    <b v="1"/>
    <s v="Approved"/>
    <s v="Norco Bicycles"/>
    <s v="Standard"/>
    <s v="medium"/>
    <s v="medium"/>
    <n v="1198.46"/>
    <n v="381.1"/>
    <n v="36833"/>
    <n v="1"/>
  </r>
  <r>
    <n v="4182"/>
    <n v="0"/>
    <x v="2242"/>
    <d v="2053-05-05T00:00:00"/>
    <b v="1"/>
    <s v="Approved"/>
    <s v="Solex"/>
    <s v="Standard"/>
    <s v="medium"/>
    <s v="medium"/>
    <n v="71.489999999999995"/>
    <n v="53.62"/>
    <n v="38573"/>
    <n v="1"/>
  </r>
  <r>
    <n v="8857"/>
    <n v="1"/>
    <x v="2242"/>
    <d v="2053-05-06T00:00:00"/>
    <b v="0"/>
    <s v="Approved"/>
    <s v="Giant Bicycles"/>
    <s v="Touring"/>
    <s v="medium"/>
    <s v="large"/>
    <n v="1873.97"/>
    <n v="863.95"/>
    <n v="35455"/>
    <n v="1"/>
  </r>
  <r>
    <n v="11529"/>
    <n v="80"/>
    <x v="2242"/>
    <d v="2053-05-07T00:00:00"/>
    <b v="0"/>
    <s v="Approved"/>
    <s v="Trek Bicycles"/>
    <s v="Standard"/>
    <s v="medium"/>
    <s v="large"/>
    <n v="1469.44"/>
    <n v="596.54999999999995"/>
    <n v="41047"/>
    <n v="1"/>
  </r>
  <r>
    <n v="12550"/>
    <n v="35"/>
    <x v="2242"/>
    <d v="2053-05-08T00:00:00"/>
    <b v="1"/>
    <s v="Approved"/>
    <s v="Giant Bicycles"/>
    <s v="Standard"/>
    <s v="medium"/>
    <s v="medium"/>
    <n v="1403.5"/>
    <n v="954.82"/>
    <n v="42688"/>
    <n v="1"/>
  </r>
  <r>
    <n v="14216"/>
    <n v="87"/>
    <x v="2242"/>
    <d v="2053-05-09T00:00:00"/>
    <b v="0"/>
    <s v="Approved"/>
    <s v="OHM Cycles"/>
    <s v="Standard"/>
    <s v="medium"/>
    <s v="medium"/>
    <n v="1636.9"/>
    <n v="44.71"/>
    <n v="34996"/>
    <n v="1"/>
  </r>
  <r>
    <n v="3586"/>
    <n v="65"/>
    <x v="2243"/>
    <d v="2053-05-10T00:00:00"/>
    <b v="1"/>
    <s v="Approved"/>
    <s v="WeareA2B"/>
    <s v="Standard"/>
    <s v="medium"/>
    <s v="medium"/>
    <n v="1807.45"/>
    <n v="778.69"/>
    <n v="42145"/>
    <n v="1"/>
  </r>
  <r>
    <n v="15033"/>
    <n v="19"/>
    <x v="2243"/>
    <d v="2053-05-11T00:00:00"/>
    <b v="1"/>
    <s v="Approved"/>
    <s v="OHM Cycles"/>
    <s v="Road"/>
    <s v="high"/>
    <s v="large"/>
    <n v="12.01"/>
    <n v="7.21"/>
    <n v="39880"/>
    <n v="1"/>
  </r>
  <r>
    <n v="15927"/>
    <n v="45"/>
    <x v="2243"/>
    <d v="2053-05-12T00:00:00"/>
    <b v="0"/>
    <s v="Approved"/>
    <s v="Solex"/>
    <s v="Standard"/>
    <s v="medium"/>
    <s v="medium"/>
    <n v="441.49"/>
    <n v="84.99"/>
    <n v="34071"/>
    <n v="1"/>
  </r>
  <r>
    <n v="15973"/>
    <n v="20"/>
    <x v="2243"/>
    <d v="2053-05-13T00:00:00"/>
    <b v="1"/>
    <s v="Approved"/>
    <s v="Trek Bicycles"/>
    <s v="Standard"/>
    <s v="medium"/>
    <s v="small"/>
    <n v="1775.81"/>
    <n v="1580.47"/>
    <n v="40303"/>
    <n v="1"/>
  </r>
  <r>
    <n v="17362"/>
    <n v="43"/>
    <x v="2243"/>
    <d v="2053-05-14T00:00:00"/>
    <b v="1"/>
    <s v="Approved"/>
    <s v="Solex"/>
    <s v="Standard"/>
    <s v="medium"/>
    <s v="medium"/>
    <n v="1151.96"/>
    <n v="649.49"/>
    <n v="36498"/>
    <n v="1"/>
  </r>
  <r>
    <n v="17581"/>
    <n v="66"/>
    <x v="2243"/>
    <d v="2053-05-15T00:00:00"/>
    <b v="1"/>
    <s v="Approved"/>
    <s v="Giant Bicycles"/>
    <s v="Road"/>
    <s v="low"/>
    <s v="small"/>
    <n v="590.26"/>
    <n v="525.33000000000004"/>
    <n v="40487"/>
    <n v="1"/>
  </r>
  <r>
    <n v="18434"/>
    <n v="89"/>
    <x v="2243"/>
    <d v="2053-05-16T00:00:00"/>
    <b v="1"/>
    <s v="Approved"/>
    <s v="WeareA2B"/>
    <s v="Touring"/>
    <s v="medium"/>
    <s v="large"/>
    <n v="1362.99"/>
    <n v="57.74"/>
    <n v="34079"/>
    <n v="1"/>
  </r>
  <r>
    <n v="18864"/>
    <n v="99"/>
    <x v="2243"/>
    <d v="2053-05-17T00:00:00"/>
    <b v="0"/>
    <s v="Approved"/>
    <s v="OHM Cycles"/>
    <s v="Standard"/>
    <s v="medium"/>
    <s v="medium"/>
    <n v="1227.3399999999999"/>
    <n v="770.89"/>
    <n v="34556"/>
    <n v="1"/>
  </r>
  <r>
    <n v="4226"/>
    <n v="94"/>
    <x v="2244"/>
    <d v="2053-05-18T00:00:00"/>
    <b v="0"/>
    <s v="Approved"/>
    <s v="Giant Bicycles"/>
    <s v="Standard"/>
    <s v="medium"/>
    <s v="large"/>
    <n v="1635.3"/>
    <n v="993.66"/>
    <n v="41434"/>
    <n v="5"/>
  </r>
  <r>
    <n v="6427"/>
    <n v="20"/>
    <x v="2244"/>
    <d v="2053-05-19T00:00:00"/>
    <b v="1"/>
    <s v="Approved"/>
    <s v="Trek Bicycles"/>
    <s v="Standard"/>
    <s v="medium"/>
    <s v="small"/>
    <n v="1775.81"/>
    <n v="1580.47"/>
    <n v="40303"/>
    <n v="5"/>
  </r>
  <r>
    <n v="7686"/>
    <n v="82"/>
    <x v="2244"/>
    <d v="2053-05-20T00:00:00"/>
    <b v="1"/>
    <s v="Approved"/>
    <s v="Norco Bicycles"/>
    <s v="Standard"/>
    <s v="high"/>
    <s v="medium"/>
    <n v="1148.6400000000001"/>
    <n v="689.18"/>
    <n v="42226"/>
    <n v="5"/>
  </r>
  <r>
    <n v="10639"/>
    <n v="22"/>
    <x v="2244"/>
    <d v="2053-05-21T00:00:00"/>
    <b v="1"/>
    <s v="Approved"/>
    <s v="WeareA2B"/>
    <s v="Standard"/>
    <s v="medium"/>
    <s v="medium"/>
    <n v="60.34"/>
    <n v="45.26"/>
    <n v="34165"/>
    <n v="5"/>
  </r>
  <r>
    <n v="19605"/>
    <n v="7"/>
    <x v="2244"/>
    <d v="2053-05-22T00:00:00"/>
    <b v="1"/>
    <s v="Approved"/>
    <s v="Trek Bicycles"/>
    <s v="Road"/>
    <s v="low"/>
    <s v="medium"/>
    <n v="980.37"/>
    <n v="234.43"/>
    <n v="38258"/>
    <n v="5"/>
  </r>
  <r>
    <n v="2162"/>
    <n v="7"/>
    <x v="2245"/>
    <d v="2053-05-23T00:00:00"/>
    <b v="1"/>
    <s v="Approved"/>
    <s v="Giant Bicycles"/>
    <s v="Standard"/>
    <s v="medium"/>
    <s v="small"/>
    <n v="1311.44"/>
    <n v="1167.18"/>
    <n v="33888"/>
    <n v="7"/>
  </r>
  <r>
    <n v="5225"/>
    <n v="80"/>
    <x v="2245"/>
    <d v="2053-05-24T00:00:00"/>
    <b v="0"/>
    <s v="Approved"/>
    <s v="Trek Bicycles"/>
    <s v="Standard"/>
    <s v="medium"/>
    <s v="large"/>
    <n v="1469.44"/>
    <n v="596.54999999999995"/>
    <n v="41047"/>
    <n v="7"/>
  </r>
  <r>
    <n v="17021"/>
    <n v="0"/>
    <x v="2245"/>
    <d v="2053-05-25T00:00:00"/>
    <b v="1"/>
    <s v="Approved"/>
    <s v="Giant Bicycles"/>
    <s v="Standard"/>
    <s v="medium"/>
    <s v="medium"/>
    <n v="230.91"/>
    <n v="173.18"/>
    <n v="39031"/>
    <n v="7"/>
  </r>
  <r>
    <n v="1591"/>
    <n v="22"/>
    <x v="2246"/>
    <d v="2053-05-26T00:00:00"/>
    <b v="1"/>
    <s v="Approved"/>
    <s v="Solex"/>
    <s v="Standard"/>
    <s v="medium"/>
    <s v="medium"/>
    <n v="575.27"/>
    <n v="431.45"/>
    <n v="41345"/>
    <n v="19"/>
  </r>
  <r>
    <n v="2340"/>
    <n v="7"/>
    <x v="2246"/>
    <d v="2053-05-27T00:00:00"/>
    <b v="0"/>
    <s v="Approved"/>
    <s v="Giant Bicycles"/>
    <s v="Standard"/>
    <s v="medium"/>
    <s v="small"/>
    <n v="1311.44"/>
    <n v="1167.18"/>
    <n v="33888"/>
    <n v="19"/>
  </r>
  <r>
    <n v="3016"/>
    <n v="31"/>
    <x v="2246"/>
    <d v="2053-05-28T00:00:00"/>
    <b v="0"/>
    <s v="Approved"/>
    <s v="WeareA2B"/>
    <s v="Standard"/>
    <s v="medium"/>
    <s v="medium"/>
    <n v="752.64"/>
    <n v="205.36"/>
    <n v="42218"/>
    <n v="19"/>
  </r>
  <r>
    <n v="4276"/>
    <n v="90"/>
    <x v="2246"/>
    <d v="2053-05-29T00:00:00"/>
    <b v="0"/>
    <s v="Approved"/>
    <s v="Solex"/>
    <s v="Standard"/>
    <s v="low"/>
    <s v="medium"/>
    <n v="945.04"/>
    <n v="507.58"/>
    <n v="35052"/>
    <n v="19"/>
  </r>
  <r>
    <n v="5391"/>
    <n v="6"/>
    <x v="2246"/>
    <d v="2053-05-30T00:00:00"/>
    <b v="1"/>
    <s v="Approved"/>
    <s v="Solex"/>
    <s v="Standard"/>
    <s v="high"/>
    <s v="medium"/>
    <n v="748.17"/>
    <n v="448.9"/>
    <n v="33552"/>
    <n v="19"/>
  </r>
  <r>
    <n v="6570"/>
    <n v="0"/>
    <x v="2246"/>
    <d v="2053-05-31T00:00:00"/>
    <b v="1"/>
    <s v="Approved"/>
    <s v="Solex"/>
    <s v="Standard"/>
    <s v="medium"/>
    <s v="medium"/>
    <n v="441.49"/>
    <n v="84.99"/>
    <n v="34071"/>
    <n v="19"/>
  </r>
  <r>
    <n v="17724"/>
    <n v="62"/>
    <x v="2246"/>
    <d v="2053-06-01T00:00:00"/>
    <b v="0"/>
    <s v="Approved"/>
    <s v="Solex"/>
    <s v="Standard"/>
    <s v="high"/>
    <s v="medium"/>
    <n v="1024.6600000000001"/>
    <n v="614.79999999999995"/>
    <n v="35378"/>
    <n v="19"/>
  </r>
  <r>
    <n v="334"/>
    <n v="86"/>
    <x v="2247"/>
    <d v="2053-06-02T00:00:00"/>
    <b v="0"/>
    <s v="Approved"/>
    <s v="Norco Bicycles"/>
    <s v="Road"/>
    <s v="high"/>
    <s v="large"/>
    <n v="774.53"/>
    <n v="464.72"/>
    <n v="36361"/>
    <n v="10.7"/>
  </r>
  <r>
    <n v="5730"/>
    <n v="2"/>
    <x v="2247"/>
    <d v="2053-06-03T00:00:00"/>
    <b v="0"/>
    <s v="Approved"/>
    <s v="Giant Bicycles"/>
    <s v="Road"/>
    <s v="low"/>
    <s v="small"/>
    <n v="590.26"/>
    <n v="525.33000000000004"/>
    <n v="34996"/>
    <n v="10.7"/>
  </r>
  <r>
    <n v="8182"/>
    <n v="88"/>
    <x v="2247"/>
    <d v="2053-06-04T00:00:00"/>
    <b v="0"/>
    <s v="Approved"/>
    <s v="Norco Bicycles"/>
    <s v="Standard"/>
    <s v="high"/>
    <s v="small"/>
    <n v="1661.92"/>
    <n v="1479.11"/>
    <n v="40303"/>
    <n v="10.7"/>
  </r>
  <r>
    <n v="13499"/>
    <n v="1"/>
    <x v="2247"/>
    <d v="2053-06-05T00:00:00"/>
    <b v="0"/>
    <s v="Approved"/>
    <s v="Giant Bicycles"/>
    <s v="Touring"/>
    <s v="medium"/>
    <s v="large"/>
    <n v="1873.97"/>
    <n v="863.95"/>
    <n v="38859"/>
    <n v="10.7"/>
  </r>
  <r>
    <n v="16046"/>
    <n v="6"/>
    <x v="2247"/>
    <d v="2053-06-06T00:00:00"/>
    <s v="Unknown"/>
    <s v="Approved"/>
    <s v="Solex"/>
    <s v="Standard"/>
    <s v="high"/>
    <s v="medium"/>
    <n v="748.17"/>
    <n v="448.9"/>
    <n v="35052"/>
    <n v="10.7"/>
  </r>
  <r>
    <n v="3916"/>
    <n v="95"/>
    <x v="2248"/>
    <d v="2053-06-07T00:00:00"/>
    <b v="1"/>
    <s v="Approved"/>
    <s v="Giant Bicycles"/>
    <s v="Standard"/>
    <s v="medium"/>
    <s v="large"/>
    <n v="569.55999999999995"/>
    <n v="528.42999999999995"/>
    <n v="42458"/>
    <n v="13"/>
  </r>
  <r>
    <n v="4438"/>
    <n v="18"/>
    <x v="2248"/>
    <d v="2053-06-08T00:00:00"/>
    <b v="1"/>
    <s v="Cancelled"/>
    <s v="Solex"/>
    <s v="Standard"/>
    <s v="medium"/>
    <s v="medium"/>
    <n v="575.27"/>
    <n v="431.45"/>
    <n v="39880"/>
    <n v="13"/>
  </r>
  <r>
    <n v="8266"/>
    <n v="15"/>
    <x v="2248"/>
    <d v="2053-06-09T00:00:00"/>
    <b v="0"/>
    <s v="Approved"/>
    <s v="Norco Bicycles"/>
    <s v="Standard"/>
    <s v="low"/>
    <s v="medium"/>
    <n v="958.74"/>
    <n v="748.9"/>
    <n v="34586"/>
    <n v="13"/>
  </r>
  <r>
    <n v="8870"/>
    <n v="47"/>
    <x v="2248"/>
    <d v="2053-06-10T00:00:00"/>
    <b v="1"/>
    <s v="Approved"/>
    <s v="Trek Bicycles"/>
    <s v="Road"/>
    <s v="low"/>
    <s v="small"/>
    <n v="1720.7"/>
    <n v="1531.42"/>
    <n v="37823"/>
    <n v="13"/>
  </r>
  <r>
    <n v="15228"/>
    <n v="47"/>
    <x v="2248"/>
    <d v="2053-06-11T00:00:00"/>
    <b v="0"/>
    <s v="Approved"/>
    <s v="Trek Bicycles"/>
    <s v="Road"/>
    <s v="low"/>
    <s v="small"/>
    <n v="1720.7"/>
    <n v="1531.42"/>
    <n v="41848"/>
    <n v="13"/>
  </r>
  <r>
    <n v="19383"/>
    <n v="75"/>
    <x v="2248"/>
    <d v="2053-06-12T00:00:00"/>
    <b v="0"/>
    <s v="Approved"/>
    <s v="Giant Bicycles"/>
    <s v="Touring"/>
    <s v="medium"/>
    <s v="large"/>
    <n v="1873.97"/>
    <n v="863.95"/>
    <n v="40553"/>
    <n v="13"/>
  </r>
  <r>
    <n v="1004"/>
    <n v="0"/>
    <x v="2249"/>
    <d v="2053-06-13T00:00:00"/>
    <b v="0"/>
    <s v="Cancelled"/>
    <s v="Unknown"/>
    <s v="Unknown"/>
    <s v="Unknown"/>
    <s v="Unknown"/>
    <n v="205.84"/>
    <s v="$556.05"/>
    <n v="38199.78"/>
    <n v="18"/>
  </r>
  <r>
    <n v="6597"/>
    <n v="19"/>
    <x v="2249"/>
    <d v="2053-06-14T00:00:00"/>
    <b v="1"/>
    <s v="Approved"/>
    <s v="OHM Cycles"/>
    <s v="Road"/>
    <s v="high"/>
    <s v="large"/>
    <n v="12.01"/>
    <n v="7.21"/>
    <n v="39880"/>
    <n v="18"/>
  </r>
  <r>
    <n v="7661"/>
    <n v="13"/>
    <x v="2249"/>
    <d v="2053-06-15T00:00:00"/>
    <b v="1"/>
    <s v="Approved"/>
    <s v="Solex"/>
    <s v="Standard"/>
    <s v="medium"/>
    <s v="medium"/>
    <n v="1163.8900000000001"/>
    <n v="589.27"/>
    <n v="42560"/>
    <n v="18"/>
  </r>
  <r>
    <n v="8439"/>
    <n v="64"/>
    <x v="2249"/>
    <d v="2053-06-16T00:00:00"/>
    <b v="1"/>
    <s v="Approved"/>
    <s v="Trek Bicycles"/>
    <s v="Standard"/>
    <s v="medium"/>
    <s v="large"/>
    <n v="1469.44"/>
    <n v="596.54999999999995"/>
    <n v="41047"/>
    <n v="18"/>
  </r>
  <r>
    <n v="9956"/>
    <n v="96"/>
    <x v="2249"/>
    <d v="2053-06-17T00:00:00"/>
    <b v="1"/>
    <s v="Approved"/>
    <s v="WeareA2B"/>
    <s v="Road"/>
    <s v="low"/>
    <s v="small"/>
    <n v="1172.78"/>
    <n v="1043.77"/>
    <n v="37539"/>
    <n v="18"/>
  </r>
  <r>
    <n v="10288"/>
    <n v="79"/>
    <x v="2249"/>
    <d v="2053-06-18T00:00:00"/>
    <b v="0"/>
    <s v="Approved"/>
    <s v="Norco Bicycles"/>
    <s v="Standard"/>
    <s v="medium"/>
    <s v="medium"/>
    <n v="1555.58"/>
    <n v="818.01"/>
    <n v="37873"/>
    <n v="18"/>
  </r>
  <r>
    <n v="2457"/>
    <n v="75"/>
    <x v="2250"/>
    <d v="2053-06-19T00:00:00"/>
    <b v="1"/>
    <s v="Approved"/>
    <s v="Giant Bicycles"/>
    <s v="Touring"/>
    <s v="medium"/>
    <s v="large"/>
    <n v="1873.97"/>
    <n v="863.95"/>
    <n v="40553"/>
    <n v="5"/>
  </r>
  <r>
    <n v="7757"/>
    <n v="1"/>
    <x v="2250"/>
    <d v="2053-06-20T00:00:00"/>
    <b v="1"/>
    <s v="Approved"/>
    <s v="Giant Bicycles"/>
    <s v="Standard"/>
    <s v="medium"/>
    <s v="medium"/>
    <n v="1403.5"/>
    <n v="954.82"/>
    <n v="40649"/>
    <n v="5"/>
  </r>
  <r>
    <n v="13141"/>
    <n v="0"/>
    <x v="2250"/>
    <d v="2053-06-21T00:00:00"/>
    <b v="0"/>
    <s v="Approved"/>
    <s v="Unknown"/>
    <s v="Unknown"/>
    <s v="Unknown"/>
    <s v="Unknown"/>
    <n v="122.74"/>
    <s v="$556.05"/>
    <n v="38199.78"/>
    <n v="5"/>
  </r>
  <r>
    <n v="4186"/>
    <n v="15"/>
    <x v="2251"/>
    <d v="2053-06-22T00:00:00"/>
    <b v="1"/>
    <s v="Approved"/>
    <s v="Norco Bicycles"/>
    <s v="Standard"/>
    <s v="low"/>
    <s v="medium"/>
    <n v="958.74"/>
    <n v="748.9"/>
    <n v="41345"/>
    <n v="15"/>
  </r>
  <r>
    <n v="8091"/>
    <n v="20"/>
    <x v="2251"/>
    <d v="2053-06-23T00:00:00"/>
    <b v="0"/>
    <s v="Approved"/>
    <s v="Trek Bicycles"/>
    <s v="Standard"/>
    <s v="medium"/>
    <s v="small"/>
    <n v="1775.81"/>
    <n v="1580.47"/>
    <n v="41701"/>
    <n v="15"/>
  </r>
  <r>
    <n v="11138"/>
    <n v="78"/>
    <x v="2251"/>
    <d v="2053-06-24T00:00:00"/>
    <b v="1"/>
    <s v="Approved"/>
    <s v="Giant Bicycles"/>
    <s v="Standard"/>
    <s v="medium"/>
    <s v="large"/>
    <n v="1765.3"/>
    <n v="709.48"/>
    <n v="37626"/>
    <n v="15"/>
  </r>
  <r>
    <n v="6754"/>
    <n v="88"/>
    <x v="2252"/>
    <d v="2053-06-25T00:00:00"/>
    <b v="0"/>
    <s v="Approved"/>
    <s v="Norco Bicycles"/>
    <s v="Standard"/>
    <s v="medium"/>
    <s v="medium"/>
    <n v="1198.46"/>
    <n v="381.1"/>
    <n v="36145"/>
    <n v="15"/>
  </r>
  <r>
    <n v="7131"/>
    <n v="17"/>
    <x v="2252"/>
    <d v="2053-06-26T00:00:00"/>
    <b v="1"/>
    <s v="Approved"/>
    <s v="Solex"/>
    <s v="Standard"/>
    <s v="high"/>
    <s v="medium"/>
    <n v="1024.6600000000001"/>
    <n v="614.79999999999995"/>
    <n v="35378"/>
    <n v="15"/>
  </r>
  <r>
    <n v="8000"/>
    <n v="40"/>
    <x v="2252"/>
    <d v="2053-06-27T00:00:00"/>
    <b v="0"/>
    <s v="Approved"/>
    <s v="OHM Cycles"/>
    <s v="Standard"/>
    <s v="high"/>
    <s v="medium"/>
    <n v="1458.17"/>
    <n v="874.9"/>
    <n v="38750"/>
    <n v="15"/>
  </r>
  <r>
    <n v="14376"/>
    <n v="10"/>
    <x v="2252"/>
    <d v="2053-06-28T00:00:00"/>
    <b v="0"/>
    <s v="Approved"/>
    <s v="WeareA2B"/>
    <s v="Touring"/>
    <s v="medium"/>
    <s v="medium"/>
    <n v="1466.68"/>
    <n v="363.25"/>
    <n v="41701"/>
    <n v="15"/>
  </r>
  <r>
    <n v="18804"/>
    <n v="54"/>
    <x v="2252"/>
    <d v="2053-06-29T00:00:00"/>
    <b v="1"/>
    <s v="Approved"/>
    <s v="WeareA2B"/>
    <s v="Standard"/>
    <s v="medium"/>
    <s v="medium"/>
    <n v="1292.8399999999999"/>
    <n v="13.44"/>
    <n v="39915"/>
    <n v="15"/>
  </r>
  <r>
    <n v="5448"/>
    <n v="34"/>
    <x v="2253"/>
    <d v="2053-06-30T00:00:00"/>
    <b v="1"/>
    <s v="Approved"/>
    <s v="WeareA2B"/>
    <s v="Standard"/>
    <s v="medium"/>
    <s v="medium"/>
    <n v="1231.1500000000001"/>
    <n v="161.6"/>
    <n v="38216"/>
    <n v="7"/>
  </r>
  <r>
    <n v="7455"/>
    <n v="99"/>
    <x v="2253"/>
    <d v="2053-07-01T00:00:00"/>
    <b v="0"/>
    <s v="Approved"/>
    <s v="Trek Bicycles"/>
    <s v="Road"/>
    <s v="low"/>
    <s v="small"/>
    <n v="1720.7"/>
    <n v="1531.42"/>
    <n v="38991"/>
    <n v="7"/>
  </r>
  <r>
    <n v="7529"/>
    <n v="56"/>
    <x v="2253"/>
    <d v="2053-07-02T00:00:00"/>
    <s v="Unknown"/>
    <s v="Approved"/>
    <s v="Norco Bicycles"/>
    <s v="Mountain"/>
    <s v="low"/>
    <s v="small"/>
    <n v="688.63"/>
    <n v="612.88"/>
    <n v="34244"/>
    <n v="7"/>
  </r>
  <r>
    <n v="7778"/>
    <n v="0"/>
    <x v="2253"/>
    <d v="2053-07-03T00:00:00"/>
    <b v="0"/>
    <s v="Approved"/>
    <s v="Solex"/>
    <s v="Road"/>
    <s v="medium"/>
    <s v="medium"/>
    <n v="416.98"/>
    <n v="312.74"/>
    <n v="35560"/>
    <n v="7"/>
  </r>
  <r>
    <n v="11351"/>
    <n v="72"/>
    <x v="2253"/>
    <d v="2053-07-04T00:00:00"/>
    <b v="1"/>
    <s v="Approved"/>
    <s v="OHM Cycles"/>
    <s v="Standard"/>
    <s v="medium"/>
    <s v="medium"/>
    <n v="912.52"/>
    <n v="141.4"/>
    <n v="42295"/>
    <n v="7"/>
  </r>
  <r>
    <n v="13859"/>
    <n v="43"/>
    <x v="2253"/>
    <d v="2053-07-05T00:00:00"/>
    <b v="1"/>
    <s v="Approved"/>
    <s v="Norco Bicycles"/>
    <s v="Standard"/>
    <s v="medium"/>
    <s v="medium"/>
    <n v="1555.58"/>
    <n v="818.01"/>
    <n v="37873"/>
    <n v="7"/>
  </r>
  <r>
    <n v="19128"/>
    <n v="1"/>
    <x v="2253"/>
    <d v="2053-07-06T00:00:00"/>
    <b v="1"/>
    <s v="Approved"/>
    <s v="Giant Bicycles"/>
    <s v="Touring"/>
    <s v="medium"/>
    <s v="large"/>
    <n v="1873.97"/>
    <n v="863.95"/>
    <n v="38859"/>
    <n v="7"/>
  </r>
  <r>
    <n v="4174"/>
    <n v="12"/>
    <x v="2254"/>
    <d v="2053-07-07T00:00:00"/>
    <b v="1"/>
    <s v="Approved"/>
    <s v="WeareA2B"/>
    <s v="Standard"/>
    <s v="medium"/>
    <s v="medium"/>
    <n v="1231.1500000000001"/>
    <n v="161.6"/>
    <n v="38216"/>
    <n v="2"/>
  </r>
  <r>
    <n v="5146"/>
    <n v="7"/>
    <x v="2254"/>
    <d v="2053-07-08T00:00:00"/>
    <b v="1"/>
    <s v="Approved"/>
    <s v="Trek Bicycles"/>
    <s v="Road"/>
    <s v="low"/>
    <s v="medium"/>
    <n v="980.37"/>
    <n v="234.43"/>
    <n v="38258"/>
    <n v="2"/>
  </r>
  <r>
    <n v="14593"/>
    <n v="94"/>
    <x v="2254"/>
    <d v="2053-07-09T00:00:00"/>
    <b v="0"/>
    <s v="Approved"/>
    <s v="Giant Bicycles"/>
    <s v="Standard"/>
    <s v="medium"/>
    <s v="large"/>
    <n v="1635.3"/>
    <n v="993.66"/>
    <n v="41434"/>
    <n v="2"/>
  </r>
  <r>
    <n v="16639"/>
    <n v="98"/>
    <x v="2254"/>
    <d v="2053-07-10T00:00:00"/>
    <b v="1"/>
    <s v="Approved"/>
    <s v="Trek Bicycles"/>
    <s v="Standard"/>
    <s v="high"/>
    <s v="medium"/>
    <n v="358.39"/>
    <n v="215.03"/>
    <n v="38002"/>
    <n v="2"/>
  </r>
  <r>
    <n v="1610"/>
    <n v="85"/>
    <x v="2255"/>
    <d v="2053-07-11T00:00:00"/>
    <b v="0"/>
    <s v="Approved"/>
    <s v="WeareA2B"/>
    <s v="Standard"/>
    <s v="medium"/>
    <s v="medium"/>
    <n v="1228.07"/>
    <n v="400.91"/>
    <n v="36668"/>
    <n v="11"/>
  </r>
  <r>
    <n v="3549"/>
    <n v="77"/>
    <x v="2255"/>
    <d v="2053-07-12T00:00:00"/>
    <b v="0"/>
    <s v="Approved"/>
    <s v="WeareA2B"/>
    <s v="Standard"/>
    <s v="medium"/>
    <s v="medium"/>
    <n v="1769.64"/>
    <n v="108.76"/>
    <n v="40672"/>
    <n v="11"/>
  </r>
  <r>
    <n v="5151"/>
    <n v="58"/>
    <x v="2255"/>
    <d v="2053-07-13T00:00:00"/>
    <b v="0"/>
    <s v="Approved"/>
    <s v="OHM Cycles"/>
    <s v="Road"/>
    <s v="medium"/>
    <s v="medium"/>
    <n v="1280.28"/>
    <n v="829.51"/>
    <n v="37220"/>
    <n v="11"/>
  </r>
  <r>
    <n v="7799"/>
    <n v="10"/>
    <x v="2255"/>
    <d v="2053-07-14T00:00:00"/>
    <b v="0"/>
    <s v="Approved"/>
    <s v="Solex"/>
    <s v="Standard"/>
    <s v="medium"/>
    <s v="medium"/>
    <n v="1945.43"/>
    <n v="333.18"/>
    <n v="37499"/>
    <n v="11"/>
  </r>
  <r>
    <n v="10754"/>
    <n v="98"/>
    <x v="2255"/>
    <d v="2053-07-15T00:00:00"/>
    <b v="0"/>
    <s v="Approved"/>
    <s v="OHM Cycles"/>
    <s v="Standard"/>
    <s v="medium"/>
    <s v="medium"/>
    <n v="795.34"/>
    <n v="101.58"/>
    <n v="35470"/>
    <n v="11"/>
  </r>
  <r>
    <n v="11898"/>
    <n v="9"/>
    <x v="2255"/>
    <d v="2053-07-16T00:00:00"/>
    <b v="0"/>
    <s v="Approved"/>
    <s v="Norco Bicycles"/>
    <s v="Standard"/>
    <s v="medium"/>
    <s v="small"/>
    <n v="1216.1400000000001"/>
    <n v="1082.3599999999999"/>
    <n v="33455"/>
    <n v="11"/>
  </r>
  <r>
    <n v="1330"/>
    <n v="90"/>
    <x v="2256"/>
    <d v="2053-07-17T00:00:00"/>
    <b v="1"/>
    <s v="Approved"/>
    <s v="Norco Bicycles"/>
    <s v="Standard"/>
    <s v="low"/>
    <s v="medium"/>
    <n v="363.01"/>
    <n v="290.41000000000003"/>
    <n v="37539"/>
    <n v="13"/>
  </r>
  <r>
    <n v="10898"/>
    <n v="30"/>
    <x v="2256"/>
    <d v="2053-07-18T00:00:00"/>
    <b v="1"/>
    <s v="Approved"/>
    <s v="Solex"/>
    <s v="Standard"/>
    <s v="high"/>
    <s v="medium"/>
    <n v="748.17"/>
    <n v="448.9"/>
    <n v="37698"/>
    <n v="13"/>
  </r>
  <r>
    <n v="11716"/>
    <n v="94"/>
    <x v="2256"/>
    <d v="2053-07-19T00:00:00"/>
    <b v="1"/>
    <s v="Approved"/>
    <s v="Giant Bicycles"/>
    <s v="Standard"/>
    <s v="medium"/>
    <s v="large"/>
    <n v="1635.3"/>
    <n v="993.66"/>
    <n v="41434"/>
    <n v="13"/>
  </r>
  <r>
    <n v="14428"/>
    <n v="4"/>
    <x v="2256"/>
    <d v="2053-07-20T00:00:00"/>
    <b v="0"/>
    <s v="Approved"/>
    <s v="Giant Bicycles"/>
    <s v="Standard"/>
    <s v="high"/>
    <s v="medium"/>
    <n v="1129.1300000000001"/>
    <n v="677.48"/>
    <n v="38258"/>
    <n v="13"/>
  </r>
  <r>
    <n v="4272"/>
    <n v="2"/>
    <x v="2257"/>
    <d v="2053-07-21T00:00:00"/>
    <b v="0"/>
    <s v="Approved"/>
    <s v="Solex"/>
    <s v="Standard"/>
    <s v="medium"/>
    <s v="medium"/>
    <n v="71.489999999999995"/>
    <n v="53.62"/>
    <n v="38258"/>
    <n v="2"/>
  </r>
  <r>
    <n v="4898"/>
    <n v="93"/>
    <x v="2257"/>
    <d v="2053-07-22T00:00:00"/>
    <b v="1"/>
    <s v="Approved"/>
    <s v="WeareA2B"/>
    <s v="Standard"/>
    <s v="medium"/>
    <s v="medium"/>
    <n v="1065.03"/>
    <n v="230.09"/>
    <n v="37874"/>
    <n v="2"/>
  </r>
  <r>
    <n v="17344"/>
    <n v="69"/>
    <x v="2257"/>
    <d v="2053-07-23T00:00:00"/>
    <b v="0"/>
    <s v="Approved"/>
    <s v="Giant Bicycles"/>
    <s v="Road"/>
    <s v="medium"/>
    <s v="medium"/>
    <n v="792.9"/>
    <n v="594.67999999999995"/>
    <n v="38859"/>
    <n v="2"/>
  </r>
  <r>
    <n v="17483"/>
    <n v="4"/>
    <x v="2257"/>
    <d v="2053-07-24T00:00:00"/>
    <b v="0"/>
    <s v="Approved"/>
    <s v="Giant Bicycles"/>
    <s v="Standard"/>
    <s v="high"/>
    <s v="medium"/>
    <n v="1129.1300000000001"/>
    <n v="677.48"/>
    <n v="38258"/>
    <n v="2"/>
  </r>
  <r>
    <n v="3231"/>
    <n v="53"/>
    <x v="2258"/>
    <d v="2053-07-25T00:00:00"/>
    <b v="0"/>
    <s v="Approved"/>
    <s v="OHM Cycles"/>
    <s v="Standard"/>
    <s v="medium"/>
    <s v="medium"/>
    <n v="795.34"/>
    <n v="101.58"/>
    <n v="42172"/>
    <n v="21"/>
  </r>
  <r>
    <n v="8568"/>
    <n v="2"/>
    <x v="2258"/>
    <d v="2053-07-26T00:00:00"/>
    <b v="0"/>
    <s v="Approved"/>
    <s v="Solex"/>
    <s v="Standard"/>
    <s v="medium"/>
    <s v="medium"/>
    <n v="71.489999999999995"/>
    <n v="53.62"/>
    <n v="41245"/>
    <n v="21"/>
  </r>
  <r>
    <n v="16531"/>
    <n v="83"/>
    <x v="2258"/>
    <d v="2053-07-27T00:00:00"/>
    <b v="1"/>
    <s v="Approved"/>
    <s v="Solex"/>
    <s v="Touring"/>
    <s v="medium"/>
    <s v="large"/>
    <n v="2083.94"/>
    <n v="675.03"/>
    <n v="38206"/>
    <n v="21"/>
  </r>
  <r>
    <n v="18857"/>
    <n v="1"/>
    <x v="2258"/>
    <d v="2053-07-28T00:00:00"/>
    <b v="0"/>
    <s v="Approved"/>
    <s v="Giant Bicycles"/>
    <s v="Standard"/>
    <s v="medium"/>
    <s v="medium"/>
    <n v="1403.5"/>
    <n v="954.82"/>
    <n v="40784"/>
    <n v="21"/>
  </r>
  <r>
    <n v="19087"/>
    <n v="51"/>
    <x v="2258"/>
    <d v="2053-07-29T00:00:00"/>
    <b v="1"/>
    <s v="Approved"/>
    <s v="OHM Cycles"/>
    <s v="Standard"/>
    <s v="high"/>
    <s v="medium"/>
    <n v="2005.66"/>
    <n v="1203.4000000000001"/>
    <n v="42295"/>
    <n v="21"/>
  </r>
  <r>
    <n v="164"/>
    <n v="17"/>
    <x v="2259"/>
    <d v="2053-07-30T00:00:00"/>
    <b v="0"/>
    <s v="Approved"/>
    <s v="Solex"/>
    <s v="Standard"/>
    <s v="high"/>
    <s v="medium"/>
    <n v="1024.6600000000001"/>
    <n v="614.79999999999995"/>
    <n v="35378"/>
    <n v="9"/>
  </r>
  <r>
    <n v="5016"/>
    <n v="58"/>
    <x v="2259"/>
    <d v="2053-07-31T00:00:00"/>
    <b v="1"/>
    <s v="Approved"/>
    <s v="OHM Cycles"/>
    <s v="Standard"/>
    <s v="medium"/>
    <s v="medium"/>
    <n v="912.52"/>
    <n v="141.4"/>
    <n v="42295"/>
    <n v="9"/>
  </r>
  <r>
    <n v="13437"/>
    <n v="33"/>
    <x v="2259"/>
    <d v="2053-08-01T00:00:00"/>
    <b v="1"/>
    <s v="Approved"/>
    <s v="Giant Bicycles"/>
    <s v="Standard"/>
    <s v="medium"/>
    <s v="small"/>
    <n v="1311.44"/>
    <n v="1167.18"/>
    <n v="33888"/>
    <n v="9"/>
  </r>
  <r>
    <n v="13519"/>
    <n v="21"/>
    <x v="2259"/>
    <d v="2053-08-02T00:00:00"/>
    <b v="1"/>
    <s v="Approved"/>
    <s v="Solex"/>
    <s v="Standard"/>
    <s v="medium"/>
    <s v="large"/>
    <n v="1071.23"/>
    <n v="380.74"/>
    <n v="35160"/>
    <n v="9"/>
  </r>
  <r>
    <n v="15371"/>
    <n v="32"/>
    <x v="2259"/>
    <d v="2053-08-03T00:00:00"/>
    <b v="1"/>
    <s v="Approved"/>
    <s v="Giant Bicycles"/>
    <s v="Standard"/>
    <s v="medium"/>
    <s v="medium"/>
    <n v="642.70000000000005"/>
    <n v="211.37"/>
    <n v="37337"/>
    <n v="9"/>
  </r>
  <r>
    <n v="15992"/>
    <n v="86"/>
    <x v="2259"/>
    <d v="2053-08-04T00:00:00"/>
    <b v="0"/>
    <s v="Approved"/>
    <s v="OHM Cycles"/>
    <s v="Standard"/>
    <s v="medium"/>
    <s v="medium"/>
    <n v="235.63"/>
    <n v="125.07"/>
    <n v="38206"/>
    <n v="9"/>
  </r>
  <r>
    <n v="773"/>
    <n v="39"/>
    <x v="2260"/>
    <d v="2053-08-05T00:00:00"/>
    <b v="0"/>
    <s v="Approved"/>
    <s v="Giant Bicycles"/>
    <s v="Standard"/>
    <s v="medium"/>
    <s v="large"/>
    <n v="1812.75"/>
    <n v="582.48"/>
    <n v="36498"/>
    <n v="5"/>
  </r>
  <r>
    <n v="11493"/>
    <n v="34"/>
    <x v="2260"/>
    <d v="2053-08-06T00:00:00"/>
    <b v="1"/>
    <s v="Approved"/>
    <s v="Norco Bicycles"/>
    <s v="Road"/>
    <s v="high"/>
    <s v="large"/>
    <n v="774.53"/>
    <n v="464.72"/>
    <n v="35052"/>
    <n v="5"/>
  </r>
  <r>
    <n v="18522"/>
    <n v="1"/>
    <x v="2260"/>
    <d v="2053-08-07T00:00:00"/>
    <b v="0"/>
    <s v="Approved"/>
    <s v="Giant Bicycles"/>
    <s v="Standard"/>
    <s v="medium"/>
    <s v="medium"/>
    <n v="1403.5"/>
    <n v="954.82"/>
    <n v="38573"/>
    <n v="5"/>
  </r>
  <r>
    <n v="313"/>
    <n v="81"/>
    <x v="2261"/>
    <d v="2053-08-08T00:00:00"/>
    <b v="0"/>
    <s v="Approved"/>
    <s v="Solex"/>
    <s v="Standard"/>
    <s v="medium"/>
    <s v="medium"/>
    <n v="1151.96"/>
    <n v="649.49"/>
    <n v="36498"/>
    <n v="1"/>
  </r>
  <r>
    <n v="1701"/>
    <n v="9"/>
    <x v="2261"/>
    <d v="2053-08-09T00:00:00"/>
    <b v="0"/>
    <s v="Approved"/>
    <s v="Norco Bicycles"/>
    <s v="Standard"/>
    <s v="medium"/>
    <s v="small"/>
    <n v="1216.1400000000001"/>
    <n v="1082.3599999999999"/>
    <n v="33455"/>
    <n v="1"/>
  </r>
  <r>
    <n v="2236"/>
    <n v="80"/>
    <x v="2261"/>
    <d v="2053-08-10T00:00:00"/>
    <b v="1"/>
    <s v="Approved"/>
    <s v="Trek Bicycles"/>
    <s v="Standard"/>
    <s v="medium"/>
    <s v="large"/>
    <n v="1469.44"/>
    <n v="596.54999999999995"/>
    <n v="41047"/>
    <n v="1"/>
  </r>
  <r>
    <n v="3721"/>
    <n v="90"/>
    <x v="2261"/>
    <d v="2053-08-11T00:00:00"/>
    <b v="1"/>
    <s v="Approved"/>
    <s v="Solex"/>
    <s v="Standard"/>
    <s v="low"/>
    <s v="medium"/>
    <n v="945.04"/>
    <n v="507.58"/>
    <n v="35052"/>
    <n v="1"/>
  </r>
  <r>
    <n v="6707"/>
    <n v="2"/>
    <x v="2261"/>
    <d v="2053-08-12T00:00:00"/>
    <b v="1"/>
    <s v="Approved"/>
    <s v="Giant Bicycles"/>
    <s v="Road"/>
    <s v="low"/>
    <s v="small"/>
    <n v="590.26"/>
    <n v="525.33000000000004"/>
    <n v="40487"/>
    <n v="1"/>
  </r>
  <r>
    <n v="8561"/>
    <n v="56"/>
    <x v="2261"/>
    <d v="2053-08-13T00:00:00"/>
    <b v="1"/>
    <s v="Approved"/>
    <s v="Norco Bicycles"/>
    <s v="Mountain"/>
    <s v="low"/>
    <s v="small"/>
    <n v="688.63"/>
    <n v="612.88"/>
    <n v="34244"/>
    <n v="1"/>
  </r>
  <r>
    <n v="12334"/>
    <n v="0"/>
    <x v="2261"/>
    <d v="2053-08-14T00:00:00"/>
    <b v="0"/>
    <s v="Approved"/>
    <s v="OHM Cycles"/>
    <s v="Standard"/>
    <s v="low"/>
    <s v="medium"/>
    <n v="71.16"/>
    <n v="56.93"/>
    <n v="42172"/>
    <n v="1"/>
  </r>
  <r>
    <n v="12639"/>
    <n v="0"/>
    <x v="2261"/>
    <d v="2053-08-15T00:00:00"/>
    <b v="1"/>
    <s v="Approved"/>
    <s v="Solex"/>
    <s v="Standard"/>
    <s v="medium"/>
    <s v="medium"/>
    <n v="441.49"/>
    <n v="84.99"/>
    <n v="34071"/>
    <n v="1"/>
  </r>
  <r>
    <n v="14451"/>
    <n v="0"/>
    <x v="2261"/>
    <d v="2053-08-16T00:00:00"/>
    <b v="0"/>
    <s v="Approved"/>
    <s v="Norco Bicycles"/>
    <s v="Road"/>
    <s v="medium"/>
    <s v="medium"/>
    <n v="544.04999999999995"/>
    <n v="376.84"/>
    <n v="38647"/>
    <n v="1"/>
  </r>
  <r>
    <n v="18595"/>
    <n v="46"/>
    <x v="2261"/>
    <d v="2053-08-17T00:00:00"/>
    <b v="0"/>
    <s v="Approved"/>
    <s v="OHM Cycles"/>
    <s v="Standard"/>
    <s v="low"/>
    <s v="medium"/>
    <n v="1793.43"/>
    <n v="248.82"/>
    <n v="36361"/>
    <n v="1"/>
  </r>
  <r>
    <n v="168"/>
    <n v="87"/>
    <x v="2262"/>
    <d v="2053-08-18T00:00:00"/>
    <b v="0"/>
    <s v="Approved"/>
    <s v="Giant Bicycles"/>
    <s v="Standard"/>
    <s v="high"/>
    <s v="medium"/>
    <n v="1179"/>
    <n v="707.4"/>
    <n v="35667"/>
    <n v="14"/>
  </r>
  <r>
    <n v="5008"/>
    <n v="66"/>
    <x v="2262"/>
    <d v="2053-08-19T00:00:00"/>
    <b v="1"/>
    <s v="Approved"/>
    <s v="Giant Bicycles"/>
    <s v="Road"/>
    <s v="low"/>
    <s v="small"/>
    <n v="590.26"/>
    <n v="525.33000000000004"/>
    <n v="40487"/>
    <n v="14"/>
  </r>
  <r>
    <n v="7368"/>
    <n v="71"/>
    <x v="2262"/>
    <d v="2053-08-20T00:00:00"/>
    <b v="1"/>
    <s v="Approved"/>
    <s v="Solex"/>
    <s v="Standard"/>
    <s v="high"/>
    <s v="large"/>
    <n v="1842.92"/>
    <n v="1105.75"/>
    <n v="34996"/>
    <n v="14"/>
  </r>
  <r>
    <n v="13708"/>
    <n v="69"/>
    <x v="2262"/>
    <d v="2053-08-21T00:00:00"/>
    <b v="1"/>
    <s v="Approved"/>
    <s v="Giant Bicycles"/>
    <s v="Road"/>
    <s v="medium"/>
    <s v="medium"/>
    <n v="792.9"/>
    <n v="594.67999999999995"/>
    <n v="33879"/>
    <n v="14"/>
  </r>
  <r>
    <n v="18893"/>
    <n v="59"/>
    <x v="2262"/>
    <d v="2053-08-22T00:00:00"/>
    <b v="1"/>
    <s v="Approved"/>
    <s v="Solex"/>
    <s v="Standard"/>
    <s v="medium"/>
    <s v="large"/>
    <n v="1061.56"/>
    <n v="733.58"/>
    <n v="34170"/>
    <n v="14"/>
  </r>
  <r>
    <n v="19"/>
    <n v="54"/>
    <x v="2263"/>
    <d v="2053-08-23T00:00:00"/>
    <b v="1"/>
    <s v="Approved"/>
    <s v="WeareA2B"/>
    <s v="Standard"/>
    <s v="medium"/>
    <s v="medium"/>
    <n v="1292.8399999999999"/>
    <n v="13.44"/>
    <n v="39915"/>
    <n v="19"/>
  </r>
  <r>
    <n v="9775"/>
    <n v="74"/>
    <x v="2263"/>
    <d v="2053-08-24T00:00:00"/>
    <b v="1"/>
    <s v="Approved"/>
    <s v="WeareA2B"/>
    <s v="Standard"/>
    <s v="medium"/>
    <s v="medium"/>
    <n v="1228.07"/>
    <n v="400.91"/>
    <n v="36668"/>
    <n v="19"/>
  </r>
  <r>
    <n v="9997"/>
    <n v="43"/>
    <x v="2263"/>
    <d v="2053-08-25T00:00:00"/>
    <b v="1"/>
    <s v="Approved"/>
    <s v="Solex"/>
    <s v="Standard"/>
    <s v="medium"/>
    <s v="medium"/>
    <n v="1151.96"/>
    <n v="649.49"/>
    <n v="36498"/>
    <n v="19"/>
  </r>
  <r>
    <n v="13364"/>
    <n v="26"/>
    <x v="2263"/>
    <d v="2053-08-26T00:00:00"/>
    <b v="0"/>
    <s v="Approved"/>
    <s v="WeareA2B"/>
    <s v="Standard"/>
    <s v="medium"/>
    <s v="medium"/>
    <n v="1992.93"/>
    <n v="762.63"/>
    <n v="34115"/>
    <n v="19"/>
  </r>
  <r>
    <n v="17143"/>
    <n v="80"/>
    <x v="2263"/>
    <d v="2053-08-27T00:00:00"/>
    <b v="0"/>
    <s v="Approved"/>
    <s v="OHM Cycles"/>
    <s v="Touring"/>
    <s v="low"/>
    <s v="medium"/>
    <n v="1073.07"/>
    <n v="933.84"/>
    <n v="35455"/>
    <n v="19"/>
  </r>
  <r>
    <n v="17322"/>
    <n v="61"/>
    <x v="2263"/>
    <d v="2053-08-28T00:00:00"/>
    <b v="1"/>
    <s v="Approved"/>
    <s v="OHM Cycles"/>
    <s v="Standard"/>
    <s v="low"/>
    <s v="medium"/>
    <n v="71.16"/>
    <n v="56.93"/>
    <n v="42172"/>
    <n v="19"/>
  </r>
  <r>
    <n v="17662"/>
    <n v="59"/>
    <x v="2263"/>
    <d v="2053-08-29T00:00:00"/>
    <b v="0"/>
    <s v="Approved"/>
    <s v="Solex"/>
    <s v="Standard"/>
    <s v="medium"/>
    <s v="large"/>
    <n v="1061.56"/>
    <n v="733.58"/>
    <n v="34170"/>
    <n v="19"/>
  </r>
  <r>
    <n v="18451"/>
    <n v="14"/>
    <x v="2263"/>
    <d v="2053-08-30T00:00:00"/>
    <b v="0"/>
    <s v="Approved"/>
    <s v="Trek Bicycles"/>
    <s v="Standard"/>
    <s v="medium"/>
    <s v="small"/>
    <n v="1386.84"/>
    <n v="1234.29"/>
    <n v="37838"/>
    <n v="19"/>
  </r>
  <r>
    <n v="2393"/>
    <n v="54"/>
    <x v="2264"/>
    <d v="2053-08-31T00:00:00"/>
    <b v="0"/>
    <s v="Approved"/>
    <s v="WeareA2B"/>
    <s v="Standard"/>
    <s v="medium"/>
    <s v="medium"/>
    <n v="1292.8399999999999"/>
    <n v="13.44"/>
    <n v="39915"/>
    <n v="9"/>
  </r>
  <r>
    <n v="3918"/>
    <n v="87"/>
    <x v="2264"/>
    <d v="2053-09-01T00:00:00"/>
    <b v="1"/>
    <s v="Approved"/>
    <s v="Giant Bicycles"/>
    <s v="Standard"/>
    <s v="high"/>
    <s v="medium"/>
    <n v="1179"/>
    <n v="707.4"/>
    <n v="35667"/>
    <n v="9"/>
  </r>
  <r>
    <n v="4936"/>
    <n v="96"/>
    <x v="2264"/>
    <d v="2053-09-02T00:00:00"/>
    <b v="1"/>
    <s v="Approved"/>
    <s v="WeareA2B"/>
    <s v="Road"/>
    <s v="low"/>
    <s v="small"/>
    <n v="1172.78"/>
    <n v="1043.77"/>
    <n v="37539"/>
    <n v="9"/>
  </r>
  <r>
    <n v="13282"/>
    <n v="39"/>
    <x v="2264"/>
    <d v="2053-09-03T00:00:00"/>
    <b v="0"/>
    <s v="Approved"/>
    <s v="Giant Bicycles"/>
    <s v="Standard"/>
    <s v="medium"/>
    <s v="large"/>
    <n v="1812.75"/>
    <n v="582.48"/>
    <n v="40336"/>
    <n v="9"/>
  </r>
  <r>
    <n v="15761"/>
    <n v="4"/>
    <x v="2264"/>
    <d v="2053-09-04T00:00:00"/>
    <b v="1"/>
    <s v="Approved"/>
    <s v="Giant Bicycles"/>
    <s v="Standard"/>
    <s v="high"/>
    <s v="medium"/>
    <n v="1129.1300000000001"/>
    <n v="677.48"/>
    <n v="38573"/>
    <n v="9"/>
  </r>
  <r>
    <n v="17670"/>
    <n v="55"/>
    <x v="2264"/>
    <d v="2053-09-05T00:00:00"/>
    <b v="0"/>
    <s v="Approved"/>
    <s v="Trek Bicycles"/>
    <s v="Road"/>
    <s v="medium"/>
    <s v="large"/>
    <n v="1894.19"/>
    <n v="598.76"/>
    <n v="37823"/>
    <n v="9"/>
  </r>
  <r>
    <n v="18188"/>
    <n v="85"/>
    <x v="2264"/>
    <d v="2053-09-06T00:00:00"/>
    <b v="0"/>
    <s v="Approved"/>
    <s v="WeareA2B"/>
    <s v="Standard"/>
    <s v="medium"/>
    <s v="medium"/>
    <n v="752.64"/>
    <n v="205.36"/>
    <n v="42218"/>
    <n v="9"/>
  </r>
  <r>
    <n v="5374"/>
    <n v="71"/>
    <x v="2265"/>
    <d v="2053-09-07T00:00:00"/>
    <b v="1"/>
    <s v="Approved"/>
    <s v="Solex"/>
    <s v="Standard"/>
    <s v="high"/>
    <s v="large"/>
    <n v="1842.92"/>
    <n v="1105.75"/>
    <n v="41434"/>
    <n v="9"/>
  </r>
  <r>
    <n v="8544"/>
    <n v="3"/>
    <x v="2265"/>
    <d v="2053-09-08T00:00:00"/>
    <b v="1"/>
    <s v="Approved"/>
    <s v="Trek Bicycles"/>
    <s v="Standard"/>
    <s v="medium"/>
    <s v="large"/>
    <n v="2091.4699999999998"/>
    <n v="388.92"/>
    <n v="42145"/>
    <n v="9"/>
  </r>
  <r>
    <n v="13845"/>
    <n v="39"/>
    <x v="2265"/>
    <d v="2053-09-09T00:00:00"/>
    <b v="0"/>
    <s v="Approved"/>
    <s v="Giant Bicycles"/>
    <s v="Standard"/>
    <s v="medium"/>
    <s v="large"/>
    <n v="1812.75"/>
    <n v="582.48"/>
    <n v="40618"/>
    <n v="9"/>
  </r>
  <r>
    <n v="14902"/>
    <n v="62"/>
    <x v="2265"/>
    <d v="2053-09-10T00:00:00"/>
    <b v="0"/>
    <s v="Approved"/>
    <s v="Solex"/>
    <s v="Standard"/>
    <s v="medium"/>
    <s v="medium"/>
    <n v="478.16"/>
    <n v="298.72000000000003"/>
    <n v="41245"/>
    <n v="9"/>
  </r>
  <r>
    <n v="16065"/>
    <n v="89"/>
    <x v="2265"/>
    <d v="2053-09-11T00:00:00"/>
    <b v="0"/>
    <s v="Approved"/>
    <s v="WeareA2B"/>
    <s v="Touring"/>
    <s v="medium"/>
    <s v="large"/>
    <n v="1362.99"/>
    <n v="57.74"/>
    <n v="42560"/>
    <n v="9"/>
  </r>
  <r>
    <n v="573"/>
    <n v="89"/>
    <x v="2266"/>
    <d v="2053-09-12T00:00:00"/>
    <b v="0"/>
    <s v="Approved"/>
    <s v="WeareA2B"/>
    <s v="Touring"/>
    <s v="medium"/>
    <s v="large"/>
    <n v="1362.99"/>
    <n v="57.74"/>
    <n v="36833"/>
    <n v="18"/>
  </r>
  <r>
    <n v="2262"/>
    <n v="54"/>
    <x v="2267"/>
    <d v="2053-09-13T00:00:00"/>
    <b v="1"/>
    <s v="Approved"/>
    <s v="WeareA2B"/>
    <s v="Standard"/>
    <s v="medium"/>
    <s v="medium"/>
    <n v="1292.8399999999999"/>
    <n v="13.44"/>
    <n v="39915"/>
    <n v="1"/>
  </r>
  <r>
    <n v="4049"/>
    <n v="20"/>
    <x v="2267"/>
    <d v="2053-09-14T00:00:00"/>
    <b v="0"/>
    <s v="Approved"/>
    <s v="Trek Bicycles"/>
    <s v="Standard"/>
    <s v="medium"/>
    <s v="small"/>
    <n v="1775.81"/>
    <n v="1580.47"/>
    <n v="40303"/>
    <n v="1"/>
  </r>
  <r>
    <n v="5173"/>
    <n v="13"/>
    <x v="2267"/>
    <d v="2053-09-15T00:00:00"/>
    <b v="0"/>
    <s v="Approved"/>
    <s v="Solex"/>
    <s v="Standard"/>
    <s v="medium"/>
    <s v="medium"/>
    <n v="1163.8900000000001"/>
    <n v="589.27"/>
    <n v="42560"/>
    <n v="1"/>
  </r>
  <r>
    <n v="5785"/>
    <n v="28"/>
    <x v="2267"/>
    <d v="2053-09-16T00:00:00"/>
    <b v="0"/>
    <s v="Approved"/>
    <s v="Norco Bicycles"/>
    <s v="Standard"/>
    <s v="medium"/>
    <s v="small"/>
    <n v="1216.1400000000001"/>
    <n v="1082.3599999999999"/>
    <n v="33455"/>
    <n v="1"/>
  </r>
  <r>
    <n v="7087"/>
    <n v="4"/>
    <x v="2267"/>
    <d v="2053-09-17T00:00:00"/>
    <b v="0"/>
    <s v="Approved"/>
    <s v="Giant Bicycles"/>
    <s v="Standard"/>
    <s v="high"/>
    <s v="medium"/>
    <n v="1129.1300000000001"/>
    <n v="677.48"/>
    <n v="38573"/>
    <n v="1"/>
  </r>
  <r>
    <n v="17313"/>
    <n v="25"/>
    <x v="2267"/>
    <d v="2053-09-18T00:00:00"/>
    <b v="0"/>
    <s v="Approved"/>
    <s v="Giant Bicycles"/>
    <s v="Road"/>
    <s v="medium"/>
    <s v="medium"/>
    <n v="1538.99"/>
    <n v="829.65"/>
    <n v="42404"/>
    <n v="1"/>
  </r>
  <r>
    <n v="1696"/>
    <n v="11"/>
    <x v="2268"/>
    <d v="2053-09-19T00:00:00"/>
    <b v="1"/>
    <s v="Approved"/>
    <s v="Giant Bicycles"/>
    <s v="Standard"/>
    <s v="high"/>
    <s v="medium"/>
    <n v="1274.93"/>
    <n v="764.96"/>
    <n v="42560"/>
    <n v="9"/>
  </r>
  <r>
    <n v="1805"/>
    <n v="90"/>
    <x v="2268"/>
    <d v="2053-09-20T00:00:00"/>
    <b v="1"/>
    <s v="Approved"/>
    <s v="Norco Bicycles"/>
    <s v="Standard"/>
    <s v="low"/>
    <s v="medium"/>
    <n v="363.01"/>
    <n v="290.41000000000003"/>
    <n v="38002"/>
    <n v="9"/>
  </r>
  <r>
    <n v="2616"/>
    <n v="29"/>
    <x v="2268"/>
    <d v="2053-09-21T00:00:00"/>
    <b v="0"/>
    <s v="Approved"/>
    <s v="Norco Bicycles"/>
    <s v="Road"/>
    <s v="medium"/>
    <s v="medium"/>
    <n v="543.39"/>
    <n v="407.54"/>
    <n v="33888"/>
    <n v="9"/>
  </r>
  <r>
    <n v="4740"/>
    <n v="4"/>
    <x v="2268"/>
    <d v="2053-09-22T00:00:00"/>
    <b v="0"/>
    <s v="Approved"/>
    <s v="Giant Bicycles"/>
    <s v="Standard"/>
    <s v="high"/>
    <s v="medium"/>
    <n v="1129.1300000000001"/>
    <n v="677.48"/>
    <n v="38216"/>
    <n v="9"/>
  </r>
  <r>
    <n v="9617"/>
    <n v="40"/>
    <x v="2268"/>
    <d v="2053-09-23T00:00:00"/>
    <b v="1"/>
    <s v="Approved"/>
    <s v="OHM Cycles"/>
    <s v="Standard"/>
    <s v="high"/>
    <s v="medium"/>
    <n v="1458.17"/>
    <n v="874.9"/>
    <n v="39427"/>
    <n v="9"/>
  </r>
  <r>
    <n v="12036"/>
    <n v="80"/>
    <x v="2268"/>
    <d v="2053-09-24T00:00:00"/>
    <b v="1"/>
    <s v="Approved"/>
    <s v="OHM Cycles"/>
    <s v="Touring"/>
    <s v="low"/>
    <s v="medium"/>
    <n v="1073.07"/>
    <n v="933.84"/>
    <n v="42218"/>
    <n v="9"/>
  </r>
  <r>
    <n v="18140"/>
    <n v="4"/>
    <x v="2268"/>
    <d v="2053-09-25T00:00:00"/>
    <b v="0"/>
    <s v="Approved"/>
    <s v="Giant Bicycles"/>
    <s v="Standard"/>
    <s v="high"/>
    <s v="medium"/>
    <n v="1129.1300000000001"/>
    <n v="677.48"/>
    <n v="38258"/>
    <n v="9"/>
  </r>
  <r>
    <n v="18294"/>
    <n v="49"/>
    <x v="2268"/>
    <d v="2053-09-26T00:00:00"/>
    <b v="0"/>
    <s v="Approved"/>
    <s v="Trek Bicycles"/>
    <s v="Road"/>
    <s v="medium"/>
    <s v="medium"/>
    <n v="533.51"/>
    <n v="400.13"/>
    <n v="41009"/>
    <n v="9"/>
  </r>
  <r>
    <n v="19647"/>
    <n v="47"/>
    <x v="2268"/>
    <d v="2053-09-27T00:00:00"/>
    <b v="1"/>
    <s v="Approved"/>
    <s v="Trek Bicycles"/>
    <s v="Road"/>
    <s v="low"/>
    <s v="small"/>
    <n v="1720.7"/>
    <n v="1531.42"/>
    <n v="35470"/>
    <n v="9"/>
  </r>
  <r>
    <n v="19795"/>
    <n v="76"/>
    <x v="2268"/>
    <d v="2053-09-28T00:00:00"/>
    <b v="1"/>
    <s v="Approved"/>
    <s v="WeareA2B"/>
    <s v="Standard"/>
    <s v="low"/>
    <s v="medium"/>
    <n v="642.30999999999995"/>
    <n v="513.85"/>
    <n v="38339"/>
    <n v="9"/>
  </r>
  <r>
    <n v="5904"/>
    <n v="2"/>
    <x v="2269"/>
    <d v="2053-09-29T00:00:00"/>
    <b v="1"/>
    <s v="Approved"/>
    <s v="Solex"/>
    <s v="Standard"/>
    <s v="medium"/>
    <s v="medium"/>
    <n v="71.489999999999995"/>
    <n v="53.62"/>
    <n v="38573"/>
    <n v="13"/>
  </r>
  <r>
    <n v="16612"/>
    <n v="2"/>
    <x v="2269"/>
    <d v="2053-09-30T00:00:00"/>
    <b v="1"/>
    <s v="Approved"/>
    <s v="Solex"/>
    <s v="Standard"/>
    <s v="medium"/>
    <s v="medium"/>
    <n v="71.489999999999995"/>
    <n v="53.62"/>
    <n v="41245"/>
    <n v="13"/>
  </r>
  <r>
    <n v="2446"/>
    <n v="38"/>
    <x v="2270"/>
    <d v="2053-10-01T00:00:00"/>
    <b v="0"/>
    <s v="Approved"/>
    <s v="Trek Bicycles"/>
    <s v="Standard"/>
    <s v="medium"/>
    <s v="large"/>
    <n v="2091.4699999999998"/>
    <n v="388.92"/>
    <n v="41167"/>
    <n v="8"/>
  </r>
  <r>
    <n v="8296"/>
    <n v="38"/>
    <x v="2270"/>
    <d v="2053-10-02T00:00:00"/>
    <b v="1"/>
    <s v="Approved"/>
    <s v="Trek Bicycles"/>
    <s v="Standard"/>
    <s v="medium"/>
    <s v="large"/>
    <n v="2091.4699999999998"/>
    <n v="388.92"/>
    <n v="38258"/>
    <n v="8"/>
  </r>
  <r>
    <n v="14526"/>
    <n v="0"/>
    <x v="2270"/>
    <d v="2053-10-03T00:00:00"/>
    <b v="1"/>
    <s v="Approved"/>
    <s v="Solex"/>
    <s v="Road"/>
    <s v="medium"/>
    <s v="medium"/>
    <n v="416.98"/>
    <n v="312.74"/>
    <n v="38991"/>
    <n v="8"/>
  </r>
  <r>
    <n v="17012"/>
    <n v="35"/>
    <x v="2270"/>
    <d v="2053-10-04T00:00:00"/>
    <b v="1"/>
    <s v="Approved"/>
    <s v="Giant Bicycles"/>
    <s v="Standard"/>
    <s v="medium"/>
    <s v="medium"/>
    <n v="1403.5"/>
    <n v="954.82"/>
    <n v="42688"/>
    <n v="8"/>
  </r>
  <r>
    <n v="17507"/>
    <n v="27"/>
    <x v="2270"/>
    <d v="2053-10-05T00:00:00"/>
    <b v="1"/>
    <s v="Approved"/>
    <s v="Trek Bicycles"/>
    <s v="Standard"/>
    <s v="low"/>
    <s v="medium"/>
    <n v="1057.51"/>
    <n v="154.4"/>
    <n v="35052"/>
    <n v="8"/>
  </r>
  <r>
    <n v="19287"/>
    <n v="85"/>
    <x v="2270"/>
    <d v="2053-10-06T00:00:00"/>
    <b v="1"/>
    <s v="Approved"/>
    <s v="WeareA2B"/>
    <s v="Standard"/>
    <s v="medium"/>
    <s v="medium"/>
    <n v="1228.07"/>
    <n v="400.91"/>
    <n v="41922"/>
    <n v="8"/>
  </r>
  <r>
    <n v="4237"/>
    <n v="80"/>
    <x v="2271"/>
    <d v="2053-10-07T00:00:00"/>
    <b v="1"/>
    <s v="Approved"/>
    <s v="OHM Cycles"/>
    <s v="Touring"/>
    <s v="low"/>
    <s v="medium"/>
    <n v="1073.07"/>
    <n v="933.84"/>
    <n v="42226"/>
    <n v="12"/>
  </r>
  <r>
    <n v="4249"/>
    <n v="1"/>
    <x v="2271"/>
    <d v="2053-10-08T00:00:00"/>
    <b v="1"/>
    <s v="Approved"/>
    <s v="Giant Bicycles"/>
    <s v="Standard"/>
    <s v="medium"/>
    <s v="medium"/>
    <n v="1403.5"/>
    <n v="954.82"/>
    <n v="42688"/>
    <n v="12"/>
  </r>
  <r>
    <n v="6640"/>
    <n v="36"/>
    <x v="2271"/>
    <d v="2053-10-09T00:00:00"/>
    <b v="1"/>
    <s v="Approved"/>
    <s v="Solex"/>
    <s v="Standard"/>
    <s v="low"/>
    <s v="medium"/>
    <n v="945.04"/>
    <n v="507.58"/>
    <n v="36361"/>
    <n v="12"/>
  </r>
  <r>
    <n v="9876"/>
    <n v="54"/>
    <x v="2271"/>
    <d v="2053-10-10T00:00:00"/>
    <b v="0"/>
    <s v="Approved"/>
    <s v="WeareA2B"/>
    <s v="Standard"/>
    <s v="medium"/>
    <s v="medium"/>
    <n v="1292.8399999999999"/>
    <n v="13.44"/>
    <n v="34143"/>
    <n v="12"/>
  </r>
  <r>
    <n v="2473"/>
    <n v="14"/>
    <x v="2272"/>
    <d v="2053-10-11T00:00:00"/>
    <b v="0"/>
    <s v="Approved"/>
    <s v="Solex"/>
    <s v="Standard"/>
    <s v="high"/>
    <s v="large"/>
    <n v="1842.92"/>
    <n v="1105.75"/>
    <n v="41922"/>
    <n v="7"/>
  </r>
  <r>
    <n v="13006"/>
    <n v="21"/>
    <x v="2272"/>
    <d v="2053-10-12T00:00:00"/>
    <b v="1"/>
    <s v="Approved"/>
    <s v="WeareA2B"/>
    <s v="Touring"/>
    <s v="medium"/>
    <s v="medium"/>
    <n v="1466.68"/>
    <n v="363.25"/>
    <n v="34586"/>
    <n v="7"/>
  </r>
  <r>
    <n v="15450"/>
    <n v="85"/>
    <x v="2272"/>
    <d v="2053-10-13T00:00:00"/>
    <b v="0"/>
    <s v="Approved"/>
    <s v="WeareA2B"/>
    <s v="Standard"/>
    <s v="medium"/>
    <s v="medium"/>
    <n v="1228.07"/>
    <n v="400.91"/>
    <n v="41922"/>
    <n v="7"/>
  </r>
  <r>
    <n v="18762"/>
    <n v="0"/>
    <x v="2272"/>
    <d v="2053-10-14T00:00:00"/>
    <b v="1"/>
    <s v="Approved"/>
    <s v="OHM Cycles"/>
    <s v="Standard"/>
    <s v="medium"/>
    <s v="medium"/>
    <n v="183.86"/>
    <n v="137.9"/>
    <n v="42295"/>
    <n v="7"/>
  </r>
  <r>
    <n v="9548"/>
    <n v="91"/>
    <x v="2273"/>
    <d v="2053-10-15T00:00:00"/>
    <b v="0"/>
    <s v="Approved"/>
    <s v="Solex"/>
    <s v="Standard"/>
    <s v="medium"/>
    <s v="medium"/>
    <n v="100.35"/>
    <n v="75.260000000000005"/>
    <n v="42458"/>
    <n v="8"/>
  </r>
  <r>
    <n v="10896"/>
    <n v="0"/>
    <x v="2273"/>
    <d v="2053-10-16T00:00:00"/>
    <b v="0"/>
    <s v="Approved"/>
    <s v="Unknown"/>
    <s v="Unknown"/>
    <s v="Unknown"/>
    <s v="Unknown"/>
    <n v="1487.8"/>
    <s v="$556.05"/>
    <n v="38199.78"/>
    <n v="8"/>
  </r>
  <r>
    <n v="13596"/>
    <n v="80"/>
    <x v="2273"/>
    <d v="2053-10-17T00:00:00"/>
    <b v="0"/>
    <s v="Approved"/>
    <s v="OHM Cycles"/>
    <s v="Touring"/>
    <s v="low"/>
    <s v="medium"/>
    <n v="1073.07"/>
    <n v="933.84"/>
    <n v="36145"/>
    <n v="8"/>
  </r>
  <r>
    <n v="18105"/>
    <n v="31"/>
    <x v="2273"/>
    <d v="2053-10-18T00:00:00"/>
    <b v="0"/>
    <s v="Approved"/>
    <s v="Giant Bicycles"/>
    <s v="Standard"/>
    <s v="medium"/>
    <s v="medium"/>
    <n v="230.91"/>
    <n v="173.18"/>
    <n v="36361"/>
    <n v="8"/>
  </r>
  <r>
    <n v="19662"/>
    <n v="31"/>
    <x v="2273"/>
    <d v="2053-10-19T00:00:00"/>
    <b v="0"/>
    <s v="Approved"/>
    <s v="Giant Bicycles"/>
    <s v="Standard"/>
    <s v="medium"/>
    <s v="medium"/>
    <n v="230.91"/>
    <n v="173.18"/>
    <n v="33888"/>
    <n v="8"/>
  </r>
  <r>
    <n v="2451"/>
    <n v="90"/>
    <x v="2274"/>
    <d v="2053-10-20T00:00:00"/>
    <b v="0"/>
    <s v="Approved"/>
    <s v="Norco Bicycles"/>
    <s v="Standard"/>
    <s v="low"/>
    <s v="medium"/>
    <n v="363.01"/>
    <n v="290.41000000000003"/>
    <n v="38482"/>
    <n v="3"/>
  </r>
  <r>
    <n v="9431"/>
    <n v="52"/>
    <x v="2274"/>
    <d v="2053-10-21T00:00:00"/>
    <b v="1"/>
    <s v="Approved"/>
    <s v="OHM Cycles"/>
    <s v="Road"/>
    <s v="medium"/>
    <s v="medium"/>
    <n v="1280.28"/>
    <n v="829.51"/>
    <n v="37220"/>
    <n v="3"/>
  </r>
  <r>
    <n v="11247"/>
    <n v="46"/>
    <x v="2274"/>
    <d v="2053-10-22T00:00:00"/>
    <b v="0"/>
    <s v="Approved"/>
    <s v="Solex"/>
    <s v="Standard"/>
    <s v="low"/>
    <s v="medium"/>
    <n v="1289.8499999999999"/>
    <n v="74.510000000000005"/>
    <n v="39427"/>
    <n v="3"/>
  </r>
  <r>
    <n v="12025"/>
    <n v="84"/>
    <x v="2274"/>
    <d v="2053-10-23T00:00:00"/>
    <b v="0"/>
    <s v="Approved"/>
    <s v="Trek Bicycles"/>
    <s v="Road"/>
    <s v="medium"/>
    <s v="medium"/>
    <n v="290.62"/>
    <n v="215.14"/>
    <n v="38339"/>
    <n v="3"/>
  </r>
  <r>
    <n v="13690"/>
    <n v="30"/>
    <x v="2274"/>
    <d v="2053-10-24T00:00:00"/>
    <b v="1"/>
    <s v="Approved"/>
    <s v="Solex"/>
    <s v="Standard"/>
    <s v="high"/>
    <s v="medium"/>
    <n v="748.17"/>
    <n v="448.9"/>
    <n v="33552"/>
    <n v="3"/>
  </r>
  <r>
    <n v="14638"/>
    <n v="73"/>
    <x v="2274"/>
    <d v="2053-10-25T00:00:00"/>
    <b v="0"/>
    <s v="Approved"/>
    <s v="Solex"/>
    <s v="Standard"/>
    <s v="medium"/>
    <s v="medium"/>
    <n v="1945.43"/>
    <n v="333.18"/>
    <n v="37499"/>
    <n v="3"/>
  </r>
  <r>
    <n v="15968"/>
    <n v="80"/>
    <x v="2274"/>
    <d v="2053-10-26T00:00:00"/>
    <b v="0"/>
    <s v="Approved"/>
    <s v="OHM Cycles"/>
    <s v="Touring"/>
    <s v="low"/>
    <s v="medium"/>
    <n v="1073.07"/>
    <n v="933.84"/>
    <n v="35455"/>
    <n v="3"/>
  </r>
  <r>
    <n v="16832"/>
    <n v="18"/>
    <x v="2274"/>
    <d v="2053-10-27T00:00:00"/>
    <b v="1"/>
    <s v="Approved"/>
    <s v="Solex"/>
    <s v="Standard"/>
    <s v="medium"/>
    <s v="medium"/>
    <n v="575.27"/>
    <n v="431.45"/>
    <n v="41345"/>
    <n v="3"/>
  </r>
  <r>
    <n v="2304"/>
    <n v="42"/>
    <x v="2275"/>
    <d v="2053-10-28T00:00:00"/>
    <b v="0"/>
    <s v="Approved"/>
    <s v="OHM Cycles"/>
    <s v="Road"/>
    <s v="medium"/>
    <s v="small"/>
    <n v="1810"/>
    <n v="1610.9"/>
    <n v="39526"/>
    <n v="9"/>
  </r>
  <r>
    <n v="3513"/>
    <n v="99"/>
    <x v="2275"/>
    <d v="2053-10-29T00:00:00"/>
    <b v="1"/>
    <s v="Approved"/>
    <s v="OHM Cycles"/>
    <s v="Standard"/>
    <s v="medium"/>
    <s v="medium"/>
    <n v="1227.3399999999999"/>
    <n v="770.89"/>
    <n v="34556"/>
    <n v="9"/>
  </r>
  <r>
    <n v="11823"/>
    <n v="67"/>
    <x v="2275"/>
    <d v="2053-10-30T00:00:00"/>
    <b v="0"/>
    <s v="Approved"/>
    <s v="Norco Bicycles"/>
    <s v="Road"/>
    <s v="medium"/>
    <s v="medium"/>
    <n v="544.04999999999995"/>
    <n v="376.84"/>
    <n v="38647"/>
    <n v="9"/>
  </r>
  <r>
    <n v="16016"/>
    <n v="47"/>
    <x v="2275"/>
    <d v="2053-10-31T00:00:00"/>
    <b v="1"/>
    <s v="Approved"/>
    <s v="Trek Bicycles"/>
    <s v="Road"/>
    <s v="low"/>
    <s v="small"/>
    <n v="1720.7"/>
    <n v="1531.42"/>
    <n v="38991"/>
    <n v="9"/>
  </r>
  <r>
    <n v="17809"/>
    <n v="21"/>
    <x v="2275"/>
    <d v="2053-11-01T00:00:00"/>
    <b v="1"/>
    <s v="Approved"/>
    <s v="Solex"/>
    <s v="Standard"/>
    <s v="medium"/>
    <s v="large"/>
    <n v="1071.23"/>
    <n v="380.74"/>
    <n v="35160"/>
    <n v="9"/>
  </r>
  <r>
    <n v="918"/>
    <n v="35"/>
    <x v="2276"/>
    <d v="2053-11-02T00:00:00"/>
    <s v="Unknown"/>
    <s v="Approved"/>
    <s v="Giant Bicycles"/>
    <s v="Standard"/>
    <s v="medium"/>
    <s v="medium"/>
    <n v="1403.5"/>
    <n v="954.82"/>
    <n v="42688"/>
    <n v="14"/>
  </r>
  <r>
    <n v="1676"/>
    <n v="61"/>
    <x v="2276"/>
    <d v="2053-11-03T00:00:00"/>
    <b v="1"/>
    <s v="Approved"/>
    <s v="Norco Bicycles"/>
    <s v="Standard"/>
    <s v="medium"/>
    <s v="small"/>
    <n v="586.45000000000005"/>
    <n v="521.94000000000005"/>
    <n v="36145"/>
    <n v="14"/>
  </r>
  <r>
    <n v="3493"/>
    <n v="0"/>
    <x v="2276"/>
    <d v="2053-11-04T00:00:00"/>
    <b v="0"/>
    <s v="Approved"/>
    <s v="OHM Cycles"/>
    <s v="Standard"/>
    <s v="medium"/>
    <s v="medium"/>
    <n v="235.63"/>
    <n v="125.07"/>
    <n v="38482"/>
    <n v="14"/>
  </r>
  <r>
    <n v="8332"/>
    <n v="12"/>
    <x v="2276"/>
    <d v="2053-11-05T00:00:00"/>
    <b v="1"/>
    <s v="Approved"/>
    <s v="Giant Bicycles"/>
    <s v="Standard"/>
    <s v="medium"/>
    <s v="large"/>
    <n v="1765.3"/>
    <n v="709.48"/>
    <n v="38193"/>
    <n v="14"/>
  </r>
  <r>
    <n v="10304"/>
    <n v="52"/>
    <x v="2276"/>
    <d v="2053-11-06T00:00:00"/>
    <b v="0"/>
    <s v="Approved"/>
    <s v="Solex"/>
    <s v="Road"/>
    <s v="medium"/>
    <s v="large"/>
    <n v="1777.8"/>
    <n v="820.78"/>
    <n v="37337"/>
    <n v="14"/>
  </r>
  <r>
    <n v="12518"/>
    <n v="0"/>
    <x v="2276"/>
    <d v="2053-11-07T00:00:00"/>
    <b v="1"/>
    <s v="Approved"/>
    <s v="Trek Bicycles"/>
    <s v="Standard"/>
    <s v="high"/>
    <s v="medium"/>
    <n v="358.39"/>
    <n v="215.03"/>
    <n v="38002"/>
    <n v="14"/>
  </r>
  <r>
    <n v="16991"/>
    <n v="40"/>
    <x v="2276"/>
    <d v="2053-11-08T00:00:00"/>
    <b v="1"/>
    <s v="Approved"/>
    <s v="Trek Bicycles"/>
    <s v="Road"/>
    <s v="medium"/>
    <s v="large"/>
    <n v="1894.19"/>
    <n v="598.76"/>
    <n v="34170"/>
    <n v="14"/>
  </r>
  <r>
    <n v="182"/>
    <n v="16"/>
    <x v="2277"/>
    <d v="2053-11-09T00:00:00"/>
    <b v="0"/>
    <s v="Approved"/>
    <s v="Norco Bicycles"/>
    <s v="Standard"/>
    <s v="high"/>
    <s v="small"/>
    <n v="1661.92"/>
    <n v="1479.11"/>
    <n v="41345"/>
    <n v="7"/>
  </r>
  <r>
    <n v="7219"/>
    <n v="66"/>
    <x v="2277"/>
    <d v="2053-11-10T00:00:00"/>
    <b v="0"/>
    <s v="Approved"/>
    <s v="Giant Bicycles"/>
    <s v="Road"/>
    <s v="low"/>
    <s v="small"/>
    <n v="590.26"/>
    <n v="525.33000000000004"/>
    <n v="40410"/>
    <n v="7"/>
  </r>
  <r>
    <n v="8346"/>
    <n v="4"/>
    <x v="2277"/>
    <d v="2053-11-11T00:00:00"/>
    <b v="1"/>
    <s v="Approved"/>
    <s v="Giant Bicycles"/>
    <s v="Standard"/>
    <s v="high"/>
    <s v="medium"/>
    <n v="1129.1300000000001"/>
    <n v="677.48"/>
    <n v="40784"/>
    <n v="7"/>
  </r>
  <r>
    <n v="9167"/>
    <n v="35"/>
    <x v="2277"/>
    <d v="2053-11-12T00:00:00"/>
    <b v="0"/>
    <s v="Approved"/>
    <s v="Trek Bicycles"/>
    <s v="Standard"/>
    <s v="low"/>
    <s v="medium"/>
    <n v="1057.51"/>
    <n v="154.4"/>
    <n v="34527"/>
    <n v="7"/>
  </r>
  <r>
    <n v="11602"/>
    <n v="82"/>
    <x v="2277"/>
    <d v="2053-11-13T00:00:00"/>
    <b v="1"/>
    <s v="Approved"/>
    <s v="Norco Bicycles"/>
    <s v="Standard"/>
    <s v="high"/>
    <s v="medium"/>
    <n v="1148.6400000000001"/>
    <n v="689.18"/>
    <n v="38339"/>
    <n v="7"/>
  </r>
  <r>
    <n v="15759"/>
    <n v="12"/>
    <x v="2277"/>
    <d v="2053-11-14T00:00:00"/>
    <b v="0"/>
    <s v="Approved"/>
    <s v="WeareA2B"/>
    <s v="Standard"/>
    <s v="medium"/>
    <s v="medium"/>
    <n v="1231.1500000000001"/>
    <n v="161.6"/>
    <n v="38216"/>
    <n v="7"/>
  </r>
  <r>
    <n v="5209"/>
    <n v="19"/>
    <x v="2278"/>
    <d v="2053-11-15T00:00:00"/>
    <b v="1"/>
    <s v="Approved"/>
    <s v="Trek Bicycles"/>
    <s v="Mountain"/>
    <s v="low"/>
    <s v="medium"/>
    <n v="574.64"/>
    <n v="459.71"/>
    <n v="40784"/>
    <n v="16"/>
  </r>
  <r>
    <n v="5702"/>
    <n v="0"/>
    <x v="2278"/>
    <d v="2053-11-16T00:00:00"/>
    <b v="1"/>
    <s v="Approved"/>
    <s v="Trek Bicycles"/>
    <s v="Road"/>
    <s v="medium"/>
    <s v="medium"/>
    <n v="533.51"/>
    <n v="400.13"/>
    <n v="41064"/>
    <n v="16"/>
  </r>
  <r>
    <n v="10344"/>
    <n v="72"/>
    <x v="2278"/>
    <d v="2053-11-17T00:00:00"/>
    <b v="1"/>
    <s v="Approved"/>
    <s v="OHM Cycles"/>
    <s v="Standard"/>
    <s v="medium"/>
    <s v="medium"/>
    <n v="912.52"/>
    <n v="141.4"/>
    <n v="42295"/>
    <n v="16"/>
  </r>
  <r>
    <n v="11115"/>
    <n v="14"/>
    <x v="2278"/>
    <d v="2053-11-18T00:00:00"/>
    <b v="1"/>
    <s v="Approved"/>
    <s v="Solex"/>
    <s v="Standard"/>
    <s v="high"/>
    <s v="large"/>
    <n v="1842.92"/>
    <n v="1105.75"/>
    <n v="34996"/>
    <n v="16"/>
  </r>
  <r>
    <n v="12094"/>
    <n v="17"/>
    <x v="2278"/>
    <d v="2053-11-19T00:00:00"/>
    <b v="0"/>
    <s v="Approved"/>
    <s v="WeareA2B"/>
    <s v="Touring"/>
    <s v="medium"/>
    <s v="large"/>
    <n v="1362.99"/>
    <n v="57.74"/>
    <n v="34079"/>
    <n v="16"/>
  </r>
  <r>
    <n v="17054"/>
    <n v="0"/>
    <x v="2278"/>
    <d v="2053-11-20T00:00:00"/>
    <b v="0"/>
    <s v="Approved"/>
    <s v="Trek Bicycles"/>
    <s v="Road"/>
    <s v="medium"/>
    <s v="medium"/>
    <n v="533.51"/>
    <n v="400.13"/>
    <n v="41064"/>
    <n v="16"/>
  </r>
  <r>
    <n v="18936"/>
    <n v="15"/>
    <x v="2278"/>
    <d v="2053-11-21T00:00:00"/>
    <b v="0"/>
    <s v="Approved"/>
    <s v="WeareA2B"/>
    <s v="Standard"/>
    <s v="medium"/>
    <s v="medium"/>
    <n v="1292.8399999999999"/>
    <n v="13.44"/>
    <n v="39915"/>
    <n v="16"/>
  </r>
  <r>
    <n v="1967"/>
    <n v="54"/>
    <x v="2279"/>
    <d v="2053-11-22T00:00:00"/>
    <b v="1"/>
    <s v="Approved"/>
    <s v="WeareA2B"/>
    <s v="Standard"/>
    <s v="medium"/>
    <s v="medium"/>
    <n v="1807.45"/>
    <n v="778.69"/>
    <n v="42145"/>
    <n v="14"/>
  </r>
  <r>
    <n v="10920"/>
    <n v="82"/>
    <x v="2279"/>
    <d v="2053-11-23T00:00:00"/>
    <b v="0"/>
    <s v="Approved"/>
    <s v="Giant Bicycles"/>
    <s v="Road"/>
    <s v="medium"/>
    <s v="medium"/>
    <n v="1538.99"/>
    <n v="829.65"/>
    <n v="42404"/>
    <n v="14"/>
  </r>
  <r>
    <n v="12613"/>
    <n v="0"/>
    <x v="2279"/>
    <d v="2053-11-24T00:00:00"/>
    <b v="1"/>
    <s v="Approved"/>
    <s v="Giant Bicycles"/>
    <s v="Standard"/>
    <s v="medium"/>
    <s v="large"/>
    <n v="569.55999999999995"/>
    <n v="528.42999999999995"/>
    <n v="37874"/>
    <n v="14"/>
  </r>
  <r>
    <n v="14377"/>
    <n v="0"/>
    <x v="2279"/>
    <d v="2053-11-25T00:00:00"/>
    <b v="1"/>
    <s v="Approved"/>
    <s v="Giant Bicycles"/>
    <s v="Standard"/>
    <s v="medium"/>
    <s v="large"/>
    <n v="569.55999999999995"/>
    <n v="528.42999999999995"/>
    <n v="37874"/>
    <n v="14"/>
  </r>
  <r>
    <n v="16427"/>
    <n v="0"/>
    <x v="2279"/>
    <d v="2053-11-26T00:00:00"/>
    <b v="0"/>
    <s v="Approved"/>
    <s v="Solex"/>
    <s v="Standard"/>
    <s v="medium"/>
    <s v="medium"/>
    <n v="71.489999999999995"/>
    <n v="53.62"/>
    <n v="41245"/>
    <n v="14"/>
  </r>
  <r>
    <n v="18929"/>
    <n v="17"/>
    <x v="2279"/>
    <d v="2053-11-27T00:00:00"/>
    <b v="1"/>
    <s v="Approved"/>
    <s v="WeareA2B"/>
    <s v="Touring"/>
    <s v="medium"/>
    <s v="large"/>
    <n v="1362.99"/>
    <n v="57.74"/>
    <n v="34079"/>
    <n v="14"/>
  </r>
  <r>
    <n v="19998"/>
    <n v="87"/>
    <x v="2279"/>
    <d v="2053-11-28T00:00:00"/>
    <b v="1"/>
    <s v="Approved"/>
    <s v="OHM Cycles"/>
    <s v="Standard"/>
    <s v="medium"/>
    <s v="medium"/>
    <n v="1636.9"/>
    <n v="44.71"/>
    <n v="40410"/>
    <n v="14"/>
  </r>
  <r>
    <n v="697"/>
    <n v="29"/>
    <x v="2280"/>
    <d v="2053-11-29T00:00:00"/>
    <b v="0"/>
    <s v="Approved"/>
    <s v="WeareA2B"/>
    <s v="Standard"/>
    <s v="medium"/>
    <s v="medium"/>
    <n v="1065.03"/>
    <n v="230.09"/>
    <n v="36833"/>
    <n v="5"/>
  </r>
  <r>
    <n v="2056"/>
    <n v="0"/>
    <x v="2280"/>
    <d v="2053-11-30T00:00:00"/>
    <b v="0"/>
    <s v="Approved"/>
    <s v="Norco Bicycles"/>
    <s v="Standard"/>
    <s v="medium"/>
    <s v="medium"/>
    <n v="360.4"/>
    <n v="270.3"/>
    <n v="42710"/>
    <n v="5"/>
  </r>
  <r>
    <n v="4652"/>
    <n v="56"/>
    <x v="2280"/>
    <d v="2053-12-01T00:00:00"/>
    <b v="1"/>
    <s v="Approved"/>
    <s v="Norco Bicycles"/>
    <s v="Mountain"/>
    <s v="low"/>
    <s v="small"/>
    <n v="688.63"/>
    <n v="612.88"/>
    <n v="34244"/>
    <n v="5"/>
  </r>
  <r>
    <n v="9056"/>
    <n v="22"/>
    <x v="2280"/>
    <d v="2053-12-02T00:00:00"/>
    <b v="1"/>
    <s v="Approved"/>
    <s v="Solex"/>
    <s v="Standard"/>
    <s v="medium"/>
    <s v="medium"/>
    <n v="575.27"/>
    <n v="431.45"/>
    <n v="41345"/>
    <n v="5"/>
  </r>
  <r>
    <n v="13890"/>
    <n v="58"/>
    <x v="2280"/>
    <d v="2053-12-03T00:00:00"/>
    <b v="1"/>
    <s v="Approved"/>
    <s v="OHM Cycles"/>
    <s v="Road"/>
    <s v="medium"/>
    <s v="medium"/>
    <n v="1280.28"/>
    <n v="829.51"/>
    <n v="37220"/>
    <n v="5"/>
  </r>
  <r>
    <n v="15357"/>
    <n v="0"/>
    <x v="2280"/>
    <d v="2053-12-04T00:00:00"/>
    <b v="0"/>
    <s v="Approved"/>
    <s v="Trek Bicycles"/>
    <s v="Standard"/>
    <s v="medium"/>
    <s v="medium"/>
    <n v="499.53"/>
    <n v="388.72"/>
    <n v="36334"/>
    <n v="5"/>
  </r>
  <r>
    <n v="18910"/>
    <n v="0"/>
    <x v="2280"/>
    <d v="2053-12-05T00:00:00"/>
    <b v="0"/>
    <s v="Approved"/>
    <s v="Norco Bicycles"/>
    <s v="Standard"/>
    <s v="medium"/>
    <s v="medium"/>
    <n v="360.4"/>
    <n v="270.3"/>
    <n v="42710"/>
    <n v="5"/>
  </r>
  <r>
    <n v="1912"/>
    <n v="62"/>
    <x v="2281"/>
    <d v="2053-12-06T00:00:00"/>
    <b v="1"/>
    <s v="Approved"/>
    <s v="Solex"/>
    <s v="Standard"/>
    <s v="high"/>
    <s v="medium"/>
    <n v="1024.6600000000001"/>
    <n v="614.79999999999995"/>
    <n v="35378"/>
    <n v="5"/>
  </r>
  <r>
    <n v="5491"/>
    <n v="67"/>
    <x v="2281"/>
    <d v="2053-12-07T00:00:00"/>
    <b v="1"/>
    <s v="Approved"/>
    <s v="Solex"/>
    <s v="Standard"/>
    <s v="medium"/>
    <s v="large"/>
    <n v="1071.23"/>
    <n v="380.74"/>
    <n v="35160"/>
    <n v="5"/>
  </r>
  <r>
    <n v="8205"/>
    <n v="91"/>
    <x v="2281"/>
    <d v="2053-12-08T00:00:00"/>
    <b v="1"/>
    <s v="Approved"/>
    <s v="WeareA2B"/>
    <s v="Standard"/>
    <s v="low"/>
    <s v="medium"/>
    <n v="642.30999999999995"/>
    <n v="513.85"/>
    <n v="41922"/>
    <n v="5"/>
  </r>
  <r>
    <n v="15459"/>
    <n v="87"/>
    <x v="2281"/>
    <d v="2053-12-09T00:00:00"/>
    <b v="1"/>
    <s v="Approved"/>
    <s v="OHM Cycles"/>
    <s v="Standard"/>
    <s v="medium"/>
    <s v="medium"/>
    <n v="1636.9"/>
    <n v="44.71"/>
    <n v="40410"/>
    <n v="5"/>
  </r>
  <r>
    <n v="17176"/>
    <n v="0"/>
    <x v="2281"/>
    <d v="2053-12-10T00:00:00"/>
    <b v="1"/>
    <s v="Approved"/>
    <s v="Giant Bicycles"/>
    <s v="Standard"/>
    <s v="medium"/>
    <s v="medium"/>
    <n v="230.91"/>
    <n v="173.18"/>
    <n v="39031"/>
    <n v="5"/>
  </r>
  <r>
    <n v="1781"/>
    <n v="84"/>
    <x v="2282"/>
    <d v="2053-12-11T00:00:00"/>
    <b v="1"/>
    <s v="Approved"/>
    <s v="Giant Bicycles"/>
    <s v="Road"/>
    <s v="medium"/>
    <s v="medium"/>
    <n v="792.9"/>
    <n v="594.67999999999995"/>
    <n v="33879"/>
    <n v="20"/>
  </r>
  <r>
    <n v="11441"/>
    <n v="0"/>
    <x v="2282"/>
    <d v="2053-12-12T00:00:00"/>
    <b v="0"/>
    <s v="Approved"/>
    <s v="Trek Bicycles"/>
    <s v="Road"/>
    <s v="medium"/>
    <s v="medium"/>
    <n v="290.62"/>
    <n v="215.14"/>
    <n v="38339"/>
    <n v="20"/>
  </r>
  <r>
    <n v="838"/>
    <n v="85"/>
    <x v="2283"/>
    <d v="2053-12-13T00:00:00"/>
    <b v="0"/>
    <s v="Approved"/>
    <s v="WeareA2B"/>
    <s v="Standard"/>
    <s v="medium"/>
    <s v="medium"/>
    <n v="1228.07"/>
    <n v="400.91"/>
    <n v="36668"/>
    <n v="8"/>
  </r>
  <r>
    <n v="1260"/>
    <n v="96"/>
    <x v="2283"/>
    <d v="2053-12-14T00:00:00"/>
    <b v="1"/>
    <s v="Approved"/>
    <s v="Giant Bicycles"/>
    <s v="Standard"/>
    <s v="medium"/>
    <s v="large"/>
    <n v="1635.3"/>
    <n v="993.66"/>
    <n v="41434"/>
    <n v="8"/>
  </r>
  <r>
    <n v="4757"/>
    <n v="13"/>
    <x v="2283"/>
    <d v="2053-12-15T00:00:00"/>
    <b v="0"/>
    <s v="Approved"/>
    <s v="Solex"/>
    <s v="Standard"/>
    <s v="medium"/>
    <s v="medium"/>
    <n v="1577.53"/>
    <n v="826.51"/>
    <n v="40618"/>
    <n v="8"/>
  </r>
  <r>
    <n v="7789"/>
    <n v="0"/>
    <x v="2283"/>
    <d v="2053-12-16T00:00:00"/>
    <b v="1"/>
    <s v="Approved"/>
    <s v="OHM Cycles"/>
    <s v="Road"/>
    <s v="high"/>
    <s v="large"/>
    <n v="12.01"/>
    <n v="7.21"/>
    <n v="39880"/>
    <n v="8"/>
  </r>
  <r>
    <n v="13994"/>
    <n v="70"/>
    <x v="2283"/>
    <d v="2053-12-17T00:00:00"/>
    <b v="1"/>
    <s v="Approved"/>
    <s v="Norco Bicycles"/>
    <s v="Road"/>
    <s v="medium"/>
    <s v="medium"/>
    <n v="1036.5899999999999"/>
    <n v="206.35"/>
    <n v="33364"/>
    <n v="8"/>
  </r>
  <r>
    <n v="17339"/>
    <n v="4"/>
    <x v="2283"/>
    <d v="2053-12-18T00:00:00"/>
    <b v="1"/>
    <s v="Approved"/>
    <s v="Solex"/>
    <s v="Standard"/>
    <s v="medium"/>
    <s v="medium"/>
    <n v="1483.2"/>
    <n v="99.59"/>
    <n v="36146"/>
    <n v="8"/>
  </r>
  <r>
    <n v="12732"/>
    <n v="71"/>
    <x v="2284"/>
    <d v="2053-12-19T00:00:00"/>
    <b v="1"/>
    <s v="Approved"/>
    <s v="Solex"/>
    <s v="Standard"/>
    <s v="high"/>
    <s v="large"/>
    <n v="1842.92"/>
    <n v="1105.75"/>
    <n v="41922"/>
    <n v="13"/>
  </r>
  <r>
    <n v="16076"/>
    <n v="57"/>
    <x v="2284"/>
    <d v="2053-12-20T00:00:00"/>
    <s v="Unknown"/>
    <s v="Approved"/>
    <s v="WeareA2B"/>
    <s v="Touring"/>
    <s v="medium"/>
    <s v="large"/>
    <n v="1890.39"/>
    <n v="260.14"/>
    <n v="36146"/>
    <n v="13"/>
  </r>
  <r>
    <n v="16540"/>
    <n v="72"/>
    <x v="2284"/>
    <d v="2053-12-21T00:00:00"/>
    <b v="0"/>
    <s v="Approved"/>
    <s v="Norco Bicycles"/>
    <s v="Standard"/>
    <s v="medium"/>
    <s v="medium"/>
    <n v="360.4"/>
    <n v="270.3"/>
    <n v="37499"/>
    <n v="13"/>
  </r>
  <r>
    <n v="17617"/>
    <n v="67"/>
    <x v="2284"/>
    <d v="2053-12-22T00:00:00"/>
    <b v="1"/>
    <s v="Approved"/>
    <s v="Norco Bicycles"/>
    <s v="Road"/>
    <s v="medium"/>
    <s v="medium"/>
    <n v="544.04999999999995"/>
    <n v="376.84"/>
    <n v="33879"/>
    <n v="13"/>
  </r>
  <r>
    <n v="17664"/>
    <n v="39"/>
    <x v="2284"/>
    <d v="2053-12-23T00:00:00"/>
    <b v="0"/>
    <s v="Approved"/>
    <s v="Giant Bicycles"/>
    <s v="Standard"/>
    <s v="medium"/>
    <s v="large"/>
    <n v="1812.75"/>
    <n v="582.48"/>
    <n v="39526"/>
    <n v="13"/>
  </r>
  <r>
    <n v="1285"/>
    <n v="57"/>
    <x v="2285"/>
    <d v="2053-12-24T00:00:00"/>
    <b v="1"/>
    <s v="Approved"/>
    <s v="WeareA2B"/>
    <s v="Touring"/>
    <s v="medium"/>
    <s v="large"/>
    <n v="1890.39"/>
    <n v="260.14"/>
    <n v="40779"/>
    <n v="5"/>
  </r>
  <r>
    <n v="5643"/>
    <n v="75"/>
    <x v="2285"/>
    <d v="2053-12-25T00:00:00"/>
    <s v="Unknown"/>
    <s v="Approved"/>
    <s v="Giant Bicycles"/>
    <s v="Touring"/>
    <s v="medium"/>
    <s v="large"/>
    <n v="1873.97"/>
    <n v="863.95"/>
    <n v="35455"/>
    <n v="5"/>
  </r>
  <r>
    <n v="7108"/>
    <n v="81"/>
    <x v="2285"/>
    <d v="2053-12-26T00:00:00"/>
    <b v="1"/>
    <s v="Approved"/>
    <s v="Norco Bicycles"/>
    <s v="Standard"/>
    <s v="medium"/>
    <s v="small"/>
    <n v="586.45000000000005"/>
    <n v="521.94000000000005"/>
    <n v="35667"/>
    <n v="5"/>
  </r>
  <r>
    <n v="15237"/>
    <n v="10"/>
    <x v="2285"/>
    <d v="2053-12-27T00:00:00"/>
    <b v="1"/>
    <s v="Approved"/>
    <s v="WeareA2B"/>
    <s v="Touring"/>
    <s v="medium"/>
    <s v="medium"/>
    <n v="1466.68"/>
    <n v="363.25"/>
    <n v="38693"/>
    <n v="5"/>
  </r>
  <r>
    <n v="17911"/>
    <n v="50"/>
    <x v="2285"/>
    <d v="2053-12-28T00:00:00"/>
    <b v="1"/>
    <s v="Approved"/>
    <s v="WeareA2B"/>
    <s v="Standard"/>
    <s v="medium"/>
    <s v="small"/>
    <n v="175.89"/>
    <n v="131.91999999999999"/>
    <n v="41009"/>
    <n v="5"/>
  </r>
  <r>
    <n v="18414"/>
    <n v="63"/>
    <x v="2285"/>
    <d v="2053-12-29T00:00:00"/>
    <b v="1"/>
    <s v="Approved"/>
    <s v="Solex"/>
    <s v="Standard"/>
    <s v="medium"/>
    <s v="medium"/>
    <n v="1483.2"/>
    <n v="99.59"/>
    <n v="41047"/>
    <n v="5"/>
  </r>
  <r>
    <n v="3470"/>
    <n v="69"/>
    <x v="2286"/>
    <d v="2053-12-30T00:00:00"/>
    <b v="1"/>
    <s v="Approved"/>
    <s v="Giant Bicycles"/>
    <s v="Road"/>
    <s v="medium"/>
    <s v="medium"/>
    <n v="792.9"/>
    <n v="594.67999999999995"/>
    <n v="41922"/>
    <n v="4"/>
  </r>
  <r>
    <n v="5472"/>
    <n v="76"/>
    <x v="2287"/>
    <d v="2053-12-31T00:00:00"/>
    <b v="1"/>
    <s v="Approved"/>
    <s v="WeareA2B"/>
    <s v="Standard"/>
    <s v="low"/>
    <s v="medium"/>
    <n v="642.30999999999995"/>
    <n v="513.85"/>
    <n v="41533"/>
    <n v="2"/>
  </r>
  <r>
    <n v="5780"/>
    <n v="15"/>
    <x v="2287"/>
    <d v="2054-01-01T00:00:00"/>
    <b v="0"/>
    <s v="Approved"/>
    <s v="Norco Bicycles"/>
    <s v="Standard"/>
    <s v="low"/>
    <s v="medium"/>
    <n v="958.74"/>
    <n v="748.9"/>
    <n v="38693"/>
    <n v="2"/>
  </r>
  <r>
    <n v="13405"/>
    <n v="16"/>
    <x v="2287"/>
    <d v="2054-01-02T00:00:00"/>
    <b v="1"/>
    <s v="Approved"/>
    <s v="Norco Bicycles"/>
    <s v="Standard"/>
    <s v="high"/>
    <s v="small"/>
    <n v="1661.92"/>
    <n v="1479.11"/>
    <n v="34165"/>
    <n v="2"/>
  </r>
  <r>
    <n v="15664"/>
    <n v="58"/>
    <x v="2287"/>
    <d v="2054-01-03T00:00:00"/>
    <b v="1"/>
    <s v="Approved"/>
    <s v="OHM Cycles"/>
    <s v="Standard"/>
    <s v="medium"/>
    <s v="medium"/>
    <n v="912.52"/>
    <n v="141.4"/>
    <n v="42172"/>
    <n v="2"/>
  </r>
  <r>
    <n v="18445"/>
    <n v="57"/>
    <x v="2287"/>
    <d v="2054-01-04T00:00:00"/>
    <b v="1"/>
    <s v="Approved"/>
    <s v="WeareA2B"/>
    <s v="Touring"/>
    <s v="medium"/>
    <s v="large"/>
    <n v="1890.39"/>
    <n v="260.14"/>
    <n v="33259"/>
    <n v="2"/>
  </r>
  <r>
    <n v="19160"/>
    <n v="3"/>
    <x v="2287"/>
    <d v="2054-01-05T00:00:00"/>
    <b v="0"/>
    <s v="Approved"/>
    <s v="Trek Bicycles"/>
    <s v="Standard"/>
    <s v="medium"/>
    <s v="large"/>
    <n v="2091.4699999999998"/>
    <n v="388.92"/>
    <n v="41701"/>
    <n v="2"/>
  </r>
  <r>
    <n v="19665"/>
    <n v="18"/>
    <x v="2287"/>
    <d v="2054-01-06T00:00:00"/>
    <b v="0"/>
    <s v="Approved"/>
    <s v="Solex"/>
    <s v="Standard"/>
    <s v="medium"/>
    <s v="medium"/>
    <n v="575.27"/>
    <n v="431.45"/>
    <n v="40303"/>
    <n v="2"/>
  </r>
  <r>
    <n v="7990"/>
    <n v="98"/>
    <x v="2288"/>
    <d v="2054-01-07T00:00:00"/>
    <b v="0"/>
    <s v="Approved"/>
    <s v="Trek Bicycles"/>
    <s v="Standard"/>
    <s v="high"/>
    <s v="medium"/>
    <n v="358.39"/>
    <n v="215.03"/>
    <n v="38002"/>
    <n v="16"/>
  </r>
  <r>
    <n v="16017"/>
    <n v="16"/>
    <x v="2288"/>
    <d v="2054-01-08T00:00:00"/>
    <b v="0"/>
    <s v="Approved"/>
    <s v="Norco Bicycles"/>
    <s v="Standard"/>
    <s v="high"/>
    <s v="small"/>
    <n v="1661.92"/>
    <n v="1479.11"/>
    <n v="34586"/>
    <n v="16"/>
  </r>
  <r>
    <n v="17008"/>
    <n v="5"/>
    <x v="2288"/>
    <d v="2054-01-09T00:00:00"/>
    <b v="1"/>
    <s v="Approved"/>
    <s v="Trek Bicycles"/>
    <s v="Mountain"/>
    <s v="low"/>
    <s v="medium"/>
    <n v="574.64"/>
    <n v="459.71"/>
    <n v="40784"/>
    <n v="16"/>
  </r>
  <r>
    <n v="17379"/>
    <n v="82"/>
    <x v="2288"/>
    <d v="2054-01-10T00:00:00"/>
    <b v="0"/>
    <s v="Approved"/>
    <s v="Norco Bicycles"/>
    <s v="Standard"/>
    <s v="high"/>
    <s v="medium"/>
    <n v="1148.6400000000001"/>
    <n v="689.18"/>
    <n v="42226"/>
    <n v="16"/>
  </r>
  <r>
    <n v="18269"/>
    <n v="11"/>
    <x v="2288"/>
    <d v="2054-01-11T00:00:00"/>
    <b v="0"/>
    <s v="Approved"/>
    <s v="Giant Bicycles"/>
    <s v="Standard"/>
    <s v="high"/>
    <s v="medium"/>
    <n v="1274.93"/>
    <n v="764.96"/>
    <n v="39298"/>
    <n v="16"/>
  </r>
  <r>
    <n v="57"/>
    <n v="94"/>
    <x v="2289"/>
    <d v="2054-01-12T00:00:00"/>
    <b v="1"/>
    <s v="Approved"/>
    <s v="Giant Bicycles"/>
    <s v="Standard"/>
    <s v="medium"/>
    <s v="large"/>
    <n v="1635.3"/>
    <n v="993.66"/>
    <n v="41434"/>
    <n v="21"/>
  </r>
  <r>
    <n v="1304"/>
    <n v="67"/>
    <x v="2289"/>
    <d v="2054-01-13T00:00:00"/>
    <b v="0"/>
    <s v="Approved"/>
    <s v="Norco Bicycles"/>
    <s v="Road"/>
    <s v="medium"/>
    <s v="medium"/>
    <n v="544.04999999999995"/>
    <n v="376.84"/>
    <n v="38647"/>
    <n v="21"/>
  </r>
  <r>
    <n v="4828"/>
    <n v="87"/>
    <x v="2289"/>
    <d v="2054-01-14T00:00:00"/>
    <b v="0"/>
    <s v="Approved"/>
    <s v="Giant Bicycles"/>
    <s v="Standard"/>
    <s v="high"/>
    <s v="medium"/>
    <n v="1179"/>
    <n v="707.4"/>
    <n v="35667"/>
    <n v="21"/>
  </r>
  <r>
    <n v="5881"/>
    <n v="89"/>
    <x v="2289"/>
    <d v="2054-01-15T00:00:00"/>
    <b v="1"/>
    <s v="Approved"/>
    <s v="WeareA2B"/>
    <s v="Touring"/>
    <s v="medium"/>
    <s v="large"/>
    <n v="1362.99"/>
    <n v="57.74"/>
    <n v="34079"/>
    <n v="21"/>
  </r>
  <r>
    <n v="6443"/>
    <n v="8"/>
    <x v="2289"/>
    <d v="2054-01-16T00:00:00"/>
    <b v="0"/>
    <s v="Approved"/>
    <s v="Solex"/>
    <s v="Road"/>
    <s v="medium"/>
    <s v="small"/>
    <n v="1703.52"/>
    <n v="1516.13"/>
    <n v="40649"/>
    <n v="21"/>
  </r>
  <r>
    <n v="10492"/>
    <n v="3"/>
    <x v="2289"/>
    <d v="2054-01-17T00:00:00"/>
    <b v="1"/>
    <s v="Approved"/>
    <s v="Trek Bicycles"/>
    <s v="Standard"/>
    <s v="medium"/>
    <s v="large"/>
    <n v="2091.4699999999998"/>
    <n v="388.92"/>
    <n v="41167"/>
    <n v="21"/>
  </r>
  <r>
    <n v="15275"/>
    <n v="13"/>
    <x v="2289"/>
    <d v="2054-01-18T00:00:00"/>
    <b v="0"/>
    <s v="Approved"/>
    <s v="Solex"/>
    <s v="Standard"/>
    <s v="medium"/>
    <s v="medium"/>
    <n v="1163.8900000000001"/>
    <n v="589.27"/>
    <n v="42560"/>
    <n v="21"/>
  </r>
  <r>
    <n v="4928"/>
    <n v="33"/>
    <x v="2290"/>
    <d v="2054-01-19T00:00:00"/>
    <b v="0"/>
    <s v="Approved"/>
    <s v="Giant Bicycles"/>
    <s v="Standard"/>
    <s v="medium"/>
    <s v="small"/>
    <n v="1311.44"/>
    <n v="1167.18"/>
    <n v="38750"/>
    <n v="10.7"/>
  </r>
  <r>
    <n v="6779"/>
    <n v="37"/>
    <x v="2290"/>
    <d v="2054-01-20T00:00:00"/>
    <b v="0"/>
    <s v="Approved"/>
    <s v="OHM Cycles"/>
    <s v="Standard"/>
    <s v="low"/>
    <s v="medium"/>
    <n v="1793.43"/>
    <n v="248.82"/>
    <n v="40336"/>
    <n v="10.7"/>
  </r>
  <r>
    <n v="8880"/>
    <n v="58"/>
    <x v="2290"/>
    <d v="2054-01-21T00:00:00"/>
    <b v="0"/>
    <s v="Approved"/>
    <s v="OHM Cycles"/>
    <s v="Standard"/>
    <s v="medium"/>
    <s v="medium"/>
    <n v="912.52"/>
    <n v="141.4"/>
    <n v="34170"/>
    <n v="10.7"/>
  </r>
  <r>
    <n v="11453"/>
    <n v="39"/>
    <x v="2290"/>
    <d v="2054-01-22T00:00:00"/>
    <b v="0"/>
    <s v="Approved"/>
    <s v="Giant Bicycles"/>
    <s v="Standard"/>
    <s v="medium"/>
    <s v="large"/>
    <n v="1812.75"/>
    <n v="582.48"/>
    <n v="36498"/>
    <n v="10.7"/>
  </r>
  <r>
    <n v="635"/>
    <n v="41"/>
    <x v="2291"/>
    <d v="2054-01-23T00:00:00"/>
    <b v="1"/>
    <s v="Approved"/>
    <s v="Solex"/>
    <s v="Road"/>
    <s v="medium"/>
    <s v="medium"/>
    <n v="416.98"/>
    <n v="312.74"/>
    <n v="35560"/>
    <n v="1"/>
  </r>
  <r>
    <n v="1918"/>
    <n v="88"/>
    <x v="2291"/>
    <d v="2054-01-24T00:00:00"/>
    <b v="0"/>
    <s v="Approved"/>
    <s v="Norco Bicycles"/>
    <s v="Standard"/>
    <s v="medium"/>
    <s v="medium"/>
    <n v="1198.46"/>
    <n v="381.1"/>
    <n v="36145"/>
    <n v="1"/>
  </r>
  <r>
    <n v="17599"/>
    <n v="75"/>
    <x v="2291"/>
    <d v="2054-01-25T00:00:00"/>
    <b v="1"/>
    <s v="Approved"/>
    <s v="Giant Bicycles"/>
    <s v="Touring"/>
    <s v="medium"/>
    <s v="large"/>
    <n v="1873.97"/>
    <n v="863.95"/>
    <n v="38859"/>
    <n v="1"/>
  </r>
  <r>
    <n v="19490"/>
    <n v="44"/>
    <x v="2291"/>
    <d v="2054-01-26T00:00:00"/>
    <b v="1"/>
    <s v="Approved"/>
    <s v="WeareA2B"/>
    <s v="Standard"/>
    <s v="medium"/>
    <s v="medium"/>
    <n v="1769.64"/>
    <n v="108.76"/>
    <n v="40672"/>
    <n v="1"/>
  </r>
  <r>
    <n v="6924"/>
    <n v="44"/>
    <x v="2292"/>
    <d v="2054-01-27T00:00:00"/>
    <b v="1"/>
    <s v="Approved"/>
    <s v="WeareA2B"/>
    <s v="Standard"/>
    <s v="medium"/>
    <s v="medium"/>
    <n v="1769.64"/>
    <n v="108.76"/>
    <n v="41848"/>
    <n v="19"/>
  </r>
  <r>
    <n v="7637"/>
    <n v="40"/>
    <x v="2292"/>
    <d v="2054-01-28T00:00:00"/>
    <b v="0"/>
    <s v="Approved"/>
    <s v="OHM Cycles"/>
    <s v="Standard"/>
    <s v="high"/>
    <s v="medium"/>
    <n v="1458.17"/>
    <n v="874.9"/>
    <n v="34071"/>
    <n v="19"/>
  </r>
  <r>
    <n v="11876"/>
    <n v="18"/>
    <x v="2292"/>
    <d v="2054-01-29T00:00:00"/>
    <b v="1"/>
    <s v="Approved"/>
    <s v="Solex"/>
    <s v="Standard"/>
    <s v="medium"/>
    <s v="medium"/>
    <n v="575.27"/>
    <n v="431.45"/>
    <n v="34165"/>
    <n v="19"/>
  </r>
  <r>
    <n v="12908"/>
    <n v="12"/>
    <x v="2292"/>
    <d v="2054-01-30T00:00:00"/>
    <b v="0"/>
    <s v="Approved"/>
    <s v="WeareA2B"/>
    <s v="Standard"/>
    <s v="medium"/>
    <s v="medium"/>
    <n v="1231.1500000000001"/>
    <n v="161.6"/>
    <n v="34586"/>
    <n v="19"/>
  </r>
  <r>
    <n v="16901"/>
    <n v="88"/>
    <x v="2292"/>
    <d v="2054-01-31T00:00:00"/>
    <b v="1"/>
    <s v="Approved"/>
    <s v="Norco Bicycles"/>
    <s v="Standard"/>
    <s v="medium"/>
    <s v="medium"/>
    <n v="1198.46"/>
    <n v="381.1"/>
    <n v="37626"/>
    <n v="19"/>
  </r>
  <r>
    <n v="561"/>
    <n v="65"/>
    <x v="2293"/>
    <d v="2054-02-01T00:00:00"/>
    <b v="0"/>
    <s v="Approved"/>
    <s v="WeareA2B"/>
    <s v="Standard"/>
    <s v="medium"/>
    <s v="medium"/>
    <n v="1807.45"/>
    <n v="778.69"/>
    <n v="40410"/>
    <n v="5"/>
  </r>
  <r>
    <n v="3980"/>
    <n v="5"/>
    <x v="2293"/>
    <d v="2054-02-02T00:00:00"/>
    <b v="1"/>
    <s v="Approved"/>
    <s v="Trek Bicycles"/>
    <s v="Mountain"/>
    <s v="low"/>
    <s v="medium"/>
    <n v="574.64"/>
    <n v="459.71"/>
    <n v="38258"/>
    <n v="5"/>
  </r>
  <r>
    <n v="11690"/>
    <n v="97"/>
    <x v="2293"/>
    <d v="2054-02-03T00:00:00"/>
    <b v="1"/>
    <s v="Approved"/>
    <s v="Solex"/>
    <s v="Standard"/>
    <s v="medium"/>
    <s v="large"/>
    <n v="202.62"/>
    <n v="151.96"/>
    <n v="42458"/>
    <n v="5"/>
  </r>
  <r>
    <n v="13725"/>
    <n v="75"/>
    <x v="2293"/>
    <d v="2054-02-04T00:00:00"/>
    <b v="1"/>
    <s v="Approved"/>
    <s v="Giant Bicycles"/>
    <s v="Touring"/>
    <s v="medium"/>
    <s v="large"/>
    <n v="1873.97"/>
    <n v="863.95"/>
    <n v="41922"/>
    <n v="5"/>
  </r>
  <r>
    <n v="16141"/>
    <n v="51"/>
    <x v="2293"/>
    <d v="2054-02-05T00:00:00"/>
    <b v="0"/>
    <s v="Cancelled"/>
    <s v="OHM Cycles"/>
    <s v="Standard"/>
    <s v="high"/>
    <s v="medium"/>
    <n v="2005.66"/>
    <n v="1203.4000000000001"/>
    <n v="39915"/>
    <n v="5"/>
  </r>
  <r>
    <n v="17212"/>
    <n v="49"/>
    <x v="2293"/>
    <d v="2054-02-06T00:00:00"/>
    <b v="1"/>
    <s v="Approved"/>
    <s v="Trek Bicycles"/>
    <s v="Road"/>
    <s v="medium"/>
    <s v="medium"/>
    <n v="533.51"/>
    <n v="400.13"/>
    <n v="33259"/>
    <n v="5"/>
  </r>
  <r>
    <n v="6592"/>
    <n v="0"/>
    <x v="2294"/>
    <d v="2054-02-07T00:00:00"/>
    <b v="0"/>
    <s v="Approved"/>
    <s v="Solex"/>
    <s v="Standard"/>
    <s v="medium"/>
    <s v="medium"/>
    <n v="71.489999999999995"/>
    <n v="53.62"/>
    <n v="38573"/>
    <n v="7"/>
  </r>
  <r>
    <n v="6763"/>
    <n v="36"/>
    <x v="2294"/>
    <d v="2054-02-08T00:00:00"/>
    <b v="1"/>
    <s v="Approved"/>
    <s v="Solex"/>
    <s v="Standard"/>
    <s v="low"/>
    <s v="medium"/>
    <n v="1289.8499999999999"/>
    <n v="74.510000000000005"/>
    <n v="37220"/>
    <n v="7"/>
  </r>
  <r>
    <n v="12812"/>
    <n v="0"/>
    <x v="2294"/>
    <d v="2054-02-09T00:00:00"/>
    <b v="1"/>
    <s v="Approved"/>
    <s v="OHM Cycles"/>
    <s v="Standard"/>
    <s v="medium"/>
    <s v="medium"/>
    <n v="235.63"/>
    <n v="125.07"/>
    <n v="41434"/>
    <n v="7"/>
  </r>
  <r>
    <n v="13462"/>
    <n v="29"/>
    <x v="2294"/>
    <d v="2054-02-10T00:00:00"/>
    <b v="0"/>
    <s v="Approved"/>
    <s v="WeareA2B"/>
    <s v="Standard"/>
    <s v="medium"/>
    <s v="medium"/>
    <n v="1065.03"/>
    <n v="230.09"/>
    <n v="34556"/>
    <n v="7"/>
  </r>
  <r>
    <n v="16312"/>
    <n v="80"/>
    <x v="2294"/>
    <d v="2054-02-11T00:00:00"/>
    <b v="1"/>
    <s v="Approved"/>
    <s v="Trek Bicycles"/>
    <s v="Standard"/>
    <s v="medium"/>
    <s v="large"/>
    <n v="1469.44"/>
    <n v="596.54999999999995"/>
    <n v="40410"/>
    <n v="7"/>
  </r>
  <r>
    <n v="17370"/>
    <n v="0"/>
    <x v="2294"/>
    <d v="2054-02-12T00:00:00"/>
    <b v="1"/>
    <s v="Approved"/>
    <s v="OHM Cycles"/>
    <s v="Standard"/>
    <s v="high"/>
    <s v="medium"/>
    <n v="227.88"/>
    <n v="136.72999999999999"/>
    <n v="37659"/>
    <n v="7"/>
  </r>
  <r>
    <n v="8733"/>
    <n v="51"/>
    <x v="2295"/>
    <d v="2054-02-13T00:00:00"/>
    <b v="1"/>
    <s v="Approved"/>
    <s v="OHM Cycles"/>
    <s v="Standard"/>
    <s v="high"/>
    <s v="medium"/>
    <n v="2005.66"/>
    <n v="1203.4000000000001"/>
    <n v="33259"/>
    <n v="3"/>
  </r>
  <r>
    <n v="14041"/>
    <n v="48"/>
    <x v="2295"/>
    <d v="2054-02-14T00:00:00"/>
    <b v="0"/>
    <s v="Approved"/>
    <s v="WeareA2B"/>
    <s v="Standard"/>
    <s v="medium"/>
    <s v="medium"/>
    <n v="1762.96"/>
    <n v="950.52"/>
    <n v="37220"/>
    <n v="3"/>
  </r>
  <r>
    <n v="15395"/>
    <n v="8"/>
    <x v="2295"/>
    <d v="2054-02-15T00:00:00"/>
    <b v="1"/>
    <s v="Approved"/>
    <s v="Solex"/>
    <s v="Road"/>
    <s v="medium"/>
    <s v="small"/>
    <n v="1703.52"/>
    <n v="1516.13"/>
    <n v="38693"/>
    <n v="3"/>
  </r>
  <r>
    <n v="19254"/>
    <n v="75"/>
    <x v="2295"/>
    <d v="2054-02-16T00:00:00"/>
    <b v="1"/>
    <s v="Approved"/>
    <s v="Giant Bicycles"/>
    <s v="Touring"/>
    <s v="medium"/>
    <s v="large"/>
    <n v="1873.97"/>
    <n v="863.95"/>
    <n v="33429"/>
    <n v="3"/>
  </r>
  <r>
    <n v="2348"/>
    <n v="83"/>
    <x v="2296"/>
    <d v="2054-02-17T00:00:00"/>
    <b v="0"/>
    <s v="Approved"/>
    <s v="Solex"/>
    <s v="Touring"/>
    <s v="medium"/>
    <s v="large"/>
    <n v="2083.94"/>
    <n v="675.03"/>
    <n v="42218"/>
    <n v="19"/>
  </r>
  <r>
    <n v="3058"/>
    <n v="26"/>
    <x v="2296"/>
    <d v="2054-02-18T00:00:00"/>
    <b v="1"/>
    <s v="Approved"/>
    <s v="WeareA2B"/>
    <s v="Standard"/>
    <s v="medium"/>
    <s v="medium"/>
    <n v="1992.93"/>
    <n v="762.63"/>
    <n v="34115"/>
    <n v="19"/>
  </r>
  <r>
    <n v="7755"/>
    <n v="52"/>
    <x v="2296"/>
    <d v="2054-02-19T00:00:00"/>
    <b v="0"/>
    <s v="Approved"/>
    <s v="OHM Cycles"/>
    <s v="Road"/>
    <s v="medium"/>
    <s v="medium"/>
    <n v="1280.28"/>
    <n v="829.51"/>
    <n v="34170"/>
    <n v="19"/>
  </r>
  <r>
    <n v="9089"/>
    <n v="48"/>
    <x v="2296"/>
    <d v="2054-02-20T00:00:00"/>
    <b v="0"/>
    <s v="Approved"/>
    <s v="WeareA2B"/>
    <s v="Standard"/>
    <s v="medium"/>
    <s v="medium"/>
    <n v="1762.96"/>
    <n v="950.52"/>
    <n v="35470"/>
    <n v="19"/>
  </r>
  <r>
    <n v="13673"/>
    <n v="66"/>
    <x v="2296"/>
    <d v="2054-02-21T00:00:00"/>
    <b v="0"/>
    <s v="Cancelled"/>
    <s v="Giant Bicycles"/>
    <s v="Road"/>
    <s v="low"/>
    <s v="small"/>
    <n v="590.26"/>
    <n v="525.33000000000004"/>
    <n v="40410"/>
    <n v="19"/>
  </r>
  <r>
    <n v="14795"/>
    <n v="89"/>
    <x v="2296"/>
    <d v="2054-02-22T00:00:00"/>
    <s v="Unknown"/>
    <s v="Approved"/>
    <s v="WeareA2B"/>
    <s v="Touring"/>
    <s v="medium"/>
    <s v="large"/>
    <n v="1362.99"/>
    <n v="57.74"/>
    <n v="42458"/>
    <n v="19"/>
  </r>
  <r>
    <n v="16330"/>
    <n v="79"/>
    <x v="2296"/>
    <d v="2054-02-23T00:00:00"/>
    <b v="0"/>
    <s v="Approved"/>
    <s v="Norco Bicycles"/>
    <s v="Standard"/>
    <s v="medium"/>
    <s v="medium"/>
    <n v="1555.58"/>
    <n v="818.01"/>
    <n v="37873"/>
    <n v="19"/>
  </r>
  <r>
    <n v="291"/>
    <n v="38"/>
    <x v="2297"/>
    <d v="2054-02-24T00:00:00"/>
    <b v="0"/>
    <s v="Approved"/>
    <s v="Solex"/>
    <s v="Standard"/>
    <s v="medium"/>
    <s v="medium"/>
    <n v="1577.53"/>
    <n v="826.51"/>
    <n v="40672"/>
    <n v="4"/>
  </r>
  <r>
    <n v="1069"/>
    <n v="35"/>
    <x v="2297"/>
    <d v="2054-02-25T00:00:00"/>
    <b v="1"/>
    <s v="Approved"/>
    <s v="Trek Bicycles"/>
    <s v="Standard"/>
    <s v="low"/>
    <s v="medium"/>
    <n v="1057.51"/>
    <n v="154.4"/>
    <n v="40618"/>
    <n v="4"/>
  </r>
  <r>
    <n v="4320"/>
    <n v="24"/>
    <x v="2297"/>
    <d v="2054-02-26T00:00:00"/>
    <b v="0"/>
    <s v="Approved"/>
    <s v="Solex"/>
    <s v="Road"/>
    <s v="medium"/>
    <s v="large"/>
    <n v="1777.8"/>
    <n v="820.78"/>
    <n v="39031"/>
    <n v="4"/>
  </r>
  <r>
    <n v="11424"/>
    <n v="94"/>
    <x v="2298"/>
    <d v="2054-02-27T00:00:00"/>
    <b v="0"/>
    <s v="Approved"/>
    <s v="Giant Bicycles"/>
    <s v="Standard"/>
    <s v="medium"/>
    <s v="large"/>
    <n v="1635.3"/>
    <n v="993.66"/>
    <n v="42458"/>
    <n v="4"/>
  </r>
  <r>
    <n v="15904"/>
    <n v="59"/>
    <x v="2298"/>
    <d v="2054-02-28T00:00:00"/>
    <b v="0"/>
    <s v="Approved"/>
    <s v="Solex"/>
    <s v="Standard"/>
    <s v="medium"/>
    <s v="large"/>
    <n v="1061.56"/>
    <n v="733.58"/>
    <n v="34170"/>
    <n v="4"/>
  </r>
  <r>
    <n v="2105"/>
    <n v="17"/>
    <x v="2299"/>
    <d v="2054-03-01T00:00:00"/>
    <b v="1"/>
    <s v="Approved"/>
    <s v="Solex"/>
    <s v="Standard"/>
    <s v="high"/>
    <s v="medium"/>
    <n v="1024.6600000000001"/>
    <n v="614.79999999999995"/>
    <n v="34165"/>
    <n v="11"/>
  </r>
  <r>
    <n v="2723"/>
    <n v="16"/>
    <x v="2299"/>
    <d v="2054-03-02T00:00:00"/>
    <b v="1"/>
    <s v="Approved"/>
    <s v="Norco Bicycles"/>
    <s v="Standard"/>
    <s v="high"/>
    <s v="small"/>
    <n v="1661.92"/>
    <n v="1479.11"/>
    <n v="34165"/>
    <n v="11"/>
  </r>
  <r>
    <n v="10024"/>
    <n v="23"/>
    <x v="2299"/>
    <d v="2054-03-03T00:00:00"/>
    <b v="0"/>
    <s v="Approved"/>
    <s v="Norco Bicycles"/>
    <s v="Mountain"/>
    <s v="low"/>
    <s v="small"/>
    <n v="688.63"/>
    <n v="612.88"/>
    <n v="33552"/>
    <n v="11"/>
  </r>
  <r>
    <n v="13749"/>
    <n v="88"/>
    <x v="2299"/>
    <d v="2054-03-04T00:00:00"/>
    <b v="1"/>
    <s v="Approved"/>
    <s v="Norco Bicycles"/>
    <s v="Standard"/>
    <s v="medium"/>
    <s v="medium"/>
    <n v="1198.46"/>
    <n v="381.1"/>
    <n v="38482"/>
    <n v="11"/>
  </r>
  <r>
    <n v="14136"/>
    <n v="24"/>
    <x v="2299"/>
    <d v="2054-03-05T00:00:00"/>
    <b v="1"/>
    <s v="Approved"/>
    <s v="Solex"/>
    <s v="Road"/>
    <s v="medium"/>
    <s v="large"/>
    <n v="1777.8"/>
    <n v="820.78"/>
    <n v="37337"/>
    <n v="11"/>
  </r>
  <r>
    <n v="17488"/>
    <n v="1"/>
    <x v="2299"/>
    <d v="2054-03-06T00:00:00"/>
    <b v="1"/>
    <s v="Approved"/>
    <s v="Giant Bicycles"/>
    <s v="Standard"/>
    <s v="medium"/>
    <s v="medium"/>
    <n v="1403.5"/>
    <n v="954.82"/>
    <n v="42688"/>
    <n v="11"/>
  </r>
  <r>
    <n v="17779"/>
    <n v="26"/>
    <x v="2299"/>
    <d v="2054-03-07T00:00:00"/>
    <b v="0"/>
    <s v="Approved"/>
    <s v="WeareA2B"/>
    <s v="Standard"/>
    <s v="medium"/>
    <s v="medium"/>
    <n v="1992.93"/>
    <n v="762.63"/>
    <n v="33888"/>
    <n v="11"/>
  </r>
  <r>
    <n v="7204"/>
    <n v="20"/>
    <x v="2300"/>
    <d v="2054-03-08T00:00:00"/>
    <b v="0"/>
    <s v="Approved"/>
    <s v="Trek Bicycles"/>
    <s v="Standard"/>
    <s v="medium"/>
    <s v="small"/>
    <n v="1775.81"/>
    <n v="1580.47"/>
    <n v="34244"/>
    <n v="13"/>
  </r>
  <r>
    <n v="15710"/>
    <n v="45"/>
    <x v="2300"/>
    <d v="2054-03-09T00:00:00"/>
    <b v="1"/>
    <s v="Approved"/>
    <s v="Solex"/>
    <s v="Standard"/>
    <s v="medium"/>
    <s v="medium"/>
    <n v="441.49"/>
    <n v="84.99"/>
    <n v="37220"/>
    <n v="13"/>
  </r>
  <r>
    <n v="18290"/>
    <n v="61"/>
    <x v="2300"/>
    <d v="2054-03-10T00:00:00"/>
    <b v="1"/>
    <s v="Approved"/>
    <s v="OHM Cycles"/>
    <s v="Standard"/>
    <s v="low"/>
    <s v="medium"/>
    <n v="71.16"/>
    <n v="56.93"/>
    <n v="38647"/>
    <n v="13"/>
  </r>
  <r>
    <n v="18374"/>
    <n v="73"/>
    <x v="2300"/>
    <d v="2054-03-11T00:00:00"/>
    <b v="0"/>
    <s v="Approved"/>
    <s v="Solex"/>
    <s v="Standard"/>
    <s v="medium"/>
    <s v="medium"/>
    <n v="1945.43"/>
    <n v="333.18"/>
    <n v="38193"/>
    <n v="13"/>
  </r>
  <r>
    <n v="18753"/>
    <n v="24"/>
    <x v="2300"/>
    <d v="2054-03-12T00:00:00"/>
    <b v="1"/>
    <s v="Cancelled"/>
    <s v="Solex"/>
    <s v="Road"/>
    <s v="medium"/>
    <s v="large"/>
    <n v="1777.8"/>
    <n v="820.78"/>
    <n v="40670"/>
    <n v="13"/>
  </r>
  <r>
    <n v="819"/>
    <n v="38"/>
    <x v="2301"/>
    <d v="2054-03-13T00:00:00"/>
    <b v="1"/>
    <s v="Approved"/>
    <s v="Trek Bicycles"/>
    <s v="Standard"/>
    <s v="medium"/>
    <s v="large"/>
    <n v="2091.4699999999998"/>
    <n v="388.92"/>
    <n v="41167"/>
    <n v="9"/>
  </r>
  <r>
    <n v="1715"/>
    <n v="96"/>
    <x v="2301"/>
    <d v="2054-03-14T00:00:00"/>
    <b v="0"/>
    <s v="Approved"/>
    <s v="Giant Bicycles"/>
    <s v="Standard"/>
    <s v="medium"/>
    <s v="large"/>
    <n v="1635.3"/>
    <n v="993.66"/>
    <n v="42458"/>
    <n v="9"/>
  </r>
  <r>
    <n v="12517"/>
    <n v="0"/>
    <x v="2301"/>
    <d v="2054-03-15T00:00:00"/>
    <b v="1"/>
    <s v="Approved"/>
    <s v="Giant Bicycles"/>
    <s v="Standard"/>
    <s v="medium"/>
    <s v="large"/>
    <n v="569.55999999999995"/>
    <n v="528.42999999999995"/>
    <n v="38002"/>
    <n v="9"/>
  </r>
  <r>
    <n v="16724"/>
    <n v="91"/>
    <x v="2301"/>
    <d v="2054-03-16T00:00:00"/>
    <b v="0"/>
    <s v="Approved"/>
    <s v="WeareA2B"/>
    <s v="Standard"/>
    <s v="low"/>
    <s v="medium"/>
    <n v="642.30999999999995"/>
    <n v="513.85"/>
    <n v="38193"/>
    <n v="9"/>
  </r>
  <r>
    <n v="1865"/>
    <n v="0"/>
    <x v="2302"/>
    <d v="2054-03-17T00:00:00"/>
    <b v="1"/>
    <s v="Approved"/>
    <s v="Norco Bicycles"/>
    <s v="Road"/>
    <s v="medium"/>
    <s v="medium"/>
    <n v="544.04999999999995"/>
    <n v="376.84"/>
    <n v="42105"/>
    <n v="13"/>
  </r>
  <r>
    <n v="1923"/>
    <n v="90"/>
    <x v="2302"/>
    <d v="2054-03-18T00:00:00"/>
    <b v="1"/>
    <s v="Approved"/>
    <s v="Solex"/>
    <s v="Standard"/>
    <s v="low"/>
    <s v="medium"/>
    <n v="945.04"/>
    <n v="507.58"/>
    <n v="40672"/>
    <n v="13"/>
  </r>
  <r>
    <n v="2821"/>
    <n v="0"/>
    <x v="2302"/>
    <d v="2054-03-19T00:00:00"/>
    <b v="0"/>
    <s v="Approved"/>
    <s v="OHM Cycles"/>
    <s v="Standard"/>
    <s v="medium"/>
    <s v="medium"/>
    <n v="235.63"/>
    <n v="125.07"/>
    <n v="38206"/>
    <n v="13"/>
  </r>
  <r>
    <n v="5792"/>
    <n v="5"/>
    <x v="2302"/>
    <d v="2054-03-20T00:00:00"/>
    <b v="1"/>
    <s v="Approved"/>
    <s v="Giant Bicycles"/>
    <s v="Standard"/>
    <s v="high"/>
    <s v="medium"/>
    <n v="1129.1300000000001"/>
    <n v="677.48"/>
    <n v="38258"/>
    <n v="13"/>
  </r>
  <r>
    <n v="9716"/>
    <n v="0"/>
    <x v="2302"/>
    <d v="2054-03-21T00:00:00"/>
    <b v="0"/>
    <s v="Approved"/>
    <s v="Norco Bicycles"/>
    <s v="Road"/>
    <s v="medium"/>
    <s v="medium"/>
    <n v="543.39"/>
    <n v="407.54"/>
    <n v="37698"/>
    <n v="13"/>
  </r>
  <r>
    <n v="10052"/>
    <n v="59"/>
    <x v="2302"/>
    <d v="2054-03-22T00:00:00"/>
    <b v="0"/>
    <s v="Approved"/>
    <s v="WeareA2B"/>
    <s v="Standard"/>
    <s v="medium"/>
    <s v="small"/>
    <n v="1415.01"/>
    <n v="1259.3599999999999"/>
    <n v="34556"/>
    <n v="13"/>
  </r>
  <r>
    <n v="11050"/>
    <n v="74"/>
    <x v="2302"/>
    <d v="2054-03-23T00:00:00"/>
    <b v="0"/>
    <s v="Approved"/>
    <s v="WeareA2B"/>
    <s v="Standard"/>
    <s v="medium"/>
    <s v="medium"/>
    <n v="1762.96"/>
    <n v="950.52"/>
    <n v="37220"/>
    <n v="13"/>
  </r>
  <r>
    <n v="13729"/>
    <n v="67"/>
    <x v="2302"/>
    <d v="2054-03-24T00:00:00"/>
    <b v="0"/>
    <s v="Approved"/>
    <s v="Solex"/>
    <s v="Standard"/>
    <s v="medium"/>
    <s v="large"/>
    <n v="1071.23"/>
    <n v="380.74"/>
    <n v="33455"/>
    <n v="13"/>
  </r>
  <r>
    <n v="18226"/>
    <n v="22"/>
    <x v="2302"/>
    <d v="2054-03-25T00:00:00"/>
    <b v="1"/>
    <s v="Approved"/>
    <s v="Solex"/>
    <s v="Standard"/>
    <s v="medium"/>
    <s v="medium"/>
    <n v="575.27"/>
    <n v="431.45"/>
    <n v="35160"/>
    <n v="13"/>
  </r>
  <r>
    <n v="19238"/>
    <n v="0"/>
    <x v="2302"/>
    <d v="2054-03-26T00:00:00"/>
    <b v="1"/>
    <s v="Approved"/>
    <s v="Norco Bicycles"/>
    <s v="Standard"/>
    <s v="low"/>
    <s v="medium"/>
    <n v="363.01"/>
    <n v="290.41000000000003"/>
    <n v="36833"/>
    <n v="13"/>
  </r>
  <r>
    <n v="19629"/>
    <n v="82"/>
    <x v="2302"/>
    <d v="2054-03-27T00:00:00"/>
    <b v="0"/>
    <s v="Approved"/>
    <s v="Giant Bicycles"/>
    <s v="Road"/>
    <s v="medium"/>
    <s v="medium"/>
    <n v="1538.99"/>
    <n v="829.65"/>
    <n v="33552"/>
    <n v="13"/>
  </r>
  <r>
    <n v="2529"/>
    <n v="65"/>
    <x v="2303"/>
    <d v="2054-03-28T00:00:00"/>
    <b v="1"/>
    <s v="Approved"/>
    <s v="WeareA2B"/>
    <s v="Standard"/>
    <s v="medium"/>
    <s v="medium"/>
    <n v="1807.45"/>
    <n v="778.69"/>
    <n v="42710"/>
    <n v="17"/>
  </r>
  <r>
    <n v="3623"/>
    <n v="42"/>
    <x v="2303"/>
    <d v="2054-03-29T00:00:00"/>
    <b v="1"/>
    <s v="Approved"/>
    <s v="OHM Cycles"/>
    <s v="Road"/>
    <s v="medium"/>
    <s v="small"/>
    <n v="1810"/>
    <n v="1610.9"/>
    <n v="39427"/>
    <n v="17"/>
  </r>
  <r>
    <n v="4168"/>
    <n v="15"/>
    <x v="2303"/>
    <d v="2054-03-30T00:00:00"/>
    <b v="0"/>
    <s v="Approved"/>
    <s v="Norco Bicycles"/>
    <s v="Standard"/>
    <s v="low"/>
    <s v="medium"/>
    <n v="958.74"/>
    <n v="748.9"/>
    <n v="41345"/>
    <n v="17"/>
  </r>
  <r>
    <n v="9897"/>
    <n v="72"/>
    <x v="2303"/>
    <d v="2054-03-31T00:00:00"/>
    <b v="1"/>
    <s v="Approved"/>
    <s v="Norco Bicycles"/>
    <s v="Standard"/>
    <s v="medium"/>
    <s v="medium"/>
    <n v="360.4"/>
    <n v="270.3"/>
    <n v="40553"/>
    <n v="17"/>
  </r>
  <r>
    <n v="13267"/>
    <n v="3"/>
    <x v="2303"/>
    <d v="2054-04-01T00:00:00"/>
    <b v="0"/>
    <s v="Approved"/>
    <s v="Trek Bicycles"/>
    <s v="Standard"/>
    <s v="medium"/>
    <s v="large"/>
    <n v="2091.4699999999998"/>
    <n v="388.92"/>
    <n v="37659"/>
    <n v="17"/>
  </r>
  <r>
    <n v="15195"/>
    <n v="34"/>
    <x v="2303"/>
    <d v="2054-04-02T00:00:00"/>
    <b v="1"/>
    <s v="Approved"/>
    <s v="Norco Bicycles"/>
    <s v="Road"/>
    <s v="high"/>
    <s v="large"/>
    <n v="774.53"/>
    <n v="464.72"/>
    <n v="35560"/>
    <n v="17"/>
  </r>
  <r>
    <n v="15894"/>
    <n v="45"/>
    <x v="2303"/>
    <d v="2054-04-03T00:00:00"/>
    <b v="0"/>
    <s v="Approved"/>
    <s v="Solex"/>
    <s v="Standard"/>
    <s v="medium"/>
    <s v="medium"/>
    <n v="441.49"/>
    <n v="84.99"/>
    <n v="38991"/>
    <n v="17"/>
  </r>
  <r>
    <n v="19053"/>
    <n v="14"/>
    <x v="2303"/>
    <d v="2054-04-04T00:00:00"/>
    <b v="0"/>
    <s v="Approved"/>
    <s v="Trek Bicycles"/>
    <s v="Standard"/>
    <s v="medium"/>
    <s v="small"/>
    <n v="1386.84"/>
    <n v="1234.29"/>
    <n v="37838"/>
    <n v="17"/>
  </r>
  <r>
    <n v="19130"/>
    <n v="65"/>
    <x v="2303"/>
    <d v="2054-04-05T00:00:00"/>
    <b v="1"/>
    <s v="Approved"/>
    <s v="WeareA2B"/>
    <s v="Standard"/>
    <s v="medium"/>
    <s v="medium"/>
    <n v="1807.45"/>
    <n v="778.69"/>
    <n v="34996"/>
    <n v="17"/>
  </r>
  <r>
    <n v="920"/>
    <n v="78"/>
    <x v="2304"/>
    <d v="2054-04-06T00:00:00"/>
    <b v="1"/>
    <s v="Approved"/>
    <s v="Giant Bicycles"/>
    <s v="Standard"/>
    <s v="medium"/>
    <s v="large"/>
    <n v="1765.3"/>
    <n v="709.48"/>
    <n v="38193"/>
    <n v="14"/>
  </r>
  <r>
    <n v="6472"/>
    <n v="16"/>
    <x v="2304"/>
    <d v="2054-04-07T00:00:00"/>
    <b v="0"/>
    <s v="Approved"/>
    <s v="Norco Bicycles"/>
    <s v="Standard"/>
    <s v="high"/>
    <s v="small"/>
    <n v="1661.92"/>
    <n v="1479.11"/>
    <n v="34586"/>
    <n v="14"/>
  </r>
  <r>
    <n v="7369"/>
    <n v="70"/>
    <x v="2304"/>
    <d v="2054-04-08T00:00:00"/>
    <b v="1"/>
    <s v="Approved"/>
    <s v="Trek Bicycles"/>
    <s v="Standard"/>
    <s v="high"/>
    <s v="medium"/>
    <n v="495.72"/>
    <n v="297.43"/>
    <n v="42105"/>
    <n v="14"/>
  </r>
  <r>
    <n v="8304"/>
    <n v="3"/>
    <x v="2304"/>
    <d v="2054-04-09T00:00:00"/>
    <b v="0"/>
    <s v="Approved"/>
    <s v="Trek Bicycles"/>
    <s v="Standard"/>
    <s v="medium"/>
    <s v="large"/>
    <n v="2091.4699999999998"/>
    <n v="388.92"/>
    <n v="41167"/>
    <n v="14"/>
  </r>
  <r>
    <n v="9981"/>
    <n v="84"/>
    <x v="2304"/>
    <d v="2054-04-10T00:00:00"/>
    <b v="1"/>
    <s v="Approved"/>
    <s v="Trek Bicycles"/>
    <s v="Road"/>
    <s v="medium"/>
    <s v="medium"/>
    <n v="290.62"/>
    <n v="215.14"/>
    <n v="38339"/>
    <n v="14"/>
  </r>
  <r>
    <n v="12175"/>
    <n v="1"/>
    <x v="2304"/>
    <d v="2054-04-11T00:00:00"/>
    <b v="1"/>
    <s v="Approved"/>
    <s v="Giant Bicycles"/>
    <s v="Standard"/>
    <s v="medium"/>
    <s v="medium"/>
    <n v="1403.5"/>
    <n v="954.82"/>
    <n v="42688"/>
    <n v="14"/>
  </r>
  <r>
    <n v="13931"/>
    <n v="58"/>
    <x v="2304"/>
    <d v="2054-04-12T00:00:00"/>
    <b v="0"/>
    <s v="Approved"/>
    <s v="OHM Cycles"/>
    <s v="Standard"/>
    <s v="medium"/>
    <s v="medium"/>
    <n v="912.52"/>
    <n v="141.4"/>
    <n v="42295"/>
    <n v="14"/>
  </r>
  <r>
    <n v="17928"/>
    <n v="94"/>
    <x v="2304"/>
    <d v="2054-04-13T00:00:00"/>
    <b v="0"/>
    <s v="Approved"/>
    <s v="Giant Bicycles"/>
    <s v="Standard"/>
    <s v="medium"/>
    <s v="large"/>
    <n v="1635.3"/>
    <n v="993.66"/>
    <n v="41434"/>
    <n v="14"/>
  </r>
  <r>
    <n v="18458"/>
    <n v="51"/>
    <x v="2304"/>
    <d v="2054-04-14T00:00:00"/>
    <b v="1"/>
    <s v="Approved"/>
    <s v="OHM Cycles"/>
    <s v="Standard"/>
    <s v="high"/>
    <s v="medium"/>
    <n v="2005.66"/>
    <n v="1203.4000000000001"/>
    <n v="41009"/>
    <n v="14"/>
  </r>
  <r>
    <n v="19120"/>
    <n v="94"/>
    <x v="2304"/>
    <d v="2054-04-15T00:00:00"/>
    <b v="1"/>
    <s v="Approved"/>
    <s v="Giant Bicycles"/>
    <s v="Standard"/>
    <s v="medium"/>
    <s v="large"/>
    <n v="1635.3"/>
    <n v="993.66"/>
    <n v="41434"/>
    <n v="14"/>
  </r>
  <r>
    <n v="19519"/>
    <n v="80"/>
    <x v="2304"/>
    <d v="2054-04-16T00:00:00"/>
    <b v="1"/>
    <s v="Approved"/>
    <s v="OHM Cycles"/>
    <s v="Touring"/>
    <s v="low"/>
    <s v="medium"/>
    <n v="1073.07"/>
    <n v="933.84"/>
    <n v="35455"/>
    <n v="14"/>
  </r>
  <r>
    <n v="19595"/>
    <n v="43"/>
    <x v="2304"/>
    <d v="2054-04-17T00:00:00"/>
    <b v="1"/>
    <s v="Approved"/>
    <s v="Solex"/>
    <s v="Standard"/>
    <s v="medium"/>
    <s v="medium"/>
    <n v="1151.96"/>
    <n v="649.49"/>
    <n v="36498"/>
    <n v="14"/>
  </r>
  <r>
    <n v="689"/>
    <n v="88"/>
    <x v="2305"/>
    <d v="2054-04-18T00:00:00"/>
    <b v="1"/>
    <s v="Approved"/>
    <s v="Norco Bicycles"/>
    <s v="Standard"/>
    <s v="high"/>
    <s v="small"/>
    <n v="1661.92"/>
    <n v="1479.11"/>
    <n v="40303"/>
    <n v="11"/>
  </r>
  <r>
    <n v="5942"/>
    <n v="35"/>
    <x v="2305"/>
    <d v="2054-04-19T00:00:00"/>
    <b v="0"/>
    <s v="Approved"/>
    <s v="Giant Bicycles"/>
    <s v="Standard"/>
    <s v="medium"/>
    <s v="medium"/>
    <n v="1403.5"/>
    <n v="954.82"/>
    <n v="41245"/>
    <n v="11"/>
  </r>
  <r>
    <n v="7176"/>
    <n v="77"/>
    <x v="2305"/>
    <d v="2054-04-20T00:00:00"/>
    <b v="0"/>
    <s v="Approved"/>
    <s v="WeareA2B"/>
    <s v="Standard"/>
    <s v="medium"/>
    <s v="medium"/>
    <n v="1769.64"/>
    <n v="108.76"/>
    <n v="39427"/>
    <n v="11"/>
  </r>
  <r>
    <n v="9326"/>
    <n v="0"/>
    <x v="2305"/>
    <d v="2054-04-21T00:00:00"/>
    <b v="0"/>
    <s v="Approved"/>
    <s v="Unknown"/>
    <s v="Unknown"/>
    <s v="Unknown"/>
    <s v="Unknown"/>
    <n v="1473.09"/>
    <s v="$556.05"/>
    <n v="38199.78"/>
    <n v="11"/>
  </r>
  <r>
    <n v="15543"/>
    <n v="30"/>
    <x v="2305"/>
    <d v="2054-04-22T00:00:00"/>
    <b v="1"/>
    <s v="Approved"/>
    <s v="OHM Cycles"/>
    <s v="Standard"/>
    <s v="medium"/>
    <s v="medium"/>
    <n v="1227.3399999999999"/>
    <n v="770.89"/>
    <n v="33364"/>
    <n v="11"/>
  </r>
  <r>
    <n v="16650"/>
    <n v="81"/>
    <x v="2305"/>
    <d v="2054-04-23T00:00:00"/>
    <b v="0"/>
    <s v="Approved"/>
    <s v="Solex"/>
    <s v="Standard"/>
    <s v="medium"/>
    <s v="medium"/>
    <n v="1151.96"/>
    <n v="649.49"/>
    <n v="37668"/>
    <n v="11"/>
  </r>
  <r>
    <n v="19279"/>
    <n v="72"/>
    <x v="2305"/>
    <d v="2054-04-24T00:00:00"/>
    <b v="1"/>
    <s v="Approved"/>
    <s v="OHM Cycles"/>
    <s v="Standard"/>
    <s v="medium"/>
    <s v="medium"/>
    <n v="912.52"/>
    <n v="141.4"/>
    <n v="34170"/>
    <n v="11"/>
  </r>
  <r>
    <n v="1294"/>
    <n v="12"/>
    <x v="2306"/>
    <d v="2054-04-25T00:00:00"/>
    <b v="0"/>
    <s v="Approved"/>
    <s v="WeareA2B"/>
    <s v="Standard"/>
    <s v="medium"/>
    <s v="medium"/>
    <n v="1231.1500000000001"/>
    <n v="161.6"/>
    <n v="38216"/>
    <n v="16"/>
  </r>
  <r>
    <n v="2965"/>
    <n v="17"/>
    <x v="2306"/>
    <d v="2054-04-26T00:00:00"/>
    <b v="1"/>
    <s v="Approved"/>
    <s v="Solex"/>
    <s v="Standard"/>
    <s v="high"/>
    <s v="medium"/>
    <n v="1024.6600000000001"/>
    <n v="614.79999999999995"/>
    <n v="35378"/>
    <n v="16"/>
  </r>
  <r>
    <n v="4379"/>
    <n v="44"/>
    <x v="2306"/>
    <d v="2054-04-27T00:00:00"/>
    <b v="1"/>
    <s v="Approved"/>
    <s v="WeareA2B"/>
    <s v="Standard"/>
    <s v="medium"/>
    <s v="medium"/>
    <n v="1769.64"/>
    <n v="108.76"/>
    <n v="40672"/>
    <n v="16"/>
  </r>
  <r>
    <n v="6455"/>
    <n v="88"/>
    <x v="2306"/>
    <d v="2054-04-28T00:00:00"/>
    <b v="1"/>
    <s v="Approved"/>
    <s v="Norco Bicycles"/>
    <s v="Standard"/>
    <s v="medium"/>
    <s v="medium"/>
    <n v="1198.46"/>
    <n v="381.1"/>
    <n v="36145"/>
    <n v="16"/>
  </r>
  <r>
    <n v="6984"/>
    <n v="43"/>
    <x v="2306"/>
    <d v="2054-04-29T00:00:00"/>
    <b v="1"/>
    <s v="Approved"/>
    <s v="Solex"/>
    <s v="Standard"/>
    <s v="medium"/>
    <s v="medium"/>
    <n v="1151.96"/>
    <n v="649.49"/>
    <n v="36498"/>
    <n v="16"/>
  </r>
  <r>
    <n v="1434"/>
    <n v="79"/>
    <x v="2307"/>
    <d v="2054-04-30T00:00:00"/>
    <b v="1"/>
    <s v="Approved"/>
    <s v="Norco Bicycles"/>
    <s v="Standard"/>
    <s v="medium"/>
    <s v="medium"/>
    <n v="1555.58"/>
    <n v="818.01"/>
    <n v="39298"/>
    <n v="18"/>
  </r>
  <r>
    <n v="2432"/>
    <n v="82"/>
    <x v="2307"/>
    <d v="2054-05-01T00:00:00"/>
    <b v="1"/>
    <s v="Approved"/>
    <s v="Norco Bicycles"/>
    <s v="Standard"/>
    <s v="high"/>
    <s v="medium"/>
    <n v="1148.6400000000001"/>
    <n v="689.18"/>
    <n v="33879"/>
    <n v="18"/>
  </r>
  <r>
    <n v="12154"/>
    <n v="69"/>
    <x v="2307"/>
    <d v="2054-05-02T00:00:00"/>
    <b v="0"/>
    <s v="Approved"/>
    <s v="Giant Bicycles"/>
    <s v="Road"/>
    <s v="medium"/>
    <s v="medium"/>
    <n v="792.9"/>
    <n v="594.67999999999995"/>
    <n v="42696"/>
    <n v="18"/>
  </r>
  <r>
    <n v="14864"/>
    <n v="16"/>
    <x v="2307"/>
    <d v="2054-05-03T00:00:00"/>
    <b v="1"/>
    <s v="Approved"/>
    <s v="Norco Bicycles"/>
    <s v="Standard"/>
    <s v="high"/>
    <s v="small"/>
    <n v="1661.92"/>
    <n v="1479.11"/>
    <n v="33888"/>
    <n v="18"/>
  </r>
  <r>
    <n v="19823"/>
    <n v="3"/>
    <x v="2307"/>
    <d v="2054-05-04T00:00:00"/>
    <b v="0"/>
    <s v="Cancelled"/>
    <s v="Trek Bicycles"/>
    <s v="Standard"/>
    <s v="medium"/>
    <s v="large"/>
    <n v="2091.4699999999998"/>
    <n v="388.92"/>
    <n v="36361"/>
    <n v="18"/>
  </r>
  <r>
    <n v="2384"/>
    <n v="2"/>
    <x v="2308"/>
    <d v="2054-05-05T00:00:00"/>
    <b v="0"/>
    <s v="Approved"/>
    <s v="Solex"/>
    <s v="Standard"/>
    <s v="medium"/>
    <s v="medium"/>
    <n v="71.489999999999995"/>
    <n v="53.62"/>
    <n v="41245"/>
    <n v="12"/>
  </r>
  <r>
    <n v="15282"/>
    <n v="32"/>
    <x v="2308"/>
    <d v="2054-05-06T00:00:00"/>
    <b v="0"/>
    <s v="Approved"/>
    <s v="Giant Bicycles"/>
    <s v="Standard"/>
    <s v="medium"/>
    <s v="medium"/>
    <n v="642.70000000000005"/>
    <n v="211.37"/>
    <n v="37337"/>
    <n v="12"/>
  </r>
  <r>
    <n v="16996"/>
    <n v="98"/>
    <x v="2308"/>
    <d v="2054-05-07T00:00:00"/>
    <b v="1"/>
    <s v="Approved"/>
    <s v="Trek Bicycles"/>
    <s v="Standard"/>
    <s v="high"/>
    <s v="medium"/>
    <n v="358.39"/>
    <n v="215.03"/>
    <n v="38002"/>
    <n v="12"/>
  </r>
  <r>
    <n v="19347"/>
    <n v="77"/>
    <x v="2308"/>
    <d v="2054-05-08T00:00:00"/>
    <b v="1"/>
    <s v="Approved"/>
    <s v="Norco Bicycles"/>
    <s v="Road"/>
    <s v="medium"/>
    <s v="large"/>
    <n v="1240.31"/>
    <n v="795.1"/>
    <n v="40553"/>
    <n v="12"/>
  </r>
  <r>
    <n v="19356"/>
    <n v="44"/>
    <x v="2308"/>
    <d v="2054-05-09T00:00:00"/>
    <b v="1"/>
    <s v="Approved"/>
    <s v="WeareA2B"/>
    <s v="Standard"/>
    <s v="medium"/>
    <s v="medium"/>
    <n v="1769.64"/>
    <n v="108.76"/>
    <n v="40672"/>
    <n v="12"/>
  </r>
  <r>
    <n v="19428"/>
    <n v="18"/>
    <x v="2308"/>
    <d v="2054-05-10T00:00:00"/>
    <b v="0"/>
    <s v="Approved"/>
    <s v="Solex"/>
    <s v="Standard"/>
    <s v="medium"/>
    <s v="medium"/>
    <n v="575.27"/>
    <n v="431.45"/>
    <n v="41345"/>
    <n v="12"/>
  </r>
  <r>
    <n v="4000"/>
    <n v="36"/>
    <x v="2309"/>
    <d v="2054-05-11T00:00:00"/>
    <b v="1"/>
    <s v="Approved"/>
    <s v="Solex"/>
    <s v="Standard"/>
    <s v="low"/>
    <s v="medium"/>
    <n v="1289.8499999999999"/>
    <n v="74.510000000000005"/>
    <n v="38991"/>
    <n v="7"/>
  </r>
  <r>
    <n v="7039"/>
    <n v="49"/>
    <x v="2309"/>
    <d v="2054-05-12T00:00:00"/>
    <b v="0"/>
    <s v="Approved"/>
    <s v="Solex"/>
    <s v="Standard"/>
    <s v="medium"/>
    <s v="large"/>
    <n v="1061.56"/>
    <n v="733.58"/>
    <n v="40487"/>
    <n v="7"/>
  </r>
  <r>
    <n v="17880"/>
    <n v="74"/>
    <x v="2309"/>
    <d v="2054-05-13T00:00:00"/>
    <b v="0"/>
    <s v="Approved"/>
    <s v="WeareA2B"/>
    <s v="Standard"/>
    <s v="medium"/>
    <s v="medium"/>
    <n v="1762.96"/>
    <n v="950.52"/>
    <n v="37668"/>
    <n v="7"/>
  </r>
  <r>
    <n v="7260"/>
    <n v="9"/>
    <x v="2310"/>
    <d v="2054-05-14T00:00:00"/>
    <b v="1"/>
    <s v="Approved"/>
    <s v="OHM Cycles"/>
    <s v="Road"/>
    <s v="medium"/>
    <s v="medium"/>
    <n v="742.54"/>
    <n v="667.4"/>
    <n v="33549"/>
    <n v="8"/>
  </r>
  <r>
    <n v="11829"/>
    <n v="27"/>
    <x v="2310"/>
    <d v="2054-05-15T00:00:00"/>
    <b v="0"/>
    <s v="Approved"/>
    <s v="Trek Bicycles"/>
    <s v="Standard"/>
    <s v="medium"/>
    <s v="medium"/>
    <n v="499.53"/>
    <n v="388.72"/>
    <n v="36334"/>
    <n v="8"/>
  </r>
  <r>
    <n v="11903"/>
    <n v="59"/>
    <x v="2310"/>
    <d v="2054-05-16T00:00:00"/>
    <b v="0"/>
    <s v="Approved"/>
    <s v="Solex"/>
    <s v="Standard"/>
    <s v="medium"/>
    <s v="large"/>
    <n v="1061.56"/>
    <n v="733.58"/>
    <n v="34170"/>
    <n v="8"/>
  </r>
  <r>
    <n v="14596"/>
    <n v="61"/>
    <x v="2310"/>
    <d v="2054-05-17T00:00:00"/>
    <b v="0"/>
    <s v="Approved"/>
    <s v="OHM Cycles"/>
    <s v="Standard"/>
    <s v="low"/>
    <s v="medium"/>
    <n v="71.16"/>
    <n v="56.93"/>
    <n v="42172"/>
    <n v="8"/>
  </r>
  <r>
    <n v="19403"/>
    <n v="90"/>
    <x v="2310"/>
    <d v="2054-05-18T00:00:00"/>
    <b v="0"/>
    <s v="Approved"/>
    <s v="Norco Bicycles"/>
    <s v="Standard"/>
    <s v="low"/>
    <s v="medium"/>
    <n v="363.01"/>
    <n v="290.41000000000003"/>
    <n v="38482"/>
    <n v="8"/>
  </r>
  <r>
    <n v="6339"/>
    <n v="66"/>
    <x v="2311"/>
    <d v="2054-05-19T00:00:00"/>
    <b v="0"/>
    <s v="Approved"/>
    <s v="Giant Bicycles"/>
    <s v="Road"/>
    <s v="low"/>
    <s v="small"/>
    <n v="590.26"/>
    <n v="525.33000000000004"/>
    <n v="42710"/>
    <n v="11"/>
  </r>
  <r>
    <n v="6978"/>
    <n v="12"/>
    <x v="2311"/>
    <d v="2054-05-20T00:00:00"/>
    <b v="1"/>
    <s v="Approved"/>
    <s v="WeareA2B"/>
    <s v="Standard"/>
    <s v="medium"/>
    <s v="medium"/>
    <n v="1231.1500000000001"/>
    <n v="161.6"/>
    <n v="42560"/>
    <n v="11"/>
  </r>
  <r>
    <n v="9360"/>
    <n v="67"/>
    <x v="2311"/>
    <d v="2054-05-21T00:00:00"/>
    <b v="0"/>
    <s v="Approved"/>
    <s v="Norco Bicycles"/>
    <s v="Road"/>
    <s v="medium"/>
    <s v="medium"/>
    <n v="544.04999999999995"/>
    <n v="376.84"/>
    <n v="37499"/>
    <n v="11"/>
  </r>
  <r>
    <n v="15453"/>
    <n v="29"/>
    <x v="2311"/>
    <d v="2054-05-22T00:00:00"/>
    <b v="1"/>
    <s v="Approved"/>
    <s v="Norco Bicycles"/>
    <s v="Road"/>
    <s v="medium"/>
    <s v="medium"/>
    <n v="543.39"/>
    <n v="407.54"/>
    <n v="35052"/>
    <n v="11"/>
  </r>
  <r>
    <n v="1284"/>
    <n v="38"/>
    <x v="2312"/>
    <d v="2054-05-23T00:00:00"/>
    <b v="1"/>
    <s v="Approved"/>
    <s v="Solex"/>
    <s v="Standard"/>
    <s v="medium"/>
    <s v="medium"/>
    <n v="1577.53"/>
    <n v="826.51"/>
    <n v="40618"/>
    <n v="16"/>
  </r>
  <r>
    <n v="9353"/>
    <n v="45"/>
    <x v="2312"/>
    <d v="2054-05-24T00:00:00"/>
    <b v="0"/>
    <s v="Approved"/>
    <s v="Solex"/>
    <s v="Standard"/>
    <s v="medium"/>
    <s v="medium"/>
    <n v="441.49"/>
    <n v="84.99"/>
    <n v="34071"/>
    <n v="16"/>
  </r>
  <r>
    <n v="12210"/>
    <n v="24"/>
    <x v="2312"/>
    <d v="2054-05-25T00:00:00"/>
    <b v="0"/>
    <s v="Approved"/>
    <s v="Solex"/>
    <s v="Road"/>
    <s v="medium"/>
    <s v="large"/>
    <n v="1777.8"/>
    <n v="820.78"/>
    <n v="33552"/>
    <n v="16"/>
  </r>
  <r>
    <n v="15537"/>
    <n v="4"/>
    <x v="2312"/>
    <d v="2054-05-26T00:00:00"/>
    <b v="1"/>
    <s v="Approved"/>
    <s v="Giant Bicycles"/>
    <s v="Standard"/>
    <s v="high"/>
    <s v="medium"/>
    <n v="1129.1300000000001"/>
    <n v="677.48"/>
    <n v="37659"/>
    <n v="16"/>
  </r>
  <r>
    <n v="16838"/>
    <n v="42"/>
    <x v="2312"/>
    <d v="2054-05-27T00:00:00"/>
    <b v="0"/>
    <s v="Approved"/>
    <s v="OHM Cycles"/>
    <s v="Road"/>
    <s v="medium"/>
    <s v="small"/>
    <n v="1810"/>
    <n v="1610.9"/>
    <n v="40672"/>
    <n v="16"/>
  </r>
  <r>
    <n v="1828"/>
    <n v="63"/>
    <x v="2313"/>
    <d v="2054-05-28T00:00:00"/>
    <b v="1"/>
    <s v="Approved"/>
    <s v="Solex"/>
    <s v="Standard"/>
    <s v="medium"/>
    <s v="medium"/>
    <n v="1483.2"/>
    <n v="99.59"/>
    <n v="40487"/>
    <n v="6"/>
  </r>
  <r>
    <n v="1930"/>
    <n v="69"/>
    <x v="2313"/>
    <d v="2054-05-29T00:00:00"/>
    <b v="1"/>
    <s v="Approved"/>
    <s v="Giant Bicycles"/>
    <s v="Road"/>
    <s v="medium"/>
    <s v="medium"/>
    <n v="792.9"/>
    <n v="594.67999999999995"/>
    <n v="42105"/>
    <n v="6"/>
  </r>
  <r>
    <n v="6214"/>
    <n v="77"/>
    <x v="2313"/>
    <d v="2054-05-30T00:00:00"/>
    <b v="0"/>
    <s v="Approved"/>
    <s v="Norco Bicycles"/>
    <s v="Road"/>
    <s v="medium"/>
    <s v="large"/>
    <n v="1240.31"/>
    <n v="795.1"/>
    <n v="38339"/>
    <n v="6"/>
  </r>
  <r>
    <n v="8092"/>
    <n v="76"/>
    <x v="2313"/>
    <d v="2054-05-31T00:00:00"/>
    <b v="1"/>
    <s v="Approved"/>
    <s v="WeareA2B"/>
    <s v="Standard"/>
    <s v="low"/>
    <s v="medium"/>
    <n v="642.30999999999995"/>
    <n v="513.85"/>
    <n v="40553"/>
    <n v="6"/>
  </r>
  <r>
    <n v="12160"/>
    <n v="13"/>
    <x v="2313"/>
    <d v="2054-06-01T00:00:00"/>
    <b v="1"/>
    <s v="Approved"/>
    <s v="Solex"/>
    <s v="Standard"/>
    <s v="medium"/>
    <s v="medium"/>
    <n v="1163.8900000000001"/>
    <n v="589.27"/>
    <n v="38693"/>
    <n v="6"/>
  </r>
  <r>
    <n v="14078"/>
    <n v="1"/>
    <x v="2313"/>
    <d v="2054-06-02T00:00:00"/>
    <b v="0"/>
    <s v="Approved"/>
    <s v="Giant Bicycles"/>
    <s v="Standard"/>
    <s v="medium"/>
    <s v="medium"/>
    <n v="1403.5"/>
    <n v="954.82"/>
    <n v="33549"/>
    <n v="6"/>
  </r>
  <r>
    <n v="14248"/>
    <n v="1"/>
    <x v="2313"/>
    <d v="2054-06-03T00:00:00"/>
    <b v="1"/>
    <s v="Approved"/>
    <s v="Giant Bicycles"/>
    <s v="Standard"/>
    <s v="medium"/>
    <s v="medium"/>
    <n v="1403.5"/>
    <n v="954.82"/>
    <n v="41245"/>
    <n v="6"/>
  </r>
  <r>
    <n v="7842"/>
    <n v="40"/>
    <x v="2314"/>
    <d v="2054-06-04T00:00:00"/>
    <b v="1"/>
    <s v="Approved"/>
    <s v="Trek Bicycles"/>
    <s v="Road"/>
    <s v="medium"/>
    <s v="large"/>
    <n v="1894.19"/>
    <n v="598.76"/>
    <n v="37823"/>
    <n v="18"/>
  </r>
  <r>
    <n v="9936"/>
    <n v="79"/>
    <x v="2314"/>
    <d v="2054-06-05T00:00:00"/>
    <b v="0"/>
    <s v="Approved"/>
    <s v="Solex"/>
    <s v="Touring"/>
    <s v="medium"/>
    <s v="large"/>
    <n v="2083.94"/>
    <n v="675.03"/>
    <n v="41533"/>
    <n v="18"/>
  </r>
  <r>
    <n v="18300"/>
    <n v="5"/>
    <x v="2314"/>
    <d v="2054-06-06T00:00:00"/>
    <b v="1"/>
    <s v="Approved"/>
    <s v="Giant Bicycles"/>
    <s v="Standard"/>
    <s v="high"/>
    <s v="medium"/>
    <n v="1129.1300000000001"/>
    <n v="677.48"/>
    <n v="38573"/>
    <n v="18"/>
  </r>
  <r>
    <n v="19738"/>
    <n v="79"/>
    <x v="2314"/>
    <d v="2054-06-07T00:00:00"/>
    <b v="0"/>
    <s v="Approved"/>
    <s v="Solex"/>
    <s v="Touring"/>
    <s v="medium"/>
    <s v="large"/>
    <n v="2083.94"/>
    <n v="675.03"/>
    <n v="41533"/>
    <n v="18"/>
  </r>
  <r>
    <n v="2782"/>
    <n v="59"/>
    <x v="2315"/>
    <d v="2054-06-08T00:00:00"/>
    <b v="0"/>
    <s v="Approved"/>
    <s v="Solex"/>
    <s v="Standard"/>
    <s v="medium"/>
    <s v="large"/>
    <n v="1061.56"/>
    <n v="733.58"/>
    <n v="34170"/>
    <n v="16"/>
  </r>
  <r>
    <n v="12313"/>
    <n v="89"/>
    <x v="2315"/>
    <d v="2054-06-09T00:00:00"/>
    <b v="0"/>
    <s v="Approved"/>
    <s v="WeareA2B"/>
    <s v="Touring"/>
    <s v="medium"/>
    <s v="large"/>
    <n v="1362.99"/>
    <n v="57.74"/>
    <n v="34079"/>
    <n v="16"/>
  </r>
  <r>
    <n v="19716"/>
    <n v="31"/>
    <x v="2315"/>
    <d v="2054-06-10T00:00:00"/>
    <b v="1"/>
    <s v="Approved"/>
    <s v="Giant Bicycles"/>
    <s v="Standard"/>
    <s v="medium"/>
    <s v="medium"/>
    <n v="230.91"/>
    <n v="173.18"/>
    <n v="39031"/>
    <n v="16"/>
  </r>
  <r>
    <n v="6563"/>
    <n v="38"/>
    <x v="2316"/>
    <d v="2054-06-11T00:00:00"/>
    <b v="1"/>
    <s v="Approved"/>
    <s v="Solex"/>
    <s v="Standard"/>
    <s v="medium"/>
    <s v="medium"/>
    <n v="1577.53"/>
    <n v="826.51"/>
    <n v="39427"/>
    <n v="20"/>
  </r>
  <r>
    <n v="10244"/>
    <n v="51"/>
    <x v="2316"/>
    <d v="2054-06-12T00:00:00"/>
    <b v="1"/>
    <s v="Approved"/>
    <s v="OHM Cycles"/>
    <s v="Standard"/>
    <s v="high"/>
    <s v="medium"/>
    <n v="2005.66"/>
    <n v="1203.4000000000001"/>
    <n v="37823"/>
    <n v="20"/>
  </r>
  <r>
    <n v="13163"/>
    <n v="57"/>
    <x v="2316"/>
    <d v="2054-06-13T00:00:00"/>
    <b v="0"/>
    <s v="Approved"/>
    <s v="WeareA2B"/>
    <s v="Touring"/>
    <s v="medium"/>
    <s v="large"/>
    <n v="1890.39"/>
    <n v="260.14"/>
    <n v="42295"/>
    <n v="20"/>
  </r>
  <r>
    <n v="1650"/>
    <n v="36"/>
    <x v="2317"/>
    <d v="2054-06-14T00:00:00"/>
    <b v="1"/>
    <s v="Approved"/>
    <s v="Solex"/>
    <s v="Standard"/>
    <s v="low"/>
    <s v="medium"/>
    <n v="945.04"/>
    <n v="507.58"/>
    <n v="39526"/>
    <n v="2"/>
  </r>
  <r>
    <n v="7432"/>
    <n v="95"/>
    <x v="2317"/>
    <d v="2054-06-15T00:00:00"/>
    <b v="1"/>
    <s v="Approved"/>
    <s v="Giant Bicycles"/>
    <s v="Standard"/>
    <s v="medium"/>
    <s v="large"/>
    <n v="569.55999999999995"/>
    <n v="528.42999999999995"/>
    <n v="37874"/>
    <n v="2"/>
  </r>
  <r>
    <n v="9907"/>
    <n v="74"/>
    <x v="2317"/>
    <d v="2054-06-16T00:00:00"/>
    <b v="1"/>
    <s v="Approved"/>
    <s v="WeareA2B"/>
    <s v="Standard"/>
    <s v="medium"/>
    <s v="medium"/>
    <n v="1228.07"/>
    <n v="400.91"/>
    <n v="35455"/>
    <n v="2"/>
  </r>
  <r>
    <n v="15956"/>
    <n v="54"/>
    <x v="2317"/>
    <d v="2054-06-17T00:00:00"/>
    <b v="1"/>
    <s v="Approved"/>
    <s v="WeareA2B"/>
    <s v="Standard"/>
    <s v="medium"/>
    <s v="medium"/>
    <n v="1292.8399999999999"/>
    <n v="13.44"/>
    <n v="39915"/>
    <n v="2"/>
  </r>
  <r>
    <n v="6554"/>
    <n v="13"/>
    <x v="2318"/>
    <d v="2054-06-18T00:00:00"/>
    <b v="1"/>
    <s v="Approved"/>
    <s v="Solex"/>
    <s v="Standard"/>
    <s v="medium"/>
    <s v="medium"/>
    <n v="1577.53"/>
    <n v="826.51"/>
    <n v="40618"/>
    <n v="13"/>
  </r>
  <r>
    <n v="10814"/>
    <n v="14"/>
    <x v="2318"/>
    <d v="2054-06-19T00:00:00"/>
    <b v="1"/>
    <s v="Approved"/>
    <s v="Solex"/>
    <s v="Standard"/>
    <s v="high"/>
    <s v="large"/>
    <n v="1842.92"/>
    <n v="1105.75"/>
    <n v="34996"/>
    <n v="13"/>
  </r>
  <r>
    <n v="11559"/>
    <n v="32"/>
    <x v="2318"/>
    <d v="2054-06-20T00:00:00"/>
    <b v="1"/>
    <s v="Approved"/>
    <s v="Giant Bicycles"/>
    <s v="Standard"/>
    <s v="high"/>
    <s v="medium"/>
    <n v="1179"/>
    <n v="707.4"/>
    <n v="35667"/>
    <n v="13"/>
  </r>
  <r>
    <n v="4862"/>
    <n v="42"/>
    <x v="2319"/>
    <d v="2054-06-21T00:00:00"/>
    <b v="0"/>
    <s v="Approved"/>
    <s v="OHM Cycles"/>
    <s v="Road"/>
    <s v="medium"/>
    <s v="small"/>
    <n v="1810"/>
    <n v="1610.9"/>
    <n v="40672"/>
    <n v="16"/>
  </r>
  <r>
    <n v="7687"/>
    <n v="33"/>
    <x v="2319"/>
    <d v="2054-06-22T00:00:00"/>
    <b v="1"/>
    <s v="Approved"/>
    <s v="Giant Bicycles"/>
    <s v="Standard"/>
    <s v="medium"/>
    <s v="small"/>
    <n v="1311.44"/>
    <n v="1167.18"/>
    <n v="40618"/>
    <n v="16"/>
  </r>
  <r>
    <n v="9630"/>
    <n v="0"/>
    <x v="2319"/>
    <d v="2054-06-23T00:00:00"/>
    <b v="0"/>
    <s v="Approved"/>
    <s v="Unknown"/>
    <s v="Unknown"/>
    <s v="Unknown"/>
    <s v="Unknown"/>
    <n v="753.76"/>
    <s v="$556.05"/>
    <n v="38199.78"/>
    <n v="16"/>
  </r>
  <r>
    <n v="16596"/>
    <n v="23"/>
    <x v="2319"/>
    <d v="2054-06-24T00:00:00"/>
    <b v="0"/>
    <s v="Approved"/>
    <s v="Norco Bicycles"/>
    <s v="Mountain"/>
    <s v="low"/>
    <s v="small"/>
    <n v="688.63"/>
    <n v="612.88"/>
    <n v="36334"/>
    <n v="16"/>
  </r>
  <r>
    <n v="17531"/>
    <n v="35"/>
    <x v="2319"/>
    <d v="2054-06-25T00:00:00"/>
    <b v="1"/>
    <s v="Approved"/>
    <s v="Trek Bicycles"/>
    <s v="Standard"/>
    <s v="low"/>
    <s v="medium"/>
    <n v="1057.51"/>
    <n v="154.4"/>
    <n v="35560"/>
    <n v="16"/>
  </r>
  <r>
    <n v="236"/>
    <n v="7"/>
    <x v="2320"/>
    <d v="2054-06-26T00:00:00"/>
    <b v="1"/>
    <s v="Approved"/>
    <s v="Giant Bicycles"/>
    <s v="Standard"/>
    <s v="medium"/>
    <s v="small"/>
    <n v="1311.44"/>
    <n v="1167.18"/>
    <n v="37698"/>
    <n v="12"/>
  </r>
  <r>
    <n v="4724"/>
    <n v="28"/>
    <x v="2320"/>
    <d v="2054-06-27T00:00:00"/>
    <b v="0"/>
    <s v="Approved"/>
    <s v="Solex"/>
    <s v="Road"/>
    <s v="medium"/>
    <s v="small"/>
    <n v="1703.52"/>
    <n v="1516.13"/>
    <n v="38216"/>
    <n v="12"/>
  </r>
  <r>
    <n v="5518"/>
    <n v="41"/>
    <x v="2320"/>
    <d v="2054-06-28T00:00:00"/>
    <b v="1"/>
    <s v="Approved"/>
    <s v="Norco Bicycles"/>
    <s v="Standard"/>
    <s v="low"/>
    <s v="medium"/>
    <n v="958.74"/>
    <n v="748.9"/>
    <n v="34244"/>
    <n v="12"/>
  </r>
  <r>
    <n v="10640"/>
    <n v="0"/>
    <x v="2320"/>
    <d v="2054-06-29T00:00:00"/>
    <b v="1"/>
    <s v="Approved"/>
    <s v="Solex"/>
    <s v="Standard"/>
    <s v="medium"/>
    <s v="medium"/>
    <n v="100.35"/>
    <n v="75.260000000000005"/>
    <n v="37539"/>
    <n v="12"/>
  </r>
  <r>
    <n v="12918"/>
    <n v="29"/>
    <x v="2320"/>
    <d v="2054-06-30T00:00:00"/>
    <s v="Unknown"/>
    <s v="Approved"/>
    <s v="WeareA2B"/>
    <s v="Standard"/>
    <s v="medium"/>
    <s v="medium"/>
    <n v="1065.03"/>
    <n v="230.09"/>
    <n v="37539"/>
    <n v="12"/>
  </r>
  <r>
    <n v="14751"/>
    <n v="10"/>
    <x v="2320"/>
    <d v="2054-07-01T00:00:00"/>
    <b v="0"/>
    <s v="Approved"/>
    <s v="Solex"/>
    <s v="Standard"/>
    <s v="medium"/>
    <s v="medium"/>
    <n v="1945.43"/>
    <n v="333.18"/>
    <n v="37873"/>
    <n v="12"/>
  </r>
  <r>
    <n v="12142"/>
    <n v="86"/>
    <x v="2321"/>
    <d v="2054-07-02T00:00:00"/>
    <b v="0"/>
    <s v="Approved"/>
    <s v="Norco Bicycles"/>
    <s v="Road"/>
    <s v="high"/>
    <s v="large"/>
    <n v="774.53"/>
    <n v="464.72"/>
    <n v="37698"/>
    <n v="14"/>
  </r>
  <r>
    <n v="1188"/>
    <n v="44"/>
    <x v="2322"/>
    <d v="2054-07-03T00:00:00"/>
    <b v="1"/>
    <s v="Approved"/>
    <s v="WeareA2B"/>
    <s v="Standard"/>
    <s v="medium"/>
    <s v="medium"/>
    <n v="1769.64"/>
    <n v="108.76"/>
    <n v="40672"/>
    <n v="6"/>
  </r>
  <r>
    <n v="2335"/>
    <n v="30"/>
    <x v="2322"/>
    <d v="2054-07-04T00:00:00"/>
    <b v="1"/>
    <s v="Approved"/>
    <s v="Solex"/>
    <s v="Standard"/>
    <s v="high"/>
    <s v="medium"/>
    <n v="748.17"/>
    <n v="448.9"/>
    <n v="33552"/>
    <n v="6"/>
  </r>
  <r>
    <n v="19962"/>
    <n v="94"/>
    <x v="2322"/>
    <d v="2054-07-05T00:00:00"/>
    <b v="0"/>
    <s v="Approved"/>
    <s v="Giant Bicycles"/>
    <s v="Standard"/>
    <s v="medium"/>
    <s v="large"/>
    <n v="1635.3"/>
    <n v="993.66"/>
    <n v="41434"/>
    <n v="6"/>
  </r>
  <r>
    <n v="13062"/>
    <n v="45"/>
    <x v="2323"/>
    <d v="2054-07-06T00:00:00"/>
    <b v="0"/>
    <s v="Approved"/>
    <s v="Solex"/>
    <s v="Standard"/>
    <s v="medium"/>
    <s v="medium"/>
    <n v="441.49"/>
    <n v="84.99"/>
    <n v="38991"/>
    <n v="8"/>
  </r>
  <r>
    <n v="2007"/>
    <n v="1"/>
    <x v="2324"/>
    <d v="2054-07-07T00:00:00"/>
    <b v="0"/>
    <s v="Approved"/>
    <s v="Giant Bicycles"/>
    <s v="Standard"/>
    <s v="medium"/>
    <s v="medium"/>
    <n v="1403.5"/>
    <n v="954.82"/>
    <n v="42688"/>
    <n v="20"/>
  </r>
  <r>
    <n v="8974"/>
    <n v="98"/>
    <x v="2324"/>
    <d v="2054-07-08T00:00:00"/>
    <b v="1"/>
    <s v="Approved"/>
    <s v="Trek Bicycles"/>
    <s v="Standard"/>
    <s v="high"/>
    <s v="medium"/>
    <n v="358.39"/>
    <n v="215.03"/>
    <n v="38002"/>
    <n v="20"/>
  </r>
  <r>
    <n v="10248"/>
    <n v="46"/>
    <x v="2324"/>
    <d v="2054-07-09T00:00:00"/>
    <b v="0"/>
    <s v="Approved"/>
    <s v="Solex"/>
    <s v="Standard"/>
    <s v="low"/>
    <s v="medium"/>
    <n v="1289.8499999999999"/>
    <n v="74.510000000000005"/>
    <n v="39427"/>
    <n v="20"/>
  </r>
  <r>
    <n v="11398"/>
    <n v="4"/>
    <x v="2324"/>
    <d v="2054-07-10T00:00:00"/>
    <b v="0"/>
    <s v="Approved"/>
    <s v="Giant Bicycles"/>
    <s v="Standard"/>
    <s v="high"/>
    <s v="medium"/>
    <n v="1129.1300000000001"/>
    <n v="677.48"/>
    <n v="38573"/>
    <n v="20"/>
  </r>
  <r>
    <n v="17494"/>
    <n v="2"/>
    <x v="2324"/>
    <d v="2054-07-11T00:00:00"/>
    <b v="1"/>
    <s v="Approved"/>
    <s v="Solex"/>
    <s v="Standard"/>
    <s v="medium"/>
    <s v="medium"/>
    <n v="71.489999999999995"/>
    <n v="53.62"/>
    <n v="41245"/>
    <n v="20"/>
  </r>
  <r>
    <n v="2928"/>
    <n v="41"/>
    <x v="2325"/>
    <d v="2054-07-12T00:00:00"/>
    <b v="0"/>
    <s v="Approved"/>
    <s v="Solex"/>
    <s v="Road"/>
    <s v="medium"/>
    <s v="medium"/>
    <n v="416.98"/>
    <n v="312.74"/>
    <n v="35560"/>
    <n v="9"/>
  </r>
  <r>
    <n v="4259"/>
    <n v="58"/>
    <x v="2325"/>
    <d v="2054-07-13T00:00:00"/>
    <b v="1"/>
    <s v="Approved"/>
    <s v="OHM Cycles"/>
    <s v="Standard"/>
    <s v="medium"/>
    <s v="medium"/>
    <n v="912.52"/>
    <n v="141.4"/>
    <n v="42295"/>
    <n v="9"/>
  </r>
  <r>
    <n v="11466"/>
    <n v="59"/>
    <x v="2325"/>
    <d v="2054-07-14T00:00:00"/>
    <b v="0"/>
    <s v="Approved"/>
    <s v="Solex"/>
    <s v="Standard"/>
    <s v="medium"/>
    <s v="large"/>
    <n v="1061.56"/>
    <n v="733.58"/>
    <n v="34170"/>
    <n v="9"/>
  </r>
  <r>
    <n v="5222"/>
    <n v="61"/>
    <x v="2326"/>
    <d v="2054-07-15T00:00:00"/>
    <b v="1"/>
    <s v="Approved"/>
    <s v="OHM Cycles"/>
    <s v="Standard"/>
    <s v="low"/>
    <s v="medium"/>
    <n v="71.16"/>
    <n v="56.93"/>
    <n v="41047"/>
    <n v="10"/>
  </r>
  <r>
    <n v="5430"/>
    <n v="41"/>
    <x v="2326"/>
    <d v="2054-07-16T00:00:00"/>
    <b v="0"/>
    <s v="Approved"/>
    <s v="Solex"/>
    <s v="Road"/>
    <s v="medium"/>
    <s v="medium"/>
    <n v="416.98"/>
    <n v="312.74"/>
    <n v="41064"/>
    <n v="10"/>
  </r>
  <r>
    <n v="5591"/>
    <n v="32"/>
    <x v="2326"/>
    <d v="2054-07-17T00:00:00"/>
    <b v="1"/>
    <s v="Approved"/>
    <s v="Giant Bicycles"/>
    <s v="Standard"/>
    <s v="medium"/>
    <s v="medium"/>
    <n v="642.70000000000005"/>
    <n v="211.37"/>
    <n v="37698"/>
    <n v="10"/>
  </r>
  <r>
    <n v="6117"/>
    <n v="66"/>
    <x v="2326"/>
    <d v="2054-07-18T00:00:00"/>
    <b v="1"/>
    <s v="Approved"/>
    <s v="Giant Bicycles"/>
    <s v="Road"/>
    <s v="low"/>
    <s v="small"/>
    <n v="590.26"/>
    <n v="525.33000000000004"/>
    <n v="40487"/>
    <n v="10"/>
  </r>
  <r>
    <n v="9413"/>
    <n v="86"/>
    <x v="2326"/>
    <d v="2054-07-19T00:00:00"/>
    <b v="0"/>
    <s v="Approved"/>
    <s v="OHM Cycles"/>
    <s v="Standard"/>
    <s v="medium"/>
    <s v="medium"/>
    <n v="235.63"/>
    <n v="125.07"/>
    <n v="41434"/>
    <n v="10"/>
  </r>
  <r>
    <n v="13958"/>
    <n v="3"/>
    <x v="2326"/>
    <d v="2054-07-20T00:00:00"/>
    <b v="0"/>
    <s v="Approved"/>
    <s v="Trek Bicycles"/>
    <s v="Standard"/>
    <s v="medium"/>
    <s v="large"/>
    <n v="2091.4699999999998"/>
    <n v="388.92"/>
    <n v="41167"/>
    <n v="10"/>
  </r>
  <r>
    <n v="18592"/>
    <n v="54"/>
    <x v="2326"/>
    <d v="2054-07-21T00:00:00"/>
    <b v="1"/>
    <s v="Approved"/>
    <s v="WeareA2B"/>
    <s v="Standard"/>
    <s v="medium"/>
    <s v="medium"/>
    <n v="1292.8399999999999"/>
    <n v="13.44"/>
    <n v="33259"/>
    <n v="10"/>
  </r>
  <r>
    <n v="6755"/>
    <n v="0"/>
    <x v="2327"/>
    <d v="2054-07-22T00:00:00"/>
    <b v="0"/>
    <s v="Approved"/>
    <s v="WeareA2B"/>
    <s v="Standard"/>
    <s v="medium"/>
    <s v="medium"/>
    <n v="60.34"/>
    <n v="45.26"/>
    <n v="34244"/>
    <n v="10"/>
  </r>
  <r>
    <n v="6918"/>
    <n v="86"/>
    <x v="2327"/>
    <d v="2054-07-23T00:00:00"/>
    <b v="1"/>
    <s v="Approved"/>
    <s v="Norco Bicycles"/>
    <s v="Road"/>
    <s v="high"/>
    <s v="large"/>
    <n v="774.53"/>
    <n v="464.72"/>
    <n v="35052"/>
    <n v="10"/>
  </r>
  <r>
    <n v="12948"/>
    <n v="0"/>
    <x v="2327"/>
    <d v="2054-07-24T00:00:00"/>
    <b v="1"/>
    <s v="Approved"/>
    <s v="Trek Bicycles"/>
    <s v="Standard"/>
    <s v="high"/>
    <s v="medium"/>
    <n v="495.72"/>
    <n v="297.43"/>
    <n v="40553"/>
    <n v="10"/>
  </r>
  <r>
    <n v="16952"/>
    <n v="91"/>
    <x v="2327"/>
    <d v="2054-07-25T00:00:00"/>
    <b v="0"/>
    <s v="Approved"/>
    <s v="WeareA2B"/>
    <s v="Standard"/>
    <s v="low"/>
    <s v="medium"/>
    <n v="642.30999999999995"/>
    <n v="513.85"/>
    <n v="38339"/>
    <n v="10"/>
  </r>
  <r>
    <n v="7023"/>
    <n v="77"/>
    <x v="2328"/>
    <d v="2054-07-26T00:00:00"/>
    <b v="1"/>
    <s v="Approved"/>
    <s v="Norco Bicycles"/>
    <s v="Road"/>
    <s v="medium"/>
    <s v="large"/>
    <n v="1240.31"/>
    <n v="795.1"/>
    <n v="41533"/>
    <n v="10"/>
  </r>
  <r>
    <n v="9032"/>
    <n v="17"/>
    <x v="2328"/>
    <d v="2054-07-27T00:00:00"/>
    <b v="1"/>
    <s v="Approved"/>
    <s v="Solex"/>
    <s v="Standard"/>
    <s v="high"/>
    <s v="medium"/>
    <n v="1024.6600000000001"/>
    <n v="614.79999999999995"/>
    <n v="35160"/>
    <n v="10"/>
  </r>
  <r>
    <n v="14479"/>
    <n v="12"/>
    <x v="2328"/>
    <d v="2054-07-28T00:00:00"/>
    <b v="1"/>
    <s v="Approved"/>
    <s v="WeareA2B"/>
    <s v="Standard"/>
    <s v="medium"/>
    <s v="medium"/>
    <n v="1231.1500000000001"/>
    <n v="161.6"/>
    <n v="40303"/>
    <n v="10"/>
  </r>
  <r>
    <n v="17446"/>
    <n v="47"/>
    <x v="2328"/>
    <d v="2054-07-29T00:00:00"/>
    <b v="0"/>
    <s v="Approved"/>
    <s v="Trek Bicycles"/>
    <s v="Road"/>
    <s v="low"/>
    <s v="small"/>
    <n v="1720.7"/>
    <n v="1531.42"/>
    <n v="37668"/>
    <n v="10"/>
  </r>
  <r>
    <n v="6129"/>
    <n v="77"/>
    <x v="2329"/>
    <d v="2054-07-30T00:00:00"/>
    <b v="1"/>
    <s v="Approved"/>
    <s v="Norco Bicycles"/>
    <s v="Road"/>
    <s v="medium"/>
    <s v="large"/>
    <n v="1240.31"/>
    <n v="795.1"/>
    <n v="40553"/>
    <n v="5"/>
  </r>
  <r>
    <n v="6576"/>
    <n v="49"/>
    <x v="2329"/>
    <d v="2054-07-31T00:00:00"/>
    <b v="1"/>
    <s v="Approved"/>
    <s v="Trek Bicycles"/>
    <s v="Road"/>
    <s v="medium"/>
    <s v="medium"/>
    <n v="533.51"/>
    <n v="400.13"/>
    <n v="41064"/>
    <n v="5"/>
  </r>
  <r>
    <n v="16773"/>
    <n v="71"/>
    <x v="2329"/>
    <d v="2054-08-01T00:00:00"/>
    <b v="1"/>
    <s v="Approved"/>
    <s v="Solex"/>
    <s v="Standard"/>
    <s v="high"/>
    <s v="large"/>
    <n v="1842.92"/>
    <n v="1105.75"/>
    <n v="34996"/>
    <n v="5"/>
  </r>
  <r>
    <n v="8512"/>
    <n v="57"/>
    <x v="2330"/>
    <d v="2054-08-02T00:00:00"/>
    <b v="1"/>
    <s v="Approved"/>
    <s v="WeareA2B"/>
    <s v="Touring"/>
    <s v="medium"/>
    <s v="large"/>
    <n v="1890.39"/>
    <n v="260.14"/>
    <n v="33259"/>
    <n v="10.7"/>
  </r>
  <r>
    <n v="9624"/>
    <n v="78"/>
    <x v="2330"/>
    <d v="2054-08-03T00:00:00"/>
    <b v="1"/>
    <s v="Approved"/>
    <s v="Giant Bicycles"/>
    <s v="Standard"/>
    <s v="medium"/>
    <s v="large"/>
    <n v="1765.3"/>
    <n v="709.48"/>
    <n v="38193"/>
    <n v="10.7"/>
  </r>
  <r>
    <n v="10596"/>
    <n v="92"/>
    <x v="2330"/>
    <d v="2054-08-04T00:00:00"/>
    <b v="1"/>
    <s v="Approved"/>
    <s v="WeareA2B"/>
    <s v="Standard"/>
    <s v="medium"/>
    <s v="small"/>
    <n v="1415.01"/>
    <n v="1259.3599999999999"/>
    <n v="37626"/>
    <n v="10.7"/>
  </r>
  <r>
    <n v="15557"/>
    <n v="22"/>
    <x v="2330"/>
    <d v="2054-08-05T00:00:00"/>
    <b v="0"/>
    <s v="Approved"/>
    <s v="WeareA2B"/>
    <s v="Standard"/>
    <s v="medium"/>
    <s v="medium"/>
    <n v="60.34"/>
    <n v="45.26"/>
    <n v="34165"/>
    <n v="10.7"/>
  </r>
  <r>
    <n v="16295"/>
    <n v="59"/>
    <x v="2330"/>
    <d v="2054-08-06T00:00:00"/>
    <b v="0"/>
    <s v="Approved"/>
    <s v="Solex"/>
    <s v="Standard"/>
    <s v="medium"/>
    <s v="large"/>
    <n v="1061.56"/>
    <n v="733.58"/>
    <n v="34170"/>
    <n v="10.7"/>
  </r>
  <r>
    <n v="17549"/>
    <n v="35"/>
    <x v="2330"/>
    <d v="2054-08-07T00:00:00"/>
    <b v="1"/>
    <s v="Approved"/>
    <s v="Trek Bicycles"/>
    <s v="Standard"/>
    <s v="low"/>
    <s v="medium"/>
    <n v="1057.51"/>
    <n v="154.4"/>
    <n v="34527"/>
    <n v="10.7"/>
  </r>
  <r>
    <n v="17576"/>
    <n v="91"/>
    <x v="2330"/>
    <d v="2054-08-08T00:00:00"/>
    <b v="1"/>
    <s v="Approved"/>
    <s v="Solex"/>
    <s v="Standard"/>
    <s v="medium"/>
    <s v="medium"/>
    <n v="100.35"/>
    <n v="75.260000000000005"/>
    <n v="36367"/>
    <n v="10.7"/>
  </r>
  <r>
    <n v="545"/>
    <n v="45"/>
    <x v="2331"/>
    <d v="2054-08-09T00:00:00"/>
    <b v="0"/>
    <s v="Approved"/>
    <s v="Solex"/>
    <s v="Standard"/>
    <s v="medium"/>
    <s v="medium"/>
    <n v="441.49"/>
    <n v="84.99"/>
    <n v="34071"/>
    <n v="17"/>
  </r>
  <r>
    <n v="985"/>
    <n v="55"/>
    <x v="2331"/>
    <d v="2054-08-10T00:00:00"/>
    <b v="1"/>
    <s v="Approved"/>
    <s v="Trek Bicycles"/>
    <s v="Road"/>
    <s v="medium"/>
    <s v="large"/>
    <n v="1894.19"/>
    <n v="598.76"/>
    <n v="37823"/>
    <n v="17"/>
  </r>
  <r>
    <n v="2106"/>
    <n v="90"/>
    <x v="2331"/>
    <d v="2054-08-11T00:00:00"/>
    <b v="1"/>
    <s v="Approved"/>
    <s v="Norco Bicycles"/>
    <s v="Standard"/>
    <s v="low"/>
    <s v="medium"/>
    <n v="363.01"/>
    <n v="290.41000000000003"/>
    <n v="38482"/>
    <n v="17"/>
  </r>
  <r>
    <n v="2657"/>
    <n v="66"/>
    <x v="2331"/>
    <d v="2054-08-12T00:00:00"/>
    <b v="0"/>
    <s v="Approved"/>
    <s v="Giant Bicycles"/>
    <s v="Road"/>
    <s v="low"/>
    <s v="small"/>
    <n v="590.26"/>
    <n v="525.33000000000004"/>
    <n v="40487"/>
    <n v="17"/>
  </r>
  <r>
    <n v="5162"/>
    <n v="4"/>
    <x v="2331"/>
    <d v="2054-08-13T00:00:00"/>
    <b v="1"/>
    <s v="Approved"/>
    <s v="Giant Bicycles"/>
    <s v="Standard"/>
    <s v="high"/>
    <s v="medium"/>
    <n v="1129.1300000000001"/>
    <n v="677.48"/>
    <n v="38573"/>
    <n v="17"/>
  </r>
  <r>
    <n v="8153"/>
    <n v="64"/>
    <x v="2331"/>
    <d v="2054-08-14T00:00:00"/>
    <b v="0"/>
    <s v="Approved"/>
    <s v="Trek Bicycles"/>
    <s v="Standard"/>
    <s v="medium"/>
    <s v="large"/>
    <n v="1469.44"/>
    <n v="596.54999999999995"/>
    <n v="41047"/>
    <n v="17"/>
  </r>
  <r>
    <n v="8284"/>
    <n v="14"/>
    <x v="2331"/>
    <d v="2054-08-15T00:00:00"/>
    <b v="0"/>
    <s v="Approved"/>
    <s v="Trek Bicycles"/>
    <s v="Standard"/>
    <s v="medium"/>
    <s v="small"/>
    <n v="1386.84"/>
    <n v="1234.29"/>
    <n v="37838"/>
    <n v="17"/>
  </r>
  <r>
    <n v="13474"/>
    <n v="57"/>
    <x v="2331"/>
    <d v="2054-08-16T00:00:00"/>
    <b v="0"/>
    <s v="Approved"/>
    <s v="WeareA2B"/>
    <s v="Touring"/>
    <s v="medium"/>
    <s v="large"/>
    <n v="1890.39"/>
    <n v="260.14"/>
    <n v="33259"/>
    <n v="17"/>
  </r>
  <r>
    <n v="19679"/>
    <n v="24"/>
    <x v="2331"/>
    <d v="2054-08-17T00:00:00"/>
    <b v="0"/>
    <s v="Approved"/>
    <s v="Solex"/>
    <s v="Road"/>
    <s v="medium"/>
    <s v="large"/>
    <n v="1777.8"/>
    <n v="820.78"/>
    <n v="40670"/>
    <n v="17"/>
  </r>
  <r>
    <n v="271"/>
    <n v="27"/>
    <x v="2332"/>
    <d v="2054-08-18T00:00:00"/>
    <b v="0"/>
    <s v="Approved"/>
    <s v="Trek Bicycles"/>
    <s v="Standard"/>
    <s v="medium"/>
    <s v="medium"/>
    <n v="499.53"/>
    <n v="388.72"/>
    <n v="36334"/>
    <n v="1"/>
  </r>
  <r>
    <n v="12671"/>
    <n v="33"/>
    <x v="2332"/>
    <d v="2054-08-19T00:00:00"/>
    <b v="0"/>
    <s v="Approved"/>
    <s v="Giant Bicycles"/>
    <s v="Standard"/>
    <s v="medium"/>
    <s v="small"/>
    <n v="1311.44"/>
    <n v="1167.18"/>
    <n v="33888"/>
    <n v="1"/>
  </r>
  <r>
    <n v="15430"/>
    <n v="98"/>
    <x v="2332"/>
    <d v="2054-08-20T00:00:00"/>
    <b v="0"/>
    <s v="Approved"/>
    <s v="Trek Bicycles"/>
    <s v="Standard"/>
    <s v="high"/>
    <s v="medium"/>
    <n v="358.39"/>
    <n v="215.03"/>
    <n v="38002"/>
    <n v="1"/>
  </r>
  <r>
    <n v="7501"/>
    <n v="62"/>
    <x v="2333"/>
    <d v="2054-08-21T00:00:00"/>
    <b v="0"/>
    <s v="Approved"/>
    <s v="Solex"/>
    <s v="Standard"/>
    <s v="medium"/>
    <s v="medium"/>
    <n v="478.16"/>
    <n v="298.72000000000003"/>
    <n v="34143"/>
    <n v="5"/>
  </r>
  <r>
    <n v="9480"/>
    <n v="75"/>
    <x v="2333"/>
    <d v="2054-08-22T00:00:00"/>
    <b v="0"/>
    <s v="Approved"/>
    <s v="Giant Bicycles"/>
    <s v="Touring"/>
    <s v="medium"/>
    <s v="large"/>
    <n v="1873.97"/>
    <n v="863.95"/>
    <n v="38859"/>
    <n v="5"/>
  </r>
  <r>
    <n v="13091"/>
    <n v="4"/>
    <x v="2333"/>
    <d v="2054-08-23T00:00:00"/>
    <b v="0"/>
    <s v="Approved"/>
    <s v="Giant Bicycles"/>
    <s v="Standard"/>
    <s v="high"/>
    <s v="medium"/>
    <n v="1129.1300000000001"/>
    <n v="677.48"/>
    <n v="38573"/>
    <n v="5"/>
  </r>
  <r>
    <n v="13131"/>
    <n v="54"/>
    <x v="2333"/>
    <d v="2054-08-24T00:00:00"/>
    <b v="1"/>
    <s v="Approved"/>
    <s v="WeareA2B"/>
    <s v="Standard"/>
    <s v="medium"/>
    <s v="medium"/>
    <n v="1292.8399999999999"/>
    <n v="13.44"/>
    <n v="39915"/>
    <n v="5"/>
  </r>
  <r>
    <n v="13861"/>
    <n v="96"/>
    <x v="2333"/>
    <d v="2054-08-25T00:00:00"/>
    <b v="1"/>
    <s v="Approved"/>
    <s v="WeareA2B"/>
    <s v="Road"/>
    <s v="low"/>
    <s v="small"/>
    <n v="1172.78"/>
    <n v="1043.77"/>
    <n v="37539"/>
    <n v="5"/>
  </r>
  <r>
    <n v="16852"/>
    <n v="5"/>
    <x v="2333"/>
    <d v="2054-08-26T00:00:00"/>
    <b v="1"/>
    <s v="Approved"/>
    <s v="Trek Bicycles"/>
    <s v="Mountain"/>
    <s v="low"/>
    <s v="medium"/>
    <n v="574.64"/>
    <n v="459.71"/>
    <n v="40784"/>
    <n v="5"/>
  </r>
  <r>
    <n v="19525"/>
    <n v="17"/>
    <x v="2333"/>
    <d v="2054-08-27T00:00:00"/>
    <b v="0"/>
    <s v="Approved"/>
    <s v="Solex"/>
    <s v="Standard"/>
    <s v="high"/>
    <s v="medium"/>
    <n v="1024.6600000000001"/>
    <n v="614.79999999999995"/>
    <n v="35378"/>
    <n v="5"/>
  </r>
  <r>
    <n v="6"/>
    <n v="25"/>
    <x v="2334"/>
    <d v="2054-08-28T00:00:00"/>
    <b v="1"/>
    <s v="Approved"/>
    <s v="Giant Bicycles"/>
    <s v="Road"/>
    <s v="medium"/>
    <s v="medium"/>
    <n v="1538.99"/>
    <n v="829.65"/>
    <n v="39031"/>
    <n v="16"/>
  </r>
  <r>
    <n v="3369"/>
    <n v="60"/>
    <x v="2334"/>
    <d v="2054-08-29T00:00:00"/>
    <b v="0"/>
    <s v="Approved"/>
    <s v="Giant Bicycles"/>
    <s v="Standard"/>
    <s v="high"/>
    <s v="small"/>
    <n v="1977.36"/>
    <n v="1759.85"/>
    <n v="41047"/>
    <n v="16"/>
  </r>
  <r>
    <n v="7326"/>
    <n v="53"/>
    <x v="2334"/>
    <d v="2054-08-30T00:00:00"/>
    <b v="1"/>
    <s v="Approved"/>
    <s v="OHM Cycles"/>
    <s v="Standard"/>
    <s v="medium"/>
    <s v="medium"/>
    <n v="795.34"/>
    <n v="101.58"/>
    <n v="33259"/>
    <n v="16"/>
  </r>
  <r>
    <n v="8128"/>
    <n v="90"/>
    <x v="2334"/>
    <d v="2054-08-31T00:00:00"/>
    <b v="0"/>
    <s v="Approved"/>
    <s v="Norco Bicycles"/>
    <s v="Standard"/>
    <s v="low"/>
    <s v="medium"/>
    <n v="363.01"/>
    <n v="290.41000000000003"/>
    <n v="37539"/>
    <n v="16"/>
  </r>
  <r>
    <n v="8831"/>
    <n v="16"/>
    <x v="2334"/>
    <d v="2054-09-01T00:00:00"/>
    <b v="1"/>
    <s v="Approved"/>
    <s v="Norco Bicycles"/>
    <s v="Standard"/>
    <s v="high"/>
    <s v="small"/>
    <n v="1661.92"/>
    <n v="1479.11"/>
    <n v="39880"/>
    <n v="16"/>
  </r>
  <r>
    <n v="9443"/>
    <n v="68"/>
    <x v="2334"/>
    <d v="2054-09-02T00:00:00"/>
    <b v="1"/>
    <s v="Cancelled"/>
    <s v="OHM Cycles"/>
    <s v="Standard"/>
    <s v="medium"/>
    <s v="medium"/>
    <n v="1636.9"/>
    <n v="44.71"/>
    <n v="33879"/>
    <n v="16"/>
  </r>
  <r>
    <n v="9934"/>
    <n v="25"/>
    <x v="2334"/>
    <d v="2054-09-03T00:00:00"/>
    <s v="Unknown"/>
    <s v="Approved"/>
    <s v="Giant Bicycles"/>
    <s v="Road"/>
    <s v="medium"/>
    <s v="medium"/>
    <n v="1538.99"/>
    <n v="829.65"/>
    <n v="33888"/>
    <n v="16"/>
  </r>
  <r>
    <n v="13760"/>
    <n v="29"/>
    <x v="2334"/>
    <d v="2054-09-04T00:00:00"/>
    <b v="0"/>
    <s v="Approved"/>
    <s v="Norco Bicycles"/>
    <s v="Road"/>
    <s v="medium"/>
    <s v="medium"/>
    <n v="543.39"/>
    <n v="407.54"/>
    <n v="34527"/>
    <n v="16"/>
  </r>
  <r>
    <n v="15991"/>
    <n v="45"/>
    <x v="2334"/>
    <d v="2054-09-05T00:00:00"/>
    <b v="1"/>
    <s v="Approved"/>
    <s v="Solex"/>
    <s v="Standard"/>
    <s v="medium"/>
    <s v="medium"/>
    <n v="441.49"/>
    <n v="84.99"/>
    <n v="38991"/>
    <n v="16"/>
  </r>
  <r>
    <n v="2183"/>
    <n v="33"/>
    <x v="2335"/>
    <d v="2054-09-06T00:00:00"/>
    <b v="0"/>
    <s v="Approved"/>
    <s v="Giant Bicycles"/>
    <s v="Standard"/>
    <s v="medium"/>
    <s v="small"/>
    <n v="1311.44"/>
    <n v="1167.18"/>
    <n v="35560"/>
    <n v="16"/>
  </r>
  <r>
    <n v="2400"/>
    <n v="36"/>
    <x v="2335"/>
    <d v="2054-09-07T00:00:00"/>
    <b v="1"/>
    <s v="Approved"/>
    <s v="Solex"/>
    <s v="Standard"/>
    <s v="low"/>
    <s v="medium"/>
    <n v="945.04"/>
    <n v="507.58"/>
    <n v="35560"/>
    <n v="16"/>
  </r>
  <r>
    <n v="2804"/>
    <n v="13"/>
    <x v="2335"/>
    <d v="2054-09-08T00:00:00"/>
    <b v="1"/>
    <s v="Approved"/>
    <s v="Solex"/>
    <s v="Standard"/>
    <s v="medium"/>
    <s v="medium"/>
    <n v="1163.8900000000001"/>
    <n v="589.27"/>
    <n v="40303"/>
    <n v="16"/>
  </r>
  <r>
    <n v="5831"/>
    <n v="29"/>
    <x v="2335"/>
    <d v="2054-09-09T00:00:00"/>
    <b v="0"/>
    <s v="Approved"/>
    <s v="Norco Bicycles"/>
    <s v="Road"/>
    <s v="medium"/>
    <s v="medium"/>
    <n v="543.39"/>
    <n v="407.54"/>
    <n v="39031"/>
    <n v="16"/>
  </r>
  <r>
    <n v="9486"/>
    <n v="24"/>
    <x v="2335"/>
    <d v="2054-09-10T00:00:00"/>
    <b v="1"/>
    <s v="Approved"/>
    <s v="Solex"/>
    <s v="Road"/>
    <s v="medium"/>
    <s v="large"/>
    <n v="1777.8"/>
    <n v="820.78"/>
    <n v="36334"/>
    <n v="16"/>
  </r>
  <r>
    <n v="10105"/>
    <n v="29"/>
    <x v="2335"/>
    <d v="2054-09-11T00:00:00"/>
    <b v="1"/>
    <s v="Approved"/>
    <s v="Norco Bicycles"/>
    <s v="Road"/>
    <s v="medium"/>
    <s v="medium"/>
    <n v="543.39"/>
    <n v="407.54"/>
    <n v="33552"/>
    <n v="16"/>
  </r>
  <r>
    <n v="10283"/>
    <n v="68"/>
    <x v="2335"/>
    <d v="2054-09-12T00:00:00"/>
    <b v="1"/>
    <s v="Approved"/>
    <s v="OHM Cycles"/>
    <s v="Standard"/>
    <s v="medium"/>
    <s v="medium"/>
    <n v="1636.9"/>
    <n v="44.71"/>
    <n v="41922"/>
    <n v="16"/>
  </r>
  <r>
    <n v="15742"/>
    <n v="17"/>
    <x v="2335"/>
    <d v="2054-09-13T00:00:00"/>
    <b v="1"/>
    <s v="Approved"/>
    <s v="Solex"/>
    <s v="Standard"/>
    <s v="high"/>
    <s v="medium"/>
    <n v="1024.6600000000001"/>
    <n v="614.79999999999995"/>
    <n v="35378"/>
    <n v="16"/>
  </r>
  <r>
    <n v="19074"/>
    <n v="70"/>
    <x v="2335"/>
    <d v="2054-09-14T00:00:00"/>
    <b v="0"/>
    <s v="Approved"/>
    <s v="Trek Bicycles"/>
    <s v="Standard"/>
    <s v="high"/>
    <s v="medium"/>
    <n v="495.72"/>
    <n v="297.43"/>
    <n v="40553"/>
    <n v="16"/>
  </r>
  <r>
    <n v="876"/>
    <n v="40"/>
    <x v="2336"/>
    <d v="2054-09-15T00:00:00"/>
    <b v="1"/>
    <s v="Approved"/>
    <s v="OHM Cycles"/>
    <s v="Standard"/>
    <s v="high"/>
    <s v="medium"/>
    <n v="1458.17"/>
    <n v="874.9"/>
    <n v="41848"/>
    <n v="10.7"/>
  </r>
  <r>
    <n v="2453"/>
    <n v="56"/>
    <x v="2336"/>
    <d v="2054-09-16T00:00:00"/>
    <b v="1"/>
    <s v="Approved"/>
    <s v="OHM Cycles"/>
    <s v="Standard"/>
    <s v="medium"/>
    <s v="medium"/>
    <n v="183.86"/>
    <n v="137.9"/>
    <n v="40779"/>
    <n v="10.7"/>
  </r>
  <r>
    <n v="4236"/>
    <n v="59"/>
    <x v="2336"/>
    <d v="2054-09-17T00:00:00"/>
    <b v="0"/>
    <s v="Approved"/>
    <s v="Solex"/>
    <s v="Standard"/>
    <s v="medium"/>
    <s v="large"/>
    <n v="1061.56"/>
    <n v="733.58"/>
    <n v="40779"/>
    <n v="10.7"/>
  </r>
  <r>
    <n v="7509"/>
    <n v="26"/>
    <x v="2336"/>
    <d v="2054-09-18T00:00:00"/>
    <b v="1"/>
    <s v="Approved"/>
    <s v="WeareA2B"/>
    <s v="Standard"/>
    <s v="medium"/>
    <s v="medium"/>
    <n v="1992.93"/>
    <n v="762.63"/>
    <n v="37337"/>
    <n v="10.7"/>
  </r>
  <r>
    <n v="9171"/>
    <n v="47"/>
    <x v="2336"/>
    <d v="2054-09-19T00:00:00"/>
    <b v="0"/>
    <s v="Approved"/>
    <s v="Trek Bicycles"/>
    <s v="Road"/>
    <s v="low"/>
    <s v="small"/>
    <n v="1720.7"/>
    <n v="1531.42"/>
    <n v="35470"/>
    <n v="10.7"/>
  </r>
  <r>
    <n v="10582"/>
    <n v="3"/>
    <x v="2336"/>
    <d v="2054-09-20T00:00:00"/>
    <b v="0"/>
    <s v="Approved"/>
    <s v="Trek Bicycles"/>
    <s v="Standard"/>
    <s v="medium"/>
    <s v="large"/>
    <n v="2091.4699999999998"/>
    <n v="388.92"/>
    <n v="41167"/>
    <n v="10.7"/>
  </r>
  <r>
    <n v="13873"/>
    <n v="0"/>
    <x v="2336"/>
    <d v="2054-09-21T00:00:00"/>
    <b v="0"/>
    <s v="Approved"/>
    <s v="Unknown"/>
    <s v="Unknown"/>
    <s v="Unknown"/>
    <s v="Unknown"/>
    <n v="1413.98"/>
    <s v="$556.05"/>
    <n v="38199.78"/>
    <n v="10.7"/>
  </r>
  <r>
    <n v="15531"/>
    <n v="64"/>
    <x v="2336"/>
    <d v="2054-09-22T00:00:00"/>
    <b v="0"/>
    <s v="Approved"/>
    <s v="Trek Bicycles"/>
    <s v="Standard"/>
    <s v="medium"/>
    <s v="large"/>
    <n v="1469.44"/>
    <n v="596.54999999999995"/>
    <n v="42710"/>
    <n v="10.7"/>
  </r>
  <r>
    <n v="430"/>
    <n v="21"/>
    <x v="2337"/>
    <d v="2054-09-23T00:00:00"/>
    <b v="0"/>
    <s v="Approved"/>
    <s v="Solex"/>
    <s v="Standard"/>
    <s v="medium"/>
    <s v="large"/>
    <n v="1071.23"/>
    <n v="380.74"/>
    <n v="35160"/>
    <n v="2"/>
  </r>
  <r>
    <n v="11116"/>
    <n v="0"/>
    <x v="2337"/>
    <d v="2054-09-24T00:00:00"/>
    <b v="0"/>
    <s v="Approved"/>
    <s v="Unknown"/>
    <s v="Unknown"/>
    <s v="Unknown"/>
    <s v="Unknown"/>
    <n v="899.52"/>
    <s v="$556.05"/>
    <n v="38199.78"/>
    <n v="2"/>
  </r>
  <r>
    <n v="13375"/>
    <n v="24"/>
    <x v="2337"/>
    <d v="2054-09-25T00:00:00"/>
    <b v="0"/>
    <s v="Approved"/>
    <s v="Solex"/>
    <s v="Road"/>
    <s v="medium"/>
    <s v="large"/>
    <n v="1777.8"/>
    <n v="820.78"/>
    <n v="40670"/>
    <n v="2"/>
  </r>
  <r>
    <n v="16729"/>
    <n v="77"/>
    <x v="2337"/>
    <d v="2054-09-26T00:00:00"/>
    <s v="Unknown"/>
    <s v="Approved"/>
    <s v="Norco Bicycles"/>
    <s v="Road"/>
    <s v="medium"/>
    <s v="large"/>
    <n v="1240.31"/>
    <n v="795.1"/>
    <n v="40553"/>
    <n v="2"/>
  </r>
  <r>
    <n v="5427"/>
    <n v="15"/>
    <x v="2338"/>
    <d v="2054-09-27T00:00:00"/>
    <b v="0"/>
    <s v="Approved"/>
    <s v="WeareA2B"/>
    <s v="Standard"/>
    <s v="medium"/>
    <s v="medium"/>
    <n v="1292.8399999999999"/>
    <n v="13.44"/>
    <n v="37823"/>
    <n v="5"/>
  </r>
  <r>
    <n v="15865"/>
    <n v="46"/>
    <x v="2338"/>
    <d v="2054-09-28T00:00:00"/>
    <b v="1"/>
    <s v="Approved"/>
    <s v="OHM Cycles"/>
    <s v="Standard"/>
    <s v="low"/>
    <s v="medium"/>
    <n v="1793.43"/>
    <n v="248.82"/>
    <n v="36361"/>
    <n v="5"/>
  </r>
  <r>
    <n v="18956"/>
    <n v="5"/>
    <x v="2338"/>
    <d v="2054-09-29T00:00:00"/>
    <b v="1"/>
    <s v="Approved"/>
    <s v="Giant Bicycles"/>
    <s v="Standard"/>
    <s v="high"/>
    <s v="medium"/>
    <n v="1129.1300000000001"/>
    <n v="677.48"/>
    <n v="38573"/>
    <n v="5"/>
  </r>
  <r>
    <n v="857"/>
    <n v="32"/>
    <x v="2339"/>
    <d v="2054-09-30T00:00:00"/>
    <b v="1"/>
    <s v="Approved"/>
    <s v="Giant Bicycles"/>
    <s v="Standard"/>
    <s v="medium"/>
    <s v="medium"/>
    <n v="642.70000000000005"/>
    <n v="211.37"/>
    <n v="37337"/>
    <n v="7"/>
  </r>
  <r>
    <n v="4328"/>
    <n v="85"/>
    <x v="2339"/>
    <d v="2054-10-01T00:00:00"/>
    <b v="1"/>
    <s v="Approved"/>
    <s v="WeareA2B"/>
    <s v="Standard"/>
    <s v="medium"/>
    <s v="medium"/>
    <n v="752.64"/>
    <n v="205.36"/>
    <n v="36833"/>
    <n v="7"/>
  </r>
  <r>
    <n v="11208"/>
    <n v="60"/>
    <x v="2339"/>
    <d v="2054-10-02T00:00:00"/>
    <b v="1"/>
    <s v="Approved"/>
    <s v="Giant Bicycles"/>
    <s v="Standard"/>
    <s v="high"/>
    <s v="small"/>
    <n v="1977.36"/>
    <n v="1759.85"/>
    <n v="38647"/>
    <n v="7"/>
  </r>
  <r>
    <n v="13751"/>
    <n v="43"/>
    <x v="2339"/>
    <d v="2054-10-03T00:00:00"/>
    <b v="0"/>
    <s v="Approved"/>
    <s v="Solex"/>
    <s v="Standard"/>
    <s v="medium"/>
    <s v="medium"/>
    <n v="1151.96"/>
    <n v="649.49"/>
    <n v="38991"/>
    <n v="7"/>
  </r>
  <r>
    <n v="18341"/>
    <n v="51"/>
    <x v="2339"/>
    <d v="2054-10-04T00:00:00"/>
    <b v="1"/>
    <s v="Approved"/>
    <s v="OHM Cycles"/>
    <s v="Standard"/>
    <s v="high"/>
    <s v="medium"/>
    <n v="2005.66"/>
    <n v="1203.4000000000001"/>
    <n v="37823"/>
    <n v="7"/>
  </r>
  <r>
    <n v="18812"/>
    <n v="41"/>
    <x v="2339"/>
    <d v="2054-10-05T00:00:00"/>
    <b v="1"/>
    <s v="Approved"/>
    <s v="Solex"/>
    <s v="Road"/>
    <s v="medium"/>
    <s v="medium"/>
    <n v="416.98"/>
    <n v="312.74"/>
    <n v="38991"/>
    <n v="7"/>
  </r>
  <r>
    <n v="8564"/>
    <n v="51"/>
    <x v="2340"/>
    <d v="2054-10-06T00:00:00"/>
    <b v="0"/>
    <s v="Approved"/>
    <s v="OHM Cycles"/>
    <s v="Standard"/>
    <s v="high"/>
    <s v="medium"/>
    <n v="2005.66"/>
    <n v="1203.4000000000001"/>
    <n v="35470"/>
    <n v="3"/>
  </r>
  <r>
    <n v="16166"/>
    <n v="89"/>
    <x v="2340"/>
    <d v="2054-10-07T00:00:00"/>
    <b v="0"/>
    <s v="Approved"/>
    <s v="WeareA2B"/>
    <s v="Touring"/>
    <s v="medium"/>
    <s v="large"/>
    <n v="1362.99"/>
    <n v="57.74"/>
    <n v="37539"/>
    <n v="3"/>
  </r>
  <r>
    <n v="17734"/>
    <n v="27"/>
    <x v="2340"/>
    <d v="2054-10-08T00:00:00"/>
    <s v="Unknown"/>
    <s v="Approved"/>
    <s v="Trek Bicycles"/>
    <s v="Standard"/>
    <s v="medium"/>
    <s v="medium"/>
    <n v="499.53"/>
    <n v="388.72"/>
    <n v="33552"/>
    <n v="3"/>
  </r>
  <r>
    <n v="19798"/>
    <n v="24"/>
    <x v="2340"/>
    <d v="2054-10-09T00:00:00"/>
    <b v="0"/>
    <s v="Approved"/>
    <s v="Solex"/>
    <s v="Road"/>
    <s v="medium"/>
    <s v="large"/>
    <n v="1777.8"/>
    <n v="820.78"/>
    <n v="33552"/>
    <n v="3"/>
  </r>
  <r>
    <n v="19827"/>
    <n v="37"/>
    <x v="2340"/>
    <d v="2054-10-10T00:00:00"/>
    <b v="1"/>
    <s v="Approved"/>
    <s v="OHM Cycles"/>
    <s v="Standard"/>
    <s v="low"/>
    <s v="medium"/>
    <n v="1793.43"/>
    <n v="248.82"/>
    <n v="38750"/>
    <n v="3"/>
  </r>
  <r>
    <n v="790"/>
    <n v="18"/>
    <x v="2341"/>
    <d v="2054-10-11T00:00:00"/>
    <b v="0"/>
    <s v="Approved"/>
    <s v="Solex"/>
    <s v="Standard"/>
    <s v="medium"/>
    <s v="medium"/>
    <n v="575.27"/>
    <n v="431.45"/>
    <n v="35667"/>
    <n v="4"/>
  </r>
  <r>
    <n v="1497"/>
    <n v="51"/>
    <x v="2341"/>
    <d v="2054-10-12T00:00:00"/>
    <b v="1"/>
    <s v="Approved"/>
    <s v="OHM Cycles"/>
    <s v="Standard"/>
    <s v="high"/>
    <s v="medium"/>
    <n v="2005.66"/>
    <n v="1203.4000000000001"/>
    <n v="34071"/>
    <n v="4"/>
  </r>
  <r>
    <n v="2352"/>
    <n v="77"/>
    <x v="2341"/>
    <d v="2054-10-13T00:00:00"/>
    <b v="0"/>
    <s v="Approved"/>
    <s v="Norco Bicycles"/>
    <s v="Road"/>
    <s v="medium"/>
    <s v="large"/>
    <n v="1240.31"/>
    <n v="795.1"/>
    <n v="34556"/>
    <n v="4"/>
  </r>
  <r>
    <n v="3787"/>
    <n v="53"/>
    <x v="2341"/>
    <d v="2054-10-14T00:00:00"/>
    <b v="0"/>
    <s v="Approved"/>
    <s v="OHM Cycles"/>
    <s v="Standard"/>
    <s v="medium"/>
    <s v="medium"/>
    <n v="795.34"/>
    <n v="101.58"/>
    <n v="36668"/>
    <n v="4"/>
  </r>
  <r>
    <n v="17792"/>
    <n v="39"/>
    <x v="2341"/>
    <d v="2054-10-15T00:00:00"/>
    <b v="0"/>
    <s v="Approved"/>
    <s v="Giant Bicycles"/>
    <s v="Standard"/>
    <s v="medium"/>
    <s v="large"/>
    <n v="1812.75"/>
    <n v="582.48"/>
    <n v="34071"/>
    <n v="4"/>
  </r>
  <r>
    <n v="101"/>
    <n v="18"/>
    <x v="2342"/>
    <d v="2054-10-16T00:00:00"/>
    <b v="0"/>
    <s v="Approved"/>
    <s v="Norco Bicycles"/>
    <s v="Standard"/>
    <s v="high"/>
    <s v="medium"/>
    <n v="1148.6400000000001"/>
    <n v="689.18"/>
    <n v="42226"/>
    <n v="11"/>
  </r>
  <r>
    <n v="685"/>
    <n v="34"/>
    <x v="2342"/>
    <d v="2054-10-17T00:00:00"/>
    <b v="0"/>
    <s v="Approved"/>
    <s v="WeareA2B"/>
    <s v="Standard"/>
    <s v="medium"/>
    <s v="medium"/>
    <n v="1231.1500000000001"/>
    <n v="161.6"/>
    <n v="38216"/>
    <n v="11"/>
  </r>
  <r>
    <n v="1363"/>
    <n v="38"/>
    <x v="2342"/>
    <d v="2054-10-18T00:00:00"/>
    <b v="1"/>
    <s v="Approved"/>
    <s v="Trek Bicycles"/>
    <s v="Standard"/>
    <s v="medium"/>
    <s v="large"/>
    <n v="2091.4699999999998"/>
    <n v="388.92"/>
    <n v="41167"/>
    <n v="11"/>
  </r>
  <r>
    <n v="1575"/>
    <n v="0"/>
    <x v="2342"/>
    <d v="2054-10-19T00:00:00"/>
    <b v="1"/>
    <s v="Approved"/>
    <s v="Norco Bicycles"/>
    <s v="Standard"/>
    <s v="medium"/>
    <s v="medium"/>
    <n v="360.4"/>
    <n v="270.3"/>
    <n v="42710"/>
    <n v="11"/>
  </r>
  <r>
    <n v="2244"/>
    <n v="32"/>
    <x v="2342"/>
    <d v="2054-10-20T00:00:00"/>
    <b v="0"/>
    <s v="Approved"/>
    <s v="Giant Bicycles"/>
    <s v="Standard"/>
    <s v="high"/>
    <s v="medium"/>
    <n v="1179"/>
    <n v="707.4"/>
    <n v="35667"/>
    <n v="11"/>
  </r>
  <r>
    <n v="2912"/>
    <n v="18"/>
    <x v="2342"/>
    <d v="2054-10-21T00:00:00"/>
    <b v="1"/>
    <s v="Approved"/>
    <s v="Norco Bicycles"/>
    <s v="Standard"/>
    <s v="high"/>
    <s v="medium"/>
    <n v="1148.6400000000001"/>
    <n v="689.18"/>
    <n v="42226"/>
    <n v="11"/>
  </r>
  <r>
    <n v="6126"/>
    <n v="53"/>
    <x v="2342"/>
    <d v="2054-10-22T00:00:00"/>
    <b v="1"/>
    <s v="Approved"/>
    <s v="Giant Bicycles"/>
    <s v="Standard"/>
    <s v="high"/>
    <s v="medium"/>
    <n v="1274.93"/>
    <n v="764.96"/>
    <n v="39298"/>
    <n v="11"/>
  </r>
  <r>
    <n v="7156"/>
    <n v="25"/>
    <x v="2342"/>
    <d v="2054-10-23T00:00:00"/>
    <b v="1"/>
    <s v="Approved"/>
    <s v="OHM Cycles"/>
    <s v="Standard"/>
    <s v="high"/>
    <s v="medium"/>
    <n v="2005.66"/>
    <n v="1203.4000000000001"/>
    <n v="41009"/>
    <n v="11"/>
  </r>
  <r>
    <n v="17873"/>
    <n v="0"/>
    <x v="2342"/>
    <d v="2054-10-24T00:00:00"/>
    <b v="1"/>
    <s v="Approved"/>
    <s v="Trek Bicycles"/>
    <s v="Road"/>
    <s v="medium"/>
    <s v="medium"/>
    <n v="290.62"/>
    <n v="215.14"/>
    <n v="38339"/>
    <n v="11"/>
  </r>
  <r>
    <n v="2279"/>
    <n v="69"/>
    <x v="2343"/>
    <d v="2054-10-25T00:00:00"/>
    <b v="0"/>
    <s v="Approved"/>
    <s v="Giant Bicycles"/>
    <s v="Road"/>
    <s v="medium"/>
    <s v="medium"/>
    <n v="792.9"/>
    <n v="594.67999999999995"/>
    <n v="33879"/>
    <n v="16"/>
  </r>
  <r>
    <n v="4662"/>
    <n v="91"/>
    <x v="2343"/>
    <d v="2054-10-26T00:00:00"/>
    <b v="1"/>
    <s v="Approved"/>
    <s v="Solex"/>
    <s v="Standard"/>
    <s v="medium"/>
    <s v="medium"/>
    <n v="100.35"/>
    <n v="75.260000000000005"/>
    <n v="36367"/>
    <n v="16"/>
  </r>
  <r>
    <n v="10402"/>
    <n v="91"/>
    <x v="2343"/>
    <d v="2054-10-27T00:00:00"/>
    <b v="1"/>
    <s v="Approved"/>
    <s v="Solex"/>
    <s v="Standard"/>
    <s v="medium"/>
    <s v="medium"/>
    <n v="100.35"/>
    <n v="75.260000000000005"/>
    <n v="36367"/>
    <n v="16"/>
  </r>
  <r>
    <n v="15042"/>
    <n v="40"/>
    <x v="2343"/>
    <d v="2054-10-28T00:00:00"/>
    <b v="1"/>
    <s v="Approved"/>
    <s v="OHM Cycles"/>
    <s v="Standard"/>
    <s v="high"/>
    <s v="medium"/>
    <n v="1458.17"/>
    <n v="874.9"/>
    <n v="38750"/>
    <n v="16"/>
  </r>
  <r>
    <n v="1028"/>
    <n v="80"/>
    <x v="2344"/>
    <d v="2054-10-29T00:00:00"/>
    <b v="0"/>
    <s v="Approved"/>
    <s v="Trek Bicycles"/>
    <s v="Standard"/>
    <s v="medium"/>
    <s v="large"/>
    <n v="1469.44"/>
    <n v="596.54999999999995"/>
    <n v="41047"/>
    <n v="3"/>
  </r>
  <r>
    <n v="6345"/>
    <n v="46"/>
    <x v="2344"/>
    <d v="2054-10-30T00:00:00"/>
    <b v="0"/>
    <s v="Approved"/>
    <s v="OHM Cycles"/>
    <s v="Standard"/>
    <s v="low"/>
    <s v="medium"/>
    <n v="1793.43"/>
    <n v="248.82"/>
    <n v="36361"/>
    <n v="3"/>
  </r>
  <r>
    <n v="9156"/>
    <n v="0"/>
    <x v="2344"/>
    <d v="2054-10-31T00:00:00"/>
    <b v="0"/>
    <s v="Approved"/>
    <s v="Solex"/>
    <s v="Standard"/>
    <s v="medium"/>
    <s v="medium"/>
    <n v="71.489999999999995"/>
    <n v="53.62"/>
    <n v="41245"/>
    <n v="3"/>
  </r>
  <r>
    <n v="18801"/>
    <n v="0"/>
    <x v="2344"/>
    <d v="2054-11-01T00:00:00"/>
    <b v="1"/>
    <s v="Approved"/>
    <s v="OHM Cycles"/>
    <s v="Standard"/>
    <s v="low"/>
    <s v="medium"/>
    <n v="71.16"/>
    <n v="56.93"/>
    <n v="42172"/>
    <n v="3"/>
  </r>
  <r>
    <n v="19837"/>
    <n v="0"/>
    <x v="2344"/>
    <d v="2054-11-02T00:00:00"/>
    <b v="1"/>
    <s v="Approved"/>
    <s v="Solex"/>
    <s v="Standard"/>
    <s v="medium"/>
    <s v="large"/>
    <n v="202.62"/>
    <n v="151.96"/>
    <n v="42458"/>
    <n v="3"/>
  </r>
  <r>
    <n v="412"/>
    <n v="20"/>
    <x v="2345"/>
    <d v="2054-11-03T00:00:00"/>
    <b v="1"/>
    <s v="Approved"/>
    <s v="Trek Bicycles"/>
    <s v="Standard"/>
    <s v="medium"/>
    <s v="small"/>
    <n v="1775.81"/>
    <n v="1580.47"/>
    <n v="34115"/>
    <n v="14"/>
  </r>
  <r>
    <n v="4044"/>
    <n v="52"/>
    <x v="2345"/>
    <d v="2054-11-04T00:00:00"/>
    <s v="Unknown"/>
    <s v="Approved"/>
    <s v="OHM Cycles"/>
    <s v="Road"/>
    <s v="medium"/>
    <s v="medium"/>
    <n v="1280.28"/>
    <n v="829.51"/>
    <n v="37823"/>
    <n v="14"/>
  </r>
  <r>
    <n v="4832"/>
    <n v="9"/>
    <x v="2345"/>
    <d v="2054-11-05T00:00:00"/>
    <s v="Unknown"/>
    <s v="Approved"/>
    <s v="OHM Cycles"/>
    <s v="Road"/>
    <s v="medium"/>
    <s v="medium"/>
    <n v="742.54"/>
    <n v="667.4"/>
    <n v="38693"/>
    <n v="14"/>
  </r>
  <r>
    <n v="12147"/>
    <n v="9"/>
    <x v="2345"/>
    <d v="2054-11-06T00:00:00"/>
    <b v="1"/>
    <s v="Approved"/>
    <s v="OHM Cycles"/>
    <s v="Road"/>
    <s v="medium"/>
    <s v="medium"/>
    <n v="742.54"/>
    <n v="667.4"/>
    <n v="41701"/>
    <n v="14"/>
  </r>
  <r>
    <n v="18143"/>
    <n v="32"/>
    <x v="2345"/>
    <d v="2054-11-07T00:00:00"/>
    <b v="0"/>
    <s v="Approved"/>
    <s v="Giant Bicycles"/>
    <s v="Standard"/>
    <s v="medium"/>
    <s v="medium"/>
    <n v="642.70000000000005"/>
    <n v="211.37"/>
    <n v="33888"/>
    <n v="14"/>
  </r>
  <r>
    <n v="18537"/>
    <n v="81"/>
    <x v="2345"/>
    <d v="2054-11-08T00:00:00"/>
    <b v="0"/>
    <s v="Approved"/>
    <s v="Norco Bicycles"/>
    <s v="Standard"/>
    <s v="medium"/>
    <s v="small"/>
    <n v="586.45000000000005"/>
    <n v="521.94000000000005"/>
    <n v="36145"/>
    <n v="14"/>
  </r>
  <r>
    <n v="1451"/>
    <n v="44"/>
    <x v="2346"/>
    <d v="2054-11-09T00:00:00"/>
    <b v="1"/>
    <s v="Approved"/>
    <s v="WeareA2B"/>
    <s v="Standard"/>
    <s v="medium"/>
    <s v="medium"/>
    <n v="1769.64"/>
    <n v="108.76"/>
    <n v="37668"/>
    <n v="10"/>
  </r>
  <r>
    <n v="7268"/>
    <n v="37"/>
    <x v="2346"/>
    <d v="2054-11-10T00:00:00"/>
    <s v="Unknown"/>
    <s v="Approved"/>
    <s v="OHM Cycles"/>
    <s v="Standard"/>
    <s v="low"/>
    <s v="medium"/>
    <n v="1793.43"/>
    <n v="248.82"/>
    <n v="40336"/>
    <n v="10"/>
  </r>
  <r>
    <n v="7503"/>
    <n v="2"/>
    <x v="2346"/>
    <d v="2054-11-11T00:00:00"/>
    <b v="1"/>
    <s v="Approved"/>
    <s v="Solex"/>
    <s v="Standard"/>
    <s v="medium"/>
    <s v="medium"/>
    <n v="71.489999999999995"/>
    <n v="53.62"/>
    <n v="41245"/>
    <n v="10"/>
  </r>
  <r>
    <n v="8130"/>
    <n v="85"/>
    <x v="2346"/>
    <d v="2054-11-12T00:00:00"/>
    <b v="1"/>
    <s v="Approved"/>
    <s v="WeareA2B"/>
    <s v="Standard"/>
    <s v="medium"/>
    <s v="medium"/>
    <n v="752.64"/>
    <n v="205.36"/>
    <n v="37626"/>
    <n v="10"/>
  </r>
  <r>
    <n v="8938"/>
    <n v="61"/>
    <x v="2346"/>
    <d v="2054-11-13T00:00:00"/>
    <b v="1"/>
    <s v="Approved"/>
    <s v="OHM Cycles"/>
    <s v="Standard"/>
    <s v="low"/>
    <s v="medium"/>
    <n v="71.16"/>
    <n v="56.93"/>
    <n v="38647"/>
    <n v="10"/>
  </r>
  <r>
    <n v="9079"/>
    <n v="79"/>
    <x v="2346"/>
    <d v="2054-11-14T00:00:00"/>
    <b v="1"/>
    <s v="Approved"/>
    <s v="Norco Bicycles"/>
    <s v="Standard"/>
    <s v="medium"/>
    <s v="medium"/>
    <n v="1555.58"/>
    <n v="818.01"/>
    <n v="41533"/>
    <n v="10"/>
  </r>
  <r>
    <n v="18327"/>
    <n v="24"/>
    <x v="2346"/>
    <d v="2054-11-15T00:00:00"/>
    <b v="0"/>
    <s v="Approved"/>
    <s v="Solex"/>
    <s v="Road"/>
    <s v="medium"/>
    <s v="large"/>
    <n v="1777.8"/>
    <n v="820.78"/>
    <n v="40670"/>
    <n v="10"/>
  </r>
  <r>
    <n v="18761"/>
    <n v="49"/>
    <x v="2346"/>
    <d v="2054-11-16T00:00:00"/>
    <b v="1"/>
    <s v="Approved"/>
    <s v="Trek Bicycles"/>
    <s v="Road"/>
    <s v="medium"/>
    <s v="medium"/>
    <n v="533.51"/>
    <n v="400.13"/>
    <n v="41009"/>
    <n v="10"/>
  </r>
  <r>
    <n v="14554"/>
    <n v="54"/>
    <x v="2347"/>
    <d v="2054-11-17T00:00:00"/>
    <b v="1"/>
    <s v="Approved"/>
    <s v="WeareA2B"/>
    <s v="Standard"/>
    <s v="medium"/>
    <s v="medium"/>
    <n v="1292.8399999999999"/>
    <n v="13.44"/>
    <n v="42172"/>
    <n v="13"/>
  </r>
  <r>
    <n v="102"/>
    <n v="4"/>
    <x v="2348"/>
    <d v="2054-11-18T00:00:00"/>
    <b v="0"/>
    <s v="Approved"/>
    <s v="Giant Bicycles"/>
    <s v="Standard"/>
    <s v="high"/>
    <s v="medium"/>
    <n v="1129.1300000000001"/>
    <n v="677.48"/>
    <n v="40649"/>
    <n v="12"/>
  </r>
  <r>
    <n v="2320"/>
    <n v="15"/>
    <x v="2348"/>
    <d v="2054-11-19T00:00:00"/>
    <b v="1"/>
    <s v="Approved"/>
    <s v="Norco Bicycles"/>
    <s v="Standard"/>
    <s v="low"/>
    <s v="medium"/>
    <n v="958.74"/>
    <n v="748.9"/>
    <n v="41345"/>
    <n v="12"/>
  </r>
  <r>
    <n v="4790"/>
    <n v="4"/>
    <x v="2348"/>
    <d v="2054-11-20T00:00:00"/>
    <b v="0"/>
    <s v="Approved"/>
    <s v="Giant Bicycles"/>
    <s v="Standard"/>
    <s v="high"/>
    <s v="medium"/>
    <n v="1129.1300000000001"/>
    <n v="677.48"/>
    <n v="41701"/>
    <n v="12"/>
  </r>
  <r>
    <n v="5319"/>
    <n v="78"/>
    <x v="2348"/>
    <d v="2054-11-21T00:00:00"/>
    <b v="0"/>
    <s v="Approved"/>
    <s v="Giant Bicycles"/>
    <s v="Standard"/>
    <s v="medium"/>
    <s v="large"/>
    <n v="1765.3"/>
    <n v="709.48"/>
    <n v="41533"/>
    <n v="12"/>
  </r>
  <r>
    <n v="6199"/>
    <n v="95"/>
    <x v="2348"/>
    <d v="2054-11-22T00:00:00"/>
    <b v="0"/>
    <s v="Approved"/>
    <s v="Giant Bicycles"/>
    <s v="Standard"/>
    <s v="medium"/>
    <s v="large"/>
    <n v="569.55999999999995"/>
    <n v="528.42999999999995"/>
    <n v="42458"/>
    <n v="12"/>
  </r>
  <r>
    <n v="7252"/>
    <n v="4"/>
    <x v="2348"/>
    <d v="2054-11-23T00:00:00"/>
    <b v="0"/>
    <s v="Approved"/>
    <s v="Giant Bicycles"/>
    <s v="Standard"/>
    <s v="high"/>
    <s v="medium"/>
    <n v="1129.1300000000001"/>
    <n v="677.48"/>
    <n v="40784"/>
    <n v="12"/>
  </r>
  <r>
    <n v="13264"/>
    <n v="95"/>
    <x v="2348"/>
    <d v="2054-11-24T00:00:00"/>
    <b v="0"/>
    <s v="Approved"/>
    <s v="Giant Bicycles"/>
    <s v="Standard"/>
    <s v="medium"/>
    <s v="large"/>
    <n v="569.55999999999995"/>
    <n v="528.42999999999995"/>
    <n v="37539"/>
    <n v="12"/>
  </r>
  <r>
    <n v="14442"/>
    <n v="4"/>
    <x v="2348"/>
    <d v="2054-11-25T00:00:00"/>
    <b v="0"/>
    <s v="Approved"/>
    <s v="Giant Bicycles"/>
    <s v="Standard"/>
    <s v="high"/>
    <s v="medium"/>
    <n v="1129.1300000000001"/>
    <n v="677.48"/>
    <n v="38573"/>
    <n v="12"/>
  </r>
  <r>
    <n v="14549"/>
    <n v="73"/>
    <x v="2348"/>
    <d v="2054-11-26T00:00:00"/>
    <b v="1"/>
    <s v="Approved"/>
    <s v="Solex"/>
    <s v="Standard"/>
    <s v="medium"/>
    <s v="medium"/>
    <n v="1945.43"/>
    <n v="333.18"/>
    <n v="38193"/>
    <n v="12"/>
  </r>
  <r>
    <n v="14715"/>
    <n v="23"/>
    <x v="2348"/>
    <d v="2054-11-27T00:00:00"/>
    <b v="1"/>
    <s v="Approved"/>
    <s v="Norco Bicycles"/>
    <s v="Mountain"/>
    <s v="low"/>
    <s v="small"/>
    <n v="688.63"/>
    <n v="612.88"/>
    <n v="39031"/>
    <n v="12"/>
  </r>
  <r>
    <n v="350"/>
    <n v="27"/>
    <x v="2349"/>
    <d v="2054-11-28T00:00:00"/>
    <b v="1"/>
    <s v="Approved"/>
    <s v="Trek Bicycles"/>
    <s v="Standard"/>
    <s v="medium"/>
    <s v="medium"/>
    <n v="499.53"/>
    <n v="388.72"/>
    <n v="36334"/>
    <n v="17"/>
  </r>
  <r>
    <n v="6706"/>
    <n v="35"/>
    <x v="2349"/>
    <d v="2054-11-29T00:00:00"/>
    <b v="1"/>
    <s v="Approved"/>
    <s v="Trek Bicycles"/>
    <s v="Standard"/>
    <s v="low"/>
    <s v="medium"/>
    <n v="1057.51"/>
    <n v="154.4"/>
    <n v="34527"/>
    <n v="17"/>
  </r>
  <r>
    <n v="7075"/>
    <n v="19"/>
    <x v="2349"/>
    <d v="2054-11-30T00:00:00"/>
    <b v="0"/>
    <s v="Approved"/>
    <s v="OHM Cycles"/>
    <s v="Road"/>
    <s v="high"/>
    <s v="large"/>
    <n v="12.01"/>
    <n v="7.21"/>
    <n v="39880"/>
    <n v="17"/>
  </r>
  <r>
    <n v="9728"/>
    <n v="78"/>
    <x v="2349"/>
    <d v="2054-12-01T00:00:00"/>
    <b v="0"/>
    <s v="Approved"/>
    <s v="Giant Bicycles"/>
    <s v="Standard"/>
    <s v="medium"/>
    <s v="large"/>
    <n v="1765.3"/>
    <n v="709.48"/>
    <n v="38193"/>
    <n v="17"/>
  </r>
  <r>
    <n v="15184"/>
    <n v="63"/>
    <x v="2349"/>
    <d v="2054-12-02T00:00:00"/>
    <b v="0"/>
    <s v="Approved"/>
    <s v="Solex"/>
    <s v="Standard"/>
    <s v="medium"/>
    <s v="medium"/>
    <n v="1483.2"/>
    <n v="99.59"/>
    <n v="36146"/>
    <n v="17"/>
  </r>
  <r>
    <n v="1544"/>
    <n v="79"/>
    <x v="2350"/>
    <d v="2054-12-03T00:00:00"/>
    <b v="0"/>
    <s v="Approved"/>
    <s v="Norco Bicycles"/>
    <s v="Standard"/>
    <s v="medium"/>
    <s v="medium"/>
    <n v="1555.58"/>
    <n v="818.01"/>
    <n v="35667"/>
    <n v="4"/>
  </r>
  <r>
    <n v="1958"/>
    <n v="45"/>
    <x v="2350"/>
    <d v="2054-12-04T00:00:00"/>
    <b v="0"/>
    <s v="Approved"/>
    <s v="Solex"/>
    <s v="Standard"/>
    <s v="medium"/>
    <s v="medium"/>
    <n v="441.49"/>
    <n v="84.99"/>
    <n v="37220"/>
    <n v="4"/>
  </r>
  <r>
    <n v="2788"/>
    <n v="35"/>
    <x v="2350"/>
    <d v="2054-12-05T00:00:00"/>
    <b v="1"/>
    <s v="Approved"/>
    <s v="Trek Bicycles"/>
    <s v="Standard"/>
    <s v="low"/>
    <s v="medium"/>
    <n v="1057.51"/>
    <n v="154.4"/>
    <n v="36361"/>
    <n v="4"/>
  </r>
  <r>
    <n v="11724"/>
    <n v="53"/>
    <x v="2350"/>
    <d v="2054-12-06T00:00:00"/>
    <b v="1"/>
    <s v="Approved"/>
    <s v="OHM Cycles"/>
    <s v="Standard"/>
    <s v="medium"/>
    <s v="medium"/>
    <n v="795.34"/>
    <n v="101.58"/>
    <n v="40779"/>
    <n v="4"/>
  </r>
  <r>
    <n v="15181"/>
    <n v="44"/>
    <x v="2350"/>
    <d v="2054-12-07T00:00:00"/>
    <b v="0"/>
    <s v="Approved"/>
    <s v="WeareA2B"/>
    <s v="Standard"/>
    <s v="medium"/>
    <s v="medium"/>
    <n v="1769.64"/>
    <n v="108.76"/>
    <n v="34071"/>
    <n v="4"/>
  </r>
  <r>
    <n v="1167"/>
    <n v="71"/>
    <x v="2351"/>
    <d v="2054-12-08T00:00:00"/>
    <b v="1"/>
    <s v="Approved"/>
    <s v="Solex"/>
    <s v="Standard"/>
    <s v="high"/>
    <s v="large"/>
    <n v="1842.92"/>
    <n v="1105.75"/>
    <n v="34996"/>
    <n v="3"/>
  </r>
  <r>
    <n v="7367"/>
    <n v="27"/>
    <x v="2351"/>
    <d v="2054-12-09T00:00:00"/>
    <b v="0"/>
    <s v="Approved"/>
    <s v="Trek Bicycles"/>
    <s v="Standard"/>
    <s v="medium"/>
    <s v="medium"/>
    <n v="499.53"/>
    <n v="388.72"/>
    <n v="36334"/>
    <n v="3"/>
  </r>
  <r>
    <n v="7672"/>
    <n v="58"/>
    <x v="2351"/>
    <d v="2054-12-10T00:00:00"/>
    <b v="0"/>
    <s v="Approved"/>
    <s v="OHM Cycles"/>
    <s v="Standard"/>
    <s v="medium"/>
    <s v="medium"/>
    <n v="912.52"/>
    <n v="141.4"/>
    <n v="42295"/>
    <n v="3"/>
  </r>
  <r>
    <n v="15201"/>
    <n v="78"/>
    <x v="2351"/>
    <d v="2054-12-11T00:00:00"/>
    <b v="1"/>
    <s v="Approved"/>
    <s v="Giant Bicycles"/>
    <s v="Standard"/>
    <s v="medium"/>
    <s v="large"/>
    <n v="1765.3"/>
    <n v="709.48"/>
    <n v="38193"/>
    <n v="3"/>
  </r>
  <r>
    <n v="1834"/>
    <n v="38"/>
    <x v="2352"/>
    <d v="2054-12-12T00:00:00"/>
    <b v="0"/>
    <s v="Approved"/>
    <s v="Solex"/>
    <s v="Standard"/>
    <s v="medium"/>
    <s v="medium"/>
    <n v="1577.53"/>
    <n v="826.51"/>
    <n v="40618"/>
    <n v="6"/>
  </r>
  <r>
    <n v="2055"/>
    <n v="73"/>
    <x v="2352"/>
    <d v="2054-12-13T00:00:00"/>
    <b v="1"/>
    <s v="Approved"/>
    <s v="Solex"/>
    <s v="Standard"/>
    <s v="medium"/>
    <s v="medium"/>
    <n v="1945.43"/>
    <n v="333.18"/>
    <n v="37499"/>
    <n v="6"/>
  </r>
  <r>
    <n v="5377"/>
    <n v="62"/>
    <x v="2352"/>
    <d v="2054-12-14T00:00:00"/>
    <b v="0"/>
    <s v="Approved"/>
    <s v="Solex"/>
    <s v="Standard"/>
    <s v="medium"/>
    <s v="medium"/>
    <n v="478.16"/>
    <n v="298.72000000000003"/>
    <n v="34143"/>
    <n v="6"/>
  </r>
  <r>
    <n v="14345"/>
    <n v="42"/>
    <x v="2352"/>
    <d v="2054-12-15T00:00:00"/>
    <b v="0"/>
    <s v="Approved"/>
    <s v="OHM Cycles"/>
    <s v="Road"/>
    <s v="medium"/>
    <s v="small"/>
    <n v="1810"/>
    <n v="1610.9"/>
    <n v="39526"/>
    <n v="6"/>
  </r>
  <r>
    <n v="1498"/>
    <n v="53"/>
    <x v="2353"/>
    <d v="2054-12-16T00:00:00"/>
    <b v="1"/>
    <s v="Approved"/>
    <s v="Giant Bicycles"/>
    <s v="Standard"/>
    <s v="high"/>
    <s v="medium"/>
    <n v="1274.93"/>
    <n v="764.96"/>
    <n v="39880"/>
    <n v="15"/>
  </r>
  <r>
    <n v="2846"/>
    <n v="0"/>
    <x v="2353"/>
    <d v="2054-12-17T00:00:00"/>
    <b v="1"/>
    <s v="Approved"/>
    <s v="Solex"/>
    <s v="Road"/>
    <s v="medium"/>
    <s v="medium"/>
    <n v="416.98"/>
    <n v="312.74"/>
    <n v="38991"/>
    <n v="15"/>
  </r>
  <r>
    <n v="6418"/>
    <n v="0"/>
    <x v="2353"/>
    <d v="2054-12-18T00:00:00"/>
    <b v="0"/>
    <s v="Approved"/>
    <s v="Solex"/>
    <s v="Standard"/>
    <s v="medium"/>
    <s v="medium"/>
    <n v="100.35"/>
    <n v="75.260000000000005"/>
    <n v="37874"/>
    <n v="15"/>
  </r>
  <r>
    <n v="7344"/>
    <n v="0"/>
    <x v="2353"/>
    <d v="2054-12-19T00:00:00"/>
    <b v="0"/>
    <s v="Approved"/>
    <s v="OHM Cycles"/>
    <s v="Standard"/>
    <s v="medium"/>
    <s v="medium"/>
    <n v="183.86"/>
    <n v="137.9"/>
    <n v="34170"/>
    <n v="15"/>
  </r>
  <r>
    <n v="7882"/>
    <n v="0"/>
    <x v="2353"/>
    <d v="2054-12-20T00:00:00"/>
    <b v="1"/>
    <s v="Approved"/>
    <s v="Solex"/>
    <s v="Standard"/>
    <s v="medium"/>
    <s v="medium"/>
    <n v="71.489999999999995"/>
    <n v="53.62"/>
    <n v="40784"/>
    <n v="15"/>
  </r>
  <r>
    <n v="10767"/>
    <n v="29"/>
    <x v="2353"/>
    <d v="2054-12-21T00:00:00"/>
    <b v="0"/>
    <s v="Approved"/>
    <s v="WeareA2B"/>
    <s v="Standard"/>
    <s v="medium"/>
    <s v="medium"/>
    <n v="1065.03"/>
    <n v="230.09"/>
    <n v="41434"/>
    <n v="15"/>
  </r>
  <r>
    <n v="11128"/>
    <n v="81"/>
    <x v="2353"/>
    <d v="2054-12-22T00:00:00"/>
    <b v="1"/>
    <s v="Approved"/>
    <s v="Solex"/>
    <s v="Standard"/>
    <s v="medium"/>
    <s v="medium"/>
    <n v="1151.96"/>
    <n v="649.49"/>
    <n v="34071"/>
    <n v="15"/>
  </r>
  <r>
    <n v="12630"/>
    <n v="58"/>
    <x v="2353"/>
    <d v="2054-12-23T00:00:00"/>
    <b v="0"/>
    <s v="Approved"/>
    <s v="OHM Cycles"/>
    <s v="Road"/>
    <s v="medium"/>
    <s v="medium"/>
    <n v="1280.28"/>
    <n v="829.51"/>
    <n v="34170"/>
    <n v="15"/>
  </r>
  <r>
    <n v="13356"/>
    <n v="62"/>
    <x v="2353"/>
    <d v="2054-12-24T00:00:00"/>
    <b v="0"/>
    <s v="Approved"/>
    <s v="Solex"/>
    <s v="Standard"/>
    <s v="high"/>
    <s v="medium"/>
    <n v="1024.6600000000001"/>
    <n v="614.79999999999995"/>
    <n v="41345"/>
    <n v="15"/>
  </r>
  <r>
    <n v="15418"/>
    <n v="0"/>
    <x v="2353"/>
    <d v="2054-12-25T00:00:00"/>
    <b v="1"/>
    <s v="Approved"/>
    <s v="Trek Bicycles"/>
    <s v="Standard"/>
    <s v="high"/>
    <s v="medium"/>
    <n v="495.72"/>
    <n v="297.43"/>
    <n v="42710"/>
    <n v="15"/>
  </r>
  <r>
    <n v="18411"/>
    <n v="93"/>
    <x v="2353"/>
    <d v="2054-12-26T00:00:00"/>
    <b v="1"/>
    <s v="Approved"/>
    <s v="OHM Cycles"/>
    <s v="Standard"/>
    <s v="high"/>
    <s v="medium"/>
    <n v="1458.17"/>
    <n v="874.9"/>
    <n v="41848"/>
    <n v="15"/>
  </r>
  <r>
    <n v="1077"/>
    <n v="74"/>
    <x v="2354"/>
    <d v="2054-12-27T00:00:00"/>
    <b v="0"/>
    <s v="Approved"/>
    <s v="WeareA2B"/>
    <s v="Standard"/>
    <s v="medium"/>
    <s v="medium"/>
    <n v="1762.96"/>
    <n v="950.52"/>
    <n v="37220"/>
    <n v="7"/>
  </r>
  <r>
    <n v="5181"/>
    <n v="9"/>
    <x v="2354"/>
    <d v="2054-12-28T00:00:00"/>
    <b v="1"/>
    <s v="Approved"/>
    <s v="Norco Bicycles"/>
    <s v="Standard"/>
    <s v="medium"/>
    <s v="small"/>
    <n v="1216.1400000000001"/>
    <n v="1082.3599999999999"/>
    <n v="37698"/>
    <n v="7"/>
  </r>
  <r>
    <n v="5677"/>
    <n v="35"/>
    <x v="2354"/>
    <d v="2054-12-29T00:00:00"/>
    <b v="1"/>
    <s v="Approved"/>
    <s v="Giant Bicycles"/>
    <s v="Standard"/>
    <s v="medium"/>
    <s v="medium"/>
    <n v="1403.5"/>
    <n v="954.82"/>
    <n v="42688"/>
    <n v="7"/>
  </r>
  <r>
    <n v="13889"/>
    <n v="5"/>
    <x v="2354"/>
    <d v="2054-12-30T00:00:00"/>
    <b v="0"/>
    <s v="Approved"/>
    <s v="Giant Bicycles"/>
    <s v="Standard"/>
    <s v="high"/>
    <s v="medium"/>
    <n v="1129.1300000000001"/>
    <n v="677.48"/>
    <n v="39298"/>
    <n v="7"/>
  </r>
  <r>
    <n v="14118"/>
    <n v="28"/>
    <x v="2354"/>
    <d v="2054-12-31T00:00:00"/>
    <b v="1"/>
    <s v="Approved"/>
    <s v="Solex"/>
    <s v="Road"/>
    <s v="medium"/>
    <s v="small"/>
    <n v="1703.52"/>
    <n v="1516.13"/>
    <n v="42560"/>
    <n v="7"/>
  </r>
  <r>
    <n v="16519"/>
    <n v="66"/>
    <x v="2354"/>
    <d v="2055-01-01T00:00:00"/>
    <b v="1"/>
    <s v="Approved"/>
    <s v="Solex"/>
    <s v="Standard"/>
    <s v="medium"/>
    <s v="medium"/>
    <n v="1163.8900000000001"/>
    <n v="589.27"/>
    <n v="41345"/>
    <n v="7"/>
  </r>
  <r>
    <n v="16932"/>
    <n v="2"/>
    <x v="2354"/>
    <d v="2055-01-02T00:00:00"/>
    <b v="0"/>
    <s v="Approved"/>
    <s v="Giant Bicycles"/>
    <s v="Road"/>
    <s v="low"/>
    <s v="small"/>
    <n v="590.26"/>
    <n v="525.33000000000004"/>
    <n v="38647"/>
    <n v="7"/>
  </r>
  <r>
    <n v="17097"/>
    <n v="0"/>
    <x v="2354"/>
    <d v="2055-01-03T00:00:00"/>
    <b v="0"/>
    <s v="Approved"/>
    <s v="WeareA2B"/>
    <s v="Standard"/>
    <s v="medium"/>
    <s v="medium"/>
    <n v="60.34"/>
    <n v="45.26"/>
    <n v="33552"/>
    <n v="7"/>
  </r>
  <r>
    <n v="5558"/>
    <n v="40"/>
    <x v="2355"/>
    <d v="2055-01-04T00:00:00"/>
    <b v="0"/>
    <s v="Approved"/>
    <s v="Trek Bicycles"/>
    <s v="Road"/>
    <s v="medium"/>
    <s v="large"/>
    <n v="1894.19"/>
    <n v="598.76"/>
    <n v="37823"/>
    <n v="5"/>
  </r>
  <r>
    <n v="8341"/>
    <n v="53"/>
    <x v="2355"/>
    <d v="2055-01-05T00:00:00"/>
    <b v="1"/>
    <s v="Approved"/>
    <s v="Giant Bicycles"/>
    <s v="Standard"/>
    <s v="high"/>
    <s v="medium"/>
    <n v="1274.93"/>
    <n v="764.96"/>
    <n v="37838"/>
    <n v="5"/>
  </r>
  <r>
    <n v="9597"/>
    <n v="23"/>
    <x v="2355"/>
    <d v="2055-01-06T00:00:00"/>
    <b v="1"/>
    <s v="Approved"/>
    <s v="Norco Bicycles"/>
    <s v="Standard"/>
    <s v="medium"/>
    <s v="medium"/>
    <n v="1198.46"/>
    <n v="381.1"/>
    <n v="41434"/>
    <n v="5"/>
  </r>
  <r>
    <n v="10495"/>
    <n v="35"/>
    <x v="2355"/>
    <d v="2055-01-07T00:00:00"/>
    <b v="1"/>
    <s v="Approved"/>
    <s v="Giant Bicycles"/>
    <s v="Standard"/>
    <s v="medium"/>
    <s v="medium"/>
    <n v="1403.5"/>
    <n v="954.82"/>
    <n v="38573"/>
    <n v="5"/>
  </r>
  <r>
    <n v="12681"/>
    <n v="29"/>
    <x v="2355"/>
    <d v="2055-01-08T00:00:00"/>
    <b v="0"/>
    <s v="Approved"/>
    <s v="WeareA2B"/>
    <s v="Standard"/>
    <s v="medium"/>
    <s v="medium"/>
    <n v="1065.03"/>
    <n v="230.09"/>
    <n v="41434"/>
    <n v="5"/>
  </r>
  <r>
    <n v="18240"/>
    <n v="12"/>
    <x v="2355"/>
    <d v="2055-01-09T00:00:00"/>
    <b v="1"/>
    <s v="Approved"/>
    <s v="Giant Bicycles"/>
    <s v="Standard"/>
    <s v="medium"/>
    <s v="large"/>
    <n v="1765.3"/>
    <n v="709.48"/>
    <n v="38339"/>
    <n v="5"/>
  </r>
  <r>
    <n v="1916"/>
    <n v="91"/>
    <x v="2356"/>
    <d v="2055-01-10T00:00:00"/>
    <b v="0"/>
    <s v="Approved"/>
    <s v="WeareA2B"/>
    <s v="Standard"/>
    <s v="low"/>
    <s v="medium"/>
    <n v="642.30999999999995"/>
    <n v="513.85"/>
    <n v="42226"/>
    <n v="20"/>
  </r>
  <r>
    <n v="2149"/>
    <n v="46"/>
    <x v="2356"/>
    <d v="2055-01-11T00:00:00"/>
    <b v="1"/>
    <s v="Approved"/>
    <s v="OHM Cycles"/>
    <s v="Standard"/>
    <s v="low"/>
    <s v="medium"/>
    <n v="1793.43"/>
    <n v="248.82"/>
    <n v="34071"/>
    <n v="20"/>
  </r>
  <r>
    <n v="6652"/>
    <n v="50"/>
    <x v="2356"/>
    <d v="2055-01-12T00:00:00"/>
    <b v="1"/>
    <s v="Approved"/>
    <s v="Giant Bicycles"/>
    <s v="Standard"/>
    <s v="medium"/>
    <s v="medium"/>
    <n v="642.70000000000005"/>
    <n v="211.37"/>
    <n v="35052"/>
    <n v="20"/>
  </r>
  <r>
    <n v="10511"/>
    <n v="45"/>
    <x v="2356"/>
    <d v="2055-01-13T00:00:00"/>
    <b v="1"/>
    <s v="Approved"/>
    <s v="Trek Bicycles"/>
    <s v="Road"/>
    <s v="low"/>
    <s v="medium"/>
    <n v="980.37"/>
    <n v="234.43"/>
    <n v="38258"/>
    <n v="20"/>
  </r>
  <r>
    <n v="13659"/>
    <n v="56"/>
    <x v="2356"/>
    <d v="2055-01-14T00:00:00"/>
    <b v="0"/>
    <s v="Approved"/>
    <s v="Norco Bicycles"/>
    <s v="Mountain"/>
    <s v="low"/>
    <s v="small"/>
    <n v="688.63"/>
    <n v="612.88"/>
    <n v="42404"/>
    <n v="20"/>
  </r>
  <r>
    <n v="17828"/>
    <n v="34"/>
    <x v="2356"/>
    <d v="2055-01-15T00:00:00"/>
    <b v="1"/>
    <s v="Approved"/>
    <s v="WeareA2B"/>
    <s v="Standard"/>
    <s v="medium"/>
    <s v="medium"/>
    <n v="1231.1500000000001"/>
    <n v="161.6"/>
    <n v="41345"/>
    <n v="20"/>
  </r>
  <r>
    <n v="18095"/>
    <n v="88"/>
    <x v="2356"/>
    <d v="2055-01-16T00:00:00"/>
    <b v="0"/>
    <s v="Approved"/>
    <s v="Norco Bicycles"/>
    <s v="Standard"/>
    <s v="high"/>
    <s v="small"/>
    <n v="1661.92"/>
    <n v="1479.11"/>
    <n v="40303"/>
    <n v="20"/>
  </r>
  <r>
    <n v="270"/>
    <n v="2"/>
    <x v="2357"/>
    <d v="2055-01-17T00:00:00"/>
    <b v="0"/>
    <s v="Approved"/>
    <s v="Solex"/>
    <s v="Standard"/>
    <s v="medium"/>
    <s v="medium"/>
    <n v="71.489999999999995"/>
    <n v="53.62"/>
    <n v="38573"/>
    <n v="19"/>
  </r>
  <r>
    <n v="8021"/>
    <n v="48"/>
    <x v="2357"/>
    <d v="2055-01-18T00:00:00"/>
    <b v="0"/>
    <s v="Approved"/>
    <s v="WeareA2B"/>
    <s v="Standard"/>
    <s v="medium"/>
    <s v="medium"/>
    <n v="1762.96"/>
    <n v="950.52"/>
    <n v="41009"/>
    <n v="19"/>
  </r>
  <r>
    <n v="10127"/>
    <n v="96"/>
    <x v="2357"/>
    <d v="2055-01-19T00:00:00"/>
    <b v="0"/>
    <s v="Approved"/>
    <s v="WeareA2B"/>
    <s v="Road"/>
    <s v="low"/>
    <s v="small"/>
    <n v="1172.78"/>
    <n v="1043.77"/>
    <n v="33364"/>
    <n v="19"/>
  </r>
  <r>
    <n v="468"/>
    <n v="53"/>
    <x v="2358"/>
    <d v="2055-01-20T00:00:00"/>
    <b v="1"/>
    <s v="Approved"/>
    <s v="OHM Cycles"/>
    <s v="Standard"/>
    <s v="medium"/>
    <s v="medium"/>
    <n v="795.34"/>
    <n v="101.58"/>
    <n v="34170"/>
    <n v="16"/>
  </r>
  <r>
    <n v="4378"/>
    <n v="86"/>
    <x v="2358"/>
    <d v="2055-01-21T00:00:00"/>
    <b v="0"/>
    <s v="Approved"/>
    <s v="OHM Cycles"/>
    <s v="Standard"/>
    <s v="medium"/>
    <s v="medium"/>
    <n v="235.63"/>
    <n v="125.07"/>
    <n v="38482"/>
    <n v="16"/>
  </r>
  <r>
    <n v="7878"/>
    <n v="87"/>
    <x v="2358"/>
    <d v="2055-01-22T00:00:00"/>
    <b v="0"/>
    <s v="Approved"/>
    <s v="Giant Bicycles"/>
    <s v="Standard"/>
    <s v="high"/>
    <s v="medium"/>
    <n v="1179"/>
    <n v="707.4"/>
    <n v="36833"/>
    <n v="16"/>
  </r>
  <r>
    <n v="10804"/>
    <n v="74"/>
    <x v="2358"/>
    <d v="2055-01-23T00:00:00"/>
    <b v="0"/>
    <s v="Approved"/>
    <s v="WeareA2B"/>
    <s v="Standard"/>
    <s v="medium"/>
    <s v="medium"/>
    <n v="1228.07"/>
    <n v="400.91"/>
    <n v="33429"/>
    <n v="16"/>
  </r>
  <r>
    <n v="14746"/>
    <n v="65"/>
    <x v="2358"/>
    <d v="2055-01-24T00:00:00"/>
    <b v="1"/>
    <s v="Approved"/>
    <s v="WeareA2B"/>
    <s v="Standard"/>
    <s v="medium"/>
    <s v="medium"/>
    <n v="1807.45"/>
    <n v="778.69"/>
    <n v="33879"/>
    <n v="16"/>
  </r>
  <r>
    <n v="15388"/>
    <n v="6"/>
    <x v="2358"/>
    <d v="2055-01-25T00:00:00"/>
    <b v="1"/>
    <s v="Approved"/>
    <s v="OHM Cycles"/>
    <s v="Standard"/>
    <s v="high"/>
    <s v="medium"/>
    <n v="227.88"/>
    <n v="136.72999999999999"/>
    <n v="41701"/>
    <n v="16"/>
  </r>
  <r>
    <n v="4570"/>
    <n v="64"/>
    <x v="2359"/>
    <d v="2055-01-26T00:00:00"/>
    <b v="1"/>
    <s v="Approved"/>
    <s v="Trek Bicycles"/>
    <s v="Standard"/>
    <s v="medium"/>
    <s v="large"/>
    <n v="1469.44"/>
    <n v="596.54999999999995"/>
    <n v="38647"/>
    <n v="13"/>
  </r>
  <r>
    <n v="7645"/>
    <n v="65"/>
    <x v="2359"/>
    <d v="2055-01-27T00:00:00"/>
    <b v="0"/>
    <s v="Approved"/>
    <s v="WeareA2B"/>
    <s v="Standard"/>
    <s v="medium"/>
    <s v="medium"/>
    <n v="1807.45"/>
    <n v="778.69"/>
    <n v="34996"/>
    <n v="13"/>
  </r>
  <r>
    <n v="12162"/>
    <n v="55"/>
    <x v="2359"/>
    <d v="2055-01-28T00:00:00"/>
    <b v="1"/>
    <s v="Approved"/>
    <s v="Trek Bicycles"/>
    <s v="Road"/>
    <s v="medium"/>
    <s v="large"/>
    <n v="1894.19"/>
    <n v="598.76"/>
    <n v="40779"/>
    <n v="13"/>
  </r>
  <r>
    <n v="18344"/>
    <n v="74"/>
    <x v="2359"/>
    <d v="2055-01-29T00:00:00"/>
    <b v="1"/>
    <s v="Approved"/>
    <s v="WeareA2B"/>
    <s v="Standard"/>
    <s v="medium"/>
    <s v="medium"/>
    <n v="1228.07"/>
    <n v="400.91"/>
    <n v="36668"/>
    <n v="13"/>
  </r>
  <r>
    <n v="19821"/>
    <n v="51"/>
    <x v="2359"/>
    <d v="2055-01-30T00:00:00"/>
    <b v="1"/>
    <s v="Approved"/>
    <s v="OHM Cycles"/>
    <s v="Standard"/>
    <s v="high"/>
    <s v="medium"/>
    <n v="2005.66"/>
    <n v="1203.4000000000001"/>
    <n v="39915"/>
    <n v="13"/>
  </r>
  <r>
    <n v="172"/>
    <n v="55"/>
    <x v="2360"/>
    <d v="2055-01-31T00:00:00"/>
    <b v="1"/>
    <s v="Approved"/>
    <s v="Trek Bicycles"/>
    <s v="Road"/>
    <s v="medium"/>
    <s v="large"/>
    <n v="1894.19"/>
    <n v="598.76"/>
    <n v="33259"/>
    <n v="3"/>
  </r>
  <r>
    <n v="6479"/>
    <n v="29"/>
    <x v="2360"/>
    <d v="2055-02-01T00:00:00"/>
    <b v="1"/>
    <s v="Approved"/>
    <s v="Norco Bicycles"/>
    <s v="Road"/>
    <s v="medium"/>
    <s v="medium"/>
    <n v="543.39"/>
    <n v="407.54"/>
    <n v="37337"/>
    <n v="3"/>
  </r>
  <r>
    <n v="6831"/>
    <n v="72"/>
    <x v="2360"/>
    <d v="2055-02-02T00:00:00"/>
    <b v="0"/>
    <s v="Approved"/>
    <s v="Norco Bicycles"/>
    <s v="Standard"/>
    <s v="medium"/>
    <s v="medium"/>
    <n v="360.4"/>
    <n v="270.3"/>
    <n v="37499"/>
    <n v="3"/>
  </r>
  <r>
    <n v="8841"/>
    <n v="38"/>
    <x v="2360"/>
    <d v="2055-02-03T00:00:00"/>
    <b v="0"/>
    <s v="Approved"/>
    <s v="Solex"/>
    <s v="Standard"/>
    <s v="medium"/>
    <s v="medium"/>
    <n v="1577.53"/>
    <n v="826.51"/>
    <n v="38750"/>
    <n v="3"/>
  </r>
  <r>
    <n v="10267"/>
    <n v="80"/>
    <x v="2360"/>
    <d v="2055-02-04T00:00:00"/>
    <b v="1"/>
    <s v="Approved"/>
    <s v="OHM Cycles"/>
    <s v="Touring"/>
    <s v="low"/>
    <s v="medium"/>
    <n v="1073.07"/>
    <n v="933.84"/>
    <n v="35455"/>
    <n v="3"/>
  </r>
  <r>
    <n v="8410"/>
    <n v="25"/>
    <x v="2361"/>
    <d v="2055-02-05T00:00:00"/>
    <b v="1"/>
    <s v="Approved"/>
    <s v="Giant Bicycles"/>
    <s v="Road"/>
    <s v="medium"/>
    <s v="medium"/>
    <n v="1538.99"/>
    <n v="829.65"/>
    <n v="33455"/>
    <n v="15"/>
  </r>
  <r>
    <n v="11415"/>
    <n v="58"/>
    <x v="2361"/>
    <d v="2055-02-06T00:00:00"/>
    <b v="0"/>
    <s v="Approved"/>
    <s v="OHM Cycles"/>
    <s v="Standard"/>
    <s v="medium"/>
    <s v="medium"/>
    <n v="912.52"/>
    <n v="141.4"/>
    <n v="40779"/>
    <n v="15"/>
  </r>
  <r>
    <n v="13098"/>
    <n v="51"/>
    <x v="2361"/>
    <d v="2055-02-07T00:00:00"/>
    <b v="1"/>
    <s v="Approved"/>
    <s v="OHM Cycles"/>
    <s v="Standard"/>
    <s v="high"/>
    <s v="medium"/>
    <n v="2005.66"/>
    <n v="1203.4000000000001"/>
    <n v="41009"/>
    <n v="15"/>
  </r>
  <r>
    <n v="13705"/>
    <n v="29"/>
    <x v="2361"/>
    <d v="2055-02-08T00:00:00"/>
    <b v="1"/>
    <s v="Approved"/>
    <s v="Norco Bicycles"/>
    <s v="Road"/>
    <s v="medium"/>
    <s v="medium"/>
    <n v="543.39"/>
    <n v="407.54"/>
    <n v="36361"/>
    <n v="15"/>
  </r>
  <r>
    <n v="19270"/>
    <n v="29"/>
    <x v="2361"/>
    <d v="2055-02-09T00:00:00"/>
    <b v="0"/>
    <s v="Approved"/>
    <s v="Norco Bicycles"/>
    <s v="Road"/>
    <s v="medium"/>
    <s v="medium"/>
    <n v="543.39"/>
    <n v="407.54"/>
    <n v="35052"/>
    <n v="15"/>
  </r>
  <r>
    <n v="1915"/>
    <n v="12"/>
    <x v="2362"/>
    <d v="2055-02-10T00:00:00"/>
    <b v="0"/>
    <s v="Approved"/>
    <s v="WeareA2B"/>
    <s v="Standard"/>
    <s v="medium"/>
    <s v="medium"/>
    <n v="1231.1500000000001"/>
    <n v="161.6"/>
    <n v="38216"/>
    <n v="16"/>
  </r>
  <r>
    <n v="7459"/>
    <n v="67"/>
    <x v="2362"/>
    <d v="2055-02-11T00:00:00"/>
    <b v="0"/>
    <s v="Approved"/>
    <s v="Norco Bicycles"/>
    <s v="Road"/>
    <s v="medium"/>
    <s v="medium"/>
    <n v="544.04999999999995"/>
    <n v="376.84"/>
    <n v="33879"/>
    <n v="16"/>
  </r>
  <r>
    <n v="8687"/>
    <n v="59"/>
    <x v="2362"/>
    <d v="2055-02-12T00:00:00"/>
    <b v="1"/>
    <s v="Approved"/>
    <s v="Solex"/>
    <s v="Standard"/>
    <s v="medium"/>
    <s v="large"/>
    <n v="1061.56"/>
    <n v="733.58"/>
    <n v="40487"/>
    <n v="16"/>
  </r>
  <r>
    <n v="12786"/>
    <n v="24"/>
    <x v="2362"/>
    <d v="2055-02-13T00:00:00"/>
    <b v="1"/>
    <s v="Approved"/>
    <s v="Solex"/>
    <s v="Road"/>
    <s v="medium"/>
    <s v="large"/>
    <n v="1777.8"/>
    <n v="820.78"/>
    <n v="37337"/>
    <n v="16"/>
  </r>
  <r>
    <n v="13512"/>
    <n v="1"/>
    <x v="2362"/>
    <d v="2055-02-14T00:00:00"/>
    <s v="Unknown"/>
    <s v="Approved"/>
    <s v="Giant Bicycles"/>
    <s v="Standard"/>
    <s v="medium"/>
    <s v="medium"/>
    <n v="1403.5"/>
    <n v="954.82"/>
    <n v="42688"/>
    <n v="16"/>
  </r>
  <r>
    <n v="14756"/>
    <n v="25"/>
    <x v="2362"/>
    <d v="2055-02-15T00:00:00"/>
    <b v="0"/>
    <s v="Approved"/>
    <s v="Giant Bicycles"/>
    <s v="Road"/>
    <s v="medium"/>
    <s v="medium"/>
    <n v="1538.99"/>
    <n v="829.65"/>
    <n v="39031"/>
    <n v="16"/>
  </r>
  <r>
    <n v="16348"/>
    <n v="24"/>
    <x v="2362"/>
    <d v="2055-02-16T00:00:00"/>
    <b v="0"/>
    <s v="Approved"/>
    <s v="Solex"/>
    <s v="Road"/>
    <s v="medium"/>
    <s v="large"/>
    <n v="1777.8"/>
    <n v="820.78"/>
    <n v="34115"/>
    <n v="16"/>
  </r>
  <r>
    <n v="377"/>
    <n v="7"/>
    <x v="2363"/>
    <d v="2055-02-17T00:00:00"/>
    <b v="0"/>
    <s v="Approved"/>
    <s v="Trek Bicycles"/>
    <s v="Road"/>
    <s v="low"/>
    <s v="medium"/>
    <n v="980.37"/>
    <n v="234.43"/>
    <n v="38258"/>
    <n v="10"/>
  </r>
  <r>
    <n v="702"/>
    <n v="54"/>
    <x v="2363"/>
    <d v="2055-02-18T00:00:00"/>
    <b v="1"/>
    <s v="Approved"/>
    <s v="WeareA2B"/>
    <s v="Standard"/>
    <s v="medium"/>
    <s v="medium"/>
    <n v="1292.8399999999999"/>
    <n v="13.44"/>
    <n v="39915"/>
    <n v="10"/>
  </r>
  <r>
    <n v="6932"/>
    <n v="94"/>
    <x v="2363"/>
    <d v="2055-02-19T00:00:00"/>
    <b v="0"/>
    <s v="Approved"/>
    <s v="Giant Bicycles"/>
    <s v="Standard"/>
    <s v="medium"/>
    <s v="large"/>
    <n v="1635.3"/>
    <n v="993.66"/>
    <n v="41434"/>
    <n v="10"/>
  </r>
  <r>
    <n v="7855"/>
    <n v="80"/>
    <x v="2363"/>
    <d v="2055-02-20T00:00:00"/>
    <b v="0"/>
    <s v="Approved"/>
    <s v="OHM Cycles"/>
    <s v="Touring"/>
    <s v="low"/>
    <s v="medium"/>
    <n v="1073.07"/>
    <n v="933.84"/>
    <n v="35455"/>
    <n v="10"/>
  </r>
  <r>
    <n v="18473"/>
    <n v="67"/>
    <x v="2363"/>
    <d v="2055-02-21T00:00:00"/>
    <b v="0"/>
    <s v="Approved"/>
    <s v="Norco Bicycles"/>
    <s v="Road"/>
    <s v="medium"/>
    <s v="medium"/>
    <n v="544.04999999999995"/>
    <n v="376.84"/>
    <n v="38647"/>
    <n v="10"/>
  </r>
  <r>
    <n v="18619"/>
    <n v="3"/>
    <x v="2363"/>
    <d v="2055-02-22T00:00:00"/>
    <b v="0"/>
    <s v="Approved"/>
    <s v="Trek Bicycles"/>
    <s v="Standard"/>
    <s v="medium"/>
    <s v="large"/>
    <n v="2091.4699999999998"/>
    <n v="388.92"/>
    <n v="41167"/>
    <n v="10"/>
  </r>
  <r>
    <n v="1015"/>
    <n v="35"/>
    <x v="2364"/>
    <d v="2055-02-23T00:00:00"/>
    <b v="1"/>
    <s v="Approved"/>
    <s v="Trek Bicycles"/>
    <s v="Standard"/>
    <s v="low"/>
    <s v="medium"/>
    <n v="1057.51"/>
    <n v="154.4"/>
    <n v="39526"/>
    <n v="1"/>
  </r>
  <r>
    <n v="1091"/>
    <n v="14"/>
    <x v="2364"/>
    <d v="2055-02-24T00:00:00"/>
    <b v="0"/>
    <s v="Approved"/>
    <s v="Trek Bicycles"/>
    <s v="Standard"/>
    <s v="medium"/>
    <s v="small"/>
    <n v="1386.84"/>
    <n v="1234.29"/>
    <n v="41345"/>
    <n v="1"/>
  </r>
  <r>
    <n v="2367"/>
    <n v="4"/>
    <x v="2364"/>
    <d v="2055-02-25T00:00:00"/>
    <b v="1"/>
    <s v="Approved"/>
    <s v="Giant Bicycles"/>
    <s v="Standard"/>
    <s v="high"/>
    <s v="medium"/>
    <n v="1129.1300000000001"/>
    <n v="677.48"/>
    <n v="38258"/>
    <n v="1"/>
  </r>
  <r>
    <n v="8013"/>
    <n v="11"/>
    <x v="2364"/>
    <d v="2055-02-26T00:00:00"/>
    <b v="1"/>
    <s v="Approved"/>
    <s v="Giant Bicycles"/>
    <s v="Standard"/>
    <s v="high"/>
    <s v="medium"/>
    <n v="1274.93"/>
    <n v="764.96"/>
    <n v="38693"/>
    <n v="1"/>
  </r>
  <r>
    <n v="9751"/>
    <n v="21"/>
    <x v="2364"/>
    <d v="2055-02-27T00:00:00"/>
    <b v="1"/>
    <s v="Approved"/>
    <s v="Solex"/>
    <s v="Standard"/>
    <s v="medium"/>
    <s v="large"/>
    <n v="1071.23"/>
    <n v="380.74"/>
    <n v="34244"/>
    <n v="1"/>
  </r>
  <r>
    <n v="14350"/>
    <n v="37"/>
    <x v="2364"/>
    <d v="2055-02-28T00:00:00"/>
    <b v="1"/>
    <s v="Approved"/>
    <s v="OHM Cycles"/>
    <s v="Standard"/>
    <s v="low"/>
    <s v="medium"/>
    <n v="1793.43"/>
    <n v="248.82"/>
    <n v="40336"/>
    <n v="1"/>
  </r>
  <r>
    <n v="14398"/>
    <n v="75"/>
    <x v="2364"/>
    <d v="2055-03-01T00:00:00"/>
    <b v="1"/>
    <s v="Approved"/>
    <s v="Giant Bicycles"/>
    <s v="Touring"/>
    <s v="medium"/>
    <s v="large"/>
    <n v="1873.97"/>
    <n v="863.95"/>
    <n v="33429"/>
    <n v="1"/>
  </r>
  <r>
    <n v="19480"/>
    <n v="68"/>
    <x v="2364"/>
    <d v="2055-03-02T00:00:00"/>
    <b v="0"/>
    <s v="Approved"/>
    <s v="OHM Cycles"/>
    <s v="Standard"/>
    <s v="medium"/>
    <s v="medium"/>
    <n v="1636.9"/>
    <n v="44.71"/>
    <n v="37499"/>
    <n v="1"/>
  </r>
  <r>
    <n v="8884"/>
    <n v="91"/>
    <x v="2365"/>
    <d v="2055-03-03T00:00:00"/>
    <b v="1"/>
    <s v="Approved"/>
    <s v="WeareA2B"/>
    <s v="Standard"/>
    <s v="low"/>
    <s v="medium"/>
    <n v="642.30999999999995"/>
    <n v="513.85"/>
    <n v="41922"/>
    <n v="7"/>
  </r>
  <r>
    <n v="14182"/>
    <n v="22"/>
    <x v="2365"/>
    <d v="2055-03-04T00:00:00"/>
    <b v="0"/>
    <s v="Approved"/>
    <s v="Solex"/>
    <s v="Standard"/>
    <s v="medium"/>
    <s v="medium"/>
    <n v="575.27"/>
    <n v="431.45"/>
    <n v="41345"/>
    <n v="7"/>
  </r>
  <r>
    <n v="18540"/>
    <n v="92"/>
    <x v="2365"/>
    <d v="2055-03-05T00:00:00"/>
    <b v="1"/>
    <s v="Approved"/>
    <s v="WeareA2B"/>
    <s v="Touring"/>
    <s v="medium"/>
    <s v="large"/>
    <n v="1890.39"/>
    <n v="260.14"/>
    <n v="33259"/>
    <n v="7"/>
  </r>
  <r>
    <n v="4530"/>
    <n v="63"/>
    <x v="2366"/>
    <d v="2055-03-06T00:00:00"/>
    <b v="0"/>
    <s v="Approved"/>
    <s v="WeareA2B"/>
    <s v="Standard"/>
    <s v="medium"/>
    <s v="medium"/>
    <n v="1992.93"/>
    <n v="762.63"/>
    <n v="39031"/>
    <n v="8"/>
  </r>
  <r>
    <n v="6256"/>
    <n v="52"/>
    <x v="2366"/>
    <d v="2055-03-07T00:00:00"/>
    <b v="0"/>
    <s v="Approved"/>
    <s v="Solex"/>
    <s v="Road"/>
    <s v="medium"/>
    <s v="large"/>
    <n v="1777.8"/>
    <n v="820.78"/>
    <n v="37337"/>
    <n v="8"/>
  </r>
  <r>
    <n v="6608"/>
    <n v="28"/>
    <x v="2366"/>
    <d v="2055-03-08T00:00:00"/>
    <b v="1"/>
    <s v="Approved"/>
    <s v="Solex"/>
    <s v="Road"/>
    <s v="medium"/>
    <s v="small"/>
    <n v="1703.52"/>
    <n v="1516.13"/>
    <n v="41701"/>
    <n v="8"/>
  </r>
  <r>
    <n v="15172"/>
    <n v="76"/>
    <x v="2366"/>
    <d v="2055-03-09T00:00:00"/>
    <b v="0"/>
    <s v="Approved"/>
    <s v="WeareA2B"/>
    <s v="Road"/>
    <s v="low"/>
    <s v="small"/>
    <n v="1172.78"/>
    <n v="1043.77"/>
    <n v="42458"/>
    <n v="8"/>
  </r>
  <r>
    <n v="16125"/>
    <n v="95"/>
    <x v="2366"/>
    <d v="2055-03-10T00:00:00"/>
    <b v="1"/>
    <s v="Approved"/>
    <s v="OHM Cycles"/>
    <s v="Touring"/>
    <s v="low"/>
    <s v="medium"/>
    <n v="1073.07"/>
    <n v="933.84"/>
    <n v="35455"/>
    <n v="8"/>
  </r>
  <r>
    <n v="1215"/>
    <n v="6"/>
    <x v="2367"/>
    <d v="2055-03-11T00:00:00"/>
    <b v="1"/>
    <s v="Cancelled"/>
    <s v="OHM Cycles"/>
    <s v="Standard"/>
    <s v="high"/>
    <s v="medium"/>
    <n v="227.88"/>
    <n v="136.72999999999999"/>
    <n v="37659"/>
    <n v="10"/>
  </r>
  <r>
    <n v="2661"/>
    <n v="37"/>
    <x v="2367"/>
    <d v="2055-03-12T00:00:00"/>
    <b v="1"/>
    <s v="Approved"/>
    <s v="OHM Cycles"/>
    <s v="Standard"/>
    <s v="low"/>
    <s v="medium"/>
    <n v="1793.43"/>
    <n v="248.82"/>
    <n v="36361"/>
    <n v="10"/>
  </r>
  <r>
    <n v="5999"/>
    <n v="66"/>
    <x v="2367"/>
    <d v="2055-03-13T00:00:00"/>
    <b v="0"/>
    <s v="Approved"/>
    <s v="Giant Bicycles"/>
    <s v="Road"/>
    <s v="low"/>
    <s v="small"/>
    <n v="590.26"/>
    <n v="525.33000000000004"/>
    <n v="40487"/>
    <n v="10"/>
  </r>
  <r>
    <n v="13403"/>
    <n v="51"/>
    <x v="2367"/>
    <d v="2055-03-14T00:00:00"/>
    <b v="0"/>
    <s v="Approved"/>
    <s v="OHM Cycles"/>
    <s v="Standard"/>
    <s v="high"/>
    <s v="medium"/>
    <n v="2005.66"/>
    <n v="1203.4000000000001"/>
    <n v="41009"/>
    <n v="10"/>
  </r>
  <r>
    <n v="17797"/>
    <n v="2"/>
    <x v="2367"/>
    <d v="2055-03-15T00:00:00"/>
    <b v="0"/>
    <s v="Approved"/>
    <s v="Solex"/>
    <s v="Standard"/>
    <s v="medium"/>
    <s v="medium"/>
    <n v="71.489999999999995"/>
    <n v="53.62"/>
    <n v="41245"/>
    <n v="10"/>
  </r>
  <r>
    <n v="18277"/>
    <n v="20"/>
    <x v="2367"/>
    <d v="2055-03-16T00:00:00"/>
    <b v="1"/>
    <s v="Approved"/>
    <s v="Trek Bicycles"/>
    <s v="Standard"/>
    <s v="medium"/>
    <s v="small"/>
    <n v="1775.81"/>
    <n v="1580.47"/>
    <n v="40303"/>
    <n v="10"/>
  </r>
  <r>
    <n v="18360"/>
    <n v="23"/>
    <x v="2367"/>
    <d v="2055-03-17T00:00:00"/>
    <b v="0"/>
    <s v="Approved"/>
    <s v="Norco Bicycles"/>
    <s v="Mountain"/>
    <s v="low"/>
    <s v="small"/>
    <n v="688.63"/>
    <n v="612.88"/>
    <n v="34244"/>
    <n v="10"/>
  </r>
  <r>
    <n v="18407"/>
    <n v="76"/>
    <x v="2367"/>
    <d v="2055-03-18T00:00:00"/>
    <b v="0"/>
    <s v="Approved"/>
    <s v="WeareA2B"/>
    <s v="Standard"/>
    <s v="low"/>
    <s v="medium"/>
    <n v="642.30999999999995"/>
    <n v="513.85"/>
    <n v="41922"/>
    <n v="10"/>
  </r>
  <r>
    <n v="18609"/>
    <n v="27"/>
    <x v="2367"/>
    <d v="2055-03-19T00:00:00"/>
    <b v="0"/>
    <s v="Approved"/>
    <s v="Trek Bicycles"/>
    <s v="Standard"/>
    <s v="medium"/>
    <s v="medium"/>
    <n v="499.53"/>
    <n v="388.72"/>
    <n v="36334"/>
    <n v="10"/>
  </r>
  <r>
    <n v="9660"/>
    <n v="98"/>
    <x v="2368"/>
    <d v="2055-03-20T00:00:00"/>
    <b v="0"/>
    <s v="Approved"/>
    <s v="OHM Cycles"/>
    <s v="Standard"/>
    <s v="medium"/>
    <s v="medium"/>
    <n v="795.34"/>
    <n v="101.58"/>
    <n v="42172"/>
    <n v="16"/>
  </r>
  <r>
    <n v="10688"/>
    <n v="21"/>
    <x v="2368"/>
    <d v="2055-03-21T00:00:00"/>
    <b v="0"/>
    <s v="Approved"/>
    <s v="WeareA2B"/>
    <s v="Touring"/>
    <s v="medium"/>
    <s v="medium"/>
    <n v="1466.68"/>
    <n v="363.25"/>
    <n v="38693"/>
    <n v="16"/>
  </r>
  <r>
    <n v="17306"/>
    <n v="9"/>
    <x v="2368"/>
    <d v="2055-03-22T00:00:00"/>
    <b v="1"/>
    <s v="Approved"/>
    <s v="Norco Bicycles"/>
    <s v="Standard"/>
    <s v="medium"/>
    <s v="small"/>
    <n v="1216.1400000000001"/>
    <n v="1082.3599999999999"/>
    <n v="33552"/>
    <n v="16"/>
  </r>
  <r>
    <n v="19452"/>
    <n v="58"/>
    <x v="2368"/>
    <d v="2055-03-23T00:00:00"/>
    <b v="0"/>
    <s v="Approved"/>
    <s v="OHM Cycles"/>
    <s v="Road"/>
    <s v="medium"/>
    <s v="medium"/>
    <n v="1280.28"/>
    <n v="829.51"/>
    <n v="34170"/>
    <n v="16"/>
  </r>
  <r>
    <n v="3431"/>
    <n v="74"/>
    <x v="2369"/>
    <d v="2055-03-24T00:00:00"/>
    <b v="0"/>
    <s v="Approved"/>
    <s v="WeareA2B"/>
    <s v="Standard"/>
    <s v="medium"/>
    <s v="medium"/>
    <n v="1228.07"/>
    <n v="400.91"/>
    <n v="36668"/>
    <n v="9"/>
  </r>
  <r>
    <n v="4184"/>
    <n v="58"/>
    <x v="2369"/>
    <d v="2055-03-25T00:00:00"/>
    <b v="0"/>
    <s v="Approved"/>
    <s v="OHM Cycles"/>
    <s v="Standard"/>
    <s v="medium"/>
    <s v="medium"/>
    <n v="912.52"/>
    <n v="141.4"/>
    <n v="42295"/>
    <n v="9"/>
  </r>
  <r>
    <n v="4341"/>
    <n v="7"/>
    <x v="2369"/>
    <d v="2055-03-26T00:00:00"/>
    <b v="1"/>
    <s v="Approved"/>
    <s v="Trek Bicycles"/>
    <s v="Road"/>
    <s v="low"/>
    <s v="medium"/>
    <n v="980.37"/>
    <n v="234.43"/>
    <n v="38258"/>
    <n v="9"/>
  </r>
  <r>
    <n v="7958"/>
    <n v="19"/>
    <x v="2369"/>
    <d v="2055-03-27T00:00:00"/>
    <b v="0"/>
    <s v="Approved"/>
    <s v="OHM Cycles"/>
    <s v="Road"/>
    <s v="high"/>
    <s v="large"/>
    <n v="12.01"/>
    <n v="7.21"/>
    <n v="39880"/>
    <n v="9"/>
  </r>
  <r>
    <n v="8881"/>
    <n v="71"/>
    <x v="2369"/>
    <d v="2055-03-28T00:00:00"/>
    <b v="0"/>
    <s v="Approved"/>
    <s v="Solex"/>
    <s v="Standard"/>
    <s v="high"/>
    <s v="large"/>
    <n v="1842.92"/>
    <n v="1105.75"/>
    <n v="34996"/>
    <n v="9"/>
  </r>
  <r>
    <n v="10998"/>
    <n v="100"/>
    <x v="2369"/>
    <d v="2055-03-29T00:00:00"/>
    <b v="0"/>
    <s v="Approved"/>
    <s v="Norco Bicycles"/>
    <s v="Road"/>
    <s v="medium"/>
    <s v="medium"/>
    <n v="1036.5899999999999"/>
    <n v="206.35"/>
    <n v="33364"/>
    <n v="9"/>
  </r>
  <r>
    <n v="11939"/>
    <n v="63"/>
    <x v="2369"/>
    <d v="2055-03-30T00:00:00"/>
    <b v="0"/>
    <s v="Approved"/>
    <s v="Solex"/>
    <s v="Standard"/>
    <s v="medium"/>
    <s v="medium"/>
    <n v="1483.2"/>
    <n v="99.59"/>
    <n v="36146"/>
    <n v="9"/>
  </r>
  <r>
    <n v="1548"/>
    <n v="75"/>
    <x v="2370"/>
    <d v="2055-03-31T00:00:00"/>
    <b v="1"/>
    <s v="Approved"/>
    <s v="Giant Bicycles"/>
    <s v="Touring"/>
    <s v="medium"/>
    <s v="large"/>
    <n v="1873.97"/>
    <n v="863.95"/>
    <n v="38859"/>
    <n v="8"/>
  </r>
  <r>
    <n v="2981"/>
    <n v="75"/>
    <x v="2370"/>
    <d v="2055-04-01T00:00:00"/>
    <b v="1"/>
    <s v="Approved"/>
    <s v="Giant Bicycles"/>
    <s v="Touring"/>
    <s v="medium"/>
    <s v="large"/>
    <n v="1873.97"/>
    <n v="863.95"/>
    <n v="38859"/>
    <n v="8"/>
  </r>
  <r>
    <n v="11076"/>
    <n v="82"/>
    <x v="2370"/>
    <d v="2055-04-02T00:00:00"/>
    <b v="1"/>
    <s v="Approved"/>
    <s v="Norco Bicycles"/>
    <s v="Standard"/>
    <s v="high"/>
    <s v="medium"/>
    <n v="1148.6400000000001"/>
    <n v="689.18"/>
    <n v="42226"/>
    <n v="8"/>
  </r>
  <r>
    <n v="12173"/>
    <n v="15"/>
    <x v="2370"/>
    <d v="2055-04-03T00:00:00"/>
    <b v="0"/>
    <s v="Approved"/>
    <s v="Norco Bicycles"/>
    <s v="Standard"/>
    <s v="low"/>
    <s v="medium"/>
    <n v="958.74"/>
    <n v="748.9"/>
    <n v="38693"/>
    <n v="8"/>
  </r>
  <r>
    <n v="13704"/>
    <n v="55"/>
    <x v="2370"/>
    <d v="2055-04-04T00:00:00"/>
    <b v="0"/>
    <s v="Approved"/>
    <s v="Trek Bicycles"/>
    <s v="Road"/>
    <s v="medium"/>
    <s v="large"/>
    <n v="1894.19"/>
    <n v="598.76"/>
    <n v="37823"/>
    <n v="8"/>
  </r>
  <r>
    <n v="16740"/>
    <n v="81"/>
    <x v="2370"/>
    <d v="2055-04-05T00:00:00"/>
    <b v="0"/>
    <s v="Approved"/>
    <s v="Norco Bicycles"/>
    <s v="Standard"/>
    <s v="medium"/>
    <s v="small"/>
    <n v="586.45000000000005"/>
    <n v="521.94000000000005"/>
    <n v="33429"/>
    <n v="8"/>
  </r>
  <r>
    <n v="18754"/>
    <n v="68"/>
    <x v="2370"/>
    <d v="2055-04-06T00:00:00"/>
    <b v="0"/>
    <s v="Approved"/>
    <s v="OHM Cycles"/>
    <s v="Standard"/>
    <s v="medium"/>
    <s v="medium"/>
    <n v="1636.9"/>
    <n v="44.71"/>
    <n v="40410"/>
    <n v="8"/>
  </r>
  <r>
    <n v="5466"/>
    <n v="85"/>
    <x v="2371"/>
    <d v="2055-04-07T00:00:00"/>
    <b v="1"/>
    <s v="Approved"/>
    <s v="WeareA2B"/>
    <s v="Standard"/>
    <s v="medium"/>
    <s v="medium"/>
    <n v="1228.07"/>
    <n v="400.91"/>
    <n v="35455"/>
    <n v="12"/>
  </r>
  <r>
    <n v="5821"/>
    <n v="54"/>
    <x v="2371"/>
    <d v="2055-04-08T00:00:00"/>
    <b v="0"/>
    <s v="Approved"/>
    <s v="WeareA2B"/>
    <s v="Standard"/>
    <s v="medium"/>
    <s v="medium"/>
    <n v="1807.45"/>
    <n v="778.69"/>
    <n v="38647"/>
    <n v="12"/>
  </r>
  <r>
    <n v="9658"/>
    <n v="64"/>
    <x v="2371"/>
    <d v="2055-04-09T00:00:00"/>
    <s v="Unknown"/>
    <s v="Approved"/>
    <s v="Giant Bicycles"/>
    <s v="Standard"/>
    <s v="high"/>
    <s v="small"/>
    <n v="1977.36"/>
    <n v="1759.85"/>
    <n v="40487"/>
    <n v="12"/>
  </r>
  <r>
    <n v="11422"/>
    <n v="61"/>
    <x v="2371"/>
    <d v="2055-04-10T00:00:00"/>
    <b v="0"/>
    <s v="Approved"/>
    <s v="Norco Bicycles"/>
    <s v="Standard"/>
    <s v="medium"/>
    <s v="small"/>
    <n v="586.45000000000005"/>
    <n v="521.94000000000005"/>
    <n v="38339"/>
    <n v="12"/>
  </r>
  <r>
    <n v="410"/>
    <n v="82"/>
    <x v="2372"/>
    <d v="2055-04-11T00:00:00"/>
    <b v="0"/>
    <s v="Approved"/>
    <s v="Giant Bicycles"/>
    <s v="Road"/>
    <s v="medium"/>
    <s v="medium"/>
    <n v="1538.99"/>
    <n v="829.65"/>
    <n v="40553"/>
    <n v="2"/>
  </r>
  <r>
    <n v="4097"/>
    <n v="90"/>
    <x v="2372"/>
    <d v="2055-04-12T00:00:00"/>
    <b v="0"/>
    <s v="Approved"/>
    <s v="Solex"/>
    <s v="Standard"/>
    <s v="low"/>
    <s v="medium"/>
    <n v="945.04"/>
    <n v="507.58"/>
    <n v="40784"/>
    <n v="2"/>
  </r>
  <r>
    <n v="6824"/>
    <n v="38"/>
    <x v="2372"/>
    <d v="2055-04-13T00:00:00"/>
    <b v="0"/>
    <s v="Approved"/>
    <s v="Trek Bicycles"/>
    <s v="Standard"/>
    <s v="medium"/>
    <s v="large"/>
    <n v="2091.4699999999998"/>
    <n v="388.92"/>
    <n v="37499"/>
    <n v="2"/>
  </r>
  <r>
    <n v="10797"/>
    <n v="38"/>
    <x v="2372"/>
    <d v="2055-04-14T00:00:00"/>
    <b v="1"/>
    <s v="Approved"/>
    <s v="Trek Bicycles"/>
    <s v="Standard"/>
    <s v="medium"/>
    <s v="large"/>
    <n v="2091.4699999999998"/>
    <n v="388.92"/>
    <n v="41533"/>
    <n v="2"/>
  </r>
  <r>
    <n v="12857"/>
    <n v="59"/>
    <x v="2372"/>
    <d v="2055-04-15T00:00:00"/>
    <b v="0"/>
    <s v="Approved"/>
    <s v="WeareA2B"/>
    <s v="Standard"/>
    <s v="medium"/>
    <s v="small"/>
    <n v="1415.01"/>
    <n v="1259.3599999999999"/>
    <n v="36145"/>
    <n v="2"/>
  </r>
  <r>
    <n v="927"/>
    <n v="63"/>
    <x v="2373"/>
    <d v="2055-04-16T00:00:00"/>
    <b v="1"/>
    <s v="Approved"/>
    <s v="Solex"/>
    <s v="Standard"/>
    <s v="medium"/>
    <s v="medium"/>
    <n v="1483.2"/>
    <n v="99.59"/>
    <n v="36146"/>
    <n v="1"/>
  </r>
  <r>
    <n v="3742"/>
    <n v="17"/>
    <x v="2373"/>
    <d v="2055-04-17T00:00:00"/>
    <b v="1"/>
    <s v="Approved"/>
    <s v="Solex"/>
    <s v="Standard"/>
    <s v="high"/>
    <s v="medium"/>
    <n v="1024.6600000000001"/>
    <n v="614.79999999999995"/>
    <n v="35378"/>
    <n v="1"/>
  </r>
  <r>
    <n v="10634"/>
    <n v="72"/>
    <x v="2373"/>
    <d v="2055-04-18T00:00:00"/>
    <b v="1"/>
    <s v="Approved"/>
    <s v="Norco Bicycles"/>
    <s v="Standard"/>
    <s v="medium"/>
    <s v="medium"/>
    <n v="360.4"/>
    <n v="270.3"/>
    <n v="42710"/>
    <n v="1"/>
  </r>
  <r>
    <n v="18890"/>
    <n v="36"/>
    <x v="2373"/>
    <d v="2055-04-19T00:00:00"/>
    <b v="1"/>
    <s v="Approved"/>
    <s v="Solex"/>
    <s v="Standard"/>
    <s v="low"/>
    <s v="medium"/>
    <n v="945.04"/>
    <n v="507.58"/>
    <n v="35052"/>
    <n v="1"/>
  </r>
  <r>
    <n v="19159"/>
    <n v="99"/>
    <x v="2373"/>
    <d v="2055-04-20T00:00:00"/>
    <b v="1"/>
    <s v="Approved"/>
    <s v="OHM Cycles"/>
    <s v="Standard"/>
    <s v="medium"/>
    <s v="medium"/>
    <n v="1227.3399999999999"/>
    <n v="770.89"/>
    <n v="34556"/>
    <n v="1"/>
  </r>
  <r>
    <n v="2209"/>
    <n v="77"/>
    <x v="2374"/>
    <d v="2055-04-21T00:00:00"/>
    <b v="1"/>
    <s v="Approved"/>
    <s v="Norco Bicycles"/>
    <s v="Road"/>
    <s v="medium"/>
    <s v="large"/>
    <n v="1240.31"/>
    <n v="795.1"/>
    <n v="42226"/>
    <n v="15"/>
  </r>
  <r>
    <n v="3269"/>
    <n v="71"/>
    <x v="2374"/>
    <d v="2055-04-22T00:00:00"/>
    <b v="1"/>
    <s v="Approved"/>
    <s v="Solex"/>
    <s v="Standard"/>
    <s v="high"/>
    <s v="large"/>
    <n v="1842.92"/>
    <n v="1105.75"/>
    <n v="41922"/>
    <n v="15"/>
  </r>
  <r>
    <n v="8241"/>
    <n v="58"/>
    <x v="2374"/>
    <d v="2055-04-23T00:00:00"/>
    <b v="0"/>
    <s v="Approved"/>
    <s v="OHM Cycles"/>
    <s v="Standard"/>
    <s v="medium"/>
    <s v="medium"/>
    <n v="912.52"/>
    <n v="141.4"/>
    <n v="34170"/>
    <n v="15"/>
  </r>
  <r>
    <n v="8557"/>
    <n v="54"/>
    <x v="2374"/>
    <d v="2055-04-24T00:00:00"/>
    <b v="0"/>
    <s v="Approved"/>
    <s v="WeareA2B"/>
    <s v="Standard"/>
    <s v="medium"/>
    <s v="medium"/>
    <n v="1292.8399999999999"/>
    <n v="13.44"/>
    <n v="37823"/>
    <n v="15"/>
  </r>
  <r>
    <n v="10853"/>
    <n v="12"/>
    <x v="2374"/>
    <d v="2055-04-25T00:00:00"/>
    <b v="1"/>
    <s v="Approved"/>
    <s v="WeareA2B"/>
    <s v="Standard"/>
    <s v="medium"/>
    <s v="medium"/>
    <n v="1231.1500000000001"/>
    <n v="161.6"/>
    <n v="40303"/>
    <n v="15"/>
  </r>
  <r>
    <n v="11147"/>
    <n v="33"/>
    <x v="2374"/>
    <d v="2055-04-26T00:00:00"/>
    <b v="1"/>
    <s v="Approved"/>
    <s v="Giant Bicycles"/>
    <s v="Standard"/>
    <s v="medium"/>
    <s v="small"/>
    <n v="1311.44"/>
    <n v="1167.18"/>
    <n v="38750"/>
    <n v="15"/>
  </r>
  <r>
    <n v="11872"/>
    <n v="53"/>
    <x v="2374"/>
    <d v="2055-04-27T00:00:00"/>
    <b v="0"/>
    <s v="Approved"/>
    <s v="OHM Cycles"/>
    <s v="Standard"/>
    <s v="medium"/>
    <s v="medium"/>
    <n v="795.34"/>
    <n v="101.58"/>
    <n v="35707"/>
    <n v="15"/>
  </r>
  <r>
    <n v="13556"/>
    <n v="10"/>
    <x v="2374"/>
    <d v="2055-04-28T00:00:00"/>
    <b v="0"/>
    <s v="Approved"/>
    <s v="WeareA2B"/>
    <s v="Touring"/>
    <s v="medium"/>
    <s v="medium"/>
    <n v="1466.68"/>
    <n v="363.25"/>
    <n v="38693"/>
    <n v="15"/>
  </r>
  <r>
    <n v="15253"/>
    <n v="70"/>
    <x v="2374"/>
    <d v="2055-04-29T00:00:00"/>
    <b v="0"/>
    <s v="Approved"/>
    <s v="Trek Bicycles"/>
    <s v="Standard"/>
    <s v="high"/>
    <s v="medium"/>
    <n v="495.72"/>
    <n v="297.43"/>
    <n v="42710"/>
    <n v="15"/>
  </r>
  <r>
    <n v="17111"/>
    <n v="70"/>
    <x v="2374"/>
    <d v="2055-04-30T00:00:00"/>
    <b v="0"/>
    <s v="Approved"/>
    <s v="Trek Bicycles"/>
    <s v="Standard"/>
    <s v="high"/>
    <s v="medium"/>
    <n v="495.72"/>
    <n v="297.43"/>
    <n v="42710"/>
    <n v="15"/>
  </r>
  <r>
    <n v="18919"/>
    <n v="73"/>
    <x v="2374"/>
    <d v="2055-05-01T00:00:00"/>
    <b v="0"/>
    <s v="Approved"/>
    <s v="Solex"/>
    <s v="Standard"/>
    <s v="medium"/>
    <s v="medium"/>
    <n v="1945.43"/>
    <n v="333.18"/>
    <n v="38859"/>
    <n v="15"/>
  </r>
  <r>
    <n v="1323"/>
    <n v="7"/>
    <x v="2375"/>
    <d v="2055-05-02T00:00:00"/>
    <b v="1"/>
    <s v="Approved"/>
    <s v="Trek Bicycles"/>
    <s v="Road"/>
    <s v="low"/>
    <s v="medium"/>
    <n v="980.37"/>
    <n v="234.43"/>
    <n v="40649"/>
    <n v="15"/>
  </r>
  <r>
    <n v="8851"/>
    <n v="24"/>
    <x v="2375"/>
    <d v="2055-05-03T00:00:00"/>
    <b v="1"/>
    <s v="Approved"/>
    <s v="Solex"/>
    <s v="Road"/>
    <s v="medium"/>
    <s v="large"/>
    <n v="1777.8"/>
    <n v="820.78"/>
    <n v="34115"/>
    <n v="15"/>
  </r>
  <r>
    <n v="11299"/>
    <n v="5"/>
    <x v="2375"/>
    <d v="2055-05-04T00:00:00"/>
    <b v="1"/>
    <s v="Approved"/>
    <s v="Trek Bicycles"/>
    <s v="Mountain"/>
    <s v="low"/>
    <s v="medium"/>
    <n v="574.64"/>
    <n v="459.71"/>
    <n v="38258"/>
    <n v="15"/>
  </r>
  <r>
    <n v="13314"/>
    <n v="46"/>
    <x v="2375"/>
    <d v="2055-05-05T00:00:00"/>
    <s v="Unknown"/>
    <s v="Approved"/>
    <s v="Solex"/>
    <s v="Standard"/>
    <s v="low"/>
    <s v="medium"/>
    <n v="1289.8499999999999"/>
    <n v="74.510000000000005"/>
    <n v="41009"/>
    <n v="15"/>
  </r>
  <r>
    <n v="18135"/>
    <n v="24"/>
    <x v="2375"/>
    <d v="2055-05-06T00:00:00"/>
    <b v="0"/>
    <s v="Approved"/>
    <s v="Solex"/>
    <s v="Road"/>
    <s v="medium"/>
    <s v="large"/>
    <n v="1777.8"/>
    <n v="820.78"/>
    <n v="37337"/>
    <n v="15"/>
  </r>
  <r>
    <n v="18582"/>
    <n v="53"/>
    <x v="2375"/>
    <d v="2055-05-07T00:00:00"/>
    <b v="1"/>
    <s v="Approved"/>
    <s v="OHM Cycles"/>
    <s v="Standard"/>
    <s v="medium"/>
    <s v="medium"/>
    <n v="795.34"/>
    <n v="101.58"/>
    <n v="37823"/>
    <n v="15"/>
  </r>
  <r>
    <n v="19606"/>
    <n v="85"/>
    <x v="2375"/>
    <d v="2055-05-08T00:00:00"/>
    <b v="0"/>
    <s v="Approved"/>
    <s v="WeareA2B"/>
    <s v="Standard"/>
    <s v="medium"/>
    <s v="medium"/>
    <n v="752.64"/>
    <n v="205.36"/>
    <n v="34079"/>
    <n v="15"/>
  </r>
  <r>
    <n v="161"/>
    <n v="69"/>
    <x v="2376"/>
    <d v="2055-05-09T00:00:00"/>
    <b v="0"/>
    <s v="Approved"/>
    <s v="Giant Bicycles"/>
    <s v="Road"/>
    <s v="medium"/>
    <s v="medium"/>
    <n v="792.9"/>
    <n v="594.67999999999995"/>
    <n v="42105"/>
    <n v="5"/>
  </r>
  <r>
    <n v="5231"/>
    <n v="12"/>
    <x v="2376"/>
    <d v="2055-05-10T00:00:00"/>
    <b v="1"/>
    <s v="Approved"/>
    <s v="WeareA2B"/>
    <s v="Standard"/>
    <s v="medium"/>
    <s v="medium"/>
    <n v="1231.1500000000001"/>
    <n v="161.6"/>
    <n v="42560"/>
    <n v="5"/>
  </r>
  <r>
    <n v="6542"/>
    <n v="43"/>
    <x v="2376"/>
    <d v="2055-05-11T00:00:00"/>
    <b v="1"/>
    <s v="Approved"/>
    <s v="Solex"/>
    <s v="Standard"/>
    <s v="medium"/>
    <s v="medium"/>
    <n v="1151.96"/>
    <n v="649.49"/>
    <n v="39427"/>
    <n v="5"/>
  </r>
  <r>
    <n v="6701"/>
    <n v="96"/>
    <x v="2376"/>
    <d v="2055-05-12T00:00:00"/>
    <b v="0"/>
    <s v="Approved"/>
    <s v="WeareA2B"/>
    <s v="Road"/>
    <s v="low"/>
    <s v="small"/>
    <n v="1172.78"/>
    <n v="1043.77"/>
    <n v="34556"/>
    <n v="5"/>
  </r>
  <r>
    <n v="8615"/>
    <n v="47"/>
    <x v="2376"/>
    <d v="2055-05-13T00:00:00"/>
    <b v="0"/>
    <s v="Approved"/>
    <s v="Trek Bicycles"/>
    <s v="Road"/>
    <s v="low"/>
    <s v="small"/>
    <n v="1720.7"/>
    <n v="1531.42"/>
    <n v="37220"/>
    <n v="5"/>
  </r>
  <r>
    <n v="11530"/>
    <n v="11"/>
    <x v="2376"/>
    <d v="2055-05-14T00:00:00"/>
    <b v="0"/>
    <s v="Approved"/>
    <s v="Giant Bicycles"/>
    <s v="Standard"/>
    <s v="high"/>
    <s v="medium"/>
    <n v="1274.93"/>
    <n v="764.96"/>
    <n v="38693"/>
    <n v="5"/>
  </r>
  <r>
    <n v="19537"/>
    <n v="49"/>
    <x v="2376"/>
    <d v="2055-05-15T00:00:00"/>
    <b v="0"/>
    <s v="Approved"/>
    <s v="Trek Bicycles"/>
    <s v="Road"/>
    <s v="medium"/>
    <s v="medium"/>
    <n v="533.51"/>
    <n v="400.13"/>
    <n v="39915"/>
    <n v="5"/>
  </r>
  <r>
    <n v="1504"/>
    <n v="84"/>
    <x v="2377"/>
    <d v="2055-05-16T00:00:00"/>
    <b v="1"/>
    <s v="Approved"/>
    <s v="Trek Bicycles"/>
    <s v="Road"/>
    <s v="medium"/>
    <s v="medium"/>
    <n v="290.62"/>
    <n v="215.14"/>
    <n v="37626"/>
    <n v="4"/>
  </r>
  <r>
    <n v="2403"/>
    <n v="13"/>
    <x v="2377"/>
    <d v="2055-05-17T00:00:00"/>
    <b v="1"/>
    <s v="Approved"/>
    <s v="Solex"/>
    <s v="Standard"/>
    <s v="medium"/>
    <s v="medium"/>
    <n v="1163.8900000000001"/>
    <n v="589.27"/>
    <n v="35378"/>
    <n v="4"/>
  </r>
  <r>
    <n v="7051"/>
    <n v="27"/>
    <x v="2377"/>
    <d v="2055-05-18T00:00:00"/>
    <b v="1"/>
    <s v="Approved"/>
    <s v="Trek Bicycles"/>
    <s v="Standard"/>
    <s v="medium"/>
    <s v="medium"/>
    <n v="499.53"/>
    <n v="388.72"/>
    <n v="33888"/>
    <n v="4"/>
  </r>
  <r>
    <n v="7088"/>
    <n v="30"/>
    <x v="2377"/>
    <d v="2055-05-19T00:00:00"/>
    <b v="0"/>
    <s v="Approved"/>
    <s v="Solex"/>
    <s v="Standard"/>
    <s v="high"/>
    <s v="medium"/>
    <n v="748.17"/>
    <n v="448.9"/>
    <n v="35052"/>
    <n v="4"/>
  </r>
  <r>
    <n v="10155"/>
    <n v="70"/>
    <x v="2377"/>
    <d v="2055-05-20T00:00:00"/>
    <b v="0"/>
    <s v="Approved"/>
    <s v="Trek Bicycles"/>
    <s v="Standard"/>
    <s v="high"/>
    <s v="medium"/>
    <n v="495.72"/>
    <n v="297.43"/>
    <n v="41922"/>
    <n v="4"/>
  </r>
  <r>
    <n v="12293"/>
    <n v="2"/>
    <x v="2377"/>
    <d v="2055-05-21T00:00:00"/>
    <b v="1"/>
    <s v="Approved"/>
    <s v="Solex"/>
    <s v="Standard"/>
    <s v="medium"/>
    <s v="medium"/>
    <n v="71.489999999999995"/>
    <n v="53.62"/>
    <n v="37659"/>
    <n v="4"/>
  </r>
  <r>
    <n v="14407"/>
    <n v="91"/>
    <x v="2377"/>
    <d v="2055-05-22T00:00:00"/>
    <b v="0"/>
    <s v="Approved"/>
    <s v="Solex"/>
    <s v="Standard"/>
    <s v="medium"/>
    <s v="medium"/>
    <n v="100.35"/>
    <n v="75.260000000000005"/>
    <n v="36833"/>
    <n v="4"/>
  </r>
  <r>
    <n v="664"/>
    <n v="100"/>
    <x v="2378"/>
    <d v="2055-05-23T00:00:00"/>
    <b v="1"/>
    <s v="Approved"/>
    <s v="Norco Bicycles"/>
    <s v="Road"/>
    <s v="medium"/>
    <s v="medium"/>
    <n v="1036.5899999999999"/>
    <n v="206.35"/>
    <n v="33364"/>
    <n v="15"/>
  </r>
  <r>
    <n v="756"/>
    <n v="60"/>
    <x v="2378"/>
    <d v="2055-05-24T00:00:00"/>
    <b v="1"/>
    <s v="Approved"/>
    <s v="Giant Bicycles"/>
    <s v="Standard"/>
    <s v="high"/>
    <s v="small"/>
    <n v="1977.36"/>
    <n v="1759.85"/>
    <n v="40779"/>
    <n v="15"/>
  </r>
  <r>
    <n v="1239"/>
    <n v="73"/>
    <x v="2378"/>
    <d v="2055-05-25T00:00:00"/>
    <b v="0"/>
    <s v="Approved"/>
    <s v="Solex"/>
    <s v="Standard"/>
    <s v="medium"/>
    <s v="medium"/>
    <n v="1945.43"/>
    <n v="333.18"/>
    <n v="37499"/>
    <n v="15"/>
  </r>
  <r>
    <n v="1959"/>
    <n v="42"/>
    <x v="2378"/>
    <d v="2055-05-26T00:00:00"/>
    <b v="1"/>
    <s v="Approved"/>
    <s v="OHM Cycles"/>
    <s v="Road"/>
    <s v="medium"/>
    <s v="small"/>
    <n v="1810"/>
    <n v="1610.9"/>
    <n v="39526"/>
    <n v="15"/>
  </r>
  <r>
    <n v="2060"/>
    <n v="82"/>
    <x v="2378"/>
    <d v="2055-05-27T00:00:00"/>
    <b v="0"/>
    <s v="Approved"/>
    <s v="Norco Bicycles"/>
    <s v="Standard"/>
    <s v="high"/>
    <s v="medium"/>
    <n v="1148.6400000000001"/>
    <n v="689.18"/>
    <n v="42226"/>
    <n v="15"/>
  </r>
  <r>
    <n v="4391"/>
    <n v="75"/>
    <x v="2378"/>
    <d v="2055-05-28T00:00:00"/>
    <b v="0"/>
    <s v="Approved"/>
    <s v="Giant Bicycles"/>
    <s v="Touring"/>
    <s v="medium"/>
    <s v="large"/>
    <n v="1873.97"/>
    <n v="863.95"/>
    <n v="38859"/>
    <n v="15"/>
  </r>
  <r>
    <n v="6564"/>
    <n v="83"/>
    <x v="2378"/>
    <d v="2055-05-29T00:00:00"/>
    <b v="0"/>
    <s v="Approved"/>
    <s v="Solex"/>
    <s v="Touring"/>
    <s v="medium"/>
    <s v="large"/>
    <n v="2083.94"/>
    <n v="675.03"/>
    <n v="41533"/>
    <n v="15"/>
  </r>
  <r>
    <n v="13035"/>
    <n v="28"/>
    <x v="2378"/>
    <d v="2055-05-30T00:00:00"/>
    <b v="1"/>
    <s v="Approved"/>
    <s v="Norco Bicycles"/>
    <s v="Standard"/>
    <s v="medium"/>
    <s v="small"/>
    <n v="1216.1400000000001"/>
    <n v="1082.3599999999999"/>
    <n v="33455"/>
    <n v="15"/>
  </r>
  <r>
    <n v="14194"/>
    <n v="19"/>
    <x v="2378"/>
    <d v="2055-05-31T00:00:00"/>
    <b v="1"/>
    <s v="Approved"/>
    <s v="OHM Cycles"/>
    <s v="Road"/>
    <s v="high"/>
    <s v="large"/>
    <n v="12.01"/>
    <n v="7.21"/>
    <n v="39880"/>
    <n v="15"/>
  </r>
  <r>
    <n v="892"/>
    <n v="0"/>
    <x v="2379"/>
    <d v="2055-06-01T00:00:00"/>
    <b v="1"/>
    <s v="Approved"/>
    <s v="OHM Cycles"/>
    <s v="Standard"/>
    <s v="high"/>
    <s v="medium"/>
    <n v="227.88"/>
    <n v="136.72999999999999"/>
    <n v="38258"/>
    <n v="6"/>
  </r>
  <r>
    <n v="1040"/>
    <n v="38"/>
    <x v="2379"/>
    <d v="2055-06-02T00:00:00"/>
    <b v="1"/>
    <s v="Approved"/>
    <s v="Trek Bicycles"/>
    <s v="Standard"/>
    <s v="medium"/>
    <s v="large"/>
    <n v="2091.4699999999998"/>
    <n v="388.92"/>
    <n v="39298"/>
    <n v="6"/>
  </r>
  <r>
    <n v="2627"/>
    <n v="77"/>
    <x v="2379"/>
    <d v="2055-06-03T00:00:00"/>
    <b v="1"/>
    <s v="Approved"/>
    <s v="WeareA2B"/>
    <s v="Standard"/>
    <s v="medium"/>
    <s v="medium"/>
    <n v="1769.64"/>
    <n v="108.76"/>
    <n v="41848"/>
    <n v="6"/>
  </r>
  <r>
    <n v="4396"/>
    <n v="41"/>
    <x v="2379"/>
    <d v="2055-06-04T00:00:00"/>
    <b v="1"/>
    <s v="Approved"/>
    <s v="Norco Bicycles"/>
    <s v="Standard"/>
    <s v="low"/>
    <s v="medium"/>
    <n v="958.74"/>
    <n v="748.9"/>
    <n v="35160"/>
    <n v="6"/>
  </r>
  <r>
    <n v="6846"/>
    <n v="0"/>
    <x v="2379"/>
    <d v="2055-06-05T00:00:00"/>
    <b v="0"/>
    <s v="Approved"/>
    <s v="OHM Cycles"/>
    <s v="Standard"/>
    <s v="high"/>
    <s v="medium"/>
    <n v="227.88"/>
    <n v="136.72999999999999"/>
    <n v="39298"/>
    <n v="6"/>
  </r>
  <r>
    <n v="17169"/>
    <n v="0"/>
    <x v="2379"/>
    <d v="2055-06-06T00:00:00"/>
    <b v="1"/>
    <s v="Approved"/>
    <s v="Giant Bicycles"/>
    <s v="Standard"/>
    <s v="medium"/>
    <s v="large"/>
    <n v="569.55999999999995"/>
    <n v="528.42999999999995"/>
    <n v="34556"/>
    <n v="6"/>
  </r>
  <r>
    <n v="1162"/>
    <n v="57"/>
    <x v="2380"/>
    <d v="2055-06-07T00:00:00"/>
    <b v="1"/>
    <s v="Approved"/>
    <s v="WeareA2B"/>
    <s v="Touring"/>
    <s v="medium"/>
    <s v="large"/>
    <n v="1890.39"/>
    <n v="260.14"/>
    <n v="33259"/>
    <n v="8"/>
  </r>
  <r>
    <n v="6412"/>
    <n v="100"/>
    <x v="2380"/>
    <d v="2055-06-08T00:00:00"/>
    <b v="1"/>
    <s v="Approved"/>
    <s v="Norco Bicycles"/>
    <s v="Road"/>
    <s v="medium"/>
    <s v="medium"/>
    <n v="1036.5899999999999"/>
    <n v="206.35"/>
    <n v="33364"/>
    <n v="8"/>
  </r>
  <r>
    <n v="14356"/>
    <n v="32"/>
    <x v="2380"/>
    <d v="2055-06-09T00:00:00"/>
    <b v="1"/>
    <s v="Approved"/>
    <s v="Giant Bicycles"/>
    <s v="Standard"/>
    <s v="medium"/>
    <s v="medium"/>
    <n v="642.70000000000005"/>
    <n v="211.37"/>
    <n v="37337"/>
    <n v="8"/>
  </r>
  <r>
    <n v="14964"/>
    <n v="49"/>
    <x v="2380"/>
    <d v="2055-06-10T00:00:00"/>
    <b v="0"/>
    <s v="Approved"/>
    <s v="Trek Bicycles"/>
    <s v="Road"/>
    <s v="medium"/>
    <s v="medium"/>
    <n v="533.51"/>
    <n v="400.13"/>
    <n v="41064"/>
    <n v="8"/>
  </r>
  <r>
    <n v="15487"/>
    <n v="80"/>
    <x v="2380"/>
    <d v="2055-06-11T00:00:00"/>
    <b v="1"/>
    <s v="Approved"/>
    <s v="OHM Cycles"/>
    <s v="Touring"/>
    <s v="low"/>
    <s v="medium"/>
    <n v="1073.07"/>
    <n v="933.84"/>
    <n v="35455"/>
    <n v="8"/>
  </r>
  <r>
    <n v="16420"/>
    <n v="58"/>
    <x v="2380"/>
    <d v="2055-06-12T00:00:00"/>
    <b v="1"/>
    <s v="Approved"/>
    <s v="OHM Cycles"/>
    <s v="Standard"/>
    <s v="medium"/>
    <s v="medium"/>
    <n v="912.52"/>
    <n v="141.4"/>
    <n v="42295"/>
    <n v="8"/>
  </r>
  <r>
    <n v="18444"/>
    <n v="86"/>
    <x v="2380"/>
    <d v="2055-06-13T00:00:00"/>
    <b v="0"/>
    <s v="Approved"/>
    <s v="OHM Cycles"/>
    <s v="Standard"/>
    <s v="medium"/>
    <s v="medium"/>
    <n v="235.63"/>
    <n v="125.07"/>
    <n v="38206"/>
    <n v="8"/>
  </r>
  <r>
    <n v="19987"/>
    <n v="38"/>
    <x v="2380"/>
    <d v="2055-06-14T00:00:00"/>
    <b v="0"/>
    <s v="Approved"/>
    <s v="Solex"/>
    <s v="Standard"/>
    <s v="medium"/>
    <s v="medium"/>
    <n v="1577.53"/>
    <n v="826.51"/>
    <n v="40618"/>
    <n v="8"/>
  </r>
  <r>
    <n v="1205"/>
    <n v="44"/>
    <x v="2381"/>
    <d v="2055-06-15T00:00:00"/>
    <b v="0"/>
    <s v="Approved"/>
    <s v="WeareA2B"/>
    <s v="Standard"/>
    <s v="medium"/>
    <s v="medium"/>
    <n v="1769.64"/>
    <n v="108.76"/>
    <n v="40672"/>
    <n v="2"/>
  </r>
  <r>
    <n v="6057"/>
    <n v="52"/>
    <x v="2381"/>
    <d v="2055-06-16T00:00:00"/>
    <b v="1"/>
    <s v="Approved"/>
    <s v="OHM Cycles"/>
    <s v="Road"/>
    <s v="medium"/>
    <s v="medium"/>
    <n v="1280.28"/>
    <n v="829.51"/>
    <n v="37220"/>
    <n v="2"/>
  </r>
  <r>
    <n v="6384"/>
    <n v="93"/>
    <x v="2381"/>
    <d v="2055-06-17T00:00:00"/>
    <b v="0"/>
    <s v="Approved"/>
    <s v="WeareA2B"/>
    <s v="Standard"/>
    <s v="medium"/>
    <s v="medium"/>
    <n v="1065.03"/>
    <n v="230.09"/>
    <n v="36833"/>
    <n v="2"/>
  </r>
  <r>
    <n v="8987"/>
    <n v="73"/>
    <x v="2381"/>
    <d v="2055-06-18T00:00:00"/>
    <b v="0"/>
    <s v="Approved"/>
    <s v="Solex"/>
    <s v="Standard"/>
    <s v="medium"/>
    <s v="medium"/>
    <n v="1945.43"/>
    <n v="333.18"/>
    <n v="37499"/>
    <n v="2"/>
  </r>
  <r>
    <n v="10117"/>
    <n v="21"/>
    <x v="2381"/>
    <d v="2055-06-19T00:00:00"/>
    <b v="0"/>
    <s v="Approved"/>
    <s v="Solex"/>
    <s v="Standard"/>
    <s v="medium"/>
    <s v="large"/>
    <n v="1071.23"/>
    <n v="380.74"/>
    <n v="35160"/>
    <n v="2"/>
  </r>
  <r>
    <n v="12255"/>
    <n v="91"/>
    <x v="2381"/>
    <d v="2055-06-20T00:00:00"/>
    <b v="1"/>
    <s v="Approved"/>
    <s v="Solex"/>
    <s v="Standard"/>
    <s v="medium"/>
    <s v="medium"/>
    <n v="100.35"/>
    <n v="75.260000000000005"/>
    <n v="36367"/>
    <n v="2"/>
  </r>
  <r>
    <n v="18170"/>
    <n v="62"/>
    <x v="2381"/>
    <d v="2055-06-21T00:00:00"/>
    <b v="1"/>
    <s v="Approved"/>
    <s v="Solex"/>
    <s v="Standard"/>
    <s v="medium"/>
    <s v="medium"/>
    <n v="478.16"/>
    <n v="298.72000000000003"/>
    <n v="34143"/>
    <n v="2"/>
  </r>
  <r>
    <n v="7609"/>
    <n v="0"/>
    <x v="2382"/>
    <d v="2055-06-22T00:00:00"/>
    <b v="1"/>
    <s v="Approved"/>
    <s v="Norco Bicycles"/>
    <s v="Standard"/>
    <s v="medium"/>
    <s v="medium"/>
    <n v="360.4"/>
    <n v="270.3"/>
    <n v="37499"/>
    <n v="9"/>
  </r>
  <r>
    <n v="18324"/>
    <n v="0"/>
    <x v="2382"/>
    <d v="2055-06-23T00:00:00"/>
    <b v="1"/>
    <s v="Approved"/>
    <s v="Giant Bicycles"/>
    <s v="Standard"/>
    <s v="medium"/>
    <s v="medium"/>
    <n v="230.91"/>
    <n v="173.18"/>
    <n v="37698"/>
    <n v="9"/>
  </r>
  <r>
    <n v="1758"/>
    <n v="57"/>
    <x v="2383"/>
    <d v="2055-06-24T00:00:00"/>
    <b v="1"/>
    <s v="Approved"/>
    <s v="WeareA2B"/>
    <s v="Touring"/>
    <s v="medium"/>
    <s v="large"/>
    <n v="1890.39"/>
    <n v="260.14"/>
    <n v="33259"/>
    <n v="1"/>
  </r>
  <r>
    <n v="2555"/>
    <n v="62"/>
    <x v="2383"/>
    <d v="2055-06-25T00:00:00"/>
    <b v="1"/>
    <s v="Approved"/>
    <s v="Solex"/>
    <s v="Standard"/>
    <s v="medium"/>
    <s v="medium"/>
    <n v="478.16"/>
    <n v="298.72000000000003"/>
    <n v="34143"/>
    <n v="1"/>
  </r>
  <r>
    <n v="7004"/>
    <n v="59"/>
    <x v="2383"/>
    <d v="2055-06-26T00:00:00"/>
    <b v="1"/>
    <s v="Approved"/>
    <s v="Solex"/>
    <s v="Standard"/>
    <s v="medium"/>
    <s v="large"/>
    <n v="1061.56"/>
    <n v="733.58"/>
    <n v="34170"/>
    <n v="1"/>
  </r>
  <r>
    <n v="7839"/>
    <n v="63"/>
    <x v="2383"/>
    <d v="2055-06-27T00:00:00"/>
    <b v="0"/>
    <s v="Approved"/>
    <s v="Solex"/>
    <s v="Standard"/>
    <s v="medium"/>
    <s v="medium"/>
    <n v="1483.2"/>
    <n v="99.59"/>
    <n v="36146"/>
    <n v="1"/>
  </r>
  <r>
    <n v="8109"/>
    <n v="8"/>
    <x v="2383"/>
    <d v="2055-06-28T00:00:00"/>
    <b v="1"/>
    <s v="Approved"/>
    <s v="Solex"/>
    <s v="Road"/>
    <s v="medium"/>
    <s v="small"/>
    <n v="1703.52"/>
    <n v="1516.13"/>
    <n v="40649"/>
    <n v="1"/>
  </r>
  <r>
    <n v="14974"/>
    <n v="26"/>
    <x v="2383"/>
    <d v="2055-06-29T00:00:00"/>
    <b v="0"/>
    <s v="Approved"/>
    <s v="WeareA2B"/>
    <s v="Standard"/>
    <s v="medium"/>
    <s v="medium"/>
    <n v="1992.93"/>
    <n v="762.63"/>
    <n v="34115"/>
    <n v="1"/>
  </r>
  <r>
    <n v="15594"/>
    <n v="1"/>
    <x v="2383"/>
    <d v="2055-06-30T00:00:00"/>
    <b v="0"/>
    <s v="Approved"/>
    <s v="Giant Bicycles"/>
    <s v="Standard"/>
    <s v="medium"/>
    <s v="medium"/>
    <n v="1403.5"/>
    <n v="954.82"/>
    <n v="42688"/>
    <n v="1"/>
  </r>
  <r>
    <n v="5077"/>
    <n v="66"/>
    <x v="2384"/>
    <d v="2055-07-01T00:00:00"/>
    <b v="1"/>
    <s v="Approved"/>
    <s v="Solex"/>
    <s v="Standard"/>
    <s v="medium"/>
    <s v="medium"/>
    <n v="1163.8900000000001"/>
    <n v="589.27"/>
    <n v="42560"/>
    <n v="7"/>
  </r>
  <r>
    <n v="6303"/>
    <n v="0"/>
    <x v="2384"/>
    <d v="2055-07-02T00:00:00"/>
    <b v="1"/>
    <s v="Approved"/>
    <s v="OHM Cycles"/>
    <s v="Road"/>
    <s v="high"/>
    <s v="large"/>
    <n v="12.01"/>
    <n v="7.21"/>
    <n v="39880"/>
    <n v="7"/>
  </r>
  <r>
    <n v="17995"/>
    <n v="58"/>
    <x v="2384"/>
    <d v="2055-07-03T00:00:00"/>
    <b v="1"/>
    <s v="Approved"/>
    <s v="OHM Cycles"/>
    <s v="Road"/>
    <s v="medium"/>
    <s v="medium"/>
    <n v="1280.28"/>
    <n v="829.51"/>
    <n v="37220"/>
    <n v="7"/>
  </r>
  <r>
    <n v="1955"/>
    <n v="67"/>
    <x v="2385"/>
    <d v="2055-07-04T00:00:00"/>
    <b v="0"/>
    <s v="Approved"/>
    <s v="Norco Bicycles"/>
    <s v="Road"/>
    <s v="medium"/>
    <s v="medium"/>
    <n v="544.04999999999995"/>
    <n v="376.84"/>
    <n v="38647"/>
    <n v="12"/>
  </r>
  <r>
    <n v="5550"/>
    <n v="83"/>
    <x v="2385"/>
    <d v="2055-07-05T00:00:00"/>
    <b v="0"/>
    <s v="Approved"/>
    <s v="Solex"/>
    <s v="Touring"/>
    <s v="medium"/>
    <s v="large"/>
    <n v="2083.94"/>
    <n v="675.03"/>
    <n v="41533"/>
    <n v="12"/>
  </r>
  <r>
    <n v="8217"/>
    <n v="35"/>
    <x v="2385"/>
    <d v="2055-07-06T00:00:00"/>
    <b v="1"/>
    <s v="Approved"/>
    <s v="Trek Bicycles"/>
    <s v="Standard"/>
    <s v="low"/>
    <s v="medium"/>
    <n v="1057.51"/>
    <n v="154.4"/>
    <n v="34527"/>
    <n v="12"/>
  </r>
  <r>
    <n v="8626"/>
    <n v="24"/>
    <x v="2385"/>
    <d v="2055-07-07T00:00:00"/>
    <s v="Unknown"/>
    <s v="Approved"/>
    <s v="Solex"/>
    <s v="Road"/>
    <s v="medium"/>
    <s v="large"/>
    <n v="1777.8"/>
    <n v="820.78"/>
    <n v="40670"/>
    <n v="12"/>
  </r>
  <r>
    <n v="8656"/>
    <n v="30"/>
    <x v="2385"/>
    <d v="2055-07-08T00:00:00"/>
    <b v="0"/>
    <s v="Approved"/>
    <s v="Solex"/>
    <s v="Standard"/>
    <s v="high"/>
    <s v="medium"/>
    <n v="748.17"/>
    <n v="448.9"/>
    <n v="33552"/>
    <n v="12"/>
  </r>
  <r>
    <n v="18921"/>
    <n v="78"/>
    <x v="2385"/>
    <d v="2055-07-09T00:00:00"/>
    <b v="1"/>
    <s v="Approved"/>
    <s v="Giant Bicycles"/>
    <s v="Standard"/>
    <s v="medium"/>
    <s v="large"/>
    <n v="1765.3"/>
    <n v="709.48"/>
    <n v="38193"/>
    <n v="12"/>
  </r>
  <r>
    <n v="19319"/>
    <n v="51"/>
    <x v="2385"/>
    <d v="2055-07-10T00:00:00"/>
    <b v="1"/>
    <s v="Approved"/>
    <s v="OHM Cycles"/>
    <s v="Standard"/>
    <s v="high"/>
    <s v="medium"/>
    <n v="2005.66"/>
    <n v="1203.4000000000001"/>
    <n v="41009"/>
    <n v="12"/>
  </r>
  <r>
    <n v="546"/>
    <n v="73"/>
    <x v="2386"/>
    <d v="2055-07-11T00:00:00"/>
    <b v="1"/>
    <s v="Approved"/>
    <s v="Solex"/>
    <s v="Standard"/>
    <s v="medium"/>
    <s v="medium"/>
    <n v="1945.43"/>
    <n v="333.18"/>
    <n v="37499"/>
    <n v="14"/>
  </r>
  <r>
    <n v="3038"/>
    <n v="45"/>
    <x v="2386"/>
    <d v="2055-07-12T00:00:00"/>
    <b v="0"/>
    <s v="Approved"/>
    <s v="Solex"/>
    <s v="Standard"/>
    <s v="medium"/>
    <s v="medium"/>
    <n v="441.49"/>
    <n v="84.99"/>
    <n v="34071"/>
    <n v="14"/>
  </r>
  <r>
    <n v="5442"/>
    <n v="72"/>
    <x v="2386"/>
    <d v="2055-07-13T00:00:00"/>
    <b v="1"/>
    <s v="Approved"/>
    <s v="Norco Bicycles"/>
    <s v="Standard"/>
    <s v="medium"/>
    <s v="medium"/>
    <n v="360.4"/>
    <n v="270.3"/>
    <n v="42710"/>
    <n v="14"/>
  </r>
  <r>
    <n v="7435"/>
    <n v="79"/>
    <x v="2386"/>
    <d v="2055-07-14T00:00:00"/>
    <b v="1"/>
    <s v="Approved"/>
    <s v="Norco Bicycles"/>
    <s v="Standard"/>
    <s v="medium"/>
    <s v="medium"/>
    <n v="1555.58"/>
    <n v="818.01"/>
    <n v="37873"/>
    <n v="14"/>
  </r>
  <r>
    <n v="12236"/>
    <n v="15"/>
    <x v="2386"/>
    <d v="2055-07-15T00:00:00"/>
    <b v="0"/>
    <s v="Approved"/>
    <s v="Norco Bicycles"/>
    <s v="Standard"/>
    <s v="low"/>
    <s v="medium"/>
    <n v="958.74"/>
    <n v="748.9"/>
    <n v="38693"/>
    <n v="14"/>
  </r>
  <r>
    <n v="12621"/>
    <n v="36"/>
    <x v="2386"/>
    <d v="2055-07-16T00:00:00"/>
    <b v="1"/>
    <s v="Approved"/>
    <s v="Solex"/>
    <s v="Standard"/>
    <s v="low"/>
    <s v="medium"/>
    <n v="945.04"/>
    <n v="507.58"/>
    <n v="35052"/>
    <n v="14"/>
  </r>
  <r>
    <n v="13391"/>
    <n v="61"/>
    <x v="2386"/>
    <d v="2055-07-17T00:00:00"/>
    <b v="0"/>
    <s v="Approved"/>
    <s v="OHM Cycles"/>
    <s v="Standard"/>
    <s v="low"/>
    <s v="medium"/>
    <n v="71.16"/>
    <n v="56.93"/>
    <n v="42172"/>
    <n v="14"/>
  </r>
  <r>
    <n v="14363"/>
    <n v="36"/>
    <x v="2386"/>
    <d v="2055-07-18T00:00:00"/>
    <b v="1"/>
    <s v="Approved"/>
    <s v="Solex"/>
    <s v="Standard"/>
    <s v="low"/>
    <s v="medium"/>
    <n v="945.04"/>
    <n v="507.58"/>
    <n v="35052"/>
    <n v="14"/>
  </r>
  <r>
    <n v="17378"/>
    <n v="75"/>
    <x v="2386"/>
    <d v="2055-07-19T00:00:00"/>
    <b v="0"/>
    <s v="Cancelled"/>
    <s v="Giant Bicycles"/>
    <s v="Touring"/>
    <s v="medium"/>
    <s v="large"/>
    <n v="1873.97"/>
    <n v="863.95"/>
    <n v="38859"/>
    <n v="14"/>
  </r>
  <r>
    <n v="19308"/>
    <n v="24"/>
    <x v="2386"/>
    <d v="2055-07-20T00:00:00"/>
    <b v="0"/>
    <s v="Approved"/>
    <s v="Solex"/>
    <s v="Road"/>
    <s v="medium"/>
    <s v="large"/>
    <n v="1777.8"/>
    <n v="820.78"/>
    <n v="40670"/>
    <n v="14"/>
  </r>
  <r>
    <n v="3169"/>
    <n v="25"/>
    <x v="2387"/>
    <d v="2055-07-21T00:00:00"/>
    <b v="1"/>
    <s v="Approved"/>
    <s v="Giant Bicycles"/>
    <s v="Road"/>
    <s v="medium"/>
    <s v="medium"/>
    <n v="1538.99"/>
    <n v="829.65"/>
    <n v="42404"/>
    <n v="2"/>
  </r>
  <r>
    <n v="4613"/>
    <n v="60"/>
    <x v="2387"/>
    <d v="2055-07-22T00:00:00"/>
    <b v="1"/>
    <s v="Approved"/>
    <s v="Giant Bicycles"/>
    <s v="Standard"/>
    <s v="high"/>
    <s v="small"/>
    <n v="1977.36"/>
    <n v="1759.85"/>
    <n v="40779"/>
    <n v="2"/>
  </r>
  <r>
    <n v="8499"/>
    <n v="90"/>
    <x v="2387"/>
    <d v="2055-07-23T00:00:00"/>
    <b v="1"/>
    <s v="Approved"/>
    <s v="Norco Bicycles"/>
    <s v="Standard"/>
    <s v="low"/>
    <s v="medium"/>
    <n v="363.01"/>
    <n v="290.41000000000003"/>
    <n v="38482"/>
    <n v="2"/>
  </r>
  <r>
    <n v="9416"/>
    <n v="43"/>
    <x v="2387"/>
    <d v="2055-07-24T00:00:00"/>
    <b v="0"/>
    <s v="Approved"/>
    <s v="Solex"/>
    <s v="Standard"/>
    <s v="medium"/>
    <s v="medium"/>
    <n v="1151.96"/>
    <n v="649.49"/>
    <n v="36498"/>
    <n v="2"/>
  </r>
  <r>
    <n v="12905"/>
    <n v="56"/>
    <x v="2387"/>
    <d v="2055-07-25T00:00:00"/>
    <b v="0"/>
    <s v="Approved"/>
    <s v="OHM Cycles"/>
    <s v="Standard"/>
    <s v="medium"/>
    <s v="medium"/>
    <n v="183.86"/>
    <n v="137.9"/>
    <n v="35707"/>
    <n v="2"/>
  </r>
  <r>
    <n v="7271"/>
    <n v="61"/>
    <x v="2388"/>
    <d v="2055-07-26T00:00:00"/>
    <b v="1"/>
    <s v="Approved"/>
    <s v="Norco Bicycles"/>
    <s v="Standard"/>
    <s v="medium"/>
    <s v="small"/>
    <n v="586.45000000000005"/>
    <n v="521.94000000000005"/>
    <n v="42218"/>
    <n v="11"/>
  </r>
  <r>
    <n v="14802"/>
    <n v="91"/>
    <x v="2388"/>
    <d v="2055-07-27T00:00:00"/>
    <b v="1"/>
    <s v="Approved"/>
    <s v="WeareA2B"/>
    <s v="Standard"/>
    <s v="low"/>
    <s v="medium"/>
    <n v="642.30999999999995"/>
    <n v="513.85"/>
    <n v="42226"/>
    <n v="11"/>
  </r>
  <r>
    <n v="9763"/>
    <n v="7"/>
    <x v="2389"/>
    <d v="2055-07-28T00:00:00"/>
    <b v="0"/>
    <s v="Approved"/>
    <s v="Trek Bicycles"/>
    <s v="Road"/>
    <s v="low"/>
    <s v="medium"/>
    <n v="980.37"/>
    <n v="234.43"/>
    <n v="38258"/>
    <n v="7"/>
  </r>
  <r>
    <n v="8594"/>
    <n v="0"/>
    <x v="2390"/>
    <d v="2055-07-29T00:00:00"/>
    <b v="1"/>
    <s v="Approved"/>
    <s v="Giant Bicycles"/>
    <s v="Standard"/>
    <s v="medium"/>
    <s v="medium"/>
    <n v="230.91"/>
    <n v="173.18"/>
    <n v="39031"/>
    <n v="16"/>
  </r>
  <r>
    <n v="2655"/>
    <n v="11"/>
    <x v="2391"/>
    <d v="2055-07-30T00:00:00"/>
    <b v="0"/>
    <s v="Approved"/>
    <s v="Giant Bicycles"/>
    <s v="Standard"/>
    <s v="high"/>
    <s v="medium"/>
    <n v="1274.93"/>
    <n v="764.96"/>
    <n v="39298"/>
    <n v="7"/>
  </r>
  <r>
    <n v="7032"/>
    <n v="94"/>
    <x v="2391"/>
    <d v="2055-07-31T00:00:00"/>
    <b v="1"/>
    <s v="Approved"/>
    <s v="Giant Bicycles"/>
    <s v="Standard"/>
    <s v="medium"/>
    <s v="large"/>
    <n v="1635.3"/>
    <n v="993.66"/>
    <n v="33364"/>
    <n v="7"/>
  </r>
  <r>
    <n v="10074"/>
    <n v="43"/>
    <x v="2391"/>
    <d v="2055-08-01T00:00:00"/>
    <s v="Unknown"/>
    <s v="Approved"/>
    <s v="Solex"/>
    <s v="Standard"/>
    <s v="medium"/>
    <s v="medium"/>
    <n v="1151.96"/>
    <n v="649.49"/>
    <n v="38991"/>
    <n v="7"/>
  </r>
  <r>
    <n v="13575"/>
    <n v="98"/>
    <x v="2391"/>
    <d v="2055-08-02T00:00:00"/>
    <b v="0"/>
    <s v="Approved"/>
    <s v="Trek Bicycles"/>
    <s v="Standard"/>
    <s v="high"/>
    <s v="medium"/>
    <n v="358.39"/>
    <n v="215.03"/>
    <n v="33364"/>
    <n v="7"/>
  </r>
  <r>
    <n v="19289"/>
    <n v="35"/>
    <x v="2391"/>
    <d v="2055-08-03T00:00:00"/>
    <b v="0"/>
    <s v="Approved"/>
    <s v="Trek Bicycles"/>
    <s v="Standard"/>
    <s v="low"/>
    <s v="medium"/>
    <n v="1057.51"/>
    <n v="154.4"/>
    <n v="35560"/>
    <n v="7"/>
  </r>
  <r>
    <n v="78"/>
    <n v="80"/>
    <x v="2392"/>
    <d v="2055-08-04T00:00:00"/>
    <b v="0"/>
    <s v="Approved"/>
    <s v="OHM Cycles"/>
    <s v="Touring"/>
    <s v="low"/>
    <s v="medium"/>
    <n v="1073.07"/>
    <n v="933.84"/>
    <n v="36145"/>
    <n v="4"/>
  </r>
  <r>
    <n v="3617"/>
    <n v="33"/>
    <x v="2392"/>
    <d v="2055-08-05T00:00:00"/>
    <b v="0"/>
    <s v="Approved"/>
    <s v="Giant Bicycles"/>
    <s v="Standard"/>
    <s v="medium"/>
    <s v="small"/>
    <n v="1311.44"/>
    <n v="1167.18"/>
    <n v="38750"/>
    <n v="4"/>
  </r>
  <r>
    <n v="6163"/>
    <n v="51"/>
    <x v="2392"/>
    <d v="2055-08-06T00:00:00"/>
    <b v="1"/>
    <s v="Approved"/>
    <s v="OHM Cycles"/>
    <s v="Standard"/>
    <s v="high"/>
    <s v="medium"/>
    <n v="2005.66"/>
    <n v="1203.4000000000001"/>
    <n v="35470"/>
    <n v="4"/>
  </r>
  <r>
    <n v="8652"/>
    <n v="67"/>
    <x v="2392"/>
    <d v="2055-08-07T00:00:00"/>
    <b v="0"/>
    <s v="Approved"/>
    <s v="Norco Bicycles"/>
    <s v="Road"/>
    <s v="medium"/>
    <s v="medium"/>
    <n v="544.04999999999995"/>
    <n v="376.84"/>
    <n v="42710"/>
    <n v="4"/>
  </r>
  <r>
    <n v="10296"/>
    <n v="69"/>
    <x v="2392"/>
    <d v="2055-08-08T00:00:00"/>
    <b v="1"/>
    <s v="Approved"/>
    <s v="Giant Bicycles"/>
    <s v="Road"/>
    <s v="medium"/>
    <s v="medium"/>
    <n v="792.9"/>
    <n v="594.67999999999995"/>
    <n v="34996"/>
    <n v="4"/>
  </r>
  <r>
    <n v="14082"/>
    <n v="69"/>
    <x v="2392"/>
    <d v="2055-08-09T00:00:00"/>
    <b v="1"/>
    <s v="Approved"/>
    <s v="Giant Bicycles"/>
    <s v="Road"/>
    <s v="medium"/>
    <s v="medium"/>
    <n v="792.9"/>
    <n v="594.67999999999995"/>
    <n v="33879"/>
    <n v="4"/>
  </r>
  <r>
    <n v="16072"/>
    <n v="3"/>
    <x v="2392"/>
    <d v="2055-08-10T00:00:00"/>
    <b v="0"/>
    <s v="Approved"/>
    <s v="Trek Bicycles"/>
    <s v="Standard"/>
    <s v="medium"/>
    <s v="large"/>
    <n v="2091.4699999999998"/>
    <n v="388.92"/>
    <n v="41167"/>
    <n v="4"/>
  </r>
  <r>
    <n v="16807"/>
    <n v="13"/>
    <x v="2392"/>
    <d v="2055-08-11T00:00:00"/>
    <b v="1"/>
    <s v="Approved"/>
    <s v="Solex"/>
    <s v="Standard"/>
    <s v="medium"/>
    <s v="medium"/>
    <n v="1163.8900000000001"/>
    <n v="589.27"/>
    <n v="34586"/>
    <n v="4"/>
  </r>
  <r>
    <n v="19643"/>
    <n v="23"/>
    <x v="2392"/>
    <d v="2055-08-12T00:00:00"/>
    <b v="1"/>
    <s v="Approved"/>
    <s v="Norco Bicycles"/>
    <s v="Mountain"/>
    <s v="low"/>
    <s v="small"/>
    <n v="688.63"/>
    <n v="612.88"/>
    <n v="34244"/>
    <n v="4"/>
  </r>
  <r>
    <n v="5136"/>
    <n v="69"/>
    <x v="2393"/>
    <d v="2055-08-13T00:00:00"/>
    <b v="0"/>
    <s v="Approved"/>
    <s v="Norco Bicycles"/>
    <s v="Road"/>
    <s v="medium"/>
    <s v="large"/>
    <n v="1240.31"/>
    <n v="795.1"/>
    <n v="35455"/>
    <n v="1"/>
  </r>
  <r>
    <n v="6492"/>
    <n v="41"/>
    <x v="2393"/>
    <d v="2055-08-14T00:00:00"/>
    <b v="1"/>
    <s v="Approved"/>
    <s v="Norco Bicycles"/>
    <s v="Standard"/>
    <s v="low"/>
    <s v="medium"/>
    <n v="958.74"/>
    <n v="748.9"/>
    <n v="38693"/>
    <n v="1"/>
  </r>
  <r>
    <n v="7474"/>
    <n v="0"/>
    <x v="2393"/>
    <d v="2055-08-15T00:00:00"/>
    <b v="1"/>
    <s v="Approved"/>
    <s v="OHM Cycles"/>
    <s v="Standard"/>
    <s v="high"/>
    <s v="medium"/>
    <n v="227.88"/>
    <n v="136.72999999999999"/>
    <n v="38258"/>
    <n v="1"/>
  </r>
  <r>
    <n v="2504"/>
    <n v="41"/>
    <x v="2394"/>
    <d v="2055-08-16T00:00:00"/>
    <b v="1"/>
    <s v="Approved"/>
    <s v="Norco Bicycles"/>
    <s v="Standard"/>
    <s v="low"/>
    <s v="medium"/>
    <n v="958.74"/>
    <n v="748.9"/>
    <n v="40303"/>
    <n v="14"/>
  </r>
  <r>
    <n v="2514"/>
    <n v="90"/>
    <x v="2394"/>
    <d v="2055-08-17T00:00:00"/>
    <b v="0"/>
    <s v="Approved"/>
    <s v="Solex"/>
    <s v="Standard"/>
    <s v="low"/>
    <s v="medium"/>
    <n v="945.04"/>
    <n v="507.58"/>
    <n v="35052"/>
    <n v="14"/>
  </r>
  <r>
    <n v="5273"/>
    <n v="49"/>
    <x v="2394"/>
    <d v="2055-08-18T00:00:00"/>
    <b v="0"/>
    <s v="Approved"/>
    <s v="Solex"/>
    <s v="Standard"/>
    <s v="medium"/>
    <s v="large"/>
    <n v="1061.56"/>
    <n v="733.58"/>
    <n v="36146"/>
    <n v="14"/>
  </r>
  <r>
    <n v="7966"/>
    <n v="93"/>
    <x v="2394"/>
    <d v="2055-08-19T00:00:00"/>
    <b v="0"/>
    <s v="Approved"/>
    <s v="OHM Cycles"/>
    <s v="Standard"/>
    <s v="high"/>
    <s v="medium"/>
    <n v="1458.17"/>
    <n v="874.9"/>
    <n v="40672"/>
    <n v="14"/>
  </r>
  <r>
    <n v="8795"/>
    <n v="12"/>
    <x v="2394"/>
    <d v="2055-08-20T00:00:00"/>
    <b v="0"/>
    <s v="Approved"/>
    <s v="Giant Bicycles"/>
    <s v="Standard"/>
    <s v="medium"/>
    <s v="large"/>
    <n v="1765.3"/>
    <n v="709.48"/>
    <n v="35455"/>
    <n v="14"/>
  </r>
  <r>
    <n v="13334"/>
    <n v="0"/>
    <x v="2394"/>
    <d v="2055-08-21T00:00:00"/>
    <b v="1"/>
    <s v="Approved"/>
    <s v="OHM Cycles"/>
    <s v="Standard"/>
    <s v="medium"/>
    <s v="medium"/>
    <n v="235.63"/>
    <n v="125.07"/>
    <n v="38206"/>
    <n v="14"/>
  </r>
  <r>
    <n v="5650"/>
    <n v="57"/>
    <x v="2395"/>
    <d v="2055-08-22T00:00:00"/>
    <b v="1"/>
    <s v="Approved"/>
    <s v="WeareA2B"/>
    <s v="Touring"/>
    <s v="medium"/>
    <s v="large"/>
    <n v="1890.39"/>
    <n v="260.14"/>
    <n v="42172"/>
    <n v="22"/>
  </r>
  <r>
    <n v="5852"/>
    <n v="77"/>
    <x v="2395"/>
    <d v="2055-08-23T00:00:00"/>
    <b v="1"/>
    <s v="Approved"/>
    <s v="Norco Bicycles"/>
    <s v="Road"/>
    <s v="medium"/>
    <s v="large"/>
    <n v="1240.31"/>
    <n v="795.1"/>
    <n v="38193"/>
    <n v="22"/>
  </r>
  <r>
    <n v="9806"/>
    <n v="69"/>
    <x v="2395"/>
    <d v="2055-08-24T00:00:00"/>
    <b v="1"/>
    <s v="Approved"/>
    <s v="Giant Bicycles"/>
    <s v="Road"/>
    <s v="medium"/>
    <s v="medium"/>
    <n v="792.9"/>
    <n v="594.67999999999995"/>
    <n v="34996"/>
    <n v="22"/>
  </r>
  <r>
    <n v="12920"/>
    <n v="83"/>
    <x v="2395"/>
    <d v="2055-08-25T00:00:00"/>
    <b v="0"/>
    <s v="Approved"/>
    <s v="Solex"/>
    <s v="Touring"/>
    <s v="medium"/>
    <s v="large"/>
    <n v="2083.94"/>
    <n v="675.03"/>
    <n v="35667"/>
    <n v="22"/>
  </r>
  <r>
    <n v="15657"/>
    <n v="49"/>
    <x v="2395"/>
    <d v="2055-08-26T00:00:00"/>
    <b v="1"/>
    <s v="Approved"/>
    <s v="Trek Bicycles"/>
    <s v="Road"/>
    <s v="medium"/>
    <s v="medium"/>
    <n v="533.51"/>
    <n v="400.13"/>
    <n v="37220"/>
    <n v="22"/>
  </r>
  <r>
    <n v="18622"/>
    <n v="99"/>
    <x v="2395"/>
    <d v="2055-08-27T00:00:00"/>
    <b v="1"/>
    <s v="Approved"/>
    <s v="OHM Cycles"/>
    <s v="Standard"/>
    <s v="medium"/>
    <s v="medium"/>
    <n v="1227.3399999999999"/>
    <n v="770.89"/>
    <n v="34556"/>
    <n v="22"/>
  </r>
  <r>
    <n v="18935"/>
    <n v="8"/>
    <x v="2395"/>
    <d v="2055-08-28T00:00:00"/>
    <b v="1"/>
    <s v="Approved"/>
    <s v="Solex"/>
    <s v="Road"/>
    <s v="medium"/>
    <s v="small"/>
    <n v="1703.52"/>
    <n v="1516.13"/>
    <n v="42560"/>
    <n v="22"/>
  </r>
  <r>
    <n v="19126"/>
    <n v="7"/>
    <x v="2395"/>
    <d v="2055-08-29T00:00:00"/>
    <b v="1"/>
    <s v="Approved"/>
    <s v="Trek Bicycles"/>
    <s v="Road"/>
    <s v="low"/>
    <s v="medium"/>
    <n v="980.37"/>
    <n v="234.43"/>
    <n v="41701"/>
    <n v="22"/>
  </r>
  <r>
    <n v="1022"/>
    <n v="44"/>
    <x v="2396"/>
    <d v="2055-08-30T00:00:00"/>
    <b v="1"/>
    <s v="Approved"/>
    <s v="WeareA2B"/>
    <s v="Standard"/>
    <s v="medium"/>
    <s v="medium"/>
    <n v="1769.64"/>
    <n v="108.76"/>
    <n v="40672"/>
    <n v="15"/>
  </r>
  <r>
    <n v="7766"/>
    <n v="77"/>
    <x v="2396"/>
    <d v="2055-08-31T00:00:00"/>
    <b v="1"/>
    <s v="Approved"/>
    <s v="Norco Bicycles"/>
    <s v="Road"/>
    <s v="medium"/>
    <s v="large"/>
    <n v="1240.31"/>
    <n v="795.1"/>
    <n v="38193"/>
    <n v="15"/>
  </r>
  <r>
    <n v="9010"/>
    <n v="10"/>
    <x v="2396"/>
    <d v="2055-09-01T00:00:00"/>
    <b v="1"/>
    <s v="Approved"/>
    <s v="WeareA2B"/>
    <s v="Touring"/>
    <s v="medium"/>
    <s v="medium"/>
    <n v="1466.68"/>
    <n v="363.25"/>
    <n v="39298"/>
    <n v="15"/>
  </r>
  <r>
    <n v="9225"/>
    <n v="34"/>
    <x v="2396"/>
    <d v="2055-09-02T00:00:00"/>
    <b v="1"/>
    <s v="Approved"/>
    <s v="Norco Bicycles"/>
    <s v="Road"/>
    <s v="high"/>
    <s v="large"/>
    <n v="774.53"/>
    <n v="464.72"/>
    <n v="38750"/>
    <n v="15"/>
  </r>
  <r>
    <n v="9572"/>
    <n v="71"/>
    <x v="2396"/>
    <d v="2055-09-03T00:00:00"/>
    <b v="0"/>
    <s v="Approved"/>
    <s v="Solex"/>
    <s v="Standard"/>
    <s v="high"/>
    <s v="large"/>
    <n v="1842.92"/>
    <n v="1105.75"/>
    <n v="41922"/>
    <n v="15"/>
  </r>
  <r>
    <n v="9822"/>
    <n v="5"/>
    <x v="2396"/>
    <d v="2055-09-04T00:00:00"/>
    <b v="1"/>
    <s v="Approved"/>
    <s v="Trek Bicycles"/>
    <s v="Mountain"/>
    <s v="low"/>
    <s v="medium"/>
    <n v="574.64"/>
    <n v="459.71"/>
    <n v="37659"/>
    <n v="15"/>
  </r>
  <r>
    <n v="16557"/>
    <n v="46"/>
    <x v="2396"/>
    <d v="2055-09-05T00:00:00"/>
    <b v="1"/>
    <s v="Approved"/>
    <s v="Solex"/>
    <s v="Standard"/>
    <s v="low"/>
    <s v="medium"/>
    <n v="1289.8499999999999"/>
    <n v="74.510000000000005"/>
    <n v="37668"/>
    <n v="15"/>
  </r>
  <r>
    <n v="18125"/>
    <n v="60"/>
    <x v="2396"/>
    <d v="2055-09-06T00:00:00"/>
    <b v="1"/>
    <s v="Approved"/>
    <s v="Giant Bicycles"/>
    <s v="Standard"/>
    <s v="high"/>
    <s v="small"/>
    <n v="1977.36"/>
    <n v="1759.85"/>
    <n v="42145"/>
    <n v="15"/>
  </r>
  <r>
    <n v="4006"/>
    <n v="33"/>
    <x v="2397"/>
    <d v="2055-09-07T00:00:00"/>
    <b v="1"/>
    <s v="Approved"/>
    <s v="Giant Bicycles"/>
    <s v="Standard"/>
    <s v="medium"/>
    <s v="small"/>
    <n v="1311.44"/>
    <n v="1167.18"/>
    <n v="33888"/>
    <n v="8"/>
  </r>
  <r>
    <n v="7651"/>
    <n v="20"/>
    <x v="2397"/>
    <d v="2055-09-08T00:00:00"/>
    <b v="1"/>
    <s v="Approved"/>
    <s v="Trek Bicycles"/>
    <s v="Standard"/>
    <s v="medium"/>
    <s v="small"/>
    <n v="1775.81"/>
    <n v="1580.47"/>
    <n v="33455"/>
    <n v="8"/>
  </r>
  <r>
    <n v="13088"/>
    <n v="1"/>
    <x v="2397"/>
    <d v="2055-09-09T00:00:00"/>
    <b v="1"/>
    <s v="Approved"/>
    <s v="Giant Bicycles"/>
    <s v="Standard"/>
    <s v="medium"/>
    <s v="medium"/>
    <n v="1403.5"/>
    <n v="954.82"/>
    <n v="41245"/>
    <n v="8"/>
  </r>
  <r>
    <n v="131"/>
    <n v="96"/>
    <x v="2398"/>
    <d v="2055-09-10T00:00:00"/>
    <b v="1"/>
    <s v="Approved"/>
    <s v="WeareA2B"/>
    <s v="Road"/>
    <s v="low"/>
    <s v="small"/>
    <n v="1172.78"/>
    <n v="1043.77"/>
    <n v="37539"/>
    <n v="12"/>
  </r>
  <r>
    <n v="984"/>
    <n v="98"/>
    <x v="2398"/>
    <d v="2055-09-11T00:00:00"/>
    <b v="1"/>
    <s v="Approved"/>
    <s v="Trek Bicycles"/>
    <s v="Standard"/>
    <s v="high"/>
    <s v="medium"/>
    <n v="358.39"/>
    <n v="215.03"/>
    <n v="38002"/>
    <n v="12"/>
  </r>
  <r>
    <n v="2652"/>
    <n v="31"/>
    <x v="2398"/>
    <d v="2055-09-12T00:00:00"/>
    <b v="0"/>
    <s v="Approved"/>
    <s v="Giant Bicycles"/>
    <s v="Standard"/>
    <s v="medium"/>
    <s v="medium"/>
    <n v="230.91"/>
    <n v="173.18"/>
    <n v="39031"/>
    <n v="12"/>
  </r>
  <r>
    <n v="12843"/>
    <n v="36"/>
    <x v="2398"/>
    <d v="2055-09-13T00:00:00"/>
    <b v="1"/>
    <s v="Approved"/>
    <s v="Solex"/>
    <s v="Standard"/>
    <s v="low"/>
    <s v="medium"/>
    <n v="945.04"/>
    <n v="507.58"/>
    <n v="35052"/>
    <n v="12"/>
  </r>
  <r>
    <n v="17706"/>
    <n v="70"/>
    <x v="2398"/>
    <d v="2055-09-14T00:00:00"/>
    <b v="1"/>
    <s v="Cancelled"/>
    <s v="Trek Bicycles"/>
    <s v="Standard"/>
    <s v="high"/>
    <s v="medium"/>
    <n v="495.72"/>
    <n v="297.43"/>
    <n v="42105"/>
    <n v="12"/>
  </r>
  <r>
    <n v="3672"/>
    <n v="48"/>
    <x v="2399"/>
    <d v="2055-09-15T00:00:00"/>
    <b v="0"/>
    <s v="Approved"/>
    <s v="WeareA2B"/>
    <s v="Standard"/>
    <s v="medium"/>
    <s v="medium"/>
    <n v="1762.96"/>
    <n v="950.52"/>
    <n v="41848"/>
    <n v="6"/>
  </r>
  <r>
    <n v="4497"/>
    <n v="60"/>
    <x v="2399"/>
    <d v="2055-09-16T00:00:00"/>
    <b v="0"/>
    <s v="Approved"/>
    <s v="Giant Bicycles"/>
    <s v="Standard"/>
    <s v="high"/>
    <s v="small"/>
    <n v="1977.36"/>
    <n v="1759.85"/>
    <n v="40779"/>
    <n v="6"/>
  </r>
  <r>
    <n v="4944"/>
    <n v="3"/>
    <x v="2399"/>
    <d v="2055-09-17T00:00:00"/>
    <b v="0"/>
    <s v="Approved"/>
    <s v="Trek Bicycles"/>
    <s v="Standard"/>
    <s v="medium"/>
    <s v="large"/>
    <n v="2091.4699999999998"/>
    <n v="388.92"/>
    <n v="41167"/>
    <n v="6"/>
  </r>
  <r>
    <n v="5862"/>
    <n v="0"/>
    <x v="2399"/>
    <d v="2055-09-18T00:00:00"/>
    <b v="0"/>
    <s v="Approved"/>
    <s v="Unknown"/>
    <s v="Unknown"/>
    <s v="Unknown"/>
    <s v="Unknown"/>
    <n v="1672.07"/>
    <s v="$556.05"/>
    <n v="38199.78"/>
    <n v="6"/>
  </r>
  <r>
    <n v="8822"/>
    <n v="72"/>
    <x v="2399"/>
    <d v="2055-09-19T00:00:00"/>
    <b v="1"/>
    <s v="Approved"/>
    <s v="Norco Bicycles"/>
    <s v="Standard"/>
    <s v="medium"/>
    <s v="medium"/>
    <n v="360.4"/>
    <n v="270.3"/>
    <n v="42710"/>
    <n v="6"/>
  </r>
  <r>
    <n v="9393"/>
    <n v="92"/>
    <x v="2399"/>
    <d v="2055-09-20T00:00:00"/>
    <b v="0"/>
    <s v="Approved"/>
    <s v="WeareA2B"/>
    <s v="Standard"/>
    <s v="medium"/>
    <s v="small"/>
    <n v="1415.01"/>
    <n v="1259.3599999999999"/>
    <n v="37626"/>
    <n v="6"/>
  </r>
  <r>
    <n v="4225"/>
    <n v="0"/>
    <x v="2400"/>
    <d v="2055-09-21T00:00:00"/>
    <b v="0"/>
    <s v="Approved"/>
    <s v="Unknown"/>
    <s v="Unknown"/>
    <s v="Unknown"/>
    <s v="Unknown"/>
    <n v="710.55"/>
    <s v="$556.05"/>
    <n v="38199.78"/>
    <n v="18"/>
  </r>
  <r>
    <n v="5423"/>
    <n v="53"/>
    <x v="2400"/>
    <d v="2055-09-22T00:00:00"/>
    <b v="0"/>
    <s v="Approved"/>
    <s v="OHM Cycles"/>
    <s v="Standard"/>
    <s v="medium"/>
    <s v="medium"/>
    <n v="795.34"/>
    <n v="101.58"/>
    <n v="35470"/>
    <n v="18"/>
  </r>
  <r>
    <n v="9842"/>
    <n v="61"/>
    <x v="2400"/>
    <d v="2055-09-23T00:00:00"/>
    <b v="0"/>
    <s v="Approved"/>
    <s v="OHM Cycles"/>
    <s v="Standard"/>
    <s v="low"/>
    <s v="medium"/>
    <n v="71.16"/>
    <n v="56.93"/>
    <n v="42172"/>
    <n v="18"/>
  </r>
  <r>
    <n v="10285"/>
    <n v="84"/>
    <x v="2400"/>
    <d v="2055-09-24T00:00:00"/>
    <b v="1"/>
    <s v="Approved"/>
    <s v="Trek Bicycles"/>
    <s v="Road"/>
    <s v="medium"/>
    <s v="medium"/>
    <n v="290.62"/>
    <n v="215.14"/>
    <n v="38339"/>
    <n v="18"/>
  </r>
  <r>
    <n v="16862"/>
    <n v="58"/>
    <x v="2400"/>
    <d v="2055-09-25T00:00:00"/>
    <b v="0"/>
    <s v="Approved"/>
    <s v="OHM Cycles"/>
    <s v="Standard"/>
    <s v="medium"/>
    <s v="medium"/>
    <n v="912.52"/>
    <n v="141.4"/>
    <n v="42295"/>
    <n v="18"/>
  </r>
  <r>
    <n v="19774"/>
    <n v="30"/>
    <x v="2400"/>
    <d v="2055-09-26T00:00:00"/>
    <b v="1"/>
    <s v="Approved"/>
    <s v="Solex"/>
    <s v="Standard"/>
    <s v="high"/>
    <s v="medium"/>
    <n v="748.17"/>
    <n v="448.9"/>
    <n v="33552"/>
    <n v="18"/>
  </r>
  <r>
    <n v="202"/>
    <n v="23"/>
    <x v="2401"/>
    <d v="2055-09-27T00:00:00"/>
    <b v="1"/>
    <s v="Approved"/>
    <s v="Norco Bicycles"/>
    <s v="Mountain"/>
    <s v="low"/>
    <s v="small"/>
    <n v="688.63"/>
    <n v="612.88"/>
    <n v="39031"/>
    <n v="9"/>
  </r>
  <r>
    <n v="6485"/>
    <n v="24"/>
    <x v="2401"/>
    <d v="2055-09-28T00:00:00"/>
    <b v="0"/>
    <s v="Approved"/>
    <s v="Solex"/>
    <s v="Road"/>
    <s v="medium"/>
    <s v="large"/>
    <n v="1777.8"/>
    <n v="820.78"/>
    <n v="33455"/>
    <n v="9"/>
  </r>
  <r>
    <n v="9338"/>
    <n v="62"/>
    <x v="2401"/>
    <d v="2055-09-29T00:00:00"/>
    <b v="1"/>
    <s v="Approved"/>
    <s v="Solex"/>
    <s v="Standard"/>
    <s v="medium"/>
    <s v="medium"/>
    <n v="478.16"/>
    <n v="298.72000000000003"/>
    <n v="36146"/>
    <n v="9"/>
  </r>
  <r>
    <n v="13721"/>
    <n v="96"/>
    <x v="2401"/>
    <d v="2055-09-30T00:00:00"/>
    <b v="1"/>
    <s v="Approved"/>
    <s v="WeareA2B"/>
    <s v="Road"/>
    <s v="low"/>
    <s v="small"/>
    <n v="1172.78"/>
    <n v="1043.77"/>
    <n v="42458"/>
    <n v="9"/>
  </r>
  <r>
    <n v="1243"/>
    <n v="69"/>
    <x v="2402"/>
    <d v="2055-10-01T00:00:00"/>
    <b v="1"/>
    <s v="Approved"/>
    <s v="Norco Bicycles"/>
    <s v="Road"/>
    <s v="medium"/>
    <s v="large"/>
    <n v="1240.31"/>
    <n v="795.1"/>
    <n v="35455"/>
    <n v="6"/>
  </r>
  <r>
    <n v="3766"/>
    <n v="56"/>
    <x v="2402"/>
    <d v="2055-10-02T00:00:00"/>
    <b v="0"/>
    <s v="Approved"/>
    <s v="Norco Bicycles"/>
    <s v="Mountain"/>
    <s v="low"/>
    <s v="small"/>
    <n v="688.63"/>
    <n v="612.88"/>
    <n v="39031"/>
    <n v="6"/>
  </r>
  <r>
    <n v="6795"/>
    <n v="5"/>
    <x v="2402"/>
    <d v="2055-10-03T00:00:00"/>
    <b v="0"/>
    <s v="Approved"/>
    <s v="Giant Bicycles"/>
    <s v="Standard"/>
    <s v="high"/>
    <s v="medium"/>
    <n v="1129.1300000000001"/>
    <n v="677.48"/>
    <n v="33549"/>
    <n v="6"/>
  </r>
  <r>
    <n v="18901"/>
    <n v="86"/>
    <x v="2402"/>
    <d v="2055-10-04T00:00:00"/>
    <b v="1"/>
    <s v="Approved"/>
    <s v="Norco Bicycles"/>
    <s v="Road"/>
    <s v="high"/>
    <s v="large"/>
    <n v="774.53"/>
    <n v="464.72"/>
    <n v="39526"/>
    <n v="6"/>
  </r>
  <r>
    <n v="19384"/>
    <n v="0"/>
    <x v="2402"/>
    <d v="2055-10-05T00:00:00"/>
    <b v="0"/>
    <s v="Approved"/>
    <s v="Unknown"/>
    <s v="Unknown"/>
    <s v="Unknown"/>
    <s v="Unknown"/>
    <n v="1098.18"/>
    <s v="$556.05"/>
    <n v="38199.78"/>
    <n v="6"/>
  </r>
  <r>
    <n v="19677"/>
    <n v="53"/>
    <x v="2402"/>
    <d v="2055-10-06T00:00:00"/>
    <b v="1"/>
    <s v="Approved"/>
    <s v="Giant Bicycles"/>
    <s v="Standard"/>
    <s v="high"/>
    <s v="medium"/>
    <n v="1274.93"/>
    <n v="764.96"/>
    <n v="38216"/>
    <n v="6"/>
  </r>
  <r>
    <n v="4977"/>
    <n v="54"/>
    <x v="2403"/>
    <d v="2055-10-07T00:00:00"/>
    <b v="1"/>
    <s v="Approved"/>
    <s v="WeareA2B"/>
    <s v="Standard"/>
    <s v="medium"/>
    <s v="medium"/>
    <n v="1292.8399999999999"/>
    <n v="13.44"/>
    <n v="39915"/>
    <n v="16"/>
  </r>
  <r>
    <n v="13899"/>
    <n v="29"/>
    <x v="2403"/>
    <d v="2055-10-08T00:00:00"/>
    <b v="0"/>
    <s v="Approved"/>
    <s v="Norco Bicycles"/>
    <s v="Road"/>
    <s v="medium"/>
    <s v="medium"/>
    <n v="543.39"/>
    <n v="407.54"/>
    <n v="42696"/>
    <n v="16"/>
  </r>
  <r>
    <n v="14493"/>
    <n v="83"/>
    <x v="2403"/>
    <d v="2055-10-09T00:00:00"/>
    <b v="0"/>
    <s v="Approved"/>
    <s v="Solex"/>
    <s v="Touring"/>
    <s v="medium"/>
    <s v="large"/>
    <n v="2083.94"/>
    <n v="675.03"/>
    <n v="41533"/>
    <n v="16"/>
  </r>
  <r>
    <n v="184"/>
    <n v="71"/>
    <x v="2404"/>
    <d v="2055-10-10T00:00:00"/>
    <b v="1"/>
    <s v="Approved"/>
    <s v="Solex"/>
    <s v="Standard"/>
    <s v="high"/>
    <s v="large"/>
    <n v="1842.92"/>
    <n v="1105.75"/>
    <n v="34996"/>
    <n v="12"/>
  </r>
  <r>
    <n v="6939"/>
    <n v="21"/>
    <x v="2404"/>
    <d v="2055-10-11T00:00:00"/>
    <b v="1"/>
    <s v="Approved"/>
    <s v="Solex"/>
    <s v="Standard"/>
    <s v="medium"/>
    <s v="large"/>
    <n v="1071.23"/>
    <n v="380.74"/>
    <n v="35160"/>
    <n v="12"/>
  </r>
  <r>
    <n v="8121"/>
    <n v="24"/>
    <x v="2404"/>
    <d v="2055-10-12T00:00:00"/>
    <b v="1"/>
    <s v="Approved"/>
    <s v="Solex"/>
    <s v="Road"/>
    <s v="medium"/>
    <s v="large"/>
    <n v="1777.8"/>
    <n v="820.78"/>
    <n v="40670"/>
    <n v="12"/>
  </r>
  <r>
    <n v="9370"/>
    <n v="90"/>
    <x v="2404"/>
    <d v="2055-10-13T00:00:00"/>
    <b v="1"/>
    <s v="Approved"/>
    <s v="Norco Bicycles"/>
    <s v="Standard"/>
    <s v="low"/>
    <s v="medium"/>
    <n v="363.01"/>
    <n v="290.41000000000003"/>
    <n v="38482"/>
    <n v="12"/>
  </r>
  <r>
    <n v="12813"/>
    <n v="77"/>
    <x v="2404"/>
    <d v="2055-10-14T00:00:00"/>
    <b v="1"/>
    <s v="Approved"/>
    <s v="Norco Bicycles"/>
    <s v="Road"/>
    <s v="medium"/>
    <s v="large"/>
    <n v="1240.31"/>
    <n v="795.1"/>
    <n v="40553"/>
    <n v="12"/>
  </r>
  <r>
    <n v="18784"/>
    <n v="86"/>
    <x v="2404"/>
    <d v="2055-10-15T00:00:00"/>
    <b v="0"/>
    <s v="Approved"/>
    <s v="OHM Cycles"/>
    <s v="Standard"/>
    <s v="medium"/>
    <s v="medium"/>
    <n v="235.63"/>
    <n v="125.07"/>
    <n v="38206"/>
    <n v="12"/>
  </r>
  <r>
    <n v="19082"/>
    <n v="81"/>
    <x v="2404"/>
    <d v="2055-10-16T00:00:00"/>
    <b v="1"/>
    <s v="Approved"/>
    <s v="Norco Bicycles"/>
    <s v="Standard"/>
    <s v="medium"/>
    <s v="small"/>
    <n v="586.45000000000005"/>
    <n v="521.94000000000005"/>
    <n v="33429"/>
    <n v="12"/>
  </r>
  <r>
    <n v="248"/>
    <n v="57"/>
    <x v="2405"/>
    <d v="2055-10-17T00:00:00"/>
    <b v="0"/>
    <s v="Approved"/>
    <s v="WeareA2B"/>
    <s v="Touring"/>
    <s v="medium"/>
    <s v="large"/>
    <n v="1890.39"/>
    <n v="260.14"/>
    <n v="34143"/>
    <n v="21"/>
  </r>
  <r>
    <n v="3156"/>
    <n v="7"/>
    <x v="2405"/>
    <d v="2055-10-18T00:00:00"/>
    <b v="0"/>
    <s v="Approved"/>
    <s v="Trek Bicycles"/>
    <s v="Road"/>
    <s v="low"/>
    <s v="medium"/>
    <n v="980.37"/>
    <n v="234.43"/>
    <n v="33549"/>
    <n v="21"/>
  </r>
  <r>
    <n v="3928"/>
    <n v="2"/>
    <x v="2405"/>
    <d v="2055-10-19T00:00:00"/>
    <b v="1"/>
    <s v="Approved"/>
    <s v="Solex"/>
    <s v="Standard"/>
    <s v="medium"/>
    <s v="medium"/>
    <n v="71.489999999999995"/>
    <n v="53.62"/>
    <n v="41245"/>
    <n v="21"/>
  </r>
  <r>
    <n v="4799"/>
    <n v="16"/>
    <x v="2405"/>
    <d v="2055-10-20T00:00:00"/>
    <b v="1"/>
    <s v="Approved"/>
    <s v="Norco Bicycles"/>
    <s v="Standard"/>
    <s v="high"/>
    <s v="small"/>
    <n v="1661.92"/>
    <n v="1479.11"/>
    <n v="39880"/>
    <n v="21"/>
  </r>
  <r>
    <n v="17387"/>
    <n v="72"/>
    <x v="2405"/>
    <d v="2055-10-21T00:00:00"/>
    <b v="1"/>
    <s v="Approved"/>
    <s v="Norco Bicycles"/>
    <s v="Standard"/>
    <s v="medium"/>
    <s v="medium"/>
    <n v="360.4"/>
    <n v="270.3"/>
    <n v="36668"/>
    <n v="21"/>
  </r>
  <r>
    <n v="18465"/>
    <n v="65"/>
    <x v="2405"/>
    <d v="2055-10-22T00:00:00"/>
    <b v="1"/>
    <s v="Approved"/>
    <s v="WeareA2B"/>
    <s v="Standard"/>
    <s v="medium"/>
    <s v="medium"/>
    <n v="1807.45"/>
    <n v="778.69"/>
    <n v="42105"/>
    <n v="21"/>
  </r>
  <r>
    <n v="19046"/>
    <n v="0"/>
    <x v="2405"/>
    <d v="2055-10-23T00:00:00"/>
    <b v="1"/>
    <s v="Approved"/>
    <s v="Unknown"/>
    <s v="Unknown"/>
    <s v="Unknown"/>
    <s v="Unknown"/>
    <n v="877.6"/>
    <s v="$556.05"/>
    <n v="38199.78"/>
    <n v="21"/>
  </r>
  <r>
    <n v="5317"/>
    <n v="40"/>
    <x v="2406"/>
    <d v="2055-10-24T00:00:00"/>
    <b v="0"/>
    <s v="Approved"/>
    <s v="Trek Bicycles"/>
    <s v="Road"/>
    <s v="medium"/>
    <s v="large"/>
    <n v="1894.19"/>
    <n v="598.76"/>
    <n v="37823"/>
    <n v="13"/>
  </r>
  <r>
    <n v="6315"/>
    <n v="33"/>
    <x v="2406"/>
    <d v="2055-10-25T00:00:00"/>
    <b v="1"/>
    <s v="Approved"/>
    <s v="OHM Cycles"/>
    <s v="Road"/>
    <s v="medium"/>
    <s v="small"/>
    <n v="1810"/>
    <n v="1610.9"/>
    <n v="39526"/>
    <n v="13"/>
  </r>
  <r>
    <n v="6510"/>
    <n v="77"/>
    <x v="2406"/>
    <d v="2055-10-26T00:00:00"/>
    <b v="0"/>
    <s v="Approved"/>
    <s v="WeareA2B"/>
    <s v="Standard"/>
    <s v="medium"/>
    <s v="medium"/>
    <n v="1769.64"/>
    <n v="108.76"/>
    <n v="40672"/>
    <n v="13"/>
  </r>
  <r>
    <n v="11483"/>
    <n v="49"/>
    <x v="2406"/>
    <d v="2055-10-27T00:00:00"/>
    <b v="1"/>
    <s v="Approved"/>
    <s v="Solex"/>
    <s v="Standard"/>
    <s v="medium"/>
    <s v="large"/>
    <n v="1061.56"/>
    <n v="733.58"/>
    <n v="34170"/>
    <n v="13"/>
  </r>
  <r>
    <n v="863"/>
    <n v="100"/>
    <x v="2407"/>
    <d v="2055-10-28T00:00:00"/>
    <b v="1"/>
    <s v="Approved"/>
    <s v="Norco Bicycles"/>
    <s v="Road"/>
    <s v="medium"/>
    <s v="medium"/>
    <n v="1036.5899999999999"/>
    <n v="206.35"/>
    <n v="33364"/>
    <n v="8"/>
  </r>
  <r>
    <n v="6037"/>
    <n v="31"/>
    <x v="2407"/>
    <d v="2055-10-29T00:00:00"/>
    <b v="1"/>
    <s v="Approved"/>
    <s v="Giant Bicycles"/>
    <s v="Standard"/>
    <s v="medium"/>
    <s v="medium"/>
    <n v="230.91"/>
    <n v="173.18"/>
    <n v="39031"/>
    <n v="8"/>
  </r>
  <r>
    <n v="12348"/>
    <n v="5"/>
    <x v="2407"/>
    <d v="2055-10-30T00:00:00"/>
    <b v="0"/>
    <s v="Approved"/>
    <s v="Trek Bicycles"/>
    <s v="Mountain"/>
    <s v="low"/>
    <s v="medium"/>
    <n v="574.64"/>
    <n v="459.71"/>
    <n v="40784"/>
    <n v="8"/>
  </r>
  <r>
    <n v="13149"/>
    <n v="39"/>
    <x v="2407"/>
    <d v="2055-10-31T00:00:00"/>
    <b v="1"/>
    <s v="Approved"/>
    <s v="Giant Bicycles"/>
    <s v="Standard"/>
    <s v="medium"/>
    <s v="large"/>
    <n v="1812.75"/>
    <n v="582.48"/>
    <n v="40336"/>
    <n v="8"/>
  </r>
  <r>
    <n v="15464"/>
    <n v="65"/>
    <x v="2407"/>
    <d v="2055-11-01T00:00:00"/>
    <b v="0"/>
    <s v="Approved"/>
    <s v="WeareA2B"/>
    <s v="Standard"/>
    <s v="medium"/>
    <s v="medium"/>
    <n v="1807.45"/>
    <n v="778.69"/>
    <n v="42145"/>
    <n v="8"/>
  </r>
  <r>
    <n v="15671"/>
    <n v="94"/>
    <x v="2407"/>
    <d v="2055-11-02T00:00:00"/>
    <b v="0"/>
    <s v="Approved"/>
    <s v="Giant Bicycles"/>
    <s v="Standard"/>
    <s v="medium"/>
    <s v="large"/>
    <n v="1635.3"/>
    <n v="993.66"/>
    <n v="41434"/>
    <n v="8"/>
  </r>
  <r>
    <n v="1812"/>
    <n v="0"/>
    <x v="2408"/>
    <d v="2055-11-03T00:00:00"/>
    <b v="0"/>
    <s v="Approved"/>
    <s v="Norco Bicycles"/>
    <s v="Standard"/>
    <s v="low"/>
    <s v="medium"/>
    <n v="363.01"/>
    <n v="290.41000000000003"/>
    <n v="42458"/>
    <n v="17"/>
  </r>
  <r>
    <n v="5027"/>
    <n v="62"/>
    <x v="2408"/>
    <d v="2055-11-04T00:00:00"/>
    <b v="0"/>
    <s v="Approved"/>
    <s v="Solex"/>
    <s v="Standard"/>
    <s v="high"/>
    <s v="medium"/>
    <n v="1024.6600000000001"/>
    <n v="614.79999999999995"/>
    <n v="35378"/>
    <n v="17"/>
  </r>
  <r>
    <n v="6548"/>
    <n v="46"/>
    <x v="2408"/>
    <d v="2055-11-05T00:00:00"/>
    <b v="0"/>
    <s v="Approved"/>
    <s v="OHM Cycles"/>
    <s v="Standard"/>
    <s v="low"/>
    <s v="medium"/>
    <n v="1793.43"/>
    <n v="248.82"/>
    <n v="40672"/>
    <n v="17"/>
  </r>
  <r>
    <n v="7562"/>
    <n v="36"/>
    <x v="2408"/>
    <d v="2055-11-06T00:00:00"/>
    <b v="1"/>
    <s v="Approved"/>
    <s v="Solex"/>
    <s v="Standard"/>
    <s v="low"/>
    <s v="medium"/>
    <n v="1289.8499999999999"/>
    <n v="74.510000000000005"/>
    <n v="39915"/>
    <n v="17"/>
  </r>
  <r>
    <n v="7659"/>
    <n v="11"/>
    <x v="2408"/>
    <d v="2055-11-07T00:00:00"/>
    <b v="1"/>
    <s v="Approved"/>
    <s v="Trek Bicycles"/>
    <s v="Standard"/>
    <s v="medium"/>
    <s v="small"/>
    <n v="1775.81"/>
    <n v="1580.47"/>
    <n v="33455"/>
    <n v="17"/>
  </r>
  <r>
    <n v="13417"/>
    <n v="91"/>
    <x v="2408"/>
    <d v="2055-11-08T00:00:00"/>
    <b v="1"/>
    <s v="Approved"/>
    <s v="WeareA2B"/>
    <s v="Standard"/>
    <s v="low"/>
    <s v="medium"/>
    <n v="642.30999999999995"/>
    <n v="513.85"/>
    <n v="37873"/>
    <n v="17"/>
  </r>
  <r>
    <n v="14385"/>
    <n v="52"/>
    <x v="2408"/>
    <d v="2055-11-09T00:00:00"/>
    <b v="0"/>
    <s v="Approved"/>
    <s v="Solex"/>
    <s v="Road"/>
    <s v="medium"/>
    <s v="large"/>
    <n v="1777.8"/>
    <n v="820.78"/>
    <n v="34115"/>
    <n v="17"/>
  </r>
  <r>
    <n v="770"/>
    <n v="4"/>
    <x v="2409"/>
    <d v="2055-11-10T00:00:00"/>
    <s v="Unknown"/>
    <s v="Approved"/>
    <s v="Giant Bicycles"/>
    <s v="Standard"/>
    <s v="high"/>
    <s v="medium"/>
    <n v="1129.1300000000001"/>
    <n v="677.48"/>
    <n v="38258"/>
    <n v="10.7"/>
  </r>
  <r>
    <n v="9001"/>
    <n v="42"/>
    <x v="2409"/>
    <d v="2055-11-11T00:00:00"/>
    <b v="0"/>
    <s v="Approved"/>
    <s v="OHM Cycles"/>
    <s v="Road"/>
    <s v="medium"/>
    <s v="small"/>
    <n v="1810"/>
    <n v="1610.9"/>
    <n v="40672"/>
    <n v="10.7"/>
  </r>
  <r>
    <n v="11941"/>
    <n v="7"/>
    <x v="2409"/>
    <d v="2055-11-12T00:00:00"/>
    <b v="1"/>
    <s v="Approved"/>
    <s v="Trek Bicycles"/>
    <s v="Road"/>
    <s v="low"/>
    <s v="medium"/>
    <n v="980.37"/>
    <n v="234.43"/>
    <n v="38216"/>
    <n v="10.7"/>
  </r>
  <r>
    <n v="12133"/>
    <n v="48"/>
    <x v="2409"/>
    <d v="2055-11-13T00:00:00"/>
    <b v="0"/>
    <s v="Approved"/>
    <s v="WeareA2B"/>
    <s v="Standard"/>
    <s v="medium"/>
    <s v="medium"/>
    <n v="1762.96"/>
    <n v="950.52"/>
    <n v="37823"/>
    <n v="10.7"/>
  </r>
  <r>
    <n v="2668"/>
    <n v="55"/>
    <x v="2410"/>
    <d v="2055-11-14T00:00:00"/>
    <b v="0"/>
    <s v="Approved"/>
    <s v="Trek Bicycles"/>
    <s v="Road"/>
    <s v="medium"/>
    <s v="large"/>
    <n v="1894.19"/>
    <n v="598.76"/>
    <n v="37823"/>
    <n v="3"/>
  </r>
  <r>
    <n v="2880"/>
    <n v="76"/>
    <x v="2410"/>
    <d v="2055-11-15T00:00:00"/>
    <b v="1"/>
    <s v="Approved"/>
    <s v="WeareA2B"/>
    <s v="Standard"/>
    <s v="low"/>
    <s v="medium"/>
    <n v="642.30999999999995"/>
    <n v="513.85"/>
    <n v="41922"/>
    <n v="3"/>
  </r>
  <r>
    <n v="3861"/>
    <n v="2"/>
    <x v="2410"/>
    <d v="2055-11-16T00:00:00"/>
    <b v="0"/>
    <s v="Approved"/>
    <s v="Solex"/>
    <s v="Standard"/>
    <s v="medium"/>
    <s v="medium"/>
    <n v="71.489999999999995"/>
    <n v="53.62"/>
    <n v="41245"/>
    <n v="3"/>
  </r>
  <r>
    <n v="5626"/>
    <n v="59"/>
    <x v="2410"/>
    <d v="2055-11-17T00:00:00"/>
    <b v="1"/>
    <s v="Approved"/>
    <s v="Solex"/>
    <s v="Standard"/>
    <s v="medium"/>
    <s v="large"/>
    <n v="1061.56"/>
    <n v="733.58"/>
    <n v="34170"/>
    <n v="3"/>
  </r>
  <r>
    <n v="14081"/>
    <n v="9"/>
    <x v="2410"/>
    <d v="2055-11-18T00:00:00"/>
    <b v="0"/>
    <s v="Approved"/>
    <s v="OHM Cycles"/>
    <s v="Road"/>
    <s v="medium"/>
    <s v="medium"/>
    <n v="742.54"/>
    <n v="667.4"/>
    <n v="33549"/>
    <n v="3"/>
  </r>
  <r>
    <n v="14741"/>
    <n v="27"/>
    <x v="2411"/>
    <d v="2055-11-19T00:00:00"/>
    <b v="1"/>
    <s v="Approved"/>
    <s v="Trek Bicycles"/>
    <s v="Standard"/>
    <s v="medium"/>
    <s v="medium"/>
    <n v="499.53"/>
    <n v="388.72"/>
    <n v="36334"/>
    <n v="16"/>
  </r>
  <r>
    <n v="18739"/>
    <n v="47"/>
    <x v="2411"/>
    <d v="2055-11-20T00:00:00"/>
    <b v="0"/>
    <s v="Approved"/>
    <s v="Trek Bicycles"/>
    <s v="Road"/>
    <s v="low"/>
    <s v="small"/>
    <n v="1720.7"/>
    <n v="1531.42"/>
    <n v="38991"/>
    <n v="16"/>
  </r>
  <r>
    <n v="10552"/>
    <n v="4"/>
    <x v="2412"/>
    <d v="2055-11-21T00:00:00"/>
    <b v="0"/>
    <s v="Approved"/>
    <s v="Giant Bicycles"/>
    <s v="Standard"/>
    <s v="high"/>
    <s v="medium"/>
    <n v="1129.1300000000001"/>
    <n v="677.48"/>
    <n v="38573"/>
    <n v="22"/>
  </r>
  <r>
    <n v="3318"/>
    <n v="24"/>
    <x v="2413"/>
    <d v="2055-11-22T00:00:00"/>
    <b v="1"/>
    <s v="Approved"/>
    <s v="Solex"/>
    <s v="Road"/>
    <s v="medium"/>
    <s v="large"/>
    <n v="1777.8"/>
    <n v="820.78"/>
    <n v="36334"/>
    <n v="13"/>
  </r>
  <r>
    <n v="4856"/>
    <n v="68"/>
    <x v="2413"/>
    <d v="2055-11-23T00:00:00"/>
    <b v="1"/>
    <s v="Approved"/>
    <s v="OHM Cycles"/>
    <s v="Standard"/>
    <s v="medium"/>
    <s v="medium"/>
    <n v="1636.9"/>
    <n v="44.71"/>
    <n v="34996"/>
    <n v="13"/>
  </r>
  <r>
    <n v="6376"/>
    <n v="50"/>
    <x v="2413"/>
    <d v="2055-11-24T00:00:00"/>
    <b v="0"/>
    <s v="Approved"/>
    <s v="WeareA2B"/>
    <s v="Standard"/>
    <s v="medium"/>
    <s v="small"/>
    <n v="175.89"/>
    <n v="131.91999999999999"/>
    <n v="37668"/>
    <n v="13"/>
  </r>
  <r>
    <n v="6873"/>
    <n v="46"/>
    <x v="2413"/>
    <d v="2055-11-25T00:00:00"/>
    <b v="1"/>
    <s v="Approved"/>
    <s v="Solex"/>
    <s v="Standard"/>
    <s v="low"/>
    <s v="medium"/>
    <n v="1289.8499999999999"/>
    <n v="74.510000000000005"/>
    <n v="41009"/>
    <n v="13"/>
  </r>
  <r>
    <n v="9108"/>
    <n v="14"/>
    <x v="2413"/>
    <d v="2055-11-26T00:00:00"/>
    <b v="0"/>
    <s v="Approved"/>
    <s v="Trek Bicycles"/>
    <s v="Standard"/>
    <s v="medium"/>
    <s v="small"/>
    <n v="1386.84"/>
    <n v="1234.29"/>
    <n v="35378"/>
    <n v="13"/>
  </r>
  <r>
    <n v="14873"/>
    <n v="53"/>
    <x v="2413"/>
    <d v="2055-11-27T00:00:00"/>
    <b v="1"/>
    <s v="Approved"/>
    <s v="OHM Cycles"/>
    <s v="Standard"/>
    <s v="medium"/>
    <s v="medium"/>
    <n v="795.34"/>
    <n v="101.58"/>
    <n v="35707"/>
    <n v="13"/>
  </r>
  <r>
    <n v="16001"/>
    <n v="51"/>
    <x v="2413"/>
    <d v="2055-11-28T00:00:00"/>
    <b v="0"/>
    <s v="Approved"/>
    <s v="OHM Cycles"/>
    <s v="Standard"/>
    <s v="high"/>
    <s v="medium"/>
    <n v="2005.66"/>
    <n v="1203.4000000000001"/>
    <n v="42295"/>
    <n v="13"/>
  </r>
  <r>
    <n v="742"/>
    <n v="0"/>
    <x v="2414"/>
    <d v="2055-11-29T00:00:00"/>
    <b v="0"/>
    <s v="Approved"/>
    <s v="Norco Bicycles"/>
    <s v="Road"/>
    <s v="medium"/>
    <s v="medium"/>
    <n v="543.39"/>
    <n v="407.54"/>
    <n v="42696"/>
    <n v="9"/>
  </r>
  <r>
    <n v="6700"/>
    <n v="59"/>
    <x v="2414"/>
    <d v="2055-11-30T00:00:00"/>
    <b v="0"/>
    <s v="Approved"/>
    <s v="WeareA2B"/>
    <s v="Standard"/>
    <s v="medium"/>
    <s v="small"/>
    <n v="1415.01"/>
    <n v="1259.3599999999999"/>
    <n v="37626"/>
    <n v="9"/>
  </r>
  <r>
    <n v="10680"/>
    <n v="0"/>
    <x v="2414"/>
    <d v="2055-12-01T00:00:00"/>
    <b v="0"/>
    <s v="Approved"/>
    <s v="Solex"/>
    <s v="Standard"/>
    <s v="medium"/>
    <s v="medium"/>
    <n v="478.16"/>
    <n v="298.72000000000003"/>
    <n v="34143"/>
    <n v="9"/>
  </r>
  <r>
    <n v="13022"/>
    <n v="99"/>
    <x v="2414"/>
    <d v="2055-12-02T00:00:00"/>
    <b v="1"/>
    <s v="Approved"/>
    <s v="Trek Bicycles"/>
    <s v="Road"/>
    <s v="low"/>
    <s v="small"/>
    <n v="1720.7"/>
    <n v="1531.42"/>
    <n v="38991"/>
    <n v="9"/>
  </r>
  <r>
    <n v="13604"/>
    <n v="32"/>
    <x v="2414"/>
    <d v="2055-12-03T00:00:00"/>
    <b v="0"/>
    <s v="Approved"/>
    <s v="Giant Bicycles"/>
    <s v="Standard"/>
    <s v="high"/>
    <s v="medium"/>
    <n v="1179"/>
    <n v="707.4"/>
    <n v="35667"/>
    <n v="9"/>
  </r>
  <r>
    <n v="13789"/>
    <n v="54"/>
    <x v="2414"/>
    <d v="2055-12-04T00:00:00"/>
    <b v="0"/>
    <s v="Approved"/>
    <s v="WeareA2B"/>
    <s v="Standard"/>
    <s v="medium"/>
    <s v="medium"/>
    <n v="1807.45"/>
    <n v="778.69"/>
    <n v="42145"/>
    <n v="9"/>
  </r>
  <r>
    <n v="18807"/>
    <n v="58"/>
    <x v="2414"/>
    <d v="2055-12-05T00:00:00"/>
    <b v="0"/>
    <s v="Approved"/>
    <s v="OHM Cycles"/>
    <s v="Road"/>
    <s v="medium"/>
    <s v="medium"/>
    <n v="1280.28"/>
    <n v="829.51"/>
    <n v="37220"/>
    <n v="9"/>
  </r>
  <r>
    <n v="19815"/>
    <n v="0"/>
    <x v="2414"/>
    <d v="2055-12-06T00:00:00"/>
    <b v="0"/>
    <s v="Approved"/>
    <s v="OHM Cycles"/>
    <s v="Standard"/>
    <s v="high"/>
    <s v="medium"/>
    <n v="227.88"/>
    <n v="136.72999999999999"/>
    <n v="37659"/>
    <n v="9"/>
  </r>
  <r>
    <n v="1576"/>
    <n v="0"/>
    <x v="2415"/>
    <d v="2055-12-07T00:00:00"/>
    <b v="1"/>
    <s v="Approved"/>
    <s v="Solex"/>
    <s v="Road"/>
    <s v="medium"/>
    <s v="medium"/>
    <n v="416.98"/>
    <n v="312.74"/>
    <n v="35560"/>
    <n v="16"/>
  </r>
  <r>
    <n v="16203"/>
    <n v="92"/>
    <x v="2415"/>
    <d v="2055-12-08T00:00:00"/>
    <b v="1"/>
    <s v="Approved"/>
    <s v="WeareA2B"/>
    <s v="Touring"/>
    <s v="medium"/>
    <s v="large"/>
    <n v="1890.39"/>
    <n v="260.14"/>
    <n v="33259"/>
    <n v="16"/>
  </r>
  <r>
    <n v="19565"/>
    <n v="0"/>
    <x v="2415"/>
    <d v="2055-12-09T00:00:00"/>
    <b v="0"/>
    <s v="Approved"/>
    <s v="WeareA2B"/>
    <s v="Standard"/>
    <s v="medium"/>
    <s v="medium"/>
    <n v="60.34"/>
    <n v="45.26"/>
    <n v="34165"/>
    <n v="16"/>
  </r>
  <r>
    <n v="1697"/>
    <n v="56"/>
    <x v="2416"/>
    <d v="2055-12-10T00:00:00"/>
    <b v="1"/>
    <s v="Approved"/>
    <s v="OHM Cycles"/>
    <s v="Standard"/>
    <s v="medium"/>
    <s v="medium"/>
    <n v="183.86"/>
    <n v="137.9"/>
    <n v="33259"/>
    <n v="13"/>
  </r>
  <r>
    <n v="6424"/>
    <n v="91"/>
    <x v="2416"/>
    <d v="2055-12-11T00:00:00"/>
    <b v="0"/>
    <s v="Approved"/>
    <s v="Solex"/>
    <s v="Standard"/>
    <s v="medium"/>
    <s v="medium"/>
    <n v="100.35"/>
    <n v="75.260000000000005"/>
    <n v="41434"/>
    <n v="13"/>
  </r>
  <r>
    <n v="11376"/>
    <n v="80"/>
    <x v="2416"/>
    <d v="2055-12-12T00:00:00"/>
    <b v="1"/>
    <s v="Approved"/>
    <s v="OHM Cycles"/>
    <s v="Touring"/>
    <s v="low"/>
    <s v="medium"/>
    <n v="1073.07"/>
    <n v="933.84"/>
    <n v="42218"/>
    <n v="13"/>
  </r>
  <r>
    <n v="11488"/>
    <n v="22"/>
    <x v="2416"/>
    <d v="2055-12-13T00:00:00"/>
    <b v="0"/>
    <s v="Approved"/>
    <s v="WeareA2B"/>
    <s v="Standard"/>
    <s v="medium"/>
    <s v="medium"/>
    <n v="60.34"/>
    <n v="45.26"/>
    <n v="34244"/>
    <n v="13"/>
  </r>
  <r>
    <n v="15267"/>
    <n v="28"/>
    <x v="2416"/>
    <d v="2055-12-14T00:00:00"/>
    <b v="0"/>
    <s v="Approved"/>
    <s v="Norco Bicycles"/>
    <s v="Standard"/>
    <s v="medium"/>
    <s v="small"/>
    <n v="1216.1400000000001"/>
    <n v="1082.3599999999999"/>
    <n v="37337"/>
    <n v="13"/>
  </r>
  <r>
    <n v="19748"/>
    <n v="97"/>
    <x v="2416"/>
    <d v="2055-12-15T00:00:00"/>
    <b v="1"/>
    <s v="Approved"/>
    <s v="Solex"/>
    <s v="Standard"/>
    <s v="medium"/>
    <s v="large"/>
    <n v="202.62"/>
    <n v="151.96"/>
    <n v="38002"/>
    <n v="13"/>
  </r>
  <r>
    <n v="1940"/>
    <n v="27"/>
    <x v="2417"/>
    <d v="2055-12-16T00:00:00"/>
    <b v="0"/>
    <s v="Approved"/>
    <s v="Trek Bicycles"/>
    <s v="Standard"/>
    <s v="low"/>
    <s v="medium"/>
    <n v="1057.51"/>
    <n v="154.4"/>
    <n v="34527"/>
    <n v="13"/>
  </r>
  <r>
    <n v="3478"/>
    <n v="76"/>
    <x v="2417"/>
    <d v="2055-12-17T00:00:00"/>
    <b v="1"/>
    <s v="Approved"/>
    <s v="WeareA2B"/>
    <s v="Road"/>
    <s v="low"/>
    <s v="small"/>
    <n v="1172.78"/>
    <n v="1043.77"/>
    <n v="37539"/>
    <n v="13"/>
  </r>
  <r>
    <n v="12473"/>
    <n v="0"/>
    <x v="2417"/>
    <d v="2055-12-18T00:00:00"/>
    <b v="0"/>
    <s v="Approved"/>
    <s v="Trek Bicycles"/>
    <s v="Road"/>
    <s v="medium"/>
    <s v="medium"/>
    <n v="533.51"/>
    <n v="400.13"/>
    <n v="41064"/>
    <n v="13"/>
  </r>
  <r>
    <n v="15053"/>
    <n v="0"/>
    <x v="2417"/>
    <d v="2055-12-19T00:00:00"/>
    <b v="0"/>
    <s v="Approved"/>
    <s v="Norco Bicycles"/>
    <s v="Road"/>
    <s v="medium"/>
    <s v="medium"/>
    <n v="543.39"/>
    <n v="407.54"/>
    <n v="42696"/>
    <n v="13"/>
  </r>
  <r>
    <n v="16830"/>
    <n v="17"/>
    <x v="2417"/>
    <d v="2055-12-20T00:00:00"/>
    <b v="1"/>
    <s v="Approved"/>
    <s v="WeareA2B"/>
    <s v="Touring"/>
    <s v="medium"/>
    <s v="large"/>
    <n v="1362.99"/>
    <n v="57.74"/>
    <n v="34079"/>
    <n v="13"/>
  </r>
  <r>
    <n v="17193"/>
    <n v="97"/>
    <x v="2418"/>
    <d v="2055-12-21T00:00:00"/>
    <b v="0"/>
    <s v="Approved"/>
    <s v="Solex"/>
    <s v="Standard"/>
    <s v="medium"/>
    <s v="large"/>
    <n v="202.62"/>
    <n v="151.96"/>
    <n v="38002"/>
    <n v="20"/>
  </r>
  <r>
    <n v="7206"/>
    <n v="0"/>
    <x v="2419"/>
    <d v="2055-12-22T00:00:00"/>
    <b v="1"/>
    <s v="Approved"/>
    <s v="Unknown"/>
    <s v="Unknown"/>
    <s v="Unknown"/>
    <s v="Unknown"/>
    <n v="330.36"/>
    <s v="$556.05"/>
    <n v="38199.78"/>
    <n v="15"/>
  </r>
  <r>
    <n v="8372"/>
    <n v="5"/>
    <x v="2419"/>
    <d v="2055-12-23T00:00:00"/>
    <b v="1"/>
    <s v="Approved"/>
    <s v="Trek Bicycles"/>
    <s v="Mountain"/>
    <s v="low"/>
    <s v="medium"/>
    <n v="574.64"/>
    <n v="459.71"/>
    <n v="41701"/>
    <n v="15"/>
  </r>
  <r>
    <n v="12012"/>
    <n v="87"/>
    <x v="2419"/>
    <d v="2055-12-24T00:00:00"/>
    <b v="0"/>
    <s v="Approved"/>
    <s v="Giant Bicycles"/>
    <s v="Standard"/>
    <s v="high"/>
    <s v="medium"/>
    <n v="1179"/>
    <n v="707.4"/>
    <n v="37874"/>
    <n v="15"/>
  </r>
  <r>
    <n v="12052"/>
    <n v="10"/>
    <x v="2419"/>
    <d v="2055-12-25T00:00:00"/>
    <b v="0"/>
    <s v="Approved"/>
    <s v="WeareA2B"/>
    <s v="Touring"/>
    <s v="medium"/>
    <s v="medium"/>
    <n v="1466.68"/>
    <n v="363.25"/>
    <n v="41701"/>
    <n v="15"/>
  </r>
  <r>
    <n v="13885"/>
    <n v="67"/>
    <x v="2419"/>
    <d v="2055-12-26T00:00:00"/>
    <b v="0"/>
    <s v="Approved"/>
    <s v="Norco Bicycles"/>
    <s v="Road"/>
    <s v="medium"/>
    <s v="medium"/>
    <n v="544.04999999999995"/>
    <n v="376.84"/>
    <n v="34996"/>
    <n v="15"/>
  </r>
  <r>
    <n v="14684"/>
    <n v="18"/>
    <x v="2419"/>
    <d v="2055-12-27T00:00:00"/>
    <b v="0"/>
    <s v="Approved"/>
    <s v="Solex"/>
    <s v="Standard"/>
    <s v="medium"/>
    <s v="medium"/>
    <n v="575.27"/>
    <n v="431.45"/>
    <n v="42404"/>
    <n v="15"/>
  </r>
  <r>
    <n v="17338"/>
    <n v="77"/>
    <x v="2419"/>
    <d v="2055-12-28T00:00:00"/>
    <b v="0"/>
    <s v="Approved"/>
    <s v="Norco Bicycles"/>
    <s v="Road"/>
    <s v="medium"/>
    <s v="large"/>
    <n v="1240.31"/>
    <n v="795.1"/>
    <n v="42226"/>
    <n v="15"/>
  </r>
  <r>
    <n v="3086"/>
    <n v="1"/>
    <x v="2420"/>
    <d v="2055-12-29T00:00:00"/>
    <b v="0"/>
    <s v="Approved"/>
    <s v="Giant Bicycles"/>
    <s v="Standard"/>
    <s v="medium"/>
    <s v="medium"/>
    <n v="1403.5"/>
    <n v="954.82"/>
    <n v="42688"/>
    <n v="11"/>
  </r>
  <r>
    <n v="5588"/>
    <n v="81"/>
    <x v="2420"/>
    <d v="2055-12-30T00:00:00"/>
    <b v="0"/>
    <s v="Approved"/>
    <s v="Norco Bicycles"/>
    <s v="Standard"/>
    <s v="medium"/>
    <s v="small"/>
    <n v="586.45000000000005"/>
    <n v="521.94000000000005"/>
    <n v="34079"/>
    <n v="11"/>
  </r>
  <r>
    <n v="5857"/>
    <n v="62"/>
    <x v="2420"/>
    <d v="2055-12-31T00:00:00"/>
    <b v="1"/>
    <s v="Approved"/>
    <s v="Solex"/>
    <s v="Standard"/>
    <s v="medium"/>
    <s v="medium"/>
    <n v="478.16"/>
    <n v="298.72000000000003"/>
    <n v="36146"/>
    <n v="11"/>
  </r>
  <r>
    <n v="7574"/>
    <n v="2"/>
    <x v="2420"/>
    <d v="2056-01-01T00:00:00"/>
    <b v="1"/>
    <s v="Approved"/>
    <s v="Solex"/>
    <s v="Standard"/>
    <s v="medium"/>
    <s v="medium"/>
    <n v="71.489999999999995"/>
    <n v="53.62"/>
    <n v="41701"/>
    <n v="11"/>
  </r>
  <r>
    <n v="9516"/>
    <n v="97"/>
    <x v="2420"/>
    <d v="2056-01-02T00:00:00"/>
    <b v="1"/>
    <s v="Approved"/>
    <s v="Solex"/>
    <s v="Standard"/>
    <s v="medium"/>
    <s v="large"/>
    <n v="202.62"/>
    <n v="151.96"/>
    <n v="34556"/>
    <n v="11"/>
  </r>
  <r>
    <n v="10100"/>
    <n v="83"/>
    <x v="2420"/>
    <d v="2056-01-03T00:00:00"/>
    <b v="0"/>
    <s v="Approved"/>
    <s v="Solex"/>
    <s v="Touring"/>
    <s v="medium"/>
    <s v="large"/>
    <n v="2083.94"/>
    <n v="675.03"/>
    <n v="36367"/>
    <n v="11"/>
  </r>
  <r>
    <n v="11428"/>
    <n v="77"/>
    <x v="2420"/>
    <d v="2056-01-04T00:00:00"/>
    <b v="0"/>
    <s v="Approved"/>
    <s v="Norco Bicycles"/>
    <s v="Road"/>
    <s v="medium"/>
    <s v="large"/>
    <n v="1240.31"/>
    <n v="795.1"/>
    <n v="41533"/>
    <n v="11"/>
  </r>
  <r>
    <n v="17739"/>
    <n v="93"/>
    <x v="2420"/>
    <d v="2056-01-05T00:00:00"/>
    <b v="0"/>
    <s v="Approved"/>
    <s v="WeareA2B"/>
    <s v="Standard"/>
    <s v="medium"/>
    <s v="medium"/>
    <n v="1065.03"/>
    <n v="230.09"/>
    <n v="34556"/>
    <n v="11"/>
  </r>
  <r>
    <n v="19521"/>
    <n v="87"/>
    <x v="2420"/>
    <d v="2056-01-06T00:00:00"/>
    <b v="0"/>
    <s v="Approved"/>
    <s v="Giant Bicycles"/>
    <s v="Standard"/>
    <s v="high"/>
    <s v="medium"/>
    <n v="1179"/>
    <n v="707.4"/>
    <n v="36145"/>
    <n v="11"/>
  </r>
  <r>
    <n v="17"/>
    <n v="79"/>
    <x v="2421"/>
    <d v="2056-01-07T00:00:00"/>
    <b v="0"/>
    <s v="Approved"/>
    <s v="Norco Bicycles"/>
    <s v="Standard"/>
    <s v="medium"/>
    <s v="medium"/>
    <n v="1555.58"/>
    <n v="818.01"/>
    <n v="38206"/>
    <n v="10.7"/>
  </r>
  <r>
    <n v="302"/>
    <n v="42"/>
    <x v="2421"/>
    <d v="2056-01-08T00:00:00"/>
    <b v="1"/>
    <s v="Approved"/>
    <s v="OHM Cycles"/>
    <s v="Road"/>
    <s v="medium"/>
    <s v="small"/>
    <n v="1810"/>
    <n v="1610.9"/>
    <n v="36498"/>
    <n v="10.7"/>
  </r>
  <r>
    <n v="1038"/>
    <n v="88"/>
    <x v="2421"/>
    <d v="2056-01-09T00:00:00"/>
    <b v="1"/>
    <s v="Approved"/>
    <s v="Norco Bicycles"/>
    <s v="Standard"/>
    <s v="medium"/>
    <s v="medium"/>
    <n v="1198.46"/>
    <n v="381.1"/>
    <n v="36833"/>
    <n v="10.7"/>
  </r>
  <r>
    <n v="4030"/>
    <n v="71"/>
    <x v="2421"/>
    <d v="2056-01-10T00:00:00"/>
    <b v="0"/>
    <s v="Approved"/>
    <s v="Solex"/>
    <s v="Standard"/>
    <s v="high"/>
    <s v="large"/>
    <n v="1842.92"/>
    <n v="1105.75"/>
    <n v="37873"/>
    <n v="10.7"/>
  </r>
  <r>
    <n v="10524"/>
    <n v="26"/>
    <x v="2421"/>
    <d v="2056-01-11T00:00:00"/>
    <b v="1"/>
    <s v="Approved"/>
    <s v="WeareA2B"/>
    <s v="Standard"/>
    <s v="medium"/>
    <s v="medium"/>
    <n v="1992.93"/>
    <n v="762.63"/>
    <n v="36334"/>
    <n v="10.7"/>
  </r>
  <r>
    <n v="6474"/>
    <n v="6"/>
    <x v="2422"/>
    <d v="2056-01-12T00:00:00"/>
    <b v="0"/>
    <s v="Approved"/>
    <s v="Solex"/>
    <s v="Standard"/>
    <s v="high"/>
    <s v="medium"/>
    <n v="748.17"/>
    <n v="448.9"/>
    <n v="35052"/>
    <n v="2"/>
  </r>
  <r>
    <n v="6581"/>
    <n v="7"/>
    <x v="2422"/>
    <d v="2056-01-13T00:00:00"/>
    <b v="0"/>
    <s v="Approved"/>
    <s v="Giant Bicycles"/>
    <s v="Standard"/>
    <s v="medium"/>
    <s v="small"/>
    <n v="1311.44"/>
    <n v="1167.18"/>
    <n v="35560"/>
    <n v="2"/>
  </r>
  <r>
    <n v="7950"/>
    <n v="79"/>
    <x v="2422"/>
    <d v="2056-01-14T00:00:00"/>
    <b v="1"/>
    <s v="Approved"/>
    <s v="Solex"/>
    <s v="Touring"/>
    <s v="medium"/>
    <s v="large"/>
    <n v="2083.94"/>
    <n v="675.03"/>
    <n v="41533"/>
    <n v="2"/>
  </r>
  <r>
    <n v="8340"/>
    <n v="6"/>
    <x v="2422"/>
    <d v="2056-01-15T00:00:00"/>
    <b v="0"/>
    <s v="Approved"/>
    <s v="Solex"/>
    <s v="Standard"/>
    <s v="high"/>
    <s v="medium"/>
    <n v="748.17"/>
    <n v="448.9"/>
    <n v="37698"/>
    <n v="2"/>
  </r>
  <r>
    <n v="10743"/>
    <n v="52"/>
    <x v="2422"/>
    <d v="2056-01-16T00:00:00"/>
    <b v="0"/>
    <s v="Approved"/>
    <s v="Solex"/>
    <s v="Road"/>
    <s v="medium"/>
    <s v="large"/>
    <n v="1777.8"/>
    <n v="820.78"/>
    <n v="37337"/>
    <n v="2"/>
  </r>
  <r>
    <n v="15431"/>
    <n v="15"/>
    <x v="2422"/>
    <d v="2056-01-17T00:00:00"/>
    <b v="1"/>
    <s v="Approved"/>
    <s v="WeareA2B"/>
    <s v="Standard"/>
    <s v="medium"/>
    <s v="medium"/>
    <n v="1292.8399999999999"/>
    <n v="13.44"/>
    <n v="35707"/>
    <n v="2"/>
  </r>
  <r>
    <n v="761"/>
    <n v="4"/>
    <x v="2423"/>
    <d v="2056-01-18T00:00:00"/>
    <s v="Unknown"/>
    <s v="Approved"/>
    <s v="Giant Bicycles"/>
    <s v="Standard"/>
    <s v="high"/>
    <s v="medium"/>
    <n v="1129.1300000000001"/>
    <n v="677.48"/>
    <n v="33549"/>
    <n v="9"/>
  </r>
  <r>
    <n v="2764"/>
    <n v="17"/>
    <x v="2423"/>
    <d v="2056-01-19T00:00:00"/>
    <b v="1"/>
    <s v="Approved"/>
    <s v="Solex"/>
    <s v="Standard"/>
    <s v="high"/>
    <s v="medium"/>
    <n v="1024.6600000000001"/>
    <n v="614.79999999999995"/>
    <n v="41345"/>
    <n v="9"/>
  </r>
  <r>
    <n v="8321"/>
    <n v="87"/>
    <x v="2423"/>
    <d v="2056-01-20T00:00:00"/>
    <b v="1"/>
    <s v="Approved"/>
    <s v="Giant Bicycles"/>
    <s v="Standard"/>
    <s v="high"/>
    <s v="medium"/>
    <n v="1179"/>
    <n v="707.4"/>
    <n v="36833"/>
    <n v="9"/>
  </r>
  <r>
    <n v="8752"/>
    <n v="62"/>
    <x v="2423"/>
    <d v="2056-01-21T00:00:00"/>
    <b v="1"/>
    <s v="Approved"/>
    <s v="Solex"/>
    <s v="Standard"/>
    <s v="medium"/>
    <s v="medium"/>
    <n v="478.16"/>
    <n v="298.72000000000003"/>
    <n v="42105"/>
    <n v="9"/>
  </r>
  <r>
    <n v="11272"/>
    <n v="46"/>
    <x v="2423"/>
    <d v="2056-01-22T00:00:00"/>
    <b v="1"/>
    <s v="Approved"/>
    <s v="Solex"/>
    <s v="Standard"/>
    <s v="low"/>
    <s v="medium"/>
    <n v="1289.8499999999999"/>
    <n v="74.510000000000005"/>
    <n v="35470"/>
    <n v="9"/>
  </r>
  <r>
    <n v="11452"/>
    <n v="43"/>
    <x v="2423"/>
    <d v="2056-01-23T00:00:00"/>
    <b v="0"/>
    <s v="Approved"/>
    <s v="Solex"/>
    <s v="Standard"/>
    <s v="medium"/>
    <s v="medium"/>
    <n v="1151.96"/>
    <n v="649.49"/>
    <n v="39427"/>
    <n v="9"/>
  </r>
  <r>
    <n v="11820"/>
    <n v="37"/>
    <x v="2423"/>
    <d v="2056-01-24T00:00:00"/>
    <b v="0"/>
    <s v="Approved"/>
    <s v="OHM Cycles"/>
    <s v="Standard"/>
    <s v="low"/>
    <s v="medium"/>
    <n v="1793.43"/>
    <n v="248.82"/>
    <n v="40672"/>
    <n v="9"/>
  </r>
  <r>
    <n v="13473"/>
    <n v="31"/>
    <x v="2423"/>
    <d v="2056-01-25T00:00:00"/>
    <b v="1"/>
    <s v="Approved"/>
    <s v="Giant Bicycles"/>
    <s v="Standard"/>
    <s v="medium"/>
    <s v="medium"/>
    <n v="230.91"/>
    <n v="173.18"/>
    <n v="40336"/>
    <n v="9"/>
  </r>
  <r>
    <n v="15054"/>
    <n v="57"/>
    <x v="2423"/>
    <d v="2056-01-26T00:00:00"/>
    <b v="1"/>
    <s v="Approved"/>
    <s v="WeareA2B"/>
    <s v="Touring"/>
    <s v="medium"/>
    <s v="large"/>
    <n v="1890.39"/>
    <n v="260.14"/>
    <n v="34143"/>
    <n v="9"/>
  </r>
  <r>
    <n v="5324"/>
    <n v="58"/>
    <x v="2424"/>
    <d v="2056-01-27T00:00:00"/>
    <b v="1"/>
    <s v="Approved"/>
    <s v="OHM Cycles"/>
    <s v="Standard"/>
    <s v="medium"/>
    <s v="medium"/>
    <n v="912.52"/>
    <n v="141.4"/>
    <n v="36146"/>
    <n v="3"/>
  </r>
  <r>
    <n v="15603"/>
    <n v="44"/>
    <x v="2424"/>
    <d v="2056-01-28T00:00:00"/>
    <b v="1"/>
    <s v="Approved"/>
    <s v="WeareA2B"/>
    <s v="Standard"/>
    <s v="medium"/>
    <s v="medium"/>
    <n v="1769.64"/>
    <n v="108.76"/>
    <n v="38991"/>
    <n v="3"/>
  </r>
  <r>
    <n v="17883"/>
    <n v="4"/>
    <x v="2424"/>
    <d v="2056-01-29T00:00:00"/>
    <b v="1"/>
    <s v="Approved"/>
    <s v="Giant Bicycles"/>
    <s v="Standard"/>
    <s v="high"/>
    <s v="medium"/>
    <n v="1129.1300000000001"/>
    <n v="677.48"/>
    <n v="40784"/>
    <n v="3"/>
  </r>
  <r>
    <n v="73"/>
    <n v="22"/>
    <x v="2425"/>
    <d v="2056-01-30T00:00:00"/>
    <b v="0"/>
    <s v="Approved"/>
    <s v="WeareA2B"/>
    <s v="Standard"/>
    <s v="medium"/>
    <s v="medium"/>
    <n v="60.34"/>
    <n v="45.26"/>
    <n v="34165"/>
    <n v="5"/>
  </r>
  <r>
    <n v="2300"/>
    <n v="50"/>
    <x v="2425"/>
    <d v="2056-01-31T00:00:00"/>
    <b v="1"/>
    <s v="Approved"/>
    <s v="WeareA2B"/>
    <s v="Standard"/>
    <s v="medium"/>
    <s v="small"/>
    <n v="175.89"/>
    <n v="131.91999999999999"/>
    <n v="37668"/>
    <n v="5"/>
  </r>
  <r>
    <n v="9841"/>
    <n v="35"/>
    <x v="2425"/>
    <d v="2056-02-01T00:00:00"/>
    <b v="0"/>
    <s v="Approved"/>
    <s v="Trek Bicycles"/>
    <s v="Standard"/>
    <s v="low"/>
    <s v="medium"/>
    <n v="1057.51"/>
    <n v="154.4"/>
    <n v="34527"/>
    <n v="5"/>
  </r>
  <r>
    <n v="13343"/>
    <n v="3"/>
    <x v="2425"/>
    <d v="2056-02-02T00:00:00"/>
    <b v="0"/>
    <s v="Approved"/>
    <s v="Trek Bicycles"/>
    <s v="Standard"/>
    <s v="medium"/>
    <s v="large"/>
    <n v="2091.4699999999998"/>
    <n v="388.92"/>
    <n v="41167"/>
    <n v="5"/>
  </r>
  <r>
    <n v="9072"/>
    <n v="14"/>
    <x v="2426"/>
    <d v="2056-02-03T00:00:00"/>
    <b v="1"/>
    <s v="Approved"/>
    <s v="Trek Bicycles"/>
    <s v="Standard"/>
    <s v="medium"/>
    <s v="small"/>
    <n v="1386.84"/>
    <n v="1234.29"/>
    <n v="35378"/>
    <n v="2"/>
  </r>
  <r>
    <n v="15875"/>
    <n v="22"/>
    <x v="2426"/>
    <d v="2056-02-04T00:00:00"/>
    <b v="0"/>
    <s v="Approved"/>
    <s v="WeareA2B"/>
    <s v="Standard"/>
    <s v="medium"/>
    <s v="medium"/>
    <n v="60.34"/>
    <n v="45.26"/>
    <n v="34115"/>
    <n v="2"/>
  </r>
  <r>
    <n v="3554"/>
    <n v="62"/>
    <x v="2427"/>
    <d v="2056-02-05T00:00:00"/>
    <s v="Unknown"/>
    <s v="Approved"/>
    <s v="Solex"/>
    <s v="Standard"/>
    <s v="medium"/>
    <s v="medium"/>
    <n v="478.16"/>
    <n v="298.72000000000003"/>
    <n v="34143"/>
    <n v="5"/>
  </r>
  <r>
    <n v="4888"/>
    <n v="65"/>
    <x v="2427"/>
    <d v="2056-02-06T00:00:00"/>
    <b v="1"/>
    <s v="Approved"/>
    <s v="WeareA2B"/>
    <s v="Standard"/>
    <s v="medium"/>
    <s v="medium"/>
    <n v="1807.45"/>
    <n v="778.69"/>
    <n v="33879"/>
    <n v="5"/>
  </r>
  <r>
    <n v="5699"/>
    <n v="22"/>
    <x v="2427"/>
    <d v="2056-02-07T00:00:00"/>
    <b v="1"/>
    <s v="Approved"/>
    <s v="WeareA2B"/>
    <s v="Standard"/>
    <s v="medium"/>
    <s v="medium"/>
    <n v="60.34"/>
    <n v="45.26"/>
    <n v="42404"/>
    <n v="5"/>
  </r>
  <r>
    <n v="7245"/>
    <n v="61"/>
    <x v="2427"/>
    <d v="2056-02-08T00:00:00"/>
    <b v="1"/>
    <s v="Approved"/>
    <s v="OHM Cycles"/>
    <s v="Standard"/>
    <s v="low"/>
    <s v="medium"/>
    <n v="71.16"/>
    <n v="56.93"/>
    <n v="42172"/>
    <n v="5"/>
  </r>
  <r>
    <n v="10706"/>
    <n v="69"/>
    <x v="2427"/>
    <d v="2056-02-09T00:00:00"/>
    <b v="1"/>
    <s v="Approved"/>
    <s v="Giant Bicycles"/>
    <s v="Road"/>
    <s v="medium"/>
    <s v="medium"/>
    <n v="792.9"/>
    <n v="594.67999999999995"/>
    <n v="41922"/>
    <n v="5"/>
  </r>
  <r>
    <n v="12126"/>
    <n v="88"/>
    <x v="2427"/>
    <d v="2056-02-10T00:00:00"/>
    <b v="1"/>
    <s v="Approved"/>
    <s v="Norco Bicycles"/>
    <s v="Standard"/>
    <s v="medium"/>
    <s v="medium"/>
    <n v="1198.46"/>
    <n v="381.1"/>
    <n v="38482"/>
    <n v="5"/>
  </r>
  <r>
    <n v="16289"/>
    <n v="0"/>
    <x v="2427"/>
    <d v="2056-02-11T00:00:00"/>
    <b v="0"/>
    <s v="Approved"/>
    <s v="Unknown"/>
    <s v="Unknown"/>
    <s v="Unknown"/>
    <s v="Unknown"/>
    <n v="489.58"/>
    <s v="$556.05"/>
    <n v="38199.78"/>
    <n v="5"/>
  </r>
  <r>
    <n v="3922"/>
    <n v="9"/>
    <x v="2428"/>
    <d v="2056-02-12T00:00:00"/>
    <b v="0"/>
    <s v="Approved"/>
    <s v="Norco Bicycles"/>
    <s v="Standard"/>
    <s v="medium"/>
    <s v="small"/>
    <n v="1216.1400000000001"/>
    <n v="1082.3599999999999"/>
    <n v="39031"/>
    <n v="8"/>
  </r>
  <r>
    <n v="4907"/>
    <n v="0"/>
    <x v="2428"/>
    <d v="2056-02-13T00:00:00"/>
    <b v="0"/>
    <s v="Approved"/>
    <s v="Giant Bicycles"/>
    <s v="Standard"/>
    <s v="medium"/>
    <s v="medium"/>
    <n v="230.91"/>
    <n v="173.18"/>
    <n v="34527"/>
    <n v="8"/>
  </r>
  <r>
    <n v="5055"/>
    <n v="5"/>
    <x v="2428"/>
    <d v="2056-02-14T00:00:00"/>
    <b v="0"/>
    <s v="Approved"/>
    <s v="Giant Bicycles"/>
    <s v="Standard"/>
    <s v="high"/>
    <s v="medium"/>
    <n v="1129.1300000000001"/>
    <n v="677.48"/>
    <n v="38258"/>
    <n v="8"/>
  </r>
  <r>
    <n v="6488"/>
    <n v="17"/>
    <x v="2428"/>
    <d v="2056-02-15T00:00:00"/>
    <b v="0"/>
    <s v="Approved"/>
    <s v="WeareA2B"/>
    <s v="Touring"/>
    <s v="medium"/>
    <s v="large"/>
    <n v="1362.99"/>
    <n v="57.74"/>
    <n v="36367"/>
    <n v="8"/>
  </r>
  <r>
    <n v="11611"/>
    <n v="89"/>
    <x v="2428"/>
    <d v="2056-02-16T00:00:00"/>
    <b v="0"/>
    <s v="Approved"/>
    <s v="Giant Bicycles"/>
    <s v="Standard"/>
    <s v="medium"/>
    <s v="large"/>
    <n v="1812.75"/>
    <n v="582.48"/>
    <n v="38991"/>
    <n v="8"/>
  </r>
  <r>
    <n v="11625"/>
    <n v="14"/>
    <x v="2428"/>
    <d v="2056-02-17T00:00:00"/>
    <b v="0"/>
    <s v="Approved"/>
    <s v="Solex"/>
    <s v="Standard"/>
    <s v="high"/>
    <s v="large"/>
    <n v="1842.92"/>
    <n v="1105.75"/>
    <n v="37499"/>
    <n v="8"/>
  </r>
  <r>
    <n v="12960"/>
    <n v="22"/>
    <x v="2428"/>
    <d v="2056-02-18T00:00:00"/>
    <b v="1"/>
    <s v="Approved"/>
    <s v="Solex"/>
    <s v="Standard"/>
    <s v="medium"/>
    <s v="medium"/>
    <n v="575.27"/>
    <n v="431.45"/>
    <n v="35160"/>
    <n v="8"/>
  </r>
  <r>
    <n v="14463"/>
    <n v="61"/>
    <x v="2428"/>
    <d v="2056-02-19T00:00:00"/>
    <b v="0"/>
    <s v="Approved"/>
    <s v="Norco Bicycles"/>
    <s v="Standard"/>
    <s v="medium"/>
    <s v="small"/>
    <n v="586.45000000000005"/>
    <n v="521.94000000000005"/>
    <n v="38206"/>
    <n v="8"/>
  </r>
  <r>
    <n v="19391"/>
    <n v="66"/>
    <x v="2428"/>
    <d v="2056-02-20T00:00:00"/>
    <b v="1"/>
    <s v="Approved"/>
    <s v="Solex"/>
    <s v="Standard"/>
    <s v="medium"/>
    <s v="medium"/>
    <n v="1163.8900000000001"/>
    <n v="589.27"/>
    <n v="34586"/>
    <n v="8"/>
  </r>
  <r>
    <n v="19703"/>
    <n v="62"/>
    <x v="2428"/>
    <d v="2056-02-21T00:00:00"/>
    <b v="1"/>
    <s v="Approved"/>
    <s v="Solex"/>
    <s v="Standard"/>
    <s v="high"/>
    <s v="medium"/>
    <n v="1024.6600000000001"/>
    <n v="614.79999999999995"/>
    <n v="42404"/>
    <n v="8"/>
  </r>
  <r>
    <n v="85"/>
    <n v="84"/>
    <x v="2429"/>
    <d v="2056-02-22T00:00:00"/>
    <b v="1"/>
    <s v="Approved"/>
    <s v="Trek Bicycles"/>
    <s v="Road"/>
    <s v="medium"/>
    <s v="medium"/>
    <n v="290.62"/>
    <n v="215.14"/>
    <n v="38339"/>
    <n v="18"/>
  </r>
  <r>
    <n v="1157"/>
    <n v="64"/>
    <x v="2429"/>
    <d v="2056-02-23T00:00:00"/>
    <b v="0"/>
    <s v="Approved"/>
    <s v="Trek Bicycles"/>
    <s v="Standard"/>
    <s v="medium"/>
    <s v="large"/>
    <n v="1469.44"/>
    <n v="596.54999999999995"/>
    <n v="41047"/>
    <n v="18"/>
  </r>
  <r>
    <n v="1589"/>
    <n v="37"/>
    <x v="2429"/>
    <d v="2056-02-24T00:00:00"/>
    <b v="1"/>
    <s v="Approved"/>
    <s v="OHM Cycles"/>
    <s v="Standard"/>
    <s v="low"/>
    <s v="medium"/>
    <n v="1793.43"/>
    <n v="248.82"/>
    <n v="36361"/>
    <n v="18"/>
  </r>
  <r>
    <n v="2891"/>
    <n v="48"/>
    <x v="2429"/>
    <d v="2056-02-25T00:00:00"/>
    <b v="0"/>
    <s v="Approved"/>
    <s v="WeareA2B"/>
    <s v="Standard"/>
    <s v="medium"/>
    <s v="medium"/>
    <n v="1762.96"/>
    <n v="950.52"/>
    <n v="41848"/>
    <n v="18"/>
  </r>
  <r>
    <n v="5024"/>
    <n v="100"/>
    <x v="2429"/>
    <d v="2056-02-26T00:00:00"/>
    <b v="1"/>
    <s v="Approved"/>
    <s v="Norco Bicycles"/>
    <s v="Road"/>
    <s v="medium"/>
    <s v="medium"/>
    <n v="1036.5899999999999"/>
    <n v="206.35"/>
    <n v="33364"/>
    <n v="18"/>
  </r>
  <r>
    <n v="11643"/>
    <n v="21"/>
    <x v="2429"/>
    <d v="2056-02-27T00:00:00"/>
    <b v="0"/>
    <s v="Approved"/>
    <s v="Solex"/>
    <s v="Standard"/>
    <s v="medium"/>
    <s v="large"/>
    <n v="1071.23"/>
    <n v="380.74"/>
    <n v="35160"/>
    <n v="18"/>
  </r>
  <r>
    <n v="15486"/>
    <n v="32"/>
    <x v="2429"/>
    <d v="2056-02-28T00:00:00"/>
    <b v="0"/>
    <s v="Approved"/>
    <s v="Giant Bicycles"/>
    <s v="Standard"/>
    <s v="medium"/>
    <s v="medium"/>
    <n v="642.70000000000005"/>
    <n v="211.37"/>
    <n v="37337"/>
    <n v="18"/>
  </r>
  <r>
    <n v="15522"/>
    <n v="19"/>
    <x v="2429"/>
    <d v="2056-02-29T00:00:00"/>
    <b v="0"/>
    <s v="Approved"/>
    <s v="OHM Cycles"/>
    <s v="Road"/>
    <s v="high"/>
    <s v="large"/>
    <n v="12.01"/>
    <n v="7.21"/>
    <n v="39880"/>
    <n v="18"/>
  </r>
  <r>
    <n v="17380"/>
    <n v="73"/>
    <x v="2429"/>
    <d v="2056-03-01T00:00:00"/>
    <b v="1"/>
    <s v="Approved"/>
    <s v="Solex"/>
    <s v="Standard"/>
    <s v="medium"/>
    <s v="medium"/>
    <n v="1945.43"/>
    <n v="333.18"/>
    <n v="37499"/>
    <n v="18"/>
  </r>
  <r>
    <n v="1309"/>
    <n v="76"/>
    <x v="2430"/>
    <d v="2056-03-02T00:00:00"/>
    <b v="0"/>
    <s v="Approved"/>
    <s v="WeareA2B"/>
    <s v="Standard"/>
    <s v="low"/>
    <s v="medium"/>
    <n v="642.30999999999995"/>
    <n v="513.85"/>
    <n v="41922"/>
    <n v="14"/>
  </r>
  <r>
    <n v="1932"/>
    <n v="24"/>
    <x v="2430"/>
    <d v="2056-03-03T00:00:00"/>
    <b v="0"/>
    <s v="Approved"/>
    <s v="Solex"/>
    <s v="Road"/>
    <s v="medium"/>
    <s v="large"/>
    <n v="1777.8"/>
    <n v="820.78"/>
    <n v="40670"/>
    <n v="14"/>
  </r>
  <r>
    <n v="2559"/>
    <n v="59"/>
    <x v="2430"/>
    <d v="2056-03-04T00:00:00"/>
    <b v="1"/>
    <s v="Approved"/>
    <s v="Solex"/>
    <s v="Standard"/>
    <s v="medium"/>
    <s v="large"/>
    <n v="1061.56"/>
    <n v="733.58"/>
    <n v="34170"/>
    <n v="14"/>
  </r>
  <r>
    <n v="6891"/>
    <n v="78"/>
    <x v="2430"/>
    <d v="2056-03-05T00:00:00"/>
    <b v="1"/>
    <s v="Approved"/>
    <s v="Giant Bicycles"/>
    <s v="Standard"/>
    <s v="medium"/>
    <s v="large"/>
    <n v="1765.3"/>
    <n v="709.48"/>
    <n v="38193"/>
    <n v="14"/>
  </r>
  <r>
    <n v="17312"/>
    <n v="8"/>
    <x v="2430"/>
    <d v="2056-03-06T00:00:00"/>
    <b v="0"/>
    <s v="Approved"/>
    <s v="Solex"/>
    <s v="Road"/>
    <s v="medium"/>
    <s v="small"/>
    <n v="1703.52"/>
    <n v="1516.13"/>
    <n v="40649"/>
    <n v="14"/>
  </r>
  <r>
    <n v="5419"/>
    <n v="27"/>
    <x v="2431"/>
    <d v="2056-03-07T00:00:00"/>
    <b v="1"/>
    <s v="Approved"/>
    <s v="Trek Bicycles"/>
    <s v="Standard"/>
    <s v="medium"/>
    <s v="medium"/>
    <n v="499.53"/>
    <n v="388.72"/>
    <n v="36334"/>
    <n v="4"/>
  </r>
  <r>
    <n v="7660"/>
    <n v="89"/>
    <x v="2431"/>
    <d v="2056-03-08T00:00:00"/>
    <b v="0"/>
    <s v="Approved"/>
    <s v="WeareA2B"/>
    <s v="Touring"/>
    <s v="medium"/>
    <s v="large"/>
    <n v="1362.99"/>
    <n v="57.74"/>
    <n v="34079"/>
    <n v="4"/>
  </r>
  <r>
    <n v="8897"/>
    <n v="76"/>
    <x v="2431"/>
    <d v="2056-03-09T00:00:00"/>
    <b v="1"/>
    <s v="Approved"/>
    <s v="WeareA2B"/>
    <s v="Standard"/>
    <s v="low"/>
    <s v="medium"/>
    <n v="642.30999999999995"/>
    <n v="513.85"/>
    <n v="41922"/>
    <n v="4"/>
  </r>
  <r>
    <n v="16487"/>
    <n v="92"/>
    <x v="2431"/>
    <d v="2056-03-10T00:00:00"/>
    <b v="0"/>
    <s v="Approved"/>
    <s v="WeareA2B"/>
    <s v="Standard"/>
    <s v="medium"/>
    <s v="small"/>
    <n v="1415.01"/>
    <n v="1259.3599999999999"/>
    <n v="37626"/>
    <n v="4"/>
  </r>
  <r>
    <n v="11309"/>
    <n v="23"/>
    <x v="2432"/>
    <d v="2056-03-11T00:00:00"/>
    <b v="1"/>
    <s v="Approved"/>
    <s v="Norco Bicycles"/>
    <s v="Mountain"/>
    <s v="low"/>
    <s v="small"/>
    <n v="688.63"/>
    <n v="612.88"/>
    <n v="41064"/>
    <n v="18"/>
  </r>
  <r>
    <n v="11780"/>
    <n v="30"/>
    <x v="2432"/>
    <d v="2056-03-12T00:00:00"/>
    <b v="0"/>
    <s v="Approved"/>
    <s v="Solex"/>
    <s v="Standard"/>
    <s v="high"/>
    <s v="medium"/>
    <n v="748.17"/>
    <n v="448.9"/>
    <n v="41922"/>
    <n v="18"/>
  </r>
  <r>
    <n v="1030"/>
    <n v="49"/>
    <x v="2433"/>
    <d v="2056-03-13T00:00:00"/>
    <b v="0"/>
    <s v="Approved"/>
    <s v="Trek Bicycles"/>
    <s v="Road"/>
    <s v="medium"/>
    <s v="medium"/>
    <n v="533.51"/>
    <n v="400.13"/>
    <n v="35470"/>
    <n v="4"/>
  </r>
  <r>
    <n v="1651"/>
    <n v="36"/>
    <x v="2433"/>
    <d v="2056-03-14T00:00:00"/>
    <b v="0"/>
    <s v="Approved"/>
    <s v="Solex"/>
    <s v="Standard"/>
    <s v="low"/>
    <s v="medium"/>
    <n v="945.04"/>
    <n v="507.58"/>
    <n v="35052"/>
    <n v="4"/>
  </r>
  <r>
    <n v="2859"/>
    <n v="78"/>
    <x v="2433"/>
    <d v="2056-03-15T00:00:00"/>
    <b v="0"/>
    <s v="Approved"/>
    <s v="Giant Bicycles"/>
    <s v="Standard"/>
    <s v="medium"/>
    <s v="large"/>
    <n v="1765.3"/>
    <n v="709.48"/>
    <n v="38206"/>
    <n v="4"/>
  </r>
  <r>
    <n v="6642"/>
    <n v="35"/>
    <x v="2433"/>
    <d v="2056-03-16T00:00:00"/>
    <b v="0"/>
    <s v="Approved"/>
    <s v="Trek Bicycles"/>
    <s v="Standard"/>
    <s v="low"/>
    <s v="medium"/>
    <n v="1057.51"/>
    <n v="154.4"/>
    <n v="39526"/>
    <n v="4"/>
  </r>
  <r>
    <n v="7705"/>
    <n v="1"/>
    <x v="2433"/>
    <d v="2056-03-17T00:00:00"/>
    <b v="0"/>
    <s v="Approved"/>
    <s v="Giant Bicycles"/>
    <s v="Standard"/>
    <s v="medium"/>
    <s v="medium"/>
    <n v="1403.5"/>
    <n v="954.82"/>
    <n v="41167"/>
    <n v="4"/>
  </r>
  <r>
    <n v="16685"/>
    <n v="19"/>
    <x v="2433"/>
    <d v="2056-03-18T00:00:00"/>
    <b v="1"/>
    <s v="Approved"/>
    <s v="OHM Cycles"/>
    <s v="Road"/>
    <s v="high"/>
    <s v="large"/>
    <n v="12.01"/>
    <n v="7.21"/>
    <n v="36334"/>
    <n v="4"/>
  </r>
  <r>
    <n v="19284"/>
    <n v="84"/>
    <x v="2433"/>
    <d v="2056-03-19T00:00:00"/>
    <b v="0"/>
    <s v="Approved"/>
    <s v="Trek Bicycles"/>
    <s v="Road"/>
    <s v="medium"/>
    <s v="medium"/>
    <n v="290.62"/>
    <n v="215.14"/>
    <n v="35667"/>
    <n v="4"/>
  </r>
  <r>
    <n v="4257"/>
    <n v="6"/>
    <x v="2434"/>
    <d v="2056-03-20T00:00:00"/>
    <b v="0"/>
    <s v="Approved"/>
    <s v="OHM Cycles"/>
    <s v="Standard"/>
    <s v="high"/>
    <s v="medium"/>
    <n v="227.88"/>
    <n v="136.72999999999999"/>
    <n v="37659"/>
    <n v="15"/>
  </r>
  <r>
    <n v="5282"/>
    <n v="20"/>
    <x v="2434"/>
    <d v="2056-03-21T00:00:00"/>
    <b v="1"/>
    <s v="Approved"/>
    <s v="Trek Bicycles"/>
    <s v="Standard"/>
    <s v="medium"/>
    <s v="small"/>
    <n v="1775.81"/>
    <n v="1580.47"/>
    <n v="40303"/>
    <n v="15"/>
  </r>
  <r>
    <n v="8320"/>
    <n v="41"/>
    <x v="2434"/>
    <d v="2056-03-22T00:00:00"/>
    <b v="0"/>
    <s v="Approved"/>
    <s v="Solex"/>
    <s v="Road"/>
    <s v="medium"/>
    <s v="medium"/>
    <n v="416.98"/>
    <n v="312.74"/>
    <n v="35560"/>
    <n v="15"/>
  </r>
  <r>
    <n v="9239"/>
    <n v="38"/>
    <x v="2434"/>
    <d v="2056-03-23T00:00:00"/>
    <b v="1"/>
    <s v="Approved"/>
    <s v="Solex"/>
    <s v="Standard"/>
    <s v="medium"/>
    <s v="medium"/>
    <n v="1577.53"/>
    <n v="826.51"/>
    <n v="40618"/>
    <n v="15"/>
  </r>
  <r>
    <n v="9967"/>
    <n v="72"/>
    <x v="2434"/>
    <d v="2056-03-24T00:00:00"/>
    <b v="0"/>
    <s v="Approved"/>
    <s v="Norco Bicycles"/>
    <s v="Standard"/>
    <s v="medium"/>
    <s v="medium"/>
    <n v="360.4"/>
    <n v="270.3"/>
    <n v="42710"/>
    <n v="15"/>
  </r>
  <r>
    <n v="16199"/>
    <n v="63"/>
    <x v="2434"/>
    <d v="2056-03-25T00:00:00"/>
    <b v="0"/>
    <s v="Approved"/>
    <s v="Solex"/>
    <s v="Standard"/>
    <s v="medium"/>
    <s v="medium"/>
    <n v="1483.2"/>
    <n v="99.59"/>
    <n v="36146"/>
    <n v="15"/>
  </r>
  <r>
    <n v="858"/>
    <n v="81"/>
    <x v="2435"/>
    <d v="2056-03-26T00:00:00"/>
    <b v="1"/>
    <s v="Cancelled"/>
    <s v="Norco Bicycles"/>
    <s v="Standard"/>
    <s v="medium"/>
    <s v="small"/>
    <n v="586.45000000000005"/>
    <n v="521.94000000000005"/>
    <n v="33429"/>
    <n v="8"/>
  </r>
  <r>
    <n v="1866"/>
    <n v="47"/>
    <x v="2435"/>
    <d v="2056-03-27T00:00:00"/>
    <b v="0"/>
    <s v="Approved"/>
    <s v="Trek Bicycles"/>
    <s v="Road"/>
    <s v="low"/>
    <s v="small"/>
    <n v="1720.7"/>
    <n v="1531.42"/>
    <n v="38991"/>
    <n v="8"/>
  </r>
  <r>
    <n v="7991"/>
    <n v="51"/>
    <x v="2435"/>
    <d v="2056-03-28T00:00:00"/>
    <b v="1"/>
    <s v="Approved"/>
    <s v="OHM Cycles"/>
    <s v="Standard"/>
    <s v="high"/>
    <s v="medium"/>
    <n v="2005.66"/>
    <n v="1203.4000000000001"/>
    <n v="41009"/>
    <n v="8"/>
  </r>
  <r>
    <n v="18972"/>
    <n v="23"/>
    <x v="2435"/>
    <d v="2056-03-29T00:00:00"/>
    <b v="1"/>
    <s v="Approved"/>
    <s v="Norco Bicycles"/>
    <s v="Mountain"/>
    <s v="low"/>
    <s v="small"/>
    <n v="688.63"/>
    <n v="612.88"/>
    <n v="34244"/>
    <n v="8"/>
  </r>
  <r>
    <n v="4997"/>
    <n v="6"/>
    <x v="2436"/>
    <d v="2056-03-30T00:00:00"/>
    <b v="0"/>
    <s v="Approved"/>
    <s v="Solex"/>
    <s v="Standard"/>
    <s v="high"/>
    <s v="medium"/>
    <n v="748.17"/>
    <n v="448.9"/>
    <n v="35052"/>
    <n v="5"/>
  </r>
  <r>
    <n v="9855"/>
    <n v="7"/>
    <x v="2436"/>
    <d v="2056-03-31T00:00:00"/>
    <b v="0"/>
    <s v="Approved"/>
    <s v="Giant Bicycles"/>
    <s v="Standard"/>
    <s v="medium"/>
    <s v="small"/>
    <n v="1311.44"/>
    <n v="1167.18"/>
    <n v="35052"/>
    <n v="5"/>
  </r>
  <r>
    <n v="2861"/>
    <n v="98"/>
    <x v="2437"/>
    <d v="2056-04-01T00:00:00"/>
    <b v="0"/>
    <s v="Approved"/>
    <s v="Trek Bicycles"/>
    <s v="Standard"/>
    <s v="high"/>
    <s v="medium"/>
    <n v="358.39"/>
    <n v="215.03"/>
    <n v="38002"/>
    <n v="17"/>
  </r>
  <r>
    <n v="3401"/>
    <n v="77"/>
    <x v="2437"/>
    <d v="2056-04-02T00:00:00"/>
    <b v="1"/>
    <s v="Approved"/>
    <s v="Norco Bicycles"/>
    <s v="Road"/>
    <s v="medium"/>
    <s v="large"/>
    <n v="1240.31"/>
    <n v="795.1"/>
    <n v="42218"/>
    <n v="17"/>
  </r>
  <r>
    <n v="5137"/>
    <n v="45"/>
    <x v="2437"/>
    <d v="2056-04-03T00:00:00"/>
    <b v="0"/>
    <s v="Approved"/>
    <s v="Solex"/>
    <s v="Standard"/>
    <s v="medium"/>
    <s v="medium"/>
    <n v="441.49"/>
    <n v="84.99"/>
    <n v="39427"/>
    <n v="17"/>
  </r>
  <r>
    <n v="12377"/>
    <n v="37"/>
    <x v="2437"/>
    <d v="2056-04-04T00:00:00"/>
    <b v="1"/>
    <s v="Approved"/>
    <s v="OHM Cycles"/>
    <s v="Standard"/>
    <s v="low"/>
    <s v="medium"/>
    <n v="1793.43"/>
    <n v="248.82"/>
    <n v="40336"/>
    <n v="17"/>
  </r>
  <r>
    <n v="19508"/>
    <n v="66"/>
    <x v="2437"/>
    <d v="2056-04-05T00:00:00"/>
    <b v="0"/>
    <s v="Approved"/>
    <s v="Giant Bicycles"/>
    <s v="Road"/>
    <s v="low"/>
    <s v="small"/>
    <n v="590.26"/>
    <n v="525.33000000000004"/>
    <n v="37499"/>
    <n v="17"/>
  </r>
  <r>
    <n v="19645"/>
    <n v="66"/>
    <x v="2437"/>
    <d v="2056-04-06T00:00:00"/>
    <b v="0"/>
    <s v="Approved"/>
    <s v="Giant Bicycles"/>
    <s v="Road"/>
    <s v="low"/>
    <s v="small"/>
    <n v="590.26"/>
    <n v="525.33000000000004"/>
    <n v="40410"/>
    <n v="17"/>
  </r>
  <r>
    <n v="2253"/>
    <n v="0"/>
    <x v="2438"/>
    <d v="2056-04-07T00:00:00"/>
    <b v="0"/>
    <s v="Approved"/>
    <s v="Solex"/>
    <s v="Standard"/>
    <s v="medium"/>
    <s v="medium"/>
    <n v="100.35"/>
    <n v="75.260000000000005"/>
    <n v="36367"/>
    <n v="20"/>
  </r>
  <r>
    <n v="3677"/>
    <n v="14"/>
    <x v="2438"/>
    <d v="2056-04-08T00:00:00"/>
    <b v="1"/>
    <s v="Approved"/>
    <s v="Solex"/>
    <s v="Standard"/>
    <s v="high"/>
    <s v="large"/>
    <n v="1842.92"/>
    <n v="1105.75"/>
    <n v="34996"/>
    <n v="20"/>
  </r>
  <r>
    <n v="5617"/>
    <n v="98"/>
    <x v="2438"/>
    <d v="2056-04-09T00:00:00"/>
    <b v="0"/>
    <s v="Approved"/>
    <s v="OHM Cycles"/>
    <s v="Standard"/>
    <s v="medium"/>
    <s v="medium"/>
    <n v="795.34"/>
    <n v="101.58"/>
    <n v="35470"/>
    <n v="20"/>
  </r>
  <r>
    <n v="10641"/>
    <n v="14"/>
    <x v="2438"/>
    <d v="2056-04-10T00:00:00"/>
    <b v="0"/>
    <s v="Approved"/>
    <s v="Solex"/>
    <s v="Standard"/>
    <s v="high"/>
    <s v="large"/>
    <n v="1842.92"/>
    <n v="1105.75"/>
    <n v="34996"/>
    <n v="20"/>
  </r>
  <r>
    <n v="17563"/>
    <n v="72"/>
    <x v="2438"/>
    <d v="2056-04-11T00:00:00"/>
    <b v="1"/>
    <s v="Approved"/>
    <s v="OHM Cycles"/>
    <s v="Standard"/>
    <s v="medium"/>
    <s v="medium"/>
    <n v="912.52"/>
    <n v="141.4"/>
    <n v="42295"/>
    <n v="20"/>
  </r>
  <r>
    <n v="18952"/>
    <n v="56"/>
    <x v="2438"/>
    <d v="2056-04-12T00:00:00"/>
    <b v="1"/>
    <s v="Approved"/>
    <s v="Norco Bicycles"/>
    <s v="Mountain"/>
    <s v="low"/>
    <s v="small"/>
    <n v="688.63"/>
    <n v="612.88"/>
    <n v="34244"/>
    <n v="20"/>
  </r>
  <r>
    <n v="2630"/>
    <n v="86"/>
    <x v="2439"/>
    <d v="2056-04-13T00:00:00"/>
    <b v="0"/>
    <s v="Approved"/>
    <s v="Norco Bicycles"/>
    <s v="Road"/>
    <s v="high"/>
    <s v="large"/>
    <n v="774.53"/>
    <n v="464.72"/>
    <n v="37698"/>
    <n v="11"/>
  </r>
  <r>
    <n v="8103"/>
    <n v="36"/>
    <x v="2439"/>
    <d v="2056-04-14T00:00:00"/>
    <b v="1"/>
    <s v="Approved"/>
    <s v="Solex"/>
    <s v="Standard"/>
    <s v="low"/>
    <s v="medium"/>
    <n v="1289.8499999999999"/>
    <n v="74.510000000000005"/>
    <n v="39427"/>
    <n v="11"/>
  </r>
  <r>
    <n v="12466"/>
    <n v="96"/>
    <x v="2439"/>
    <d v="2056-04-15T00:00:00"/>
    <b v="0"/>
    <s v="Approved"/>
    <s v="Giant Bicycles"/>
    <s v="Standard"/>
    <s v="medium"/>
    <s v="large"/>
    <n v="1635.3"/>
    <n v="993.66"/>
    <n v="41434"/>
    <n v="11"/>
  </r>
  <r>
    <n v="13168"/>
    <n v="21"/>
    <x v="2439"/>
    <d v="2056-04-16T00:00:00"/>
    <b v="0"/>
    <s v="Approved"/>
    <s v="WeareA2B"/>
    <s v="Touring"/>
    <s v="medium"/>
    <s v="medium"/>
    <n v="1466.68"/>
    <n v="363.25"/>
    <n v="41701"/>
    <n v="11"/>
  </r>
  <r>
    <n v="6096"/>
    <n v="82"/>
    <x v="2440"/>
    <d v="2056-04-17T00:00:00"/>
    <b v="0"/>
    <s v="Approved"/>
    <s v="Norco Bicycles"/>
    <s v="Standard"/>
    <s v="high"/>
    <s v="medium"/>
    <n v="1148.6400000000001"/>
    <n v="689.18"/>
    <n v="42226"/>
    <n v="18"/>
  </r>
  <r>
    <n v="8917"/>
    <n v="40"/>
    <x v="2440"/>
    <d v="2056-04-18T00:00:00"/>
    <b v="0"/>
    <s v="Approved"/>
    <s v="OHM Cycles"/>
    <s v="Standard"/>
    <s v="high"/>
    <s v="medium"/>
    <n v="1458.17"/>
    <n v="874.9"/>
    <n v="38750"/>
    <n v="18"/>
  </r>
  <r>
    <n v="9518"/>
    <n v="72"/>
    <x v="2440"/>
    <d v="2056-04-19T00:00:00"/>
    <b v="0"/>
    <s v="Approved"/>
    <s v="Norco Bicycles"/>
    <s v="Standard"/>
    <s v="medium"/>
    <s v="medium"/>
    <n v="360.4"/>
    <n v="270.3"/>
    <n v="42710"/>
    <n v="18"/>
  </r>
  <r>
    <n v="14013"/>
    <n v="32"/>
    <x v="2440"/>
    <d v="2056-04-20T00:00:00"/>
    <b v="1"/>
    <s v="Approved"/>
    <s v="Giant Bicycles"/>
    <s v="Standard"/>
    <s v="medium"/>
    <s v="medium"/>
    <n v="642.70000000000005"/>
    <n v="211.37"/>
    <n v="37337"/>
    <n v="18"/>
  </r>
  <r>
    <n v="14024"/>
    <n v="94"/>
    <x v="2440"/>
    <d v="2056-04-21T00:00:00"/>
    <b v="0"/>
    <s v="Approved"/>
    <s v="Giant Bicycles"/>
    <s v="Standard"/>
    <s v="medium"/>
    <s v="large"/>
    <n v="1635.3"/>
    <n v="993.66"/>
    <n v="41434"/>
    <n v="18"/>
  </r>
  <r>
    <n v="1413"/>
    <n v="79"/>
    <x v="2441"/>
    <d v="2056-04-22T00:00:00"/>
    <b v="0"/>
    <s v="Approved"/>
    <s v="Norco Bicycles"/>
    <s v="Standard"/>
    <s v="medium"/>
    <s v="medium"/>
    <n v="1555.58"/>
    <n v="818.01"/>
    <n v="37873"/>
    <n v="17"/>
  </r>
  <r>
    <n v="4917"/>
    <n v="80"/>
    <x v="2441"/>
    <d v="2056-04-23T00:00:00"/>
    <b v="1"/>
    <s v="Approved"/>
    <s v="OHM Cycles"/>
    <s v="Touring"/>
    <s v="low"/>
    <s v="medium"/>
    <n v="1073.07"/>
    <n v="933.84"/>
    <n v="35455"/>
    <n v="17"/>
  </r>
  <r>
    <n v="7456"/>
    <n v="24"/>
    <x v="2441"/>
    <d v="2056-04-24T00:00:00"/>
    <b v="1"/>
    <s v="Approved"/>
    <s v="Solex"/>
    <s v="Road"/>
    <s v="medium"/>
    <s v="large"/>
    <n v="1777.8"/>
    <n v="820.78"/>
    <n v="40670"/>
    <n v="17"/>
  </r>
  <r>
    <n v="8251"/>
    <n v="53"/>
    <x v="2441"/>
    <d v="2056-04-25T00:00:00"/>
    <b v="0"/>
    <s v="Approved"/>
    <s v="OHM Cycles"/>
    <s v="Standard"/>
    <s v="medium"/>
    <s v="medium"/>
    <n v="795.34"/>
    <n v="101.58"/>
    <n v="35470"/>
    <n v="17"/>
  </r>
  <r>
    <n v="10212"/>
    <n v="75"/>
    <x v="2441"/>
    <d v="2056-04-26T00:00:00"/>
    <b v="0"/>
    <s v="Approved"/>
    <s v="Giant Bicycles"/>
    <s v="Touring"/>
    <s v="medium"/>
    <s v="large"/>
    <n v="1873.97"/>
    <n v="863.95"/>
    <n v="38859"/>
    <n v="17"/>
  </r>
  <r>
    <n v="10323"/>
    <n v="89"/>
    <x v="2441"/>
    <d v="2056-04-27T00:00:00"/>
    <b v="0"/>
    <s v="Approved"/>
    <s v="WeareA2B"/>
    <s v="Touring"/>
    <s v="medium"/>
    <s v="large"/>
    <n v="1362.99"/>
    <n v="57.74"/>
    <n v="34079"/>
    <n v="17"/>
  </r>
  <r>
    <n v="13331"/>
    <n v="13"/>
    <x v="2441"/>
    <d v="2056-04-28T00:00:00"/>
    <b v="1"/>
    <s v="Approved"/>
    <s v="Solex"/>
    <s v="Standard"/>
    <s v="medium"/>
    <s v="medium"/>
    <n v="1163.8900000000001"/>
    <n v="589.27"/>
    <n v="42560"/>
    <n v="17"/>
  </r>
  <r>
    <n v="2098"/>
    <n v="53"/>
    <x v="2442"/>
    <d v="2056-04-29T00:00:00"/>
    <b v="1"/>
    <s v="Approved"/>
    <s v="OHM Cycles"/>
    <s v="Standard"/>
    <s v="medium"/>
    <s v="medium"/>
    <n v="795.34"/>
    <n v="101.58"/>
    <n v="33259"/>
    <n v="2"/>
  </r>
  <r>
    <n v="10807"/>
    <n v="28"/>
    <x v="2442"/>
    <d v="2056-04-30T00:00:00"/>
    <b v="1"/>
    <s v="Approved"/>
    <s v="Norco Bicycles"/>
    <s v="Standard"/>
    <s v="medium"/>
    <s v="small"/>
    <n v="1216.1400000000001"/>
    <n v="1082.3599999999999"/>
    <n v="39031"/>
    <n v="2"/>
  </r>
  <r>
    <n v="16210"/>
    <n v="98"/>
    <x v="2442"/>
    <d v="2056-05-01T00:00:00"/>
    <b v="1"/>
    <s v="Approved"/>
    <s v="Trek Bicycles"/>
    <s v="Standard"/>
    <s v="high"/>
    <s v="medium"/>
    <n v="358.39"/>
    <n v="215.03"/>
    <n v="34556"/>
    <n v="2"/>
  </r>
  <r>
    <n v="16795"/>
    <n v="15"/>
    <x v="2442"/>
    <d v="2056-05-02T00:00:00"/>
    <b v="0"/>
    <s v="Approved"/>
    <s v="Norco Bicycles"/>
    <s v="Standard"/>
    <s v="low"/>
    <s v="medium"/>
    <n v="958.74"/>
    <n v="748.9"/>
    <n v="40303"/>
    <n v="2"/>
  </r>
  <r>
    <n v="17403"/>
    <n v="64"/>
    <x v="2442"/>
    <d v="2056-05-03T00:00:00"/>
    <b v="0"/>
    <s v="Approved"/>
    <s v="Trek Bicycles"/>
    <s v="Standard"/>
    <s v="medium"/>
    <s v="large"/>
    <n v="1469.44"/>
    <n v="596.54999999999995"/>
    <n v="42145"/>
    <n v="2"/>
  </r>
  <r>
    <n v="18639"/>
    <n v="74"/>
    <x v="2442"/>
    <d v="2056-05-04T00:00:00"/>
    <b v="1"/>
    <s v="Approved"/>
    <s v="WeareA2B"/>
    <s v="Standard"/>
    <s v="medium"/>
    <s v="medium"/>
    <n v="1228.07"/>
    <n v="400.91"/>
    <n v="38859"/>
    <n v="2"/>
  </r>
  <r>
    <n v="19754"/>
    <n v="8"/>
    <x v="2442"/>
    <d v="2056-05-05T00:00:00"/>
    <b v="0"/>
    <s v="Approved"/>
    <s v="Solex"/>
    <s v="Road"/>
    <s v="medium"/>
    <s v="small"/>
    <n v="1703.52"/>
    <n v="1516.13"/>
    <n v="40649"/>
    <n v="2"/>
  </r>
  <r>
    <n v="40"/>
    <n v="0"/>
    <x v="2443"/>
    <d v="2056-05-06T00:00:00"/>
    <b v="1"/>
    <s v="Approved"/>
    <s v="Norco Bicycles"/>
    <s v="Road"/>
    <s v="medium"/>
    <s v="medium"/>
    <n v="544.04999999999995"/>
    <n v="376.84"/>
    <n v="38647"/>
    <n v="10"/>
  </r>
  <r>
    <n v="887"/>
    <n v="41"/>
    <x v="2443"/>
    <d v="2056-05-07T00:00:00"/>
    <b v="0"/>
    <s v="Approved"/>
    <s v="Norco Bicycles"/>
    <s v="Standard"/>
    <s v="low"/>
    <s v="medium"/>
    <n v="958.74"/>
    <n v="748.9"/>
    <n v="38693"/>
    <n v="10"/>
  </r>
  <r>
    <n v="13506"/>
    <n v="45"/>
    <x v="2443"/>
    <d v="2056-05-08T00:00:00"/>
    <b v="1"/>
    <s v="Approved"/>
    <s v="Trek Bicycles"/>
    <s v="Road"/>
    <s v="low"/>
    <s v="medium"/>
    <n v="980.37"/>
    <n v="234.43"/>
    <n v="38258"/>
    <n v="10"/>
  </r>
  <r>
    <n v="14307"/>
    <n v="5"/>
    <x v="2443"/>
    <d v="2056-05-09T00:00:00"/>
    <b v="0"/>
    <s v="Approved"/>
    <s v="Giant Bicycles"/>
    <s v="Standard"/>
    <s v="high"/>
    <s v="medium"/>
    <n v="1129.1300000000001"/>
    <n v="677.48"/>
    <n v="38573"/>
    <n v="10"/>
  </r>
  <r>
    <n v="17138"/>
    <n v="50"/>
    <x v="2443"/>
    <d v="2056-05-10T00:00:00"/>
    <b v="1"/>
    <s v="Approved"/>
    <s v="Giant Bicycles"/>
    <s v="Standard"/>
    <s v="medium"/>
    <s v="medium"/>
    <n v="642.70000000000005"/>
    <n v="211.37"/>
    <n v="37337"/>
    <n v="10"/>
  </r>
  <r>
    <n v="19345"/>
    <n v="66"/>
    <x v="2443"/>
    <d v="2056-05-11T00:00:00"/>
    <b v="0"/>
    <s v="Approved"/>
    <s v="Solex"/>
    <s v="Standard"/>
    <s v="medium"/>
    <s v="medium"/>
    <n v="1163.8900000000001"/>
    <n v="589.27"/>
    <n v="42560"/>
    <n v="10"/>
  </r>
  <r>
    <n v="4138"/>
    <n v="96"/>
    <x v="2444"/>
    <d v="2056-05-12T00:00:00"/>
    <b v="0"/>
    <s v="Approved"/>
    <s v="WeareA2B"/>
    <s v="Road"/>
    <s v="low"/>
    <s v="small"/>
    <n v="1172.78"/>
    <n v="1043.77"/>
    <n v="37539"/>
    <n v="8"/>
  </r>
  <r>
    <n v="5022"/>
    <n v="89"/>
    <x v="2444"/>
    <d v="2056-05-13T00:00:00"/>
    <s v="Unknown"/>
    <s v="Approved"/>
    <s v="WeareA2B"/>
    <s v="Touring"/>
    <s v="medium"/>
    <s v="large"/>
    <n v="1362.99"/>
    <n v="57.74"/>
    <n v="34079"/>
    <n v="8"/>
  </r>
  <r>
    <n v="6620"/>
    <n v="53"/>
    <x v="2444"/>
    <d v="2056-05-14T00:00:00"/>
    <b v="1"/>
    <s v="Approved"/>
    <s v="OHM Cycles"/>
    <s v="Standard"/>
    <s v="medium"/>
    <s v="medium"/>
    <n v="795.34"/>
    <n v="101.58"/>
    <n v="35470"/>
    <n v="8"/>
  </r>
  <r>
    <n v="12616"/>
    <n v="57"/>
    <x v="2444"/>
    <d v="2056-05-15T00:00:00"/>
    <b v="1"/>
    <s v="Approved"/>
    <s v="WeareA2B"/>
    <s v="Touring"/>
    <s v="medium"/>
    <s v="large"/>
    <n v="1890.39"/>
    <n v="260.14"/>
    <n v="33259"/>
    <n v="8"/>
  </r>
  <r>
    <n v="16980"/>
    <n v="8"/>
    <x v="2444"/>
    <d v="2056-05-16T00:00:00"/>
    <b v="0"/>
    <s v="Approved"/>
    <s v="Solex"/>
    <s v="Road"/>
    <s v="medium"/>
    <s v="small"/>
    <n v="1703.52"/>
    <n v="1516.13"/>
    <n v="40649"/>
    <n v="8"/>
  </r>
  <r>
    <n v="17274"/>
    <n v="11"/>
    <x v="2444"/>
    <d v="2056-05-17T00:00:00"/>
    <b v="0"/>
    <s v="Approved"/>
    <s v="Giant Bicycles"/>
    <s v="Standard"/>
    <s v="high"/>
    <s v="medium"/>
    <n v="1274.93"/>
    <n v="764.96"/>
    <n v="39298"/>
    <n v="8"/>
  </r>
  <r>
    <n v="15245"/>
    <n v="83"/>
    <x v="2445"/>
    <d v="2056-05-18T00:00:00"/>
    <b v="1"/>
    <s v="Approved"/>
    <s v="Solex"/>
    <s v="Touring"/>
    <s v="medium"/>
    <s v="large"/>
    <n v="2083.94"/>
    <n v="675.03"/>
    <n v="38482"/>
    <n v="7"/>
  </r>
  <r>
    <n v="19896"/>
    <n v="24"/>
    <x v="2445"/>
    <d v="2056-05-19T00:00:00"/>
    <b v="1"/>
    <s v="Approved"/>
    <s v="Solex"/>
    <s v="Road"/>
    <s v="medium"/>
    <s v="large"/>
    <n v="1777.8"/>
    <n v="820.78"/>
    <n v="37337"/>
    <n v="7"/>
  </r>
  <r>
    <n v="4931"/>
    <n v="21"/>
    <x v="2446"/>
    <d v="2056-05-20T00:00:00"/>
    <b v="0"/>
    <s v="Approved"/>
    <s v="Solex"/>
    <s v="Standard"/>
    <s v="medium"/>
    <s v="large"/>
    <n v="1071.23"/>
    <n v="380.74"/>
    <n v="42404"/>
    <n v="18"/>
  </r>
  <r>
    <n v="18039"/>
    <n v="17"/>
    <x v="2446"/>
    <d v="2056-05-21T00:00:00"/>
    <b v="1"/>
    <s v="Approved"/>
    <s v="Solex"/>
    <s v="Standard"/>
    <s v="high"/>
    <s v="medium"/>
    <n v="1024.6600000000001"/>
    <n v="614.79999999999995"/>
    <n v="42404"/>
    <n v="18"/>
  </r>
  <r>
    <n v="18776"/>
    <n v="43"/>
    <x v="2446"/>
    <d v="2056-05-22T00:00:00"/>
    <b v="0"/>
    <s v="Approved"/>
    <s v="Solex"/>
    <s v="Standard"/>
    <s v="medium"/>
    <s v="medium"/>
    <n v="1151.96"/>
    <n v="649.49"/>
    <n v="37668"/>
    <n v="18"/>
  </r>
  <r>
    <n v="6434"/>
    <n v="58"/>
    <x v="2447"/>
    <d v="2056-05-23T00:00:00"/>
    <b v="1"/>
    <s v="Approved"/>
    <s v="OHM Cycles"/>
    <s v="Standard"/>
    <s v="medium"/>
    <s v="medium"/>
    <n v="912.52"/>
    <n v="141.4"/>
    <n v="42295"/>
    <n v="17"/>
  </r>
  <r>
    <n v="8617"/>
    <n v="14"/>
    <x v="2447"/>
    <d v="2056-05-24T00:00:00"/>
    <b v="1"/>
    <s v="Approved"/>
    <s v="Trek Bicycles"/>
    <s v="Standard"/>
    <s v="medium"/>
    <s v="small"/>
    <n v="1386.84"/>
    <n v="1234.29"/>
    <n v="34586"/>
    <n v="17"/>
  </r>
  <r>
    <n v="11470"/>
    <n v="42"/>
    <x v="2447"/>
    <d v="2056-05-25T00:00:00"/>
    <b v="1"/>
    <s v="Approved"/>
    <s v="OHM Cycles"/>
    <s v="Road"/>
    <s v="medium"/>
    <s v="small"/>
    <n v="1810"/>
    <n v="1610.9"/>
    <n v="41064"/>
    <n v="17"/>
  </r>
  <r>
    <n v="14865"/>
    <n v="91"/>
    <x v="2447"/>
    <d v="2056-05-26T00:00:00"/>
    <b v="0"/>
    <s v="Approved"/>
    <s v="Solex"/>
    <s v="Standard"/>
    <s v="medium"/>
    <s v="medium"/>
    <n v="100.35"/>
    <n v="75.260000000000005"/>
    <n v="38002"/>
    <n v="17"/>
  </r>
  <r>
    <n v="783"/>
    <n v="0"/>
    <x v="2448"/>
    <d v="2056-05-27T00:00:00"/>
    <b v="0"/>
    <s v="Approved"/>
    <s v="Giant Bicycles"/>
    <s v="Standard"/>
    <s v="medium"/>
    <s v="large"/>
    <n v="569.55999999999995"/>
    <n v="528.42999999999995"/>
    <n v="37874"/>
    <n v="9"/>
  </r>
  <r>
    <n v="8637"/>
    <n v="29"/>
    <x v="2448"/>
    <d v="2056-05-28T00:00:00"/>
    <b v="0"/>
    <s v="Approved"/>
    <s v="WeareA2B"/>
    <s v="Standard"/>
    <s v="medium"/>
    <s v="medium"/>
    <n v="1065.03"/>
    <n v="230.09"/>
    <n v="36833"/>
    <n v="9"/>
  </r>
  <r>
    <n v="8673"/>
    <n v="91"/>
    <x v="2448"/>
    <d v="2056-05-29T00:00:00"/>
    <b v="0"/>
    <s v="Approved"/>
    <s v="WeareA2B"/>
    <s v="Standard"/>
    <s v="low"/>
    <s v="medium"/>
    <n v="642.30999999999995"/>
    <n v="513.85"/>
    <n v="41922"/>
    <n v="9"/>
  </r>
  <r>
    <n v="14004"/>
    <n v="0"/>
    <x v="2448"/>
    <d v="2056-05-30T00:00:00"/>
    <b v="0"/>
    <s v="Approved"/>
    <s v="Trek Bicycles"/>
    <s v="Standard"/>
    <s v="medium"/>
    <s v="medium"/>
    <n v="499.53"/>
    <n v="388.72"/>
    <n v="36334"/>
    <n v="9"/>
  </r>
  <r>
    <n v="16061"/>
    <n v="17"/>
    <x v="2448"/>
    <d v="2056-05-31T00:00:00"/>
    <b v="0"/>
    <s v="Approved"/>
    <s v="WeareA2B"/>
    <s v="Touring"/>
    <s v="medium"/>
    <s v="large"/>
    <n v="1362.99"/>
    <n v="57.74"/>
    <n v="34079"/>
    <n v="9"/>
  </r>
  <r>
    <n v="18564"/>
    <n v="0"/>
    <x v="2448"/>
    <d v="2056-06-01T00:00:00"/>
    <b v="1"/>
    <s v="Approved"/>
    <s v="Norco Bicycles"/>
    <s v="Road"/>
    <s v="medium"/>
    <s v="medium"/>
    <n v="544.04999999999995"/>
    <n v="376.84"/>
    <n v="38647"/>
    <n v="9"/>
  </r>
  <r>
    <n v="2876"/>
    <n v="3"/>
    <x v="2449"/>
    <d v="2056-06-02T00:00:00"/>
    <b v="1"/>
    <s v="Approved"/>
    <s v="Trek Bicycles"/>
    <s v="Standard"/>
    <s v="medium"/>
    <s v="large"/>
    <n v="2091.4699999999998"/>
    <n v="388.92"/>
    <n v="40649"/>
    <n v="12"/>
  </r>
  <r>
    <n v="3578"/>
    <n v="3"/>
    <x v="2449"/>
    <d v="2056-06-03T00:00:00"/>
    <b v="0"/>
    <s v="Approved"/>
    <s v="Trek Bicycles"/>
    <s v="Standard"/>
    <s v="medium"/>
    <s v="large"/>
    <n v="2091.4699999999998"/>
    <n v="388.92"/>
    <n v="33549"/>
    <n v="12"/>
  </r>
  <r>
    <n v="4714"/>
    <n v="0"/>
    <x v="2449"/>
    <d v="2056-06-04T00:00:00"/>
    <b v="1"/>
    <s v="Approved"/>
    <s v="Unknown"/>
    <s v="Unknown"/>
    <s v="Unknown"/>
    <s v="Unknown"/>
    <n v="437.51"/>
    <s v="$556.05"/>
    <n v="38199.78"/>
    <n v="12"/>
  </r>
  <r>
    <n v="5017"/>
    <n v="69"/>
    <x v="2449"/>
    <d v="2056-06-05T00:00:00"/>
    <b v="0"/>
    <s v="Approved"/>
    <s v="Giant Bicycles"/>
    <s v="Road"/>
    <s v="medium"/>
    <s v="medium"/>
    <n v="792.9"/>
    <n v="594.67999999999995"/>
    <n v="33879"/>
    <n v="12"/>
  </r>
  <r>
    <n v="5858"/>
    <n v="87"/>
    <x v="2449"/>
    <d v="2056-06-06T00:00:00"/>
    <b v="0"/>
    <s v="Approved"/>
    <s v="Giant Bicycles"/>
    <s v="Standard"/>
    <s v="high"/>
    <s v="medium"/>
    <n v="1179"/>
    <n v="707.4"/>
    <n v="36145"/>
    <n v="12"/>
  </r>
  <r>
    <n v="6734"/>
    <n v="52"/>
    <x v="2449"/>
    <d v="2056-06-07T00:00:00"/>
    <b v="0"/>
    <s v="Approved"/>
    <s v="OHM Cycles"/>
    <s v="Road"/>
    <s v="medium"/>
    <s v="medium"/>
    <n v="1280.28"/>
    <n v="829.51"/>
    <n v="35470"/>
    <n v="12"/>
  </r>
  <r>
    <n v="7997"/>
    <n v="20"/>
    <x v="2449"/>
    <d v="2056-06-08T00:00:00"/>
    <b v="1"/>
    <s v="Approved"/>
    <s v="Trek Bicycles"/>
    <s v="Standard"/>
    <s v="medium"/>
    <s v="small"/>
    <n v="1775.81"/>
    <n v="1580.47"/>
    <n v="36334"/>
    <n v="12"/>
  </r>
  <r>
    <n v="8263"/>
    <n v="27"/>
    <x v="2449"/>
    <d v="2056-06-09T00:00:00"/>
    <b v="0"/>
    <s v="Approved"/>
    <s v="Trek Bicycles"/>
    <s v="Standard"/>
    <s v="medium"/>
    <s v="medium"/>
    <n v="499.53"/>
    <n v="388.72"/>
    <n v="33552"/>
    <n v="12"/>
  </r>
  <r>
    <n v="11263"/>
    <n v="50"/>
    <x v="2449"/>
    <d v="2056-06-10T00:00:00"/>
    <b v="1"/>
    <s v="Approved"/>
    <s v="WeareA2B"/>
    <s v="Standard"/>
    <s v="medium"/>
    <s v="small"/>
    <n v="175.89"/>
    <n v="131.91999999999999"/>
    <n v="37823"/>
    <n v="12"/>
  </r>
  <r>
    <n v="12669"/>
    <n v="89"/>
    <x v="2449"/>
    <d v="2056-06-11T00:00:00"/>
    <b v="0"/>
    <s v="Approved"/>
    <s v="WeareA2B"/>
    <s v="Touring"/>
    <s v="medium"/>
    <s v="large"/>
    <n v="1362.99"/>
    <n v="57.74"/>
    <n v="37539"/>
    <n v="12"/>
  </r>
  <r>
    <n v="13018"/>
    <n v="6"/>
    <x v="2449"/>
    <d v="2056-06-12T00:00:00"/>
    <b v="0"/>
    <s v="Approved"/>
    <s v="OHM Cycles"/>
    <s v="Standard"/>
    <s v="high"/>
    <s v="medium"/>
    <n v="227.88"/>
    <n v="136.72999999999999"/>
    <n v="37659"/>
    <n v="12"/>
  </r>
  <r>
    <n v="2939"/>
    <n v="59"/>
    <x v="2450"/>
    <d v="2056-06-13T00:00:00"/>
    <b v="0"/>
    <s v="Approved"/>
    <s v="Solex"/>
    <s v="Standard"/>
    <s v="medium"/>
    <s v="large"/>
    <n v="1061.56"/>
    <n v="733.58"/>
    <n v="34170"/>
    <n v="21"/>
  </r>
  <r>
    <n v="4697"/>
    <n v="99"/>
    <x v="2450"/>
    <d v="2056-06-14T00:00:00"/>
    <b v="1"/>
    <s v="Approved"/>
    <s v="OHM Cycles"/>
    <s v="Standard"/>
    <s v="medium"/>
    <s v="medium"/>
    <n v="1227.3399999999999"/>
    <n v="770.89"/>
    <n v="34556"/>
    <n v="21"/>
  </r>
  <r>
    <n v="7148"/>
    <n v="17"/>
    <x v="2450"/>
    <d v="2056-06-15T00:00:00"/>
    <b v="1"/>
    <s v="Approved"/>
    <s v="Solex"/>
    <s v="Standard"/>
    <s v="high"/>
    <s v="medium"/>
    <n v="1024.6600000000001"/>
    <n v="614.79999999999995"/>
    <n v="35378"/>
    <n v="21"/>
  </r>
  <r>
    <n v="11747"/>
    <n v="89"/>
    <x v="2450"/>
    <d v="2056-06-16T00:00:00"/>
    <b v="1"/>
    <s v="Approved"/>
    <s v="WeareA2B"/>
    <s v="Touring"/>
    <s v="medium"/>
    <s v="large"/>
    <n v="1362.99"/>
    <n v="57.74"/>
    <n v="34079"/>
    <n v="21"/>
  </r>
  <r>
    <n v="13432"/>
    <n v="74"/>
    <x v="2450"/>
    <d v="2056-06-17T00:00:00"/>
    <b v="0"/>
    <s v="Approved"/>
    <s v="WeareA2B"/>
    <s v="Standard"/>
    <s v="medium"/>
    <s v="medium"/>
    <n v="1228.07"/>
    <n v="400.91"/>
    <n v="36668"/>
    <n v="21"/>
  </r>
  <r>
    <n v="14247"/>
    <n v="6"/>
    <x v="2450"/>
    <d v="2056-06-18T00:00:00"/>
    <b v="1"/>
    <s v="Approved"/>
    <s v="OHM Cycles"/>
    <s v="Standard"/>
    <s v="high"/>
    <s v="medium"/>
    <n v="227.88"/>
    <n v="136.72999999999999"/>
    <n v="37659"/>
    <n v="21"/>
  </r>
  <r>
    <n v="15685"/>
    <n v="43"/>
    <x v="2450"/>
    <d v="2056-06-19T00:00:00"/>
    <b v="1"/>
    <s v="Approved"/>
    <s v="Solex"/>
    <s v="Standard"/>
    <s v="medium"/>
    <s v="medium"/>
    <n v="1151.96"/>
    <n v="649.49"/>
    <n v="36498"/>
    <n v="21"/>
  </r>
  <r>
    <n v="16677"/>
    <n v="88"/>
    <x v="2450"/>
    <d v="2056-06-20T00:00:00"/>
    <b v="0"/>
    <s v="Approved"/>
    <s v="Norco Bicycles"/>
    <s v="Standard"/>
    <s v="medium"/>
    <s v="medium"/>
    <n v="1198.46"/>
    <n v="381.1"/>
    <n v="36145"/>
    <n v="21"/>
  </r>
  <r>
    <n v="1800"/>
    <n v="69"/>
    <x v="2451"/>
    <d v="2056-06-21T00:00:00"/>
    <b v="1"/>
    <s v="Approved"/>
    <s v="Giant Bicycles"/>
    <s v="Road"/>
    <s v="medium"/>
    <s v="medium"/>
    <n v="792.9"/>
    <n v="594.67999999999995"/>
    <n v="33879"/>
    <n v="10"/>
  </r>
  <r>
    <n v="6934"/>
    <n v="55"/>
    <x v="2451"/>
    <d v="2056-06-22T00:00:00"/>
    <b v="0"/>
    <s v="Approved"/>
    <s v="Trek Bicycles"/>
    <s v="Road"/>
    <s v="medium"/>
    <s v="large"/>
    <n v="1894.19"/>
    <n v="598.76"/>
    <n v="37823"/>
    <n v="10"/>
  </r>
  <r>
    <n v="8061"/>
    <n v="99"/>
    <x v="2451"/>
    <d v="2056-06-23T00:00:00"/>
    <b v="0"/>
    <s v="Approved"/>
    <s v="OHM Cycles"/>
    <s v="Standard"/>
    <s v="medium"/>
    <s v="medium"/>
    <n v="1227.3399999999999"/>
    <n v="770.89"/>
    <n v="34556"/>
    <n v="10"/>
  </r>
  <r>
    <n v="9498"/>
    <n v="34"/>
    <x v="2451"/>
    <d v="2056-06-24T00:00:00"/>
    <b v="1"/>
    <s v="Approved"/>
    <s v="Norco Bicycles"/>
    <s v="Road"/>
    <s v="high"/>
    <s v="large"/>
    <n v="774.53"/>
    <n v="464.72"/>
    <n v="37698"/>
    <n v="10"/>
  </r>
  <r>
    <n v="11016"/>
    <n v="0"/>
    <x v="2451"/>
    <d v="2056-06-25T00:00:00"/>
    <s v="Unknown"/>
    <s v="Approved"/>
    <s v="Unknown"/>
    <s v="Unknown"/>
    <s v="Unknown"/>
    <s v="Unknown"/>
    <n v="1719.95"/>
    <s v="$556.05"/>
    <n v="38199.78"/>
    <n v="10"/>
  </r>
  <r>
    <n v="15289"/>
    <n v="62"/>
    <x v="2451"/>
    <d v="2056-06-26T00:00:00"/>
    <b v="1"/>
    <s v="Approved"/>
    <s v="Solex"/>
    <s v="Standard"/>
    <s v="medium"/>
    <s v="medium"/>
    <n v="478.16"/>
    <n v="298.72000000000003"/>
    <n v="34143"/>
    <n v="10"/>
  </r>
  <r>
    <n v="1501"/>
    <n v="52"/>
    <x v="2452"/>
    <d v="2056-06-27T00:00:00"/>
    <b v="0"/>
    <s v="Approved"/>
    <s v="Solex"/>
    <s v="Road"/>
    <s v="medium"/>
    <s v="large"/>
    <n v="1777.8"/>
    <n v="820.78"/>
    <n v="42696"/>
    <n v="15"/>
  </r>
  <r>
    <n v="2817"/>
    <n v="35"/>
    <x v="2452"/>
    <d v="2056-06-28T00:00:00"/>
    <b v="0"/>
    <s v="Approved"/>
    <s v="Giant Bicycles"/>
    <s v="Standard"/>
    <s v="medium"/>
    <s v="medium"/>
    <n v="1403.5"/>
    <n v="954.82"/>
    <n v="41245"/>
    <n v="15"/>
  </r>
  <r>
    <n v="9606"/>
    <n v="59"/>
    <x v="2452"/>
    <d v="2056-06-29T00:00:00"/>
    <b v="0"/>
    <s v="Approved"/>
    <s v="WeareA2B"/>
    <s v="Standard"/>
    <s v="medium"/>
    <s v="small"/>
    <n v="1415.01"/>
    <n v="1259.3599999999999"/>
    <n v="37874"/>
    <n v="15"/>
  </r>
  <r>
    <n v="11255"/>
    <n v="0"/>
    <x v="2452"/>
    <d v="2056-06-30T00:00:00"/>
    <b v="1"/>
    <s v="Approved"/>
    <s v="Solex"/>
    <s v="Standard"/>
    <s v="medium"/>
    <s v="medium"/>
    <n v="478.16"/>
    <n v="298.72000000000003"/>
    <n v="40410"/>
    <n v="15"/>
  </r>
  <r>
    <n v="15415"/>
    <n v="85"/>
    <x v="2452"/>
    <d v="2056-07-01T00:00:00"/>
    <b v="0"/>
    <s v="Approved"/>
    <s v="WeareA2B"/>
    <s v="Standard"/>
    <s v="medium"/>
    <s v="medium"/>
    <n v="1228.07"/>
    <n v="400.91"/>
    <n v="42226"/>
    <n v="15"/>
  </r>
  <r>
    <n v="15547"/>
    <n v="99"/>
    <x v="2452"/>
    <d v="2056-07-02T00:00:00"/>
    <b v="1"/>
    <s v="Approved"/>
    <s v="Trek Bicycles"/>
    <s v="Road"/>
    <s v="low"/>
    <s v="small"/>
    <n v="1720.7"/>
    <n v="1531.42"/>
    <n v="37823"/>
    <n v="15"/>
  </r>
  <r>
    <n v="1973"/>
    <n v="92"/>
    <x v="2453"/>
    <d v="2056-07-03T00:00:00"/>
    <b v="1"/>
    <s v="Approved"/>
    <s v="WeareA2B"/>
    <s v="Touring"/>
    <s v="medium"/>
    <s v="large"/>
    <n v="1890.39"/>
    <n v="260.14"/>
    <n v="40670"/>
    <n v="5"/>
  </r>
  <r>
    <n v="2134"/>
    <n v="38"/>
    <x v="2453"/>
    <d v="2056-07-04T00:00:00"/>
    <b v="0"/>
    <s v="Approved"/>
    <s v="Trek Bicycles"/>
    <s v="Standard"/>
    <s v="medium"/>
    <s v="large"/>
    <n v="2091.4699999999998"/>
    <n v="388.92"/>
    <n v="38647"/>
    <n v="5"/>
  </r>
  <r>
    <n v="2868"/>
    <n v="38"/>
    <x v="2453"/>
    <d v="2056-07-05T00:00:00"/>
    <b v="0"/>
    <s v="Approved"/>
    <s v="Trek Bicycles"/>
    <s v="Standard"/>
    <s v="medium"/>
    <s v="large"/>
    <n v="2091.4699999999998"/>
    <n v="388.92"/>
    <n v="41047"/>
    <n v="5"/>
  </r>
  <r>
    <n v="4176"/>
    <n v="38"/>
    <x v="2453"/>
    <d v="2056-07-06T00:00:00"/>
    <b v="1"/>
    <s v="Approved"/>
    <s v="Trek Bicycles"/>
    <s v="Standard"/>
    <s v="medium"/>
    <s v="large"/>
    <n v="2091.4699999999998"/>
    <n v="388.92"/>
    <n v="40779"/>
    <n v="5"/>
  </r>
  <r>
    <n v="10219"/>
    <n v="0"/>
    <x v="2453"/>
    <d v="2056-07-07T00:00:00"/>
    <b v="0"/>
    <s v="Approved"/>
    <s v="Norco Bicycles"/>
    <s v="Road"/>
    <s v="medium"/>
    <s v="medium"/>
    <n v="543.39"/>
    <n v="407.54"/>
    <n v="33364"/>
    <n v="5"/>
  </r>
  <r>
    <n v="14357"/>
    <n v="99"/>
    <x v="2453"/>
    <d v="2056-07-08T00:00:00"/>
    <b v="1"/>
    <s v="Approved"/>
    <s v="Trek Bicycles"/>
    <s v="Road"/>
    <s v="low"/>
    <s v="small"/>
    <n v="1720.7"/>
    <n v="1531.42"/>
    <n v="41345"/>
    <n v="5"/>
  </r>
  <r>
    <n v="19689"/>
    <n v="98"/>
    <x v="2453"/>
    <d v="2056-07-09T00:00:00"/>
    <b v="1"/>
    <s v="Approved"/>
    <s v="OHM Cycles"/>
    <s v="Standard"/>
    <s v="medium"/>
    <s v="medium"/>
    <n v="795.34"/>
    <n v="101.58"/>
    <n v="36668"/>
    <n v="5"/>
  </r>
  <r>
    <n v="8"/>
    <n v="15"/>
    <x v="2454"/>
    <d v="2056-07-10T00:00:00"/>
    <b v="0"/>
    <s v="Approved"/>
    <s v="WeareA2B"/>
    <s v="Standard"/>
    <s v="medium"/>
    <s v="medium"/>
    <n v="1292.8399999999999"/>
    <n v="13.44"/>
    <n v="39915"/>
    <n v="18"/>
  </r>
  <r>
    <n v="1406"/>
    <n v="50"/>
    <x v="2454"/>
    <d v="2056-07-11T00:00:00"/>
    <b v="1"/>
    <s v="Approved"/>
    <s v="Giant Bicycles"/>
    <s v="Standard"/>
    <s v="medium"/>
    <s v="medium"/>
    <n v="642.70000000000005"/>
    <n v="211.37"/>
    <n v="37337"/>
    <n v="18"/>
  </r>
  <r>
    <n v="3356"/>
    <n v="0"/>
    <x v="2454"/>
    <d v="2056-07-12T00:00:00"/>
    <b v="0"/>
    <s v="Approved"/>
    <s v="OHM Cycles"/>
    <s v="Standard"/>
    <s v="medium"/>
    <s v="medium"/>
    <n v="235.63"/>
    <n v="125.07"/>
    <n v="38206"/>
    <n v="18"/>
  </r>
  <r>
    <n v="5205"/>
    <n v="95"/>
    <x v="2454"/>
    <d v="2056-07-13T00:00:00"/>
    <b v="0"/>
    <s v="Approved"/>
    <s v="OHM Cycles"/>
    <s v="Touring"/>
    <s v="low"/>
    <s v="medium"/>
    <n v="1073.07"/>
    <n v="933.84"/>
    <n v="35455"/>
    <n v="18"/>
  </r>
  <r>
    <n v="9783"/>
    <n v="30"/>
    <x v="2454"/>
    <d v="2056-07-14T00:00:00"/>
    <b v="0"/>
    <s v="Approved"/>
    <s v="OHM Cycles"/>
    <s v="Standard"/>
    <s v="medium"/>
    <s v="medium"/>
    <n v="1227.3399999999999"/>
    <n v="770.89"/>
    <n v="34556"/>
    <n v="18"/>
  </r>
  <r>
    <n v="9952"/>
    <n v="99"/>
    <x v="2454"/>
    <d v="2056-07-15T00:00:00"/>
    <b v="0"/>
    <s v="Approved"/>
    <s v="Trek Bicycles"/>
    <s v="Road"/>
    <s v="low"/>
    <s v="small"/>
    <n v="1720.7"/>
    <n v="1531.42"/>
    <n v="38991"/>
    <n v="18"/>
  </r>
  <r>
    <n v="10292"/>
    <n v="14"/>
    <x v="2454"/>
    <d v="2056-07-16T00:00:00"/>
    <b v="1"/>
    <s v="Approved"/>
    <s v="Solex"/>
    <s v="Standard"/>
    <s v="high"/>
    <s v="large"/>
    <n v="1842.92"/>
    <n v="1105.75"/>
    <n v="34996"/>
    <n v="18"/>
  </r>
  <r>
    <n v="14324"/>
    <n v="0"/>
    <x v="2454"/>
    <d v="2056-07-17T00:00:00"/>
    <b v="1"/>
    <s v="Approved"/>
    <s v="Trek Bicycles"/>
    <s v="Road"/>
    <s v="medium"/>
    <s v="medium"/>
    <n v="533.51"/>
    <n v="400.13"/>
    <n v="41064"/>
    <n v="18"/>
  </r>
  <r>
    <n v="17439"/>
    <n v="0"/>
    <x v="2454"/>
    <d v="2056-07-18T00:00:00"/>
    <b v="0"/>
    <s v="Approved"/>
    <s v="Norco Bicycles"/>
    <s v="Road"/>
    <s v="medium"/>
    <s v="medium"/>
    <n v="544.04999999999995"/>
    <n v="376.84"/>
    <n v="38647"/>
    <n v="18"/>
  </r>
  <r>
    <n v="18393"/>
    <n v="5"/>
    <x v="2454"/>
    <d v="2056-07-19T00:00:00"/>
    <b v="1"/>
    <s v="Approved"/>
    <s v="Giant Bicycles"/>
    <s v="Standard"/>
    <s v="high"/>
    <s v="medium"/>
    <n v="1129.1300000000001"/>
    <n v="677.48"/>
    <n v="38573"/>
    <n v="18"/>
  </r>
  <r>
    <n v="18873"/>
    <n v="96"/>
    <x v="2454"/>
    <d v="2056-07-20T00:00:00"/>
    <b v="1"/>
    <s v="Approved"/>
    <s v="Giant Bicycles"/>
    <s v="Standard"/>
    <s v="medium"/>
    <s v="large"/>
    <n v="1635.3"/>
    <n v="993.66"/>
    <n v="41434"/>
    <n v="18"/>
  </r>
  <r>
    <n v="5010"/>
    <n v="0"/>
    <x v="2455"/>
    <d v="2056-07-21T00:00:00"/>
    <b v="0"/>
    <s v="Approved"/>
    <s v="Trek Bicycles"/>
    <s v="Standard"/>
    <s v="medium"/>
    <s v="medium"/>
    <n v="499.53"/>
    <n v="388.72"/>
    <n v="36334"/>
    <n v="12"/>
  </r>
  <r>
    <n v="13498"/>
    <n v="91"/>
    <x v="2455"/>
    <d v="2056-07-22T00:00:00"/>
    <b v="1"/>
    <s v="Approved"/>
    <s v="WeareA2B"/>
    <s v="Standard"/>
    <s v="low"/>
    <s v="medium"/>
    <n v="642.30999999999995"/>
    <n v="513.85"/>
    <n v="42226"/>
    <n v="12"/>
  </r>
  <r>
    <n v="13586"/>
    <n v="100"/>
    <x v="2455"/>
    <d v="2056-07-23T00:00:00"/>
    <b v="1"/>
    <s v="Approved"/>
    <s v="Trek Bicycles"/>
    <s v="Standard"/>
    <s v="medium"/>
    <s v="small"/>
    <n v="1386.84"/>
    <n v="1234.29"/>
    <n v="34586"/>
    <n v="12"/>
  </r>
  <r>
    <n v="16073"/>
    <n v="74"/>
    <x v="2455"/>
    <d v="2056-07-24T00:00:00"/>
    <b v="1"/>
    <s v="Approved"/>
    <s v="WeareA2B"/>
    <s v="Standard"/>
    <s v="medium"/>
    <s v="medium"/>
    <n v="1762.96"/>
    <n v="950.52"/>
    <n v="35470"/>
    <n v="12"/>
  </r>
  <r>
    <n v="1481"/>
    <n v="31"/>
    <x v="2456"/>
    <d v="2056-07-25T00:00:00"/>
    <b v="1"/>
    <s v="Approved"/>
    <s v="Giant Bicycles"/>
    <s v="Standard"/>
    <s v="medium"/>
    <s v="medium"/>
    <n v="230.91"/>
    <n v="173.18"/>
    <n v="39031"/>
    <n v="17"/>
  </r>
  <r>
    <n v="5176"/>
    <n v="89"/>
    <x v="2456"/>
    <d v="2056-07-26T00:00:00"/>
    <b v="1"/>
    <s v="Approved"/>
    <s v="WeareA2B"/>
    <s v="Touring"/>
    <s v="medium"/>
    <s v="large"/>
    <n v="1362.99"/>
    <n v="57.74"/>
    <n v="34079"/>
    <n v="17"/>
  </r>
  <r>
    <n v="13045"/>
    <n v="22"/>
    <x v="2456"/>
    <d v="2056-07-27T00:00:00"/>
    <b v="0"/>
    <s v="Approved"/>
    <s v="WeareA2B"/>
    <s v="Standard"/>
    <s v="medium"/>
    <s v="medium"/>
    <n v="60.34"/>
    <n v="45.26"/>
    <n v="34165"/>
    <n v="17"/>
  </r>
  <r>
    <n v="13450"/>
    <n v="5"/>
    <x v="2456"/>
    <d v="2056-07-28T00:00:00"/>
    <b v="1"/>
    <s v="Approved"/>
    <s v="Trek Bicycles"/>
    <s v="Mountain"/>
    <s v="low"/>
    <s v="medium"/>
    <n v="574.64"/>
    <n v="459.71"/>
    <n v="40784"/>
    <n v="17"/>
  </r>
  <r>
    <n v="15361"/>
    <n v="11"/>
    <x v="2456"/>
    <d v="2056-07-29T00:00:00"/>
    <b v="1"/>
    <s v="Approved"/>
    <s v="Giant Bicycles"/>
    <s v="Standard"/>
    <s v="high"/>
    <s v="medium"/>
    <n v="1274.93"/>
    <n v="764.96"/>
    <n v="39298"/>
    <n v="17"/>
  </r>
  <r>
    <n v="15636"/>
    <n v="81"/>
    <x v="2456"/>
    <d v="2056-07-30T00:00:00"/>
    <b v="1"/>
    <s v="Approved"/>
    <s v="Norco Bicycles"/>
    <s v="Standard"/>
    <s v="medium"/>
    <s v="small"/>
    <n v="586.45000000000005"/>
    <n v="521.94000000000005"/>
    <n v="33429"/>
    <n v="17"/>
  </r>
  <r>
    <n v="1984"/>
    <n v="36"/>
    <x v="2457"/>
    <d v="2056-07-31T00:00:00"/>
    <b v="0"/>
    <s v="Approved"/>
    <s v="Solex"/>
    <s v="Standard"/>
    <s v="low"/>
    <s v="medium"/>
    <n v="945.04"/>
    <n v="507.58"/>
    <n v="35052"/>
    <n v="21"/>
  </r>
  <r>
    <n v="4686"/>
    <n v="64"/>
    <x v="2457"/>
    <d v="2056-08-01T00:00:00"/>
    <b v="0"/>
    <s v="Approved"/>
    <s v="Trek Bicycles"/>
    <s v="Standard"/>
    <s v="medium"/>
    <s v="large"/>
    <n v="1469.44"/>
    <n v="596.54999999999995"/>
    <n v="41047"/>
    <n v="21"/>
  </r>
  <r>
    <n v="7137"/>
    <n v="100"/>
    <x v="2457"/>
    <d v="2056-08-02T00:00:00"/>
    <b v="0"/>
    <s v="Approved"/>
    <s v="Norco Bicycles"/>
    <s v="Road"/>
    <s v="medium"/>
    <s v="medium"/>
    <n v="1036.5899999999999"/>
    <n v="206.35"/>
    <n v="33364"/>
    <n v="21"/>
  </r>
  <r>
    <n v="8188"/>
    <n v="86"/>
    <x v="2457"/>
    <d v="2056-08-03T00:00:00"/>
    <b v="1"/>
    <s v="Approved"/>
    <s v="OHM Cycles"/>
    <s v="Standard"/>
    <s v="medium"/>
    <s v="medium"/>
    <n v="235.63"/>
    <n v="125.07"/>
    <n v="38206"/>
    <n v="21"/>
  </r>
  <r>
    <n v="8940"/>
    <n v="91"/>
    <x v="2457"/>
    <d v="2056-08-04T00:00:00"/>
    <b v="0"/>
    <s v="Cancelled"/>
    <s v="Solex"/>
    <s v="Standard"/>
    <s v="medium"/>
    <s v="medium"/>
    <n v="100.35"/>
    <n v="75.260000000000005"/>
    <n v="36367"/>
    <n v="21"/>
  </r>
  <r>
    <n v="12136"/>
    <n v="26"/>
    <x v="2457"/>
    <d v="2056-08-05T00:00:00"/>
    <b v="1"/>
    <s v="Approved"/>
    <s v="WeareA2B"/>
    <s v="Standard"/>
    <s v="medium"/>
    <s v="medium"/>
    <n v="1992.93"/>
    <n v="762.63"/>
    <n v="34115"/>
    <n v="21"/>
  </r>
  <r>
    <n v="1870"/>
    <n v="71"/>
    <x v="2458"/>
    <d v="2056-08-06T00:00:00"/>
    <b v="0"/>
    <s v="Approved"/>
    <s v="Solex"/>
    <s v="Standard"/>
    <s v="high"/>
    <s v="large"/>
    <n v="1842.92"/>
    <n v="1105.75"/>
    <n v="34996"/>
    <n v="12"/>
  </r>
  <r>
    <n v="2445"/>
    <n v="29"/>
    <x v="2458"/>
    <d v="2056-08-07T00:00:00"/>
    <b v="1"/>
    <s v="Approved"/>
    <s v="Norco Bicycles"/>
    <s v="Road"/>
    <s v="medium"/>
    <s v="medium"/>
    <n v="543.39"/>
    <n v="407.54"/>
    <n v="42696"/>
    <n v="12"/>
  </r>
  <r>
    <n v="4527"/>
    <n v="40"/>
    <x v="2458"/>
    <d v="2056-08-08T00:00:00"/>
    <b v="0"/>
    <s v="Approved"/>
    <s v="OHM Cycles"/>
    <s v="Standard"/>
    <s v="high"/>
    <s v="medium"/>
    <n v="1458.17"/>
    <n v="874.9"/>
    <n v="38750"/>
    <n v="12"/>
  </r>
  <r>
    <n v="5236"/>
    <n v="37"/>
    <x v="2458"/>
    <d v="2056-08-09T00:00:00"/>
    <b v="1"/>
    <s v="Approved"/>
    <s v="OHM Cycles"/>
    <s v="Standard"/>
    <s v="low"/>
    <s v="medium"/>
    <n v="1793.43"/>
    <n v="248.82"/>
    <n v="36361"/>
    <n v="12"/>
  </r>
  <r>
    <n v="5623"/>
    <n v="6"/>
    <x v="2458"/>
    <d v="2056-08-10T00:00:00"/>
    <b v="1"/>
    <s v="Approved"/>
    <s v="OHM Cycles"/>
    <s v="Standard"/>
    <s v="high"/>
    <s v="medium"/>
    <n v="227.88"/>
    <n v="136.72999999999999"/>
    <n v="37659"/>
    <n v="12"/>
  </r>
  <r>
    <n v="10314"/>
    <n v="7"/>
    <x v="2458"/>
    <d v="2056-08-11T00:00:00"/>
    <b v="1"/>
    <s v="Approved"/>
    <s v="Trek Bicycles"/>
    <s v="Road"/>
    <s v="low"/>
    <s v="medium"/>
    <n v="980.37"/>
    <n v="234.43"/>
    <n v="38258"/>
    <n v="12"/>
  </r>
  <r>
    <n v="13964"/>
    <n v="63"/>
    <x v="2458"/>
    <d v="2056-08-12T00:00:00"/>
    <b v="0"/>
    <s v="Approved"/>
    <s v="Solex"/>
    <s v="Standard"/>
    <s v="medium"/>
    <s v="medium"/>
    <n v="1483.2"/>
    <n v="99.59"/>
    <n v="36146"/>
    <n v="12"/>
  </r>
  <r>
    <n v="14496"/>
    <n v="38"/>
    <x v="2458"/>
    <d v="2056-08-13T00:00:00"/>
    <b v="1"/>
    <s v="Approved"/>
    <s v="Solex"/>
    <s v="Standard"/>
    <s v="medium"/>
    <s v="medium"/>
    <n v="1577.53"/>
    <n v="826.51"/>
    <n v="40618"/>
    <n v="12"/>
  </r>
  <r>
    <n v="4787"/>
    <n v="64"/>
    <x v="2459"/>
    <d v="2056-08-14T00:00:00"/>
    <b v="0"/>
    <s v="Approved"/>
    <s v="Trek Bicycles"/>
    <s v="Standard"/>
    <s v="medium"/>
    <s v="large"/>
    <n v="1469.44"/>
    <n v="596.54999999999995"/>
    <n v="41047"/>
    <n v="6"/>
  </r>
  <r>
    <n v="6106"/>
    <n v="90"/>
    <x v="2459"/>
    <d v="2056-08-15T00:00:00"/>
    <b v="0"/>
    <s v="Approved"/>
    <s v="Norco Bicycles"/>
    <s v="Standard"/>
    <s v="low"/>
    <s v="medium"/>
    <n v="363.01"/>
    <n v="290.41000000000003"/>
    <n v="38482"/>
    <n v="6"/>
  </r>
  <r>
    <n v="6337"/>
    <n v="95"/>
    <x v="2459"/>
    <d v="2056-08-16T00:00:00"/>
    <b v="1"/>
    <s v="Approved"/>
    <s v="Giant Bicycles"/>
    <s v="Standard"/>
    <s v="medium"/>
    <s v="large"/>
    <n v="569.55999999999995"/>
    <n v="528.42999999999995"/>
    <n v="37874"/>
    <n v="6"/>
  </r>
  <r>
    <n v="7944"/>
    <n v="49"/>
    <x v="2459"/>
    <d v="2056-08-17T00:00:00"/>
    <b v="1"/>
    <s v="Approved"/>
    <s v="Trek Bicycles"/>
    <s v="Road"/>
    <s v="medium"/>
    <s v="medium"/>
    <n v="533.51"/>
    <n v="400.13"/>
    <n v="41064"/>
    <n v="6"/>
  </r>
  <r>
    <n v="10251"/>
    <n v="31"/>
    <x v="2459"/>
    <d v="2056-08-18T00:00:00"/>
    <b v="0"/>
    <s v="Approved"/>
    <s v="Giant Bicycles"/>
    <s v="Standard"/>
    <s v="medium"/>
    <s v="medium"/>
    <n v="230.91"/>
    <n v="173.18"/>
    <n v="39031"/>
    <n v="6"/>
  </r>
  <r>
    <n v="11924"/>
    <n v="41"/>
    <x v="2459"/>
    <d v="2056-08-19T00:00:00"/>
    <b v="0"/>
    <s v="Approved"/>
    <s v="Solex"/>
    <s v="Road"/>
    <s v="medium"/>
    <s v="medium"/>
    <n v="416.98"/>
    <n v="312.74"/>
    <n v="35560"/>
    <n v="6"/>
  </r>
  <r>
    <n v="13016"/>
    <n v="78"/>
    <x v="2459"/>
    <d v="2056-08-20T00:00:00"/>
    <b v="0"/>
    <s v="Approved"/>
    <s v="Giant Bicycles"/>
    <s v="Standard"/>
    <s v="medium"/>
    <s v="large"/>
    <n v="1765.3"/>
    <n v="709.48"/>
    <n v="38193"/>
    <n v="6"/>
  </r>
  <r>
    <n v="13143"/>
    <n v="37"/>
    <x v="2459"/>
    <d v="2056-08-21T00:00:00"/>
    <b v="0"/>
    <s v="Approved"/>
    <s v="OHM Cycles"/>
    <s v="Standard"/>
    <s v="low"/>
    <s v="medium"/>
    <n v="1793.43"/>
    <n v="248.82"/>
    <n v="36361"/>
    <n v="6"/>
  </r>
  <r>
    <n v="14265"/>
    <n v="35"/>
    <x v="2459"/>
    <d v="2056-08-22T00:00:00"/>
    <b v="0"/>
    <s v="Approved"/>
    <s v="Trek Bicycles"/>
    <s v="Standard"/>
    <s v="low"/>
    <s v="medium"/>
    <n v="1057.51"/>
    <n v="154.4"/>
    <n v="34527"/>
    <n v="6"/>
  </r>
  <r>
    <n v="16332"/>
    <n v="78"/>
    <x v="2459"/>
    <d v="2056-08-23T00:00:00"/>
    <b v="0"/>
    <s v="Approved"/>
    <s v="Giant Bicycles"/>
    <s v="Standard"/>
    <s v="medium"/>
    <s v="large"/>
    <n v="1765.3"/>
    <n v="709.48"/>
    <n v="38193"/>
    <n v="6"/>
  </r>
  <r>
    <n v="17659"/>
    <n v="65"/>
    <x v="2459"/>
    <d v="2056-08-24T00:00:00"/>
    <b v="0"/>
    <s v="Approved"/>
    <s v="WeareA2B"/>
    <s v="Standard"/>
    <s v="medium"/>
    <s v="medium"/>
    <n v="1807.45"/>
    <n v="778.69"/>
    <n v="42145"/>
    <n v="6"/>
  </r>
  <r>
    <n v="17909"/>
    <n v="15"/>
    <x v="2459"/>
    <d v="2056-08-25T00:00:00"/>
    <b v="1"/>
    <s v="Approved"/>
    <s v="Norco Bicycles"/>
    <s v="Standard"/>
    <s v="low"/>
    <s v="medium"/>
    <n v="958.74"/>
    <n v="748.9"/>
    <n v="38693"/>
    <n v="6"/>
  </r>
  <r>
    <n v="18331"/>
    <n v="71"/>
    <x v="2459"/>
    <d v="2056-08-26T00:00:00"/>
    <b v="0"/>
    <s v="Approved"/>
    <s v="Solex"/>
    <s v="Standard"/>
    <s v="high"/>
    <s v="large"/>
    <n v="1842.92"/>
    <n v="1105.75"/>
    <n v="34996"/>
    <n v="6"/>
  </r>
  <r>
    <n v="1233"/>
    <n v="6"/>
    <x v="2460"/>
    <d v="2056-08-27T00:00:00"/>
    <b v="0"/>
    <s v="Approved"/>
    <s v="OHM Cycles"/>
    <s v="Standard"/>
    <s v="high"/>
    <s v="medium"/>
    <n v="227.88"/>
    <n v="136.72999999999999"/>
    <n v="42560"/>
    <n v="2"/>
  </r>
  <r>
    <n v="2303"/>
    <n v="0"/>
    <x v="2460"/>
    <d v="2056-08-28T00:00:00"/>
    <b v="0"/>
    <s v="Approved"/>
    <s v="Unknown"/>
    <s v="Unknown"/>
    <s v="Unknown"/>
    <s v="Unknown"/>
    <n v="1021.43"/>
    <s v="$556.05"/>
    <n v="38199.78"/>
    <n v="2"/>
  </r>
  <r>
    <n v="2916"/>
    <n v="40"/>
    <x v="2460"/>
    <d v="2056-08-29T00:00:00"/>
    <b v="1"/>
    <s v="Approved"/>
    <s v="OHM Cycles"/>
    <s v="Standard"/>
    <s v="high"/>
    <s v="medium"/>
    <n v="1458.17"/>
    <n v="874.9"/>
    <n v="39526"/>
    <n v="2"/>
  </r>
  <r>
    <n v="7118"/>
    <n v="23"/>
    <x v="2460"/>
    <d v="2056-08-30T00:00:00"/>
    <b v="1"/>
    <s v="Approved"/>
    <s v="Norco Bicycles"/>
    <s v="Mountain"/>
    <s v="low"/>
    <s v="small"/>
    <n v="688.63"/>
    <n v="612.88"/>
    <n v="40670"/>
    <n v="2"/>
  </r>
  <r>
    <n v="8869"/>
    <n v="40"/>
    <x v="2460"/>
    <d v="2056-08-31T00:00:00"/>
    <b v="1"/>
    <s v="Approved"/>
    <s v="OHM Cycles"/>
    <s v="Standard"/>
    <s v="high"/>
    <s v="medium"/>
    <n v="1458.17"/>
    <n v="874.9"/>
    <n v="38750"/>
    <n v="2"/>
  </r>
  <r>
    <n v="14088"/>
    <n v="57"/>
    <x v="2460"/>
    <d v="2056-09-01T00:00:00"/>
    <b v="1"/>
    <s v="Approved"/>
    <s v="WeareA2B"/>
    <s v="Touring"/>
    <s v="medium"/>
    <s v="large"/>
    <n v="1890.39"/>
    <n v="260.14"/>
    <n v="41047"/>
    <n v="2"/>
  </r>
  <r>
    <n v="14441"/>
    <n v="99"/>
    <x v="2460"/>
    <d v="2056-09-02T00:00:00"/>
    <b v="0"/>
    <s v="Approved"/>
    <s v="OHM Cycles"/>
    <s v="Standard"/>
    <s v="medium"/>
    <s v="medium"/>
    <n v="1227.3399999999999"/>
    <n v="770.89"/>
    <n v="33364"/>
    <n v="2"/>
  </r>
  <r>
    <n v="16146"/>
    <n v="45"/>
    <x v="2460"/>
    <d v="2056-09-03T00:00:00"/>
    <b v="1"/>
    <s v="Approved"/>
    <s v="Solex"/>
    <s v="Standard"/>
    <s v="medium"/>
    <s v="medium"/>
    <n v="441.49"/>
    <n v="84.99"/>
    <n v="41009"/>
    <n v="2"/>
  </r>
  <r>
    <n v="18347"/>
    <n v="87"/>
    <x v="2460"/>
    <d v="2056-09-04T00:00:00"/>
    <b v="0"/>
    <s v="Approved"/>
    <s v="Giant Bicycles"/>
    <s v="Standard"/>
    <s v="high"/>
    <s v="medium"/>
    <n v="1179"/>
    <n v="707.4"/>
    <n v="37626"/>
    <n v="2"/>
  </r>
  <r>
    <n v="19431"/>
    <n v="29"/>
    <x v="2460"/>
    <d v="2056-09-05T00:00:00"/>
    <b v="1"/>
    <s v="Approved"/>
    <s v="Norco Bicycles"/>
    <s v="Road"/>
    <s v="medium"/>
    <s v="medium"/>
    <n v="543.39"/>
    <n v="407.54"/>
    <n v="33888"/>
    <n v="2"/>
  </r>
  <r>
    <n v="7184"/>
    <n v="0"/>
    <x v="2461"/>
    <d v="2056-09-06T00:00:00"/>
    <b v="0"/>
    <s v="Approved"/>
    <s v="Solex"/>
    <s v="Standard"/>
    <s v="medium"/>
    <s v="medium"/>
    <n v="71.489999999999995"/>
    <n v="53.62"/>
    <n v="41245"/>
    <n v="16"/>
  </r>
  <r>
    <n v="10616"/>
    <n v="9"/>
    <x v="2461"/>
    <d v="2056-09-07T00:00:00"/>
    <b v="0"/>
    <s v="Approved"/>
    <s v="Norco Bicycles"/>
    <s v="Standard"/>
    <s v="medium"/>
    <s v="small"/>
    <n v="1216.1400000000001"/>
    <n v="1082.3599999999999"/>
    <n v="33455"/>
    <n v="16"/>
  </r>
  <r>
    <n v="11100"/>
    <n v="29"/>
    <x v="2461"/>
    <d v="2056-09-08T00:00:00"/>
    <b v="0"/>
    <s v="Approved"/>
    <s v="WeareA2B"/>
    <s v="Standard"/>
    <s v="medium"/>
    <s v="medium"/>
    <n v="1065.03"/>
    <n v="230.09"/>
    <n v="36833"/>
    <n v="16"/>
  </r>
  <r>
    <n v="12777"/>
    <n v="9"/>
    <x v="2461"/>
    <d v="2056-09-09T00:00:00"/>
    <b v="0"/>
    <s v="Approved"/>
    <s v="Norco Bicycles"/>
    <s v="Standard"/>
    <s v="medium"/>
    <s v="small"/>
    <n v="1216.1400000000001"/>
    <n v="1082.3599999999999"/>
    <n v="33455"/>
    <n v="16"/>
  </r>
  <r>
    <n v="19483"/>
    <n v="30"/>
    <x v="2461"/>
    <d v="2056-09-10T00:00:00"/>
    <b v="0"/>
    <s v="Approved"/>
    <s v="OHM Cycles"/>
    <s v="Standard"/>
    <s v="medium"/>
    <s v="medium"/>
    <n v="1227.3399999999999"/>
    <n v="770.89"/>
    <n v="34556"/>
    <n v="16"/>
  </r>
  <r>
    <n v="2414"/>
    <n v="7"/>
    <x v="2462"/>
    <d v="2056-09-11T00:00:00"/>
    <b v="1"/>
    <s v="Approved"/>
    <s v="Trek Bicycles"/>
    <s v="Road"/>
    <s v="low"/>
    <s v="medium"/>
    <n v="980.37"/>
    <n v="234.43"/>
    <n v="38216"/>
    <n v="4"/>
  </r>
  <r>
    <n v="8279"/>
    <n v="2"/>
    <x v="2462"/>
    <d v="2056-09-12T00:00:00"/>
    <b v="1"/>
    <s v="Approved"/>
    <s v="Solex"/>
    <s v="Standard"/>
    <s v="medium"/>
    <s v="medium"/>
    <n v="71.489999999999995"/>
    <n v="53.62"/>
    <n v="41167"/>
    <n v="4"/>
  </r>
  <r>
    <n v="9679"/>
    <n v="86"/>
    <x v="2462"/>
    <d v="2056-09-13T00:00:00"/>
    <b v="0"/>
    <s v="Approved"/>
    <s v="OHM Cycles"/>
    <s v="Standard"/>
    <s v="medium"/>
    <s v="medium"/>
    <n v="235.63"/>
    <n v="125.07"/>
    <n v="36145"/>
    <n v="4"/>
  </r>
  <r>
    <n v="16349"/>
    <n v="2"/>
    <x v="2462"/>
    <d v="2056-09-14T00:00:00"/>
    <b v="1"/>
    <s v="Approved"/>
    <s v="Solex"/>
    <s v="Standard"/>
    <s v="medium"/>
    <s v="medium"/>
    <n v="71.489999999999995"/>
    <n v="53.62"/>
    <n v="41245"/>
    <n v="4"/>
  </r>
  <r>
    <n v="19251"/>
    <n v="12"/>
    <x v="2462"/>
    <d v="2056-09-15T00:00:00"/>
    <b v="0"/>
    <s v="Approved"/>
    <s v="WeareA2B"/>
    <s v="Standard"/>
    <s v="medium"/>
    <s v="medium"/>
    <n v="1231.1500000000001"/>
    <n v="161.6"/>
    <n v="38216"/>
    <n v="4"/>
  </r>
  <r>
    <n v="503"/>
    <n v="87"/>
    <x v="2463"/>
    <d v="2056-09-16T00:00:00"/>
    <b v="1"/>
    <s v="Approved"/>
    <s v="OHM Cycles"/>
    <s v="Standard"/>
    <s v="medium"/>
    <s v="medium"/>
    <n v="1636.9"/>
    <n v="44.71"/>
    <n v="40410"/>
    <n v="1"/>
  </r>
  <r>
    <n v="1683"/>
    <n v="25"/>
    <x v="2463"/>
    <d v="2056-09-17T00:00:00"/>
    <b v="1"/>
    <s v="Approved"/>
    <s v="OHM Cycles"/>
    <s v="Standard"/>
    <s v="high"/>
    <s v="medium"/>
    <n v="2005.66"/>
    <n v="1203.4000000000001"/>
    <n v="41009"/>
    <n v="1"/>
  </r>
  <r>
    <n v="1749"/>
    <n v="2"/>
    <x v="2463"/>
    <d v="2056-09-18T00:00:00"/>
    <b v="0"/>
    <s v="Approved"/>
    <s v="Giant Bicycles"/>
    <s v="Road"/>
    <s v="low"/>
    <s v="small"/>
    <n v="590.26"/>
    <n v="525.33000000000004"/>
    <n v="40487"/>
    <n v="1"/>
  </r>
  <r>
    <n v="3556"/>
    <n v="0"/>
    <x v="2463"/>
    <d v="2056-09-19T00:00:00"/>
    <b v="0"/>
    <s v="Approved"/>
    <s v="Norco Bicycles"/>
    <s v="Road"/>
    <s v="medium"/>
    <s v="medium"/>
    <n v="544.04999999999995"/>
    <n v="376.84"/>
    <n v="38647"/>
    <n v="1"/>
  </r>
  <r>
    <n v="7475"/>
    <n v="23"/>
    <x v="2463"/>
    <d v="2056-09-20T00:00:00"/>
    <b v="0"/>
    <s v="Approved"/>
    <s v="Norco Bicycles"/>
    <s v="Standard"/>
    <s v="medium"/>
    <s v="medium"/>
    <n v="1198.46"/>
    <n v="381.1"/>
    <n v="36145"/>
    <n v="1"/>
  </r>
  <r>
    <n v="8746"/>
    <n v="19"/>
    <x v="2463"/>
    <d v="2056-09-21T00:00:00"/>
    <b v="0"/>
    <s v="Approved"/>
    <s v="Trek Bicycles"/>
    <s v="Mountain"/>
    <s v="low"/>
    <s v="medium"/>
    <n v="574.64"/>
    <n v="459.71"/>
    <n v="40784"/>
    <n v="1"/>
  </r>
  <r>
    <n v="10480"/>
    <n v="12"/>
    <x v="2463"/>
    <d v="2056-09-22T00:00:00"/>
    <b v="1"/>
    <s v="Approved"/>
    <s v="Giant Bicycles"/>
    <s v="Standard"/>
    <s v="medium"/>
    <s v="large"/>
    <n v="1765.3"/>
    <n v="709.48"/>
    <n v="38193"/>
    <n v="1"/>
  </r>
  <r>
    <n v="17117"/>
    <n v="89"/>
    <x v="2463"/>
    <d v="2056-09-23T00:00:00"/>
    <b v="0"/>
    <s v="Approved"/>
    <s v="Giant Bicycles"/>
    <s v="Standard"/>
    <s v="medium"/>
    <s v="large"/>
    <n v="1812.75"/>
    <n v="582.48"/>
    <n v="40336"/>
    <n v="1"/>
  </r>
  <r>
    <n v="19196"/>
    <n v="12"/>
    <x v="2463"/>
    <d v="2056-09-24T00:00:00"/>
    <b v="1"/>
    <s v="Approved"/>
    <s v="Giant Bicycles"/>
    <s v="Standard"/>
    <s v="medium"/>
    <s v="large"/>
    <n v="1765.3"/>
    <n v="709.48"/>
    <n v="38193"/>
    <n v="1"/>
  </r>
  <r>
    <n v="19860"/>
    <n v="0"/>
    <x v="2463"/>
    <d v="2056-09-25T00:00:00"/>
    <b v="1"/>
    <s v="Approved"/>
    <s v="Unknown"/>
    <s v="Unknown"/>
    <s v="Unknown"/>
    <s v="Unknown"/>
    <n v="1497.43"/>
    <s v="$556.05"/>
    <n v="38199.78"/>
    <n v="1"/>
  </r>
  <r>
    <n v="1422"/>
    <n v="3"/>
    <x v="2464"/>
    <d v="2056-09-26T00:00:00"/>
    <b v="1"/>
    <s v="Approved"/>
    <s v="Trek Bicycles"/>
    <s v="Standard"/>
    <s v="medium"/>
    <s v="large"/>
    <n v="2091.4699999999998"/>
    <n v="388.92"/>
    <n v="37659"/>
    <n v="10.7"/>
  </r>
  <r>
    <n v="1791"/>
    <n v="3"/>
    <x v="2464"/>
    <d v="2056-09-27T00:00:00"/>
    <b v="1"/>
    <s v="Approved"/>
    <s v="Trek Bicycles"/>
    <s v="Standard"/>
    <s v="medium"/>
    <s v="large"/>
    <n v="2091.4699999999998"/>
    <n v="388.92"/>
    <n v="40784"/>
    <n v="10.7"/>
  </r>
  <r>
    <n v="10859"/>
    <n v="45"/>
    <x v="2464"/>
    <d v="2056-09-28T00:00:00"/>
    <b v="1"/>
    <s v="Approved"/>
    <s v="Solex"/>
    <s v="Standard"/>
    <s v="medium"/>
    <s v="medium"/>
    <n v="441.49"/>
    <n v="84.99"/>
    <n v="35470"/>
    <n v="10.7"/>
  </r>
  <r>
    <n v="12802"/>
    <n v="33"/>
    <x v="2464"/>
    <d v="2056-09-29T00:00:00"/>
    <b v="1"/>
    <s v="Approved"/>
    <s v="Giant Bicycles"/>
    <s v="Standard"/>
    <s v="medium"/>
    <s v="small"/>
    <n v="1311.44"/>
    <n v="1167.18"/>
    <n v="35052"/>
    <n v="10.7"/>
  </r>
  <r>
    <n v="16165"/>
    <n v="24"/>
    <x v="2464"/>
    <d v="2056-09-30T00:00:00"/>
    <b v="0"/>
    <s v="Approved"/>
    <s v="Solex"/>
    <s v="Road"/>
    <s v="medium"/>
    <s v="large"/>
    <n v="1777.8"/>
    <n v="820.78"/>
    <n v="40670"/>
    <n v="10.7"/>
  </r>
  <r>
    <n v="17668"/>
    <n v="8"/>
    <x v="2464"/>
    <d v="2056-10-01T00:00:00"/>
    <b v="1"/>
    <s v="Approved"/>
    <s v="Solex"/>
    <s v="Road"/>
    <s v="medium"/>
    <s v="small"/>
    <n v="1703.52"/>
    <n v="1516.13"/>
    <n v="33549"/>
    <n v="10.7"/>
  </r>
  <r>
    <n v="18276"/>
    <n v="7"/>
    <x v="2464"/>
    <d v="2056-10-02T00:00:00"/>
    <b v="1"/>
    <s v="Approved"/>
    <s v="Trek Bicycles"/>
    <s v="Road"/>
    <s v="low"/>
    <s v="medium"/>
    <n v="980.37"/>
    <n v="234.43"/>
    <n v="39298"/>
    <n v="10.7"/>
  </r>
  <r>
    <n v="12058"/>
    <n v="58"/>
    <x v="2465"/>
    <d v="2056-10-03T00:00:00"/>
    <b v="1"/>
    <s v="Approved"/>
    <s v="OHM Cycles"/>
    <s v="Standard"/>
    <s v="medium"/>
    <s v="medium"/>
    <n v="912.52"/>
    <n v="141.4"/>
    <n v="42295"/>
    <n v="13"/>
  </r>
  <r>
    <n v="13386"/>
    <n v="53"/>
    <x v="2465"/>
    <d v="2056-10-04T00:00:00"/>
    <b v="0"/>
    <s v="Approved"/>
    <s v="OHM Cycles"/>
    <s v="Standard"/>
    <s v="medium"/>
    <s v="medium"/>
    <n v="795.34"/>
    <n v="101.58"/>
    <n v="35470"/>
    <n v="13"/>
  </r>
  <r>
    <n v="14019"/>
    <n v="98"/>
    <x v="2465"/>
    <d v="2056-10-05T00:00:00"/>
    <b v="1"/>
    <s v="Approved"/>
    <s v="Trek Bicycles"/>
    <s v="Standard"/>
    <s v="high"/>
    <s v="medium"/>
    <n v="358.39"/>
    <n v="215.03"/>
    <n v="38002"/>
    <n v="13"/>
  </r>
  <r>
    <n v="17671"/>
    <n v="46"/>
    <x v="2465"/>
    <d v="2056-10-06T00:00:00"/>
    <b v="1"/>
    <s v="Approved"/>
    <s v="Solex"/>
    <s v="Standard"/>
    <s v="low"/>
    <s v="medium"/>
    <n v="1289.8499999999999"/>
    <n v="74.510000000000005"/>
    <n v="39427"/>
    <n v="13"/>
  </r>
  <r>
    <n v="2469"/>
    <n v="79"/>
    <x v="2466"/>
    <d v="2056-10-07T00:00:00"/>
    <b v="1"/>
    <s v="Approved"/>
    <s v="Norco Bicycles"/>
    <s v="Standard"/>
    <s v="medium"/>
    <s v="medium"/>
    <n v="1555.58"/>
    <n v="818.01"/>
    <n v="35667"/>
    <n v="8"/>
  </r>
  <r>
    <n v="2964"/>
    <n v="40"/>
    <x v="2466"/>
    <d v="2056-10-08T00:00:00"/>
    <b v="0"/>
    <s v="Approved"/>
    <s v="OHM Cycles"/>
    <s v="Standard"/>
    <s v="high"/>
    <s v="medium"/>
    <n v="1458.17"/>
    <n v="874.9"/>
    <n v="38991"/>
    <n v="8"/>
  </r>
  <r>
    <n v="5689"/>
    <n v="45"/>
    <x v="2466"/>
    <d v="2056-10-09T00:00:00"/>
    <b v="0"/>
    <s v="Approved"/>
    <s v="Solex"/>
    <s v="Standard"/>
    <s v="medium"/>
    <s v="medium"/>
    <n v="441.49"/>
    <n v="84.99"/>
    <n v="41848"/>
    <n v="8"/>
  </r>
  <r>
    <n v="8142"/>
    <n v="79"/>
    <x v="2466"/>
    <d v="2056-10-10T00:00:00"/>
    <b v="1"/>
    <s v="Approved"/>
    <s v="Norco Bicycles"/>
    <s v="Standard"/>
    <s v="medium"/>
    <s v="medium"/>
    <n v="1555.58"/>
    <n v="818.01"/>
    <n v="41533"/>
    <n v="8"/>
  </r>
  <r>
    <n v="18100"/>
    <n v="23"/>
    <x v="2466"/>
    <d v="2056-10-11T00:00:00"/>
    <b v="0"/>
    <s v="Approved"/>
    <s v="Norco Bicycles"/>
    <s v="Mountain"/>
    <s v="low"/>
    <s v="small"/>
    <n v="688.63"/>
    <n v="612.88"/>
    <n v="39031"/>
    <n v="8"/>
  </r>
  <r>
    <n v="1271"/>
    <n v="52"/>
    <x v="2467"/>
    <d v="2056-10-12T00:00:00"/>
    <b v="0"/>
    <s v="Approved"/>
    <s v="Solex"/>
    <s v="Road"/>
    <s v="medium"/>
    <s v="large"/>
    <n v="1777.8"/>
    <n v="820.78"/>
    <n v="39031"/>
    <n v="16"/>
  </r>
  <r>
    <n v="4678"/>
    <n v="67"/>
    <x v="2467"/>
    <d v="2056-10-13T00:00:00"/>
    <b v="0"/>
    <s v="Approved"/>
    <s v="Solex"/>
    <s v="Standard"/>
    <s v="medium"/>
    <s v="large"/>
    <n v="1071.23"/>
    <n v="380.74"/>
    <n v="34165"/>
    <n v="16"/>
  </r>
  <r>
    <n v="11642"/>
    <n v="49"/>
    <x v="2467"/>
    <d v="2056-10-14T00:00:00"/>
    <b v="1"/>
    <s v="Approved"/>
    <s v="Solex"/>
    <s v="Standard"/>
    <s v="medium"/>
    <s v="large"/>
    <n v="1061.56"/>
    <n v="733.58"/>
    <n v="34170"/>
    <n v="16"/>
  </r>
  <r>
    <n v="12292"/>
    <n v="29"/>
    <x v="2467"/>
    <d v="2056-10-15T00:00:00"/>
    <b v="0"/>
    <s v="Approved"/>
    <s v="WeareA2B"/>
    <s v="Standard"/>
    <s v="medium"/>
    <s v="medium"/>
    <n v="1065.03"/>
    <n v="230.09"/>
    <n v="36833"/>
    <n v="16"/>
  </r>
  <r>
    <n v="14142"/>
    <n v="97"/>
    <x v="2467"/>
    <d v="2056-10-16T00:00:00"/>
    <b v="0"/>
    <s v="Approved"/>
    <s v="OHM Cycles"/>
    <s v="Road"/>
    <s v="medium"/>
    <s v="medium"/>
    <n v="742.54"/>
    <n v="667.4"/>
    <n v="41701"/>
    <n v="16"/>
  </r>
  <r>
    <n v="14348"/>
    <n v="40"/>
    <x v="2467"/>
    <d v="2056-10-17T00:00:00"/>
    <b v="1"/>
    <s v="Approved"/>
    <s v="Trek Bicycles"/>
    <s v="Road"/>
    <s v="medium"/>
    <s v="large"/>
    <n v="1894.19"/>
    <n v="598.76"/>
    <n v="34170"/>
    <n v="16"/>
  </r>
  <r>
    <n v="911"/>
    <n v="36"/>
    <x v="2468"/>
    <d v="2056-10-18T00:00:00"/>
    <b v="1"/>
    <s v="Approved"/>
    <s v="Solex"/>
    <s v="Standard"/>
    <s v="low"/>
    <s v="medium"/>
    <n v="945.04"/>
    <n v="507.58"/>
    <n v="35560"/>
    <n v="13"/>
  </r>
  <r>
    <n v="11361"/>
    <n v="85"/>
    <x v="2468"/>
    <d v="2056-10-19T00:00:00"/>
    <b v="1"/>
    <s v="Approved"/>
    <s v="WeareA2B"/>
    <s v="Standard"/>
    <s v="medium"/>
    <s v="medium"/>
    <n v="752.64"/>
    <n v="205.36"/>
    <n v="35667"/>
    <n v="13"/>
  </r>
  <r>
    <n v="17126"/>
    <n v="12"/>
    <x v="2468"/>
    <d v="2056-10-20T00:00:00"/>
    <b v="1"/>
    <s v="Approved"/>
    <s v="WeareA2B"/>
    <s v="Standard"/>
    <s v="medium"/>
    <s v="medium"/>
    <n v="1231.1500000000001"/>
    <n v="161.6"/>
    <n v="41345"/>
    <n v="13"/>
  </r>
  <r>
    <n v="19021"/>
    <n v="43"/>
    <x v="2468"/>
    <d v="2056-10-21T00:00:00"/>
    <b v="0"/>
    <s v="Approved"/>
    <s v="Solex"/>
    <s v="Standard"/>
    <s v="medium"/>
    <s v="medium"/>
    <n v="1151.96"/>
    <n v="649.49"/>
    <n v="37668"/>
    <n v="13"/>
  </r>
  <r>
    <n v="19246"/>
    <n v="50"/>
    <x v="2468"/>
    <d v="2056-10-22T00:00:00"/>
    <b v="1"/>
    <s v="Approved"/>
    <s v="WeareA2B"/>
    <s v="Standard"/>
    <s v="medium"/>
    <s v="small"/>
    <n v="175.89"/>
    <n v="131.91999999999999"/>
    <n v="39915"/>
    <n v="13"/>
  </r>
  <r>
    <n v="1975"/>
    <n v="92"/>
    <x v="2469"/>
    <d v="2056-10-23T00:00:00"/>
    <b v="0"/>
    <s v="Approved"/>
    <s v="WeareA2B"/>
    <s v="Touring"/>
    <s v="medium"/>
    <s v="large"/>
    <n v="1890.39"/>
    <n v="260.14"/>
    <n v="42172"/>
    <n v="6"/>
  </r>
  <r>
    <n v="4462"/>
    <n v="84"/>
    <x v="2469"/>
    <d v="2056-10-24T00:00:00"/>
    <b v="0"/>
    <s v="Approved"/>
    <s v="Giant Bicycles"/>
    <s v="Road"/>
    <s v="medium"/>
    <s v="medium"/>
    <n v="792.9"/>
    <n v="594.67999999999995"/>
    <n v="42105"/>
    <n v="6"/>
  </r>
  <r>
    <n v="7038"/>
    <n v="29"/>
    <x v="2469"/>
    <d v="2056-10-25T00:00:00"/>
    <b v="0"/>
    <s v="Approved"/>
    <s v="WeareA2B"/>
    <s v="Standard"/>
    <s v="medium"/>
    <s v="medium"/>
    <n v="1065.03"/>
    <n v="230.09"/>
    <n v="34556"/>
    <n v="6"/>
  </r>
  <r>
    <n v="10259"/>
    <n v="97"/>
    <x v="2469"/>
    <d v="2056-10-26T00:00:00"/>
    <b v="1"/>
    <s v="Approved"/>
    <s v="OHM Cycles"/>
    <s v="Road"/>
    <s v="medium"/>
    <s v="medium"/>
    <n v="742.54"/>
    <n v="667.4"/>
    <n v="38216"/>
    <n v="6"/>
  </r>
  <r>
    <n v="10352"/>
    <n v="62"/>
    <x v="2469"/>
    <d v="2056-10-27T00:00:00"/>
    <b v="0"/>
    <s v="Approved"/>
    <s v="Solex"/>
    <s v="Standard"/>
    <s v="high"/>
    <s v="medium"/>
    <n v="1024.6600000000001"/>
    <n v="614.79999999999995"/>
    <n v="42404"/>
    <n v="6"/>
  </r>
  <r>
    <n v="14444"/>
    <n v="0"/>
    <x v="2469"/>
    <d v="2056-10-28T00:00:00"/>
    <b v="0"/>
    <s v="Approved"/>
    <s v="Unknown"/>
    <s v="Unknown"/>
    <s v="Unknown"/>
    <s v="Unknown"/>
    <n v="32.44"/>
    <s v="$556.05"/>
    <n v="38199.78"/>
    <n v="6"/>
  </r>
  <r>
    <n v="17426"/>
    <n v="0"/>
    <x v="2469"/>
    <d v="2056-10-29T00:00:00"/>
    <b v="0"/>
    <s v="Approved"/>
    <s v="Solex"/>
    <s v="Standard"/>
    <s v="medium"/>
    <s v="medium"/>
    <n v="478.16"/>
    <n v="298.72000000000003"/>
    <n v="38647"/>
    <n v="6"/>
  </r>
  <r>
    <n v="19788"/>
    <n v="92"/>
    <x v="2469"/>
    <d v="2056-10-30T00:00:00"/>
    <b v="0"/>
    <s v="Approved"/>
    <s v="WeareA2B"/>
    <s v="Touring"/>
    <s v="medium"/>
    <s v="large"/>
    <n v="1890.39"/>
    <n v="260.14"/>
    <n v="36146"/>
    <n v="6"/>
  </r>
  <r>
    <n v="934"/>
    <n v="78"/>
    <x v="2470"/>
    <d v="2056-10-31T00:00:00"/>
    <b v="1"/>
    <s v="Approved"/>
    <s v="Giant Bicycles"/>
    <s v="Standard"/>
    <s v="medium"/>
    <s v="large"/>
    <n v="1765.3"/>
    <n v="709.48"/>
    <n v="38193"/>
    <n v="20"/>
  </r>
  <r>
    <n v="2174"/>
    <n v="39"/>
    <x v="2470"/>
    <d v="2056-11-01T00:00:00"/>
    <b v="0"/>
    <s v="Approved"/>
    <s v="Giant Bicycles"/>
    <s v="Standard"/>
    <s v="medium"/>
    <s v="large"/>
    <n v="1812.75"/>
    <n v="582.48"/>
    <n v="40336"/>
    <n v="20"/>
  </r>
  <r>
    <n v="10782"/>
    <n v="43"/>
    <x v="2470"/>
    <d v="2056-11-02T00:00:00"/>
    <b v="1"/>
    <s v="Approved"/>
    <s v="Solex"/>
    <s v="Standard"/>
    <s v="medium"/>
    <s v="medium"/>
    <n v="1151.96"/>
    <n v="649.49"/>
    <n v="36498"/>
    <n v="20"/>
  </r>
  <r>
    <n v="13323"/>
    <n v="7"/>
    <x v="2470"/>
    <d v="2056-11-03T00:00:00"/>
    <b v="1"/>
    <s v="Approved"/>
    <s v="Trek Bicycles"/>
    <s v="Road"/>
    <s v="low"/>
    <s v="medium"/>
    <n v="980.37"/>
    <n v="234.43"/>
    <n v="38258"/>
    <n v="20"/>
  </r>
  <r>
    <n v="15002"/>
    <n v="87"/>
    <x v="2470"/>
    <d v="2056-11-04T00:00:00"/>
    <b v="1"/>
    <s v="Approved"/>
    <s v="Giant Bicycles"/>
    <s v="Standard"/>
    <s v="high"/>
    <s v="medium"/>
    <n v="1179"/>
    <n v="707.4"/>
    <n v="35667"/>
    <n v="20"/>
  </r>
  <r>
    <n v="17388"/>
    <n v="83"/>
    <x v="2470"/>
    <d v="2056-11-05T00:00:00"/>
    <b v="1"/>
    <s v="Approved"/>
    <s v="Solex"/>
    <s v="Touring"/>
    <s v="medium"/>
    <s v="large"/>
    <n v="2083.94"/>
    <n v="675.03"/>
    <n v="41533"/>
    <n v="20"/>
  </r>
  <r>
    <n v="18343"/>
    <n v="100"/>
    <x v="2470"/>
    <d v="2056-11-06T00:00:00"/>
    <b v="0"/>
    <s v="Approved"/>
    <s v="Norco Bicycles"/>
    <s v="Road"/>
    <s v="medium"/>
    <s v="medium"/>
    <n v="1036.5899999999999"/>
    <n v="206.35"/>
    <n v="33364"/>
    <n v="20"/>
  </r>
  <r>
    <n v="4351"/>
    <n v="21"/>
    <x v="2471"/>
    <d v="2056-11-07T00:00:00"/>
    <b v="1"/>
    <s v="Approved"/>
    <s v="WeareA2B"/>
    <s v="Touring"/>
    <s v="medium"/>
    <s v="medium"/>
    <n v="1466.68"/>
    <n v="363.25"/>
    <n v="41701"/>
    <n v="17"/>
  </r>
  <r>
    <n v="6997"/>
    <n v="0"/>
    <x v="2471"/>
    <d v="2056-11-08T00:00:00"/>
    <b v="0"/>
    <s v="Approved"/>
    <s v="OHM Cycles"/>
    <s v="Road"/>
    <s v="high"/>
    <s v="large"/>
    <n v="12.01"/>
    <n v="7.21"/>
    <n v="39880"/>
    <n v="17"/>
  </r>
  <r>
    <n v="7910"/>
    <n v="90"/>
    <x v="2471"/>
    <d v="2056-11-09T00:00:00"/>
    <b v="1"/>
    <s v="Approved"/>
    <s v="Solex"/>
    <s v="Standard"/>
    <s v="low"/>
    <s v="medium"/>
    <n v="945.04"/>
    <n v="507.58"/>
    <n v="35052"/>
    <n v="17"/>
  </r>
  <r>
    <n v="8005"/>
    <n v="0"/>
    <x v="2471"/>
    <d v="2056-11-10T00:00:00"/>
    <b v="0"/>
    <s v="Approved"/>
    <s v="WeareA2B"/>
    <s v="Standard"/>
    <s v="medium"/>
    <s v="small"/>
    <n v="175.89"/>
    <n v="131.91999999999999"/>
    <n v="37668"/>
    <n v="17"/>
  </r>
  <r>
    <n v="8373"/>
    <n v="88"/>
    <x v="2471"/>
    <d v="2056-11-11T00:00:00"/>
    <b v="0"/>
    <s v="Approved"/>
    <s v="Norco Bicycles"/>
    <s v="Standard"/>
    <s v="high"/>
    <s v="small"/>
    <n v="1661.92"/>
    <n v="1479.11"/>
    <n v="34586"/>
    <n v="17"/>
  </r>
  <r>
    <n v="8935"/>
    <n v="66"/>
    <x v="2471"/>
    <d v="2056-11-12T00:00:00"/>
    <b v="0"/>
    <s v="Approved"/>
    <s v="Solex"/>
    <s v="Standard"/>
    <s v="medium"/>
    <s v="medium"/>
    <n v="1163.8900000000001"/>
    <n v="589.27"/>
    <n v="42560"/>
    <n v="17"/>
  </r>
  <r>
    <n v="10882"/>
    <n v="15"/>
    <x v="2471"/>
    <d v="2056-11-13T00:00:00"/>
    <b v="0"/>
    <s v="Approved"/>
    <s v="WeareA2B"/>
    <s v="Standard"/>
    <s v="medium"/>
    <s v="medium"/>
    <n v="1292.8399999999999"/>
    <n v="13.44"/>
    <n v="39915"/>
    <n v="17"/>
  </r>
  <r>
    <n v="11335"/>
    <n v="69"/>
    <x v="2471"/>
    <d v="2056-11-14T00:00:00"/>
    <b v="1"/>
    <s v="Approved"/>
    <s v="Norco Bicycles"/>
    <s v="Road"/>
    <s v="medium"/>
    <s v="large"/>
    <n v="1240.31"/>
    <n v="795.1"/>
    <n v="40553"/>
    <n v="17"/>
  </r>
  <r>
    <n v="11865"/>
    <n v="0"/>
    <x v="2471"/>
    <d v="2056-11-15T00:00:00"/>
    <b v="1"/>
    <s v="Approved"/>
    <s v="Norco Bicycles"/>
    <s v="Road"/>
    <s v="medium"/>
    <s v="medium"/>
    <n v="544.04999999999995"/>
    <n v="376.84"/>
    <n v="38647"/>
    <n v="17"/>
  </r>
  <r>
    <n v="12207"/>
    <n v="80"/>
    <x v="2471"/>
    <d v="2056-11-16T00:00:00"/>
    <b v="1"/>
    <s v="Approved"/>
    <s v="Trek Bicycles"/>
    <s v="Standard"/>
    <s v="medium"/>
    <s v="large"/>
    <n v="1469.44"/>
    <n v="596.54999999999995"/>
    <n v="41047"/>
    <n v="17"/>
  </r>
  <r>
    <n v="12939"/>
    <n v="54"/>
    <x v="2471"/>
    <d v="2056-11-17T00:00:00"/>
    <b v="0"/>
    <s v="Approved"/>
    <s v="WeareA2B"/>
    <s v="Standard"/>
    <s v="medium"/>
    <s v="medium"/>
    <n v="1807.45"/>
    <n v="778.69"/>
    <n v="42145"/>
    <n v="17"/>
  </r>
  <r>
    <n v="13372"/>
    <n v="23"/>
    <x v="2471"/>
    <d v="2056-11-18T00:00:00"/>
    <b v="0"/>
    <s v="Approved"/>
    <s v="Norco Bicycles"/>
    <s v="Standard"/>
    <s v="medium"/>
    <s v="medium"/>
    <n v="1198.46"/>
    <n v="381.1"/>
    <n v="36145"/>
    <n v="17"/>
  </r>
  <r>
    <n v="17075"/>
    <n v="0"/>
    <x v="2471"/>
    <d v="2056-11-19T00:00:00"/>
    <b v="0"/>
    <s v="Approved"/>
    <s v="Norco Bicycles"/>
    <s v="Standard"/>
    <s v="medium"/>
    <s v="medium"/>
    <n v="360.4"/>
    <n v="270.3"/>
    <n v="42710"/>
    <n v="17"/>
  </r>
  <r>
    <n v="17084"/>
    <n v="69"/>
    <x v="2471"/>
    <d v="2056-11-20T00:00:00"/>
    <b v="1"/>
    <s v="Approved"/>
    <s v="Norco Bicycles"/>
    <s v="Road"/>
    <s v="medium"/>
    <s v="large"/>
    <n v="1240.31"/>
    <n v="795.1"/>
    <n v="40553"/>
    <n v="17"/>
  </r>
  <r>
    <n v="701"/>
    <n v="51"/>
    <x v="2472"/>
    <d v="2056-11-21T00:00:00"/>
    <b v="0"/>
    <s v="Approved"/>
    <s v="OHM Cycles"/>
    <s v="Standard"/>
    <s v="high"/>
    <s v="medium"/>
    <n v="2005.66"/>
    <n v="1203.4000000000001"/>
    <n v="35707"/>
    <n v="10"/>
  </r>
  <r>
    <n v="1235"/>
    <n v="18"/>
    <x v="2473"/>
    <d v="2056-11-22T00:00:00"/>
    <b v="1"/>
    <s v="Approved"/>
    <s v="Solex"/>
    <s v="Standard"/>
    <s v="medium"/>
    <s v="medium"/>
    <n v="575.27"/>
    <n v="431.45"/>
    <n v="41345"/>
    <n v="10"/>
  </r>
  <r>
    <n v="6777"/>
    <n v="48"/>
    <x v="2473"/>
    <d v="2056-11-23T00:00:00"/>
    <b v="1"/>
    <s v="Approved"/>
    <s v="WeareA2B"/>
    <s v="Standard"/>
    <s v="medium"/>
    <s v="medium"/>
    <n v="1762.96"/>
    <n v="950.52"/>
    <n v="39915"/>
    <n v="10"/>
  </r>
  <r>
    <n v="7655"/>
    <n v="22"/>
    <x v="2473"/>
    <d v="2056-11-24T00:00:00"/>
    <b v="1"/>
    <s v="Approved"/>
    <s v="WeareA2B"/>
    <s v="Standard"/>
    <s v="medium"/>
    <s v="medium"/>
    <n v="60.34"/>
    <n v="45.26"/>
    <n v="42696"/>
    <n v="10"/>
  </r>
  <r>
    <n v="13990"/>
    <n v="39"/>
    <x v="2473"/>
    <d v="2056-11-25T00:00:00"/>
    <b v="0"/>
    <s v="Approved"/>
    <s v="Giant Bicycles"/>
    <s v="Standard"/>
    <s v="medium"/>
    <s v="large"/>
    <n v="1812.75"/>
    <n v="582.48"/>
    <n v="38750"/>
    <n v="10"/>
  </r>
  <r>
    <n v="15446"/>
    <n v="23"/>
    <x v="2473"/>
    <d v="2056-11-26T00:00:00"/>
    <s v="Unknown"/>
    <s v="Approved"/>
    <s v="Norco Bicycles"/>
    <s v="Mountain"/>
    <s v="low"/>
    <s v="small"/>
    <n v="688.63"/>
    <n v="612.88"/>
    <n v="39031"/>
    <n v="10"/>
  </r>
  <r>
    <n v="17902"/>
    <n v="19"/>
    <x v="2473"/>
    <d v="2056-11-27T00:00:00"/>
    <b v="0"/>
    <s v="Approved"/>
    <s v="OHM Cycles"/>
    <s v="Road"/>
    <s v="high"/>
    <s v="large"/>
    <n v="12.01"/>
    <n v="7.21"/>
    <n v="34165"/>
    <n v="10"/>
  </r>
  <r>
    <n v="18385"/>
    <n v="91"/>
    <x v="2473"/>
    <d v="2056-11-28T00:00:00"/>
    <b v="0"/>
    <s v="Approved"/>
    <s v="Solex"/>
    <s v="Standard"/>
    <s v="medium"/>
    <s v="medium"/>
    <n v="100.35"/>
    <n v="75.260000000000005"/>
    <n v="36367"/>
    <n v="10"/>
  </r>
  <r>
    <n v="2481"/>
    <n v="19"/>
    <x v="2474"/>
    <d v="2056-11-29T00:00:00"/>
    <b v="1"/>
    <s v="Approved"/>
    <s v="OHM Cycles"/>
    <s v="Road"/>
    <s v="high"/>
    <s v="large"/>
    <n v="12.01"/>
    <n v="7.21"/>
    <n v="39880"/>
    <n v="5"/>
  </r>
  <r>
    <n v="4223"/>
    <n v="0"/>
    <x v="2474"/>
    <d v="2056-11-30T00:00:00"/>
    <b v="1"/>
    <s v="Approved"/>
    <s v="Unknown"/>
    <s v="Unknown"/>
    <s v="Unknown"/>
    <s v="Unknown"/>
    <n v="402.14"/>
    <s v="$556.05"/>
    <n v="38199.78"/>
    <n v="5"/>
  </r>
  <r>
    <n v="4679"/>
    <n v="38"/>
    <x v="2474"/>
    <d v="2056-12-01T00:00:00"/>
    <b v="1"/>
    <s v="Approved"/>
    <s v="Solex"/>
    <s v="Standard"/>
    <s v="medium"/>
    <s v="medium"/>
    <n v="1577.53"/>
    <n v="826.51"/>
    <n v="40618"/>
    <n v="5"/>
  </r>
  <r>
    <n v="8601"/>
    <n v="97"/>
    <x v="2474"/>
    <d v="2056-12-02T00:00:00"/>
    <b v="1"/>
    <s v="Approved"/>
    <s v="Solex"/>
    <s v="Standard"/>
    <s v="medium"/>
    <s v="large"/>
    <n v="202.62"/>
    <n v="151.96"/>
    <n v="42458"/>
    <n v="5"/>
  </r>
  <r>
    <n v="10013"/>
    <n v="35"/>
    <x v="2474"/>
    <d v="2056-12-03T00:00:00"/>
    <b v="0"/>
    <s v="Approved"/>
    <s v="Trek Bicycles"/>
    <s v="Standard"/>
    <s v="low"/>
    <s v="medium"/>
    <n v="1057.51"/>
    <n v="154.4"/>
    <n v="34527"/>
    <n v="5"/>
  </r>
  <r>
    <n v="13733"/>
    <n v="19"/>
    <x v="2474"/>
    <d v="2056-12-04T00:00:00"/>
    <b v="1"/>
    <s v="Approved"/>
    <s v="OHM Cycles"/>
    <s v="Road"/>
    <s v="high"/>
    <s v="large"/>
    <n v="12.01"/>
    <n v="7.21"/>
    <n v="39880"/>
    <n v="5"/>
  </r>
  <r>
    <n v="17971"/>
    <n v="2"/>
    <x v="2474"/>
    <d v="2056-12-05T00:00:00"/>
    <b v="1"/>
    <s v="Approved"/>
    <s v="Solex"/>
    <s v="Standard"/>
    <s v="medium"/>
    <s v="medium"/>
    <n v="71.489999999999995"/>
    <n v="53.62"/>
    <n v="41245"/>
    <n v="5"/>
  </r>
  <r>
    <n v="5613"/>
    <n v="1"/>
    <x v="2475"/>
    <d v="2056-12-06T00:00:00"/>
    <b v="0"/>
    <s v="Approved"/>
    <s v="Giant Bicycles"/>
    <s v="Touring"/>
    <s v="medium"/>
    <s v="large"/>
    <n v="1873.97"/>
    <n v="863.95"/>
    <n v="40553"/>
    <n v="16"/>
  </r>
  <r>
    <n v="6605"/>
    <n v="40"/>
    <x v="2475"/>
    <d v="2056-12-07T00:00:00"/>
    <b v="0"/>
    <s v="Approved"/>
    <s v="Trek Bicycles"/>
    <s v="Road"/>
    <s v="medium"/>
    <s v="large"/>
    <n v="1894.19"/>
    <n v="598.76"/>
    <n v="36146"/>
    <n v="16"/>
  </r>
  <r>
    <n v="9102"/>
    <n v="81"/>
    <x v="2475"/>
    <d v="2056-12-08T00:00:00"/>
    <b v="0"/>
    <s v="Approved"/>
    <s v="Solex"/>
    <s v="Standard"/>
    <s v="medium"/>
    <s v="medium"/>
    <n v="1151.96"/>
    <n v="649.49"/>
    <n v="41848"/>
    <n v="16"/>
  </r>
  <r>
    <n v="12084"/>
    <n v="53"/>
    <x v="2475"/>
    <d v="2056-12-09T00:00:00"/>
    <b v="1"/>
    <s v="Approved"/>
    <s v="Giant Bicycles"/>
    <s v="Standard"/>
    <s v="high"/>
    <s v="medium"/>
    <n v="1274.93"/>
    <n v="764.96"/>
    <n v="38216"/>
    <n v="16"/>
  </r>
  <r>
    <n v="16186"/>
    <n v="61"/>
    <x v="2475"/>
    <d v="2056-12-10T00:00:00"/>
    <b v="0"/>
    <s v="Approved"/>
    <s v="Norco Bicycles"/>
    <s v="Standard"/>
    <s v="medium"/>
    <s v="small"/>
    <n v="586.45000000000005"/>
    <n v="521.94000000000005"/>
    <n v="34079"/>
    <n v="16"/>
  </r>
  <r>
    <n v="953"/>
    <n v="49"/>
    <x v="2476"/>
    <d v="2056-12-11T00:00:00"/>
    <b v="1"/>
    <s v="Approved"/>
    <s v="Trek Bicycles"/>
    <s v="Road"/>
    <s v="medium"/>
    <s v="medium"/>
    <n v="533.51"/>
    <n v="400.13"/>
    <n v="37220"/>
    <n v="12"/>
  </r>
  <r>
    <n v="1795"/>
    <n v="72"/>
    <x v="2476"/>
    <d v="2056-12-12T00:00:00"/>
    <b v="0"/>
    <s v="Approved"/>
    <s v="Norco Bicycles"/>
    <s v="Standard"/>
    <s v="medium"/>
    <s v="medium"/>
    <n v="360.4"/>
    <n v="270.3"/>
    <n v="38859"/>
    <n v="12"/>
  </r>
  <r>
    <n v="3084"/>
    <n v="53"/>
    <x v="2476"/>
    <d v="2056-12-13T00:00:00"/>
    <b v="1"/>
    <s v="Approved"/>
    <s v="OHM Cycles"/>
    <s v="Standard"/>
    <s v="medium"/>
    <s v="medium"/>
    <n v="795.34"/>
    <n v="101.58"/>
    <n v="40779"/>
    <n v="12"/>
  </r>
  <r>
    <n v="3802"/>
    <n v="89"/>
    <x v="2476"/>
    <d v="2056-12-14T00:00:00"/>
    <b v="1"/>
    <s v="Approved"/>
    <s v="WeareA2B"/>
    <s v="Touring"/>
    <s v="medium"/>
    <s v="large"/>
    <n v="1362.99"/>
    <n v="57.74"/>
    <n v="42458"/>
    <n v="12"/>
  </r>
  <r>
    <n v="5824"/>
    <n v="12"/>
    <x v="2476"/>
    <d v="2056-12-15T00:00:00"/>
    <b v="0"/>
    <s v="Approved"/>
    <s v="WeareA2B"/>
    <s v="Standard"/>
    <s v="medium"/>
    <s v="medium"/>
    <n v="1231.1500000000001"/>
    <n v="161.6"/>
    <n v="38216"/>
    <n v="12"/>
  </r>
  <r>
    <n v="5875"/>
    <n v="87"/>
    <x v="2476"/>
    <d v="2056-12-16T00:00:00"/>
    <b v="0"/>
    <s v="Approved"/>
    <s v="Giant Bicycles"/>
    <s v="Standard"/>
    <s v="high"/>
    <s v="medium"/>
    <n v="1179"/>
    <n v="707.4"/>
    <n v="37874"/>
    <n v="12"/>
  </r>
  <r>
    <n v="8147"/>
    <n v="90"/>
    <x v="2476"/>
    <d v="2056-12-17T00:00:00"/>
    <b v="0"/>
    <s v="Approved"/>
    <s v="Norco Bicycles"/>
    <s v="Standard"/>
    <s v="low"/>
    <s v="medium"/>
    <n v="363.01"/>
    <n v="290.41000000000003"/>
    <n v="42458"/>
    <n v="12"/>
  </r>
  <r>
    <n v="14230"/>
    <n v="76"/>
    <x v="2477"/>
    <d v="2056-12-18T00:00:00"/>
    <b v="1"/>
    <s v="Approved"/>
    <s v="WeareA2B"/>
    <s v="Standard"/>
    <s v="low"/>
    <s v="medium"/>
    <n v="642.30999999999995"/>
    <n v="513.85"/>
    <n v="38193"/>
    <n v="10"/>
  </r>
  <r>
    <n v="18429"/>
    <n v="74"/>
    <x v="2477"/>
    <d v="2056-12-19T00:00:00"/>
    <b v="0"/>
    <s v="Approved"/>
    <s v="WeareA2B"/>
    <s v="Standard"/>
    <s v="medium"/>
    <s v="medium"/>
    <n v="1228.07"/>
    <n v="400.91"/>
    <n v="37873"/>
    <n v="10"/>
  </r>
  <r>
    <n v="19323"/>
    <n v="77"/>
    <x v="2477"/>
    <d v="2056-12-20T00:00:00"/>
    <b v="1"/>
    <s v="Approved"/>
    <s v="Norco Bicycles"/>
    <s v="Road"/>
    <s v="medium"/>
    <s v="large"/>
    <n v="1240.31"/>
    <n v="795.1"/>
    <n v="41533"/>
    <n v="10"/>
  </r>
  <r>
    <n v="4295"/>
    <n v="40"/>
    <x v="2478"/>
    <d v="2056-12-21T00:00:00"/>
    <b v="1"/>
    <s v="Approved"/>
    <s v="OHM Cycles"/>
    <s v="Standard"/>
    <s v="high"/>
    <s v="medium"/>
    <n v="1458.17"/>
    <n v="874.9"/>
    <n v="38750"/>
    <n v="10"/>
  </r>
  <r>
    <n v="9112"/>
    <n v="56"/>
    <x v="2478"/>
    <d v="2056-12-22T00:00:00"/>
    <b v="0"/>
    <s v="Approved"/>
    <s v="OHM Cycles"/>
    <s v="Standard"/>
    <s v="medium"/>
    <s v="medium"/>
    <n v="183.86"/>
    <n v="137.9"/>
    <n v="35707"/>
    <n v="10"/>
  </r>
  <r>
    <n v="15301"/>
    <n v="5"/>
    <x v="2478"/>
    <d v="2056-12-23T00:00:00"/>
    <b v="1"/>
    <s v="Approved"/>
    <s v="Trek Bicycles"/>
    <s v="Mountain"/>
    <s v="low"/>
    <s v="medium"/>
    <n v="574.64"/>
    <n v="459.71"/>
    <n v="40784"/>
    <n v="10"/>
  </r>
  <r>
    <n v="16564"/>
    <n v="86"/>
    <x v="2478"/>
    <d v="2056-12-24T00:00:00"/>
    <b v="1"/>
    <s v="Cancelled"/>
    <s v="OHM Cycles"/>
    <s v="Standard"/>
    <s v="medium"/>
    <s v="medium"/>
    <n v="235.63"/>
    <n v="125.07"/>
    <n v="38206"/>
    <n v="10"/>
  </r>
  <r>
    <n v="18825"/>
    <n v="5"/>
    <x v="2478"/>
    <d v="2056-12-25T00:00:00"/>
    <b v="0"/>
    <s v="Approved"/>
    <s v="Trek Bicycles"/>
    <s v="Mountain"/>
    <s v="low"/>
    <s v="medium"/>
    <n v="574.64"/>
    <n v="459.71"/>
    <n v="40784"/>
    <n v="10"/>
  </r>
  <r>
    <n v="4348"/>
    <n v="61"/>
    <x v="2479"/>
    <d v="2056-12-26T00:00:00"/>
    <s v="Unknown"/>
    <s v="Approved"/>
    <s v="OHM Cycles"/>
    <s v="Standard"/>
    <s v="low"/>
    <s v="medium"/>
    <n v="71.16"/>
    <n v="56.93"/>
    <n v="33879"/>
    <n v="14"/>
  </r>
  <r>
    <n v="6695"/>
    <n v="14"/>
    <x v="2479"/>
    <d v="2056-12-27T00:00:00"/>
    <b v="1"/>
    <s v="Approved"/>
    <s v="Trek Bicycles"/>
    <s v="Standard"/>
    <s v="medium"/>
    <s v="small"/>
    <n v="1386.84"/>
    <n v="1234.29"/>
    <n v="35160"/>
    <n v="14"/>
  </r>
  <r>
    <n v="7191"/>
    <n v="5"/>
    <x v="2479"/>
    <d v="2056-12-28T00:00:00"/>
    <b v="0"/>
    <s v="Approved"/>
    <s v="Trek Bicycles"/>
    <s v="Mountain"/>
    <s v="low"/>
    <s v="medium"/>
    <n v="574.64"/>
    <n v="459.71"/>
    <n v="33549"/>
    <n v="14"/>
  </r>
  <r>
    <n v="12531"/>
    <n v="50"/>
    <x v="2479"/>
    <d v="2056-12-29T00:00:00"/>
    <b v="1"/>
    <s v="Approved"/>
    <s v="WeareA2B"/>
    <s v="Standard"/>
    <s v="medium"/>
    <s v="small"/>
    <n v="175.89"/>
    <n v="131.91999999999999"/>
    <n v="41009"/>
    <n v="14"/>
  </r>
  <r>
    <n v="12595"/>
    <n v="3"/>
    <x v="2479"/>
    <d v="2056-12-30T00:00:00"/>
    <b v="0"/>
    <s v="Approved"/>
    <s v="Trek Bicycles"/>
    <s v="Standard"/>
    <s v="medium"/>
    <s v="large"/>
    <n v="2091.4699999999998"/>
    <n v="388.92"/>
    <n v="40649"/>
    <n v="14"/>
  </r>
  <r>
    <n v="13019"/>
    <n v="96"/>
    <x v="2479"/>
    <d v="2056-12-31T00:00:00"/>
    <b v="0"/>
    <s v="Approved"/>
    <s v="WeareA2B"/>
    <s v="Road"/>
    <s v="low"/>
    <s v="small"/>
    <n v="1172.78"/>
    <n v="1043.77"/>
    <n v="34556"/>
    <n v="14"/>
  </r>
  <r>
    <n v="735"/>
    <n v="32"/>
    <x v="2480"/>
    <d v="2057-01-01T00:00:00"/>
    <b v="1"/>
    <s v="Approved"/>
    <s v="Giant Bicycles"/>
    <s v="Standard"/>
    <s v="medium"/>
    <s v="medium"/>
    <n v="642.70000000000005"/>
    <n v="211.37"/>
    <n v="34527"/>
    <n v="12"/>
  </r>
  <r>
    <n v="6015"/>
    <n v="9"/>
    <x v="2480"/>
    <d v="2057-01-02T00:00:00"/>
    <b v="1"/>
    <s v="Approved"/>
    <s v="OHM Cycles"/>
    <s v="Road"/>
    <s v="medium"/>
    <s v="medium"/>
    <n v="742.54"/>
    <n v="667.4"/>
    <n v="37838"/>
    <n v="12"/>
  </r>
  <r>
    <n v="6583"/>
    <n v="8"/>
    <x v="2480"/>
    <d v="2057-01-03T00:00:00"/>
    <b v="0"/>
    <s v="Approved"/>
    <s v="Solex"/>
    <s v="Road"/>
    <s v="medium"/>
    <s v="small"/>
    <n v="1703.52"/>
    <n v="1516.13"/>
    <n v="33549"/>
    <n v="12"/>
  </r>
  <r>
    <n v="9586"/>
    <n v="33"/>
    <x v="2480"/>
    <d v="2057-01-04T00:00:00"/>
    <b v="1"/>
    <s v="Approved"/>
    <s v="Giant Bicycles"/>
    <s v="Standard"/>
    <s v="medium"/>
    <s v="small"/>
    <n v="1311.44"/>
    <n v="1167.18"/>
    <n v="35560"/>
    <n v="12"/>
  </r>
  <r>
    <n v="11595"/>
    <n v="5"/>
    <x v="2480"/>
    <d v="2057-01-05T00:00:00"/>
    <b v="0"/>
    <s v="Approved"/>
    <s v="Trek Bicycles"/>
    <s v="Mountain"/>
    <s v="low"/>
    <s v="medium"/>
    <n v="574.64"/>
    <n v="459.71"/>
    <n v="37659"/>
    <n v="12"/>
  </r>
  <r>
    <n v="13706"/>
    <n v="7"/>
    <x v="2480"/>
    <d v="2057-01-06T00:00:00"/>
    <s v="Unknown"/>
    <s v="Approved"/>
    <s v="Trek Bicycles"/>
    <s v="Road"/>
    <s v="low"/>
    <s v="medium"/>
    <n v="980.37"/>
    <n v="234.43"/>
    <n v="38216"/>
    <n v="12"/>
  </r>
  <r>
    <n v="663"/>
    <n v="71"/>
    <x v="2481"/>
    <d v="2057-01-07T00:00:00"/>
    <b v="1"/>
    <s v="Approved"/>
    <s v="Solex"/>
    <s v="Standard"/>
    <s v="high"/>
    <s v="large"/>
    <n v="1842.92"/>
    <n v="1105.75"/>
    <n v="34996"/>
    <n v="5"/>
  </r>
  <r>
    <n v="1763"/>
    <n v="1"/>
    <x v="2481"/>
    <d v="2057-01-08T00:00:00"/>
    <b v="1"/>
    <s v="Approved"/>
    <s v="Giant Bicycles"/>
    <s v="Standard"/>
    <s v="medium"/>
    <s v="medium"/>
    <n v="1403.5"/>
    <n v="954.82"/>
    <n v="42688"/>
    <n v="5"/>
  </r>
  <r>
    <n v="280"/>
    <n v="93"/>
    <x v="2482"/>
    <d v="2057-01-09T00:00:00"/>
    <b v="0"/>
    <s v="Approved"/>
    <s v="WeareA2B"/>
    <s v="Standard"/>
    <s v="medium"/>
    <s v="medium"/>
    <n v="1065.03"/>
    <n v="230.09"/>
    <n v="42458"/>
    <n v="14"/>
  </r>
  <r>
    <n v="8653"/>
    <n v="58"/>
    <x v="2482"/>
    <d v="2057-01-10T00:00:00"/>
    <b v="0"/>
    <s v="Approved"/>
    <s v="OHM Cycles"/>
    <s v="Standard"/>
    <s v="medium"/>
    <s v="medium"/>
    <n v="912.52"/>
    <n v="141.4"/>
    <n v="34143"/>
    <n v="14"/>
  </r>
  <r>
    <n v="9532"/>
    <n v="98"/>
    <x v="2482"/>
    <d v="2057-01-11T00:00:00"/>
    <b v="0"/>
    <s v="Approved"/>
    <s v="Trek Bicycles"/>
    <s v="Standard"/>
    <s v="high"/>
    <s v="medium"/>
    <n v="358.39"/>
    <n v="215.03"/>
    <n v="33364"/>
    <n v="14"/>
  </r>
  <r>
    <n v="19286"/>
    <n v="32"/>
    <x v="2482"/>
    <d v="2057-01-12T00:00:00"/>
    <b v="1"/>
    <s v="Approved"/>
    <s v="Giant Bicycles"/>
    <s v="Standard"/>
    <s v="medium"/>
    <s v="medium"/>
    <n v="642.70000000000005"/>
    <n v="211.37"/>
    <n v="35052"/>
    <n v="14"/>
  </r>
  <r>
    <n v="757"/>
    <n v="27"/>
    <x v="2483"/>
    <d v="2057-01-13T00:00:00"/>
    <b v="0"/>
    <s v="Approved"/>
    <s v="Trek Bicycles"/>
    <s v="Standard"/>
    <s v="medium"/>
    <s v="medium"/>
    <n v="499.53"/>
    <n v="388.72"/>
    <n v="36334"/>
    <n v="7"/>
  </r>
  <r>
    <n v="3172"/>
    <n v="94"/>
    <x v="2483"/>
    <d v="2057-01-14T00:00:00"/>
    <b v="0"/>
    <s v="Approved"/>
    <s v="Giant Bicycles"/>
    <s v="Standard"/>
    <s v="medium"/>
    <s v="large"/>
    <n v="1635.3"/>
    <n v="993.66"/>
    <n v="42458"/>
    <n v="7"/>
  </r>
  <r>
    <n v="10895"/>
    <n v="92"/>
    <x v="2483"/>
    <d v="2057-01-15T00:00:00"/>
    <b v="1"/>
    <s v="Approved"/>
    <s v="WeareA2B"/>
    <s v="Standard"/>
    <s v="medium"/>
    <s v="small"/>
    <n v="1415.01"/>
    <n v="1259.3599999999999"/>
    <n v="37874"/>
    <n v="7"/>
  </r>
  <r>
    <n v="11030"/>
    <n v="32"/>
    <x v="2483"/>
    <d v="2057-01-16T00:00:00"/>
    <b v="1"/>
    <s v="Approved"/>
    <s v="Giant Bicycles"/>
    <s v="Standard"/>
    <s v="medium"/>
    <s v="medium"/>
    <n v="642.70000000000005"/>
    <n v="211.37"/>
    <n v="40336"/>
    <n v="7"/>
  </r>
  <r>
    <n v="11514"/>
    <n v="92"/>
    <x v="2483"/>
    <d v="2057-01-17T00:00:00"/>
    <b v="1"/>
    <s v="Approved"/>
    <s v="WeareA2B"/>
    <s v="Standard"/>
    <s v="medium"/>
    <s v="small"/>
    <n v="1415.01"/>
    <n v="1259.3599999999999"/>
    <n v="37874"/>
    <n v="7"/>
  </r>
  <r>
    <n v="19591"/>
    <n v="54"/>
    <x v="2483"/>
    <d v="2057-01-18T00:00:00"/>
    <b v="0"/>
    <s v="Approved"/>
    <s v="WeareA2B"/>
    <s v="Standard"/>
    <s v="medium"/>
    <s v="medium"/>
    <n v="1292.8399999999999"/>
    <n v="13.44"/>
    <n v="35707"/>
    <n v="7"/>
  </r>
  <r>
    <n v="106"/>
    <n v="70"/>
    <x v="2484"/>
    <d v="2057-01-19T00:00:00"/>
    <b v="0"/>
    <s v="Approved"/>
    <s v="Trek Bicycles"/>
    <s v="Standard"/>
    <s v="high"/>
    <s v="medium"/>
    <n v="495.72"/>
    <n v="297.43"/>
    <n v="42105"/>
    <n v="15"/>
  </r>
  <r>
    <n v="8180"/>
    <n v="87"/>
    <x v="2484"/>
    <d v="2057-01-20T00:00:00"/>
    <b v="1"/>
    <s v="Approved"/>
    <s v="Giant Bicycles"/>
    <s v="Standard"/>
    <s v="high"/>
    <s v="medium"/>
    <n v="1179"/>
    <n v="707.4"/>
    <n v="35667"/>
    <n v="15"/>
  </r>
  <r>
    <n v="9412"/>
    <n v="37"/>
    <x v="2484"/>
    <d v="2057-01-21T00:00:00"/>
    <b v="0"/>
    <s v="Approved"/>
    <s v="OHM Cycles"/>
    <s v="Standard"/>
    <s v="low"/>
    <s v="medium"/>
    <n v="1793.43"/>
    <n v="248.82"/>
    <n v="36361"/>
    <n v="15"/>
  </r>
  <r>
    <n v="10069"/>
    <n v="25"/>
    <x v="2484"/>
    <d v="2057-01-22T00:00:00"/>
    <b v="1"/>
    <s v="Approved"/>
    <s v="Giant Bicycles"/>
    <s v="Road"/>
    <s v="medium"/>
    <s v="medium"/>
    <n v="1538.99"/>
    <n v="829.65"/>
    <n v="42404"/>
    <n v="15"/>
  </r>
  <r>
    <n v="11946"/>
    <n v="79"/>
    <x v="2484"/>
    <d v="2057-01-23T00:00:00"/>
    <b v="0"/>
    <s v="Approved"/>
    <s v="Norco Bicycles"/>
    <s v="Standard"/>
    <s v="medium"/>
    <s v="medium"/>
    <n v="1555.58"/>
    <n v="818.01"/>
    <n v="37873"/>
    <n v="15"/>
  </r>
  <r>
    <n v="11950"/>
    <n v="24"/>
    <x v="2484"/>
    <d v="2057-01-24T00:00:00"/>
    <b v="1"/>
    <s v="Approved"/>
    <s v="Solex"/>
    <s v="Road"/>
    <s v="medium"/>
    <s v="large"/>
    <n v="1777.8"/>
    <n v="820.78"/>
    <n v="40670"/>
    <n v="15"/>
  </r>
  <r>
    <n v="12291"/>
    <n v="54"/>
    <x v="2484"/>
    <d v="2057-01-25T00:00:00"/>
    <b v="1"/>
    <s v="Approved"/>
    <s v="WeareA2B"/>
    <s v="Standard"/>
    <s v="medium"/>
    <s v="medium"/>
    <n v="1292.8399999999999"/>
    <n v="13.44"/>
    <n v="39915"/>
    <n v="15"/>
  </r>
  <r>
    <n v="18298"/>
    <n v="24"/>
    <x v="2484"/>
    <d v="2057-01-26T00:00:00"/>
    <b v="1"/>
    <s v="Approved"/>
    <s v="Solex"/>
    <s v="Road"/>
    <s v="medium"/>
    <s v="large"/>
    <n v="1777.8"/>
    <n v="820.78"/>
    <n v="40670"/>
    <n v="15"/>
  </r>
  <r>
    <n v="604"/>
    <n v="96"/>
    <x v="2485"/>
    <d v="2057-01-27T00:00:00"/>
    <b v="1"/>
    <s v="Approved"/>
    <s v="WeareA2B"/>
    <s v="Road"/>
    <s v="low"/>
    <s v="small"/>
    <n v="1172.78"/>
    <n v="1043.77"/>
    <n v="33364"/>
    <n v="5"/>
  </r>
  <r>
    <n v="2543"/>
    <n v="75"/>
    <x v="2485"/>
    <d v="2057-01-28T00:00:00"/>
    <b v="0"/>
    <s v="Approved"/>
    <s v="Giant Bicycles"/>
    <s v="Touring"/>
    <s v="medium"/>
    <s v="large"/>
    <n v="1873.97"/>
    <n v="863.95"/>
    <n v="33429"/>
    <n v="5"/>
  </r>
  <r>
    <n v="5366"/>
    <n v="16"/>
    <x v="2485"/>
    <d v="2057-01-29T00:00:00"/>
    <b v="0"/>
    <s v="Approved"/>
    <s v="Norco Bicycles"/>
    <s v="Standard"/>
    <s v="high"/>
    <s v="small"/>
    <n v="1661.92"/>
    <n v="1479.11"/>
    <n v="35378"/>
    <n v="5"/>
  </r>
  <r>
    <n v="10693"/>
    <n v="14"/>
    <x v="2485"/>
    <d v="2057-01-30T00:00:00"/>
    <b v="0"/>
    <s v="Approved"/>
    <s v="Trek Bicycles"/>
    <s v="Standard"/>
    <s v="medium"/>
    <s v="small"/>
    <n v="1386.84"/>
    <n v="1234.29"/>
    <n v="35378"/>
    <n v="5"/>
  </r>
  <r>
    <n v="16548"/>
    <n v="47"/>
    <x v="2485"/>
    <d v="2057-01-31T00:00:00"/>
    <s v="Unknown"/>
    <s v="Approved"/>
    <s v="Trek Bicycles"/>
    <s v="Road"/>
    <s v="low"/>
    <s v="small"/>
    <n v="1720.7"/>
    <n v="1531.42"/>
    <n v="37220"/>
    <n v="5"/>
  </r>
  <r>
    <n v="5445"/>
    <n v="82"/>
    <x v="2486"/>
    <d v="2057-02-01T00:00:00"/>
    <b v="0"/>
    <s v="Approved"/>
    <s v="Norco Bicycles"/>
    <s v="Standard"/>
    <s v="high"/>
    <s v="medium"/>
    <n v="1148.6400000000001"/>
    <n v="689.18"/>
    <n v="42226"/>
    <n v="14"/>
  </r>
  <r>
    <n v="7358"/>
    <n v="30"/>
    <x v="2486"/>
    <d v="2057-02-02T00:00:00"/>
    <b v="1"/>
    <s v="Approved"/>
    <s v="Solex"/>
    <s v="Standard"/>
    <s v="high"/>
    <s v="medium"/>
    <n v="748.17"/>
    <n v="448.9"/>
    <n v="33552"/>
    <n v="14"/>
  </r>
  <r>
    <n v="10206"/>
    <n v="50"/>
    <x v="2486"/>
    <d v="2057-02-03T00:00:00"/>
    <b v="1"/>
    <s v="Approved"/>
    <s v="WeareA2B"/>
    <s v="Standard"/>
    <s v="medium"/>
    <s v="small"/>
    <n v="175.89"/>
    <n v="131.91999999999999"/>
    <n v="37668"/>
    <n v="14"/>
  </r>
  <r>
    <n v="16234"/>
    <n v="22"/>
    <x v="2486"/>
    <d v="2057-02-04T00:00:00"/>
    <b v="1"/>
    <s v="Approved"/>
    <s v="WeareA2B"/>
    <s v="Standard"/>
    <s v="medium"/>
    <s v="medium"/>
    <n v="60.34"/>
    <n v="45.26"/>
    <n v="34165"/>
    <n v="14"/>
  </r>
  <r>
    <n v="17560"/>
    <n v="85"/>
    <x v="2486"/>
    <d v="2057-02-05T00:00:00"/>
    <s v="Unknown"/>
    <s v="Approved"/>
    <s v="WeareA2B"/>
    <s v="Standard"/>
    <s v="medium"/>
    <s v="medium"/>
    <n v="752.64"/>
    <n v="205.36"/>
    <n v="42218"/>
    <n v="14"/>
  </r>
  <r>
    <n v="18275"/>
    <n v="58"/>
    <x v="2486"/>
    <d v="2057-02-06T00:00:00"/>
    <b v="1"/>
    <s v="Approved"/>
    <s v="OHM Cycles"/>
    <s v="Standard"/>
    <s v="medium"/>
    <s v="medium"/>
    <n v="912.52"/>
    <n v="141.4"/>
    <n v="42295"/>
    <n v="14"/>
  </r>
  <r>
    <n v="397"/>
    <n v="15"/>
    <x v="2487"/>
    <d v="2057-02-07T00:00:00"/>
    <b v="0"/>
    <s v="Approved"/>
    <s v="WeareA2B"/>
    <s v="Standard"/>
    <s v="medium"/>
    <s v="medium"/>
    <n v="1292.8399999999999"/>
    <n v="13.44"/>
    <n v="39915"/>
    <n v="9"/>
  </r>
  <r>
    <n v="1000"/>
    <n v="79"/>
    <x v="2487"/>
    <d v="2057-02-08T00:00:00"/>
    <b v="1"/>
    <s v="Approved"/>
    <s v="Solex"/>
    <s v="Touring"/>
    <s v="medium"/>
    <s v="large"/>
    <n v="2083.94"/>
    <n v="675.03"/>
    <n v="41533"/>
    <n v="9"/>
  </r>
  <r>
    <n v="7141"/>
    <n v="13"/>
    <x v="2487"/>
    <d v="2057-02-09T00:00:00"/>
    <b v="1"/>
    <s v="Approved"/>
    <s v="Solex"/>
    <s v="Standard"/>
    <s v="medium"/>
    <s v="medium"/>
    <n v="1577.53"/>
    <n v="826.51"/>
    <n v="40618"/>
    <n v="9"/>
  </r>
  <r>
    <n v="8336"/>
    <n v="0"/>
    <x v="2487"/>
    <d v="2057-02-10T00:00:00"/>
    <b v="0"/>
    <s v="Approved"/>
    <s v="Norco Bicycles"/>
    <s v="Standard"/>
    <s v="low"/>
    <s v="medium"/>
    <n v="363.01"/>
    <n v="290.41000000000003"/>
    <n v="38482"/>
    <n v="9"/>
  </r>
  <r>
    <n v="12471"/>
    <n v="87"/>
    <x v="2487"/>
    <d v="2057-02-11T00:00:00"/>
    <b v="0"/>
    <s v="Approved"/>
    <s v="OHM Cycles"/>
    <s v="Standard"/>
    <s v="medium"/>
    <s v="medium"/>
    <n v="1636.9"/>
    <n v="44.71"/>
    <n v="40410"/>
    <n v="9"/>
  </r>
  <r>
    <n v="12871"/>
    <n v="32"/>
    <x v="2487"/>
    <d v="2057-02-12T00:00:00"/>
    <b v="0"/>
    <s v="Approved"/>
    <s v="Giant Bicycles"/>
    <s v="Standard"/>
    <s v="high"/>
    <s v="medium"/>
    <n v="1179"/>
    <n v="707.4"/>
    <n v="35667"/>
    <n v="9"/>
  </r>
  <r>
    <n v="12988"/>
    <n v="40"/>
    <x v="2487"/>
    <d v="2057-02-13T00:00:00"/>
    <b v="1"/>
    <s v="Approved"/>
    <s v="Trek Bicycles"/>
    <s v="Road"/>
    <s v="medium"/>
    <s v="large"/>
    <n v="1894.19"/>
    <n v="598.76"/>
    <n v="37823"/>
    <n v="9"/>
  </r>
  <r>
    <n v="15933"/>
    <n v="0"/>
    <x v="2487"/>
    <d v="2057-02-14T00:00:00"/>
    <b v="0"/>
    <s v="Approved"/>
    <s v="Giant Bicycles"/>
    <s v="Standard"/>
    <s v="medium"/>
    <s v="large"/>
    <n v="569.55999999999995"/>
    <n v="528.42999999999995"/>
    <n v="37874"/>
    <n v="9"/>
  </r>
  <r>
    <n v="16762"/>
    <n v="36"/>
    <x v="2487"/>
    <d v="2057-02-15T00:00:00"/>
    <b v="1"/>
    <s v="Approved"/>
    <s v="Solex"/>
    <s v="Standard"/>
    <s v="low"/>
    <s v="medium"/>
    <n v="1289.8499999999999"/>
    <n v="74.510000000000005"/>
    <n v="39427"/>
    <n v="9"/>
  </r>
  <r>
    <n v="18149"/>
    <n v="86"/>
    <x v="2487"/>
    <d v="2057-02-16T00:00:00"/>
    <b v="0"/>
    <s v="Approved"/>
    <s v="Norco Bicycles"/>
    <s v="Road"/>
    <s v="high"/>
    <s v="large"/>
    <n v="774.53"/>
    <n v="464.72"/>
    <n v="37698"/>
    <n v="9"/>
  </r>
  <r>
    <n v="9629"/>
    <n v="65"/>
    <x v="2488"/>
    <d v="2057-02-17T00:00:00"/>
    <b v="1"/>
    <s v="Approved"/>
    <s v="WeareA2B"/>
    <s v="Standard"/>
    <s v="medium"/>
    <s v="medium"/>
    <n v="1807.45"/>
    <n v="778.69"/>
    <n v="33879"/>
    <n v="17"/>
  </r>
  <r>
    <n v="10415"/>
    <n v="50"/>
    <x v="2488"/>
    <d v="2057-02-18T00:00:00"/>
    <b v="1"/>
    <s v="Approved"/>
    <s v="WeareA2B"/>
    <s v="Standard"/>
    <s v="medium"/>
    <s v="small"/>
    <n v="175.89"/>
    <n v="131.91999999999999"/>
    <n v="37220"/>
    <n v="17"/>
  </r>
  <r>
    <n v="10615"/>
    <n v="39"/>
    <x v="2488"/>
    <d v="2057-02-19T00:00:00"/>
    <b v="1"/>
    <s v="Approved"/>
    <s v="Giant Bicycles"/>
    <s v="Standard"/>
    <s v="medium"/>
    <s v="large"/>
    <n v="1812.75"/>
    <n v="582.48"/>
    <n v="39427"/>
    <n v="17"/>
  </r>
  <r>
    <n v="932"/>
    <n v="50"/>
    <x v="2489"/>
    <d v="2057-02-20T00:00:00"/>
    <b v="1"/>
    <s v="Approved"/>
    <s v="Giant Bicycles"/>
    <s v="Standard"/>
    <s v="medium"/>
    <s v="medium"/>
    <n v="642.70000000000005"/>
    <n v="211.37"/>
    <n v="37337"/>
    <n v="16"/>
  </r>
  <r>
    <n v="3117"/>
    <n v="0"/>
    <x v="2489"/>
    <d v="2057-02-21T00:00:00"/>
    <b v="1"/>
    <s v="Approved"/>
    <s v="Norco Bicycles"/>
    <s v="Road"/>
    <s v="medium"/>
    <s v="medium"/>
    <n v="544.04999999999995"/>
    <n v="376.84"/>
    <n v="38647"/>
    <n v="16"/>
  </r>
  <r>
    <n v="5044"/>
    <n v="98"/>
    <x v="2489"/>
    <d v="2057-02-22T00:00:00"/>
    <b v="0"/>
    <s v="Approved"/>
    <s v="OHM Cycles"/>
    <s v="Standard"/>
    <s v="medium"/>
    <s v="medium"/>
    <n v="795.34"/>
    <n v="101.58"/>
    <n v="35470"/>
    <n v="16"/>
  </r>
  <r>
    <n v="8376"/>
    <n v="90"/>
    <x v="2489"/>
    <d v="2057-02-23T00:00:00"/>
    <b v="1"/>
    <s v="Approved"/>
    <s v="Solex"/>
    <s v="Standard"/>
    <s v="low"/>
    <s v="medium"/>
    <n v="945.04"/>
    <n v="507.58"/>
    <n v="35052"/>
    <n v="16"/>
  </r>
  <r>
    <n v="14243"/>
    <n v="32"/>
    <x v="2489"/>
    <d v="2057-02-24T00:00:00"/>
    <b v="1"/>
    <s v="Approved"/>
    <s v="Giant Bicycles"/>
    <s v="Standard"/>
    <s v="high"/>
    <s v="medium"/>
    <n v="1179"/>
    <n v="707.4"/>
    <n v="35667"/>
    <n v="16"/>
  </r>
  <r>
    <n v="17479"/>
    <n v="14"/>
    <x v="2489"/>
    <d v="2057-02-25T00:00:00"/>
    <b v="1"/>
    <s v="Approved"/>
    <s v="Solex"/>
    <s v="Standard"/>
    <s v="high"/>
    <s v="large"/>
    <n v="1842.92"/>
    <n v="1105.75"/>
    <n v="34996"/>
    <n v="16"/>
  </r>
  <r>
    <n v="18905"/>
    <n v="98"/>
    <x v="2489"/>
    <d v="2057-02-26T00:00:00"/>
    <b v="1"/>
    <s v="Cancelled"/>
    <s v="OHM Cycles"/>
    <s v="Standard"/>
    <s v="medium"/>
    <s v="medium"/>
    <n v="795.34"/>
    <n v="101.58"/>
    <n v="35470"/>
    <n v="16"/>
  </r>
  <r>
    <n v="2564"/>
    <n v="18"/>
    <x v="2490"/>
    <d v="2057-02-27T00:00:00"/>
    <b v="0"/>
    <s v="Approved"/>
    <s v="Solex"/>
    <s v="Standard"/>
    <s v="medium"/>
    <s v="medium"/>
    <n v="575.27"/>
    <n v="431.45"/>
    <n v="41345"/>
    <n v="17"/>
  </r>
  <r>
    <n v="2699"/>
    <n v="21"/>
    <x v="2490"/>
    <d v="2057-02-28T00:00:00"/>
    <b v="0"/>
    <s v="Approved"/>
    <s v="Solex"/>
    <s v="Standard"/>
    <s v="medium"/>
    <s v="large"/>
    <n v="1071.23"/>
    <n v="380.74"/>
    <n v="35160"/>
    <n v="17"/>
  </r>
  <r>
    <n v="3045"/>
    <n v="79"/>
    <x v="2490"/>
    <d v="2057-03-01T00:00:00"/>
    <b v="0"/>
    <s v="Approved"/>
    <s v="Norco Bicycles"/>
    <s v="Standard"/>
    <s v="medium"/>
    <s v="medium"/>
    <n v="1555.58"/>
    <n v="818.01"/>
    <n v="37873"/>
    <n v="17"/>
  </r>
  <r>
    <n v="5194"/>
    <n v="36"/>
    <x v="2490"/>
    <d v="2057-03-02T00:00:00"/>
    <b v="1"/>
    <s v="Approved"/>
    <s v="Solex"/>
    <s v="Standard"/>
    <s v="low"/>
    <s v="medium"/>
    <n v="945.04"/>
    <n v="507.58"/>
    <n v="35052"/>
    <n v="17"/>
  </r>
  <r>
    <n v="8659"/>
    <n v="61"/>
    <x v="2490"/>
    <d v="2057-03-03T00:00:00"/>
    <b v="0"/>
    <s v="Approved"/>
    <s v="OHM Cycles"/>
    <s v="Standard"/>
    <s v="low"/>
    <s v="medium"/>
    <n v="71.16"/>
    <n v="56.93"/>
    <n v="42172"/>
    <n v="17"/>
  </r>
  <r>
    <n v="14103"/>
    <n v="9"/>
    <x v="2490"/>
    <d v="2057-03-04T00:00:00"/>
    <b v="0"/>
    <s v="Approved"/>
    <s v="OHM Cycles"/>
    <s v="Road"/>
    <s v="medium"/>
    <s v="medium"/>
    <n v="742.54"/>
    <n v="667.4"/>
    <n v="33549"/>
    <n v="17"/>
  </r>
  <r>
    <n v="16344"/>
    <n v="72"/>
    <x v="2490"/>
    <d v="2057-03-05T00:00:00"/>
    <b v="0"/>
    <s v="Approved"/>
    <s v="Norco Bicycles"/>
    <s v="Standard"/>
    <s v="medium"/>
    <s v="medium"/>
    <n v="360.4"/>
    <n v="270.3"/>
    <n v="42710"/>
    <n v="17"/>
  </r>
  <r>
    <n v="16510"/>
    <n v="50"/>
    <x v="2490"/>
    <d v="2057-03-06T00:00:00"/>
    <b v="0"/>
    <s v="Approved"/>
    <s v="WeareA2B"/>
    <s v="Standard"/>
    <s v="medium"/>
    <s v="small"/>
    <n v="175.89"/>
    <n v="131.91999999999999"/>
    <n v="37668"/>
    <n v="17"/>
  </r>
  <r>
    <n v="8023"/>
    <n v="91"/>
    <x v="2491"/>
    <d v="2057-03-07T00:00:00"/>
    <b v="1"/>
    <s v="Approved"/>
    <s v="Solex"/>
    <s v="Standard"/>
    <s v="medium"/>
    <s v="medium"/>
    <n v="100.35"/>
    <n v="75.260000000000005"/>
    <n v="38002"/>
    <n v="21"/>
  </r>
  <r>
    <n v="9667"/>
    <n v="2"/>
    <x v="2491"/>
    <d v="2057-03-08T00:00:00"/>
    <b v="1"/>
    <s v="Approved"/>
    <s v="Solex"/>
    <s v="Standard"/>
    <s v="medium"/>
    <s v="medium"/>
    <n v="71.489999999999995"/>
    <n v="53.62"/>
    <n v="41167"/>
    <n v="21"/>
  </r>
  <r>
    <n v="12157"/>
    <n v="13"/>
    <x v="2491"/>
    <d v="2057-03-09T00:00:00"/>
    <b v="0"/>
    <s v="Approved"/>
    <s v="Solex"/>
    <s v="Standard"/>
    <s v="medium"/>
    <s v="medium"/>
    <n v="1163.8900000000001"/>
    <n v="589.27"/>
    <n v="38693"/>
    <n v="21"/>
  </r>
  <r>
    <n v="12364"/>
    <n v="23"/>
    <x v="2491"/>
    <d v="2057-03-10T00:00:00"/>
    <b v="1"/>
    <s v="Approved"/>
    <s v="Norco Bicycles"/>
    <s v="Mountain"/>
    <s v="low"/>
    <s v="small"/>
    <n v="688.63"/>
    <n v="612.88"/>
    <n v="34244"/>
    <n v="21"/>
  </r>
  <r>
    <n v="19869"/>
    <n v="61"/>
    <x v="2491"/>
    <d v="2057-03-11T00:00:00"/>
    <b v="0"/>
    <s v="Approved"/>
    <s v="OHM Cycles"/>
    <s v="Standard"/>
    <s v="low"/>
    <s v="medium"/>
    <n v="71.16"/>
    <n v="56.93"/>
    <n v="40410"/>
    <n v="21"/>
  </r>
  <r>
    <n v="5527"/>
    <n v="26"/>
    <x v="2492"/>
    <d v="2057-03-12T00:00:00"/>
    <b v="0"/>
    <s v="Approved"/>
    <s v="WeareA2B"/>
    <s v="Standard"/>
    <s v="medium"/>
    <s v="medium"/>
    <n v="1992.93"/>
    <n v="762.63"/>
    <n v="34115"/>
    <n v="12"/>
  </r>
  <r>
    <n v="10125"/>
    <n v="68"/>
    <x v="2492"/>
    <d v="2057-03-13T00:00:00"/>
    <b v="1"/>
    <s v="Approved"/>
    <s v="OHM Cycles"/>
    <s v="Standard"/>
    <s v="medium"/>
    <s v="medium"/>
    <n v="1636.9"/>
    <n v="44.71"/>
    <n v="40410"/>
    <n v="12"/>
  </r>
  <r>
    <n v="14482"/>
    <n v="18"/>
    <x v="2492"/>
    <d v="2057-03-14T00:00:00"/>
    <b v="1"/>
    <s v="Approved"/>
    <s v="Solex"/>
    <s v="Standard"/>
    <s v="medium"/>
    <s v="medium"/>
    <n v="575.27"/>
    <n v="431.45"/>
    <n v="41345"/>
    <n v="12"/>
  </r>
  <r>
    <n v="19628"/>
    <n v="22"/>
    <x v="2492"/>
    <d v="2057-03-15T00:00:00"/>
    <b v="1"/>
    <s v="Approved"/>
    <s v="WeareA2B"/>
    <s v="Standard"/>
    <s v="medium"/>
    <s v="medium"/>
    <n v="60.34"/>
    <n v="45.26"/>
    <n v="34165"/>
    <n v="12"/>
  </r>
  <r>
    <n v="423"/>
    <n v="82"/>
    <x v="2493"/>
    <d v="2057-03-16T00:00:00"/>
    <b v="1"/>
    <s v="Approved"/>
    <s v="Giant Bicycles"/>
    <s v="Road"/>
    <s v="medium"/>
    <s v="medium"/>
    <n v="1538.99"/>
    <n v="829.65"/>
    <n v="42404"/>
    <n v="8"/>
  </r>
  <r>
    <n v="1055"/>
    <n v="40"/>
    <x v="2493"/>
    <d v="2057-03-17T00:00:00"/>
    <b v="1"/>
    <s v="Approved"/>
    <s v="Trek Bicycles"/>
    <s v="Road"/>
    <s v="medium"/>
    <s v="large"/>
    <n v="1894.19"/>
    <n v="598.76"/>
    <n v="37823"/>
    <n v="8"/>
  </r>
  <r>
    <n v="1257"/>
    <n v="56"/>
    <x v="2493"/>
    <d v="2057-03-18T00:00:00"/>
    <b v="1"/>
    <s v="Approved"/>
    <s v="Norco Bicycles"/>
    <s v="Mountain"/>
    <s v="low"/>
    <s v="small"/>
    <n v="688.63"/>
    <n v="612.88"/>
    <n v="34244"/>
    <n v="8"/>
  </r>
  <r>
    <n v="2624"/>
    <n v="18"/>
    <x v="2493"/>
    <d v="2057-03-19T00:00:00"/>
    <b v="0"/>
    <s v="Approved"/>
    <s v="Norco Bicycles"/>
    <s v="Standard"/>
    <s v="high"/>
    <s v="medium"/>
    <n v="1148.6400000000001"/>
    <n v="689.18"/>
    <n v="42226"/>
    <n v="8"/>
  </r>
  <r>
    <n v="3035"/>
    <n v="9"/>
    <x v="2493"/>
    <d v="2057-03-20T00:00:00"/>
    <b v="1"/>
    <s v="Approved"/>
    <s v="Norco Bicycles"/>
    <s v="Standard"/>
    <s v="medium"/>
    <s v="small"/>
    <n v="1216.1400000000001"/>
    <n v="1082.3599999999999"/>
    <n v="33455"/>
    <n v="8"/>
  </r>
  <r>
    <n v="6625"/>
    <n v="30"/>
    <x v="2493"/>
    <d v="2057-03-21T00:00:00"/>
    <b v="1"/>
    <s v="Approved"/>
    <s v="OHM Cycles"/>
    <s v="Standard"/>
    <s v="medium"/>
    <s v="medium"/>
    <n v="1227.3399999999999"/>
    <n v="770.89"/>
    <n v="34556"/>
    <n v="8"/>
  </r>
  <r>
    <n v="17038"/>
    <n v="64"/>
    <x v="2493"/>
    <d v="2057-03-22T00:00:00"/>
    <b v="1"/>
    <s v="Approved"/>
    <s v="Giant Bicycles"/>
    <s v="Standard"/>
    <s v="high"/>
    <s v="small"/>
    <n v="1977.36"/>
    <n v="1759.85"/>
    <n v="40779"/>
    <n v="8"/>
  </r>
  <r>
    <n v="17894"/>
    <n v="0"/>
    <x v="2493"/>
    <d v="2057-03-23T00:00:00"/>
    <b v="1"/>
    <s v="Approved"/>
    <s v="Trek Bicycles"/>
    <s v="Road"/>
    <s v="medium"/>
    <s v="medium"/>
    <n v="290.62"/>
    <n v="215.14"/>
    <n v="38339"/>
    <n v="8"/>
  </r>
  <r>
    <n v="7646"/>
    <n v="53"/>
    <x v="2494"/>
    <d v="2057-03-24T00:00:00"/>
    <b v="1"/>
    <s v="Approved"/>
    <s v="OHM Cycles"/>
    <s v="Standard"/>
    <s v="medium"/>
    <s v="medium"/>
    <n v="795.34"/>
    <n v="101.58"/>
    <n v="35470"/>
    <n v="14"/>
  </r>
  <r>
    <n v="7803"/>
    <n v="24"/>
    <x v="2494"/>
    <d v="2057-03-25T00:00:00"/>
    <b v="0"/>
    <s v="Approved"/>
    <s v="Solex"/>
    <s v="Road"/>
    <s v="medium"/>
    <s v="large"/>
    <n v="1777.8"/>
    <n v="820.78"/>
    <n v="40670"/>
    <n v="14"/>
  </r>
  <r>
    <n v="14657"/>
    <n v="11"/>
    <x v="2494"/>
    <d v="2057-03-26T00:00:00"/>
    <b v="1"/>
    <s v="Approved"/>
    <s v="Giant Bicycles"/>
    <s v="Standard"/>
    <s v="high"/>
    <s v="medium"/>
    <n v="1274.93"/>
    <n v="764.96"/>
    <n v="39298"/>
    <n v="14"/>
  </r>
  <r>
    <n v="1281"/>
    <n v="0"/>
    <x v="2495"/>
    <d v="2057-03-27T00:00:00"/>
    <b v="1"/>
    <s v="Approved"/>
    <s v="Solex"/>
    <s v="Standard"/>
    <s v="medium"/>
    <s v="medium"/>
    <n v="478.16"/>
    <n v="298.72000000000003"/>
    <n v="41047"/>
    <n v="17"/>
  </r>
  <r>
    <n v="3264"/>
    <n v="50"/>
    <x v="2495"/>
    <d v="2057-03-28T00:00:00"/>
    <b v="1"/>
    <s v="Approved"/>
    <s v="Giant Bicycles"/>
    <s v="Standard"/>
    <s v="medium"/>
    <s v="medium"/>
    <n v="642.70000000000005"/>
    <n v="211.37"/>
    <n v="40336"/>
    <n v="17"/>
  </r>
  <r>
    <n v="15861"/>
    <n v="59"/>
    <x v="2495"/>
    <d v="2057-03-29T00:00:00"/>
    <b v="0"/>
    <s v="Approved"/>
    <s v="WeareA2B"/>
    <s v="Standard"/>
    <s v="medium"/>
    <s v="small"/>
    <n v="1415.01"/>
    <n v="1259.3599999999999"/>
    <n v="42458"/>
    <n v="17"/>
  </r>
  <r>
    <n v="3359"/>
    <n v="47"/>
    <x v="2496"/>
    <d v="2057-03-30T00:00:00"/>
    <b v="0"/>
    <s v="Approved"/>
    <s v="Trek Bicycles"/>
    <s v="Road"/>
    <s v="low"/>
    <s v="small"/>
    <n v="1720.7"/>
    <n v="1531.42"/>
    <n v="41064"/>
    <n v="10"/>
  </r>
  <r>
    <n v="4297"/>
    <n v="38"/>
    <x v="2496"/>
    <d v="2057-03-31T00:00:00"/>
    <b v="1"/>
    <s v="Approved"/>
    <s v="Solex"/>
    <s v="Standard"/>
    <s v="medium"/>
    <s v="medium"/>
    <n v="1577.53"/>
    <n v="826.51"/>
    <n v="39427"/>
    <n v="10"/>
  </r>
  <r>
    <n v="11012"/>
    <n v="6"/>
    <x v="2496"/>
    <d v="2057-04-01T00:00:00"/>
    <b v="1"/>
    <s v="Approved"/>
    <s v="OHM Cycles"/>
    <s v="Standard"/>
    <s v="high"/>
    <s v="medium"/>
    <n v="227.88"/>
    <n v="136.72999999999999"/>
    <n v="33549"/>
    <n v="10"/>
  </r>
  <r>
    <n v="11336"/>
    <n v="28"/>
    <x v="2496"/>
    <d v="2057-04-02T00:00:00"/>
    <b v="1"/>
    <s v="Approved"/>
    <s v="Norco Bicycles"/>
    <s v="Standard"/>
    <s v="medium"/>
    <s v="small"/>
    <n v="1216.1400000000001"/>
    <n v="1082.3599999999999"/>
    <n v="35052"/>
    <n v="10"/>
  </r>
  <r>
    <n v="12117"/>
    <n v="19"/>
    <x v="2496"/>
    <d v="2057-04-03T00:00:00"/>
    <b v="0"/>
    <s v="Approved"/>
    <s v="OHM Cycles"/>
    <s v="Road"/>
    <s v="high"/>
    <s v="large"/>
    <n v="12.01"/>
    <n v="7.21"/>
    <n v="34165"/>
    <n v="10"/>
  </r>
  <r>
    <n v="15322"/>
    <n v="99"/>
    <x v="2496"/>
    <d v="2057-04-04T00:00:00"/>
    <b v="0"/>
    <s v="Approved"/>
    <s v="OHM Cycles"/>
    <s v="Standard"/>
    <s v="medium"/>
    <s v="medium"/>
    <n v="1227.3399999999999"/>
    <n v="770.89"/>
    <n v="34556"/>
    <n v="10"/>
  </r>
  <r>
    <n v="19372"/>
    <n v="8"/>
    <x v="2496"/>
    <d v="2057-04-05T00:00:00"/>
    <b v="0"/>
    <s v="Approved"/>
    <s v="Solex"/>
    <s v="Road"/>
    <s v="medium"/>
    <s v="small"/>
    <n v="1703.52"/>
    <n v="1516.13"/>
    <n v="38693"/>
    <n v="10"/>
  </r>
  <r>
    <n v="1792"/>
    <n v="9"/>
    <x v="2497"/>
    <d v="2057-04-06T00:00:00"/>
    <b v="1"/>
    <s v="Approved"/>
    <s v="OHM Cycles"/>
    <s v="Road"/>
    <s v="medium"/>
    <s v="medium"/>
    <n v="742.54"/>
    <n v="667.4"/>
    <n v="34586"/>
    <n v="11"/>
  </r>
  <r>
    <n v="5372"/>
    <n v="45"/>
    <x v="2497"/>
    <d v="2057-04-07T00:00:00"/>
    <b v="0"/>
    <s v="Approved"/>
    <s v="Solex"/>
    <s v="Standard"/>
    <s v="medium"/>
    <s v="medium"/>
    <n v="441.49"/>
    <n v="84.99"/>
    <n v="41064"/>
    <n v="11"/>
  </r>
  <r>
    <n v="10108"/>
    <n v="21"/>
    <x v="2497"/>
    <d v="2057-04-08T00:00:00"/>
    <b v="1"/>
    <s v="Approved"/>
    <s v="Solex"/>
    <s v="Standard"/>
    <s v="medium"/>
    <s v="large"/>
    <n v="1071.23"/>
    <n v="380.74"/>
    <n v="36334"/>
    <n v="11"/>
  </r>
  <r>
    <n v="13951"/>
    <n v="88"/>
    <x v="2497"/>
    <d v="2057-04-09T00:00:00"/>
    <b v="1"/>
    <s v="Approved"/>
    <s v="Norco Bicycles"/>
    <s v="Standard"/>
    <s v="medium"/>
    <s v="medium"/>
    <n v="1198.46"/>
    <n v="381.1"/>
    <n v="38482"/>
    <n v="11"/>
  </r>
  <r>
    <n v="15116"/>
    <n v="9"/>
    <x v="2497"/>
    <d v="2057-04-10T00:00:00"/>
    <b v="0"/>
    <s v="Approved"/>
    <s v="OHM Cycles"/>
    <s v="Road"/>
    <s v="medium"/>
    <s v="medium"/>
    <n v="742.54"/>
    <n v="667.4"/>
    <n v="38216"/>
    <n v="11"/>
  </r>
  <r>
    <n v="127"/>
    <n v="84"/>
    <x v="2498"/>
    <d v="2057-04-11T00:00:00"/>
    <b v="1"/>
    <s v="Approved"/>
    <s v="Trek Bicycles"/>
    <s v="Road"/>
    <s v="medium"/>
    <s v="medium"/>
    <n v="290.62"/>
    <n v="215.14"/>
    <n v="38482"/>
    <n v="10"/>
  </r>
  <r>
    <n v="14276"/>
    <n v="15"/>
    <x v="2498"/>
    <d v="2057-04-12T00:00:00"/>
    <b v="1"/>
    <s v="Approved"/>
    <s v="Norco Bicycles"/>
    <s v="Standard"/>
    <s v="low"/>
    <s v="medium"/>
    <n v="958.74"/>
    <n v="748.9"/>
    <n v="41345"/>
    <n v="10"/>
  </r>
  <r>
    <n v="19386"/>
    <n v="65"/>
    <x v="2498"/>
    <d v="2057-04-13T00:00:00"/>
    <b v="0"/>
    <s v="Approved"/>
    <s v="WeareA2B"/>
    <s v="Standard"/>
    <s v="medium"/>
    <s v="medium"/>
    <n v="1807.45"/>
    <n v="778.69"/>
    <n v="42145"/>
    <n v="10"/>
  </r>
  <r>
    <n v="19758"/>
    <n v="55"/>
    <x v="2498"/>
    <d v="2057-04-14T00:00:00"/>
    <b v="1"/>
    <s v="Approved"/>
    <s v="Trek Bicycles"/>
    <s v="Road"/>
    <s v="medium"/>
    <s v="large"/>
    <n v="1894.19"/>
    <n v="598.76"/>
    <n v="34143"/>
    <n v="10"/>
  </r>
  <r>
    <n v="1706"/>
    <n v="22"/>
    <x v="2499"/>
    <d v="2057-04-15T00:00:00"/>
    <b v="1"/>
    <s v="Approved"/>
    <s v="WeareA2B"/>
    <s v="Standard"/>
    <s v="medium"/>
    <s v="medium"/>
    <n v="60.34"/>
    <n v="45.26"/>
    <n v="34165"/>
    <n v="2"/>
  </r>
  <r>
    <n v="2805"/>
    <n v="3"/>
    <x v="2499"/>
    <d v="2057-04-16T00:00:00"/>
    <b v="0"/>
    <s v="Approved"/>
    <s v="Trek Bicycles"/>
    <s v="Standard"/>
    <s v="medium"/>
    <s v="large"/>
    <n v="2091.4699999999998"/>
    <n v="388.92"/>
    <n v="41167"/>
    <n v="2"/>
  </r>
  <r>
    <n v="11770"/>
    <n v="30"/>
    <x v="2499"/>
    <d v="2057-04-17T00:00:00"/>
    <b v="1"/>
    <s v="Approved"/>
    <s v="Solex"/>
    <s v="Standard"/>
    <s v="high"/>
    <s v="medium"/>
    <n v="748.17"/>
    <n v="448.9"/>
    <n v="33552"/>
    <n v="2"/>
  </r>
  <r>
    <n v="15931"/>
    <n v="78"/>
    <x v="2499"/>
    <d v="2057-04-18T00:00:00"/>
    <b v="0"/>
    <s v="Approved"/>
    <s v="Giant Bicycles"/>
    <s v="Standard"/>
    <s v="medium"/>
    <s v="large"/>
    <n v="1765.3"/>
    <n v="709.48"/>
    <n v="38193"/>
    <n v="2"/>
  </r>
  <r>
    <n v="18831"/>
    <n v="69"/>
    <x v="2499"/>
    <d v="2057-04-19T00:00:00"/>
    <b v="0"/>
    <s v="Approved"/>
    <s v="Giant Bicycles"/>
    <s v="Road"/>
    <s v="medium"/>
    <s v="medium"/>
    <n v="792.9"/>
    <n v="594.67999999999995"/>
    <n v="33879"/>
    <n v="2"/>
  </r>
  <r>
    <n v="942"/>
    <n v="11"/>
    <x v="2500"/>
    <d v="2057-04-20T00:00:00"/>
    <b v="1"/>
    <s v="Approved"/>
    <s v="Trek Bicycles"/>
    <s v="Standard"/>
    <s v="medium"/>
    <s v="small"/>
    <n v="1775.81"/>
    <n v="1580.47"/>
    <n v="40303"/>
    <n v="3"/>
  </r>
  <r>
    <n v="2595"/>
    <n v="0"/>
    <x v="2500"/>
    <d v="2057-04-21T00:00:00"/>
    <b v="0"/>
    <s v="Approved"/>
    <s v="Trek Bicycles"/>
    <s v="Standard"/>
    <s v="medium"/>
    <s v="medium"/>
    <n v="499.53"/>
    <n v="388.72"/>
    <n v="36334"/>
    <n v="3"/>
  </r>
  <r>
    <n v="7813"/>
    <n v="67"/>
    <x v="2500"/>
    <d v="2057-04-22T00:00:00"/>
    <b v="1"/>
    <s v="Approved"/>
    <s v="Solex"/>
    <s v="Standard"/>
    <s v="medium"/>
    <s v="large"/>
    <n v="1071.23"/>
    <n v="380.74"/>
    <n v="35160"/>
    <n v="3"/>
  </r>
  <r>
    <n v="9808"/>
    <n v="0"/>
    <x v="2500"/>
    <d v="2057-04-23T00:00:00"/>
    <b v="1"/>
    <s v="Approved"/>
    <s v="Giant Bicycles"/>
    <s v="Standard"/>
    <s v="medium"/>
    <s v="medium"/>
    <n v="230.91"/>
    <n v="173.18"/>
    <n v="39031"/>
    <n v="3"/>
  </r>
  <r>
    <n v="11635"/>
    <n v="18"/>
    <x v="2500"/>
    <d v="2057-04-24T00:00:00"/>
    <b v="1"/>
    <s v="Approved"/>
    <s v="Norco Bicycles"/>
    <s v="Standard"/>
    <s v="high"/>
    <s v="medium"/>
    <n v="1148.6400000000001"/>
    <n v="689.18"/>
    <n v="42226"/>
    <n v="3"/>
  </r>
  <r>
    <n v="12776"/>
    <n v="33"/>
    <x v="2500"/>
    <d v="2057-04-25T00:00:00"/>
    <b v="0"/>
    <s v="Approved"/>
    <s v="OHM Cycles"/>
    <s v="Road"/>
    <s v="medium"/>
    <s v="small"/>
    <n v="1810"/>
    <n v="1610.9"/>
    <n v="39526"/>
    <n v="3"/>
  </r>
  <r>
    <n v="15176"/>
    <n v="40"/>
    <x v="2500"/>
    <d v="2057-04-26T00:00:00"/>
    <b v="1"/>
    <s v="Approved"/>
    <s v="Trek Bicycles"/>
    <s v="Road"/>
    <s v="medium"/>
    <s v="large"/>
    <n v="1894.19"/>
    <n v="598.76"/>
    <n v="37823"/>
    <n v="3"/>
  </r>
  <r>
    <n v="15348"/>
    <n v="100"/>
    <x v="2500"/>
    <d v="2057-04-27T00:00:00"/>
    <b v="1"/>
    <s v="Approved"/>
    <s v="Trek Bicycles"/>
    <s v="Standard"/>
    <s v="medium"/>
    <s v="small"/>
    <n v="1386.84"/>
    <n v="1234.29"/>
    <n v="37838"/>
    <n v="3"/>
  </r>
  <r>
    <n v="15891"/>
    <n v="0"/>
    <x v="2500"/>
    <d v="2057-04-28T00:00:00"/>
    <b v="1"/>
    <s v="Approved"/>
    <s v="Solex"/>
    <s v="Standard"/>
    <s v="medium"/>
    <s v="medium"/>
    <n v="478.16"/>
    <n v="298.72000000000003"/>
    <n v="34143"/>
    <n v="3"/>
  </r>
  <r>
    <n v="2598"/>
    <n v="3"/>
    <x v="2501"/>
    <d v="2057-04-29T00:00:00"/>
    <b v="1"/>
    <s v="Approved"/>
    <s v="Trek Bicycles"/>
    <s v="Standard"/>
    <s v="medium"/>
    <s v="large"/>
    <n v="2091.4699999999998"/>
    <n v="388.92"/>
    <n v="41167"/>
    <n v="9"/>
  </r>
  <r>
    <n v="13955"/>
    <n v="38"/>
    <x v="2501"/>
    <d v="2057-04-30T00:00:00"/>
    <b v="1"/>
    <s v="Approved"/>
    <s v="Solex"/>
    <s v="Standard"/>
    <s v="medium"/>
    <s v="medium"/>
    <n v="1577.53"/>
    <n v="826.51"/>
    <n v="40618"/>
    <n v="9"/>
  </r>
  <r>
    <n v="14774"/>
    <n v="36"/>
    <x v="2501"/>
    <d v="2057-05-01T00:00:00"/>
    <b v="1"/>
    <s v="Approved"/>
    <s v="Solex"/>
    <s v="Standard"/>
    <s v="low"/>
    <s v="medium"/>
    <n v="945.04"/>
    <n v="507.58"/>
    <n v="35052"/>
    <n v="9"/>
  </r>
  <r>
    <n v="15056"/>
    <n v="7"/>
    <x v="2501"/>
    <d v="2057-05-02T00:00:00"/>
    <b v="0"/>
    <s v="Approved"/>
    <s v="Trek Bicycles"/>
    <s v="Road"/>
    <s v="low"/>
    <s v="medium"/>
    <n v="980.37"/>
    <n v="234.43"/>
    <n v="38258"/>
    <n v="9"/>
  </r>
  <r>
    <n v="5011"/>
    <n v="56"/>
    <x v="2502"/>
    <d v="2057-05-03T00:00:00"/>
    <b v="0"/>
    <s v="Approved"/>
    <s v="OHM Cycles"/>
    <s v="Standard"/>
    <s v="medium"/>
    <s v="medium"/>
    <n v="183.86"/>
    <n v="137.9"/>
    <n v="42295"/>
    <n v="8"/>
  </r>
  <r>
    <n v="6041"/>
    <n v="44"/>
    <x v="2502"/>
    <d v="2057-05-04T00:00:00"/>
    <b v="0"/>
    <s v="Approved"/>
    <s v="WeareA2B"/>
    <s v="Standard"/>
    <s v="medium"/>
    <s v="medium"/>
    <n v="1769.64"/>
    <n v="108.76"/>
    <n v="41848"/>
    <n v="8"/>
  </r>
  <r>
    <n v="7195"/>
    <n v="38"/>
    <x v="2502"/>
    <d v="2057-05-05T00:00:00"/>
    <b v="0"/>
    <s v="Approved"/>
    <s v="Solex"/>
    <s v="Standard"/>
    <s v="medium"/>
    <s v="medium"/>
    <n v="1577.53"/>
    <n v="826.51"/>
    <n v="40336"/>
    <n v="8"/>
  </r>
  <r>
    <n v="13243"/>
    <n v="75"/>
    <x v="2502"/>
    <d v="2057-05-06T00:00:00"/>
    <b v="0"/>
    <s v="Approved"/>
    <s v="Giant Bicycles"/>
    <s v="Touring"/>
    <s v="medium"/>
    <s v="large"/>
    <n v="1873.97"/>
    <n v="863.95"/>
    <n v="41922"/>
    <n v="8"/>
  </r>
  <r>
    <n v="799"/>
    <n v="3"/>
    <x v="2503"/>
    <d v="2057-05-07T00:00:00"/>
    <b v="1"/>
    <s v="Approved"/>
    <s v="Trek Bicycles"/>
    <s v="Standard"/>
    <s v="medium"/>
    <s v="large"/>
    <n v="2091.4699999999998"/>
    <n v="388.92"/>
    <n v="40336"/>
    <n v="3"/>
  </r>
  <r>
    <n v="1146"/>
    <n v="37"/>
    <x v="2503"/>
    <d v="2057-05-08T00:00:00"/>
    <b v="1"/>
    <s v="Approved"/>
    <s v="OHM Cycles"/>
    <s v="Standard"/>
    <s v="low"/>
    <s v="medium"/>
    <n v="1793.43"/>
    <n v="248.82"/>
    <n v="36146"/>
    <n v="3"/>
  </r>
  <r>
    <n v="2273"/>
    <n v="92"/>
    <x v="2503"/>
    <d v="2057-05-09T00:00:00"/>
    <b v="0"/>
    <s v="Approved"/>
    <s v="WeareA2B"/>
    <s v="Standard"/>
    <s v="medium"/>
    <s v="small"/>
    <n v="1415.01"/>
    <n v="1259.3599999999999"/>
    <n v="36145"/>
    <n v="3"/>
  </r>
  <r>
    <n v="4368"/>
    <n v="45"/>
    <x v="2503"/>
    <d v="2057-05-10T00:00:00"/>
    <b v="1"/>
    <s v="Approved"/>
    <s v="Solex"/>
    <s v="Standard"/>
    <s v="medium"/>
    <s v="medium"/>
    <n v="441.49"/>
    <n v="84.99"/>
    <n v="42172"/>
    <n v="3"/>
  </r>
  <r>
    <n v="6613"/>
    <n v="39"/>
    <x v="2503"/>
    <d v="2057-05-11T00:00:00"/>
    <b v="1"/>
    <s v="Approved"/>
    <s v="Giant Bicycles"/>
    <s v="Standard"/>
    <s v="medium"/>
    <s v="large"/>
    <n v="1812.75"/>
    <n v="582.48"/>
    <n v="40618"/>
    <n v="3"/>
  </r>
  <r>
    <n v="10772"/>
    <n v="59"/>
    <x v="2503"/>
    <d v="2057-05-12T00:00:00"/>
    <b v="1"/>
    <s v="Approved"/>
    <s v="Solex"/>
    <s v="Standard"/>
    <s v="medium"/>
    <s v="large"/>
    <n v="1061.56"/>
    <n v="733.58"/>
    <n v="34244"/>
    <n v="3"/>
  </r>
  <r>
    <n v="12521"/>
    <n v="30"/>
    <x v="2503"/>
    <d v="2057-05-13T00:00:00"/>
    <b v="1"/>
    <s v="Approved"/>
    <s v="Solex"/>
    <s v="Standard"/>
    <s v="high"/>
    <s v="medium"/>
    <n v="748.17"/>
    <n v="448.9"/>
    <n v="42105"/>
    <n v="3"/>
  </r>
  <r>
    <n v="14032"/>
    <n v="34"/>
    <x v="2503"/>
    <d v="2057-05-14T00:00:00"/>
    <b v="1"/>
    <s v="Approved"/>
    <s v="Norco Bicycles"/>
    <s v="Road"/>
    <s v="high"/>
    <s v="large"/>
    <n v="774.53"/>
    <n v="464.72"/>
    <n v="41064"/>
    <n v="3"/>
  </r>
  <r>
    <n v="15427"/>
    <n v="82"/>
    <x v="2503"/>
    <d v="2057-05-15T00:00:00"/>
    <b v="0"/>
    <s v="Approved"/>
    <s v="Norco Bicycles"/>
    <s v="Standard"/>
    <s v="high"/>
    <s v="medium"/>
    <n v="1148.6400000000001"/>
    <n v="689.18"/>
    <n v="33879"/>
    <n v="3"/>
  </r>
  <r>
    <n v="16883"/>
    <n v="16"/>
    <x v="2503"/>
    <d v="2057-05-16T00:00:00"/>
    <b v="1"/>
    <s v="Approved"/>
    <s v="Norco Bicycles"/>
    <s v="Standard"/>
    <s v="high"/>
    <s v="small"/>
    <n v="1661.92"/>
    <n v="1479.11"/>
    <n v="33888"/>
    <n v="3"/>
  </r>
  <r>
    <n v="830"/>
    <n v="82"/>
    <x v="2504"/>
    <d v="2057-05-17T00:00:00"/>
    <b v="1"/>
    <s v="Approved"/>
    <s v="Norco Bicycles"/>
    <s v="Standard"/>
    <s v="high"/>
    <s v="medium"/>
    <n v="1148.6400000000001"/>
    <n v="689.18"/>
    <n v="42226"/>
    <n v="7"/>
  </r>
  <r>
    <n v="2043"/>
    <n v="2"/>
    <x v="2504"/>
    <d v="2057-05-18T00:00:00"/>
    <b v="0"/>
    <s v="Approved"/>
    <s v="Solex"/>
    <s v="Standard"/>
    <s v="medium"/>
    <s v="medium"/>
    <n v="71.489999999999995"/>
    <n v="53.62"/>
    <n v="41245"/>
    <n v="7"/>
  </r>
  <r>
    <n v="5948"/>
    <n v="12"/>
    <x v="2504"/>
    <d v="2057-05-19T00:00:00"/>
    <b v="1"/>
    <s v="Approved"/>
    <s v="WeareA2B"/>
    <s v="Standard"/>
    <s v="medium"/>
    <s v="medium"/>
    <n v="1231.1500000000001"/>
    <n v="161.6"/>
    <n v="38216"/>
    <n v="7"/>
  </r>
  <r>
    <n v="6034"/>
    <n v="60"/>
    <x v="2504"/>
    <d v="2057-05-20T00:00:00"/>
    <b v="0"/>
    <s v="Approved"/>
    <s v="Giant Bicycles"/>
    <s v="Standard"/>
    <s v="high"/>
    <s v="small"/>
    <n v="1977.36"/>
    <n v="1759.85"/>
    <n v="40779"/>
    <n v="7"/>
  </r>
  <r>
    <n v="10539"/>
    <n v="83"/>
    <x v="2504"/>
    <d v="2057-05-21T00:00:00"/>
    <b v="0"/>
    <s v="Approved"/>
    <s v="Solex"/>
    <s v="Touring"/>
    <s v="medium"/>
    <s v="large"/>
    <n v="2083.94"/>
    <n v="675.03"/>
    <n v="41533"/>
    <n v="7"/>
  </r>
  <r>
    <n v="11660"/>
    <n v="98"/>
    <x v="2504"/>
    <d v="2057-05-22T00:00:00"/>
    <b v="0"/>
    <s v="Approved"/>
    <s v="Trek Bicycles"/>
    <s v="Standard"/>
    <s v="high"/>
    <s v="medium"/>
    <n v="358.39"/>
    <n v="215.03"/>
    <n v="38002"/>
    <n v="7"/>
  </r>
  <r>
    <n v="13096"/>
    <n v="97"/>
    <x v="2504"/>
    <d v="2057-05-23T00:00:00"/>
    <b v="0"/>
    <s v="Approved"/>
    <s v="Solex"/>
    <s v="Standard"/>
    <s v="medium"/>
    <s v="large"/>
    <n v="202.62"/>
    <n v="151.96"/>
    <n v="42458"/>
    <n v="7"/>
  </r>
  <r>
    <n v="19115"/>
    <n v="77"/>
    <x v="2504"/>
    <d v="2057-05-24T00:00:00"/>
    <b v="1"/>
    <s v="Approved"/>
    <s v="Norco Bicycles"/>
    <s v="Road"/>
    <s v="medium"/>
    <s v="large"/>
    <n v="1240.31"/>
    <n v="795.1"/>
    <n v="40553"/>
    <n v="7"/>
  </r>
  <r>
    <n v="621"/>
    <n v="62"/>
    <x v="2505"/>
    <d v="2057-05-25T00:00:00"/>
    <b v="0"/>
    <s v="Approved"/>
    <s v="Solex"/>
    <s v="Standard"/>
    <s v="medium"/>
    <s v="medium"/>
    <n v="478.16"/>
    <n v="298.72000000000003"/>
    <n v="41245"/>
    <n v="7"/>
  </r>
  <r>
    <n v="3524"/>
    <n v="3"/>
    <x v="2505"/>
    <d v="2057-05-26T00:00:00"/>
    <b v="1"/>
    <s v="Approved"/>
    <s v="Trek Bicycles"/>
    <s v="Standard"/>
    <s v="medium"/>
    <s v="large"/>
    <n v="2091.4699999999998"/>
    <n v="388.92"/>
    <n v="36668"/>
    <n v="7"/>
  </r>
  <r>
    <n v="10936"/>
    <n v="13"/>
    <x v="2505"/>
    <d v="2057-05-27T00:00:00"/>
    <b v="0"/>
    <s v="Approved"/>
    <s v="Solex"/>
    <s v="Standard"/>
    <s v="medium"/>
    <s v="medium"/>
    <n v="1163.8900000000001"/>
    <n v="589.27"/>
    <n v="40487"/>
    <n v="7"/>
  </r>
  <r>
    <n v="14670"/>
    <n v="38"/>
    <x v="2505"/>
    <d v="2057-05-28T00:00:00"/>
    <b v="0"/>
    <s v="Approved"/>
    <s v="Solex"/>
    <s v="Standard"/>
    <s v="medium"/>
    <s v="medium"/>
    <n v="1577.53"/>
    <n v="826.51"/>
    <n v="40779"/>
    <n v="7"/>
  </r>
  <r>
    <n v="15404"/>
    <n v="3"/>
    <x v="2505"/>
    <d v="2057-05-29T00:00:00"/>
    <b v="1"/>
    <s v="Approved"/>
    <s v="Trek Bicycles"/>
    <s v="Standard"/>
    <s v="medium"/>
    <s v="large"/>
    <n v="2091.4699999999998"/>
    <n v="388.92"/>
    <n v="41533"/>
    <n v="7"/>
  </r>
  <r>
    <n v="16550"/>
    <n v="58"/>
    <x v="2505"/>
    <d v="2057-05-30T00:00:00"/>
    <b v="1"/>
    <s v="Approved"/>
    <s v="OHM Cycles"/>
    <s v="Standard"/>
    <s v="medium"/>
    <s v="medium"/>
    <n v="912.52"/>
    <n v="141.4"/>
    <n v="37874"/>
    <n v="7"/>
  </r>
  <r>
    <n v="3694"/>
    <n v="79"/>
    <x v="2506"/>
    <d v="2057-05-31T00:00:00"/>
    <b v="1"/>
    <s v="Approved"/>
    <s v="Norco Bicycles"/>
    <s v="Standard"/>
    <s v="medium"/>
    <s v="medium"/>
    <n v="1555.58"/>
    <n v="818.01"/>
    <n v="35667"/>
    <n v="4"/>
  </r>
  <r>
    <n v="13261"/>
    <n v="88"/>
    <x v="2506"/>
    <d v="2057-06-01T00:00:00"/>
    <b v="0"/>
    <s v="Approved"/>
    <s v="Norco Bicycles"/>
    <s v="Standard"/>
    <s v="medium"/>
    <s v="medium"/>
    <n v="1198.46"/>
    <n v="381.1"/>
    <n v="36833"/>
    <n v="4"/>
  </r>
  <r>
    <n v="13978"/>
    <n v="14"/>
    <x v="2506"/>
    <d v="2057-06-02T00:00:00"/>
    <b v="1"/>
    <s v="Approved"/>
    <s v="Trek Bicycles"/>
    <s v="Standard"/>
    <s v="medium"/>
    <s v="small"/>
    <n v="1386.84"/>
    <n v="1234.29"/>
    <n v="38693"/>
    <n v="4"/>
  </r>
  <r>
    <n v="14546"/>
    <n v="77"/>
    <x v="2506"/>
    <d v="2057-06-03T00:00:00"/>
    <b v="0"/>
    <s v="Approved"/>
    <s v="Norco Bicycles"/>
    <s v="Road"/>
    <s v="medium"/>
    <s v="large"/>
    <n v="1240.31"/>
    <n v="795.1"/>
    <n v="42218"/>
    <n v="4"/>
  </r>
  <r>
    <n v="6702"/>
    <n v="59"/>
    <x v="2507"/>
    <d v="2057-06-04T00:00:00"/>
    <b v="0"/>
    <s v="Approved"/>
    <s v="WeareA2B"/>
    <s v="Standard"/>
    <s v="medium"/>
    <s v="small"/>
    <n v="1415.01"/>
    <n v="1259.3599999999999"/>
    <n v="37539"/>
    <n v="19"/>
  </r>
  <r>
    <n v="10286"/>
    <n v="14"/>
    <x v="2507"/>
    <d v="2057-06-05T00:00:00"/>
    <b v="0"/>
    <s v="Approved"/>
    <s v="Solex"/>
    <s v="Standard"/>
    <s v="high"/>
    <s v="large"/>
    <n v="1842.92"/>
    <n v="1105.75"/>
    <n v="38193"/>
    <n v="19"/>
  </r>
  <r>
    <n v="10491"/>
    <n v="0"/>
    <x v="2507"/>
    <d v="2057-06-06T00:00:00"/>
    <b v="0"/>
    <s v="Approved"/>
    <s v="Solex"/>
    <s v="Standard"/>
    <s v="medium"/>
    <s v="medium"/>
    <n v="71.489999999999995"/>
    <n v="53.62"/>
    <n v="33549"/>
    <n v="19"/>
  </r>
  <r>
    <n v="11240"/>
    <n v="0"/>
    <x v="2507"/>
    <d v="2057-06-07T00:00:00"/>
    <b v="0"/>
    <s v="Approved"/>
    <s v="OHM Cycles"/>
    <s v="Standard"/>
    <s v="high"/>
    <s v="medium"/>
    <n v="227.88"/>
    <n v="136.72999999999999"/>
    <n v="41701"/>
    <n v="19"/>
  </r>
  <r>
    <n v="15771"/>
    <n v="35"/>
    <x v="2507"/>
    <d v="2057-06-08T00:00:00"/>
    <b v="1"/>
    <s v="Approved"/>
    <s v="Giant Bicycles"/>
    <s v="Standard"/>
    <s v="medium"/>
    <s v="medium"/>
    <n v="1403.5"/>
    <n v="954.82"/>
    <n v="33549"/>
    <n v="19"/>
  </r>
  <r>
    <n v="15840"/>
    <n v="22"/>
    <x v="2507"/>
    <d v="2057-06-09T00:00:00"/>
    <b v="1"/>
    <s v="Approved"/>
    <s v="Solex"/>
    <s v="Standard"/>
    <s v="medium"/>
    <s v="medium"/>
    <n v="575.27"/>
    <n v="431.45"/>
    <n v="34244"/>
    <n v="19"/>
  </r>
  <r>
    <n v="1090"/>
    <n v="44"/>
    <x v="2508"/>
    <d v="2057-06-10T00:00:00"/>
    <b v="1"/>
    <s v="Approved"/>
    <s v="WeareA2B"/>
    <s v="Standard"/>
    <s v="medium"/>
    <s v="medium"/>
    <n v="1769.64"/>
    <n v="108.76"/>
    <n v="40672"/>
    <n v="12"/>
  </r>
  <r>
    <n v="12523"/>
    <n v="80"/>
    <x v="2508"/>
    <d v="2057-06-11T00:00:00"/>
    <b v="0"/>
    <s v="Approved"/>
    <s v="OHM Cycles"/>
    <s v="Touring"/>
    <s v="low"/>
    <s v="medium"/>
    <n v="1073.07"/>
    <n v="933.84"/>
    <n v="35455"/>
    <n v="12"/>
  </r>
  <r>
    <n v="14084"/>
    <n v="18"/>
    <x v="2508"/>
    <d v="2057-06-12T00:00:00"/>
    <b v="1"/>
    <s v="Approved"/>
    <s v="Solex"/>
    <s v="Standard"/>
    <s v="medium"/>
    <s v="medium"/>
    <n v="575.27"/>
    <n v="431.45"/>
    <n v="41345"/>
    <n v="12"/>
  </r>
  <r>
    <n v="15055"/>
    <n v="24"/>
    <x v="2508"/>
    <d v="2057-06-13T00:00:00"/>
    <b v="0"/>
    <s v="Approved"/>
    <s v="Solex"/>
    <s v="Road"/>
    <s v="medium"/>
    <s v="large"/>
    <n v="1777.8"/>
    <n v="820.78"/>
    <n v="40670"/>
    <n v="12"/>
  </r>
  <r>
    <n v="16408"/>
    <n v="77"/>
    <x v="2508"/>
    <d v="2057-06-14T00:00:00"/>
    <b v="0"/>
    <s v="Approved"/>
    <s v="Norco Bicycles"/>
    <s v="Road"/>
    <s v="medium"/>
    <s v="large"/>
    <n v="1240.31"/>
    <n v="795.1"/>
    <n v="40553"/>
    <n v="12"/>
  </r>
  <r>
    <n v="17044"/>
    <n v="9"/>
    <x v="2508"/>
    <d v="2057-06-15T00:00:00"/>
    <b v="0"/>
    <s v="Approved"/>
    <s v="OHM Cycles"/>
    <s v="Road"/>
    <s v="medium"/>
    <s v="medium"/>
    <n v="742.54"/>
    <n v="667.4"/>
    <n v="33549"/>
    <n v="12"/>
  </r>
  <r>
    <n v="17648"/>
    <n v="17"/>
    <x v="2508"/>
    <d v="2057-06-16T00:00:00"/>
    <b v="1"/>
    <s v="Approved"/>
    <s v="Solex"/>
    <s v="Standard"/>
    <s v="high"/>
    <s v="medium"/>
    <n v="1024.6600000000001"/>
    <n v="614.79999999999995"/>
    <n v="35378"/>
    <n v="12"/>
  </r>
  <r>
    <n v="2562"/>
    <n v="35"/>
    <x v="2509"/>
    <d v="2057-06-17T00:00:00"/>
    <b v="1"/>
    <s v="Approved"/>
    <s v="Giant Bicycles"/>
    <s v="Standard"/>
    <s v="medium"/>
    <s v="medium"/>
    <n v="1403.5"/>
    <n v="954.82"/>
    <n v="37659"/>
    <n v="17"/>
  </r>
  <r>
    <n v="11467"/>
    <n v="99"/>
    <x v="2509"/>
    <d v="2057-06-18T00:00:00"/>
    <b v="0"/>
    <s v="Approved"/>
    <s v="Trek Bicycles"/>
    <s v="Road"/>
    <s v="low"/>
    <s v="small"/>
    <n v="1720.7"/>
    <n v="1531.42"/>
    <n v="37668"/>
    <n v="17"/>
  </r>
  <r>
    <n v="19799"/>
    <n v="36"/>
    <x v="2509"/>
    <d v="2057-06-19T00:00:00"/>
    <b v="0"/>
    <s v="Approved"/>
    <s v="Solex"/>
    <s v="Standard"/>
    <s v="low"/>
    <s v="medium"/>
    <n v="1289.8499999999999"/>
    <n v="74.510000000000005"/>
    <n v="38991"/>
    <n v="17"/>
  </r>
  <r>
    <n v="9172"/>
    <n v="46"/>
    <x v="2510"/>
    <d v="2057-06-20T00:00:00"/>
    <b v="0"/>
    <s v="Approved"/>
    <s v="Solex"/>
    <s v="Standard"/>
    <s v="low"/>
    <s v="medium"/>
    <n v="1289.8499999999999"/>
    <n v="74.510000000000005"/>
    <n v="39427"/>
    <n v="3"/>
  </r>
  <r>
    <n v="13102"/>
    <n v="39"/>
    <x v="2510"/>
    <d v="2057-06-21T00:00:00"/>
    <b v="1"/>
    <s v="Approved"/>
    <s v="Giant Bicycles"/>
    <s v="Standard"/>
    <s v="medium"/>
    <s v="large"/>
    <n v="1812.75"/>
    <n v="582.48"/>
    <n v="38991"/>
    <n v="3"/>
  </r>
  <r>
    <n v="17524"/>
    <n v="16"/>
    <x v="2510"/>
    <d v="2057-06-22T00:00:00"/>
    <b v="0"/>
    <s v="Approved"/>
    <s v="Norco Bicycles"/>
    <s v="Standard"/>
    <s v="high"/>
    <s v="small"/>
    <n v="1661.92"/>
    <n v="1479.11"/>
    <n v="40303"/>
    <n v="3"/>
  </r>
  <r>
    <n v="12253"/>
    <n v="22"/>
    <x v="2511"/>
    <d v="2057-06-23T00:00:00"/>
    <b v="1"/>
    <s v="Approved"/>
    <s v="WeareA2B"/>
    <s v="Standard"/>
    <s v="medium"/>
    <s v="medium"/>
    <n v="60.34"/>
    <n v="45.26"/>
    <n v="34165"/>
    <n v="19"/>
  </r>
  <r>
    <n v="12717"/>
    <n v="90"/>
    <x v="2511"/>
    <d v="2057-06-24T00:00:00"/>
    <b v="1"/>
    <s v="Approved"/>
    <s v="Norco Bicycles"/>
    <s v="Standard"/>
    <s v="low"/>
    <s v="medium"/>
    <n v="363.01"/>
    <n v="290.41000000000003"/>
    <n v="38482"/>
    <n v="19"/>
  </r>
  <r>
    <n v="16815"/>
    <n v="79"/>
    <x v="2511"/>
    <d v="2057-06-25T00:00:00"/>
    <b v="1"/>
    <s v="Approved"/>
    <s v="Norco Bicycles"/>
    <s v="Standard"/>
    <s v="medium"/>
    <s v="medium"/>
    <n v="1555.58"/>
    <n v="818.01"/>
    <n v="37873"/>
    <n v="19"/>
  </r>
  <r>
    <n v="4224"/>
    <n v="26"/>
    <x v="2512"/>
    <d v="2057-06-26T00:00:00"/>
    <b v="0"/>
    <s v="Approved"/>
    <s v="WeareA2B"/>
    <s v="Standard"/>
    <s v="medium"/>
    <s v="medium"/>
    <n v="1992.93"/>
    <n v="762.63"/>
    <n v="37698"/>
    <n v="9"/>
  </r>
  <r>
    <n v="10731"/>
    <n v="48"/>
    <x v="2512"/>
    <d v="2057-06-27T00:00:00"/>
    <b v="0"/>
    <s v="Approved"/>
    <s v="WeareA2B"/>
    <s v="Standard"/>
    <s v="medium"/>
    <s v="medium"/>
    <n v="1762.96"/>
    <n v="950.52"/>
    <n v="41064"/>
    <n v="9"/>
  </r>
  <r>
    <n v="12767"/>
    <n v="35"/>
    <x v="2512"/>
    <d v="2057-06-28T00:00:00"/>
    <b v="1"/>
    <s v="Approved"/>
    <s v="Trek Bicycles"/>
    <s v="Standard"/>
    <s v="low"/>
    <s v="medium"/>
    <n v="1057.51"/>
    <n v="154.4"/>
    <n v="38750"/>
    <n v="9"/>
  </r>
  <r>
    <n v="17061"/>
    <n v="84"/>
    <x v="2512"/>
    <d v="2057-06-29T00:00:00"/>
    <s v="Unknown"/>
    <s v="Approved"/>
    <s v="Trek Bicycles"/>
    <s v="Road"/>
    <s v="medium"/>
    <s v="medium"/>
    <n v="290.62"/>
    <n v="215.14"/>
    <n v="35667"/>
    <n v="9"/>
  </r>
  <r>
    <n v="574"/>
    <n v="89"/>
    <x v="2513"/>
    <d v="2057-06-30T00:00:00"/>
    <b v="1"/>
    <s v="Approved"/>
    <s v="WeareA2B"/>
    <s v="Touring"/>
    <s v="medium"/>
    <s v="large"/>
    <n v="1362.99"/>
    <n v="57.74"/>
    <n v="42560"/>
    <n v="19"/>
  </r>
  <r>
    <n v="10564"/>
    <n v="83"/>
    <x v="2513"/>
    <d v="2057-07-01T00:00:00"/>
    <b v="0"/>
    <s v="Approved"/>
    <s v="Solex"/>
    <s v="Touring"/>
    <s v="medium"/>
    <s v="large"/>
    <n v="2083.94"/>
    <n v="675.03"/>
    <n v="36334"/>
    <n v="19"/>
  </r>
  <r>
    <n v="16478"/>
    <n v="3"/>
    <x v="2513"/>
    <d v="2057-07-02T00:00:00"/>
    <b v="1"/>
    <s v="Approved"/>
    <s v="Trek Bicycles"/>
    <s v="Standard"/>
    <s v="medium"/>
    <s v="large"/>
    <n v="2091.4699999999998"/>
    <n v="388.92"/>
    <n v="36146"/>
    <n v="19"/>
  </r>
  <r>
    <n v="16745"/>
    <n v="23"/>
    <x v="2513"/>
    <d v="2057-07-03T00:00:00"/>
    <b v="1"/>
    <s v="Approved"/>
    <s v="Norco Bicycles"/>
    <s v="Mountain"/>
    <s v="low"/>
    <s v="small"/>
    <n v="688.63"/>
    <n v="612.88"/>
    <n v="37220"/>
    <n v="19"/>
  </r>
  <r>
    <n v="19454"/>
    <n v="33"/>
    <x v="2513"/>
    <d v="2057-07-04T00:00:00"/>
    <b v="1"/>
    <s v="Approved"/>
    <s v="Giant Bicycles"/>
    <s v="Standard"/>
    <s v="medium"/>
    <s v="small"/>
    <n v="1311.44"/>
    <n v="1167.18"/>
    <n v="34071"/>
    <n v="19"/>
  </r>
  <r>
    <n v="163"/>
    <n v="80"/>
    <x v="2514"/>
    <d v="2057-07-05T00:00:00"/>
    <b v="1"/>
    <s v="Approved"/>
    <s v="OHM Cycles"/>
    <s v="Touring"/>
    <s v="low"/>
    <s v="medium"/>
    <n v="1073.07"/>
    <n v="933.84"/>
    <n v="42226"/>
    <n v="5"/>
  </r>
  <r>
    <n v="12480"/>
    <n v="9"/>
    <x v="2514"/>
    <d v="2057-07-06T00:00:00"/>
    <b v="1"/>
    <s v="Approved"/>
    <s v="OHM Cycles"/>
    <s v="Road"/>
    <s v="medium"/>
    <s v="medium"/>
    <n v="742.54"/>
    <n v="667.4"/>
    <n v="42560"/>
    <n v="5"/>
  </r>
  <r>
    <n v="13736"/>
    <n v="50"/>
    <x v="2514"/>
    <d v="2057-07-07T00:00:00"/>
    <b v="1"/>
    <s v="Approved"/>
    <s v="WeareA2B"/>
    <s v="Standard"/>
    <s v="medium"/>
    <s v="small"/>
    <n v="175.89"/>
    <n v="131.91999999999999"/>
    <n v="42295"/>
    <n v="5"/>
  </r>
  <r>
    <n v="16929"/>
    <n v="70"/>
    <x v="2514"/>
    <d v="2057-07-08T00:00:00"/>
    <b v="1"/>
    <s v="Approved"/>
    <s v="Trek Bicycles"/>
    <s v="Standard"/>
    <s v="high"/>
    <s v="medium"/>
    <n v="495.72"/>
    <n v="297.43"/>
    <n v="42710"/>
    <n v="5"/>
  </r>
  <r>
    <n v="4194"/>
    <n v="90"/>
    <x v="2515"/>
    <d v="2057-07-09T00:00:00"/>
    <b v="1"/>
    <s v="Approved"/>
    <s v="Norco Bicycles"/>
    <s v="Standard"/>
    <s v="low"/>
    <s v="medium"/>
    <n v="363.01"/>
    <n v="290.41000000000003"/>
    <n v="37626"/>
    <n v="10"/>
  </r>
  <r>
    <n v="10466"/>
    <n v="85"/>
    <x v="2515"/>
    <d v="2057-07-10T00:00:00"/>
    <b v="0"/>
    <s v="Approved"/>
    <s v="WeareA2B"/>
    <s v="Standard"/>
    <s v="medium"/>
    <s v="medium"/>
    <n v="752.64"/>
    <n v="205.36"/>
    <n v="35667"/>
    <n v="10"/>
  </r>
  <r>
    <n v="15798"/>
    <n v="14"/>
    <x v="2515"/>
    <d v="2057-07-11T00:00:00"/>
    <b v="0"/>
    <s v="Approved"/>
    <s v="Trek Bicycles"/>
    <s v="Standard"/>
    <s v="medium"/>
    <s v="small"/>
    <n v="1386.84"/>
    <n v="1234.29"/>
    <n v="35378"/>
    <n v="10"/>
  </r>
  <r>
    <n v="19157"/>
    <n v="88"/>
    <x v="2515"/>
    <d v="2057-07-12T00:00:00"/>
    <b v="1"/>
    <s v="Approved"/>
    <s v="Norco Bicycles"/>
    <s v="Standard"/>
    <s v="medium"/>
    <s v="medium"/>
    <n v="1198.46"/>
    <n v="381.1"/>
    <n v="37874"/>
    <n v="10"/>
  </r>
  <r>
    <n v="19200"/>
    <n v="53"/>
    <x v="2515"/>
    <d v="2057-07-13T00:00:00"/>
    <b v="1"/>
    <s v="Approved"/>
    <s v="OHM Cycles"/>
    <s v="Standard"/>
    <s v="medium"/>
    <s v="medium"/>
    <n v="795.34"/>
    <n v="101.58"/>
    <n v="33259"/>
    <n v="10"/>
  </r>
  <r>
    <n v="3559"/>
    <n v="63"/>
    <x v="2516"/>
    <d v="2057-07-14T00:00:00"/>
    <b v="1"/>
    <s v="Approved"/>
    <s v="WeareA2B"/>
    <s v="Standard"/>
    <s v="medium"/>
    <s v="medium"/>
    <n v="1992.93"/>
    <n v="762.63"/>
    <n v="36334"/>
    <n v="3"/>
  </r>
  <r>
    <n v="12085"/>
    <n v="0"/>
    <x v="2516"/>
    <d v="2057-07-15T00:00:00"/>
    <b v="1"/>
    <s v="Approved"/>
    <s v="Giant Bicycles"/>
    <s v="Standard"/>
    <s v="medium"/>
    <s v="medium"/>
    <n v="230.91"/>
    <n v="173.18"/>
    <n v="35052"/>
    <n v="3"/>
  </r>
  <r>
    <n v="14462"/>
    <n v="23"/>
    <x v="2516"/>
    <d v="2057-07-16T00:00:00"/>
    <b v="0"/>
    <s v="Approved"/>
    <s v="Norco Bicycles"/>
    <s v="Standard"/>
    <s v="medium"/>
    <s v="medium"/>
    <n v="1198.46"/>
    <n v="381.1"/>
    <n v="36833"/>
    <n v="3"/>
  </r>
  <r>
    <n v="4723"/>
    <n v="54"/>
    <x v="2517"/>
    <d v="2057-07-17T00:00:00"/>
    <b v="0"/>
    <s v="Approved"/>
    <s v="WeareA2B"/>
    <s v="Standard"/>
    <s v="medium"/>
    <s v="medium"/>
    <n v="1807.45"/>
    <n v="778.69"/>
    <n v="42145"/>
    <n v="14"/>
  </r>
  <r>
    <n v="4999"/>
    <n v="5"/>
    <x v="2517"/>
    <d v="2057-07-18T00:00:00"/>
    <b v="0"/>
    <s v="Approved"/>
    <s v="Giant Bicycles"/>
    <s v="Standard"/>
    <s v="high"/>
    <s v="medium"/>
    <n v="1129.1300000000001"/>
    <n v="677.48"/>
    <n v="38573"/>
    <n v="14"/>
  </r>
  <r>
    <n v="8309"/>
    <n v="58"/>
    <x v="2517"/>
    <d v="2057-07-19T00:00:00"/>
    <b v="0"/>
    <s v="Approved"/>
    <s v="OHM Cycles"/>
    <s v="Road"/>
    <s v="medium"/>
    <s v="medium"/>
    <n v="1280.28"/>
    <n v="829.51"/>
    <n v="37220"/>
    <n v="14"/>
  </r>
  <r>
    <n v="9149"/>
    <n v="30"/>
    <x v="2517"/>
    <d v="2057-07-20T00:00:00"/>
    <b v="1"/>
    <s v="Approved"/>
    <s v="OHM Cycles"/>
    <s v="Standard"/>
    <s v="medium"/>
    <s v="medium"/>
    <n v="1227.3399999999999"/>
    <n v="770.89"/>
    <n v="34556"/>
    <n v="14"/>
  </r>
  <r>
    <n v="11362"/>
    <n v="59"/>
    <x v="2517"/>
    <d v="2057-07-21T00:00:00"/>
    <b v="0"/>
    <s v="Approved"/>
    <s v="WeareA2B"/>
    <s v="Standard"/>
    <s v="medium"/>
    <s v="small"/>
    <n v="1415.01"/>
    <n v="1259.3599999999999"/>
    <n v="37626"/>
    <n v="14"/>
  </r>
  <r>
    <n v="12592"/>
    <n v="32"/>
    <x v="2517"/>
    <d v="2057-07-22T00:00:00"/>
    <s v="Unknown"/>
    <s v="Approved"/>
    <s v="Giant Bicycles"/>
    <s v="Standard"/>
    <s v="high"/>
    <s v="medium"/>
    <n v="1179"/>
    <n v="707.4"/>
    <n v="35667"/>
    <n v="14"/>
  </r>
  <r>
    <n v="15908"/>
    <n v="59"/>
    <x v="2517"/>
    <d v="2057-07-23T00:00:00"/>
    <b v="0"/>
    <s v="Cancelled"/>
    <s v="WeareA2B"/>
    <s v="Standard"/>
    <s v="medium"/>
    <s v="small"/>
    <n v="1415.01"/>
    <n v="1259.3599999999999"/>
    <n v="37626"/>
    <n v="14"/>
  </r>
  <r>
    <n v="17190"/>
    <n v="0"/>
    <x v="2517"/>
    <d v="2057-07-24T00:00:00"/>
    <b v="0"/>
    <s v="Approved"/>
    <s v="OHM Cycles"/>
    <s v="Standard"/>
    <s v="medium"/>
    <s v="medium"/>
    <n v="183.86"/>
    <n v="137.9"/>
    <n v="35707"/>
    <n v="14"/>
  </r>
  <r>
    <n v="3007"/>
    <n v="45"/>
    <x v="2518"/>
    <d v="2057-07-25T00:00:00"/>
    <b v="1"/>
    <s v="Approved"/>
    <s v="Solex"/>
    <s v="Standard"/>
    <s v="medium"/>
    <s v="medium"/>
    <n v="441.49"/>
    <n v="84.99"/>
    <n v="35470"/>
    <n v="9"/>
  </r>
  <r>
    <n v="3675"/>
    <n v="53"/>
    <x v="2518"/>
    <d v="2057-07-26T00:00:00"/>
    <b v="1"/>
    <s v="Approved"/>
    <s v="OHM Cycles"/>
    <s v="Standard"/>
    <s v="medium"/>
    <s v="medium"/>
    <n v="795.34"/>
    <n v="101.58"/>
    <n v="42295"/>
    <n v="9"/>
  </r>
  <r>
    <n v="4120"/>
    <n v="2"/>
    <x v="2518"/>
    <d v="2057-07-27T00:00:00"/>
    <b v="1"/>
    <s v="Approved"/>
    <s v="Solex"/>
    <s v="Standard"/>
    <s v="medium"/>
    <s v="medium"/>
    <n v="71.489999999999995"/>
    <n v="53.62"/>
    <n v="41167"/>
    <n v="9"/>
  </r>
  <r>
    <n v="10846"/>
    <n v="11"/>
    <x v="2518"/>
    <d v="2057-07-28T00:00:00"/>
    <b v="0"/>
    <s v="Approved"/>
    <s v="Giant Bicycles"/>
    <s v="Standard"/>
    <s v="high"/>
    <s v="medium"/>
    <n v="1274.93"/>
    <n v="764.96"/>
    <n v="42560"/>
    <n v="9"/>
  </r>
  <r>
    <n v="13023"/>
    <n v="51"/>
    <x v="2518"/>
    <d v="2057-07-29T00:00:00"/>
    <b v="1"/>
    <s v="Approved"/>
    <s v="OHM Cycles"/>
    <s v="Standard"/>
    <s v="high"/>
    <s v="medium"/>
    <n v="2005.66"/>
    <n v="1203.4000000000001"/>
    <n v="37220"/>
    <n v="9"/>
  </r>
  <r>
    <n v="15204"/>
    <n v="94"/>
    <x v="2518"/>
    <d v="2057-07-30T00:00:00"/>
    <b v="1"/>
    <s v="Approved"/>
    <s v="Giant Bicycles"/>
    <s v="Standard"/>
    <s v="medium"/>
    <s v="large"/>
    <n v="1635.3"/>
    <n v="993.66"/>
    <n v="38002"/>
    <n v="9"/>
  </r>
  <r>
    <n v="15807"/>
    <n v="10"/>
    <x v="2518"/>
    <d v="2057-07-31T00:00:00"/>
    <b v="1"/>
    <s v="Approved"/>
    <s v="WeareA2B"/>
    <s v="Touring"/>
    <s v="medium"/>
    <s v="medium"/>
    <n v="1466.68"/>
    <n v="363.25"/>
    <n v="38216"/>
    <n v="9"/>
  </r>
  <r>
    <n v="16069"/>
    <n v="89"/>
    <x v="2518"/>
    <d v="2057-08-01T00:00:00"/>
    <s v="Unknown"/>
    <s v="Approved"/>
    <s v="WeareA2B"/>
    <s v="Touring"/>
    <s v="medium"/>
    <s v="large"/>
    <n v="1362.99"/>
    <n v="57.74"/>
    <n v="37539"/>
    <n v="9"/>
  </r>
  <r>
    <n v="18492"/>
    <n v="45"/>
    <x v="2518"/>
    <d v="2057-08-02T00:00:00"/>
    <b v="0"/>
    <s v="Approved"/>
    <s v="Solex"/>
    <s v="Standard"/>
    <s v="medium"/>
    <s v="medium"/>
    <n v="441.49"/>
    <n v="84.99"/>
    <n v="37668"/>
    <n v="9"/>
  </r>
  <r>
    <n v="19096"/>
    <n v="72"/>
    <x v="2518"/>
    <d v="2057-08-03T00:00:00"/>
    <b v="1"/>
    <s v="Approved"/>
    <s v="Norco Bicycles"/>
    <s v="Standard"/>
    <s v="medium"/>
    <s v="medium"/>
    <n v="360.4"/>
    <n v="270.3"/>
    <n v="37873"/>
    <n v="9"/>
  </r>
  <r>
    <n v="831"/>
    <n v="23"/>
    <x v="2519"/>
    <d v="2057-08-04T00:00:00"/>
    <b v="1"/>
    <s v="Approved"/>
    <s v="Norco Bicycles"/>
    <s v="Mountain"/>
    <s v="low"/>
    <s v="small"/>
    <n v="688.63"/>
    <n v="612.88"/>
    <n v="39031"/>
    <n v="8"/>
  </r>
  <r>
    <n v="3850"/>
    <n v="12"/>
    <x v="2519"/>
    <d v="2057-08-05T00:00:00"/>
    <b v="0"/>
    <s v="Approved"/>
    <s v="WeareA2B"/>
    <s v="Standard"/>
    <s v="medium"/>
    <s v="medium"/>
    <n v="1231.1500000000001"/>
    <n v="161.6"/>
    <n v="34586"/>
    <n v="8"/>
  </r>
  <r>
    <n v="4316"/>
    <n v="23"/>
    <x v="2519"/>
    <d v="2057-08-06T00:00:00"/>
    <b v="0"/>
    <s v="Approved"/>
    <s v="Norco Bicycles"/>
    <s v="Mountain"/>
    <s v="low"/>
    <s v="small"/>
    <n v="688.63"/>
    <n v="612.88"/>
    <n v="36334"/>
    <n v="8"/>
  </r>
  <r>
    <n v="8920"/>
    <n v="86"/>
    <x v="2519"/>
    <d v="2057-08-07T00:00:00"/>
    <b v="1"/>
    <s v="Approved"/>
    <s v="OHM Cycles"/>
    <s v="Standard"/>
    <s v="medium"/>
    <s v="medium"/>
    <n v="235.63"/>
    <n v="125.07"/>
    <n v="37626"/>
    <n v="8"/>
  </r>
  <r>
    <n v="17895"/>
    <n v="2"/>
    <x v="2519"/>
    <d v="2057-08-08T00:00:00"/>
    <b v="0"/>
    <s v="Approved"/>
    <s v="Solex"/>
    <s v="Standard"/>
    <s v="medium"/>
    <s v="medium"/>
    <n v="71.489999999999995"/>
    <n v="53.62"/>
    <n v="41245"/>
    <n v="8"/>
  </r>
  <r>
    <n v="19457"/>
    <n v="64"/>
    <x v="2519"/>
    <d v="2057-08-09T00:00:00"/>
    <b v="0"/>
    <s v="Approved"/>
    <s v="Trek Bicycles"/>
    <s v="Standard"/>
    <s v="medium"/>
    <s v="large"/>
    <n v="1469.44"/>
    <n v="596.54999999999995"/>
    <n v="38647"/>
    <n v="8"/>
  </r>
  <r>
    <n v="15527"/>
    <n v="60"/>
    <x v="2520"/>
    <d v="2057-08-10T00:00:00"/>
    <b v="0"/>
    <s v="Approved"/>
    <s v="Giant Bicycles"/>
    <s v="Standard"/>
    <s v="high"/>
    <s v="small"/>
    <n v="1977.36"/>
    <n v="1759.85"/>
    <n v="40779"/>
    <n v="8"/>
  </r>
  <r>
    <n v="2370"/>
    <n v="45"/>
    <x v="2521"/>
    <d v="2057-08-11T00:00:00"/>
    <b v="0"/>
    <s v="Approved"/>
    <s v="Solex"/>
    <s v="Standard"/>
    <s v="medium"/>
    <s v="medium"/>
    <n v="441.49"/>
    <n v="84.99"/>
    <n v="34071"/>
    <n v="8"/>
  </r>
  <r>
    <n v="5100"/>
    <n v="15"/>
    <x v="2521"/>
    <d v="2057-08-12T00:00:00"/>
    <b v="1"/>
    <s v="Approved"/>
    <s v="Norco Bicycles"/>
    <s v="Standard"/>
    <s v="low"/>
    <s v="medium"/>
    <n v="958.74"/>
    <n v="748.9"/>
    <n v="38693"/>
    <n v="8"/>
  </r>
  <r>
    <n v="7183"/>
    <n v="42"/>
    <x v="2521"/>
    <d v="2057-08-13T00:00:00"/>
    <b v="1"/>
    <s v="Approved"/>
    <s v="OHM Cycles"/>
    <s v="Road"/>
    <s v="medium"/>
    <s v="small"/>
    <n v="1810"/>
    <n v="1610.9"/>
    <n v="39526"/>
    <n v="8"/>
  </r>
  <r>
    <n v="13578"/>
    <n v="45"/>
    <x v="2521"/>
    <d v="2057-08-14T00:00:00"/>
    <b v="1"/>
    <s v="Approved"/>
    <s v="Solex"/>
    <s v="Standard"/>
    <s v="medium"/>
    <s v="medium"/>
    <n v="441.49"/>
    <n v="84.99"/>
    <n v="34071"/>
    <n v="8"/>
  </r>
  <r>
    <n v="14497"/>
    <n v="5"/>
    <x v="2521"/>
    <d v="2057-08-15T00:00:00"/>
    <b v="1"/>
    <s v="Approved"/>
    <s v="Trek Bicycles"/>
    <s v="Mountain"/>
    <s v="low"/>
    <s v="medium"/>
    <n v="574.64"/>
    <n v="459.71"/>
    <n v="40784"/>
    <n v="8"/>
  </r>
  <r>
    <n v="14696"/>
    <n v="39"/>
    <x v="2521"/>
    <d v="2057-08-16T00:00:00"/>
    <b v="1"/>
    <s v="Approved"/>
    <s v="Giant Bicycles"/>
    <s v="Standard"/>
    <s v="medium"/>
    <s v="large"/>
    <n v="1812.75"/>
    <n v="582.48"/>
    <n v="40336"/>
    <n v="8"/>
  </r>
  <r>
    <n v="3286"/>
    <n v="83"/>
    <x v="2522"/>
    <d v="2057-08-17T00:00:00"/>
    <b v="1"/>
    <s v="Approved"/>
    <s v="Solex"/>
    <s v="Touring"/>
    <s v="medium"/>
    <s v="large"/>
    <n v="2083.94"/>
    <n v="675.03"/>
    <n v="41533"/>
    <n v="16"/>
  </r>
  <r>
    <n v="4615"/>
    <n v="1"/>
    <x v="2522"/>
    <d v="2057-08-18T00:00:00"/>
    <b v="1"/>
    <s v="Approved"/>
    <s v="Giant Bicycles"/>
    <s v="Standard"/>
    <s v="medium"/>
    <s v="medium"/>
    <n v="1403.5"/>
    <n v="954.82"/>
    <n v="40784"/>
    <n v="16"/>
  </r>
  <r>
    <n v="6062"/>
    <n v="80"/>
    <x v="2522"/>
    <d v="2057-08-19T00:00:00"/>
    <b v="0"/>
    <s v="Approved"/>
    <s v="OHM Cycles"/>
    <s v="Touring"/>
    <s v="low"/>
    <s v="medium"/>
    <n v="1073.07"/>
    <n v="933.84"/>
    <n v="42226"/>
    <n v="16"/>
  </r>
  <r>
    <n v="6708"/>
    <n v="17"/>
    <x v="2522"/>
    <d v="2057-08-20T00:00:00"/>
    <b v="0"/>
    <s v="Approved"/>
    <s v="Solex"/>
    <s v="Standard"/>
    <s v="high"/>
    <s v="medium"/>
    <n v="1024.6600000000001"/>
    <n v="614.79999999999995"/>
    <n v="40303"/>
    <n v="16"/>
  </r>
  <r>
    <n v="10650"/>
    <n v="68"/>
    <x v="2522"/>
    <d v="2057-08-21T00:00:00"/>
    <b v="0"/>
    <s v="Approved"/>
    <s v="OHM Cycles"/>
    <s v="Standard"/>
    <s v="medium"/>
    <s v="medium"/>
    <n v="1636.9"/>
    <n v="44.71"/>
    <n v="34996"/>
    <n v="16"/>
  </r>
  <r>
    <n v="10768"/>
    <n v="2"/>
    <x v="2522"/>
    <d v="2057-08-22T00:00:00"/>
    <b v="1"/>
    <s v="Approved"/>
    <s v="Solex"/>
    <s v="Standard"/>
    <s v="medium"/>
    <s v="medium"/>
    <n v="71.489999999999995"/>
    <n v="53.62"/>
    <n v="40784"/>
    <n v="16"/>
  </r>
  <r>
    <n v="17310"/>
    <n v="40"/>
    <x v="2522"/>
    <d v="2057-08-23T00:00:00"/>
    <b v="1"/>
    <s v="Approved"/>
    <s v="OHM Cycles"/>
    <s v="Standard"/>
    <s v="high"/>
    <s v="medium"/>
    <n v="1458.17"/>
    <n v="874.9"/>
    <n v="39526"/>
    <n v="16"/>
  </r>
  <r>
    <n v="173"/>
    <n v="100"/>
    <x v="2523"/>
    <d v="2057-08-24T00:00:00"/>
    <b v="0"/>
    <s v="Approved"/>
    <s v="Norco Bicycles"/>
    <s v="Road"/>
    <s v="medium"/>
    <s v="medium"/>
    <n v="1036.5899999999999"/>
    <n v="206.35"/>
    <n v="33364"/>
    <n v="15"/>
  </r>
  <r>
    <n v="12508"/>
    <n v="48"/>
    <x v="2523"/>
    <d v="2057-08-25T00:00:00"/>
    <b v="1"/>
    <s v="Approved"/>
    <s v="WeareA2B"/>
    <s v="Standard"/>
    <s v="medium"/>
    <s v="medium"/>
    <n v="1762.96"/>
    <n v="950.52"/>
    <n v="41848"/>
    <n v="15"/>
  </r>
  <r>
    <n v="13138"/>
    <n v="10"/>
    <x v="2523"/>
    <d v="2057-08-26T00:00:00"/>
    <b v="0"/>
    <s v="Approved"/>
    <s v="WeareA2B"/>
    <s v="Touring"/>
    <s v="medium"/>
    <s v="medium"/>
    <n v="1466.68"/>
    <n v="363.25"/>
    <n v="41701"/>
    <n v="15"/>
  </r>
  <r>
    <n v="14234"/>
    <n v="75"/>
    <x v="2523"/>
    <d v="2057-08-27T00:00:00"/>
    <b v="0"/>
    <s v="Approved"/>
    <s v="Giant Bicycles"/>
    <s v="Touring"/>
    <s v="medium"/>
    <s v="large"/>
    <n v="1873.97"/>
    <n v="863.95"/>
    <n v="38859"/>
    <n v="15"/>
  </r>
  <r>
    <n v="18239"/>
    <n v="15"/>
    <x v="2523"/>
    <d v="2057-08-28T00:00:00"/>
    <b v="0"/>
    <s v="Approved"/>
    <s v="Norco Bicycles"/>
    <s v="Standard"/>
    <s v="low"/>
    <s v="medium"/>
    <n v="958.74"/>
    <n v="748.9"/>
    <n v="38693"/>
    <n v="15"/>
  </r>
  <r>
    <n v="19824"/>
    <n v="71"/>
    <x v="2523"/>
    <d v="2057-08-29T00:00:00"/>
    <b v="1"/>
    <s v="Approved"/>
    <s v="Solex"/>
    <s v="Standard"/>
    <s v="high"/>
    <s v="large"/>
    <n v="1842.92"/>
    <n v="1105.75"/>
    <n v="34996"/>
    <n v="15"/>
  </r>
  <r>
    <n v="19878"/>
    <n v="67"/>
    <x v="2523"/>
    <d v="2057-08-30T00:00:00"/>
    <b v="0"/>
    <s v="Approved"/>
    <s v="Norco Bicycles"/>
    <s v="Road"/>
    <s v="medium"/>
    <s v="medium"/>
    <n v="544.04999999999995"/>
    <n v="376.84"/>
    <n v="38647"/>
    <n v="15"/>
  </r>
  <r>
    <n v="1842"/>
    <n v="31"/>
    <x v="2524"/>
    <d v="2057-08-31T00:00:00"/>
    <b v="1"/>
    <s v="Approved"/>
    <s v="WeareA2B"/>
    <s v="Standard"/>
    <s v="medium"/>
    <s v="medium"/>
    <n v="752.64"/>
    <n v="205.36"/>
    <n v="35667"/>
    <n v="10"/>
  </r>
  <r>
    <n v="4464"/>
    <n v="0"/>
    <x v="2524"/>
    <d v="2057-09-01T00:00:00"/>
    <b v="1"/>
    <s v="Approved"/>
    <s v="Trek Bicycles"/>
    <s v="Standard"/>
    <s v="high"/>
    <s v="medium"/>
    <n v="495.72"/>
    <n v="297.43"/>
    <n v="38859"/>
    <n v="10"/>
  </r>
  <r>
    <n v="9694"/>
    <n v="87"/>
    <x v="2524"/>
    <d v="2057-09-02T00:00:00"/>
    <b v="0"/>
    <s v="Approved"/>
    <s v="OHM Cycles"/>
    <s v="Standard"/>
    <s v="medium"/>
    <s v="medium"/>
    <n v="1636.9"/>
    <n v="44.71"/>
    <n v="42105"/>
    <n v="10"/>
  </r>
  <r>
    <n v="11233"/>
    <n v="49"/>
    <x v="2524"/>
    <d v="2057-09-03T00:00:00"/>
    <b v="1"/>
    <s v="Approved"/>
    <s v="Solex"/>
    <s v="Standard"/>
    <s v="medium"/>
    <s v="large"/>
    <n v="1061.56"/>
    <n v="733.58"/>
    <n v="42145"/>
    <n v="10"/>
  </r>
  <r>
    <n v="13666"/>
    <n v="7"/>
    <x v="2524"/>
    <d v="2057-09-04T00:00:00"/>
    <b v="1"/>
    <s v="Approved"/>
    <s v="Giant Bicycles"/>
    <s v="Standard"/>
    <s v="medium"/>
    <s v="small"/>
    <n v="1311.44"/>
    <n v="1167.18"/>
    <n v="35560"/>
    <n v="10"/>
  </r>
  <r>
    <n v="14335"/>
    <n v="12"/>
    <x v="2524"/>
    <d v="2057-09-05T00:00:00"/>
    <b v="0"/>
    <s v="Approved"/>
    <s v="Giant Bicycles"/>
    <s v="Standard"/>
    <s v="medium"/>
    <s v="large"/>
    <n v="1765.3"/>
    <n v="709.48"/>
    <n v="35455"/>
    <n v="10"/>
  </r>
  <r>
    <n v="14731"/>
    <n v="64"/>
    <x v="2524"/>
    <d v="2057-09-06T00:00:00"/>
    <b v="0"/>
    <s v="Approved"/>
    <s v="Giant Bicycles"/>
    <s v="Standard"/>
    <s v="high"/>
    <s v="small"/>
    <n v="1977.36"/>
    <n v="1759.85"/>
    <n v="42145"/>
    <n v="10"/>
  </r>
  <r>
    <n v="301"/>
    <n v="78"/>
    <x v="2525"/>
    <d v="2057-09-07T00:00:00"/>
    <s v="Unknown"/>
    <s v="Approved"/>
    <s v="Giant Bicycles"/>
    <s v="Standard"/>
    <s v="medium"/>
    <s v="large"/>
    <n v="1765.3"/>
    <n v="709.48"/>
    <n v="35455"/>
    <n v="18"/>
  </r>
  <r>
    <n v="5548"/>
    <n v="48"/>
    <x v="2525"/>
    <d v="2057-09-08T00:00:00"/>
    <b v="1"/>
    <s v="Approved"/>
    <s v="WeareA2B"/>
    <s v="Standard"/>
    <s v="medium"/>
    <s v="medium"/>
    <n v="1762.96"/>
    <n v="950.52"/>
    <n v="35470"/>
    <n v="18"/>
  </r>
  <r>
    <n v="8957"/>
    <n v="6"/>
    <x v="2525"/>
    <d v="2057-09-09T00:00:00"/>
    <b v="0"/>
    <s v="Approved"/>
    <s v="OHM Cycles"/>
    <s v="Standard"/>
    <s v="high"/>
    <s v="medium"/>
    <n v="227.88"/>
    <n v="136.72999999999999"/>
    <n v="37838"/>
    <n v="18"/>
  </r>
  <r>
    <n v="11019"/>
    <n v="66"/>
    <x v="2525"/>
    <d v="2057-09-10T00:00:00"/>
    <b v="1"/>
    <s v="Approved"/>
    <s v="Giant Bicycles"/>
    <s v="Road"/>
    <s v="low"/>
    <s v="small"/>
    <n v="590.26"/>
    <n v="525.33000000000004"/>
    <n v="40410"/>
    <n v="18"/>
  </r>
  <r>
    <n v="13742"/>
    <n v="61"/>
    <x v="2525"/>
    <d v="2057-09-11T00:00:00"/>
    <b v="0"/>
    <s v="Approved"/>
    <s v="OHM Cycles"/>
    <s v="Standard"/>
    <s v="low"/>
    <s v="medium"/>
    <n v="71.16"/>
    <n v="56.93"/>
    <n v="34143"/>
    <n v="18"/>
  </r>
  <r>
    <n v="14453"/>
    <n v="2"/>
    <x v="2525"/>
    <d v="2057-09-12T00:00:00"/>
    <b v="0"/>
    <s v="Approved"/>
    <s v="Solex"/>
    <s v="Standard"/>
    <s v="medium"/>
    <s v="medium"/>
    <n v="71.489999999999995"/>
    <n v="53.62"/>
    <n v="40784"/>
    <n v="18"/>
  </r>
  <r>
    <n v="16055"/>
    <n v="21"/>
    <x v="2525"/>
    <d v="2057-09-13T00:00:00"/>
    <b v="1"/>
    <s v="Approved"/>
    <s v="Solex"/>
    <s v="Standard"/>
    <s v="medium"/>
    <s v="large"/>
    <n v="1071.23"/>
    <n v="380.74"/>
    <n v="34244"/>
    <n v="18"/>
  </r>
  <r>
    <n v="3558"/>
    <n v="35"/>
    <x v="2526"/>
    <d v="2057-09-14T00:00:00"/>
    <b v="1"/>
    <s v="Approved"/>
    <s v="Giant Bicycles"/>
    <s v="Standard"/>
    <s v="medium"/>
    <s v="medium"/>
    <n v="1403.5"/>
    <n v="954.82"/>
    <n v="42688"/>
    <n v="8"/>
  </r>
  <r>
    <n v="8132"/>
    <n v="22"/>
    <x v="2526"/>
    <d v="2057-09-15T00:00:00"/>
    <b v="0"/>
    <s v="Approved"/>
    <s v="Solex"/>
    <s v="Standard"/>
    <s v="medium"/>
    <s v="medium"/>
    <n v="575.27"/>
    <n v="431.45"/>
    <n v="40303"/>
    <n v="8"/>
  </r>
  <r>
    <n v="13599"/>
    <n v="0"/>
    <x v="2526"/>
    <d v="2057-09-16T00:00:00"/>
    <b v="0"/>
    <s v="Approved"/>
    <s v="Giant Bicycles"/>
    <s v="Standard"/>
    <s v="medium"/>
    <s v="medium"/>
    <n v="230.91"/>
    <n v="173.18"/>
    <n v="33888"/>
    <n v="8"/>
  </r>
  <r>
    <n v="14272"/>
    <n v="66"/>
    <x v="2526"/>
    <d v="2057-09-17T00:00:00"/>
    <b v="0"/>
    <s v="Approved"/>
    <s v="Solex"/>
    <s v="Standard"/>
    <s v="medium"/>
    <s v="medium"/>
    <n v="1163.8900000000001"/>
    <n v="589.27"/>
    <n v="41345"/>
    <n v="8"/>
  </r>
  <r>
    <n v="15403"/>
    <n v="15"/>
    <x v="2526"/>
    <d v="2057-09-18T00:00:00"/>
    <b v="0"/>
    <s v="Approved"/>
    <s v="WeareA2B"/>
    <s v="Standard"/>
    <s v="medium"/>
    <s v="medium"/>
    <n v="1292.8399999999999"/>
    <n v="13.44"/>
    <n v="40779"/>
    <n v="8"/>
  </r>
  <r>
    <n v="16310"/>
    <n v="81"/>
    <x v="2526"/>
    <d v="2057-09-19T00:00:00"/>
    <b v="0"/>
    <s v="Approved"/>
    <s v="Solex"/>
    <s v="Standard"/>
    <s v="medium"/>
    <s v="medium"/>
    <n v="1151.96"/>
    <n v="649.49"/>
    <n v="39427"/>
    <n v="8"/>
  </r>
  <r>
    <n v="19103"/>
    <n v="59"/>
    <x v="2526"/>
    <d v="2057-09-20T00:00:00"/>
    <b v="0"/>
    <s v="Approved"/>
    <s v="WeareA2B"/>
    <s v="Standard"/>
    <s v="medium"/>
    <s v="small"/>
    <n v="1415.01"/>
    <n v="1259.3599999999999"/>
    <n v="37626"/>
    <n v="8"/>
  </r>
  <r>
    <n v="6533"/>
    <n v="2"/>
    <x v="2527"/>
    <d v="2057-09-21T00:00:00"/>
    <b v="0"/>
    <s v="Approved"/>
    <s v="Solex"/>
    <s v="Standard"/>
    <s v="medium"/>
    <s v="medium"/>
    <n v="71.489999999999995"/>
    <n v="53.62"/>
    <n v="41245"/>
    <n v="11"/>
  </r>
  <r>
    <n v="4338"/>
    <n v="82"/>
    <x v="2528"/>
    <d v="2057-09-22T00:00:00"/>
    <b v="0"/>
    <s v="Approved"/>
    <s v="Norco Bicycles"/>
    <s v="Standard"/>
    <s v="high"/>
    <s v="medium"/>
    <n v="1148.6400000000001"/>
    <n v="689.18"/>
    <n v="35667"/>
    <n v="5"/>
  </r>
  <r>
    <n v="6751"/>
    <n v="20"/>
    <x v="2528"/>
    <d v="2057-09-23T00:00:00"/>
    <b v="0"/>
    <s v="Approved"/>
    <s v="Trek Bicycles"/>
    <s v="Standard"/>
    <s v="medium"/>
    <s v="small"/>
    <n v="1775.81"/>
    <n v="1580.47"/>
    <n v="42404"/>
    <n v="5"/>
  </r>
  <r>
    <n v="14904"/>
    <n v="78"/>
    <x v="2528"/>
    <d v="2057-09-24T00:00:00"/>
    <b v="0"/>
    <s v="Approved"/>
    <s v="Giant Bicycles"/>
    <s v="Standard"/>
    <s v="medium"/>
    <s v="large"/>
    <n v="1765.3"/>
    <n v="709.48"/>
    <n v="42218"/>
    <n v="5"/>
  </r>
  <r>
    <n v="2632"/>
    <n v="8"/>
    <x v="2529"/>
    <d v="2057-09-25T00:00:00"/>
    <b v="1"/>
    <s v="Approved"/>
    <s v="Solex"/>
    <s v="Road"/>
    <s v="medium"/>
    <s v="small"/>
    <n v="1703.52"/>
    <n v="1516.13"/>
    <n v="33549"/>
    <n v="12"/>
  </r>
  <r>
    <n v="3594"/>
    <n v="14"/>
    <x v="2529"/>
    <d v="2057-09-26T00:00:00"/>
    <b v="0"/>
    <s v="Approved"/>
    <s v="Trek Bicycles"/>
    <s v="Standard"/>
    <s v="medium"/>
    <s v="small"/>
    <n v="1386.84"/>
    <n v="1234.29"/>
    <n v="40303"/>
    <n v="12"/>
  </r>
  <r>
    <n v="4738"/>
    <n v="21"/>
    <x v="2529"/>
    <d v="2057-09-27T00:00:00"/>
    <b v="0"/>
    <s v="Approved"/>
    <s v="Solex"/>
    <s v="Standard"/>
    <s v="medium"/>
    <s v="large"/>
    <n v="1071.23"/>
    <n v="380.74"/>
    <n v="34244"/>
    <n v="12"/>
  </r>
  <r>
    <n v="8210"/>
    <n v="80"/>
    <x v="2529"/>
    <d v="2057-09-28T00:00:00"/>
    <b v="1"/>
    <s v="Approved"/>
    <s v="OHM Cycles"/>
    <s v="Touring"/>
    <s v="low"/>
    <s v="medium"/>
    <n v="1073.07"/>
    <n v="933.84"/>
    <n v="35667"/>
    <n v="12"/>
  </r>
  <r>
    <n v="11749"/>
    <n v="98"/>
    <x v="2529"/>
    <d v="2057-09-29T00:00:00"/>
    <b v="0"/>
    <s v="Approved"/>
    <s v="Trek Bicycles"/>
    <s v="Standard"/>
    <s v="high"/>
    <s v="medium"/>
    <n v="358.39"/>
    <n v="215.03"/>
    <n v="33364"/>
    <n v="12"/>
  </r>
  <r>
    <n v="16171"/>
    <n v="80"/>
    <x v="2529"/>
    <d v="2057-09-30T00:00:00"/>
    <b v="1"/>
    <s v="Approved"/>
    <s v="OHM Cycles"/>
    <s v="Touring"/>
    <s v="low"/>
    <s v="medium"/>
    <n v="1073.07"/>
    <n v="933.84"/>
    <n v="33429"/>
    <n v="12"/>
  </r>
  <r>
    <n v="17625"/>
    <n v="1"/>
    <x v="2529"/>
    <d v="2057-10-01T00:00:00"/>
    <b v="0"/>
    <s v="Approved"/>
    <s v="Giant Bicycles"/>
    <s v="Standard"/>
    <s v="medium"/>
    <s v="medium"/>
    <n v="1403.5"/>
    <n v="954.82"/>
    <n v="42688"/>
    <n v="12"/>
  </r>
  <r>
    <n v="10407"/>
    <n v="62"/>
    <x v="2530"/>
    <d v="2057-10-02T00:00:00"/>
    <b v="1"/>
    <s v="Approved"/>
    <s v="Solex"/>
    <s v="Standard"/>
    <s v="medium"/>
    <s v="medium"/>
    <n v="478.16"/>
    <n v="298.72000000000003"/>
    <n v="34143"/>
    <n v="13"/>
  </r>
  <r>
    <n v="10790"/>
    <n v="31"/>
    <x v="2530"/>
    <d v="2057-10-03T00:00:00"/>
    <b v="1"/>
    <s v="Approved"/>
    <s v="Giant Bicycles"/>
    <s v="Standard"/>
    <s v="medium"/>
    <s v="medium"/>
    <n v="230.91"/>
    <n v="173.18"/>
    <n v="39031"/>
    <n v="13"/>
  </r>
  <r>
    <n v="14499"/>
    <n v="89"/>
    <x v="2530"/>
    <d v="2057-10-04T00:00:00"/>
    <b v="1"/>
    <s v="Approved"/>
    <s v="WeareA2B"/>
    <s v="Touring"/>
    <s v="medium"/>
    <s v="large"/>
    <n v="1362.99"/>
    <n v="57.74"/>
    <n v="34079"/>
    <n v="13"/>
  </r>
  <r>
    <n v="15540"/>
    <n v="1"/>
    <x v="2530"/>
    <d v="2057-10-05T00:00:00"/>
    <b v="0"/>
    <s v="Approved"/>
    <s v="Giant Bicycles"/>
    <s v="Standard"/>
    <s v="medium"/>
    <s v="medium"/>
    <n v="1403.5"/>
    <n v="954.82"/>
    <n v="42688"/>
    <n v="13"/>
  </r>
  <r>
    <n v="15952"/>
    <n v="59"/>
    <x v="2530"/>
    <d v="2057-10-06T00:00:00"/>
    <b v="0"/>
    <s v="Approved"/>
    <s v="Solex"/>
    <s v="Standard"/>
    <s v="medium"/>
    <s v="large"/>
    <n v="1061.56"/>
    <n v="733.58"/>
    <n v="34170"/>
    <n v="13"/>
  </r>
  <r>
    <n v="18418"/>
    <n v="7"/>
    <x v="2530"/>
    <d v="2057-10-07T00:00:00"/>
    <b v="1"/>
    <s v="Approved"/>
    <s v="Trek Bicycles"/>
    <s v="Road"/>
    <s v="low"/>
    <s v="medium"/>
    <n v="980.37"/>
    <n v="234.43"/>
    <n v="38258"/>
    <n v="13"/>
  </r>
  <r>
    <n v="614"/>
    <n v="24"/>
    <x v="2531"/>
    <d v="2057-10-08T00:00:00"/>
    <b v="1"/>
    <s v="Approved"/>
    <s v="Solex"/>
    <s v="Road"/>
    <s v="medium"/>
    <s v="large"/>
    <n v="1777.8"/>
    <n v="820.78"/>
    <n v="42696"/>
    <n v="16"/>
  </r>
  <r>
    <n v="2069"/>
    <n v="88"/>
    <x v="2531"/>
    <d v="2057-10-09T00:00:00"/>
    <b v="1"/>
    <s v="Approved"/>
    <s v="Norco Bicycles"/>
    <s v="Standard"/>
    <s v="medium"/>
    <s v="medium"/>
    <n v="1198.46"/>
    <n v="381.1"/>
    <n v="37874"/>
    <n v="16"/>
  </r>
  <r>
    <n v="3714"/>
    <n v="42"/>
    <x v="2531"/>
    <d v="2057-10-10T00:00:00"/>
    <b v="1"/>
    <s v="Approved"/>
    <s v="OHM Cycles"/>
    <s v="Road"/>
    <s v="medium"/>
    <s v="small"/>
    <n v="1810"/>
    <n v="1610.9"/>
    <n v="38991"/>
    <n v="16"/>
  </r>
  <r>
    <n v="11099"/>
    <n v="26"/>
    <x v="2531"/>
    <d v="2057-10-11T00:00:00"/>
    <b v="0"/>
    <s v="Approved"/>
    <s v="WeareA2B"/>
    <s v="Standard"/>
    <s v="medium"/>
    <s v="medium"/>
    <n v="1992.93"/>
    <n v="762.63"/>
    <n v="39031"/>
    <n v="16"/>
  </r>
  <r>
    <n v="17568"/>
    <n v="80"/>
    <x v="2531"/>
    <d v="2057-10-12T00:00:00"/>
    <b v="1"/>
    <s v="Approved"/>
    <s v="OHM Cycles"/>
    <s v="Touring"/>
    <s v="low"/>
    <s v="medium"/>
    <n v="1073.07"/>
    <n v="933.84"/>
    <n v="42218"/>
    <n v="16"/>
  </r>
  <r>
    <n v="18267"/>
    <n v="54"/>
    <x v="2531"/>
    <d v="2057-10-13T00:00:00"/>
    <b v="1"/>
    <s v="Approved"/>
    <s v="WeareA2B"/>
    <s v="Standard"/>
    <s v="medium"/>
    <s v="medium"/>
    <n v="1292.8399999999999"/>
    <n v="13.44"/>
    <n v="33259"/>
    <n v="16"/>
  </r>
  <r>
    <n v="914"/>
    <n v="85"/>
    <x v="2532"/>
    <d v="2057-10-14T00:00:00"/>
    <b v="1"/>
    <s v="Approved"/>
    <s v="WeareA2B"/>
    <s v="Standard"/>
    <s v="medium"/>
    <s v="medium"/>
    <n v="752.64"/>
    <n v="205.36"/>
    <n v="37626"/>
    <n v="12"/>
  </r>
  <r>
    <n v="3530"/>
    <n v="31"/>
    <x v="2532"/>
    <d v="2057-10-15T00:00:00"/>
    <b v="1"/>
    <s v="Approved"/>
    <s v="Giant Bicycles"/>
    <s v="Standard"/>
    <s v="medium"/>
    <s v="medium"/>
    <n v="230.91"/>
    <n v="173.18"/>
    <n v="40336"/>
    <n v="12"/>
  </r>
  <r>
    <n v="6311"/>
    <n v="69"/>
    <x v="2532"/>
    <d v="2057-10-16T00:00:00"/>
    <b v="0"/>
    <s v="Approved"/>
    <s v="Giant Bicycles"/>
    <s v="Road"/>
    <s v="medium"/>
    <s v="medium"/>
    <n v="792.9"/>
    <n v="594.67999999999995"/>
    <n v="41922"/>
    <n v="12"/>
  </r>
  <r>
    <n v="6559"/>
    <n v="24"/>
    <x v="2532"/>
    <d v="2057-10-17T00:00:00"/>
    <b v="1"/>
    <s v="Approved"/>
    <s v="Solex"/>
    <s v="Road"/>
    <s v="medium"/>
    <s v="large"/>
    <n v="1777.8"/>
    <n v="820.78"/>
    <n v="40670"/>
    <n v="12"/>
  </r>
  <r>
    <n v="8144"/>
    <n v="87"/>
    <x v="2532"/>
    <d v="2057-10-18T00:00:00"/>
    <b v="1"/>
    <s v="Approved"/>
    <s v="Giant Bicycles"/>
    <s v="Standard"/>
    <s v="high"/>
    <s v="medium"/>
    <n v="1179"/>
    <n v="707.4"/>
    <n v="36145"/>
    <n v="12"/>
  </r>
  <r>
    <n v="8668"/>
    <n v="2"/>
    <x v="2532"/>
    <d v="2057-10-19T00:00:00"/>
    <b v="0"/>
    <s v="Approved"/>
    <s v="Solex"/>
    <s v="Standard"/>
    <s v="medium"/>
    <s v="medium"/>
    <n v="71.489999999999995"/>
    <n v="53.62"/>
    <n v="37659"/>
    <n v="12"/>
  </r>
  <r>
    <n v="8829"/>
    <n v="30"/>
    <x v="2532"/>
    <d v="2057-10-20T00:00:00"/>
    <b v="1"/>
    <s v="Approved"/>
    <s v="Solex"/>
    <s v="Standard"/>
    <s v="high"/>
    <s v="medium"/>
    <n v="748.17"/>
    <n v="448.9"/>
    <n v="37698"/>
    <n v="12"/>
  </r>
  <r>
    <n v="12171"/>
    <n v="60"/>
    <x v="2532"/>
    <d v="2057-10-21T00:00:00"/>
    <b v="1"/>
    <s v="Approved"/>
    <s v="Giant Bicycles"/>
    <s v="Standard"/>
    <s v="high"/>
    <s v="small"/>
    <n v="1977.36"/>
    <n v="1759.85"/>
    <n v="42145"/>
    <n v="12"/>
  </r>
  <r>
    <n v="13718"/>
    <n v="3"/>
    <x v="2532"/>
    <d v="2057-10-22T00:00:00"/>
    <b v="0"/>
    <s v="Approved"/>
    <s v="Trek Bicycles"/>
    <s v="Standard"/>
    <s v="medium"/>
    <s v="large"/>
    <n v="2091.4699999999998"/>
    <n v="388.92"/>
    <n v="38573"/>
    <n v="12"/>
  </r>
  <r>
    <n v="15019"/>
    <n v="57"/>
    <x v="2532"/>
    <d v="2057-10-23T00:00:00"/>
    <b v="0"/>
    <s v="Approved"/>
    <s v="WeareA2B"/>
    <s v="Touring"/>
    <s v="medium"/>
    <s v="large"/>
    <n v="1890.39"/>
    <n v="260.14"/>
    <n v="41047"/>
    <n v="12"/>
  </r>
  <r>
    <n v="17269"/>
    <n v="31"/>
    <x v="2532"/>
    <d v="2057-10-24T00:00:00"/>
    <b v="1"/>
    <s v="Approved"/>
    <s v="Giant Bicycles"/>
    <s v="Standard"/>
    <s v="medium"/>
    <s v="medium"/>
    <n v="230.91"/>
    <n v="173.18"/>
    <n v="34527"/>
    <n v="12"/>
  </r>
  <r>
    <n v="576"/>
    <n v="66"/>
    <x v="2533"/>
    <d v="2057-10-25T00:00:00"/>
    <b v="0"/>
    <s v="Approved"/>
    <s v="Solex"/>
    <s v="Standard"/>
    <s v="medium"/>
    <s v="medium"/>
    <n v="1163.8900000000001"/>
    <n v="589.27"/>
    <n v="37838"/>
    <n v="20"/>
  </r>
  <r>
    <n v="1241"/>
    <n v="40"/>
    <x v="2533"/>
    <d v="2057-10-26T00:00:00"/>
    <b v="1"/>
    <s v="Approved"/>
    <s v="Trek Bicycles"/>
    <s v="Road"/>
    <s v="medium"/>
    <s v="large"/>
    <n v="1894.19"/>
    <n v="598.76"/>
    <n v="34143"/>
    <n v="20"/>
  </r>
  <r>
    <n v="2441"/>
    <n v="43"/>
    <x v="2533"/>
    <d v="2057-10-27T00:00:00"/>
    <b v="1"/>
    <s v="Approved"/>
    <s v="Norco Bicycles"/>
    <s v="Standard"/>
    <s v="medium"/>
    <s v="medium"/>
    <n v="1555.58"/>
    <n v="818.01"/>
    <n v="33429"/>
    <n v="20"/>
  </r>
  <r>
    <n v="12216"/>
    <n v="0"/>
    <x v="2533"/>
    <d v="2057-10-28T00:00:00"/>
    <b v="1"/>
    <s v="Approved"/>
    <s v="Norco Bicycles"/>
    <s v="Standard"/>
    <s v="low"/>
    <s v="medium"/>
    <n v="363.01"/>
    <n v="290.41000000000003"/>
    <n v="41434"/>
    <n v="20"/>
  </r>
  <r>
    <n v="15076"/>
    <n v="45"/>
    <x v="2533"/>
    <d v="2057-10-29T00:00:00"/>
    <b v="0"/>
    <s v="Approved"/>
    <s v="Trek Bicycles"/>
    <s v="Road"/>
    <s v="low"/>
    <s v="medium"/>
    <n v="980.37"/>
    <n v="234.43"/>
    <n v="33549"/>
    <n v="20"/>
  </r>
  <r>
    <n v="15578"/>
    <n v="74"/>
    <x v="2533"/>
    <d v="2057-10-30T00:00:00"/>
    <b v="1"/>
    <s v="Approved"/>
    <s v="WeareA2B"/>
    <s v="Standard"/>
    <s v="medium"/>
    <s v="medium"/>
    <n v="1762.96"/>
    <n v="950.52"/>
    <n v="35470"/>
    <n v="20"/>
  </r>
  <r>
    <n v="15684"/>
    <n v="32"/>
    <x v="2533"/>
    <d v="2057-10-31T00:00:00"/>
    <b v="0"/>
    <s v="Approved"/>
    <s v="Giant Bicycles"/>
    <s v="Standard"/>
    <s v="high"/>
    <s v="medium"/>
    <n v="1179"/>
    <n v="707.4"/>
    <n v="36833"/>
    <n v="20"/>
  </r>
  <r>
    <n v="15882"/>
    <n v="90"/>
    <x v="2533"/>
    <d v="2057-11-01T00:00:00"/>
    <b v="0"/>
    <s v="Approved"/>
    <s v="Solex"/>
    <s v="Standard"/>
    <s v="low"/>
    <s v="medium"/>
    <n v="945.04"/>
    <n v="507.58"/>
    <n v="35052"/>
    <n v="20"/>
  </r>
  <r>
    <n v="18413"/>
    <n v="25"/>
    <x v="2533"/>
    <d v="2057-11-02T00:00:00"/>
    <b v="0"/>
    <s v="Approved"/>
    <s v="OHM Cycles"/>
    <s v="Standard"/>
    <s v="high"/>
    <s v="medium"/>
    <n v="2005.66"/>
    <n v="1203.4000000000001"/>
    <n v="42295"/>
    <n v="20"/>
  </r>
  <r>
    <n v="3216"/>
    <n v="33"/>
    <x v="2534"/>
    <d v="2057-11-03T00:00:00"/>
    <b v="1"/>
    <s v="Approved"/>
    <s v="Giant Bicycles"/>
    <s v="Standard"/>
    <s v="medium"/>
    <s v="small"/>
    <n v="1311.44"/>
    <n v="1167.18"/>
    <n v="33888"/>
    <n v="12"/>
  </r>
  <r>
    <n v="4402"/>
    <n v="73"/>
    <x v="2534"/>
    <d v="2057-11-04T00:00:00"/>
    <b v="0"/>
    <s v="Approved"/>
    <s v="Solex"/>
    <s v="Standard"/>
    <s v="medium"/>
    <s v="medium"/>
    <n v="1945.43"/>
    <n v="333.18"/>
    <n v="33429"/>
    <n v="12"/>
  </r>
  <r>
    <n v="5320"/>
    <n v="31"/>
    <x v="2534"/>
    <d v="2057-11-05T00:00:00"/>
    <b v="1"/>
    <s v="Approved"/>
    <s v="Giant Bicycles"/>
    <s v="Standard"/>
    <s v="medium"/>
    <s v="medium"/>
    <n v="230.91"/>
    <n v="173.18"/>
    <n v="39031"/>
    <n v="12"/>
  </r>
  <r>
    <n v="8756"/>
    <n v="24"/>
    <x v="2534"/>
    <d v="2057-11-06T00:00:00"/>
    <b v="0"/>
    <s v="Approved"/>
    <s v="Solex"/>
    <s v="Road"/>
    <s v="medium"/>
    <s v="large"/>
    <n v="1777.8"/>
    <n v="820.78"/>
    <n v="42696"/>
    <n v="12"/>
  </r>
  <r>
    <n v="12114"/>
    <n v="6"/>
    <x v="2534"/>
    <d v="2057-11-07T00:00:00"/>
    <b v="1"/>
    <s v="Approved"/>
    <s v="OHM Cycles"/>
    <s v="Standard"/>
    <s v="high"/>
    <s v="medium"/>
    <n v="227.88"/>
    <n v="136.72999999999999"/>
    <n v="37838"/>
    <n v="12"/>
  </r>
  <r>
    <n v="1316"/>
    <n v="64"/>
    <x v="2535"/>
    <d v="2057-11-08T00:00:00"/>
    <b v="0"/>
    <s v="Approved"/>
    <s v="Trek Bicycles"/>
    <s v="Standard"/>
    <s v="medium"/>
    <s v="large"/>
    <n v="1469.44"/>
    <n v="596.54999999999995"/>
    <n v="42105"/>
    <n v="10.7"/>
  </r>
  <r>
    <n v="8823"/>
    <n v="42"/>
    <x v="2535"/>
    <d v="2057-11-09T00:00:00"/>
    <b v="1"/>
    <s v="Approved"/>
    <s v="OHM Cycles"/>
    <s v="Road"/>
    <s v="medium"/>
    <s v="small"/>
    <n v="1810"/>
    <n v="1610.9"/>
    <n v="40672"/>
    <n v="10.7"/>
  </r>
  <r>
    <n v="11040"/>
    <n v="69"/>
    <x v="2535"/>
    <d v="2057-11-10T00:00:00"/>
    <b v="1"/>
    <s v="Approved"/>
    <s v="Giant Bicycles"/>
    <s v="Road"/>
    <s v="medium"/>
    <s v="medium"/>
    <n v="792.9"/>
    <n v="594.67999999999995"/>
    <n v="42710"/>
    <n v="10.7"/>
  </r>
  <r>
    <n v="13535"/>
    <n v="31"/>
    <x v="2535"/>
    <d v="2057-11-11T00:00:00"/>
    <b v="0"/>
    <s v="Approved"/>
    <s v="Giant Bicycles"/>
    <s v="Standard"/>
    <s v="medium"/>
    <s v="medium"/>
    <n v="230.91"/>
    <n v="173.18"/>
    <n v="40336"/>
    <n v="10.7"/>
  </r>
  <r>
    <n v="14968"/>
    <n v="87"/>
    <x v="2535"/>
    <d v="2057-11-12T00:00:00"/>
    <b v="1"/>
    <s v="Approved"/>
    <s v="Giant Bicycles"/>
    <s v="Standard"/>
    <s v="high"/>
    <s v="medium"/>
    <n v="1179"/>
    <n v="707.4"/>
    <n v="34079"/>
    <n v="10.7"/>
  </r>
  <r>
    <n v="15003"/>
    <n v="67"/>
    <x v="2535"/>
    <d v="2057-11-13T00:00:00"/>
    <b v="0"/>
    <s v="Approved"/>
    <s v="Norco Bicycles"/>
    <s v="Road"/>
    <s v="medium"/>
    <s v="medium"/>
    <n v="544.04999999999995"/>
    <n v="376.84"/>
    <n v="42710"/>
    <n v="10.7"/>
  </r>
  <r>
    <n v="19262"/>
    <n v="37"/>
    <x v="2535"/>
    <d v="2057-11-14T00:00:00"/>
    <b v="0"/>
    <s v="Approved"/>
    <s v="OHM Cycles"/>
    <s v="Standard"/>
    <s v="low"/>
    <s v="medium"/>
    <n v="1793.43"/>
    <n v="248.82"/>
    <n v="36361"/>
    <n v="10.7"/>
  </r>
  <r>
    <n v="11967"/>
    <n v="79"/>
    <x v="2536"/>
    <d v="2057-11-15T00:00:00"/>
    <b v="0"/>
    <s v="Approved"/>
    <s v="Solex"/>
    <s v="Touring"/>
    <s v="medium"/>
    <s v="large"/>
    <n v="2083.94"/>
    <n v="675.03"/>
    <n v="38482"/>
    <n v="2"/>
  </r>
  <r>
    <n v="17940"/>
    <n v="53"/>
    <x v="2536"/>
    <d v="2057-11-16T00:00:00"/>
    <b v="1"/>
    <s v="Approved"/>
    <s v="Giant Bicycles"/>
    <s v="Standard"/>
    <s v="high"/>
    <s v="medium"/>
    <n v="1274.93"/>
    <n v="764.96"/>
    <n v="38693"/>
    <n v="2"/>
  </r>
  <r>
    <n v="4248"/>
    <n v="57"/>
    <x v="2537"/>
    <d v="2057-11-17T00:00:00"/>
    <b v="1"/>
    <s v="Approved"/>
    <s v="WeareA2B"/>
    <s v="Touring"/>
    <s v="medium"/>
    <s v="large"/>
    <n v="1890.39"/>
    <n v="260.14"/>
    <n v="41047"/>
    <n v="12"/>
  </r>
  <r>
    <n v="5070"/>
    <n v="79"/>
    <x v="2537"/>
    <d v="2057-11-18T00:00:00"/>
    <b v="1"/>
    <s v="Approved"/>
    <s v="Norco Bicycles"/>
    <s v="Standard"/>
    <s v="medium"/>
    <s v="medium"/>
    <n v="1555.58"/>
    <n v="818.01"/>
    <n v="33429"/>
    <n v="12"/>
  </r>
  <r>
    <n v="5258"/>
    <n v="74"/>
    <x v="2537"/>
    <d v="2057-11-19T00:00:00"/>
    <b v="0"/>
    <s v="Approved"/>
    <s v="WeareA2B"/>
    <s v="Standard"/>
    <s v="medium"/>
    <s v="medium"/>
    <n v="1228.07"/>
    <n v="400.91"/>
    <n v="35455"/>
    <n v="12"/>
  </r>
  <r>
    <n v="6615"/>
    <n v="40"/>
    <x v="2537"/>
    <d v="2057-11-20T00:00:00"/>
    <b v="1"/>
    <s v="Approved"/>
    <s v="OHM Cycles"/>
    <s v="Standard"/>
    <s v="high"/>
    <s v="medium"/>
    <n v="1458.17"/>
    <n v="874.9"/>
    <n v="40672"/>
    <n v="12"/>
  </r>
  <r>
    <n v="7607"/>
    <n v="4"/>
    <x v="2537"/>
    <d v="2057-11-21T00:00:00"/>
    <b v="0"/>
    <s v="Approved"/>
    <s v="Giant Bicycles"/>
    <s v="Standard"/>
    <s v="high"/>
    <s v="medium"/>
    <n v="1129.1300000000001"/>
    <n v="677.48"/>
    <n v="40649"/>
    <n v="12"/>
  </r>
  <r>
    <n v="12578"/>
    <n v="71"/>
    <x v="2537"/>
    <d v="2057-11-22T00:00:00"/>
    <b v="0"/>
    <s v="Approved"/>
    <s v="Solex"/>
    <s v="Standard"/>
    <s v="high"/>
    <s v="large"/>
    <n v="1842.92"/>
    <n v="1105.75"/>
    <n v="38859"/>
    <n v="12"/>
  </r>
  <r>
    <n v="13188"/>
    <n v="68"/>
    <x v="2537"/>
    <d v="2057-11-23T00:00:00"/>
    <b v="0"/>
    <s v="Approved"/>
    <s v="OHM Cycles"/>
    <s v="Standard"/>
    <s v="medium"/>
    <s v="medium"/>
    <n v="1636.9"/>
    <n v="44.71"/>
    <n v="41922"/>
    <n v="12"/>
  </r>
  <r>
    <n v="10329"/>
    <n v="78"/>
    <x v="2538"/>
    <d v="2057-11-24T00:00:00"/>
    <b v="1"/>
    <s v="Approved"/>
    <s v="Giant Bicycles"/>
    <s v="Standard"/>
    <s v="medium"/>
    <s v="large"/>
    <n v="1765.3"/>
    <n v="709.48"/>
    <n v="38193"/>
    <n v="2"/>
  </r>
  <r>
    <n v="10999"/>
    <n v="88"/>
    <x v="2538"/>
    <d v="2057-11-25T00:00:00"/>
    <b v="1"/>
    <s v="Approved"/>
    <s v="Norco Bicycles"/>
    <s v="Standard"/>
    <s v="medium"/>
    <s v="medium"/>
    <n v="1198.46"/>
    <n v="381.1"/>
    <n v="36145"/>
    <n v="2"/>
  </r>
  <r>
    <n v="15565"/>
    <n v="46"/>
    <x v="2538"/>
    <d v="2057-11-26T00:00:00"/>
    <b v="1"/>
    <s v="Approved"/>
    <s v="Solex"/>
    <s v="Standard"/>
    <s v="low"/>
    <s v="medium"/>
    <n v="1289.8499999999999"/>
    <n v="74.510000000000005"/>
    <n v="39427"/>
    <n v="2"/>
  </r>
  <r>
    <n v="19777"/>
    <n v="46"/>
    <x v="2538"/>
    <d v="2057-11-27T00:00:00"/>
    <b v="0"/>
    <s v="Approved"/>
    <s v="Solex"/>
    <s v="Standard"/>
    <s v="low"/>
    <s v="medium"/>
    <n v="1289.8499999999999"/>
    <n v="74.510000000000005"/>
    <n v="39427"/>
    <n v="2"/>
  </r>
  <r>
    <n v="2838"/>
    <n v="61"/>
    <x v="2539"/>
    <d v="2057-11-28T00:00:00"/>
    <b v="0"/>
    <s v="Approved"/>
    <s v="OHM Cycles"/>
    <s v="Standard"/>
    <s v="low"/>
    <s v="medium"/>
    <n v="71.16"/>
    <n v="56.93"/>
    <n v="40410"/>
    <n v="16"/>
  </r>
  <r>
    <n v="6388"/>
    <n v="66"/>
    <x v="2539"/>
    <d v="2057-11-29T00:00:00"/>
    <b v="1"/>
    <s v="Approved"/>
    <s v="Giant Bicycles"/>
    <s v="Road"/>
    <s v="low"/>
    <s v="small"/>
    <n v="590.26"/>
    <n v="525.33000000000004"/>
    <n v="40410"/>
    <n v="16"/>
  </r>
  <r>
    <n v="8776"/>
    <n v="20"/>
    <x v="2539"/>
    <d v="2057-11-30T00:00:00"/>
    <b v="1"/>
    <s v="Approved"/>
    <s v="Trek Bicycles"/>
    <s v="Standard"/>
    <s v="medium"/>
    <s v="small"/>
    <n v="1775.81"/>
    <n v="1580.47"/>
    <n v="35160"/>
    <n v="16"/>
  </r>
  <r>
    <n v="9580"/>
    <n v="75"/>
    <x v="2539"/>
    <d v="2057-12-01T00:00:00"/>
    <b v="0"/>
    <s v="Approved"/>
    <s v="Giant Bicycles"/>
    <s v="Touring"/>
    <s v="medium"/>
    <s v="large"/>
    <n v="1873.97"/>
    <n v="863.95"/>
    <n v="38859"/>
    <n v="16"/>
  </r>
  <r>
    <n v="13588"/>
    <n v="3"/>
    <x v="2539"/>
    <d v="2057-12-02T00:00:00"/>
    <b v="0"/>
    <s v="Approved"/>
    <s v="Trek Bicycles"/>
    <s v="Standard"/>
    <s v="medium"/>
    <s v="large"/>
    <n v="2091.4699999999998"/>
    <n v="388.92"/>
    <n v="38573"/>
    <n v="16"/>
  </r>
  <r>
    <n v="19913"/>
    <n v="31"/>
    <x v="2539"/>
    <d v="2057-12-03T00:00:00"/>
    <b v="1"/>
    <s v="Approved"/>
    <s v="Giant Bicycles"/>
    <s v="Standard"/>
    <s v="medium"/>
    <s v="medium"/>
    <n v="230.91"/>
    <n v="173.18"/>
    <n v="37698"/>
    <n v="16"/>
  </r>
  <r>
    <n v="936"/>
    <n v="2"/>
    <x v="2540"/>
    <d v="2057-12-04T00:00:00"/>
    <b v="0"/>
    <s v="Approved"/>
    <s v="Solex"/>
    <s v="Standard"/>
    <s v="medium"/>
    <s v="medium"/>
    <n v="71.489999999999995"/>
    <n v="53.62"/>
    <n v="41167"/>
    <n v="16"/>
  </r>
  <r>
    <n v="6043"/>
    <n v="46"/>
    <x v="2540"/>
    <d v="2057-12-05T00:00:00"/>
    <b v="1"/>
    <s v="Approved"/>
    <s v="Solex"/>
    <s v="Standard"/>
    <s v="low"/>
    <s v="medium"/>
    <n v="1289.8499999999999"/>
    <n v="74.510000000000005"/>
    <n v="41064"/>
    <n v="16"/>
  </r>
  <r>
    <n v="11977"/>
    <n v="79"/>
    <x v="2540"/>
    <d v="2057-12-06T00:00:00"/>
    <b v="0"/>
    <s v="Approved"/>
    <s v="Norco Bicycles"/>
    <s v="Standard"/>
    <s v="medium"/>
    <s v="medium"/>
    <n v="1555.58"/>
    <n v="818.01"/>
    <n v="42218"/>
    <n v="16"/>
  </r>
  <r>
    <n v="5244"/>
    <n v="0"/>
    <x v="2541"/>
    <d v="2057-12-07T00:00:00"/>
    <b v="1"/>
    <s v="Approved"/>
    <s v="Norco Bicycles"/>
    <s v="Standard"/>
    <s v="medium"/>
    <s v="medium"/>
    <n v="360.4"/>
    <n v="270.3"/>
    <n v="42710"/>
    <n v="11"/>
  </r>
  <r>
    <n v="13541"/>
    <n v="56"/>
    <x v="2541"/>
    <d v="2057-12-08T00:00:00"/>
    <b v="1"/>
    <s v="Approved"/>
    <s v="Norco Bicycles"/>
    <s v="Mountain"/>
    <s v="low"/>
    <s v="small"/>
    <n v="688.63"/>
    <n v="612.88"/>
    <n v="34244"/>
    <n v="11"/>
  </r>
  <r>
    <n v="14368"/>
    <n v="19"/>
    <x v="2541"/>
    <d v="2057-12-09T00:00:00"/>
    <b v="0"/>
    <s v="Approved"/>
    <s v="Trek Bicycles"/>
    <s v="Mountain"/>
    <s v="low"/>
    <s v="medium"/>
    <n v="574.64"/>
    <n v="459.71"/>
    <n v="40784"/>
    <n v="11"/>
  </r>
  <r>
    <n v="15943"/>
    <n v="98"/>
    <x v="2541"/>
    <d v="2057-12-10T00:00:00"/>
    <b v="1"/>
    <s v="Approved"/>
    <s v="OHM Cycles"/>
    <s v="Standard"/>
    <s v="medium"/>
    <s v="medium"/>
    <n v="795.34"/>
    <n v="101.58"/>
    <n v="35470"/>
    <n v="11"/>
  </r>
  <r>
    <n v="6326"/>
    <n v="62"/>
    <x v="2542"/>
    <d v="2057-12-11T00:00:00"/>
    <b v="1"/>
    <s v="Approved"/>
    <s v="Solex"/>
    <s v="Standard"/>
    <s v="medium"/>
    <s v="medium"/>
    <n v="478.16"/>
    <n v="298.72000000000003"/>
    <n v="33879"/>
    <n v="14"/>
  </r>
  <r>
    <n v="15930"/>
    <n v="82"/>
    <x v="2542"/>
    <d v="2057-12-12T00:00:00"/>
    <b v="0"/>
    <s v="Approved"/>
    <s v="Norco Bicycles"/>
    <s v="Standard"/>
    <s v="high"/>
    <s v="medium"/>
    <n v="1148.6400000000001"/>
    <n v="689.18"/>
    <n v="38339"/>
    <n v="14"/>
  </r>
  <r>
    <n v="19538"/>
    <n v="66"/>
    <x v="2542"/>
    <d v="2057-12-13T00:00:00"/>
    <b v="1"/>
    <s v="Approved"/>
    <s v="Giant Bicycles"/>
    <s v="Road"/>
    <s v="low"/>
    <s v="small"/>
    <n v="590.26"/>
    <n v="525.33000000000004"/>
    <n v="40410"/>
    <n v="14"/>
  </r>
  <r>
    <n v="1268"/>
    <n v="60"/>
    <x v="2543"/>
    <d v="2057-12-14T00:00:00"/>
    <b v="1"/>
    <s v="Approved"/>
    <s v="Giant Bicycles"/>
    <s v="Standard"/>
    <s v="high"/>
    <s v="small"/>
    <n v="1977.36"/>
    <n v="1759.85"/>
    <n v="40779"/>
    <n v="13"/>
  </r>
  <r>
    <n v="3871"/>
    <n v="41"/>
    <x v="2543"/>
    <d v="2057-12-15T00:00:00"/>
    <b v="0"/>
    <s v="Cancelled"/>
    <s v="Solex"/>
    <s v="Road"/>
    <s v="medium"/>
    <s v="medium"/>
    <n v="416.98"/>
    <n v="312.74"/>
    <n v="35560"/>
    <n v="13"/>
  </r>
  <r>
    <n v="9388"/>
    <n v="93"/>
    <x v="2543"/>
    <d v="2057-12-16T00:00:00"/>
    <b v="0"/>
    <s v="Approved"/>
    <s v="WeareA2B"/>
    <s v="Standard"/>
    <s v="medium"/>
    <s v="medium"/>
    <n v="1065.03"/>
    <n v="230.09"/>
    <n v="36833"/>
    <n v="13"/>
  </r>
  <r>
    <n v="9847"/>
    <n v="18"/>
    <x v="2543"/>
    <d v="2057-12-17T00:00:00"/>
    <b v="0"/>
    <s v="Approved"/>
    <s v="Solex"/>
    <s v="Standard"/>
    <s v="medium"/>
    <s v="medium"/>
    <n v="575.27"/>
    <n v="431.45"/>
    <n v="41345"/>
    <n v="13"/>
  </r>
  <r>
    <n v="10209"/>
    <n v="88"/>
    <x v="2543"/>
    <d v="2057-12-18T00:00:00"/>
    <b v="1"/>
    <s v="Approved"/>
    <s v="Norco Bicycles"/>
    <s v="Standard"/>
    <s v="medium"/>
    <s v="medium"/>
    <n v="1198.46"/>
    <n v="381.1"/>
    <n v="36145"/>
    <n v="13"/>
  </r>
  <r>
    <n v="12310"/>
    <n v="38"/>
    <x v="2543"/>
    <d v="2057-12-19T00:00:00"/>
    <b v="0"/>
    <s v="Approved"/>
    <s v="Solex"/>
    <s v="Standard"/>
    <s v="medium"/>
    <s v="medium"/>
    <n v="1577.53"/>
    <n v="826.51"/>
    <n v="40618"/>
    <n v="13"/>
  </r>
  <r>
    <n v="13571"/>
    <n v="75"/>
    <x v="2543"/>
    <d v="2057-12-20T00:00:00"/>
    <b v="0"/>
    <s v="Approved"/>
    <s v="Giant Bicycles"/>
    <s v="Touring"/>
    <s v="medium"/>
    <s v="large"/>
    <n v="1873.97"/>
    <n v="863.95"/>
    <n v="38859"/>
    <n v="13"/>
  </r>
  <r>
    <n v="14875"/>
    <n v="59"/>
    <x v="2543"/>
    <d v="2057-12-21T00:00:00"/>
    <b v="0"/>
    <s v="Approved"/>
    <s v="Solex"/>
    <s v="Standard"/>
    <s v="medium"/>
    <s v="large"/>
    <n v="1061.56"/>
    <n v="733.58"/>
    <n v="34170"/>
    <n v="13"/>
  </r>
  <r>
    <n v="16923"/>
    <n v="12"/>
    <x v="2543"/>
    <d v="2057-12-22T00:00:00"/>
    <b v="0"/>
    <s v="Approved"/>
    <s v="WeareA2B"/>
    <s v="Standard"/>
    <s v="medium"/>
    <s v="medium"/>
    <n v="1231.1500000000001"/>
    <n v="161.6"/>
    <n v="38216"/>
    <n v="13"/>
  </r>
  <r>
    <n v="17878"/>
    <n v="87"/>
    <x v="2543"/>
    <d v="2057-12-23T00:00:00"/>
    <b v="1"/>
    <s v="Approved"/>
    <s v="Giant Bicycles"/>
    <s v="Standard"/>
    <s v="high"/>
    <s v="medium"/>
    <n v="1179"/>
    <n v="707.4"/>
    <n v="35667"/>
    <n v="13"/>
  </r>
  <r>
    <n v="19001"/>
    <n v="92"/>
    <x v="2543"/>
    <d v="2057-12-24T00:00:00"/>
    <b v="1"/>
    <s v="Approved"/>
    <s v="WeareA2B"/>
    <s v="Standard"/>
    <s v="medium"/>
    <s v="small"/>
    <n v="1415.01"/>
    <n v="1259.3599999999999"/>
    <n v="37626"/>
    <n v="13"/>
  </r>
  <r>
    <n v="19031"/>
    <n v="6"/>
    <x v="2543"/>
    <d v="2057-12-25T00:00:00"/>
    <b v="0"/>
    <s v="Approved"/>
    <s v="OHM Cycles"/>
    <s v="Standard"/>
    <s v="high"/>
    <s v="medium"/>
    <n v="227.88"/>
    <n v="136.72999999999999"/>
    <n v="37659"/>
    <n v="13"/>
  </r>
  <r>
    <n v="19033"/>
    <n v="6"/>
    <x v="2543"/>
    <d v="2057-12-26T00:00:00"/>
    <b v="0"/>
    <s v="Approved"/>
    <s v="OHM Cycles"/>
    <s v="Standard"/>
    <s v="high"/>
    <s v="medium"/>
    <n v="227.88"/>
    <n v="136.72999999999999"/>
    <n v="37659"/>
    <n v="13"/>
  </r>
  <r>
    <n v="54"/>
    <n v="27"/>
    <x v="2544"/>
    <d v="2057-12-27T00:00:00"/>
    <b v="1"/>
    <s v="Approved"/>
    <s v="Trek Bicycles"/>
    <s v="Standard"/>
    <s v="medium"/>
    <s v="medium"/>
    <n v="499.53"/>
    <n v="388.72"/>
    <n v="34527"/>
    <n v="4"/>
  </r>
  <r>
    <n v="3625"/>
    <n v="3"/>
    <x v="2544"/>
    <d v="2057-12-28T00:00:00"/>
    <b v="0"/>
    <s v="Approved"/>
    <s v="Trek Bicycles"/>
    <s v="Standard"/>
    <s v="medium"/>
    <s v="large"/>
    <n v="2091.4699999999998"/>
    <n v="388.92"/>
    <n v="41167"/>
    <n v="4"/>
  </r>
  <r>
    <n v="9105"/>
    <n v="42"/>
    <x v="2544"/>
    <d v="2057-12-29T00:00:00"/>
    <b v="1"/>
    <s v="Approved"/>
    <s v="OHM Cycles"/>
    <s v="Road"/>
    <s v="medium"/>
    <s v="small"/>
    <n v="1810"/>
    <n v="1610.9"/>
    <n v="38991"/>
    <n v="4"/>
  </r>
  <r>
    <n v="11043"/>
    <n v="42"/>
    <x v="2544"/>
    <d v="2057-12-30T00:00:00"/>
    <b v="1"/>
    <s v="Approved"/>
    <s v="OHM Cycles"/>
    <s v="Road"/>
    <s v="medium"/>
    <s v="small"/>
    <n v="1810"/>
    <n v="1610.9"/>
    <n v="41064"/>
    <n v="4"/>
  </r>
  <r>
    <n v="1518"/>
    <n v="39"/>
    <x v="2545"/>
    <d v="2057-12-31T00:00:00"/>
    <b v="0"/>
    <s v="Approved"/>
    <s v="Giant Bicycles"/>
    <s v="Standard"/>
    <s v="medium"/>
    <s v="large"/>
    <n v="1812.75"/>
    <n v="582.48"/>
    <n v="34071"/>
    <n v="4"/>
  </r>
  <r>
    <n v="1833"/>
    <n v="23"/>
    <x v="2545"/>
    <d v="2058-01-01T00:00:00"/>
    <b v="1"/>
    <s v="Approved"/>
    <s v="Norco Bicycles"/>
    <s v="Mountain"/>
    <s v="low"/>
    <s v="small"/>
    <n v="688.63"/>
    <n v="612.88"/>
    <n v="34115"/>
    <n v="4"/>
  </r>
  <r>
    <n v="7853"/>
    <n v="37"/>
    <x v="2545"/>
    <d v="2058-01-02T00:00:00"/>
    <b v="1"/>
    <s v="Approved"/>
    <s v="OHM Cycles"/>
    <s v="Standard"/>
    <s v="low"/>
    <s v="medium"/>
    <n v="1793.43"/>
    <n v="248.82"/>
    <n v="40336"/>
    <n v="4"/>
  </r>
  <r>
    <n v="9050"/>
    <n v="49"/>
    <x v="2545"/>
    <d v="2058-01-03T00:00:00"/>
    <b v="0"/>
    <s v="Approved"/>
    <s v="Trek Bicycles"/>
    <s v="Road"/>
    <s v="medium"/>
    <s v="medium"/>
    <n v="533.51"/>
    <n v="400.13"/>
    <n v="35707"/>
    <n v="4"/>
  </r>
  <r>
    <n v="18132"/>
    <n v="33"/>
    <x v="2545"/>
    <d v="2058-01-04T00:00:00"/>
    <b v="0"/>
    <s v="Approved"/>
    <s v="Giant Bicycles"/>
    <s v="Standard"/>
    <s v="medium"/>
    <s v="small"/>
    <n v="1311.44"/>
    <n v="1167.18"/>
    <n v="35560"/>
    <n v="4"/>
  </r>
  <r>
    <n v="7107"/>
    <n v="43"/>
    <x v="2546"/>
    <d v="2058-01-05T00:00:00"/>
    <b v="1"/>
    <s v="Approved"/>
    <s v="Solex"/>
    <s v="Standard"/>
    <s v="medium"/>
    <s v="medium"/>
    <n v="1151.96"/>
    <n v="649.49"/>
    <n v="36498"/>
    <n v="5"/>
  </r>
  <r>
    <n v="10609"/>
    <n v="99"/>
    <x v="2546"/>
    <d v="2058-01-06T00:00:00"/>
    <b v="1"/>
    <s v="Approved"/>
    <s v="OHM Cycles"/>
    <s v="Standard"/>
    <s v="medium"/>
    <s v="medium"/>
    <n v="1227.3399999999999"/>
    <n v="770.89"/>
    <n v="34556"/>
    <n v="5"/>
  </r>
  <r>
    <n v="12999"/>
    <n v="40"/>
    <x v="2546"/>
    <d v="2058-01-07T00:00:00"/>
    <b v="0"/>
    <s v="Approved"/>
    <s v="OHM Cycles"/>
    <s v="Standard"/>
    <s v="high"/>
    <s v="medium"/>
    <n v="1458.17"/>
    <n v="874.9"/>
    <n v="38750"/>
    <n v="5"/>
  </r>
  <r>
    <n v="17741"/>
    <n v="35"/>
    <x v="2546"/>
    <d v="2058-01-08T00:00:00"/>
    <b v="1"/>
    <s v="Approved"/>
    <s v="Trek Bicycles"/>
    <s v="Standard"/>
    <s v="low"/>
    <s v="medium"/>
    <n v="1057.51"/>
    <n v="154.4"/>
    <n v="34527"/>
    <n v="5"/>
  </r>
  <r>
    <n v="5808"/>
    <n v="37"/>
    <x v="2547"/>
    <d v="2058-01-09T00:00:00"/>
    <b v="0"/>
    <s v="Approved"/>
    <s v="OHM Cycles"/>
    <s v="Standard"/>
    <s v="low"/>
    <s v="medium"/>
    <n v="1793.43"/>
    <n v="248.82"/>
    <n v="40618"/>
    <n v="17"/>
  </r>
  <r>
    <n v="6134"/>
    <n v="95"/>
    <x v="2547"/>
    <d v="2058-01-10T00:00:00"/>
    <b v="1"/>
    <s v="Approved"/>
    <s v="Giant Bicycles"/>
    <s v="Standard"/>
    <s v="medium"/>
    <s v="large"/>
    <n v="569.55999999999995"/>
    <n v="528.42999999999995"/>
    <n v="33364"/>
    <n v="17"/>
  </r>
  <r>
    <n v="8535"/>
    <n v="48"/>
    <x v="2547"/>
    <d v="2058-01-11T00:00:00"/>
    <b v="0"/>
    <s v="Approved"/>
    <s v="WeareA2B"/>
    <s v="Standard"/>
    <s v="medium"/>
    <s v="medium"/>
    <n v="1762.96"/>
    <n v="950.52"/>
    <n v="37668"/>
    <n v="17"/>
  </r>
  <r>
    <n v="11932"/>
    <n v="25"/>
    <x v="2547"/>
    <d v="2058-01-12T00:00:00"/>
    <b v="1"/>
    <s v="Approved"/>
    <s v="Giant Bicycles"/>
    <s v="Road"/>
    <s v="medium"/>
    <s v="medium"/>
    <n v="1538.99"/>
    <n v="829.65"/>
    <n v="33888"/>
    <n v="17"/>
  </r>
  <r>
    <n v="12422"/>
    <n v="78"/>
    <x v="2547"/>
    <d v="2058-01-13T00:00:00"/>
    <b v="0"/>
    <s v="Approved"/>
    <s v="Giant Bicycles"/>
    <s v="Standard"/>
    <s v="medium"/>
    <s v="large"/>
    <n v="1765.3"/>
    <n v="709.48"/>
    <n v="41533"/>
    <n v="17"/>
  </r>
  <r>
    <n v="14339"/>
    <n v="96"/>
    <x v="2547"/>
    <d v="2058-01-14T00:00:00"/>
    <b v="1"/>
    <s v="Approved"/>
    <s v="WeareA2B"/>
    <s v="Road"/>
    <s v="low"/>
    <s v="small"/>
    <n v="1172.78"/>
    <n v="1043.77"/>
    <n v="38002"/>
    <n v="17"/>
  </r>
  <r>
    <n v="3421"/>
    <n v="0"/>
    <x v="2548"/>
    <d v="2058-01-15T00:00:00"/>
    <b v="1"/>
    <s v="Approved"/>
    <s v="WeareA2B"/>
    <s v="Standard"/>
    <s v="medium"/>
    <s v="medium"/>
    <n v="60.34"/>
    <n v="45.26"/>
    <n v="34115"/>
    <n v="13"/>
  </r>
  <r>
    <n v="4344"/>
    <n v="35"/>
    <x v="2548"/>
    <d v="2058-01-16T00:00:00"/>
    <s v="Unknown"/>
    <s v="Approved"/>
    <s v="Giant Bicycles"/>
    <s v="Standard"/>
    <s v="medium"/>
    <s v="medium"/>
    <n v="1403.5"/>
    <n v="954.82"/>
    <n v="41245"/>
    <n v="13"/>
  </r>
  <r>
    <n v="8611"/>
    <n v="0"/>
    <x v="2548"/>
    <d v="2058-01-17T00:00:00"/>
    <b v="1"/>
    <s v="Approved"/>
    <s v="Unknown"/>
    <s v="Unknown"/>
    <s v="Unknown"/>
    <s v="Unknown"/>
    <n v="1095.6500000000001"/>
    <s v="$556.05"/>
    <n v="38199.78"/>
    <n v="13"/>
  </r>
  <r>
    <n v="9760"/>
    <n v="0"/>
    <x v="2548"/>
    <d v="2058-01-18T00:00:00"/>
    <b v="1"/>
    <s v="Approved"/>
    <s v="Unknown"/>
    <s v="Unknown"/>
    <s v="Unknown"/>
    <s v="Unknown"/>
    <n v="1922.94"/>
    <s v="$556.05"/>
    <n v="38199.78"/>
    <n v="13"/>
  </r>
  <r>
    <n v="10294"/>
    <n v="46"/>
    <x v="2548"/>
    <d v="2058-01-19T00:00:00"/>
    <b v="0"/>
    <s v="Approved"/>
    <s v="OHM Cycles"/>
    <s v="Standard"/>
    <s v="low"/>
    <s v="medium"/>
    <n v="1793.43"/>
    <n v="248.82"/>
    <n v="40618"/>
    <n v="13"/>
  </r>
  <r>
    <n v="10916"/>
    <n v="6"/>
    <x v="2548"/>
    <d v="2058-01-20T00:00:00"/>
    <b v="0"/>
    <s v="Approved"/>
    <s v="Solex"/>
    <s v="Standard"/>
    <s v="high"/>
    <s v="medium"/>
    <n v="748.17"/>
    <n v="448.9"/>
    <n v="33888"/>
    <n v="13"/>
  </r>
  <r>
    <n v="11290"/>
    <n v="85"/>
    <x v="2548"/>
    <d v="2058-01-21T00:00:00"/>
    <b v="0"/>
    <s v="Approved"/>
    <s v="WeareA2B"/>
    <s v="Standard"/>
    <s v="medium"/>
    <s v="medium"/>
    <n v="1228.07"/>
    <n v="400.91"/>
    <n v="36668"/>
    <n v="13"/>
  </r>
  <r>
    <n v="714"/>
    <n v="0"/>
    <x v="2549"/>
    <d v="2058-01-22T00:00:00"/>
    <b v="1"/>
    <s v="Approved"/>
    <s v="Solex"/>
    <s v="Standard"/>
    <s v="medium"/>
    <s v="medium"/>
    <n v="100.35"/>
    <n v="75.260000000000005"/>
    <n v="36367"/>
    <n v="12"/>
  </r>
  <r>
    <n v="767"/>
    <n v="31"/>
    <x v="2549"/>
    <d v="2058-01-23T00:00:00"/>
    <b v="1"/>
    <s v="Approved"/>
    <s v="WeareA2B"/>
    <s v="Standard"/>
    <s v="medium"/>
    <s v="medium"/>
    <n v="752.64"/>
    <n v="205.36"/>
    <n v="42218"/>
    <n v="12"/>
  </r>
  <r>
    <n v="11111"/>
    <n v="95"/>
    <x v="2549"/>
    <d v="2058-01-24T00:00:00"/>
    <b v="1"/>
    <s v="Approved"/>
    <s v="OHM Cycles"/>
    <s v="Touring"/>
    <s v="low"/>
    <s v="medium"/>
    <n v="1073.07"/>
    <n v="933.84"/>
    <n v="35455"/>
    <n v="12"/>
  </r>
  <r>
    <n v="11766"/>
    <n v="36"/>
    <x v="2549"/>
    <d v="2058-01-25T00:00:00"/>
    <b v="0"/>
    <s v="Approved"/>
    <s v="Solex"/>
    <s v="Standard"/>
    <s v="low"/>
    <s v="medium"/>
    <n v="1289.8499999999999"/>
    <n v="74.510000000000005"/>
    <n v="39427"/>
    <n v="12"/>
  </r>
  <r>
    <n v="19639"/>
    <n v="52"/>
    <x v="2549"/>
    <d v="2058-01-26T00:00:00"/>
    <b v="0"/>
    <s v="Approved"/>
    <s v="Solex"/>
    <s v="Road"/>
    <s v="medium"/>
    <s v="large"/>
    <n v="1777.8"/>
    <n v="820.78"/>
    <n v="40670"/>
    <n v="12"/>
  </r>
  <r>
    <n v="5658"/>
    <n v="38"/>
    <x v="2550"/>
    <d v="2058-01-27T00:00:00"/>
    <b v="1"/>
    <s v="Approved"/>
    <s v="Solex"/>
    <s v="Standard"/>
    <s v="medium"/>
    <s v="medium"/>
    <n v="1577.53"/>
    <n v="826.51"/>
    <n v="40618"/>
    <n v="11"/>
  </r>
  <r>
    <n v="7235"/>
    <n v="0"/>
    <x v="2550"/>
    <d v="2058-01-28T00:00:00"/>
    <b v="1"/>
    <s v="Approved"/>
    <s v="Unknown"/>
    <s v="Unknown"/>
    <s v="Unknown"/>
    <s v="Unknown"/>
    <n v="1709.26"/>
    <s v="$556.05"/>
    <n v="38199.78"/>
    <n v="11"/>
  </r>
  <r>
    <n v="8741"/>
    <n v="73"/>
    <x v="2550"/>
    <d v="2058-01-29T00:00:00"/>
    <b v="1"/>
    <s v="Approved"/>
    <s v="Solex"/>
    <s v="Standard"/>
    <s v="medium"/>
    <s v="medium"/>
    <n v="1945.43"/>
    <n v="333.18"/>
    <n v="37499"/>
    <n v="11"/>
  </r>
  <r>
    <n v="10932"/>
    <n v="39"/>
    <x v="2550"/>
    <d v="2058-01-30T00:00:00"/>
    <b v="0"/>
    <s v="Approved"/>
    <s v="Giant Bicycles"/>
    <s v="Standard"/>
    <s v="medium"/>
    <s v="large"/>
    <n v="1812.75"/>
    <n v="582.48"/>
    <n v="40336"/>
    <n v="11"/>
  </r>
  <r>
    <n v="11334"/>
    <n v="34"/>
    <x v="2550"/>
    <d v="2058-01-31T00:00:00"/>
    <b v="1"/>
    <s v="Approved"/>
    <s v="Norco Bicycles"/>
    <s v="Road"/>
    <s v="high"/>
    <s v="large"/>
    <n v="774.53"/>
    <n v="464.72"/>
    <n v="37698"/>
    <n v="11"/>
  </r>
  <r>
    <n v="19432"/>
    <n v="68"/>
    <x v="2550"/>
    <d v="2058-02-01T00:00:00"/>
    <b v="0"/>
    <s v="Approved"/>
    <s v="OHM Cycles"/>
    <s v="Standard"/>
    <s v="medium"/>
    <s v="medium"/>
    <n v="1636.9"/>
    <n v="44.71"/>
    <n v="40410"/>
    <n v="11"/>
  </r>
  <r>
    <n v="4200"/>
    <n v="15"/>
    <x v="2551"/>
    <d v="2058-02-02T00:00:00"/>
    <b v="0"/>
    <s v="Approved"/>
    <s v="Norco Bicycles"/>
    <s v="Standard"/>
    <s v="low"/>
    <s v="medium"/>
    <n v="958.74"/>
    <n v="748.9"/>
    <n v="34244"/>
    <n v="15"/>
  </r>
  <r>
    <n v="8939"/>
    <n v="15"/>
    <x v="2551"/>
    <d v="2058-02-03T00:00:00"/>
    <b v="0"/>
    <s v="Approved"/>
    <s v="Norco Bicycles"/>
    <s v="Standard"/>
    <s v="low"/>
    <s v="medium"/>
    <n v="958.74"/>
    <n v="748.9"/>
    <n v="39880"/>
    <n v="15"/>
  </r>
  <r>
    <n v="5342"/>
    <n v="37"/>
    <x v="2552"/>
    <d v="2058-02-04T00:00:00"/>
    <b v="0"/>
    <s v="Approved"/>
    <s v="OHM Cycles"/>
    <s v="Standard"/>
    <s v="low"/>
    <s v="medium"/>
    <n v="1793.43"/>
    <n v="248.82"/>
    <n v="36361"/>
    <n v="19"/>
  </r>
  <r>
    <n v="11152"/>
    <n v="63"/>
    <x v="2552"/>
    <d v="2058-02-05T00:00:00"/>
    <b v="1"/>
    <s v="Approved"/>
    <s v="Solex"/>
    <s v="Standard"/>
    <s v="medium"/>
    <s v="medium"/>
    <n v="1483.2"/>
    <n v="99.59"/>
    <n v="36146"/>
    <n v="19"/>
  </r>
  <r>
    <n v="19427"/>
    <n v="73"/>
    <x v="2552"/>
    <d v="2058-02-06T00:00:00"/>
    <b v="1"/>
    <s v="Approved"/>
    <s v="Solex"/>
    <s v="Standard"/>
    <s v="medium"/>
    <s v="medium"/>
    <n v="1945.43"/>
    <n v="333.18"/>
    <n v="37499"/>
    <n v="19"/>
  </r>
  <r>
    <n v="10510"/>
    <n v="96"/>
    <x v="2553"/>
    <d v="2058-02-07T00:00:00"/>
    <b v="0"/>
    <s v="Approved"/>
    <s v="Giant Bicycles"/>
    <s v="Standard"/>
    <s v="medium"/>
    <s v="large"/>
    <n v="1635.3"/>
    <n v="993.66"/>
    <n v="37539"/>
    <n v="20"/>
  </r>
  <r>
    <n v="10523"/>
    <n v="69"/>
    <x v="2553"/>
    <d v="2058-02-08T00:00:00"/>
    <b v="0"/>
    <s v="Approved"/>
    <s v="Norco Bicycles"/>
    <s v="Road"/>
    <s v="medium"/>
    <s v="large"/>
    <n v="1240.31"/>
    <n v="795.1"/>
    <n v="33429"/>
    <n v="20"/>
  </r>
  <r>
    <n v="11283"/>
    <n v="34"/>
    <x v="2553"/>
    <d v="2058-02-09T00:00:00"/>
    <b v="0"/>
    <s v="Approved"/>
    <s v="WeareA2B"/>
    <s v="Standard"/>
    <s v="medium"/>
    <s v="medium"/>
    <n v="1231.1500000000001"/>
    <n v="161.6"/>
    <n v="34586"/>
    <n v="20"/>
  </r>
  <r>
    <n v="13923"/>
    <n v="13"/>
    <x v="2553"/>
    <d v="2058-02-10T00:00:00"/>
    <b v="0"/>
    <s v="Approved"/>
    <s v="Solex"/>
    <s v="Standard"/>
    <s v="medium"/>
    <s v="medium"/>
    <n v="1577.53"/>
    <n v="826.51"/>
    <n v="40336"/>
    <n v="20"/>
  </r>
  <r>
    <n v="407"/>
    <n v="0"/>
    <x v="2554"/>
    <d v="2058-02-11T00:00:00"/>
    <b v="1"/>
    <s v="Approved"/>
    <s v="Unknown"/>
    <s v="Unknown"/>
    <s v="Unknown"/>
    <s v="Unknown"/>
    <n v="710.59"/>
    <s v="$556.05"/>
    <n v="38199.78"/>
    <n v="8"/>
  </r>
  <r>
    <n v="1809"/>
    <n v="0"/>
    <x v="2554"/>
    <d v="2058-02-12T00:00:00"/>
    <b v="1"/>
    <s v="Approved"/>
    <s v="WeareA2B"/>
    <s v="Standard"/>
    <s v="medium"/>
    <s v="small"/>
    <n v="175.89"/>
    <n v="131.91999999999999"/>
    <n v="37668"/>
    <n v="8"/>
  </r>
  <r>
    <n v="3955"/>
    <n v="84"/>
    <x v="2554"/>
    <d v="2058-02-13T00:00:00"/>
    <s v="Unknown"/>
    <s v="Approved"/>
    <s v="Giant Bicycles"/>
    <s v="Road"/>
    <s v="medium"/>
    <s v="medium"/>
    <n v="792.9"/>
    <n v="594.67999999999995"/>
    <n v="33879"/>
    <n v="8"/>
  </r>
  <r>
    <n v="4786"/>
    <n v="49"/>
    <x v="2554"/>
    <d v="2058-02-14T00:00:00"/>
    <b v="0"/>
    <s v="Approved"/>
    <s v="Solex"/>
    <s v="Standard"/>
    <s v="medium"/>
    <s v="large"/>
    <n v="1061.56"/>
    <n v="733.58"/>
    <n v="34170"/>
    <n v="8"/>
  </r>
  <r>
    <n v="6996"/>
    <n v="0"/>
    <x v="2554"/>
    <d v="2058-02-15T00:00:00"/>
    <b v="0"/>
    <s v="Approved"/>
    <s v="Norco Bicycles"/>
    <s v="Standard"/>
    <s v="medium"/>
    <s v="medium"/>
    <n v="360.4"/>
    <n v="270.3"/>
    <n v="42710"/>
    <n v="8"/>
  </r>
  <r>
    <n v="18357"/>
    <n v="0"/>
    <x v="2554"/>
    <d v="2058-02-16T00:00:00"/>
    <b v="0"/>
    <s v="Approved"/>
    <s v="OHM Cycles"/>
    <s v="Road"/>
    <s v="high"/>
    <s v="large"/>
    <n v="12.01"/>
    <n v="7.21"/>
    <n v="39880"/>
    <n v="8"/>
  </r>
  <r>
    <n v="18384"/>
    <n v="92"/>
    <x v="2554"/>
    <d v="2058-02-17T00:00:00"/>
    <b v="1"/>
    <s v="Approved"/>
    <s v="WeareA2B"/>
    <s v="Touring"/>
    <s v="medium"/>
    <s v="large"/>
    <n v="1890.39"/>
    <n v="260.14"/>
    <n v="33259"/>
    <n v="8"/>
  </r>
  <r>
    <n v="19768"/>
    <n v="0"/>
    <x v="2554"/>
    <d v="2058-02-18T00:00:00"/>
    <b v="1"/>
    <s v="Approved"/>
    <s v="Norco Bicycles"/>
    <s v="Standard"/>
    <s v="medium"/>
    <s v="medium"/>
    <n v="360.4"/>
    <n v="270.3"/>
    <n v="42710"/>
    <n v="8"/>
  </r>
  <r>
    <n v="505"/>
    <n v="66"/>
    <x v="2555"/>
    <d v="2058-02-19T00:00:00"/>
    <b v="0"/>
    <s v="Approved"/>
    <s v="Giant Bicycles"/>
    <s v="Road"/>
    <s v="low"/>
    <s v="small"/>
    <n v="590.26"/>
    <n v="525.33000000000004"/>
    <n v="40487"/>
    <n v="21"/>
  </r>
  <r>
    <n v="1885"/>
    <n v="3"/>
    <x v="2555"/>
    <d v="2058-02-20T00:00:00"/>
    <b v="1"/>
    <s v="Approved"/>
    <s v="Trek Bicycles"/>
    <s v="Standard"/>
    <s v="medium"/>
    <s v="large"/>
    <n v="2091.4699999999998"/>
    <n v="388.92"/>
    <n v="41167"/>
    <n v="21"/>
  </r>
  <r>
    <n v="2521"/>
    <n v="91"/>
    <x v="2555"/>
    <d v="2058-02-21T00:00:00"/>
    <b v="0"/>
    <s v="Approved"/>
    <s v="Solex"/>
    <s v="Standard"/>
    <s v="medium"/>
    <s v="medium"/>
    <n v="100.35"/>
    <n v="75.260000000000005"/>
    <n v="36367"/>
    <n v="21"/>
  </r>
  <r>
    <n v="7856"/>
    <n v="53"/>
    <x v="2555"/>
    <d v="2058-02-22T00:00:00"/>
    <b v="0"/>
    <s v="Approved"/>
    <s v="OHM Cycles"/>
    <s v="Standard"/>
    <s v="medium"/>
    <s v="medium"/>
    <n v="795.34"/>
    <n v="101.58"/>
    <n v="35470"/>
    <n v="21"/>
  </r>
  <r>
    <n v="9015"/>
    <n v="24"/>
    <x v="2555"/>
    <d v="2058-02-23T00:00:00"/>
    <b v="0"/>
    <s v="Approved"/>
    <s v="Solex"/>
    <s v="Road"/>
    <s v="medium"/>
    <s v="large"/>
    <n v="1777.8"/>
    <n v="820.78"/>
    <n v="40670"/>
    <n v="21"/>
  </r>
  <r>
    <n v="10625"/>
    <n v="19"/>
    <x v="2555"/>
    <d v="2058-02-24T00:00:00"/>
    <b v="0"/>
    <s v="Approved"/>
    <s v="OHM Cycles"/>
    <s v="Road"/>
    <s v="high"/>
    <s v="large"/>
    <n v="12.01"/>
    <n v="7.21"/>
    <n v="39880"/>
    <n v="21"/>
  </r>
  <r>
    <n v="10871"/>
    <n v="79"/>
    <x v="2555"/>
    <d v="2058-02-25T00:00:00"/>
    <b v="0"/>
    <s v="Approved"/>
    <s v="Norco Bicycles"/>
    <s v="Standard"/>
    <s v="medium"/>
    <s v="medium"/>
    <n v="1555.58"/>
    <n v="818.01"/>
    <n v="37873"/>
    <n v="21"/>
  </r>
  <r>
    <n v="13500"/>
    <n v="15"/>
    <x v="2555"/>
    <d v="2058-02-26T00:00:00"/>
    <b v="1"/>
    <s v="Approved"/>
    <s v="Norco Bicycles"/>
    <s v="Standard"/>
    <s v="low"/>
    <s v="medium"/>
    <n v="958.74"/>
    <n v="748.9"/>
    <n v="38693"/>
    <n v="21"/>
  </r>
  <r>
    <n v="14664"/>
    <n v="31"/>
    <x v="2555"/>
    <d v="2058-02-27T00:00:00"/>
    <b v="1"/>
    <s v="Approved"/>
    <s v="Giant Bicycles"/>
    <s v="Standard"/>
    <s v="medium"/>
    <s v="medium"/>
    <n v="230.91"/>
    <n v="173.18"/>
    <n v="39031"/>
    <n v="21"/>
  </r>
  <r>
    <n v="15478"/>
    <n v="90"/>
    <x v="2555"/>
    <d v="2058-02-28T00:00:00"/>
    <b v="1"/>
    <s v="Approved"/>
    <s v="Norco Bicycles"/>
    <s v="Standard"/>
    <s v="low"/>
    <s v="medium"/>
    <n v="363.01"/>
    <n v="290.41000000000003"/>
    <n v="38482"/>
    <n v="21"/>
  </r>
  <r>
    <n v="16377"/>
    <n v="12"/>
    <x v="2555"/>
    <d v="2058-03-01T00:00:00"/>
    <b v="1"/>
    <s v="Approved"/>
    <s v="WeareA2B"/>
    <s v="Standard"/>
    <s v="medium"/>
    <s v="medium"/>
    <n v="1231.1500000000001"/>
    <n v="161.6"/>
    <n v="38216"/>
    <n v="21"/>
  </r>
  <r>
    <n v="3659"/>
    <n v="74"/>
    <x v="2556"/>
    <d v="2058-03-02T00:00:00"/>
    <b v="1"/>
    <s v="Approved"/>
    <s v="WeareA2B"/>
    <s v="Standard"/>
    <s v="medium"/>
    <s v="medium"/>
    <n v="1762.96"/>
    <n v="950.52"/>
    <n v="41848"/>
    <n v="15"/>
  </r>
  <r>
    <n v="12731"/>
    <n v="64"/>
    <x v="2556"/>
    <d v="2058-03-03T00:00:00"/>
    <b v="0"/>
    <s v="Approved"/>
    <s v="Giant Bicycles"/>
    <s v="Standard"/>
    <s v="high"/>
    <s v="small"/>
    <n v="1977.36"/>
    <n v="1759.85"/>
    <n v="40779"/>
    <n v="15"/>
  </r>
  <r>
    <n v="15877"/>
    <n v="77"/>
    <x v="2556"/>
    <d v="2058-03-04T00:00:00"/>
    <b v="0"/>
    <s v="Approved"/>
    <s v="WeareA2B"/>
    <s v="Standard"/>
    <s v="medium"/>
    <s v="medium"/>
    <n v="1769.64"/>
    <n v="108.76"/>
    <n v="39427"/>
    <n v="15"/>
  </r>
  <r>
    <n v="19267"/>
    <n v="87"/>
    <x v="2556"/>
    <d v="2058-03-05T00:00:00"/>
    <b v="1"/>
    <s v="Approved"/>
    <s v="OHM Cycles"/>
    <s v="Standard"/>
    <s v="medium"/>
    <s v="medium"/>
    <n v="1636.9"/>
    <n v="44.71"/>
    <n v="40410"/>
    <n v="15"/>
  </r>
  <r>
    <n v="2866"/>
    <n v="74"/>
    <x v="2557"/>
    <d v="2058-03-06T00:00:00"/>
    <b v="0"/>
    <s v="Approved"/>
    <s v="WeareA2B"/>
    <s v="Standard"/>
    <s v="medium"/>
    <s v="medium"/>
    <n v="1228.07"/>
    <n v="400.91"/>
    <n v="36668"/>
    <n v="13"/>
  </r>
  <r>
    <n v="7083"/>
    <n v="38"/>
    <x v="2557"/>
    <d v="2058-03-07T00:00:00"/>
    <b v="0"/>
    <s v="Approved"/>
    <s v="Solex"/>
    <s v="Standard"/>
    <s v="medium"/>
    <s v="medium"/>
    <n v="1577.53"/>
    <n v="826.51"/>
    <n v="40618"/>
    <n v="13"/>
  </r>
  <r>
    <n v="9198"/>
    <n v="85"/>
    <x v="2557"/>
    <d v="2058-03-08T00:00:00"/>
    <b v="1"/>
    <s v="Approved"/>
    <s v="WeareA2B"/>
    <s v="Standard"/>
    <s v="medium"/>
    <s v="medium"/>
    <n v="752.64"/>
    <n v="205.36"/>
    <n v="42218"/>
    <n v="13"/>
  </r>
  <r>
    <n v="11234"/>
    <n v="7"/>
    <x v="2557"/>
    <d v="2058-03-09T00:00:00"/>
    <b v="1"/>
    <s v="Approved"/>
    <s v="Trek Bicycles"/>
    <s v="Road"/>
    <s v="low"/>
    <s v="medium"/>
    <n v="980.37"/>
    <n v="234.43"/>
    <n v="38258"/>
    <n v="13"/>
  </r>
  <r>
    <n v="12221"/>
    <n v="59"/>
    <x v="2557"/>
    <d v="2058-03-10T00:00:00"/>
    <b v="0"/>
    <s v="Approved"/>
    <s v="Solex"/>
    <s v="Standard"/>
    <s v="medium"/>
    <s v="large"/>
    <n v="1061.56"/>
    <n v="733.58"/>
    <n v="34170"/>
    <n v="13"/>
  </r>
  <r>
    <n v="12952"/>
    <n v="60"/>
    <x v="2557"/>
    <d v="2058-03-11T00:00:00"/>
    <b v="0"/>
    <s v="Approved"/>
    <s v="Giant Bicycles"/>
    <s v="Standard"/>
    <s v="high"/>
    <s v="small"/>
    <n v="1977.36"/>
    <n v="1759.85"/>
    <n v="40779"/>
    <n v="13"/>
  </r>
  <r>
    <n v="15410"/>
    <n v="32"/>
    <x v="2557"/>
    <d v="2058-03-12T00:00:00"/>
    <b v="1"/>
    <s v="Approved"/>
    <s v="Giant Bicycles"/>
    <s v="Standard"/>
    <s v="medium"/>
    <s v="medium"/>
    <n v="642.70000000000005"/>
    <n v="211.37"/>
    <n v="37337"/>
    <n v="13"/>
  </r>
  <r>
    <n v="2231"/>
    <n v="30"/>
    <x v="2558"/>
    <d v="2058-03-13T00:00:00"/>
    <b v="0"/>
    <s v="Approved"/>
    <s v="Solex"/>
    <s v="Standard"/>
    <s v="high"/>
    <s v="medium"/>
    <n v="748.17"/>
    <n v="448.9"/>
    <n v="40618"/>
    <n v="20"/>
  </r>
  <r>
    <n v="12149"/>
    <n v="52"/>
    <x v="2558"/>
    <d v="2058-03-14T00:00:00"/>
    <b v="1"/>
    <s v="Approved"/>
    <s v="OHM Cycles"/>
    <s v="Road"/>
    <s v="medium"/>
    <s v="medium"/>
    <n v="1280.28"/>
    <n v="829.51"/>
    <n v="35707"/>
    <n v="20"/>
  </r>
  <r>
    <n v="14484"/>
    <n v="21"/>
    <x v="2558"/>
    <d v="2058-03-15T00:00:00"/>
    <b v="0"/>
    <s v="Approved"/>
    <s v="Solex"/>
    <s v="Standard"/>
    <s v="medium"/>
    <s v="large"/>
    <n v="1071.23"/>
    <n v="380.74"/>
    <n v="33455"/>
    <n v="20"/>
  </r>
  <r>
    <n v="16778"/>
    <n v="29"/>
    <x v="2558"/>
    <d v="2058-03-16T00:00:00"/>
    <b v="0"/>
    <s v="Approved"/>
    <s v="Norco Bicycles"/>
    <s v="Road"/>
    <s v="medium"/>
    <s v="medium"/>
    <n v="543.39"/>
    <n v="407.54"/>
    <n v="42696"/>
    <n v="20"/>
  </r>
  <r>
    <n v="17989"/>
    <n v="80"/>
    <x v="2558"/>
    <d v="2058-03-17T00:00:00"/>
    <b v="1"/>
    <s v="Approved"/>
    <s v="OHM Cycles"/>
    <s v="Touring"/>
    <s v="low"/>
    <s v="medium"/>
    <n v="1073.07"/>
    <n v="933.84"/>
    <n v="35667"/>
    <n v="20"/>
  </r>
  <r>
    <n v="10351"/>
    <n v="5"/>
    <x v="2559"/>
    <d v="2058-03-18T00:00:00"/>
    <b v="0"/>
    <s v="Approved"/>
    <s v="Trek Bicycles"/>
    <s v="Mountain"/>
    <s v="low"/>
    <s v="medium"/>
    <n v="574.64"/>
    <n v="459.71"/>
    <n v="40784"/>
    <n v="15"/>
  </r>
  <r>
    <n v="12431"/>
    <n v="86"/>
    <x v="2559"/>
    <d v="2058-03-19T00:00:00"/>
    <b v="0"/>
    <s v="Approved"/>
    <s v="OHM Cycles"/>
    <s v="Standard"/>
    <s v="medium"/>
    <s v="medium"/>
    <n v="235.63"/>
    <n v="125.07"/>
    <n v="38206"/>
    <n v="15"/>
  </r>
  <r>
    <n v="12851"/>
    <n v="58"/>
    <x v="2559"/>
    <d v="2058-03-20T00:00:00"/>
    <b v="1"/>
    <s v="Approved"/>
    <s v="OHM Cycles"/>
    <s v="Standard"/>
    <s v="medium"/>
    <s v="medium"/>
    <n v="912.52"/>
    <n v="141.4"/>
    <n v="42295"/>
    <n v="15"/>
  </r>
  <r>
    <n v="16710"/>
    <n v="9"/>
    <x v="2559"/>
    <d v="2058-03-21T00:00:00"/>
    <b v="0"/>
    <s v="Approved"/>
    <s v="OHM Cycles"/>
    <s v="Road"/>
    <s v="medium"/>
    <s v="medium"/>
    <n v="742.54"/>
    <n v="667.4"/>
    <n v="33549"/>
    <n v="15"/>
  </r>
  <r>
    <n v="17489"/>
    <n v="90"/>
    <x v="2559"/>
    <d v="2058-03-22T00:00:00"/>
    <b v="0"/>
    <s v="Approved"/>
    <s v="Norco Bicycles"/>
    <s v="Standard"/>
    <s v="low"/>
    <s v="medium"/>
    <n v="363.01"/>
    <n v="290.41000000000003"/>
    <n v="38482"/>
    <n v="15"/>
  </r>
  <r>
    <n v="5223"/>
    <n v="78"/>
    <x v="2560"/>
    <d v="2058-03-23T00:00:00"/>
    <b v="0"/>
    <s v="Approved"/>
    <s v="Giant Bicycles"/>
    <s v="Standard"/>
    <s v="medium"/>
    <s v="large"/>
    <n v="1765.3"/>
    <n v="709.48"/>
    <n v="37873"/>
    <n v="9"/>
  </r>
  <r>
    <n v="8932"/>
    <n v="27"/>
    <x v="2560"/>
    <d v="2058-03-24T00:00:00"/>
    <b v="0"/>
    <s v="Approved"/>
    <s v="Trek Bicycles"/>
    <s v="Standard"/>
    <s v="medium"/>
    <s v="medium"/>
    <n v="499.53"/>
    <n v="388.72"/>
    <n v="33888"/>
    <n v="9"/>
  </r>
  <r>
    <n v="9695"/>
    <n v="45"/>
    <x v="2560"/>
    <d v="2058-03-25T00:00:00"/>
    <b v="0"/>
    <s v="Approved"/>
    <s v="Solex"/>
    <s v="Standard"/>
    <s v="medium"/>
    <s v="medium"/>
    <n v="441.49"/>
    <n v="84.99"/>
    <n v="39427"/>
    <n v="9"/>
  </r>
  <r>
    <n v="9781"/>
    <n v="1"/>
    <x v="2560"/>
    <d v="2058-03-26T00:00:00"/>
    <b v="1"/>
    <s v="Approved"/>
    <s v="Giant Bicycles"/>
    <s v="Standard"/>
    <s v="medium"/>
    <s v="medium"/>
    <n v="1403.5"/>
    <n v="954.82"/>
    <n v="41245"/>
    <n v="9"/>
  </r>
  <r>
    <n v="9987"/>
    <n v="56"/>
    <x v="2560"/>
    <d v="2058-03-27T00:00:00"/>
    <b v="0"/>
    <s v="Approved"/>
    <s v="OHM Cycles"/>
    <s v="Standard"/>
    <s v="medium"/>
    <s v="medium"/>
    <n v="183.86"/>
    <n v="137.9"/>
    <n v="41047"/>
    <n v="9"/>
  </r>
  <r>
    <n v="16800"/>
    <n v="57"/>
    <x v="2560"/>
    <d v="2058-03-28T00:00:00"/>
    <b v="1"/>
    <s v="Approved"/>
    <s v="WeareA2B"/>
    <s v="Touring"/>
    <s v="medium"/>
    <s v="large"/>
    <n v="1890.39"/>
    <n v="260.14"/>
    <n v="34143"/>
    <n v="9"/>
  </r>
  <r>
    <n v="17833"/>
    <n v="63"/>
    <x v="2560"/>
    <d v="2058-03-29T00:00:00"/>
    <b v="0"/>
    <s v="Approved"/>
    <s v="Solex"/>
    <s v="Standard"/>
    <s v="medium"/>
    <s v="medium"/>
    <n v="1483.2"/>
    <n v="99.59"/>
    <n v="42145"/>
    <n v="9"/>
  </r>
  <r>
    <n v="19539"/>
    <n v="83"/>
    <x v="2560"/>
    <d v="2058-03-30T00:00:00"/>
    <b v="0"/>
    <s v="Approved"/>
    <s v="Solex"/>
    <s v="Touring"/>
    <s v="medium"/>
    <s v="large"/>
    <n v="2083.94"/>
    <n v="675.03"/>
    <n v="38206"/>
    <n v="9"/>
  </r>
  <r>
    <n v="19712"/>
    <n v="78"/>
    <x v="2560"/>
    <d v="2058-03-31T00:00:00"/>
    <b v="0"/>
    <s v="Approved"/>
    <s v="Giant Bicycles"/>
    <s v="Standard"/>
    <s v="medium"/>
    <s v="large"/>
    <n v="1765.3"/>
    <n v="709.48"/>
    <n v="41533"/>
    <n v="9"/>
  </r>
  <r>
    <n v="4124"/>
    <n v="27"/>
    <x v="2561"/>
    <d v="2058-04-01T00:00:00"/>
    <b v="1"/>
    <s v="Approved"/>
    <s v="Trek Bicycles"/>
    <s v="Standard"/>
    <s v="medium"/>
    <s v="medium"/>
    <n v="499.53"/>
    <n v="388.72"/>
    <n v="36334"/>
    <n v="6"/>
  </r>
  <r>
    <n v="4523"/>
    <n v="98"/>
    <x v="2561"/>
    <d v="2058-04-02T00:00:00"/>
    <b v="1"/>
    <s v="Approved"/>
    <s v="Trek Bicycles"/>
    <s v="Standard"/>
    <s v="high"/>
    <s v="medium"/>
    <n v="358.39"/>
    <n v="215.03"/>
    <n v="33364"/>
    <n v="6"/>
  </r>
  <r>
    <n v="4532"/>
    <n v="67"/>
    <x v="2561"/>
    <d v="2058-04-03T00:00:00"/>
    <b v="1"/>
    <s v="Approved"/>
    <s v="Norco Bicycles"/>
    <s v="Road"/>
    <s v="medium"/>
    <s v="medium"/>
    <n v="544.04999999999995"/>
    <n v="376.84"/>
    <n v="33879"/>
    <n v="6"/>
  </r>
  <r>
    <n v="9235"/>
    <n v="14"/>
    <x v="2561"/>
    <d v="2058-04-04T00:00:00"/>
    <b v="0"/>
    <s v="Approved"/>
    <s v="Trek Bicycles"/>
    <s v="Standard"/>
    <s v="medium"/>
    <s v="small"/>
    <n v="1386.84"/>
    <n v="1234.29"/>
    <n v="39880"/>
    <n v="6"/>
  </r>
  <r>
    <n v="12251"/>
    <n v="18"/>
    <x v="2561"/>
    <d v="2058-04-05T00:00:00"/>
    <b v="0"/>
    <s v="Approved"/>
    <s v="Solex"/>
    <s v="Standard"/>
    <s v="medium"/>
    <s v="medium"/>
    <n v="575.27"/>
    <n v="431.45"/>
    <n v="40670"/>
    <n v="6"/>
  </r>
  <r>
    <n v="13082"/>
    <n v="41"/>
    <x v="2561"/>
    <d v="2058-04-06T00:00:00"/>
    <b v="1"/>
    <s v="Approved"/>
    <s v="Solex"/>
    <s v="Road"/>
    <s v="medium"/>
    <s v="medium"/>
    <n v="416.98"/>
    <n v="312.74"/>
    <n v="34071"/>
    <n v="6"/>
  </r>
  <r>
    <n v="14334"/>
    <n v="27"/>
    <x v="2561"/>
    <d v="2058-04-07T00:00:00"/>
    <b v="0"/>
    <s v="Approved"/>
    <s v="Trek Bicycles"/>
    <s v="Standard"/>
    <s v="medium"/>
    <s v="medium"/>
    <n v="499.53"/>
    <n v="388.72"/>
    <n v="42696"/>
    <n v="6"/>
  </r>
  <r>
    <n v="17760"/>
    <n v="88"/>
    <x v="2561"/>
    <d v="2058-04-08T00:00:00"/>
    <b v="1"/>
    <s v="Approved"/>
    <s v="Norco Bicycles"/>
    <s v="Standard"/>
    <s v="medium"/>
    <s v="medium"/>
    <n v="1198.46"/>
    <n v="381.1"/>
    <n v="37874"/>
    <n v="6"/>
  </r>
  <r>
    <n v="18253"/>
    <n v="46"/>
    <x v="2561"/>
    <d v="2058-04-09T00:00:00"/>
    <b v="0"/>
    <s v="Approved"/>
    <s v="Solex"/>
    <s v="Standard"/>
    <s v="low"/>
    <s v="medium"/>
    <n v="1289.8499999999999"/>
    <n v="74.510000000000005"/>
    <n v="35470"/>
    <n v="6"/>
  </r>
  <r>
    <n v="19845"/>
    <n v="47"/>
    <x v="2561"/>
    <d v="2058-04-10T00:00:00"/>
    <b v="0"/>
    <s v="Approved"/>
    <s v="Trek Bicycles"/>
    <s v="Road"/>
    <s v="low"/>
    <s v="small"/>
    <n v="1720.7"/>
    <n v="1531.42"/>
    <n v="41064"/>
    <n v="6"/>
  </r>
  <r>
    <n v="374"/>
    <n v="15"/>
    <x v="2562"/>
    <d v="2058-04-11T00:00:00"/>
    <b v="0"/>
    <s v="Approved"/>
    <s v="Norco Bicycles"/>
    <s v="Standard"/>
    <s v="low"/>
    <s v="medium"/>
    <n v="958.74"/>
    <n v="748.9"/>
    <n v="38693"/>
    <n v="22"/>
  </r>
  <r>
    <n v="900"/>
    <n v="77"/>
    <x v="2562"/>
    <d v="2058-04-12T00:00:00"/>
    <b v="1"/>
    <s v="Approved"/>
    <s v="Norco Bicycles"/>
    <s v="Road"/>
    <s v="medium"/>
    <s v="large"/>
    <n v="1240.31"/>
    <n v="795.1"/>
    <n v="40553"/>
    <n v="22"/>
  </r>
  <r>
    <n v="2038"/>
    <n v="60"/>
    <x v="2562"/>
    <d v="2058-04-13T00:00:00"/>
    <b v="1"/>
    <s v="Approved"/>
    <s v="Giant Bicycles"/>
    <s v="Standard"/>
    <s v="high"/>
    <s v="small"/>
    <n v="1977.36"/>
    <n v="1759.85"/>
    <n v="40779"/>
    <n v="22"/>
  </r>
  <r>
    <n v="19132"/>
    <n v="24"/>
    <x v="2562"/>
    <d v="2058-04-14T00:00:00"/>
    <b v="0"/>
    <s v="Approved"/>
    <s v="Solex"/>
    <s v="Road"/>
    <s v="medium"/>
    <s v="large"/>
    <n v="1777.8"/>
    <n v="820.78"/>
    <n v="40670"/>
    <n v="22"/>
  </r>
  <r>
    <n v="8751"/>
    <n v="30"/>
    <x v="2563"/>
    <d v="2058-04-15T00:00:00"/>
    <b v="0"/>
    <s v="Approved"/>
    <s v="Solex"/>
    <s v="Standard"/>
    <s v="high"/>
    <s v="medium"/>
    <n v="748.17"/>
    <n v="448.9"/>
    <n v="33552"/>
    <n v="18"/>
  </r>
  <r>
    <n v="12492"/>
    <n v="1"/>
    <x v="2563"/>
    <d v="2058-04-16T00:00:00"/>
    <b v="1"/>
    <s v="Approved"/>
    <s v="Giant Bicycles"/>
    <s v="Standard"/>
    <s v="medium"/>
    <s v="medium"/>
    <n v="1403.5"/>
    <n v="954.82"/>
    <n v="42688"/>
    <n v="18"/>
  </r>
  <r>
    <n v="14095"/>
    <n v="9"/>
    <x v="2563"/>
    <d v="2058-04-17T00:00:00"/>
    <b v="1"/>
    <s v="Approved"/>
    <s v="OHM Cycles"/>
    <s v="Road"/>
    <s v="medium"/>
    <s v="medium"/>
    <n v="742.54"/>
    <n v="667.4"/>
    <n v="33549"/>
    <n v="18"/>
  </r>
  <r>
    <n v="16485"/>
    <n v="17"/>
    <x v="2563"/>
    <d v="2058-04-18T00:00:00"/>
    <b v="0"/>
    <s v="Approved"/>
    <s v="Solex"/>
    <s v="Standard"/>
    <s v="high"/>
    <s v="medium"/>
    <n v="1024.6600000000001"/>
    <n v="614.79999999999995"/>
    <n v="35378"/>
    <n v="18"/>
  </r>
  <r>
    <n v="629"/>
    <n v="100"/>
    <x v="2564"/>
    <d v="2058-04-19T00:00:00"/>
    <b v="0"/>
    <s v="Approved"/>
    <s v="Norco Bicycles"/>
    <s v="Road"/>
    <s v="medium"/>
    <s v="medium"/>
    <n v="1036.5899999999999"/>
    <n v="206.35"/>
    <n v="33364"/>
    <n v="16"/>
  </r>
  <r>
    <n v="3956"/>
    <n v="94"/>
    <x v="2564"/>
    <d v="2058-04-20T00:00:00"/>
    <b v="1"/>
    <s v="Approved"/>
    <s v="Giant Bicycles"/>
    <s v="Standard"/>
    <s v="medium"/>
    <s v="large"/>
    <n v="1635.3"/>
    <n v="993.66"/>
    <n v="41434"/>
    <n v="16"/>
  </r>
  <r>
    <n v="6402"/>
    <n v="46"/>
    <x v="2564"/>
    <d v="2058-04-21T00:00:00"/>
    <b v="1"/>
    <s v="Approved"/>
    <s v="Solex"/>
    <s v="Standard"/>
    <s v="low"/>
    <s v="medium"/>
    <n v="1289.8499999999999"/>
    <n v="74.510000000000005"/>
    <n v="39427"/>
    <n v="16"/>
  </r>
  <r>
    <n v="12068"/>
    <n v="16"/>
    <x v="2564"/>
    <d v="2058-04-22T00:00:00"/>
    <b v="1"/>
    <s v="Approved"/>
    <s v="Norco Bicycles"/>
    <s v="Standard"/>
    <s v="high"/>
    <s v="small"/>
    <n v="1661.92"/>
    <n v="1479.11"/>
    <n v="34586"/>
    <n v="16"/>
  </r>
  <r>
    <n v="12423"/>
    <n v="38"/>
    <x v="2564"/>
    <d v="2058-04-23T00:00:00"/>
    <b v="1"/>
    <s v="Approved"/>
    <s v="Solex"/>
    <s v="Standard"/>
    <s v="medium"/>
    <s v="medium"/>
    <n v="1577.53"/>
    <n v="826.51"/>
    <n v="40618"/>
    <n v="16"/>
  </r>
  <r>
    <n v="14733"/>
    <n v="42"/>
    <x v="2564"/>
    <d v="2058-04-24T00:00:00"/>
    <b v="1"/>
    <s v="Approved"/>
    <s v="OHM Cycles"/>
    <s v="Road"/>
    <s v="medium"/>
    <s v="small"/>
    <n v="1810"/>
    <n v="1610.9"/>
    <n v="39526"/>
    <n v="16"/>
  </r>
  <r>
    <n v="16024"/>
    <n v="5"/>
    <x v="2564"/>
    <d v="2058-04-25T00:00:00"/>
    <b v="1"/>
    <s v="Approved"/>
    <s v="Trek Bicycles"/>
    <s v="Mountain"/>
    <s v="low"/>
    <s v="medium"/>
    <n v="574.64"/>
    <n v="459.71"/>
    <n v="40784"/>
    <n v="16"/>
  </r>
  <r>
    <n v="41"/>
    <n v="44"/>
    <x v="2565"/>
    <d v="2058-04-26T00:00:00"/>
    <b v="1"/>
    <s v="Approved"/>
    <s v="WeareA2B"/>
    <s v="Standard"/>
    <s v="medium"/>
    <s v="medium"/>
    <n v="1769.64"/>
    <n v="108.76"/>
    <n v="37668"/>
    <n v="18"/>
  </r>
  <r>
    <n v="3453"/>
    <n v="35"/>
    <x v="2565"/>
    <d v="2058-04-27T00:00:00"/>
    <b v="1"/>
    <s v="Approved"/>
    <s v="Trek Bicycles"/>
    <s v="Standard"/>
    <s v="low"/>
    <s v="medium"/>
    <n v="1057.51"/>
    <n v="154.4"/>
    <n v="36498"/>
    <n v="18"/>
  </r>
  <r>
    <n v="3758"/>
    <n v="1"/>
    <x v="2565"/>
    <d v="2058-04-28T00:00:00"/>
    <b v="1"/>
    <s v="Approved"/>
    <s v="Giant Bicycles"/>
    <s v="Standard"/>
    <s v="medium"/>
    <s v="medium"/>
    <n v="1403.5"/>
    <n v="954.82"/>
    <n v="38573"/>
    <n v="18"/>
  </r>
  <r>
    <n v="9275"/>
    <n v="84"/>
    <x v="2565"/>
    <d v="2058-04-29T00:00:00"/>
    <b v="1"/>
    <s v="Approved"/>
    <s v="Trek Bicycles"/>
    <s v="Road"/>
    <s v="medium"/>
    <s v="medium"/>
    <n v="290.62"/>
    <n v="215.14"/>
    <n v="34079"/>
    <n v="18"/>
  </r>
  <r>
    <n v="10134"/>
    <n v="19"/>
    <x v="2565"/>
    <d v="2058-04-30T00:00:00"/>
    <b v="1"/>
    <s v="Approved"/>
    <s v="OHM Cycles"/>
    <s v="Road"/>
    <s v="high"/>
    <s v="large"/>
    <n v="12.01"/>
    <n v="7.21"/>
    <n v="34244"/>
    <n v="18"/>
  </r>
  <r>
    <n v="11663"/>
    <n v="9"/>
    <x v="2565"/>
    <d v="2058-05-01T00:00:00"/>
    <b v="0"/>
    <s v="Cancelled"/>
    <s v="OHM Cycles"/>
    <s v="Road"/>
    <s v="medium"/>
    <s v="medium"/>
    <n v="742.54"/>
    <n v="667.4"/>
    <n v="35378"/>
    <n v="18"/>
  </r>
  <r>
    <n v="13325"/>
    <n v="12"/>
    <x v="2565"/>
    <d v="2058-05-02T00:00:00"/>
    <b v="1"/>
    <s v="Approved"/>
    <s v="WeareA2B"/>
    <s v="Standard"/>
    <s v="medium"/>
    <s v="medium"/>
    <n v="1231.1500000000001"/>
    <n v="161.6"/>
    <n v="39880"/>
    <n v="18"/>
  </r>
  <r>
    <n v="13663"/>
    <n v="16"/>
    <x v="2565"/>
    <d v="2058-05-03T00:00:00"/>
    <b v="0"/>
    <s v="Approved"/>
    <s v="Norco Bicycles"/>
    <s v="Standard"/>
    <s v="high"/>
    <s v="small"/>
    <n v="1661.92"/>
    <n v="1479.11"/>
    <n v="34165"/>
    <n v="18"/>
  </r>
  <r>
    <n v="11575"/>
    <n v="1"/>
    <x v="2566"/>
    <d v="2058-05-04T00:00:00"/>
    <b v="0"/>
    <s v="Approved"/>
    <s v="Giant Bicycles"/>
    <s v="Standard"/>
    <s v="medium"/>
    <s v="medium"/>
    <n v="1403.5"/>
    <n v="954.82"/>
    <n v="41245"/>
    <n v="7"/>
  </r>
  <r>
    <n v="13404"/>
    <n v="98"/>
    <x v="2566"/>
    <d v="2058-05-05T00:00:00"/>
    <b v="1"/>
    <s v="Approved"/>
    <s v="Trek Bicycles"/>
    <s v="Standard"/>
    <s v="high"/>
    <s v="medium"/>
    <n v="358.39"/>
    <n v="215.03"/>
    <n v="33364"/>
    <n v="7"/>
  </r>
  <r>
    <n v="18244"/>
    <n v="57"/>
    <x v="2566"/>
    <d v="2058-05-06T00:00:00"/>
    <b v="0"/>
    <s v="Approved"/>
    <s v="WeareA2B"/>
    <s v="Touring"/>
    <s v="medium"/>
    <s v="large"/>
    <n v="1890.39"/>
    <n v="260.14"/>
    <n v="41047"/>
    <n v="7"/>
  </r>
  <r>
    <n v="996"/>
    <n v="60"/>
    <x v="2567"/>
    <d v="2058-05-07T00:00:00"/>
    <b v="1"/>
    <s v="Approved"/>
    <s v="Giant Bicycles"/>
    <s v="Standard"/>
    <s v="high"/>
    <s v="small"/>
    <n v="1977.36"/>
    <n v="1759.85"/>
    <n v="40779"/>
    <n v="13"/>
  </r>
  <r>
    <n v="3874"/>
    <n v="27"/>
    <x v="2567"/>
    <d v="2058-05-08T00:00:00"/>
    <b v="1"/>
    <s v="Approved"/>
    <s v="Trek Bicycles"/>
    <s v="Standard"/>
    <s v="medium"/>
    <s v="medium"/>
    <n v="499.53"/>
    <n v="388.72"/>
    <n v="36334"/>
    <n v="13"/>
  </r>
  <r>
    <n v="8223"/>
    <n v="59"/>
    <x v="2567"/>
    <d v="2058-05-09T00:00:00"/>
    <b v="1"/>
    <s v="Approved"/>
    <s v="Solex"/>
    <s v="Standard"/>
    <s v="medium"/>
    <s v="large"/>
    <n v="1061.56"/>
    <n v="733.58"/>
    <n v="34170"/>
    <n v="13"/>
  </r>
  <r>
    <n v="8955"/>
    <n v="12"/>
    <x v="2567"/>
    <d v="2058-05-10T00:00:00"/>
    <b v="1"/>
    <s v="Approved"/>
    <s v="WeareA2B"/>
    <s v="Standard"/>
    <s v="medium"/>
    <s v="medium"/>
    <n v="1231.1500000000001"/>
    <n v="161.6"/>
    <n v="38216"/>
    <n v="13"/>
  </r>
  <r>
    <n v="12150"/>
    <n v="75"/>
    <x v="2567"/>
    <d v="2058-05-11T00:00:00"/>
    <b v="0"/>
    <s v="Approved"/>
    <s v="Giant Bicycles"/>
    <s v="Touring"/>
    <s v="medium"/>
    <s v="large"/>
    <n v="1873.97"/>
    <n v="863.95"/>
    <n v="38859"/>
    <n v="13"/>
  </r>
  <r>
    <n v="18002"/>
    <n v="29"/>
    <x v="2567"/>
    <d v="2058-05-12T00:00:00"/>
    <b v="1"/>
    <s v="Approved"/>
    <s v="Norco Bicycles"/>
    <s v="Road"/>
    <s v="medium"/>
    <s v="medium"/>
    <n v="543.39"/>
    <n v="407.54"/>
    <n v="42696"/>
    <n v="13"/>
  </r>
  <r>
    <n v="19075"/>
    <n v="10"/>
    <x v="2567"/>
    <d v="2058-05-13T00:00:00"/>
    <b v="1"/>
    <s v="Approved"/>
    <s v="WeareA2B"/>
    <s v="Touring"/>
    <s v="medium"/>
    <s v="medium"/>
    <n v="1466.68"/>
    <n v="363.25"/>
    <n v="41701"/>
    <n v="13"/>
  </r>
  <r>
    <n v="19567"/>
    <n v="40"/>
    <x v="2567"/>
    <d v="2058-05-14T00:00:00"/>
    <b v="0"/>
    <s v="Approved"/>
    <s v="OHM Cycles"/>
    <s v="Standard"/>
    <s v="high"/>
    <s v="medium"/>
    <n v="1458.17"/>
    <n v="874.9"/>
    <n v="38750"/>
    <n v="13"/>
  </r>
  <r>
    <n v="2408"/>
    <n v="65"/>
    <x v="2568"/>
    <d v="2058-05-15T00:00:00"/>
    <b v="0"/>
    <s v="Approved"/>
    <s v="WeareA2B"/>
    <s v="Standard"/>
    <s v="medium"/>
    <s v="medium"/>
    <n v="1807.45"/>
    <n v="778.69"/>
    <n v="42145"/>
    <n v="10"/>
  </r>
  <r>
    <n v="4196"/>
    <n v="6"/>
    <x v="2568"/>
    <d v="2058-05-16T00:00:00"/>
    <b v="1"/>
    <s v="Approved"/>
    <s v="OHM Cycles"/>
    <s v="Standard"/>
    <s v="high"/>
    <s v="medium"/>
    <n v="227.88"/>
    <n v="136.72999999999999"/>
    <n v="37659"/>
    <n v="10"/>
  </r>
  <r>
    <n v="6264"/>
    <n v="48"/>
    <x v="2568"/>
    <d v="2058-05-17T00:00:00"/>
    <b v="0"/>
    <s v="Approved"/>
    <s v="WeareA2B"/>
    <s v="Standard"/>
    <s v="medium"/>
    <s v="medium"/>
    <n v="1762.96"/>
    <n v="950.52"/>
    <n v="41848"/>
    <n v="10"/>
  </r>
  <r>
    <n v="8973"/>
    <n v="84"/>
    <x v="2568"/>
    <d v="2058-05-18T00:00:00"/>
    <b v="0"/>
    <s v="Approved"/>
    <s v="Trek Bicycles"/>
    <s v="Road"/>
    <s v="medium"/>
    <s v="medium"/>
    <n v="290.62"/>
    <n v="215.14"/>
    <n v="38339"/>
    <n v="10"/>
  </r>
  <r>
    <n v="1440"/>
    <n v="26"/>
    <x v="2569"/>
    <d v="2058-05-19T00:00:00"/>
    <b v="1"/>
    <s v="Approved"/>
    <s v="WeareA2B"/>
    <s v="Standard"/>
    <s v="medium"/>
    <s v="medium"/>
    <n v="1992.93"/>
    <n v="762.63"/>
    <n v="34115"/>
    <n v="4"/>
  </r>
  <r>
    <n v="3026"/>
    <n v="16"/>
    <x v="2569"/>
    <d v="2058-05-20T00:00:00"/>
    <s v="Unknown"/>
    <s v="Approved"/>
    <s v="Norco Bicycles"/>
    <s v="Standard"/>
    <s v="high"/>
    <s v="small"/>
    <n v="1661.92"/>
    <n v="1479.11"/>
    <n v="34586"/>
    <n v="4"/>
  </r>
  <r>
    <n v="4042"/>
    <n v="8"/>
    <x v="2569"/>
    <d v="2058-05-21T00:00:00"/>
    <b v="1"/>
    <s v="Approved"/>
    <s v="Solex"/>
    <s v="Road"/>
    <s v="medium"/>
    <s v="small"/>
    <n v="1703.52"/>
    <n v="1516.13"/>
    <n v="40649"/>
    <n v="4"/>
  </r>
  <r>
    <n v="4485"/>
    <n v="86"/>
    <x v="2569"/>
    <d v="2058-05-22T00:00:00"/>
    <b v="1"/>
    <s v="Approved"/>
    <s v="OHM Cycles"/>
    <s v="Standard"/>
    <s v="medium"/>
    <s v="medium"/>
    <n v="235.63"/>
    <n v="125.07"/>
    <n v="38206"/>
    <n v="4"/>
  </r>
  <r>
    <n v="6131"/>
    <n v="6"/>
    <x v="2569"/>
    <d v="2058-05-23T00:00:00"/>
    <b v="1"/>
    <s v="Approved"/>
    <s v="OHM Cycles"/>
    <s v="Standard"/>
    <s v="high"/>
    <s v="medium"/>
    <n v="227.88"/>
    <n v="136.72999999999999"/>
    <n v="37659"/>
    <n v="4"/>
  </r>
  <r>
    <n v="11723"/>
    <n v="7"/>
    <x v="2569"/>
    <d v="2058-05-24T00:00:00"/>
    <b v="1"/>
    <s v="Approved"/>
    <s v="Trek Bicycles"/>
    <s v="Road"/>
    <s v="low"/>
    <s v="medium"/>
    <n v="980.37"/>
    <n v="234.43"/>
    <n v="38258"/>
    <n v="4"/>
  </r>
  <r>
    <n v="11921"/>
    <n v="63"/>
    <x v="2569"/>
    <d v="2058-05-25T00:00:00"/>
    <b v="0"/>
    <s v="Approved"/>
    <s v="Solex"/>
    <s v="Standard"/>
    <s v="medium"/>
    <s v="medium"/>
    <n v="1483.2"/>
    <n v="99.59"/>
    <n v="36146"/>
    <n v="4"/>
  </r>
  <r>
    <n v="13433"/>
    <n v="12"/>
    <x v="2569"/>
    <d v="2058-05-26T00:00:00"/>
    <b v="1"/>
    <s v="Approved"/>
    <s v="WeareA2B"/>
    <s v="Standard"/>
    <s v="medium"/>
    <s v="medium"/>
    <n v="1231.1500000000001"/>
    <n v="161.6"/>
    <n v="38216"/>
    <n v="4"/>
  </r>
  <r>
    <n v="15030"/>
    <n v="50"/>
    <x v="2569"/>
    <d v="2058-05-27T00:00:00"/>
    <s v="Unknown"/>
    <s v="Approved"/>
    <s v="WeareA2B"/>
    <s v="Standard"/>
    <s v="medium"/>
    <s v="small"/>
    <n v="175.89"/>
    <n v="131.91999999999999"/>
    <n v="37668"/>
    <n v="4"/>
  </r>
  <r>
    <n v="16893"/>
    <n v="35"/>
    <x v="2569"/>
    <d v="2058-05-28T00:00:00"/>
    <b v="1"/>
    <s v="Approved"/>
    <s v="Trek Bicycles"/>
    <s v="Standard"/>
    <s v="low"/>
    <s v="medium"/>
    <n v="1057.51"/>
    <n v="154.4"/>
    <n v="34527"/>
    <n v="4"/>
  </r>
  <r>
    <n v="17780"/>
    <n v="59"/>
    <x v="2569"/>
    <d v="2058-05-29T00:00:00"/>
    <b v="1"/>
    <s v="Approved"/>
    <s v="Solex"/>
    <s v="Standard"/>
    <s v="medium"/>
    <s v="large"/>
    <n v="1061.56"/>
    <n v="733.58"/>
    <n v="34170"/>
    <n v="4"/>
  </r>
  <r>
    <n v="2167"/>
    <n v="0"/>
    <x v="2570"/>
    <d v="2058-05-30T00:00:00"/>
    <b v="0"/>
    <s v="Approved"/>
    <s v="Solex"/>
    <s v="Standard"/>
    <s v="medium"/>
    <s v="medium"/>
    <n v="441.49"/>
    <n v="84.99"/>
    <n v="41009"/>
    <n v="16"/>
  </r>
  <r>
    <n v="5632"/>
    <n v="90"/>
    <x v="2570"/>
    <d v="2058-05-31T00:00:00"/>
    <b v="1"/>
    <s v="Approved"/>
    <s v="Solex"/>
    <s v="Standard"/>
    <s v="low"/>
    <s v="medium"/>
    <n v="945.04"/>
    <n v="507.58"/>
    <n v="36498"/>
    <n v="16"/>
  </r>
  <r>
    <n v="6398"/>
    <n v="72"/>
    <x v="2570"/>
    <d v="2058-06-01T00:00:00"/>
    <b v="0"/>
    <s v="Approved"/>
    <s v="OHM Cycles"/>
    <s v="Standard"/>
    <s v="medium"/>
    <s v="medium"/>
    <n v="912.52"/>
    <n v="141.4"/>
    <n v="34143"/>
    <n v="16"/>
  </r>
  <r>
    <n v="9194"/>
    <n v="0"/>
    <x v="2570"/>
    <d v="2058-06-02T00:00:00"/>
    <b v="0"/>
    <s v="Approved"/>
    <s v="Solex"/>
    <s v="Road"/>
    <s v="medium"/>
    <s v="medium"/>
    <n v="416.98"/>
    <n v="312.74"/>
    <n v="39526"/>
    <n v="16"/>
  </r>
  <r>
    <n v="17308"/>
    <n v="35"/>
    <x v="2570"/>
    <d v="2058-06-03T00:00:00"/>
    <b v="0"/>
    <s v="Approved"/>
    <s v="Giant Bicycles"/>
    <s v="Standard"/>
    <s v="medium"/>
    <s v="medium"/>
    <n v="1403.5"/>
    <n v="954.82"/>
    <n v="41245"/>
    <n v="16"/>
  </r>
  <r>
    <n v="1182"/>
    <n v="38"/>
    <x v="2571"/>
    <d v="2058-06-04T00:00:00"/>
    <b v="1"/>
    <s v="Approved"/>
    <s v="Solex"/>
    <s v="Standard"/>
    <s v="medium"/>
    <s v="medium"/>
    <n v="1577.53"/>
    <n v="826.51"/>
    <n v="40618"/>
    <n v="13"/>
  </r>
  <r>
    <n v="9111"/>
    <n v="11"/>
    <x v="2571"/>
    <d v="2058-06-05T00:00:00"/>
    <b v="1"/>
    <s v="Approved"/>
    <s v="Giant Bicycles"/>
    <s v="Standard"/>
    <s v="high"/>
    <s v="medium"/>
    <n v="1274.93"/>
    <n v="764.96"/>
    <n v="39298"/>
    <n v="13"/>
  </r>
  <r>
    <n v="13748"/>
    <n v="9"/>
    <x v="2571"/>
    <d v="2058-06-06T00:00:00"/>
    <b v="0"/>
    <s v="Approved"/>
    <s v="OHM Cycles"/>
    <s v="Road"/>
    <s v="medium"/>
    <s v="medium"/>
    <n v="742.54"/>
    <n v="667.4"/>
    <n v="33549"/>
    <n v="13"/>
  </r>
  <r>
    <n v="14984"/>
    <n v="42"/>
    <x v="2571"/>
    <d v="2058-06-07T00:00:00"/>
    <b v="0"/>
    <s v="Approved"/>
    <s v="OHM Cycles"/>
    <s v="Road"/>
    <s v="medium"/>
    <s v="small"/>
    <n v="1810"/>
    <n v="1610.9"/>
    <n v="39526"/>
    <n v="13"/>
  </r>
  <r>
    <n v="18082"/>
    <n v="49"/>
    <x v="2571"/>
    <d v="2058-06-08T00:00:00"/>
    <b v="0"/>
    <s v="Approved"/>
    <s v="Trek Bicycles"/>
    <s v="Road"/>
    <s v="medium"/>
    <s v="medium"/>
    <n v="533.51"/>
    <n v="400.13"/>
    <n v="41064"/>
    <n v="13"/>
  </r>
  <r>
    <n v="18707"/>
    <n v="48"/>
    <x v="2571"/>
    <d v="2058-06-09T00:00:00"/>
    <b v="1"/>
    <s v="Approved"/>
    <s v="WeareA2B"/>
    <s v="Standard"/>
    <s v="medium"/>
    <s v="medium"/>
    <n v="1762.96"/>
    <n v="950.52"/>
    <n v="41848"/>
    <n v="13"/>
  </r>
  <r>
    <n v="18787"/>
    <n v="95"/>
    <x v="2571"/>
    <d v="2058-06-10T00:00:00"/>
    <b v="1"/>
    <s v="Approved"/>
    <s v="Giant Bicycles"/>
    <s v="Standard"/>
    <s v="medium"/>
    <s v="large"/>
    <n v="569.55999999999995"/>
    <n v="528.42999999999995"/>
    <n v="37874"/>
    <n v="13"/>
  </r>
  <r>
    <n v="2336"/>
    <n v="90"/>
    <x v="2572"/>
    <d v="2058-06-11T00:00:00"/>
    <b v="1"/>
    <s v="Approved"/>
    <s v="Norco Bicycles"/>
    <s v="Standard"/>
    <s v="low"/>
    <s v="medium"/>
    <n v="363.01"/>
    <n v="290.41000000000003"/>
    <n v="42458"/>
    <n v="10"/>
  </r>
  <r>
    <n v="3490"/>
    <n v="80"/>
    <x v="2572"/>
    <d v="2058-06-12T00:00:00"/>
    <b v="1"/>
    <s v="Approved"/>
    <s v="OHM Cycles"/>
    <s v="Touring"/>
    <s v="low"/>
    <s v="medium"/>
    <n v="1073.07"/>
    <n v="933.84"/>
    <n v="42226"/>
    <n v="10"/>
  </r>
  <r>
    <n v="5208"/>
    <n v="79"/>
    <x v="2572"/>
    <d v="2058-06-13T00:00:00"/>
    <b v="1"/>
    <s v="Approved"/>
    <s v="Norco Bicycles"/>
    <s v="Standard"/>
    <s v="medium"/>
    <s v="medium"/>
    <n v="1555.58"/>
    <n v="818.01"/>
    <n v="33429"/>
    <n v="10"/>
  </r>
  <r>
    <n v="11429"/>
    <n v="30"/>
    <x v="2572"/>
    <d v="2058-06-14T00:00:00"/>
    <b v="0"/>
    <s v="Approved"/>
    <s v="Solex"/>
    <s v="Standard"/>
    <s v="high"/>
    <s v="medium"/>
    <n v="748.17"/>
    <n v="448.9"/>
    <n v="33888"/>
    <n v="10"/>
  </r>
  <r>
    <n v="14729"/>
    <n v="85"/>
    <x v="2572"/>
    <d v="2058-06-15T00:00:00"/>
    <b v="0"/>
    <s v="Approved"/>
    <s v="WeareA2B"/>
    <s v="Standard"/>
    <s v="medium"/>
    <s v="medium"/>
    <n v="752.64"/>
    <n v="205.36"/>
    <n v="38482"/>
    <n v="10"/>
  </r>
  <r>
    <n v="16812"/>
    <n v="30"/>
    <x v="2572"/>
    <d v="2058-06-16T00:00:00"/>
    <b v="1"/>
    <s v="Approved"/>
    <s v="Solex"/>
    <s v="Standard"/>
    <s v="high"/>
    <s v="medium"/>
    <n v="748.17"/>
    <n v="448.9"/>
    <n v="36361"/>
    <n v="10"/>
  </r>
  <r>
    <n v="2169"/>
    <n v="13"/>
    <x v="2573"/>
    <d v="2058-06-17T00:00:00"/>
    <b v="0"/>
    <s v="Approved"/>
    <s v="Solex"/>
    <s v="Standard"/>
    <s v="medium"/>
    <s v="medium"/>
    <n v="1577.53"/>
    <n v="826.51"/>
    <n v="40618"/>
    <n v="3"/>
  </r>
  <r>
    <n v="13927"/>
    <n v="14"/>
    <x v="2573"/>
    <d v="2058-06-18T00:00:00"/>
    <b v="1"/>
    <s v="Approved"/>
    <s v="Solex"/>
    <s v="Standard"/>
    <s v="high"/>
    <s v="large"/>
    <n v="1842.92"/>
    <n v="1105.75"/>
    <n v="34996"/>
    <n v="3"/>
  </r>
  <r>
    <n v="15846"/>
    <n v="62"/>
    <x v="2573"/>
    <d v="2058-06-19T00:00:00"/>
    <b v="1"/>
    <s v="Approved"/>
    <s v="Solex"/>
    <s v="Standard"/>
    <s v="high"/>
    <s v="medium"/>
    <n v="1024.6600000000001"/>
    <n v="614.79999999999995"/>
    <n v="35378"/>
    <n v="3"/>
  </r>
  <r>
    <n v="19769"/>
    <n v="0"/>
    <x v="2573"/>
    <d v="2058-06-20T00:00:00"/>
    <b v="0"/>
    <s v="Approved"/>
    <s v="Giant Bicycles"/>
    <s v="Standard"/>
    <s v="medium"/>
    <s v="medium"/>
    <n v="230.91"/>
    <n v="173.18"/>
    <n v="39031"/>
    <n v="3"/>
  </r>
  <r>
    <n v="4286"/>
    <n v="17"/>
    <x v="2574"/>
    <d v="2058-06-21T00:00:00"/>
    <b v="1"/>
    <s v="Approved"/>
    <s v="Solex"/>
    <s v="Standard"/>
    <s v="high"/>
    <s v="medium"/>
    <n v="1024.6600000000001"/>
    <n v="614.79999999999995"/>
    <n v="35378"/>
    <n v="16"/>
  </r>
  <r>
    <n v="10287"/>
    <n v="59"/>
    <x v="2574"/>
    <d v="2058-06-22T00:00:00"/>
    <b v="1"/>
    <s v="Approved"/>
    <s v="Solex"/>
    <s v="Standard"/>
    <s v="medium"/>
    <s v="large"/>
    <n v="1061.56"/>
    <n v="733.58"/>
    <n v="34170"/>
    <n v="16"/>
  </r>
  <r>
    <n v="17532"/>
    <n v="97"/>
    <x v="2574"/>
    <d v="2058-06-23T00:00:00"/>
    <b v="1"/>
    <s v="Approved"/>
    <s v="Solex"/>
    <s v="Standard"/>
    <s v="medium"/>
    <s v="large"/>
    <n v="202.62"/>
    <n v="151.96"/>
    <n v="42458"/>
    <n v="16"/>
  </r>
  <r>
    <n v="3779"/>
    <n v="68"/>
    <x v="2575"/>
    <d v="2058-06-24T00:00:00"/>
    <b v="0"/>
    <s v="Approved"/>
    <s v="OHM Cycles"/>
    <s v="Standard"/>
    <s v="medium"/>
    <s v="medium"/>
    <n v="1636.9"/>
    <n v="44.71"/>
    <n v="40410"/>
    <n v="13"/>
  </r>
  <r>
    <n v="4563"/>
    <n v="3"/>
    <x v="2575"/>
    <d v="2058-06-25T00:00:00"/>
    <b v="0"/>
    <s v="Approved"/>
    <s v="Trek Bicycles"/>
    <s v="Standard"/>
    <s v="medium"/>
    <s v="large"/>
    <n v="2091.4699999999998"/>
    <n v="388.92"/>
    <n v="38258"/>
    <n v="13"/>
  </r>
  <r>
    <n v="7117"/>
    <n v="6"/>
    <x v="2575"/>
    <d v="2058-06-26T00:00:00"/>
    <b v="0"/>
    <s v="Approved"/>
    <s v="OHM Cycles"/>
    <s v="Standard"/>
    <s v="high"/>
    <s v="medium"/>
    <n v="227.88"/>
    <n v="136.72999999999999"/>
    <n v="38216"/>
    <n v="13"/>
  </r>
  <r>
    <n v="7519"/>
    <n v="2"/>
    <x v="2575"/>
    <d v="2058-06-27T00:00:00"/>
    <b v="1"/>
    <s v="Approved"/>
    <s v="Solex"/>
    <s v="Standard"/>
    <s v="medium"/>
    <s v="medium"/>
    <n v="71.489999999999995"/>
    <n v="53.62"/>
    <n v="41167"/>
    <n v="13"/>
  </r>
  <r>
    <n v="10290"/>
    <n v="80"/>
    <x v="2575"/>
    <d v="2058-06-28T00:00:00"/>
    <b v="0"/>
    <s v="Approved"/>
    <s v="OHM Cycles"/>
    <s v="Touring"/>
    <s v="low"/>
    <s v="medium"/>
    <n v="1073.07"/>
    <n v="933.84"/>
    <n v="36145"/>
    <n v="13"/>
  </r>
  <r>
    <n v="12609"/>
    <n v="39"/>
    <x v="2575"/>
    <d v="2058-06-29T00:00:00"/>
    <b v="0"/>
    <s v="Approved"/>
    <s v="Giant Bicycles"/>
    <s v="Standard"/>
    <s v="medium"/>
    <s v="large"/>
    <n v="1812.75"/>
    <n v="582.48"/>
    <n v="38991"/>
    <n v="13"/>
  </r>
  <r>
    <n v="15438"/>
    <n v="51"/>
    <x v="2575"/>
    <d v="2058-06-30T00:00:00"/>
    <b v="0"/>
    <s v="Approved"/>
    <s v="OHM Cycles"/>
    <s v="Standard"/>
    <s v="high"/>
    <s v="medium"/>
    <n v="2005.66"/>
    <n v="1203.4000000000001"/>
    <n v="39915"/>
    <n v="13"/>
  </r>
  <r>
    <n v="19213"/>
    <n v="5"/>
    <x v="2575"/>
    <d v="2058-07-01T00:00:00"/>
    <b v="0"/>
    <s v="Approved"/>
    <s v="Trek Bicycles"/>
    <s v="Mountain"/>
    <s v="low"/>
    <s v="medium"/>
    <n v="574.64"/>
    <n v="459.71"/>
    <n v="40784"/>
    <n v="13"/>
  </r>
  <r>
    <n v="2295"/>
    <n v="83"/>
    <x v="2576"/>
    <d v="2058-07-02T00:00:00"/>
    <b v="1"/>
    <s v="Approved"/>
    <s v="Solex"/>
    <s v="Touring"/>
    <s v="medium"/>
    <s v="large"/>
    <n v="2083.94"/>
    <n v="675.03"/>
    <n v="38482"/>
    <n v="11"/>
  </r>
  <r>
    <n v="5636"/>
    <n v="43"/>
    <x v="2576"/>
    <d v="2058-07-03T00:00:00"/>
    <b v="1"/>
    <s v="Approved"/>
    <s v="Solex"/>
    <s v="Standard"/>
    <s v="medium"/>
    <s v="medium"/>
    <n v="1151.96"/>
    <n v="649.49"/>
    <n v="41064"/>
    <n v="11"/>
  </r>
  <r>
    <n v="5806"/>
    <n v="2"/>
    <x v="2576"/>
    <d v="2058-07-04T00:00:00"/>
    <b v="0"/>
    <s v="Approved"/>
    <s v="Solex"/>
    <s v="Standard"/>
    <s v="medium"/>
    <s v="medium"/>
    <n v="71.489999999999995"/>
    <n v="53.62"/>
    <n v="41245"/>
    <n v="11"/>
  </r>
  <r>
    <n v="14386"/>
    <n v="25"/>
    <x v="2576"/>
    <d v="2058-07-05T00:00:00"/>
    <b v="1"/>
    <s v="Approved"/>
    <s v="Giant Bicycles"/>
    <s v="Road"/>
    <s v="medium"/>
    <s v="medium"/>
    <n v="1538.99"/>
    <n v="829.65"/>
    <n v="39031"/>
    <n v="11"/>
  </r>
  <r>
    <n v="15350"/>
    <n v="35"/>
    <x v="2576"/>
    <d v="2058-07-06T00:00:00"/>
    <b v="0"/>
    <s v="Approved"/>
    <s v="Trek Bicycles"/>
    <s v="Standard"/>
    <s v="low"/>
    <s v="medium"/>
    <n v="1057.51"/>
    <n v="154.4"/>
    <n v="36361"/>
    <n v="11"/>
  </r>
  <r>
    <n v="186"/>
    <n v="17"/>
    <x v="2577"/>
    <d v="2058-07-07T00:00:00"/>
    <b v="1"/>
    <s v="Approved"/>
    <s v="Solex"/>
    <s v="Standard"/>
    <s v="high"/>
    <s v="medium"/>
    <n v="1024.6600000000001"/>
    <n v="614.79999999999995"/>
    <n v="35378"/>
    <n v="7"/>
  </r>
  <r>
    <n v="7714"/>
    <n v="86"/>
    <x v="2577"/>
    <d v="2058-07-08T00:00:00"/>
    <b v="1"/>
    <s v="Approved"/>
    <s v="OHM Cycles"/>
    <s v="Standard"/>
    <s v="medium"/>
    <s v="medium"/>
    <n v="235.63"/>
    <n v="125.07"/>
    <n v="38206"/>
    <n v="7"/>
  </r>
  <r>
    <n v="11172"/>
    <n v="88"/>
    <x v="2577"/>
    <d v="2058-07-09T00:00:00"/>
    <b v="1"/>
    <s v="Approved"/>
    <s v="Norco Bicycles"/>
    <s v="Standard"/>
    <s v="medium"/>
    <s v="medium"/>
    <n v="1198.46"/>
    <n v="381.1"/>
    <n v="36145"/>
    <n v="7"/>
  </r>
  <r>
    <n v="12626"/>
    <n v="10"/>
    <x v="2577"/>
    <d v="2058-07-10T00:00:00"/>
    <b v="1"/>
    <s v="Approved"/>
    <s v="WeareA2B"/>
    <s v="Touring"/>
    <s v="medium"/>
    <s v="medium"/>
    <n v="1466.68"/>
    <n v="363.25"/>
    <n v="41701"/>
    <n v="7"/>
  </r>
  <r>
    <n v="16252"/>
    <n v="87"/>
    <x v="2577"/>
    <d v="2058-07-11T00:00:00"/>
    <b v="0"/>
    <s v="Approved"/>
    <s v="Giant Bicycles"/>
    <s v="Standard"/>
    <s v="high"/>
    <s v="medium"/>
    <n v="1179"/>
    <n v="707.4"/>
    <n v="35667"/>
    <n v="7"/>
  </r>
  <r>
    <n v="1199"/>
    <n v="10"/>
    <x v="2578"/>
    <d v="2058-07-12T00:00:00"/>
    <b v="1"/>
    <s v="Approved"/>
    <s v="WeareA2B"/>
    <s v="Touring"/>
    <s v="medium"/>
    <s v="medium"/>
    <n v="1466.68"/>
    <n v="363.25"/>
    <n v="41701"/>
    <n v="15"/>
  </r>
  <r>
    <n v="10643"/>
    <n v="5"/>
    <x v="2578"/>
    <d v="2058-07-13T00:00:00"/>
    <b v="0"/>
    <s v="Approved"/>
    <s v="Trek Bicycles"/>
    <s v="Mountain"/>
    <s v="low"/>
    <s v="medium"/>
    <n v="574.64"/>
    <n v="459.71"/>
    <n v="40784"/>
    <n v="15"/>
  </r>
  <r>
    <n v="14614"/>
    <n v="89"/>
    <x v="2578"/>
    <d v="2058-07-14T00:00:00"/>
    <b v="0"/>
    <s v="Approved"/>
    <s v="WeareA2B"/>
    <s v="Touring"/>
    <s v="medium"/>
    <s v="large"/>
    <n v="1362.99"/>
    <n v="57.74"/>
    <n v="34079"/>
    <n v="15"/>
  </r>
  <r>
    <n v="19620"/>
    <n v="76"/>
    <x v="2578"/>
    <d v="2058-07-15T00:00:00"/>
    <b v="1"/>
    <s v="Approved"/>
    <s v="WeareA2B"/>
    <s v="Standard"/>
    <s v="low"/>
    <s v="medium"/>
    <n v="642.30999999999995"/>
    <n v="513.85"/>
    <n v="41922"/>
    <n v="15"/>
  </r>
  <r>
    <n v="3395"/>
    <n v="92"/>
    <x v="2579"/>
    <d v="2058-07-16T00:00:00"/>
    <b v="0"/>
    <s v="Approved"/>
    <s v="WeareA2B"/>
    <s v="Touring"/>
    <s v="medium"/>
    <s v="large"/>
    <n v="1890.39"/>
    <n v="260.14"/>
    <n v="33259"/>
    <n v="12"/>
  </r>
  <r>
    <n v="9371"/>
    <n v="0"/>
    <x v="2579"/>
    <d v="2058-07-17T00:00:00"/>
    <b v="1"/>
    <s v="Approved"/>
    <s v="Giant Bicycles"/>
    <s v="Standard"/>
    <s v="medium"/>
    <s v="large"/>
    <n v="569.55999999999995"/>
    <n v="528.42999999999995"/>
    <n v="37874"/>
    <n v="12"/>
  </r>
  <r>
    <n v="17151"/>
    <n v="0"/>
    <x v="2579"/>
    <d v="2058-07-18T00:00:00"/>
    <b v="0"/>
    <s v="Approved"/>
    <s v="Norco Bicycles"/>
    <s v="Standard"/>
    <s v="low"/>
    <s v="medium"/>
    <n v="363.01"/>
    <n v="290.41000000000003"/>
    <n v="38482"/>
    <n v="12"/>
  </r>
  <r>
    <n v="19237"/>
    <n v="0"/>
    <x v="2579"/>
    <d v="2058-07-19T00:00:00"/>
    <b v="0"/>
    <s v="Approved"/>
    <s v="OHM Cycles"/>
    <s v="Road"/>
    <s v="high"/>
    <s v="large"/>
    <n v="12.01"/>
    <n v="7.21"/>
    <n v="39880"/>
    <n v="12"/>
  </r>
  <r>
    <n v="19518"/>
    <n v="18"/>
    <x v="2579"/>
    <d v="2058-07-20T00:00:00"/>
    <b v="0"/>
    <s v="Approved"/>
    <s v="Norco Bicycles"/>
    <s v="Standard"/>
    <s v="high"/>
    <s v="medium"/>
    <n v="1148.6400000000001"/>
    <n v="689.18"/>
    <n v="42226"/>
    <n v="12"/>
  </r>
  <r>
    <n v="5853"/>
    <n v="5"/>
    <x v="2580"/>
    <d v="2058-07-21T00:00:00"/>
    <b v="0"/>
    <s v="Approved"/>
    <s v="Trek Bicycles"/>
    <s v="Mountain"/>
    <s v="low"/>
    <s v="medium"/>
    <n v="574.64"/>
    <n v="459.71"/>
    <n v="40784"/>
    <n v="7"/>
  </r>
  <r>
    <n v="7295"/>
    <n v="45"/>
    <x v="2580"/>
    <d v="2058-07-22T00:00:00"/>
    <b v="0"/>
    <s v="Approved"/>
    <s v="Solex"/>
    <s v="Standard"/>
    <s v="medium"/>
    <s v="medium"/>
    <n v="441.49"/>
    <n v="84.99"/>
    <n v="34071"/>
    <n v="7"/>
  </r>
  <r>
    <n v="8200"/>
    <n v="75"/>
    <x v="2580"/>
    <d v="2058-07-23T00:00:00"/>
    <b v="0"/>
    <s v="Approved"/>
    <s v="Giant Bicycles"/>
    <s v="Touring"/>
    <s v="medium"/>
    <s v="large"/>
    <n v="1873.97"/>
    <n v="863.95"/>
    <n v="38859"/>
    <n v="7"/>
  </r>
  <r>
    <n v="9277"/>
    <n v="81"/>
    <x v="2580"/>
    <d v="2058-07-24T00:00:00"/>
    <b v="1"/>
    <s v="Approved"/>
    <s v="Norco Bicycles"/>
    <s v="Standard"/>
    <s v="medium"/>
    <s v="small"/>
    <n v="586.45000000000005"/>
    <n v="521.94000000000005"/>
    <n v="33429"/>
    <n v="7"/>
  </r>
  <r>
    <n v="13606"/>
    <n v="94"/>
    <x v="2580"/>
    <d v="2058-07-25T00:00:00"/>
    <b v="1"/>
    <s v="Approved"/>
    <s v="Giant Bicycles"/>
    <s v="Standard"/>
    <s v="medium"/>
    <s v="large"/>
    <n v="1635.3"/>
    <n v="993.66"/>
    <n v="41434"/>
    <n v="7"/>
  </r>
  <r>
    <n v="18078"/>
    <n v="22"/>
    <x v="2580"/>
    <d v="2058-07-26T00:00:00"/>
    <b v="1"/>
    <s v="Approved"/>
    <s v="WeareA2B"/>
    <s v="Standard"/>
    <s v="medium"/>
    <s v="medium"/>
    <n v="60.34"/>
    <n v="45.26"/>
    <n v="34165"/>
    <n v="7"/>
  </r>
  <r>
    <n v="19049"/>
    <n v="55"/>
    <x v="2580"/>
    <d v="2058-07-27T00:00:00"/>
    <b v="0"/>
    <s v="Approved"/>
    <s v="Trek Bicycles"/>
    <s v="Road"/>
    <s v="medium"/>
    <s v="large"/>
    <n v="1894.19"/>
    <n v="598.76"/>
    <n v="37823"/>
    <n v="7"/>
  </r>
  <r>
    <n v="3589"/>
    <n v="85"/>
    <x v="2581"/>
    <d v="2058-07-28T00:00:00"/>
    <b v="1"/>
    <s v="Approved"/>
    <s v="WeareA2B"/>
    <s v="Standard"/>
    <s v="medium"/>
    <s v="medium"/>
    <n v="752.64"/>
    <n v="205.36"/>
    <n v="35667"/>
    <n v="13"/>
  </r>
  <r>
    <n v="6135"/>
    <n v="14"/>
    <x v="2581"/>
    <d v="2058-07-29T00:00:00"/>
    <b v="1"/>
    <s v="Approved"/>
    <s v="Trek Bicycles"/>
    <s v="Standard"/>
    <s v="medium"/>
    <s v="small"/>
    <n v="1386.84"/>
    <n v="1234.29"/>
    <n v="40303"/>
    <n v="13"/>
  </r>
  <r>
    <n v="15847"/>
    <n v="77"/>
    <x v="2581"/>
    <d v="2058-07-30T00:00:00"/>
    <b v="0"/>
    <s v="Approved"/>
    <s v="Norco Bicycles"/>
    <s v="Road"/>
    <s v="medium"/>
    <s v="large"/>
    <n v="1240.31"/>
    <n v="795.1"/>
    <n v="42226"/>
    <n v="13"/>
  </r>
  <r>
    <n v="708"/>
    <n v="80"/>
    <x v="2582"/>
    <d v="2058-07-31T00:00:00"/>
    <b v="1"/>
    <s v="Approved"/>
    <s v="OHM Cycles"/>
    <s v="Touring"/>
    <s v="low"/>
    <s v="medium"/>
    <n v="1073.07"/>
    <n v="933.84"/>
    <n v="35455"/>
    <n v="4"/>
  </r>
  <r>
    <n v="4727"/>
    <n v="66"/>
    <x v="2582"/>
    <d v="2058-08-01T00:00:00"/>
    <b v="1"/>
    <s v="Approved"/>
    <s v="Giant Bicycles"/>
    <s v="Road"/>
    <s v="low"/>
    <s v="small"/>
    <n v="590.26"/>
    <n v="525.33000000000004"/>
    <n v="40487"/>
    <n v="4"/>
  </r>
  <r>
    <n v="5393"/>
    <n v="66"/>
    <x v="2582"/>
    <d v="2058-08-02T00:00:00"/>
    <b v="0"/>
    <s v="Approved"/>
    <s v="Giant Bicycles"/>
    <s v="Road"/>
    <s v="low"/>
    <s v="small"/>
    <n v="590.26"/>
    <n v="525.33000000000004"/>
    <n v="40487"/>
    <n v="4"/>
  </r>
  <r>
    <n v="8693"/>
    <n v="13"/>
    <x v="2582"/>
    <d v="2058-08-03T00:00:00"/>
    <b v="1"/>
    <s v="Approved"/>
    <s v="Solex"/>
    <s v="Standard"/>
    <s v="medium"/>
    <s v="medium"/>
    <n v="1163.8900000000001"/>
    <n v="589.27"/>
    <n v="42560"/>
    <n v="4"/>
  </r>
  <r>
    <n v="9293"/>
    <n v="46"/>
    <x v="2582"/>
    <d v="2058-08-04T00:00:00"/>
    <b v="0"/>
    <s v="Approved"/>
    <s v="Solex"/>
    <s v="Standard"/>
    <s v="low"/>
    <s v="medium"/>
    <n v="1289.8499999999999"/>
    <n v="74.510000000000005"/>
    <n v="39427"/>
    <n v="4"/>
  </r>
  <r>
    <n v="9704"/>
    <n v="97"/>
    <x v="2582"/>
    <d v="2058-08-05T00:00:00"/>
    <b v="0"/>
    <s v="Approved"/>
    <s v="Solex"/>
    <s v="Standard"/>
    <s v="medium"/>
    <s v="large"/>
    <n v="202.62"/>
    <n v="151.96"/>
    <n v="42458"/>
    <n v="4"/>
  </r>
  <r>
    <n v="15125"/>
    <n v="81"/>
    <x v="2582"/>
    <d v="2058-08-06T00:00:00"/>
    <b v="1"/>
    <s v="Approved"/>
    <s v="Norco Bicycles"/>
    <s v="Standard"/>
    <s v="medium"/>
    <s v="small"/>
    <n v="586.45000000000005"/>
    <n v="521.94000000000005"/>
    <n v="33429"/>
    <n v="4"/>
  </r>
  <r>
    <n v="15965"/>
    <n v="75"/>
    <x v="2582"/>
    <d v="2058-08-07T00:00:00"/>
    <b v="1"/>
    <s v="Approved"/>
    <s v="Giant Bicycles"/>
    <s v="Touring"/>
    <s v="medium"/>
    <s v="large"/>
    <n v="1873.97"/>
    <n v="863.95"/>
    <n v="38859"/>
    <n v="4"/>
  </r>
  <r>
    <n v="19137"/>
    <n v="68"/>
    <x v="2582"/>
    <d v="2058-08-08T00:00:00"/>
    <b v="0"/>
    <s v="Approved"/>
    <s v="OHM Cycles"/>
    <s v="Standard"/>
    <s v="medium"/>
    <s v="medium"/>
    <n v="1636.9"/>
    <n v="44.71"/>
    <n v="40410"/>
    <n v="4"/>
  </r>
  <r>
    <n v="9607"/>
    <n v="54"/>
    <x v="2583"/>
    <d v="2058-08-09T00:00:00"/>
    <b v="0"/>
    <s v="Approved"/>
    <s v="WeareA2B"/>
    <s v="Standard"/>
    <s v="medium"/>
    <s v="medium"/>
    <n v="1807.45"/>
    <n v="778.69"/>
    <n v="42145"/>
    <n v="2"/>
  </r>
  <r>
    <n v="10488"/>
    <n v="12"/>
    <x v="2583"/>
    <d v="2058-08-10T00:00:00"/>
    <b v="1"/>
    <s v="Approved"/>
    <s v="Giant Bicycles"/>
    <s v="Standard"/>
    <s v="medium"/>
    <s v="large"/>
    <n v="1765.3"/>
    <n v="709.48"/>
    <n v="38193"/>
    <n v="2"/>
  </r>
  <r>
    <n v="13069"/>
    <n v="79"/>
    <x v="2583"/>
    <d v="2058-08-11T00:00:00"/>
    <b v="0"/>
    <s v="Approved"/>
    <s v="Solex"/>
    <s v="Touring"/>
    <s v="medium"/>
    <s v="large"/>
    <n v="2083.94"/>
    <n v="675.03"/>
    <n v="41533"/>
    <n v="2"/>
  </r>
  <r>
    <n v="361"/>
    <n v="15"/>
    <x v="2584"/>
    <d v="2058-08-12T00:00:00"/>
    <b v="0"/>
    <s v="Approved"/>
    <s v="WeareA2B"/>
    <s v="Standard"/>
    <s v="medium"/>
    <s v="medium"/>
    <n v="1292.8399999999999"/>
    <n v="13.44"/>
    <n v="39915"/>
    <n v="8"/>
  </r>
  <r>
    <n v="4776"/>
    <n v="46"/>
    <x v="2584"/>
    <d v="2058-08-13T00:00:00"/>
    <b v="0"/>
    <s v="Approved"/>
    <s v="OHM Cycles"/>
    <s v="Standard"/>
    <s v="low"/>
    <s v="medium"/>
    <n v="1793.43"/>
    <n v="248.82"/>
    <n v="36361"/>
    <n v="8"/>
  </r>
  <r>
    <n v="5618"/>
    <n v="0"/>
    <x v="2584"/>
    <d v="2058-08-14T00:00:00"/>
    <b v="1"/>
    <s v="Approved"/>
    <s v="Norco Bicycles"/>
    <s v="Road"/>
    <s v="medium"/>
    <s v="medium"/>
    <n v="544.04999999999995"/>
    <n v="376.84"/>
    <n v="38647"/>
    <n v="8"/>
  </r>
  <r>
    <n v="13582"/>
    <n v="69"/>
    <x v="2584"/>
    <d v="2058-08-15T00:00:00"/>
    <b v="0"/>
    <s v="Approved"/>
    <s v="Norco Bicycles"/>
    <s v="Road"/>
    <s v="medium"/>
    <s v="large"/>
    <n v="1240.31"/>
    <n v="795.1"/>
    <n v="40553"/>
    <n v="8"/>
  </r>
  <r>
    <n v="18361"/>
    <n v="0"/>
    <x v="2584"/>
    <d v="2058-08-16T00:00:00"/>
    <b v="1"/>
    <s v="Approved"/>
    <s v="Giant Bicycles"/>
    <s v="Standard"/>
    <s v="medium"/>
    <s v="medium"/>
    <n v="230.91"/>
    <n v="173.18"/>
    <n v="39031"/>
    <n v="8"/>
  </r>
  <r>
    <n v="646"/>
    <n v="3"/>
    <x v="2585"/>
    <d v="2058-08-17T00:00:00"/>
    <b v="0"/>
    <s v="Approved"/>
    <s v="Trek Bicycles"/>
    <s v="Standard"/>
    <s v="medium"/>
    <s v="large"/>
    <n v="2091.4699999999998"/>
    <n v="388.92"/>
    <n v="36498"/>
    <n v="11"/>
  </r>
  <r>
    <n v="5031"/>
    <n v="70"/>
    <x v="2585"/>
    <d v="2058-08-18T00:00:00"/>
    <b v="0"/>
    <s v="Approved"/>
    <s v="Trek Bicycles"/>
    <s v="Standard"/>
    <s v="high"/>
    <s v="medium"/>
    <n v="495.72"/>
    <n v="297.43"/>
    <n v="37874"/>
    <n v="11"/>
  </r>
  <r>
    <n v="6489"/>
    <n v="3"/>
    <x v="2585"/>
    <d v="2058-08-19T00:00:00"/>
    <b v="1"/>
    <s v="Approved"/>
    <s v="Trek Bicycles"/>
    <s v="Standard"/>
    <s v="medium"/>
    <s v="large"/>
    <n v="2091.4699999999998"/>
    <n v="388.92"/>
    <n v="33429"/>
    <n v="11"/>
  </r>
  <r>
    <n v="12757"/>
    <n v="1"/>
    <x v="2585"/>
    <d v="2058-08-20T00:00:00"/>
    <b v="0"/>
    <s v="Approved"/>
    <s v="Giant Bicycles"/>
    <s v="Standard"/>
    <s v="medium"/>
    <s v="medium"/>
    <n v="1403.5"/>
    <n v="954.82"/>
    <n v="35667"/>
    <n v="11"/>
  </r>
  <r>
    <n v="13577"/>
    <n v="71"/>
    <x v="2585"/>
    <d v="2058-08-21T00:00:00"/>
    <b v="1"/>
    <s v="Approved"/>
    <s v="Solex"/>
    <s v="Standard"/>
    <s v="high"/>
    <s v="large"/>
    <n v="1842.92"/>
    <n v="1105.75"/>
    <n v="37539"/>
    <n v="11"/>
  </r>
  <r>
    <n v="17020"/>
    <n v="53"/>
    <x v="2585"/>
    <d v="2058-08-22T00:00:00"/>
    <b v="1"/>
    <s v="Approved"/>
    <s v="OHM Cycles"/>
    <s v="Standard"/>
    <s v="medium"/>
    <s v="medium"/>
    <n v="795.34"/>
    <n v="101.58"/>
    <n v="42710"/>
    <n v="11"/>
  </r>
  <r>
    <n v="209"/>
    <n v="59"/>
    <x v="2586"/>
    <d v="2058-08-23T00:00:00"/>
    <b v="0"/>
    <s v="Approved"/>
    <s v="WeareA2B"/>
    <s v="Standard"/>
    <s v="medium"/>
    <s v="small"/>
    <n v="1415.01"/>
    <n v="1259.3599999999999"/>
    <n v="37626"/>
    <n v="13"/>
  </r>
  <r>
    <n v="1178"/>
    <n v="72"/>
    <x v="2586"/>
    <d v="2058-08-24T00:00:00"/>
    <b v="1"/>
    <s v="Approved"/>
    <s v="OHM Cycles"/>
    <s v="Standard"/>
    <s v="medium"/>
    <s v="medium"/>
    <n v="912.52"/>
    <n v="141.4"/>
    <n v="42295"/>
    <n v="13"/>
  </r>
  <r>
    <n v="5943"/>
    <n v="12"/>
    <x v="2586"/>
    <d v="2058-08-25T00:00:00"/>
    <b v="1"/>
    <s v="Approved"/>
    <s v="Giant Bicycles"/>
    <s v="Standard"/>
    <s v="medium"/>
    <s v="large"/>
    <n v="1765.3"/>
    <n v="709.48"/>
    <n v="38193"/>
    <n v="13"/>
  </r>
  <r>
    <n v="8307"/>
    <n v="46"/>
    <x v="2586"/>
    <d v="2058-08-26T00:00:00"/>
    <b v="0"/>
    <s v="Approved"/>
    <s v="OHM Cycles"/>
    <s v="Standard"/>
    <s v="low"/>
    <s v="medium"/>
    <n v="1793.43"/>
    <n v="248.82"/>
    <n v="36361"/>
    <n v="13"/>
  </r>
  <r>
    <n v="15266"/>
    <n v="27"/>
    <x v="2586"/>
    <d v="2058-08-27T00:00:00"/>
    <b v="1"/>
    <s v="Approved"/>
    <s v="Trek Bicycles"/>
    <s v="Standard"/>
    <s v="low"/>
    <s v="medium"/>
    <n v="1057.51"/>
    <n v="154.4"/>
    <n v="34527"/>
    <n v="13"/>
  </r>
  <r>
    <n v="18141"/>
    <n v="79"/>
    <x v="2586"/>
    <d v="2058-08-28T00:00:00"/>
    <b v="0"/>
    <s v="Approved"/>
    <s v="Solex"/>
    <s v="Touring"/>
    <s v="medium"/>
    <s v="large"/>
    <n v="2083.94"/>
    <n v="675.03"/>
    <n v="41533"/>
    <n v="13"/>
  </r>
  <r>
    <n v="4919"/>
    <n v="78"/>
    <x v="2587"/>
    <d v="2058-08-29T00:00:00"/>
    <b v="1"/>
    <s v="Approved"/>
    <s v="Giant Bicycles"/>
    <s v="Standard"/>
    <s v="medium"/>
    <s v="large"/>
    <n v="1765.3"/>
    <n v="709.48"/>
    <n v="33429"/>
    <n v="1"/>
  </r>
  <r>
    <n v="4940"/>
    <n v="88"/>
    <x v="2587"/>
    <d v="2058-08-30T00:00:00"/>
    <b v="0"/>
    <s v="Approved"/>
    <s v="Norco Bicycles"/>
    <s v="Standard"/>
    <s v="medium"/>
    <s v="medium"/>
    <n v="1198.46"/>
    <n v="381.1"/>
    <n v="41434"/>
    <n v="1"/>
  </r>
  <r>
    <n v="5965"/>
    <n v="86"/>
    <x v="2587"/>
    <d v="2058-08-31T00:00:00"/>
    <b v="1"/>
    <s v="Approved"/>
    <s v="OHM Cycles"/>
    <s v="Standard"/>
    <s v="medium"/>
    <s v="medium"/>
    <n v="235.63"/>
    <n v="125.07"/>
    <n v="36145"/>
    <n v="1"/>
  </r>
  <r>
    <n v="7255"/>
    <n v="82"/>
    <x v="2587"/>
    <d v="2058-09-01T00:00:00"/>
    <b v="1"/>
    <s v="Approved"/>
    <s v="Norco Bicycles"/>
    <s v="Standard"/>
    <s v="high"/>
    <s v="medium"/>
    <n v="1148.6400000000001"/>
    <n v="689.18"/>
    <n v="35667"/>
    <n v="1"/>
  </r>
  <r>
    <n v="7611"/>
    <n v="83"/>
    <x v="2587"/>
    <d v="2058-09-02T00:00:00"/>
    <b v="1"/>
    <s v="Approved"/>
    <s v="Solex"/>
    <s v="Touring"/>
    <s v="medium"/>
    <s v="large"/>
    <n v="2083.94"/>
    <n v="675.03"/>
    <n v="36367"/>
    <n v="1"/>
  </r>
  <r>
    <n v="12055"/>
    <n v="51"/>
    <x v="2587"/>
    <d v="2058-09-03T00:00:00"/>
    <b v="0"/>
    <s v="Approved"/>
    <s v="OHM Cycles"/>
    <s v="Standard"/>
    <s v="high"/>
    <s v="medium"/>
    <n v="2005.66"/>
    <n v="1203.4000000000001"/>
    <n v="41009"/>
    <n v="1"/>
  </r>
  <r>
    <n v="13063"/>
    <n v="3"/>
    <x v="2587"/>
    <d v="2058-09-04T00:00:00"/>
    <b v="1"/>
    <s v="Approved"/>
    <s v="Trek Bicycles"/>
    <s v="Standard"/>
    <s v="medium"/>
    <s v="large"/>
    <n v="2091.4699999999998"/>
    <n v="388.92"/>
    <n v="38573"/>
    <n v="1"/>
  </r>
  <r>
    <n v="16742"/>
    <n v="49"/>
    <x v="2587"/>
    <d v="2058-09-05T00:00:00"/>
    <b v="0"/>
    <s v="Approved"/>
    <s v="Trek Bicycles"/>
    <s v="Road"/>
    <s v="medium"/>
    <s v="medium"/>
    <n v="533.51"/>
    <n v="400.13"/>
    <n v="35707"/>
    <n v="1"/>
  </r>
  <r>
    <n v="4235"/>
    <n v="32"/>
    <x v="2588"/>
    <d v="2058-09-06T00:00:00"/>
    <b v="1"/>
    <s v="Approved"/>
    <s v="Giant Bicycles"/>
    <s v="Standard"/>
    <s v="medium"/>
    <s v="medium"/>
    <n v="642.70000000000005"/>
    <n v="211.37"/>
    <n v="37337"/>
    <n v="19"/>
  </r>
  <r>
    <n v="5538"/>
    <n v="92"/>
    <x v="2588"/>
    <d v="2058-09-07T00:00:00"/>
    <b v="0"/>
    <s v="Approved"/>
    <s v="WeareA2B"/>
    <s v="Standard"/>
    <s v="medium"/>
    <s v="small"/>
    <n v="1415.01"/>
    <n v="1259.3599999999999"/>
    <n v="37626"/>
    <n v="19"/>
  </r>
  <r>
    <n v="10381"/>
    <n v="14"/>
    <x v="2588"/>
    <d v="2058-09-08T00:00:00"/>
    <b v="1"/>
    <s v="Approved"/>
    <s v="Trek Bicycles"/>
    <s v="Standard"/>
    <s v="medium"/>
    <s v="small"/>
    <n v="1386.84"/>
    <n v="1234.29"/>
    <n v="37838"/>
    <n v="19"/>
  </r>
  <r>
    <n v="13189"/>
    <n v="70"/>
    <x v="2588"/>
    <d v="2058-09-09T00:00:00"/>
    <b v="0"/>
    <s v="Approved"/>
    <s v="Trek Bicycles"/>
    <s v="Standard"/>
    <s v="high"/>
    <s v="medium"/>
    <n v="495.72"/>
    <n v="297.43"/>
    <n v="42105"/>
    <n v="19"/>
  </r>
  <r>
    <n v="13048"/>
    <n v="25"/>
    <x v="2589"/>
    <d v="2058-09-10T00:00:00"/>
    <b v="1"/>
    <s v="Approved"/>
    <s v="Giant Bicycles"/>
    <s v="Road"/>
    <s v="medium"/>
    <s v="medium"/>
    <n v="1538.99"/>
    <n v="829.65"/>
    <n v="42404"/>
    <n v="2"/>
  </r>
  <r>
    <n v="13576"/>
    <n v="23"/>
    <x v="2589"/>
    <d v="2058-09-11T00:00:00"/>
    <b v="1"/>
    <s v="Approved"/>
    <s v="Norco Bicycles"/>
    <s v="Mountain"/>
    <s v="low"/>
    <s v="small"/>
    <n v="688.63"/>
    <n v="612.88"/>
    <n v="34244"/>
    <n v="2"/>
  </r>
  <r>
    <n v="13971"/>
    <n v="38"/>
    <x v="2589"/>
    <d v="2058-09-12T00:00:00"/>
    <b v="1"/>
    <s v="Approved"/>
    <s v="Solex"/>
    <s v="Standard"/>
    <s v="medium"/>
    <s v="medium"/>
    <n v="1577.53"/>
    <n v="826.51"/>
    <n v="40618"/>
    <n v="2"/>
  </r>
  <r>
    <n v="18442"/>
    <n v="73"/>
    <x v="2589"/>
    <d v="2058-09-13T00:00:00"/>
    <b v="1"/>
    <s v="Approved"/>
    <s v="Solex"/>
    <s v="Standard"/>
    <s v="medium"/>
    <s v="medium"/>
    <n v="1945.43"/>
    <n v="333.18"/>
    <n v="37499"/>
    <n v="2"/>
  </r>
  <r>
    <n v="18569"/>
    <n v="75"/>
    <x v="2589"/>
    <d v="2058-09-14T00:00:00"/>
    <b v="1"/>
    <s v="Approved"/>
    <s v="Giant Bicycles"/>
    <s v="Touring"/>
    <s v="medium"/>
    <s v="large"/>
    <n v="1873.97"/>
    <n v="863.95"/>
    <n v="38859"/>
    <n v="2"/>
  </r>
  <r>
    <n v="18856"/>
    <n v="71"/>
    <x v="2589"/>
    <d v="2058-09-15T00:00:00"/>
    <b v="1"/>
    <s v="Approved"/>
    <s v="Solex"/>
    <s v="Standard"/>
    <s v="high"/>
    <s v="large"/>
    <n v="1842.92"/>
    <n v="1105.75"/>
    <n v="34996"/>
    <n v="2"/>
  </r>
  <r>
    <n v="2816"/>
    <n v="1"/>
    <x v="2590"/>
    <d v="2058-09-16T00:00:00"/>
    <b v="1"/>
    <s v="Approved"/>
    <s v="Giant Bicycles"/>
    <s v="Standard"/>
    <s v="medium"/>
    <s v="medium"/>
    <n v="1403.5"/>
    <n v="954.82"/>
    <n v="41245"/>
    <n v="8"/>
  </r>
  <r>
    <n v="7397"/>
    <n v="2"/>
    <x v="2590"/>
    <d v="2058-09-17T00:00:00"/>
    <b v="1"/>
    <s v="Approved"/>
    <s v="Solex"/>
    <s v="Standard"/>
    <s v="medium"/>
    <s v="medium"/>
    <n v="71.489999999999995"/>
    <n v="53.62"/>
    <n v="40649"/>
    <n v="8"/>
  </r>
  <r>
    <n v="9397"/>
    <n v="88"/>
    <x v="2590"/>
    <d v="2058-09-18T00:00:00"/>
    <b v="0"/>
    <s v="Approved"/>
    <s v="Norco Bicycles"/>
    <s v="Standard"/>
    <s v="medium"/>
    <s v="medium"/>
    <n v="1198.46"/>
    <n v="381.1"/>
    <n v="37626"/>
    <n v="8"/>
  </r>
  <r>
    <n v="10993"/>
    <n v="20"/>
    <x v="2590"/>
    <d v="2058-09-19T00:00:00"/>
    <b v="1"/>
    <s v="Approved"/>
    <s v="Trek Bicycles"/>
    <s v="Standard"/>
    <s v="medium"/>
    <s v="small"/>
    <n v="1775.81"/>
    <n v="1580.47"/>
    <n v="34165"/>
    <n v="8"/>
  </r>
  <r>
    <n v="16037"/>
    <n v="65"/>
    <x v="2590"/>
    <d v="2058-09-20T00:00:00"/>
    <b v="0"/>
    <s v="Approved"/>
    <s v="WeareA2B"/>
    <s v="Standard"/>
    <s v="medium"/>
    <s v="medium"/>
    <n v="1807.45"/>
    <n v="778.69"/>
    <n v="34996"/>
    <n v="8"/>
  </r>
  <r>
    <n v="18504"/>
    <n v="11"/>
    <x v="2590"/>
    <d v="2058-09-21T00:00:00"/>
    <b v="1"/>
    <s v="Approved"/>
    <s v="Giant Bicycles"/>
    <s v="Standard"/>
    <s v="high"/>
    <s v="medium"/>
    <n v="1274.93"/>
    <n v="764.96"/>
    <n v="39880"/>
    <n v="8"/>
  </r>
  <r>
    <n v="19572"/>
    <n v="11"/>
    <x v="2590"/>
    <d v="2058-09-22T00:00:00"/>
    <b v="1"/>
    <s v="Approved"/>
    <s v="Giant Bicycles"/>
    <s v="Standard"/>
    <s v="high"/>
    <s v="medium"/>
    <n v="1274.93"/>
    <n v="764.96"/>
    <n v="35378"/>
    <n v="8"/>
  </r>
  <r>
    <n v="19923"/>
    <n v="10"/>
    <x v="2590"/>
    <d v="2058-09-23T00:00:00"/>
    <b v="1"/>
    <s v="Approved"/>
    <s v="WeareA2B"/>
    <s v="Touring"/>
    <s v="medium"/>
    <s v="medium"/>
    <n v="1466.68"/>
    <n v="363.25"/>
    <n v="41345"/>
    <n v="8"/>
  </r>
  <r>
    <n v="26"/>
    <n v="64"/>
    <x v="2591"/>
    <d v="2058-09-24T00:00:00"/>
    <b v="0"/>
    <s v="Approved"/>
    <s v="Trek Bicycles"/>
    <s v="Standard"/>
    <s v="medium"/>
    <s v="large"/>
    <n v="1469.44"/>
    <n v="596.54999999999995"/>
    <n v="42145"/>
    <n v="13"/>
  </r>
  <r>
    <n v="4948"/>
    <n v="37"/>
    <x v="2591"/>
    <d v="2058-09-25T00:00:00"/>
    <b v="1"/>
    <s v="Approved"/>
    <s v="OHM Cycles"/>
    <s v="Standard"/>
    <s v="low"/>
    <s v="medium"/>
    <n v="1793.43"/>
    <n v="248.82"/>
    <n v="36498"/>
    <n v="13"/>
  </r>
  <r>
    <n v="8008"/>
    <n v="8"/>
    <x v="2591"/>
    <d v="2058-09-26T00:00:00"/>
    <b v="1"/>
    <s v="Approved"/>
    <s v="Solex"/>
    <s v="Road"/>
    <s v="medium"/>
    <s v="small"/>
    <n v="1703.52"/>
    <n v="1516.13"/>
    <n v="38693"/>
    <n v="13"/>
  </r>
  <r>
    <n v="13996"/>
    <n v="36"/>
    <x v="2591"/>
    <d v="2058-09-27T00:00:00"/>
    <b v="1"/>
    <s v="Approved"/>
    <s v="Solex"/>
    <s v="Standard"/>
    <s v="low"/>
    <s v="medium"/>
    <n v="945.04"/>
    <n v="507.58"/>
    <n v="36361"/>
    <n v="13"/>
  </r>
  <r>
    <n v="16240"/>
    <n v="48"/>
    <x v="2591"/>
    <d v="2058-09-28T00:00:00"/>
    <b v="0"/>
    <s v="Approved"/>
    <s v="WeareA2B"/>
    <s v="Standard"/>
    <s v="medium"/>
    <s v="medium"/>
    <n v="1762.96"/>
    <n v="950.52"/>
    <n v="37668"/>
    <n v="13"/>
  </r>
  <r>
    <n v="1126"/>
    <n v="0"/>
    <x v="2592"/>
    <d v="2058-09-29T00:00:00"/>
    <b v="0"/>
    <s v="Approved"/>
    <s v="Solex"/>
    <s v="Road"/>
    <s v="medium"/>
    <s v="medium"/>
    <n v="416.98"/>
    <n v="312.74"/>
    <n v="41064"/>
    <n v="11"/>
  </r>
  <r>
    <n v="5381"/>
    <n v="28"/>
    <x v="2592"/>
    <d v="2058-09-30T00:00:00"/>
    <b v="0"/>
    <s v="Approved"/>
    <s v="Solex"/>
    <s v="Road"/>
    <s v="medium"/>
    <s v="small"/>
    <n v="1703.52"/>
    <n v="1516.13"/>
    <n v="37838"/>
    <n v="11"/>
  </r>
  <r>
    <n v="9687"/>
    <n v="10"/>
    <x v="2592"/>
    <d v="2058-10-01T00:00:00"/>
    <b v="0"/>
    <s v="Approved"/>
    <s v="Solex"/>
    <s v="Standard"/>
    <s v="medium"/>
    <s v="medium"/>
    <n v="1945.43"/>
    <n v="333.18"/>
    <n v="40553"/>
    <n v="11"/>
  </r>
  <r>
    <n v="12749"/>
    <n v="18"/>
    <x v="2592"/>
    <d v="2058-10-02T00:00:00"/>
    <b v="0"/>
    <s v="Approved"/>
    <s v="Norco Bicycles"/>
    <s v="Standard"/>
    <s v="high"/>
    <s v="medium"/>
    <n v="1148.6400000000001"/>
    <n v="689.18"/>
    <n v="38339"/>
    <n v="11"/>
  </r>
  <r>
    <n v="13914"/>
    <n v="85"/>
    <x v="2592"/>
    <d v="2058-10-03T00:00:00"/>
    <b v="1"/>
    <s v="Approved"/>
    <s v="WeareA2B"/>
    <s v="Standard"/>
    <s v="medium"/>
    <s v="medium"/>
    <n v="1228.07"/>
    <n v="400.91"/>
    <n v="42226"/>
    <n v="11"/>
  </r>
  <r>
    <n v="18530"/>
    <n v="85"/>
    <x v="2592"/>
    <d v="2058-10-04T00:00:00"/>
    <b v="0"/>
    <s v="Approved"/>
    <s v="WeareA2B"/>
    <s v="Standard"/>
    <s v="medium"/>
    <s v="medium"/>
    <n v="1228.07"/>
    <n v="400.91"/>
    <n v="38859"/>
    <n v="11"/>
  </r>
  <r>
    <n v="1580"/>
    <n v="77"/>
    <x v="2593"/>
    <d v="2058-10-05T00:00:00"/>
    <b v="0"/>
    <s v="Approved"/>
    <s v="Norco Bicycles"/>
    <s v="Road"/>
    <s v="medium"/>
    <s v="large"/>
    <n v="1240.31"/>
    <n v="795.1"/>
    <n v="40553"/>
    <n v="9"/>
  </r>
  <r>
    <n v="7851"/>
    <n v="0"/>
    <x v="2593"/>
    <d v="2058-10-06T00:00:00"/>
    <b v="0"/>
    <s v="Approved"/>
    <s v="Unknown"/>
    <s v="Unknown"/>
    <s v="Unknown"/>
    <s v="Unknown"/>
    <n v="1300.96"/>
    <s v="$556.05"/>
    <n v="38199.78"/>
    <n v="9"/>
  </r>
  <r>
    <n v="8728"/>
    <n v="44"/>
    <x v="2593"/>
    <d v="2058-10-07T00:00:00"/>
    <b v="0"/>
    <s v="Approved"/>
    <s v="WeareA2B"/>
    <s v="Standard"/>
    <s v="medium"/>
    <s v="medium"/>
    <n v="1769.64"/>
    <n v="108.76"/>
    <n v="40672"/>
    <n v="9"/>
  </r>
  <r>
    <n v="10669"/>
    <n v="7"/>
    <x v="2593"/>
    <d v="2058-10-08T00:00:00"/>
    <b v="0"/>
    <s v="Approved"/>
    <s v="Trek Bicycles"/>
    <s v="Road"/>
    <s v="low"/>
    <s v="medium"/>
    <n v="980.37"/>
    <n v="234.43"/>
    <n v="38258"/>
    <n v="9"/>
  </r>
  <r>
    <n v="13481"/>
    <n v="36"/>
    <x v="2593"/>
    <d v="2058-10-09T00:00:00"/>
    <b v="1"/>
    <s v="Approved"/>
    <s v="Solex"/>
    <s v="Standard"/>
    <s v="low"/>
    <s v="medium"/>
    <n v="945.04"/>
    <n v="507.58"/>
    <n v="35052"/>
    <n v="9"/>
  </r>
  <r>
    <n v="15025"/>
    <n v="94"/>
    <x v="2593"/>
    <d v="2058-10-10T00:00:00"/>
    <b v="0"/>
    <s v="Approved"/>
    <s v="Giant Bicycles"/>
    <s v="Standard"/>
    <s v="medium"/>
    <s v="large"/>
    <n v="1635.3"/>
    <n v="993.66"/>
    <n v="41434"/>
    <n v="9"/>
  </r>
  <r>
    <n v="929"/>
    <n v="24"/>
    <x v="2594"/>
    <d v="2058-10-11T00:00:00"/>
    <b v="1"/>
    <s v="Approved"/>
    <s v="Solex"/>
    <s v="Road"/>
    <s v="medium"/>
    <s v="large"/>
    <n v="1777.8"/>
    <n v="820.78"/>
    <n v="40670"/>
    <n v="5"/>
  </r>
  <r>
    <n v="1988"/>
    <n v="83"/>
    <x v="2594"/>
    <d v="2058-10-12T00:00:00"/>
    <s v="Unknown"/>
    <s v="Approved"/>
    <s v="Solex"/>
    <s v="Touring"/>
    <s v="medium"/>
    <s v="large"/>
    <n v="2083.94"/>
    <n v="675.03"/>
    <n v="41533"/>
    <n v="5"/>
  </r>
  <r>
    <n v="9813"/>
    <n v="86"/>
    <x v="2594"/>
    <d v="2058-10-13T00:00:00"/>
    <b v="0"/>
    <s v="Approved"/>
    <s v="OHM Cycles"/>
    <s v="Standard"/>
    <s v="medium"/>
    <s v="medium"/>
    <n v="235.63"/>
    <n v="125.07"/>
    <n v="38206"/>
    <n v="5"/>
  </r>
  <r>
    <n v="12312"/>
    <n v="21"/>
    <x v="2594"/>
    <d v="2058-10-14T00:00:00"/>
    <b v="1"/>
    <s v="Approved"/>
    <s v="Solex"/>
    <s v="Standard"/>
    <s v="medium"/>
    <s v="large"/>
    <n v="1071.23"/>
    <n v="380.74"/>
    <n v="35160"/>
    <n v="5"/>
  </r>
  <r>
    <n v="12835"/>
    <n v="31"/>
    <x v="2594"/>
    <d v="2058-10-15T00:00:00"/>
    <b v="0"/>
    <s v="Approved"/>
    <s v="Giant Bicycles"/>
    <s v="Standard"/>
    <s v="medium"/>
    <s v="medium"/>
    <n v="230.91"/>
    <n v="173.18"/>
    <n v="39031"/>
    <n v="5"/>
  </r>
  <r>
    <n v="14477"/>
    <n v="30"/>
    <x v="2594"/>
    <d v="2058-10-16T00:00:00"/>
    <b v="0"/>
    <s v="Approved"/>
    <s v="Solex"/>
    <s v="Standard"/>
    <s v="high"/>
    <s v="medium"/>
    <n v="748.17"/>
    <n v="448.9"/>
    <n v="33552"/>
    <n v="5"/>
  </r>
  <r>
    <n v="16280"/>
    <n v="38"/>
    <x v="2594"/>
    <d v="2058-10-17T00:00:00"/>
    <b v="1"/>
    <s v="Approved"/>
    <s v="Solex"/>
    <s v="Standard"/>
    <s v="medium"/>
    <s v="medium"/>
    <n v="1577.53"/>
    <n v="826.51"/>
    <n v="40618"/>
    <n v="5"/>
  </r>
  <r>
    <n v="8664"/>
    <n v="47"/>
    <x v="2595"/>
    <d v="2058-10-18T00:00:00"/>
    <b v="0"/>
    <s v="Approved"/>
    <s v="Trek Bicycles"/>
    <s v="Road"/>
    <s v="low"/>
    <s v="small"/>
    <n v="1720.7"/>
    <n v="1531.42"/>
    <n v="41009"/>
    <n v="1"/>
  </r>
  <r>
    <n v="10610"/>
    <n v="63"/>
    <x v="2595"/>
    <d v="2058-10-19T00:00:00"/>
    <b v="1"/>
    <s v="Approved"/>
    <s v="Solex"/>
    <s v="Standard"/>
    <s v="medium"/>
    <s v="medium"/>
    <n v="1483.2"/>
    <n v="99.59"/>
    <n v="42105"/>
    <n v="1"/>
  </r>
  <r>
    <n v="13041"/>
    <n v="44"/>
    <x v="2595"/>
    <d v="2058-10-20T00:00:00"/>
    <b v="0"/>
    <s v="Approved"/>
    <s v="WeareA2B"/>
    <s v="Standard"/>
    <s v="medium"/>
    <s v="medium"/>
    <n v="1769.64"/>
    <n v="108.76"/>
    <n v="41064"/>
    <n v="1"/>
  </r>
  <r>
    <n v="3017"/>
    <n v="75"/>
    <x v="2596"/>
    <d v="2058-10-21T00:00:00"/>
    <b v="1"/>
    <s v="Approved"/>
    <s v="Giant Bicycles"/>
    <s v="Touring"/>
    <s v="medium"/>
    <s v="large"/>
    <n v="1873.97"/>
    <n v="863.95"/>
    <n v="38859"/>
    <n v="13"/>
  </r>
  <r>
    <n v="3181"/>
    <n v="51"/>
    <x v="2596"/>
    <d v="2058-10-22T00:00:00"/>
    <b v="1"/>
    <s v="Approved"/>
    <s v="OHM Cycles"/>
    <s v="Standard"/>
    <s v="high"/>
    <s v="medium"/>
    <n v="2005.66"/>
    <n v="1203.4000000000001"/>
    <n v="41009"/>
    <n v="13"/>
  </r>
  <r>
    <n v="3651"/>
    <n v="91"/>
    <x v="2596"/>
    <d v="2058-10-23T00:00:00"/>
    <b v="1"/>
    <s v="Approved"/>
    <s v="Solex"/>
    <s v="Standard"/>
    <s v="medium"/>
    <s v="medium"/>
    <n v="100.35"/>
    <n v="75.260000000000005"/>
    <n v="36367"/>
    <n v="13"/>
  </r>
  <r>
    <n v="4857"/>
    <n v="70"/>
    <x v="2596"/>
    <d v="2058-10-24T00:00:00"/>
    <b v="1"/>
    <s v="Approved"/>
    <s v="Trek Bicycles"/>
    <s v="Standard"/>
    <s v="high"/>
    <s v="medium"/>
    <n v="495.72"/>
    <n v="297.43"/>
    <n v="42105"/>
    <n v="13"/>
  </r>
  <r>
    <n v="9484"/>
    <n v="79"/>
    <x v="2596"/>
    <d v="2058-10-25T00:00:00"/>
    <b v="0"/>
    <s v="Approved"/>
    <s v="Norco Bicycles"/>
    <s v="Standard"/>
    <s v="medium"/>
    <s v="medium"/>
    <n v="1555.58"/>
    <n v="818.01"/>
    <n v="37873"/>
    <n v="13"/>
  </r>
  <r>
    <n v="11888"/>
    <n v="77"/>
    <x v="2596"/>
    <d v="2058-10-26T00:00:00"/>
    <b v="0"/>
    <s v="Approved"/>
    <s v="Norco Bicycles"/>
    <s v="Road"/>
    <s v="medium"/>
    <s v="large"/>
    <n v="1240.31"/>
    <n v="795.1"/>
    <n v="40553"/>
    <n v="13"/>
  </r>
  <r>
    <n v="12235"/>
    <n v="49"/>
    <x v="2596"/>
    <d v="2058-10-27T00:00:00"/>
    <b v="0"/>
    <s v="Approved"/>
    <s v="Trek Bicycles"/>
    <s v="Road"/>
    <s v="medium"/>
    <s v="medium"/>
    <n v="533.51"/>
    <n v="400.13"/>
    <n v="41064"/>
    <n v="13"/>
  </r>
  <r>
    <n v="18287"/>
    <n v="26"/>
    <x v="2596"/>
    <d v="2058-10-28T00:00:00"/>
    <b v="0"/>
    <s v="Approved"/>
    <s v="WeareA2B"/>
    <s v="Standard"/>
    <s v="medium"/>
    <s v="medium"/>
    <n v="1992.93"/>
    <n v="762.63"/>
    <n v="34115"/>
    <n v="13"/>
  </r>
  <r>
    <n v="3416"/>
    <n v="97"/>
    <x v="2597"/>
    <d v="2058-10-29T00:00:00"/>
    <b v="1"/>
    <s v="Approved"/>
    <s v="Solex"/>
    <s v="Standard"/>
    <s v="medium"/>
    <s v="large"/>
    <n v="202.62"/>
    <n v="151.96"/>
    <n v="42458"/>
    <n v="3"/>
  </r>
  <r>
    <n v="6551"/>
    <n v="48"/>
    <x v="2597"/>
    <d v="2058-10-30T00:00:00"/>
    <b v="1"/>
    <s v="Approved"/>
    <s v="WeareA2B"/>
    <s v="Standard"/>
    <s v="medium"/>
    <s v="medium"/>
    <n v="1762.96"/>
    <n v="950.52"/>
    <n v="41848"/>
    <n v="3"/>
  </r>
  <r>
    <n v="11317"/>
    <n v="29"/>
    <x v="2597"/>
    <d v="2058-10-31T00:00:00"/>
    <b v="0"/>
    <s v="Approved"/>
    <s v="Norco Bicycles"/>
    <s v="Road"/>
    <s v="medium"/>
    <s v="medium"/>
    <n v="543.39"/>
    <n v="407.54"/>
    <n v="42696"/>
    <n v="3"/>
  </r>
  <r>
    <n v="11655"/>
    <n v="65"/>
    <x v="2597"/>
    <d v="2058-11-01T00:00:00"/>
    <b v="0"/>
    <s v="Approved"/>
    <s v="WeareA2B"/>
    <s v="Standard"/>
    <s v="medium"/>
    <s v="medium"/>
    <n v="1807.45"/>
    <n v="778.69"/>
    <n v="42145"/>
    <n v="3"/>
  </r>
  <r>
    <n v="15152"/>
    <n v="15"/>
    <x v="2597"/>
    <d v="2058-11-02T00:00:00"/>
    <b v="1"/>
    <s v="Approved"/>
    <s v="Norco Bicycles"/>
    <s v="Standard"/>
    <s v="low"/>
    <s v="medium"/>
    <n v="958.74"/>
    <n v="748.9"/>
    <n v="38693"/>
    <n v="3"/>
  </r>
  <r>
    <n v="16897"/>
    <n v="98"/>
    <x v="2597"/>
    <d v="2058-11-03T00:00:00"/>
    <b v="1"/>
    <s v="Approved"/>
    <s v="Trek Bicycles"/>
    <s v="Standard"/>
    <s v="high"/>
    <s v="medium"/>
    <n v="358.39"/>
    <n v="215.03"/>
    <n v="38002"/>
    <n v="3"/>
  </r>
  <r>
    <n v="16906"/>
    <n v="70"/>
    <x v="2597"/>
    <d v="2058-11-04T00:00:00"/>
    <b v="1"/>
    <s v="Cancelled"/>
    <s v="Trek Bicycles"/>
    <s v="Standard"/>
    <s v="high"/>
    <s v="medium"/>
    <n v="495.72"/>
    <n v="297.43"/>
    <n v="42105"/>
    <n v="3"/>
  </r>
  <r>
    <n v="17412"/>
    <n v="44"/>
    <x v="2597"/>
    <d v="2058-11-05T00:00:00"/>
    <b v="1"/>
    <s v="Approved"/>
    <s v="WeareA2B"/>
    <s v="Standard"/>
    <s v="medium"/>
    <s v="medium"/>
    <n v="1769.64"/>
    <n v="108.76"/>
    <n v="40672"/>
    <n v="3"/>
  </r>
  <r>
    <n v="1397"/>
    <n v="86"/>
    <x v="2598"/>
    <d v="2058-11-06T00:00:00"/>
    <b v="1"/>
    <s v="Approved"/>
    <s v="Norco Bicycles"/>
    <s v="Road"/>
    <s v="high"/>
    <s v="large"/>
    <n v="774.53"/>
    <n v="464.72"/>
    <n v="37698"/>
    <n v="11"/>
  </r>
  <r>
    <n v="3447"/>
    <n v="0"/>
    <x v="2598"/>
    <d v="2058-11-07T00:00:00"/>
    <b v="1"/>
    <s v="Approved"/>
    <s v="Giant Bicycles"/>
    <s v="Standard"/>
    <s v="medium"/>
    <s v="medium"/>
    <n v="230.91"/>
    <n v="173.18"/>
    <n v="39031"/>
    <n v="11"/>
  </r>
  <r>
    <n v="3505"/>
    <n v="92"/>
    <x v="2598"/>
    <d v="2058-11-08T00:00:00"/>
    <b v="1"/>
    <s v="Approved"/>
    <s v="WeareA2B"/>
    <s v="Touring"/>
    <s v="medium"/>
    <s v="large"/>
    <n v="1890.39"/>
    <n v="260.14"/>
    <n v="33259"/>
    <n v="11"/>
  </r>
  <r>
    <n v="5686"/>
    <n v="5"/>
    <x v="2598"/>
    <d v="2058-11-09T00:00:00"/>
    <b v="1"/>
    <s v="Approved"/>
    <s v="Giant Bicycles"/>
    <s v="Standard"/>
    <s v="high"/>
    <s v="medium"/>
    <n v="1129.1300000000001"/>
    <n v="677.48"/>
    <n v="38573"/>
    <n v="11"/>
  </r>
  <r>
    <n v="6595"/>
    <n v="97"/>
    <x v="2598"/>
    <d v="2058-11-10T00:00:00"/>
    <b v="1"/>
    <s v="Approved"/>
    <s v="OHM Cycles"/>
    <s v="Road"/>
    <s v="medium"/>
    <s v="medium"/>
    <n v="742.54"/>
    <n v="667.4"/>
    <n v="33549"/>
    <n v="11"/>
  </r>
  <r>
    <n v="7125"/>
    <n v="27"/>
    <x v="2598"/>
    <d v="2058-11-11T00:00:00"/>
    <b v="0"/>
    <s v="Approved"/>
    <s v="Trek Bicycles"/>
    <s v="Standard"/>
    <s v="low"/>
    <s v="medium"/>
    <n v="1057.51"/>
    <n v="154.4"/>
    <n v="34527"/>
    <n v="11"/>
  </r>
  <r>
    <n v="13580"/>
    <n v="63"/>
    <x v="2598"/>
    <d v="2058-11-12T00:00:00"/>
    <b v="1"/>
    <s v="Approved"/>
    <s v="WeareA2B"/>
    <s v="Standard"/>
    <s v="medium"/>
    <s v="medium"/>
    <n v="1992.93"/>
    <n v="762.63"/>
    <n v="34115"/>
    <n v="11"/>
  </r>
  <r>
    <n v="1596"/>
    <n v="62"/>
    <x v="2599"/>
    <d v="2058-11-13T00:00:00"/>
    <b v="1"/>
    <s v="Approved"/>
    <s v="Solex"/>
    <s v="Standard"/>
    <s v="medium"/>
    <s v="medium"/>
    <n v="478.16"/>
    <n v="298.72000000000003"/>
    <n v="42145"/>
    <n v="7"/>
  </r>
  <r>
    <n v="4170"/>
    <n v="46"/>
    <x v="2599"/>
    <d v="2058-11-14T00:00:00"/>
    <b v="1"/>
    <s v="Approved"/>
    <s v="Solex"/>
    <s v="Standard"/>
    <s v="low"/>
    <s v="medium"/>
    <n v="1289.8499999999999"/>
    <n v="74.510000000000005"/>
    <n v="41009"/>
    <n v="7"/>
  </r>
  <r>
    <n v="6353"/>
    <n v="64"/>
    <x v="2599"/>
    <d v="2058-11-15T00:00:00"/>
    <b v="1"/>
    <s v="Approved"/>
    <s v="Trek Bicycles"/>
    <s v="Standard"/>
    <s v="medium"/>
    <s v="large"/>
    <n v="1469.44"/>
    <n v="596.54999999999995"/>
    <n v="42105"/>
    <n v="7"/>
  </r>
  <r>
    <n v="7418"/>
    <n v="20"/>
    <x v="2599"/>
    <d v="2058-11-16T00:00:00"/>
    <b v="0"/>
    <s v="Approved"/>
    <s v="Trek Bicycles"/>
    <s v="Standard"/>
    <s v="medium"/>
    <s v="small"/>
    <n v="1775.81"/>
    <n v="1580.47"/>
    <n v="35160"/>
    <n v="7"/>
  </r>
  <r>
    <n v="9861"/>
    <n v="59"/>
    <x v="2599"/>
    <d v="2058-11-17T00:00:00"/>
    <b v="0"/>
    <s v="Approved"/>
    <s v="Solex"/>
    <s v="Standard"/>
    <s v="medium"/>
    <s v="large"/>
    <n v="1061.56"/>
    <n v="733.58"/>
    <n v="40779"/>
    <n v="7"/>
  </r>
  <r>
    <n v="16331"/>
    <n v="19"/>
    <x v="2599"/>
    <d v="2058-11-18T00:00:00"/>
    <b v="1"/>
    <s v="Approved"/>
    <s v="OHM Cycles"/>
    <s v="Road"/>
    <s v="high"/>
    <s v="large"/>
    <n v="12.01"/>
    <n v="7.21"/>
    <n v="40303"/>
    <n v="7"/>
  </r>
  <r>
    <n v="2456"/>
    <n v="38"/>
    <x v="2600"/>
    <d v="2058-11-19T00:00:00"/>
    <b v="1"/>
    <s v="Approved"/>
    <s v="Trek Bicycles"/>
    <s v="Standard"/>
    <s v="medium"/>
    <s v="large"/>
    <n v="2091.4699999999998"/>
    <n v="388.92"/>
    <n v="35470"/>
    <n v="18"/>
  </r>
  <r>
    <n v="5896"/>
    <n v="2"/>
    <x v="2600"/>
    <d v="2058-11-20T00:00:00"/>
    <b v="1"/>
    <s v="Approved"/>
    <s v="Giant Bicycles"/>
    <s v="Road"/>
    <s v="low"/>
    <s v="small"/>
    <n v="590.26"/>
    <n v="525.33000000000004"/>
    <n v="40553"/>
    <n v="18"/>
  </r>
  <r>
    <n v="6150"/>
    <n v="69"/>
    <x v="2600"/>
    <d v="2058-11-21T00:00:00"/>
    <b v="0"/>
    <s v="Approved"/>
    <s v="Norco Bicycles"/>
    <s v="Road"/>
    <s v="medium"/>
    <s v="large"/>
    <n v="1240.31"/>
    <n v="795.1"/>
    <n v="42458"/>
    <n v="18"/>
  </r>
  <r>
    <n v="17262"/>
    <n v="38"/>
    <x v="2600"/>
    <d v="2058-11-22T00:00:00"/>
    <b v="0"/>
    <s v="Approved"/>
    <s v="Trek Bicycles"/>
    <s v="Standard"/>
    <s v="medium"/>
    <s v="large"/>
    <n v="2091.4699999999998"/>
    <n v="388.92"/>
    <n v="37659"/>
    <n v="18"/>
  </r>
  <r>
    <n v="18587"/>
    <n v="50"/>
    <x v="2600"/>
    <d v="2058-11-23T00:00:00"/>
    <b v="1"/>
    <s v="Approved"/>
    <s v="Giant Bicycles"/>
    <s v="Standard"/>
    <s v="medium"/>
    <s v="medium"/>
    <n v="642.70000000000005"/>
    <n v="211.37"/>
    <n v="41848"/>
    <n v="18"/>
  </r>
  <r>
    <n v="709"/>
    <n v="41"/>
    <x v="2601"/>
    <d v="2058-11-24T00:00:00"/>
    <b v="0"/>
    <s v="Approved"/>
    <s v="Norco Bicycles"/>
    <s v="Standard"/>
    <s v="low"/>
    <s v="medium"/>
    <n v="958.74"/>
    <n v="748.9"/>
    <n v="38693"/>
    <n v="12"/>
  </r>
  <r>
    <n v="1221"/>
    <n v="56"/>
    <x v="2601"/>
    <d v="2058-11-25T00:00:00"/>
    <b v="1"/>
    <s v="Approved"/>
    <s v="Norco Bicycles"/>
    <s v="Mountain"/>
    <s v="low"/>
    <s v="small"/>
    <n v="688.63"/>
    <n v="612.88"/>
    <n v="34244"/>
    <n v="12"/>
  </r>
  <r>
    <n v="12838"/>
    <n v="67"/>
    <x v="2601"/>
    <d v="2058-11-26T00:00:00"/>
    <b v="0"/>
    <s v="Approved"/>
    <s v="Solex"/>
    <s v="Standard"/>
    <s v="medium"/>
    <s v="large"/>
    <n v="1071.23"/>
    <n v="380.74"/>
    <n v="35160"/>
    <n v="12"/>
  </r>
  <r>
    <n v="13998"/>
    <n v="79"/>
    <x v="2601"/>
    <d v="2058-11-27T00:00:00"/>
    <b v="0"/>
    <s v="Approved"/>
    <s v="Solex"/>
    <s v="Touring"/>
    <s v="medium"/>
    <s v="large"/>
    <n v="2083.94"/>
    <n v="675.03"/>
    <n v="41533"/>
    <n v="12"/>
  </r>
  <r>
    <n v="14511"/>
    <n v="28"/>
    <x v="2601"/>
    <d v="2058-11-28T00:00:00"/>
    <b v="1"/>
    <s v="Approved"/>
    <s v="Solex"/>
    <s v="Road"/>
    <s v="medium"/>
    <s v="small"/>
    <n v="1703.52"/>
    <n v="1516.13"/>
    <n v="40649"/>
    <n v="12"/>
  </r>
  <r>
    <n v="15062"/>
    <n v="86"/>
    <x v="2601"/>
    <d v="2058-11-29T00:00:00"/>
    <b v="1"/>
    <s v="Approved"/>
    <s v="Norco Bicycles"/>
    <s v="Road"/>
    <s v="high"/>
    <s v="large"/>
    <n v="774.53"/>
    <n v="464.72"/>
    <n v="37698"/>
    <n v="12"/>
  </r>
  <r>
    <n v="15975"/>
    <n v="23"/>
    <x v="2601"/>
    <d v="2058-11-30T00:00:00"/>
    <b v="1"/>
    <s v="Approved"/>
    <s v="Norco Bicycles"/>
    <s v="Standard"/>
    <s v="medium"/>
    <s v="medium"/>
    <n v="1198.46"/>
    <n v="381.1"/>
    <n v="36145"/>
    <n v="12"/>
  </r>
  <r>
    <n v="16014"/>
    <n v="53"/>
    <x v="2601"/>
    <d v="2058-12-01T00:00:00"/>
    <b v="0"/>
    <s v="Approved"/>
    <s v="Giant Bicycles"/>
    <s v="Standard"/>
    <s v="high"/>
    <s v="medium"/>
    <n v="1274.93"/>
    <n v="764.96"/>
    <n v="39298"/>
    <n v="12"/>
  </r>
  <r>
    <n v="18000"/>
    <n v="86"/>
    <x v="2601"/>
    <d v="2058-12-02T00:00:00"/>
    <b v="0"/>
    <s v="Approved"/>
    <s v="Norco Bicycles"/>
    <s v="Road"/>
    <s v="high"/>
    <s v="large"/>
    <n v="774.53"/>
    <n v="464.72"/>
    <n v="37698"/>
    <n v="12"/>
  </r>
  <r>
    <n v="19808"/>
    <n v="33"/>
    <x v="2601"/>
    <d v="2058-12-03T00:00:00"/>
    <b v="1"/>
    <s v="Approved"/>
    <s v="OHM Cycles"/>
    <s v="Road"/>
    <s v="medium"/>
    <s v="small"/>
    <n v="1810"/>
    <n v="1610.9"/>
    <n v="39526"/>
    <n v="12"/>
  </r>
  <r>
    <n v="7635"/>
    <n v="25"/>
    <x v="2602"/>
    <d v="2058-12-04T00:00:00"/>
    <b v="0"/>
    <s v="Approved"/>
    <s v="Giant Bicycles"/>
    <s v="Road"/>
    <s v="medium"/>
    <s v="medium"/>
    <n v="1538.99"/>
    <n v="829.65"/>
    <n v="37337"/>
    <n v="7"/>
  </r>
  <r>
    <n v="8208"/>
    <n v="80"/>
    <x v="2602"/>
    <d v="2058-12-05T00:00:00"/>
    <b v="0"/>
    <s v="Approved"/>
    <s v="OHM Cycles"/>
    <s v="Touring"/>
    <s v="low"/>
    <s v="medium"/>
    <n v="1073.07"/>
    <n v="933.84"/>
    <n v="38339"/>
    <n v="7"/>
  </r>
  <r>
    <n v="9640"/>
    <n v="8"/>
    <x v="2602"/>
    <d v="2058-12-06T00:00:00"/>
    <b v="1"/>
    <s v="Approved"/>
    <s v="Solex"/>
    <s v="Road"/>
    <s v="medium"/>
    <s v="small"/>
    <n v="1703.52"/>
    <n v="1516.13"/>
    <n v="38216"/>
    <n v="7"/>
  </r>
  <r>
    <n v="10282"/>
    <n v="33"/>
    <x v="2602"/>
    <d v="2058-12-07T00:00:00"/>
    <b v="1"/>
    <s v="Approved"/>
    <s v="Giant Bicycles"/>
    <s v="Standard"/>
    <s v="medium"/>
    <s v="small"/>
    <n v="1311.44"/>
    <n v="1167.18"/>
    <n v="33888"/>
    <n v="7"/>
  </r>
  <r>
    <n v="11432"/>
    <n v="52"/>
    <x v="2602"/>
    <d v="2058-12-08T00:00:00"/>
    <b v="0"/>
    <s v="Approved"/>
    <s v="OHM Cycles"/>
    <s v="Road"/>
    <s v="medium"/>
    <s v="medium"/>
    <n v="1280.28"/>
    <n v="829.51"/>
    <n v="37220"/>
    <n v="7"/>
  </r>
  <r>
    <n v="13154"/>
    <n v="27"/>
    <x v="2602"/>
    <d v="2058-12-09T00:00:00"/>
    <b v="1"/>
    <s v="Approved"/>
    <s v="Trek Bicycles"/>
    <s v="Standard"/>
    <s v="medium"/>
    <s v="medium"/>
    <n v="499.53"/>
    <n v="388.72"/>
    <n v="39031"/>
    <n v="7"/>
  </r>
  <r>
    <n v="15901"/>
    <n v="6"/>
    <x v="2602"/>
    <d v="2058-12-10T00:00:00"/>
    <b v="0"/>
    <s v="Approved"/>
    <s v="OHM Cycles"/>
    <s v="Standard"/>
    <s v="high"/>
    <s v="medium"/>
    <n v="227.88"/>
    <n v="136.72999999999999"/>
    <n v="41701"/>
    <n v="7"/>
  </r>
  <r>
    <n v="17725"/>
    <n v="86"/>
    <x v="2602"/>
    <d v="2058-12-11T00:00:00"/>
    <b v="1"/>
    <s v="Approved"/>
    <s v="OHM Cycles"/>
    <s v="Standard"/>
    <s v="medium"/>
    <s v="medium"/>
    <n v="235.63"/>
    <n v="125.07"/>
    <n v="36833"/>
    <n v="7"/>
  </r>
  <r>
    <n v="1454"/>
    <n v="1"/>
    <x v="2603"/>
    <d v="2058-12-12T00:00:00"/>
    <b v="1"/>
    <s v="Approved"/>
    <s v="Giant Bicycles"/>
    <s v="Standard"/>
    <s v="medium"/>
    <s v="medium"/>
    <n v="1403.5"/>
    <n v="954.82"/>
    <n v="38573"/>
    <n v="6"/>
  </r>
  <r>
    <n v="8017"/>
    <n v="79"/>
    <x v="2603"/>
    <d v="2058-12-13T00:00:00"/>
    <b v="0"/>
    <s v="Approved"/>
    <s v="Norco Bicycles"/>
    <s v="Standard"/>
    <s v="medium"/>
    <s v="medium"/>
    <n v="1555.58"/>
    <n v="818.01"/>
    <n v="41533"/>
    <n v="6"/>
  </r>
  <r>
    <n v="13426"/>
    <n v="66"/>
    <x v="2603"/>
    <d v="2058-12-14T00:00:00"/>
    <b v="0"/>
    <s v="Approved"/>
    <s v="Giant Bicycles"/>
    <s v="Road"/>
    <s v="low"/>
    <s v="small"/>
    <n v="590.26"/>
    <n v="525.33000000000004"/>
    <n v="38647"/>
    <n v="6"/>
  </r>
  <r>
    <n v="15313"/>
    <n v="86"/>
    <x v="2603"/>
    <d v="2058-12-15T00:00:00"/>
    <b v="1"/>
    <s v="Approved"/>
    <s v="OHM Cycles"/>
    <s v="Standard"/>
    <s v="medium"/>
    <s v="medium"/>
    <n v="235.63"/>
    <n v="125.07"/>
    <n v="36367"/>
    <n v="6"/>
  </r>
  <r>
    <n v="16876"/>
    <n v="91"/>
    <x v="2603"/>
    <d v="2058-12-16T00:00:00"/>
    <b v="1"/>
    <s v="Approved"/>
    <s v="Solex"/>
    <s v="Standard"/>
    <s v="medium"/>
    <s v="medium"/>
    <n v="100.35"/>
    <n v="75.260000000000005"/>
    <n v="34556"/>
    <n v="6"/>
  </r>
  <r>
    <n v="17692"/>
    <n v="6"/>
    <x v="2603"/>
    <d v="2058-12-17T00:00:00"/>
    <b v="0"/>
    <s v="Approved"/>
    <s v="OHM Cycles"/>
    <s v="Standard"/>
    <s v="high"/>
    <s v="medium"/>
    <n v="227.88"/>
    <n v="136.72999999999999"/>
    <n v="38258"/>
    <n v="6"/>
  </r>
  <r>
    <n v="18191"/>
    <n v="84"/>
    <x v="2603"/>
    <d v="2058-12-18T00:00:00"/>
    <b v="0"/>
    <s v="Approved"/>
    <s v="Trek Bicycles"/>
    <s v="Road"/>
    <s v="medium"/>
    <s v="medium"/>
    <n v="290.62"/>
    <n v="215.14"/>
    <n v="36367"/>
    <n v="6"/>
  </r>
  <r>
    <n v="677"/>
    <n v="0"/>
    <x v="2604"/>
    <d v="2058-12-19T00:00:00"/>
    <b v="0"/>
    <s v="Approved"/>
    <s v="Unknown"/>
    <s v="Unknown"/>
    <s v="Unknown"/>
    <s v="Unknown"/>
    <n v="1972.01"/>
    <s v="$556.05"/>
    <n v="38199.78"/>
    <n v="14"/>
  </r>
  <r>
    <n v="4134"/>
    <n v="2"/>
    <x v="2604"/>
    <d v="2058-12-20T00:00:00"/>
    <b v="0"/>
    <s v="Approved"/>
    <s v="Solex"/>
    <s v="Standard"/>
    <s v="medium"/>
    <s v="medium"/>
    <n v="71.489999999999995"/>
    <n v="53.62"/>
    <n v="40784"/>
    <n v="14"/>
  </r>
  <r>
    <n v="5335"/>
    <n v="33"/>
    <x v="2604"/>
    <d v="2058-12-21T00:00:00"/>
    <b v="0"/>
    <s v="Approved"/>
    <s v="Giant Bicycles"/>
    <s v="Standard"/>
    <s v="medium"/>
    <s v="small"/>
    <n v="1311.44"/>
    <n v="1167.18"/>
    <n v="35560"/>
    <n v="14"/>
  </r>
  <r>
    <n v="5482"/>
    <n v="93"/>
    <x v="2604"/>
    <d v="2058-12-22T00:00:00"/>
    <b v="1"/>
    <s v="Approved"/>
    <s v="WeareA2B"/>
    <s v="Standard"/>
    <s v="medium"/>
    <s v="medium"/>
    <n v="1065.03"/>
    <n v="230.09"/>
    <n v="42458"/>
    <n v="14"/>
  </r>
  <r>
    <n v="11186"/>
    <n v="60"/>
    <x v="2604"/>
    <d v="2058-12-23T00:00:00"/>
    <b v="1"/>
    <s v="Approved"/>
    <s v="Giant Bicycles"/>
    <s v="Standard"/>
    <s v="high"/>
    <s v="small"/>
    <n v="1977.36"/>
    <n v="1759.85"/>
    <n v="40487"/>
    <n v="14"/>
  </r>
  <r>
    <n v="15535"/>
    <n v="5"/>
    <x v="2604"/>
    <d v="2058-12-24T00:00:00"/>
    <b v="1"/>
    <s v="Approved"/>
    <s v="Trek Bicycles"/>
    <s v="Mountain"/>
    <s v="low"/>
    <s v="medium"/>
    <n v="574.64"/>
    <n v="459.71"/>
    <n v="41701"/>
    <n v="14"/>
  </r>
  <r>
    <n v="15609"/>
    <n v="91"/>
    <x v="2604"/>
    <d v="2058-12-25T00:00:00"/>
    <b v="0"/>
    <s v="Approved"/>
    <s v="Solex"/>
    <s v="Standard"/>
    <s v="medium"/>
    <s v="medium"/>
    <n v="100.35"/>
    <n v="75.260000000000005"/>
    <n v="41434"/>
    <n v="14"/>
  </r>
  <r>
    <n v="16895"/>
    <n v="46"/>
    <x v="2604"/>
    <d v="2058-12-26T00:00:00"/>
    <b v="1"/>
    <s v="Approved"/>
    <s v="Solex"/>
    <s v="Standard"/>
    <s v="low"/>
    <s v="medium"/>
    <n v="1289.8499999999999"/>
    <n v="74.510000000000005"/>
    <n v="35470"/>
    <n v="14"/>
  </r>
  <r>
    <n v="1625"/>
    <n v="90"/>
    <x v="2605"/>
    <d v="2058-12-27T00:00:00"/>
    <b v="1"/>
    <s v="Approved"/>
    <s v="Norco Bicycles"/>
    <s v="Standard"/>
    <s v="low"/>
    <s v="medium"/>
    <n v="363.01"/>
    <n v="290.41000000000003"/>
    <n v="38482"/>
    <n v="10"/>
  </r>
  <r>
    <n v="3223"/>
    <n v="13"/>
    <x v="2605"/>
    <d v="2058-12-28T00:00:00"/>
    <b v="1"/>
    <s v="Approved"/>
    <s v="Solex"/>
    <s v="Standard"/>
    <s v="medium"/>
    <s v="medium"/>
    <n v="1163.8900000000001"/>
    <n v="589.27"/>
    <n v="42560"/>
    <n v="10"/>
  </r>
  <r>
    <n v="3456"/>
    <n v="44"/>
    <x v="2605"/>
    <d v="2058-12-29T00:00:00"/>
    <b v="0"/>
    <s v="Approved"/>
    <s v="WeareA2B"/>
    <s v="Standard"/>
    <s v="medium"/>
    <s v="medium"/>
    <n v="1769.64"/>
    <n v="108.76"/>
    <n v="40672"/>
    <n v="10"/>
  </r>
  <r>
    <n v="10587"/>
    <n v="100"/>
    <x v="2605"/>
    <d v="2058-12-30T00:00:00"/>
    <b v="0"/>
    <s v="Approved"/>
    <s v="Norco Bicycles"/>
    <s v="Road"/>
    <s v="medium"/>
    <s v="medium"/>
    <n v="1036.5899999999999"/>
    <n v="206.35"/>
    <n v="33364"/>
    <n v="10"/>
  </r>
  <r>
    <n v="10667"/>
    <n v="40"/>
    <x v="2605"/>
    <d v="2058-12-31T00:00:00"/>
    <b v="0"/>
    <s v="Approved"/>
    <s v="OHM Cycles"/>
    <s v="Standard"/>
    <s v="high"/>
    <s v="medium"/>
    <n v="1458.17"/>
    <n v="874.9"/>
    <n v="38750"/>
    <n v="10"/>
  </r>
  <r>
    <n v="11006"/>
    <n v="44"/>
    <x v="2605"/>
    <d v="2059-01-01T00:00:00"/>
    <b v="0"/>
    <s v="Approved"/>
    <s v="WeareA2B"/>
    <s v="Standard"/>
    <s v="medium"/>
    <s v="medium"/>
    <n v="1769.64"/>
    <n v="108.76"/>
    <n v="40672"/>
    <n v="10"/>
  </r>
  <r>
    <n v="12398"/>
    <n v="18"/>
    <x v="2605"/>
    <d v="2059-01-02T00:00:00"/>
    <b v="1"/>
    <s v="Approved"/>
    <s v="Solex"/>
    <s v="Standard"/>
    <s v="medium"/>
    <s v="medium"/>
    <n v="575.27"/>
    <n v="431.45"/>
    <n v="41345"/>
    <n v="10"/>
  </r>
  <r>
    <n v="15092"/>
    <n v="90"/>
    <x v="2605"/>
    <d v="2059-01-03T00:00:00"/>
    <b v="1"/>
    <s v="Approved"/>
    <s v="Norco Bicycles"/>
    <s v="Standard"/>
    <s v="low"/>
    <s v="medium"/>
    <n v="363.01"/>
    <n v="290.41000000000003"/>
    <n v="38482"/>
    <n v="10"/>
  </r>
  <r>
    <n v="1450"/>
    <n v="49"/>
    <x v="2606"/>
    <d v="2059-01-04T00:00:00"/>
    <b v="0"/>
    <s v="Approved"/>
    <s v="Trek Bicycles"/>
    <s v="Road"/>
    <s v="medium"/>
    <s v="medium"/>
    <n v="533.51"/>
    <n v="400.13"/>
    <n v="41064"/>
    <n v="9"/>
  </r>
  <r>
    <n v="10370"/>
    <n v="56"/>
    <x v="2606"/>
    <d v="2059-01-05T00:00:00"/>
    <b v="0"/>
    <s v="Approved"/>
    <s v="OHM Cycles"/>
    <s v="Standard"/>
    <s v="medium"/>
    <s v="medium"/>
    <n v="183.86"/>
    <n v="137.9"/>
    <n v="35707"/>
    <n v="9"/>
  </r>
  <r>
    <n v="12433"/>
    <n v="22"/>
    <x v="2606"/>
    <d v="2059-01-06T00:00:00"/>
    <b v="1"/>
    <s v="Approved"/>
    <s v="WeareA2B"/>
    <s v="Standard"/>
    <s v="medium"/>
    <s v="medium"/>
    <n v="60.34"/>
    <n v="45.26"/>
    <n v="34165"/>
    <n v="9"/>
  </r>
  <r>
    <n v="13508"/>
    <n v="94"/>
    <x v="2606"/>
    <d v="2059-01-07T00:00:00"/>
    <b v="1"/>
    <s v="Approved"/>
    <s v="Giant Bicycles"/>
    <s v="Standard"/>
    <s v="medium"/>
    <s v="large"/>
    <n v="1635.3"/>
    <n v="993.66"/>
    <n v="41434"/>
    <n v="9"/>
  </r>
  <r>
    <n v="14837"/>
    <n v="78"/>
    <x v="2606"/>
    <d v="2059-01-08T00:00:00"/>
    <b v="1"/>
    <s v="Approved"/>
    <s v="Giant Bicycles"/>
    <s v="Standard"/>
    <s v="medium"/>
    <s v="large"/>
    <n v="1765.3"/>
    <n v="709.48"/>
    <n v="38193"/>
    <n v="9"/>
  </r>
  <r>
    <n v="17711"/>
    <n v="13"/>
    <x v="2606"/>
    <d v="2059-01-09T00:00:00"/>
    <b v="0"/>
    <s v="Approved"/>
    <s v="Solex"/>
    <s v="Standard"/>
    <s v="medium"/>
    <s v="medium"/>
    <n v="1163.8900000000001"/>
    <n v="589.27"/>
    <n v="42560"/>
    <n v="9"/>
  </r>
  <r>
    <n v="19162"/>
    <n v="98"/>
    <x v="2606"/>
    <d v="2059-01-10T00:00:00"/>
    <b v="1"/>
    <s v="Approved"/>
    <s v="Trek Bicycles"/>
    <s v="Standard"/>
    <s v="high"/>
    <s v="medium"/>
    <n v="358.39"/>
    <n v="215.03"/>
    <n v="38002"/>
    <n v="9"/>
  </r>
  <r>
    <n v="16482"/>
    <n v="4"/>
    <x v="2607"/>
    <d v="2059-01-11T00:00:00"/>
    <b v="1"/>
    <s v="Approved"/>
    <s v="Giant Bicycles"/>
    <s v="Standard"/>
    <s v="high"/>
    <s v="medium"/>
    <n v="1129.1300000000001"/>
    <n v="677.48"/>
    <n v="38573"/>
    <n v="18"/>
  </r>
  <r>
    <n v="19034"/>
    <n v="53"/>
    <x v="2607"/>
    <d v="2059-01-12T00:00:00"/>
    <b v="0"/>
    <s v="Approved"/>
    <s v="OHM Cycles"/>
    <s v="Standard"/>
    <s v="medium"/>
    <s v="medium"/>
    <n v="795.34"/>
    <n v="101.58"/>
    <n v="35470"/>
    <n v="18"/>
  </r>
  <r>
    <n v="7240"/>
    <n v="32"/>
    <x v="2608"/>
    <d v="2059-01-13T00:00:00"/>
    <b v="0"/>
    <s v="Approved"/>
    <s v="Giant Bicycles"/>
    <s v="Standard"/>
    <s v="medium"/>
    <s v="medium"/>
    <n v="642.70000000000005"/>
    <n v="211.37"/>
    <n v="40336"/>
    <n v="16"/>
  </r>
  <r>
    <n v="12000"/>
    <n v="14"/>
    <x v="2608"/>
    <d v="2059-01-14T00:00:00"/>
    <b v="1"/>
    <s v="Approved"/>
    <s v="Trek Bicycles"/>
    <s v="Standard"/>
    <s v="medium"/>
    <s v="small"/>
    <n v="1386.84"/>
    <n v="1234.29"/>
    <n v="41345"/>
    <n v="16"/>
  </r>
  <r>
    <n v="18775"/>
    <n v="3"/>
    <x v="2608"/>
    <d v="2059-01-15T00:00:00"/>
    <b v="0"/>
    <s v="Approved"/>
    <s v="Trek Bicycles"/>
    <s v="Standard"/>
    <s v="medium"/>
    <s v="large"/>
    <n v="2091.4699999999998"/>
    <n v="388.92"/>
    <n v="33549"/>
    <n v="16"/>
  </r>
  <r>
    <n v="19533"/>
    <n v="85"/>
    <x v="2608"/>
    <d v="2059-01-16T00:00:00"/>
    <b v="0"/>
    <s v="Approved"/>
    <s v="WeareA2B"/>
    <s v="Standard"/>
    <s v="medium"/>
    <s v="medium"/>
    <n v="752.64"/>
    <n v="205.36"/>
    <n v="36833"/>
    <n v="16"/>
  </r>
  <r>
    <n v="19659"/>
    <n v="22"/>
    <x v="2608"/>
    <d v="2059-01-17T00:00:00"/>
    <b v="0"/>
    <s v="Approved"/>
    <s v="WeareA2B"/>
    <s v="Standard"/>
    <s v="medium"/>
    <s v="medium"/>
    <n v="60.34"/>
    <n v="45.26"/>
    <n v="40670"/>
    <n v="16"/>
  </r>
  <r>
    <n v="9122"/>
    <n v="14"/>
    <x v="2609"/>
    <d v="2059-01-18T00:00:00"/>
    <b v="0"/>
    <s v="Approved"/>
    <s v="Solex"/>
    <s v="Standard"/>
    <s v="high"/>
    <s v="large"/>
    <n v="1842.92"/>
    <n v="1105.75"/>
    <n v="34996"/>
    <n v="18"/>
  </r>
  <r>
    <n v="17217"/>
    <n v="40"/>
    <x v="2609"/>
    <d v="2059-01-19T00:00:00"/>
    <b v="1"/>
    <s v="Approved"/>
    <s v="Trek Bicycles"/>
    <s v="Road"/>
    <s v="medium"/>
    <s v="large"/>
    <n v="1894.19"/>
    <n v="598.76"/>
    <n v="37823"/>
    <n v="18"/>
  </r>
  <r>
    <n v="17591"/>
    <n v="23"/>
    <x v="2609"/>
    <d v="2059-01-20T00:00:00"/>
    <b v="1"/>
    <s v="Approved"/>
    <s v="Norco Bicycles"/>
    <s v="Standard"/>
    <s v="medium"/>
    <s v="medium"/>
    <n v="1198.46"/>
    <n v="381.1"/>
    <n v="36145"/>
    <n v="18"/>
  </r>
  <r>
    <n v="19148"/>
    <n v="100"/>
    <x v="2609"/>
    <d v="2059-01-21T00:00:00"/>
    <b v="0"/>
    <s v="Approved"/>
    <s v="Trek Bicycles"/>
    <s v="Standard"/>
    <s v="medium"/>
    <s v="small"/>
    <n v="1386.84"/>
    <n v="1234.29"/>
    <n v="37838"/>
    <n v="18"/>
  </r>
  <r>
    <n v="1894"/>
    <n v="87"/>
    <x v="2610"/>
    <d v="2059-01-22T00:00:00"/>
    <b v="0"/>
    <s v="Approved"/>
    <s v="Giant Bicycles"/>
    <s v="Standard"/>
    <s v="high"/>
    <s v="medium"/>
    <n v="1179"/>
    <n v="707.4"/>
    <n v="36833"/>
    <n v="1"/>
  </r>
  <r>
    <n v="2740"/>
    <n v="51"/>
    <x v="2610"/>
    <d v="2059-01-23T00:00:00"/>
    <b v="1"/>
    <s v="Approved"/>
    <s v="OHM Cycles"/>
    <s v="Standard"/>
    <s v="high"/>
    <s v="medium"/>
    <n v="2005.66"/>
    <n v="1203.4000000000001"/>
    <n v="33259"/>
    <n v="1"/>
  </r>
  <r>
    <n v="7480"/>
    <n v="83"/>
    <x v="2610"/>
    <d v="2059-01-24T00:00:00"/>
    <b v="1"/>
    <s v="Approved"/>
    <s v="Solex"/>
    <s v="Touring"/>
    <s v="medium"/>
    <s v="large"/>
    <n v="2083.94"/>
    <n v="675.03"/>
    <n v="35667"/>
    <n v="1"/>
  </r>
  <r>
    <n v="13814"/>
    <n v="5"/>
    <x v="2610"/>
    <d v="2059-01-25T00:00:00"/>
    <b v="0"/>
    <s v="Approved"/>
    <s v="Trek Bicycles"/>
    <s v="Mountain"/>
    <s v="low"/>
    <s v="medium"/>
    <n v="574.64"/>
    <n v="459.71"/>
    <n v="38258"/>
    <n v="1"/>
  </r>
  <r>
    <n v="14812"/>
    <n v="60"/>
    <x v="2610"/>
    <d v="2059-01-26T00:00:00"/>
    <b v="0"/>
    <s v="Approved"/>
    <s v="Giant Bicycles"/>
    <s v="Standard"/>
    <s v="high"/>
    <s v="small"/>
    <n v="1977.36"/>
    <n v="1759.85"/>
    <n v="41047"/>
    <n v="1"/>
  </r>
  <r>
    <n v="16025"/>
    <n v="4"/>
    <x v="2610"/>
    <d v="2059-01-27T00:00:00"/>
    <b v="0"/>
    <s v="Approved"/>
    <s v="Giant Bicycles"/>
    <s v="Standard"/>
    <s v="high"/>
    <s v="medium"/>
    <n v="1129.1300000000001"/>
    <n v="677.48"/>
    <n v="37659"/>
    <n v="1"/>
  </r>
  <r>
    <n v="17733"/>
    <n v="40"/>
    <x v="2610"/>
    <d v="2059-01-28T00:00:00"/>
    <b v="0"/>
    <s v="Approved"/>
    <s v="OHM Cycles"/>
    <s v="Standard"/>
    <s v="high"/>
    <s v="medium"/>
    <n v="1458.17"/>
    <n v="874.9"/>
    <n v="38750"/>
    <n v="1"/>
  </r>
  <r>
    <n v="17860"/>
    <n v="11"/>
    <x v="2610"/>
    <d v="2059-01-29T00:00:00"/>
    <b v="0"/>
    <s v="Approved"/>
    <s v="Giant Bicycles"/>
    <s v="Standard"/>
    <s v="high"/>
    <s v="medium"/>
    <n v="1274.93"/>
    <n v="764.96"/>
    <n v="37838"/>
    <n v="1"/>
  </r>
  <r>
    <n v="19274"/>
    <n v="24"/>
    <x v="2610"/>
    <d v="2059-01-30T00:00:00"/>
    <b v="1"/>
    <s v="Approved"/>
    <s v="Solex"/>
    <s v="Road"/>
    <s v="medium"/>
    <s v="large"/>
    <n v="1777.8"/>
    <n v="820.78"/>
    <n v="36334"/>
    <n v="1"/>
  </r>
  <r>
    <n v="1744"/>
    <n v="91"/>
    <x v="2611"/>
    <d v="2059-01-31T00:00:00"/>
    <b v="0"/>
    <s v="Approved"/>
    <s v="WeareA2B"/>
    <s v="Standard"/>
    <s v="low"/>
    <s v="medium"/>
    <n v="642.30999999999995"/>
    <n v="513.85"/>
    <n v="35455"/>
    <n v="13"/>
  </r>
  <r>
    <n v="2688"/>
    <n v="33"/>
    <x v="2611"/>
    <d v="2059-02-01T00:00:00"/>
    <b v="0"/>
    <s v="Approved"/>
    <s v="OHM Cycles"/>
    <s v="Road"/>
    <s v="medium"/>
    <s v="small"/>
    <n v="1810"/>
    <n v="1610.9"/>
    <n v="39427"/>
    <n v="13"/>
  </r>
  <r>
    <n v="3936"/>
    <n v="21"/>
    <x v="2611"/>
    <d v="2059-02-02T00:00:00"/>
    <b v="0"/>
    <s v="Approved"/>
    <s v="WeareA2B"/>
    <s v="Touring"/>
    <s v="medium"/>
    <s v="medium"/>
    <n v="1466.68"/>
    <n v="363.25"/>
    <n v="41345"/>
    <n v="13"/>
  </r>
  <r>
    <n v="4542"/>
    <n v="40"/>
    <x v="2611"/>
    <d v="2059-02-03T00:00:00"/>
    <b v="0"/>
    <s v="Approved"/>
    <s v="Trek Bicycles"/>
    <s v="Road"/>
    <s v="medium"/>
    <s v="large"/>
    <n v="1894.19"/>
    <n v="598.76"/>
    <n v="35707"/>
    <n v="13"/>
  </r>
  <r>
    <n v="4546"/>
    <n v="38"/>
    <x v="2611"/>
    <d v="2059-02-04T00:00:00"/>
    <b v="1"/>
    <s v="Approved"/>
    <s v="Trek Bicycles"/>
    <s v="Standard"/>
    <s v="medium"/>
    <s v="large"/>
    <n v="2091.4699999999998"/>
    <n v="388.92"/>
    <n v="41167"/>
    <n v="13"/>
  </r>
  <r>
    <n v="5007"/>
    <n v="0"/>
    <x v="2611"/>
    <d v="2059-02-05T00:00:00"/>
    <b v="1"/>
    <s v="Approved"/>
    <s v="Norco Bicycles"/>
    <s v="Standard"/>
    <s v="low"/>
    <s v="medium"/>
    <n v="363.01"/>
    <n v="290.41000000000003"/>
    <n v="38482"/>
    <n v="13"/>
  </r>
  <r>
    <n v="8345"/>
    <n v="56"/>
    <x v="2611"/>
    <d v="2059-02-06T00:00:00"/>
    <b v="1"/>
    <s v="Approved"/>
    <s v="Norco Bicycles"/>
    <s v="Mountain"/>
    <s v="low"/>
    <s v="small"/>
    <n v="688.63"/>
    <n v="612.88"/>
    <n v="34244"/>
    <n v="13"/>
  </r>
  <r>
    <n v="13726"/>
    <n v="93"/>
    <x v="2611"/>
    <d v="2059-02-07T00:00:00"/>
    <b v="0"/>
    <s v="Approved"/>
    <s v="OHM Cycles"/>
    <s v="Standard"/>
    <s v="high"/>
    <s v="medium"/>
    <n v="1458.17"/>
    <n v="874.9"/>
    <n v="36498"/>
    <n v="13"/>
  </r>
  <r>
    <n v="18811"/>
    <n v="90"/>
    <x v="2611"/>
    <d v="2059-02-08T00:00:00"/>
    <b v="0"/>
    <s v="Approved"/>
    <s v="Solex"/>
    <s v="Standard"/>
    <s v="low"/>
    <s v="medium"/>
    <n v="945.04"/>
    <n v="507.58"/>
    <n v="40336"/>
    <n v="13"/>
  </r>
  <r>
    <n v="18990"/>
    <n v="82"/>
    <x v="2611"/>
    <d v="2059-02-09T00:00:00"/>
    <b v="0"/>
    <s v="Approved"/>
    <s v="Giant Bicycles"/>
    <s v="Road"/>
    <s v="medium"/>
    <s v="medium"/>
    <n v="1538.99"/>
    <n v="829.65"/>
    <n v="33888"/>
    <n v="13"/>
  </r>
  <r>
    <n v="19690"/>
    <n v="0"/>
    <x v="2611"/>
    <d v="2059-02-10T00:00:00"/>
    <b v="1"/>
    <s v="Approved"/>
    <s v="OHM Cycles"/>
    <s v="Standard"/>
    <s v="medium"/>
    <s v="medium"/>
    <n v="235.63"/>
    <n v="125.07"/>
    <n v="41434"/>
    <n v="13"/>
  </r>
  <r>
    <n v="3037"/>
    <n v="38"/>
    <x v="2612"/>
    <d v="2059-02-11T00:00:00"/>
    <b v="1"/>
    <s v="Approved"/>
    <s v="Trek Bicycles"/>
    <s v="Standard"/>
    <s v="medium"/>
    <s v="large"/>
    <n v="2091.4699999999998"/>
    <n v="388.92"/>
    <n v="41167"/>
    <n v="18"/>
  </r>
  <r>
    <n v="4894"/>
    <n v="40"/>
    <x v="2612"/>
    <d v="2059-02-12T00:00:00"/>
    <b v="1"/>
    <s v="Approved"/>
    <s v="Trek Bicycles"/>
    <s v="Road"/>
    <s v="medium"/>
    <s v="large"/>
    <n v="1894.19"/>
    <n v="598.76"/>
    <n v="37823"/>
    <n v="18"/>
  </r>
  <r>
    <n v="9973"/>
    <n v="79"/>
    <x v="2612"/>
    <d v="2059-02-13T00:00:00"/>
    <b v="0"/>
    <s v="Approved"/>
    <s v="Solex"/>
    <s v="Touring"/>
    <s v="medium"/>
    <s v="large"/>
    <n v="2083.94"/>
    <n v="675.03"/>
    <n v="41533"/>
    <n v="18"/>
  </r>
  <r>
    <n v="14134"/>
    <n v="29"/>
    <x v="2612"/>
    <d v="2059-02-14T00:00:00"/>
    <b v="1"/>
    <s v="Approved"/>
    <s v="WeareA2B"/>
    <s v="Standard"/>
    <s v="medium"/>
    <s v="medium"/>
    <n v="1065.03"/>
    <n v="230.09"/>
    <n v="36833"/>
    <n v="18"/>
  </r>
  <r>
    <n v="16091"/>
    <n v="0"/>
    <x v="2612"/>
    <d v="2059-02-15T00:00:00"/>
    <b v="0"/>
    <s v="Approved"/>
    <s v="Trek Bicycles"/>
    <s v="Road"/>
    <s v="medium"/>
    <s v="medium"/>
    <n v="290.62"/>
    <n v="215.14"/>
    <n v="38339"/>
    <n v="18"/>
  </r>
  <r>
    <n v="18123"/>
    <n v="15"/>
    <x v="2612"/>
    <d v="2059-02-16T00:00:00"/>
    <b v="0"/>
    <s v="Approved"/>
    <s v="WeareA2B"/>
    <s v="Standard"/>
    <s v="medium"/>
    <s v="medium"/>
    <n v="1292.8399999999999"/>
    <n v="13.44"/>
    <n v="39915"/>
    <n v="18"/>
  </r>
  <r>
    <n v="18806"/>
    <n v="64"/>
    <x v="2612"/>
    <d v="2059-02-17T00:00:00"/>
    <b v="1"/>
    <s v="Approved"/>
    <s v="Giant Bicycles"/>
    <s v="Standard"/>
    <s v="high"/>
    <s v="small"/>
    <n v="1977.36"/>
    <n v="1759.85"/>
    <n v="40779"/>
    <n v="18"/>
  </r>
  <r>
    <n v="581"/>
    <n v="52"/>
    <x v="2613"/>
    <d v="2059-02-18T00:00:00"/>
    <b v="0"/>
    <s v="Approved"/>
    <s v="OHM Cycles"/>
    <s v="Road"/>
    <s v="medium"/>
    <s v="medium"/>
    <n v="1280.28"/>
    <n v="829.51"/>
    <n v="37220"/>
    <n v="4"/>
  </r>
  <r>
    <n v="718"/>
    <n v="13"/>
    <x v="2613"/>
    <d v="2059-02-19T00:00:00"/>
    <b v="0"/>
    <s v="Approved"/>
    <s v="Solex"/>
    <s v="Standard"/>
    <s v="medium"/>
    <s v="medium"/>
    <n v="1163.8900000000001"/>
    <n v="589.27"/>
    <n v="42560"/>
    <n v="4"/>
  </r>
  <r>
    <n v="1369"/>
    <n v="60"/>
    <x v="2613"/>
    <d v="2059-02-20T00:00:00"/>
    <b v="1"/>
    <s v="Approved"/>
    <s v="Giant Bicycles"/>
    <s v="Standard"/>
    <s v="high"/>
    <s v="small"/>
    <n v="1977.36"/>
    <n v="1759.85"/>
    <n v="40779"/>
    <n v="4"/>
  </r>
  <r>
    <n v="3862"/>
    <n v="32"/>
    <x v="2613"/>
    <d v="2059-02-21T00:00:00"/>
    <b v="1"/>
    <s v="Approved"/>
    <s v="Giant Bicycles"/>
    <s v="Standard"/>
    <s v="medium"/>
    <s v="medium"/>
    <n v="642.70000000000005"/>
    <n v="211.37"/>
    <n v="37337"/>
    <n v="4"/>
  </r>
  <r>
    <n v="5235"/>
    <n v="70"/>
    <x v="2613"/>
    <d v="2059-02-22T00:00:00"/>
    <b v="0"/>
    <s v="Approved"/>
    <s v="Trek Bicycles"/>
    <s v="Standard"/>
    <s v="high"/>
    <s v="medium"/>
    <n v="495.72"/>
    <n v="297.43"/>
    <n v="42105"/>
    <n v="4"/>
  </r>
  <r>
    <n v="8051"/>
    <n v="69"/>
    <x v="2613"/>
    <d v="2059-02-23T00:00:00"/>
    <b v="1"/>
    <s v="Approved"/>
    <s v="Giant Bicycles"/>
    <s v="Road"/>
    <s v="medium"/>
    <s v="medium"/>
    <n v="792.9"/>
    <n v="594.67999999999995"/>
    <n v="33879"/>
    <n v="4"/>
  </r>
  <r>
    <n v="9318"/>
    <n v="67"/>
    <x v="2613"/>
    <d v="2059-02-24T00:00:00"/>
    <b v="1"/>
    <s v="Approved"/>
    <s v="Norco Bicycles"/>
    <s v="Road"/>
    <s v="medium"/>
    <s v="medium"/>
    <n v="544.04999999999995"/>
    <n v="376.84"/>
    <n v="38647"/>
    <n v="4"/>
  </r>
  <r>
    <n v="14831"/>
    <n v="15"/>
    <x v="2613"/>
    <d v="2059-02-25T00:00:00"/>
    <b v="0"/>
    <s v="Approved"/>
    <s v="Norco Bicycles"/>
    <s v="Standard"/>
    <s v="low"/>
    <s v="medium"/>
    <n v="958.74"/>
    <n v="748.9"/>
    <n v="38693"/>
    <n v="4"/>
  </r>
  <r>
    <n v="14884"/>
    <n v="5"/>
    <x v="2613"/>
    <d v="2059-02-26T00:00:00"/>
    <b v="1"/>
    <s v="Approved"/>
    <s v="Trek Bicycles"/>
    <s v="Mountain"/>
    <s v="low"/>
    <s v="medium"/>
    <n v="574.64"/>
    <n v="459.71"/>
    <n v="40784"/>
    <n v="4"/>
  </r>
  <r>
    <n v="19994"/>
    <n v="77"/>
    <x v="2613"/>
    <d v="2059-02-27T00:00:00"/>
    <b v="0"/>
    <s v="Approved"/>
    <s v="Norco Bicycles"/>
    <s v="Road"/>
    <s v="medium"/>
    <s v="large"/>
    <n v="1240.31"/>
    <n v="795.1"/>
    <n v="40553"/>
    <n v="4"/>
  </r>
  <r>
    <n v="3696"/>
    <n v="52"/>
    <x v="2614"/>
    <d v="2059-02-28T00:00:00"/>
    <b v="0"/>
    <s v="Approved"/>
    <s v="Solex"/>
    <s v="Road"/>
    <s v="medium"/>
    <s v="large"/>
    <n v="1777.8"/>
    <n v="820.78"/>
    <n v="33552"/>
    <n v="14"/>
  </r>
  <r>
    <n v="11527"/>
    <n v="38"/>
    <x v="2614"/>
    <d v="2059-03-01T00:00:00"/>
    <b v="0"/>
    <s v="Approved"/>
    <s v="Trek Bicycles"/>
    <s v="Standard"/>
    <s v="medium"/>
    <s v="large"/>
    <n v="2091.4699999999998"/>
    <n v="388.92"/>
    <n v="40649"/>
    <n v="14"/>
  </r>
  <r>
    <n v="6296"/>
    <n v="62"/>
    <x v="2615"/>
    <d v="2059-03-02T00:00:00"/>
    <b v="1"/>
    <s v="Approved"/>
    <s v="Solex"/>
    <s v="Standard"/>
    <s v="medium"/>
    <s v="medium"/>
    <n v="478.16"/>
    <n v="298.72000000000003"/>
    <n v="34143"/>
    <n v="1"/>
  </r>
  <r>
    <n v="7113"/>
    <n v="74"/>
    <x v="2615"/>
    <d v="2059-03-03T00:00:00"/>
    <b v="0"/>
    <s v="Approved"/>
    <s v="WeareA2B"/>
    <s v="Standard"/>
    <s v="medium"/>
    <s v="medium"/>
    <n v="1228.07"/>
    <n v="400.91"/>
    <n v="36668"/>
    <n v="1"/>
  </r>
  <r>
    <n v="7707"/>
    <n v="9"/>
    <x v="2615"/>
    <d v="2059-03-04T00:00:00"/>
    <b v="1"/>
    <s v="Approved"/>
    <s v="OHM Cycles"/>
    <s v="Road"/>
    <s v="medium"/>
    <s v="medium"/>
    <n v="742.54"/>
    <n v="667.4"/>
    <n v="33549"/>
    <n v="1"/>
  </r>
  <r>
    <n v="11277"/>
    <n v="18"/>
    <x v="2615"/>
    <d v="2059-03-05T00:00:00"/>
    <b v="0"/>
    <s v="Approved"/>
    <s v="Solex"/>
    <s v="Standard"/>
    <s v="medium"/>
    <s v="medium"/>
    <n v="575.27"/>
    <n v="431.45"/>
    <n v="41345"/>
    <n v="1"/>
  </r>
  <r>
    <n v="13015"/>
    <n v="58"/>
    <x v="2615"/>
    <d v="2059-03-06T00:00:00"/>
    <b v="0"/>
    <s v="Approved"/>
    <s v="OHM Cycles"/>
    <s v="Standard"/>
    <s v="medium"/>
    <s v="medium"/>
    <n v="912.52"/>
    <n v="141.4"/>
    <n v="42295"/>
    <n v="1"/>
  </r>
  <r>
    <n v="14636"/>
    <n v="63"/>
    <x v="2615"/>
    <d v="2059-03-07T00:00:00"/>
    <b v="1"/>
    <s v="Approved"/>
    <s v="Solex"/>
    <s v="Standard"/>
    <s v="medium"/>
    <s v="medium"/>
    <n v="1483.2"/>
    <n v="99.59"/>
    <n v="36146"/>
    <n v="1"/>
  </r>
  <r>
    <n v="17377"/>
    <n v="63"/>
    <x v="2615"/>
    <d v="2059-03-08T00:00:00"/>
    <b v="0"/>
    <s v="Approved"/>
    <s v="Solex"/>
    <s v="Standard"/>
    <s v="medium"/>
    <s v="medium"/>
    <n v="1483.2"/>
    <n v="99.59"/>
    <n v="36146"/>
    <n v="1"/>
  </r>
  <r>
    <n v="18433"/>
    <n v="92"/>
    <x v="2615"/>
    <d v="2059-03-09T00:00:00"/>
    <b v="0"/>
    <s v="Approved"/>
    <s v="WeareA2B"/>
    <s v="Standard"/>
    <s v="medium"/>
    <s v="small"/>
    <n v="1415.01"/>
    <n v="1259.3599999999999"/>
    <n v="37626"/>
    <n v="1"/>
  </r>
  <r>
    <n v="1892"/>
    <n v="61"/>
    <x v="2616"/>
    <d v="2059-03-10T00:00:00"/>
    <b v="1"/>
    <s v="Approved"/>
    <s v="Norco Bicycles"/>
    <s v="Standard"/>
    <s v="medium"/>
    <s v="small"/>
    <n v="586.45000000000005"/>
    <n v="521.94000000000005"/>
    <n v="33429"/>
    <n v="15"/>
  </r>
  <r>
    <n v="3304"/>
    <n v="0"/>
    <x v="2616"/>
    <d v="2059-03-11T00:00:00"/>
    <b v="1"/>
    <s v="Approved"/>
    <s v="Solex"/>
    <s v="Standard"/>
    <s v="medium"/>
    <s v="large"/>
    <n v="202.62"/>
    <n v="151.96"/>
    <n v="42458"/>
    <n v="15"/>
  </r>
  <r>
    <n v="8093"/>
    <n v="29"/>
    <x v="2616"/>
    <d v="2059-03-12T00:00:00"/>
    <b v="1"/>
    <s v="Approved"/>
    <s v="WeareA2B"/>
    <s v="Standard"/>
    <s v="medium"/>
    <s v="medium"/>
    <n v="1065.03"/>
    <n v="230.09"/>
    <n v="36833"/>
    <n v="15"/>
  </r>
  <r>
    <n v="14844"/>
    <n v="67"/>
    <x v="2616"/>
    <d v="2059-03-13T00:00:00"/>
    <b v="1"/>
    <s v="Approved"/>
    <s v="Solex"/>
    <s v="Standard"/>
    <s v="medium"/>
    <s v="large"/>
    <n v="1071.23"/>
    <n v="380.74"/>
    <n v="35160"/>
    <n v="15"/>
  </r>
  <r>
    <n v="16355"/>
    <n v="95"/>
    <x v="2616"/>
    <d v="2059-03-14T00:00:00"/>
    <b v="0"/>
    <s v="Approved"/>
    <s v="OHM Cycles"/>
    <s v="Touring"/>
    <s v="low"/>
    <s v="medium"/>
    <n v="1073.07"/>
    <n v="933.84"/>
    <n v="35455"/>
    <n v="15"/>
  </r>
  <r>
    <n v="18887"/>
    <n v="93"/>
    <x v="2616"/>
    <d v="2059-03-15T00:00:00"/>
    <b v="0"/>
    <s v="Approved"/>
    <s v="OHM Cycles"/>
    <s v="Standard"/>
    <s v="high"/>
    <s v="medium"/>
    <n v="1458.17"/>
    <n v="874.9"/>
    <n v="38750"/>
    <n v="15"/>
  </r>
  <r>
    <n v="19497"/>
    <n v="80"/>
    <x v="2616"/>
    <d v="2059-03-16T00:00:00"/>
    <b v="0"/>
    <s v="Approved"/>
    <s v="Trek Bicycles"/>
    <s v="Standard"/>
    <s v="medium"/>
    <s v="large"/>
    <n v="1469.44"/>
    <n v="596.54999999999995"/>
    <n v="41047"/>
    <n v="15"/>
  </r>
  <r>
    <n v="3822"/>
    <n v="53"/>
    <x v="2617"/>
    <d v="2059-03-17T00:00:00"/>
    <b v="0"/>
    <s v="Approved"/>
    <s v="OHM Cycles"/>
    <s v="Standard"/>
    <s v="medium"/>
    <s v="medium"/>
    <n v="795.34"/>
    <n v="101.58"/>
    <n v="35470"/>
    <n v="16"/>
  </r>
  <r>
    <n v="4722"/>
    <n v="89"/>
    <x v="2617"/>
    <d v="2059-03-18T00:00:00"/>
    <b v="1"/>
    <s v="Approved"/>
    <s v="WeareA2B"/>
    <s v="Touring"/>
    <s v="medium"/>
    <s v="large"/>
    <n v="1362.99"/>
    <n v="57.74"/>
    <n v="34079"/>
    <n v="16"/>
  </r>
  <r>
    <n v="12634"/>
    <n v="54"/>
    <x v="2617"/>
    <d v="2059-03-19T00:00:00"/>
    <b v="1"/>
    <s v="Approved"/>
    <s v="WeareA2B"/>
    <s v="Standard"/>
    <s v="medium"/>
    <s v="medium"/>
    <n v="1292.8399999999999"/>
    <n v="13.44"/>
    <n v="39915"/>
    <n v="16"/>
  </r>
  <r>
    <n v="17099"/>
    <n v="84"/>
    <x v="2617"/>
    <d v="2059-03-20T00:00:00"/>
    <b v="1"/>
    <s v="Approved"/>
    <s v="Trek Bicycles"/>
    <s v="Road"/>
    <s v="medium"/>
    <s v="medium"/>
    <n v="290.62"/>
    <n v="215.14"/>
    <n v="38339"/>
    <n v="16"/>
  </r>
  <r>
    <n v="18031"/>
    <n v="18"/>
    <x v="2617"/>
    <d v="2059-03-21T00:00:00"/>
    <b v="0"/>
    <s v="Approved"/>
    <s v="Solex"/>
    <s v="Standard"/>
    <s v="medium"/>
    <s v="medium"/>
    <n v="575.27"/>
    <n v="431.45"/>
    <n v="41345"/>
    <n v="16"/>
  </r>
  <r>
    <n v="19216"/>
    <n v="5"/>
    <x v="2617"/>
    <d v="2059-03-22T00:00:00"/>
    <b v="0"/>
    <s v="Approved"/>
    <s v="Trek Bicycles"/>
    <s v="Mountain"/>
    <s v="low"/>
    <s v="medium"/>
    <n v="574.64"/>
    <n v="459.71"/>
    <n v="40784"/>
    <n v="16"/>
  </r>
  <r>
    <n v="19623"/>
    <n v="8"/>
    <x v="2617"/>
    <d v="2059-03-23T00:00:00"/>
    <b v="1"/>
    <s v="Approved"/>
    <s v="Solex"/>
    <s v="Road"/>
    <s v="medium"/>
    <s v="small"/>
    <n v="1703.52"/>
    <n v="1516.13"/>
    <n v="40649"/>
    <n v="16"/>
  </r>
  <r>
    <n v="493"/>
    <n v="44"/>
    <x v="2618"/>
    <d v="2059-03-24T00:00:00"/>
    <b v="1"/>
    <s v="Approved"/>
    <s v="WeareA2B"/>
    <s v="Standard"/>
    <s v="medium"/>
    <s v="medium"/>
    <n v="1769.64"/>
    <n v="108.76"/>
    <n v="38750"/>
    <n v="15"/>
  </r>
  <r>
    <n v="4955"/>
    <n v="33"/>
    <x v="2618"/>
    <d v="2059-03-25T00:00:00"/>
    <b v="1"/>
    <s v="Approved"/>
    <s v="Giant Bicycles"/>
    <s v="Standard"/>
    <s v="medium"/>
    <s v="small"/>
    <n v="1311.44"/>
    <n v="1167.18"/>
    <n v="41848"/>
    <n v="15"/>
  </r>
  <r>
    <n v="10904"/>
    <n v="69"/>
    <x v="2618"/>
    <d v="2059-03-26T00:00:00"/>
    <b v="0"/>
    <s v="Approved"/>
    <s v="Giant Bicycles"/>
    <s v="Road"/>
    <s v="medium"/>
    <s v="medium"/>
    <n v="792.9"/>
    <n v="594.67999999999995"/>
    <n v="34527"/>
    <n v="15"/>
  </r>
  <r>
    <n v="13531"/>
    <n v="43"/>
    <x v="2618"/>
    <d v="2059-03-27T00:00:00"/>
    <s v="Unknown"/>
    <s v="Approved"/>
    <s v="Solex"/>
    <s v="Standard"/>
    <s v="medium"/>
    <s v="medium"/>
    <n v="1151.96"/>
    <n v="649.49"/>
    <n v="42172"/>
    <n v="15"/>
  </r>
  <r>
    <n v="16457"/>
    <n v="57"/>
    <x v="2618"/>
    <d v="2059-03-28T00:00:00"/>
    <b v="0"/>
    <s v="Approved"/>
    <s v="WeareA2B"/>
    <s v="Touring"/>
    <s v="medium"/>
    <s v="large"/>
    <n v="1890.39"/>
    <n v="260.14"/>
    <n v="41345"/>
    <n v="15"/>
  </r>
  <r>
    <n v="3444"/>
    <n v="72"/>
    <x v="2619"/>
    <d v="2059-03-29T00:00:00"/>
    <b v="0"/>
    <s v="Approved"/>
    <s v="Norco Bicycles"/>
    <s v="Standard"/>
    <s v="medium"/>
    <s v="medium"/>
    <n v="360.4"/>
    <n v="270.3"/>
    <n v="38193"/>
    <n v="11"/>
  </r>
  <r>
    <n v="7756"/>
    <n v="28"/>
    <x v="2619"/>
    <d v="2059-03-30T00:00:00"/>
    <b v="1"/>
    <s v="Approved"/>
    <s v="Norco Bicycles"/>
    <s v="Standard"/>
    <s v="medium"/>
    <s v="small"/>
    <n v="1216.1400000000001"/>
    <n v="1082.3599999999999"/>
    <n v="35052"/>
    <n v="11"/>
  </r>
  <r>
    <n v="12046"/>
    <n v="52"/>
    <x v="2619"/>
    <d v="2059-03-31T00:00:00"/>
    <b v="0"/>
    <s v="Approved"/>
    <s v="OHM Cycles"/>
    <s v="Road"/>
    <s v="medium"/>
    <s v="medium"/>
    <n v="1280.28"/>
    <n v="829.51"/>
    <n v="35707"/>
    <n v="11"/>
  </r>
  <r>
    <n v="13212"/>
    <n v="23"/>
    <x v="2619"/>
    <d v="2059-04-01T00:00:00"/>
    <s v="Unknown"/>
    <s v="Approved"/>
    <s v="Norco Bicycles"/>
    <s v="Mountain"/>
    <s v="low"/>
    <s v="small"/>
    <n v="688.63"/>
    <n v="612.88"/>
    <n v="42696"/>
    <n v="11"/>
  </r>
  <r>
    <n v="17465"/>
    <n v="83"/>
    <x v="2619"/>
    <d v="2059-04-02T00:00:00"/>
    <b v="1"/>
    <s v="Approved"/>
    <s v="Solex"/>
    <s v="Touring"/>
    <s v="medium"/>
    <s v="large"/>
    <n v="2083.94"/>
    <n v="675.03"/>
    <n v="35667"/>
    <n v="11"/>
  </r>
  <r>
    <n v="6591"/>
    <n v="4"/>
    <x v="2620"/>
    <d v="2059-04-03T00:00:00"/>
    <b v="0"/>
    <s v="Approved"/>
    <s v="Giant Bicycles"/>
    <s v="Standard"/>
    <s v="high"/>
    <s v="medium"/>
    <n v="1129.1300000000001"/>
    <n v="677.48"/>
    <n v="38216"/>
    <n v="8"/>
  </r>
  <r>
    <n v="8268"/>
    <n v="58"/>
    <x v="2620"/>
    <d v="2059-04-04T00:00:00"/>
    <b v="1"/>
    <s v="Approved"/>
    <s v="OHM Cycles"/>
    <s v="Standard"/>
    <s v="medium"/>
    <s v="medium"/>
    <n v="912.52"/>
    <n v="141.4"/>
    <n v="42145"/>
    <n v="8"/>
  </r>
  <r>
    <n v="8971"/>
    <n v="36"/>
    <x v="2620"/>
    <d v="2059-04-05T00:00:00"/>
    <b v="1"/>
    <s v="Approved"/>
    <s v="Solex"/>
    <s v="Standard"/>
    <s v="low"/>
    <s v="medium"/>
    <n v="945.04"/>
    <n v="507.58"/>
    <n v="35560"/>
    <n v="8"/>
  </r>
  <r>
    <n v="19865"/>
    <n v="41"/>
    <x v="2620"/>
    <d v="2059-04-06T00:00:00"/>
    <b v="1"/>
    <s v="Approved"/>
    <s v="Solex"/>
    <s v="Road"/>
    <s v="medium"/>
    <s v="medium"/>
    <n v="416.98"/>
    <n v="312.74"/>
    <n v="35560"/>
    <n v="8"/>
  </r>
  <r>
    <n v="5467"/>
    <n v="85"/>
    <x v="2621"/>
    <d v="2059-04-07T00:00:00"/>
    <b v="1"/>
    <s v="Approved"/>
    <s v="WeareA2B"/>
    <s v="Standard"/>
    <s v="medium"/>
    <s v="medium"/>
    <n v="752.64"/>
    <n v="205.36"/>
    <n v="36367"/>
    <n v="4"/>
  </r>
  <r>
    <n v="13876"/>
    <n v="34"/>
    <x v="2621"/>
    <d v="2059-04-08T00:00:00"/>
    <b v="1"/>
    <s v="Approved"/>
    <s v="Norco Bicycles"/>
    <s v="Road"/>
    <s v="high"/>
    <s v="large"/>
    <n v="774.53"/>
    <n v="464.72"/>
    <n v="38750"/>
    <n v="4"/>
  </r>
  <r>
    <n v="14660"/>
    <n v="15"/>
    <x v="2621"/>
    <d v="2059-04-09T00:00:00"/>
    <b v="1"/>
    <s v="Approved"/>
    <s v="Norco Bicycles"/>
    <s v="Standard"/>
    <s v="low"/>
    <s v="medium"/>
    <n v="958.74"/>
    <n v="748.9"/>
    <n v="34244"/>
    <n v="4"/>
  </r>
  <r>
    <n v="15696"/>
    <n v="24"/>
    <x v="2621"/>
    <d v="2059-04-10T00:00:00"/>
    <b v="0"/>
    <s v="Approved"/>
    <s v="Solex"/>
    <s v="Road"/>
    <s v="medium"/>
    <s v="large"/>
    <n v="1777.8"/>
    <n v="820.78"/>
    <n v="42696"/>
    <n v="4"/>
  </r>
  <r>
    <n v="987"/>
    <n v="37"/>
    <x v="2622"/>
    <d v="2059-04-11T00:00:00"/>
    <b v="1"/>
    <s v="Approved"/>
    <s v="OHM Cycles"/>
    <s v="Standard"/>
    <s v="low"/>
    <s v="medium"/>
    <n v="1793.43"/>
    <n v="248.82"/>
    <n v="39526"/>
    <n v="12"/>
  </r>
  <r>
    <n v="3893"/>
    <n v="38"/>
    <x v="2622"/>
    <d v="2059-04-12T00:00:00"/>
    <b v="0"/>
    <s v="Approved"/>
    <s v="Solex"/>
    <s v="Standard"/>
    <s v="medium"/>
    <s v="medium"/>
    <n v="1577.53"/>
    <n v="826.51"/>
    <n v="40336"/>
    <n v="12"/>
  </r>
  <r>
    <n v="6107"/>
    <n v="10"/>
    <x v="2622"/>
    <d v="2059-04-13T00:00:00"/>
    <b v="1"/>
    <s v="Approved"/>
    <s v="WeareA2B"/>
    <s v="Touring"/>
    <s v="medium"/>
    <s v="medium"/>
    <n v="1466.68"/>
    <n v="363.25"/>
    <n v="41345"/>
    <n v="12"/>
  </r>
  <r>
    <n v="8523"/>
    <n v="20"/>
    <x v="2622"/>
    <d v="2059-04-14T00:00:00"/>
    <b v="0"/>
    <s v="Approved"/>
    <s v="Trek Bicycles"/>
    <s v="Standard"/>
    <s v="medium"/>
    <s v="small"/>
    <n v="1775.81"/>
    <n v="1580.47"/>
    <n v="34165"/>
    <n v="12"/>
  </r>
  <r>
    <n v="9120"/>
    <n v="80"/>
    <x v="2622"/>
    <d v="2059-04-15T00:00:00"/>
    <b v="1"/>
    <s v="Approved"/>
    <s v="OHM Cycles"/>
    <s v="Touring"/>
    <s v="low"/>
    <s v="medium"/>
    <n v="1073.07"/>
    <n v="933.84"/>
    <n v="38206"/>
    <n v="12"/>
  </r>
  <r>
    <n v="16681"/>
    <n v="94"/>
    <x v="2622"/>
    <d v="2059-04-16T00:00:00"/>
    <b v="0"/>
    <s v="Approved"/>
    <s v="Giant Bicycles"/>
    <s v="Standard"/>
    <s v="medium"/>
    <s v="large"/>
    <n v="1635.3"/>
    <n v="993.66"/>
    <n v="37539"/>
    <n v="12"/>
  </r>
  <r>
    <n v="861"/>
    <n v="16"/>
    <x v="2623"/>
    <d v="2059-04-17T00:00:00"/>
    <b v="1"/>
    <s v="Approved"/>
    <s v="Norco Bicycles"/>
    <s v="Standard"/>
    <s v="high"/>
    <s v="small"/>
    <n v="1661.92"/>
    <n v="1479.11"/>
    <n v="34586"/>
    <n v="1"/>
  </r>
  <r>
    <n v="4770"/>
    <n v="31"/>
    <x v="2623"/>
    <d v="2059-04-18T00:00:00"/>
    <b v="0"/>
    <s v="Approved"/>
    <s v="Giant Bicycles"/>
    <s v="Standard"/>
    <s v="medium"/>
    <s v="medium"/>
    <n v="230.91"/>
    <n v="173.18"/>
    <n v="39031"/>
    <n v="1"/>
  </r>
  <r>
    <n v="14815"/>
    <n v="38"/>
    <x v="2623"/>
    <d v="2059-04-19T00:00:00"/>
    <b v="1"/>
    <s v="Approved"/>
    <s v="Solex"/>
    <s v="Standard"/>
    <s v="medium"/>
    <s v="medium"/>
    <n v="1577.53"/>
    <n v="826.51"/>
    <n v="40618"/>
    <n v="1"/>
  </r>
  <r>
    <n v="18593"/>
    <n v="88"/>
    <x v="2623"/>
    <d v="2059-04-20T00:00:00"/>
    <b v="1"/>
    <s v="Approved"/>
    <s v="Norco Bicycles"/>
    <s v="Standard"/>
    <s v="medium"/>
    <s v="medium"/>
    <n v="1198.46"/>
    <n v="381.1"/>
    <n v="36145"/>
    <n v="1"/>
  </r>
  <r>
    <n v="1095"/>
    <n v="27"/>
    <x v="2624"/>
    <d v="2059-04-21T00:00:00"/>
    <b v="1"/>
    <s v="Approved"/>
    <s v="Trek Bicycles"/>
    <s v="Standard"/>
    <s v="low"/>
    <s v="medium"/>
    <n v="1057.51"/>
    <n v="154.4"/>
    <n v="34527"/>
    <n v="19"/>
  </r>
  <r>
    <n v="1475"/>
    <n v="12"/>
    <x v="2624"/>
    <d v="2059-04-22T00:00:00"/>
    <b v="1"/>
    <s v="Cancelled"/>
    <s v="Giant Bicycles"/>
    <s v="Standard"/>
    <s v="medium"/>
    <s v="large"/>
    <n v="1765.3"/>
    <n v="709.48"/>
    <n v="38193"/>
    <n v="19"/>
  </r>
  <r>
    <n v="6284"/>
    <n v="58"/>
    <x v="2624"/>
    <d v="2059-04-23T00:00:00"/>
    <b v="1"/>
    <s v="Approved"/>
    <s v="OHM Cycles"/>
    <s v="Road"/>
    <s v="medium"/>
    <s v="medium"/>
    <n v="1280.28"/>
    <n v="829.51"/>
    <n v="37220"/>
    <n v="19"/>
  </r>
  <r>
    <n v="7792"/>
    <n v="0"/>
    <x v="2624"/>
    <d v="2059-04-24T00:00:00"/>
    <b v="0"/>
    <s v="Approved"/>
    <s v="Solex"/>
    <s v="Standard"/>
    <s v="medium"/>
    <s v="medium"/>
    <n v="441.49"/>
    <n v="84.99"/>
    <n v="34071"/>
    <n v="19"/>
  </r>
  <r>
    <n v="8965"/>
    <n v="21"/>
    <x v="2624"/>
    <d v="2059-04-25T00:00:00"/>
    <b v="0"/>
    <s v="Approved"/>
    <s v="WeareA2B"/>
    <s v="Touring"/>
    <s v="medium"/>
    <s v="medium"/>
    <n v="1466.68"/>
    <n v="363.25"/>
    <n v="41701"/>
    <n v="19"/>
  </r>
  <r>
    <n v="10651"/>
    <n v="17"/>
    <x v="2624"/>
    <d v="2059-04-26T00:00:00"/>
    <b v="0"/>
    <s v="Approved"/>
    <s v="WeareA2B"/>
    <s v="Touring"/>
    <s v="medium"/>
    <s v="large"/>
    <n v="1362.99"/>
    <n v="57.74"/>
    <n v="34079"/>
    <n v="19"/>
  </r>
  <r>
    <n v="4098"/>
    <n v="74"/>
    <x v="2625"/>
    <d v="2059-04-27T00:00:00"/>
    <b v="0"/>
    <s v="Approved"/>
    <s v="WeareA2B"/>
    <s v="Standard"/>
    <s v="medium"/>
    <s v="medium"/>
    <n v="1228.07"/>
    <n v="400.91"/>
    <n v="36668"/>
    <n v="10"/>
  </r>
  <r>
    <n v="7111"/>
    <n v="100"/>
    <x v="2625"/>
    <d v="2059-04-28T00:00:00"/>
    <b v="1"/>
    <s v="Approved"/>
    <s v="Norco Bicycles"/>
    <s v="Road"/>
    <s v="medium"/>
    <s v="medium"/>
    <n v="1036.5899999999999"/>
    <n v="206.35"/>
    <n v="33364"/>
    <n v="10"/>
  </r>
  <r>
    <n v="7764"/>
    <n v="15"/>
    <x v="2625"/>
    <d v="2059-04-29T00:00:00"/>
    <b v="1"/>
    <s v="Approved"/>
    <s v="Norco Bicycles"/>
    <s v="Standard"/>
    <s v="low"/>
    <s v="medium"/>
    <n v="958.74"/>
    <n v="748.9"/>
    <n v="38693"/>
    <n v="10"/>
  </r>
  <r>
    <n v="8458"/>
    <n v="87"/>
    <x v="2625"/>
    <d v="2059-04-30T00:00:00"/>
    <b v="1"/>
    <s v="Approved"/>
    <s v="Giant Bicycles"/>
    <s v="Standard"/>
    <s v="high"/>
    <s v="medium"/>
    <n v="1179"/>
    <n v="707.4"/>
    <n v="35667"/>
    <n v="10"/>
  </r>
  <r>
    <n v="8642"/>
    <n v="88"/>
    <x v="2625"/>
    <d v="2059-05-01T00:00:00"/>
    <b v="0"/>
    <s v="Approved"/>
    <s v="Norco Bicycles"/>
    <s v="Standard"/>
    <s v="medium"/>
    <s v="medium"/>
    <n v="1198.46"/>
    <n v="381.1"/>
    <n v="36145"/>
    <n v="10"/>
  </r>
  <r>
    <n v="9026"/>
    <n v="72"/>
    <x v="2625"/>
    <d v="2059-05-02T00:00:00"/>
    <b v="0"/>
    <s v="Approved"/>
    <s v="Norco Bicycles"/>
    <s v="Standard"/>
    <s v="medium"/>
    <s v="medium"/>
    <n v="360.4"/>
    <n v="270.3"/>
    <n v="42710"/>
    <n v="10"/>
  </r>
  <r>
    <n v="13384"/>
    <n v="59"/>
    <x v="2625"/>
    <d v="2059-05-03T00:00:00"/>
    <b v="1"/>
    <s v="Approved"/>
    <s v="Solex"/>
    <s v="Standard"/>
    <s v="medium"/>
    <s v="large"/>
    <n v="1061.56"/>
    <n v="733.58"/>
    <n v="34170"/>
    <n v="10"/>
  </r>
  <r>
    <n v="16267"/>
    <n v="31"/>
    <x v="2625"/>
    <d v="2059-05-04T00:00:00"/>
    <b v="0"/>
    <s v="Approved"/>
    <s v="Giant Bicycles"/>
    <s v="Standard"/>
    <s v="medium"/>
    <s v="medium"/>
    <n v="230.91"/>
    <n v="173.18"/>
    <n v="39031"/>
    <n v="10"/>
  </r>
  <r>
    <n v="18285"/>
    <n v="14"/>
    <x v="2625"/>
    <d v="2059-05-05T00:00:00"/>
    <b v="0"/>
    <s v="Approved"/>
    <s v="Trek Bicycles"/>
    <s v="Standard"/>
    <s v="medium"/>
    <s v="small"/>
    <n v="1386.84"/>
    <n v="1234.29"/>
    <n v="37838"/>
    <n v="10"/>
  </r>
  <r>
    <n v="19006"/>
    <n v="75"/>
    <x v="2625"/>
    <d v="2059-05-06T00:00:00"/>
    <b v="1"/>
    <s v="Approved"/>
    <s v="Giant Bicycles"/>
    <s v="Touring"/>
    <s v="medium"/>
    <s v="large"/>
    <n v="1873.97"/>
    <n v="863.95"/>
    <n v="38859"/>
    <n v="10"/>
  </r>
  <r>
    <n v="4404"/>
    <n v="11"/>
    <x v="2626"/>
    <d v="2059-05-07T00:00:00"/>
    <b v="0"/>
    <s v="Approved"/>
    <s v="Giant Bicycles"/>
    <s v="Standard"/>
    <s v="high"/>
    <s v="medium"/>
    <n v="1274.93"/>
    <n v="764.96"/>
    <n v="37838"/>
    <n v="2"/>
  </r>
  <r>
    <n v="5185"/>
    <n v="47"/>
    <x v="2626"/>
    <d v="2059-05-08T00:00:00"/>
    <b v="0"/>
    <s v="Approved"/>
    <s v="Trek Bicycles"/>
    <s v="Road"/>
    <s v="low"/>
    <s v="small"/>
    <n v="1720.7"/>
    <n v="1531.42"/>
    <n v="41848"/>
    <n v="2"/>
  </r>
  <r>
    <n v="13709"/>
    <n v="67"/>
    <x v="2626"/>
    <d v="2059-05-09T00:00:00"/>
    <b v="0"/>
    <s v="Approved"/>
    <s v="Norco Bicycles"/>
    <s v="Road"/>
    <s v="medium"/>
    <s v="medium"/>
    <n v="544.04999999999995"/>
    <n v="376.84"/>
    <n v="42710"/>
    <n v="2"/>
  </r>
  <r>
    <n v="8556"/>
    <n v="57"/>
    <x v="2627"/>
    <d v="2059-05-10T00:00:00"/>
    <b v="1"/>
    <s v="Approved"/>
    <s v="WeareA2B"/>
    <s v="Touring"/>
    <s v="medium"/>
    <s v="large"/>
    <n v="1890.39"/>
    <n v="260.14"/>
    <n v="33259"/>
    <n v="16"/>
  </r>
  <r>
    <n v="9794"/>
    <n v="43"/>
    <x v="2627"/>
    <d v="2059-05-11T00:00:00"/>
    <b v="0"/>
    <s v="Approved"/>
    <s v="Solex"/>
    <s v="Standard"/>
    <s v="medium"/>
    <s v="medium"/>
    <n v="1151.96"/>
    <n v="649.49"/>
    <n v="36498"/>
    <n v="16"/>
  </r>
  <r>
    <n v="16111"/>
    <n v="26"/>
    <x v="2627"/>
    <d v="2059-05-12T00:00:00"/>
    <b v="0"/>
    <s v="Approved"/>
    <s v="WeareA2B"/>
    <s v="Standard"/>
    <s v="medium"/>
    <s v="medium"/>
    <n v="1992.93"/>
    <n v="762.63"/>
    <n v="34115"/>
    <n v="16"/>
  </r>
  <r>
    <n v="19226"/>
    <n v="79"/>
    <x v="2627"/>
    <d v="2059-05-13T00:00:00"/>
    <b v="1"/>
    <s v="Approved"/>
    <s v="Norco Bicycles"/>
    <s v="Standard"/>
    <s v="medium"/>
    <s v="medium"/>
    <n v="1555.58"/>
    <n v="818.01"/>
    <n v="37873"/>
    <n v="16"/>
  </r>
  <r>
    <n v="565"/>
    <n v="65"/>
    <x v="2628"/>
    <d v="2059-05-14T00:00:00"/>
    <b v="0"/>
    <s v="Approved"/>
    <s v="WeareA2B"/>
    <s v="Standard"/>
    <s v="medium"/>
    <s v="medium"/>
    <n v="1807.45"/>
    <n v="778.69"/>
    <n v="33879"/>
    <n v="12"/>
  </r>
  <r>
    <n v="2693"/>
    <n v="92"/>
    <x v="2628"/>
    <d v="2059-05-15T00:00:00"/>
    <b v="1"/>
    <s v="Approved"/>
    <s v="WeareA2B"/>
    <s v="Standard"/>
    <s v="medium"/>
    <s v="small"/>
    <n v="1415.01"/>
    <n v="1259.3599999999999"/>
    <n v="42458"/>
    <n v="12"/>
  </r>
  <r>
    <n v="6896"/>
    <n v="2"/>
    <x v="2628"/>
    <d v="2059-05-16T00:00:00"/>
    <s v="Unknown"/>
    <s v="Approved"/>
    <s v="Solex"/>
    <s v="Standard"/>
    <s v="medium"/>
    <s v="medium"/>
    <n v="71.489999999999995"/>
    <n v="53.62"/>
    <n v="41701"/>
    <n v="12"/>
  </r>
  <r>
    <n v="9218"/>
    <n v="32"/>
    <x v="2628"/>
    <d v="2059-05-17T00:00:00"/>
    <b v="0"/>
    <s v="Approved"/>
    <s v="Giant Bicycles"/>
    <s v="Standard"/>
    <s v="medium"/>
    <s v="medium"/>
    <n v="642.70000000000005"/>
    <n v="211.37"/>
    <n v="34527"/>
    <n v="12"/>
  </r>
  <r>
    <n v="10517"/>
    <n v="30"/>
    <x v="2628"/>
    <d v="2059-05-18T00:00:00"/>
    <b v="1"/>
    <s v="Approved"/>
    <s v="Solex"/>
    <s v="Standard"/>
    <s v="high"/>
    <s v="medium"/>
    <n v="748.17"/>
    <n v="448.9"/>
    <n v="37698"/>
    <n v="12"/>
  </r>
  <r>
    <n v="11061"/>
    <n v="27"/>
    <x v="2628"/>
    <d v="2059-05-19T00:00:00"/>
    <b v="0"/>
    <s v="Approved"/>
    <s v="Trek Bicycles"/>
    <s v="Standard"/>
    <s v="medium"/>
    <s v="medium"/>
    <n v="499.53"/>
    <n v="388.72"/>
    <n v="37698"/>
    <n v="12"/>
  </r>
  <r>
    <n v="14744"/>
    <n v="48"/>
    <x v="2628"/>
    <d v="2059-05-20T00:00:00"/>
    <b v="0"/>
    <s v="Approved"/>
    <s v="WeareA2B"/>
    <s v="Standard"/>
    <s v="medium"/>
    <s v="medium"/>
    <n v="1762.96"/>
    <n v="950.52"/>
    <n v="41848"/>
    <n v="12"/>
  </r>
  <r>
    <n v="15134"/>
    <n v="42"/>
    <x v="2628"/>
    <d v="2059-05-21T00:00:00"/>
    <b v="1"/>
    <s v="Approved"/>
    <s v="OHM Cycles"/>
    <s v="Road"/>
    <s v="medium"/>
    <s v="small"/>
    <n v="1810"/>
    <n v="1610.9"/>
    <n v="34071"/>
    <n v="12"/>
  </r>
  <r>
    <n v="17175"/>
    <n v="94"/>
    <x v="2628"/>
    <d v="2059-05-22T00:00:00"/>
    <b v="1"/>
    <s v="Approved"/>
    <s v="Giant Bicycles"/>
    <s v="Standard"/>
    <s v="medium"/>
    <s v="large"/>
    <n v="1635.3"/>
    <n v="993.66"/>
    <n v="38002"/>
    <n v="12"/>
  </r>
  <r>
    <n v="8328"/>
    <n v="84"/>
    <x v="2629"/>
    <d v="2059-05-23T00:00:00"/>
    <b v="1"/>
    <s v="Approved"/>
    <s v="Giant Bicycles"/>
    <s v="Road"/>
    <s v="medium"/>
    <s v="medium"/>
    <n v="792.9"/>
    <n v="594.67999999999995"/>
    <n v="33879"/>
    <n v="15"/>
  </r>
  <r>
    <n v="8859"/>
    <n v="32"/>
    <x v="2629"/>
    <d v="2059-05-24T00:00:00"/>
    <b v="1"/>
    <s v="Approved"/>
    <s v="Giant Bicycles"/>
    <s v="Standard"/>
    <s v="high"/>
    <s v="medium"/>
    <n v="1179"/>
    <n v="707.4"/>
    <n v="35667"/>
    <n v="15"/>
  </r>
  <r>
    <n v="16447"/>
    <n v="91"/>
    <x v="2629"/>
    <d v="2059-05-25T00:00:00"/>
    <b v="0"/>
    <s v="Approved"/>
    <s v="WeareA2B"/>
    <s v="Standard"/>
    <s v="low"/>
    <s v="medium"/>
    <n v="642.30999999999995"/>
    <n v="513.85"/>
    <n v="41922"/>
    <n v="15"/>
  </r>
  <r>
    <n v="2779"/>
    <n v="2"/>
    <x v="2630"/>
    <d v="2059-05-26T00:00:00"/>
    <b v="0"/>
    <s v="Approved"/>
    <s v="Solex"/>
    <s v="Standard"/>
    <s v="medium"/>
    <s v="medium"/>
    <n v="71.489999999999995"/>
    <n v="53.62"/>
    <n v="41245"/>
    <n v="14"/>
  </r>
  <r>
    <n v="6218"/>
    <n v="52"/>
    <x v="2630"/>
    <d v="2059-05-27T00:00:00"/>
    <b v="0"/>
    <s v="Approved"/>
    <s v="OHM Cycles"/>
    <s v="Road"/>
    <s v="medium"/>
    <s v="medium"/>
    <n v="1280.28"/>
    <n v="829.51"/>
    <n v="37220"/>
    <n v="14"/>
  </r>
  <r>
    <n v="6469"/>
    <n v="24"/>
    <x v="2630"/>
    <d v="2059-05-28T00:00:00"/>
    <b v="1"/>
    <s v="Approved"/>
    <s v="Solex"/>
    <s v="Road"/>
    <s v="medium"/>
    <s v="large"/>
    <n v="1777.8"/>
    <n v="820.78"/>
    <n v="40670"/>
    <n v="14"/>
  </r>
  <r>
    <n v="8250"/>
    <n v="26"/>
    <x v="2630"/>
    <d v="2059-05-29T00:00:00"/>
    <b v="0"/>
    <s v="Approved"/>
    <s v="WeareA2B"/>
    <s v="Standard"/>
    <s v="medium"/>
    <s v="medium"/>
    <n v="1992.93"/>
    <n v="762.63"/>
    <n v="34115"/>
    <n v="14"/>
  </r>
  <r>
    <n v="8945"/>
    <n v="12"/>
    <x v="2630"/>
    <d v="2059-05-30T00:00:00"/>
    <b v="0"/>
    <s v="Approved"/>
    <s v="WeareA2B"/>
    <s v="Standard"/>
    <s v="medium"/>
    <s v="medium"/>
    <n v="1231.1500000000001"/>
    <n v="161.6"/>
    <n v="38216"/>
    <n v="14"/>
  </r>
  <r>
    <n v="14347"/>
    <n v="8"/>
    <x v="2630"/>
    <d v="2059-05-31T00:00:00"/>
    <b v="1"/>
    <s v="Approved"/>
    <s v="Solex"/>
    <s v="Road"/>
    <s v="medium"/>
    <s v="small"/>
    <n v="1703.52"/>
    <n v="1516.13"/>
    <n v="40649"/>
    <n v="14"/>
  </r>
  <r>
    <n v="15448"/>
    <n v="15"/>
    <x v="2630"/>
    <d v="2059-06-01T00:00:00"/>
    <b v="0"/>
    <s v="Approved"/>
    <s v="Norco Bicycles"/>
    <s v="Standard"/>
    <s v="low"/>
    <s v="medium"/>
    <n v="958.74"/>
    <n v="748.9"/>
    <n v="38693"/>
    <n v="14"/>
  </r>
  <r>
    <n v="19686"/>
    <n v="78"/>
    <x v="2630"/>
    <d v="2059-06-02T00:00:00"/>
    <b v="0"/>
    <s v="Approved"/>
    <s v="Giant Bicycles"/>
    <s v="Standard"/>
    <s v="medium"/>
    <s v="large"/>
    <n v="1765.3"/>
    <n v="709.48"/>
    <n v="38193"/>
    <n v="14"/>
  </r>
  <r>
    <n v="7234"/>
    <n v="0"/>
    <x v="2631"/>
    <d v="2059-06-03T00:00:00"/>
    <b v="0"/>
    <s v="Approved"/>
    <s v="Norco Bicycles"/>
    <s v="Standard"/>
    <s v="low"/>
    <s v="medium"/>
    <n v="363.01"/>
    <n v="290.41000000000003"/>
    <n v="38482"/>
    <n v="14"/>
  </r>
  <r>
    <n v="13367"/>
    <n v="88"/>
    <x v="2631"/>
    <d v="2059-06-04T00:00:00"/>
    <b v="1"/>
    <s v="Approved"/>
    <s v="Norco Bicycles"/>
    <s v="Standard"/>
    <s v="high"/>
    <s v="small"/>
    <n v="1661.92"/>
    <n v="1479.11"/>
    <n v="34165"/>
    <n v="14"/>
  </r>
  <r>
    <n v="19250"/>
    <n v="100"/>
    <x v="2631"/>
    <d v="2059-06-05T00:00:00"/>
    <b v="1"/>
    <s v="Approved"/>
    <s v="Trek Bicycles"/>
    <s v="Standard"/>
    <s v="medium"/>
    <s v="small"/>
    <n v="1386.84"/>
    <n v="1234.29"/>
    <n v="38693"/>
    <n v="14"/>
  </r>
  <r>
    <n v="165"/>
    <n v="3"/>
    <x v="2632"/>
    <d v="2059-06-06T00:00:00"/>
    <b v="1"/>
    <s v="Approved"/>
    <s v="Trek Bicycles"/>
    <s v="Standard"/>
    <s v="medium"/>
    <s v="large"/>
    <n v="2091.4699999999998"/>
    <n v="388.92"/>
    <n v="38573"/>
    <n v="11"/>
  </r>
  <r>
    <n v="5855"/>
    <n v="90"/>
    <x v="2632"/>
    <d v="2059-06-07T00:00:00"/>
    <b v="1"/>
    <s v="Approved"/>
    <s v="Norco Bicycles"/>
    <s v="Standard"/>
    <s v="low"/>
    <s v="medium"/>
    <n v="363.01"/>
    <n v="290.41000000000003"/>
    <n v="42458"/>
    <n v="11"/>
  </r>
  <r>
    <n v="7566"/>
    <n v="100"/>
    <x v="2632"/>
    <d v="2059-06-08T00:00:00"/>
    <b v="0"/>
    <s v="Approved"/>
    <s v="Norco Bicycles"/>
    <s v="Road"/>
    <s v="medium"/>
    <s v="medium"/>
    <n v="1036.5899999999999"/>
    <n v="206.35"/>
    <n v="33364"/>
    <n v="11"/>
  </r>
  <r>
    <n v="7576"/>
    <n v="2"/>
    <x v="2632"/>
    <d v="2059-06-09T00:00:00"/>
    <b v="0"/>
    <s v="Approved"/>
    <s v="Solex"/>
    <s v="Standard"/>
    <s v="medium"/>
    <s v="medium"/>
    <n v="71.489999999999995"/>
    <n v="53.62"/>
    <n v="41245"/>
    <n v="11"/>
  </r>
  <r>
    <n v="9199"/>
    <n v="68"/>
    <x v="2632"/>
    <d v="2059-06-10T00:00:00"/>
    <b v="0"/>
    <s v="Approved"/>
    <s v="OHM Cycles"/>
    <s v="Standard"/>
    <s v="medium"/>
    <s v="medium"/>
    <n v="1636.9"/>
    <n v="44.71"/>
    <n v="42105"/>
    <n v="11"/>
  </r>
  <r>
    <n v="12548"/>
    <n v="63"/>
    <x v="2632"/>
    <d v="2059-06-11T00:00:00"/>
    <b v="1"/>
    <s v="Approved"/>
    <s v="Solex"/>
    <s v="Standard"/>
    <s v="medium"/>
    <s v="medium"/>
    <n v="1483.2"/>
    <n v="99.59"/>
    <n v="40487"/>
    <n v="11"/>
  </r>
  <r>
    <n v="16089"/>
    <n v="37"/>
    <x v="2632"/>
    <d v="2059-06-12T00:00:00"/>
    <b v="0"/>
    <s v="Approved"/>
    <s v="OHM Cycles"/>
    <s v="Standard"/>
    <s v="low"/>
    <s v="medium"/>
    <n v="1793.43"/>
    <n v="248.82"/>
    <n v="39526"/>
    <n v="11"/>
  </r>
  <r>
    <n v="16541"/>
    <n v="3"/>
    <x v="2632"/>
    <d v="2059-06-13T00:00:00"/>
    <b v="1"/>
    <s v="Approved"/>
    <s v="Trek Bicycles"/>
    <s v="Standard"/>
    <s v="medium"/>
    <s v="large"/>
    <n v="2091.4699999999998"/>
    <n v="388.92"/>
    <n v="40784"/>
    <n v="11"/>
  </r>
  <r>
    <n v="17128"/>
    <n v="89"/>
    <x v="2632"/>
    <d v="2059-06-14T00:00:00"/>
    <b v="1"/>
    <s v="Approved"/>
    <s v="WeareA2B"/>
    <s v="Touring"/>
    <s v="medium"/>
    <s v="large"/>
    <n v="1362.99"/>
    <n v="57.74"/>
    <n v="37626"/>
    <n v="11"/>
  </r>
  <r>
    <n v="19536"/>
    <n v="70"/>
    <x v="2632"/>
    <d v="2059-06-15T00:00:00"/>
    <b v="1"/>
    <s v="Approved"/>
    <s v="Trek Bicycles"/>
    <s v="Standard"/>
    <s v="high"/>
    <s v="medium"/>
    <n v="495.72"/>
    <n v="297.43"/>
    <n v="42710"/>
    <n v="11"/>
  </r>
  <r>
    <n v="19841"/>
    <n v="64"/>
    <x v="2632"/>
    <d v="2059-06-16T00:00:00"/>
    <b v="1"/>
    <s v="Approved"/>
    <s v="Trek Bicycles"/>
    <s v="Standard"/>
    <s v="medium"/>
    <s v="large"/>
    <n v="1469.44"/>
    <n v="596.54999999999995"/>
    <n v="34996"/>
    <n v="11"/>
  </r>
  <r>
    <n v="713"/>
    <n v="47"/>
    <x v="2633"/>
    <d v="2059-06-17T00:00:00"/>
    <b v="1"/>
    <s v="Approved"/>
    <s v="Trek Bicycles"/>
    <s v="Road"/>
    <s v="low"/>
    <s v="small"/>
    <n v="1720.7"/>
    <n v="1531.42"/>
    <n v="37823"/>
    <n v="15"/>
  </r>
  <r>
    <n v="5973"/>
    <n v="88"/>
    <x v="2633"/>
    <d v="2059-06-18T00:00:00"/>
    <b v="0"/>
    <s v="Approved"/>
    <s v="Norco Bicycles"/>
    <s v="Standard"/>
    <s v="medium"/>
    <s v="medium"/>
    <n v="1198.46"/>
    <n v="381.1"/>
    <n v="36145"/>
    <n v="15"/>
  </r>
  <r>
    <n v="8030"/>
    <n v="31"/>
    <x v="2633"/>
    <d v="2059-06-19T00:00:00"/>
    <b v="0"/>
    <s v="Approved"/>
    <s v="Giant Bicycles"/>
    <s v="Standard"/>
    <s v="medium"/>
    <s v="medium"/>
    <n v="230.91"/>
    <n v="173.18"/>
    <n v="36361"/>
    <n v="15"/>
  </r>
  <r>
    <n v="8077"/>
    <n v="92"/>
    <x v="2633"/>
    <d v="2059-06-20T00:00:00"/>
    <b v="0"/>
    <s v="Approved"/>
    <s v="WeareA2B"/>
    <s v="Standard"/>
    <s v="medium"/>
    <s v="small"/>
    <n v="1415.01"/>
    <n v="1259.3599999999999"/>
    <n v="37626"/>
    <n v="15"/>
  </r>
  <r>
    <n v="8542"/>
    <n v="64"/>
    <x v="2633"/>
    <d v="2059-06-21T00:00:00"/>
    <b v="0"/>
    <s v="Approved"/>
    <s v="Trek Bicycles"/>
    <s v="Standard"/>
    <s v="medium"/>
    <s v="large"/>
    <n v="1469.44"/>
    <n v="596.54999999999995"/>
    <n v="34996"/>
    <n v="15"/>
  </r>
  <r>
    <n v="12072"/>
    <n v="0"/>
    <x v="2633"/>
    <d v="2059-06-22T00:00:00"/>
    <b v="0"/>
    <s v="Approved"/>
    <s v="Unknown"/>
    <s v="Unknown"/>
    <s v="Unknown"/>
    <s v="Unknown"/>
    <n v="750.25"/>
    <s v="$556.05"/>
    <n v="38199.78"/>
    <n v="15"/>
  </r>
  <r>
    <n v="12411"/>
    <n v="2"/>
    <x v="2633"/>
    <d v="2059-06-23T00:00:00"/>
    <b v="0"/>
    <s v="Approved"/>
    <s v="Solex"/>
    <s v="Standard"/>
    <s v="medium"/>
    <s v="medium"/>
    <n v="71.489999999999995"/>
    <n v="53.62"/>
    <n v="40784"/>
    <n v="15"/>
  </r>
  <r>
    <n v="13851"/>
    <n v="72"/>
    <x v="2633"/>
    <d v="2059-06-24T00:00:00"/>
    <b v="1"/>
    <s v="Approved"/>
    <s v="Norco Bicycles"/>
    <s v="Standard"/>
    <s v="medium"/>
    <s v="medium"/>
    <n v="360.4"/>
    <n v="270.3"/>
    <n v="38859"/>
    <n v="15"/>
  </r>
  <r>
    <n v="14877"/>
    <n v="3"/>
    <x v="2633"/>
    <d v="2059-06-25T00:00:00"/>
    <b v="0"/>
    <s v="Approved"/>
    <s v="Trek Bicycles"/>
    <s v="Standard"/>
    <s v="medium"/>
    <s v="large"/>
    <n v="2091.4699999999998"/>
    <n v="388.92"/>
    <n v="40784"/>
    <n v="15"/>
  </r>
  <r>
    <n v="16673"/>
    <n v="18"/>
    <x v="2633"/>
    <d v="2059-06-26T00:00:00"/>
    <b v="1"/>
    <s v="Approved"/>
    <s v="Solex"/>
    <s v="Standard"/>
    <s v="medium"/>
    <s v="medium"/>
    <n v="575.27"/>
    <n v="431.45"/>
    <n v="40303"/>
    <n v="15"/>
  </r>
  <r>
    <n v="2705"/>
    <n v="92"/>
    <x v="2634"/>
    <d v="2059-06-27T00:00:00"/>
    <b v="1"/>
    <s v="Approved"/>
    <s v="WeareA2B"/>
    <s v="Standard"/>
    <s v="medium"/>
    <s v="small"/>
    <n v="1415.01"/>
    <n v="1259.3599999999999"/>
    <n v="42458"/>
    <n v="10"/>
  </r>
  <r>
    <n v="7194"/>
    <n v="79"/>
    <x v="2634"/>
    <d v="2059-06-28T00:00:00"/>
    <b v="0"/>
    <s v="Approved"/>
    <s v="Norco Bicycles"/>
    <s v="Standard"/>
    <s v="medium"/>
    <s v="medium"/>
    <n v="1555.58"/>
    <n v="818.01"/>
    <n v="41533"/>
    <n v="10"/>
  </r>
  <r>
    <n v="7352"/>
    <n v="78"/>
    <x v="2634"/>
    <d v="2059-06-29T00:00:00"/>
    <b v="1"/>
    <s v="Approved"/>
    <s v="Giant Bicycles"/>
    <s v="Standard"/>
    <s v="medium"/>
    <s v="large"/>
    <n v="1765.3"/>
    <n v="709.48"/>
    <n v="33429"/>
    <n v="10"/>
  </r>
  <r>
    <n v="8825"/>
    <n v="5"/>
    <x v="2634"/>
    <d v="2059-06-30T00:00:00"/>
    <b v="1"/>
    <s v="Approved"/>
    <s v="Trek Bicycles"/>
    <s v="Mountain"/>
    <s v="low"/>
    <s v="medium"/>
    <n v="574.64"/>
    <n v="459.71"/>
    <n v="41701"/>
    <n v="10"/>
  </r>
  <r>
    <n v="18147"/>
    <n v="73"/>
    <x v="2634"/>
    <d v="2059-07-01T00:00:00"/>
    <b v="1"/>
    <s v="Approved"/>
    <s v="Solex"/>
    <s v="Standard"/>
    <s v="medium"/>
    <s v="medium"/>
    <n v="1945.43"/>
    <n v="333.18"/>
    <n v="37499"/>
    <n v="10"/>
  </r>
  <r>
    <n v="2255"/>
    <n v="33"/>
    <x v="2635"/>
    <d v="2059-07-02T00:00:00"/>
    <b v="0"/>
    <s v="Approved"/>
    <s v="Giant Bicycles"/>
    <s v="Standard"/>
    <s v="medium"/>
    <s v="small"/>
    <n v="1311.44"/>
    <n v="1167.18"/>
    <n v="33888"/>
    <n v="12"/>
  </r>
  <r>
    <n v="4689"/>
    <n v="88"/>
    <x v="2635"/>
    <d v="2059-07-03T00:00:00"/>
    <b v="0"/>
    <s v="Approved"/>
    <s v="Norco Bicycles"/>
    <s v="Standard"/>
    <s v="medium"/>
    <s v="medium"/>
    <n v="1198.46"/>
    <n v="381.1"/>
    <n v="36145"/>
    <n v="12"/>
  </r>
  <r>
    <n v="8190"/>
    <n v="43"/>
    <x v="2635"/>
    <d v="2059-07-04T00:00:00"/>
    <b v="1"/>
    <s v="Approved"/>
    <s v="Solex"/>
    <s v="Standard"/>
    <s v="medium"/>
    <s v="medium"/>
    <n v="1151.96"/>
    <n v="649.49"/>
    <n v="36498"/>
    <n v="12"/>
  </r>
  <r>
    <n v="11544"/>
    <n v="50"/>
    <x v="2635"/>
    <d v="2059-07-05T00:00:00"/>
    <b v="1"/>
    <s v="Approved"/>
    <s v="WeareA2B"/>
    <s v="Standard"/>
    <s v="medium"/>
    <s v="small"/>
    <n v="175.89"/>
    <n v="131.91999999999999"/>
    <n v="37668"/>
    <n v="12"/>
  </r>
  <r>
    <n v="12284"/>
    <n v="5"/>
    <x v="2635"/>
    <d v="2059-07-06T00:00:00"/>
    <b v="1"/>
    <s v="Approved"/>
    <s v="Trek Bicycles"/>
    <s v="Mountain"/>
    <s v="low"/>
    <s v="medium"/>
    <n v="574.64"/>
    <n v="459.71"/>
    <n v="40784"/>
    <n v="12"/>
  </r>
  <r>
    <n v="15133"/>
    <n v="86"/>
    <x v="2635"/>
    <d v="2059-07-07T00:00:00"/>
    <b v="1"/>
    <s v="Approved"/>
    <s v="OHM Cycles"/>
    <s v="Standard"/>
    <s v="medium"/>
    <s v="medium"/>
    <n v="235.63"/>
    <n v="125.07"/>
    <n v="38206"/>
    <n v="12"/>
  </r>
  <r>
    <n v="16322"/>
    <n v="46"/>
    <x v="2635"/>
    <d v="2059-07-08T00:00:00"/>
    <b v="1"/>
    <s v="Approved"/>
    <s v="Solex"/>
    <s v="Standard"/>
    <s v="low"/>
    <s v="medium"/>
    <n v="1289.8499999999999"/>
    <n v="74.510000000000005"/>
    <n v="39427"/>
    <n v="12"/>
  </r>
  <r>
    <n v="17383"/>
    <n v="43"/>
    <x v="2635"/>
    <d v="2059-07-09T00:00:00"/>
    <b v="0"/>
    <s v="Approved"/>
    <s v="Solex"/>
    <s v="Standard"/>
    <s v="medium"/>
    <s v="medium"/>
    <n v="1151.96"/>
    <n v="649.49"/>
    <n v="36498"/>
    <n v="12"/>
  </r>
  <r>
    <n v="17538"/>
    <n v="1"/>
    <x v="2635"/>
    <d v="2059-07-10T00:00:00"/>
    <b v="0"/>
    <s v="Approved"/>
    <s v="Giant Bicycles"/>
    <s v="Standard"/>
    <s v="medium"/>
    <s v="medium"/>
    <n v="1403.5"/>
    <n v="954.82"/>
    <n v="42688"/>
    <n v="12"/>
  </r>
  <r>
    <n v="18796"/>
    <n v="96"/>
    <x v="2635"/>
    <d v="2059-07-11T00:00:00"/>
    <b v="1"/>
    <s v="Approved"/>
    <s v="WeareA2B"/>
    <s v="Road"/>
    <s v="low"/>
    <s v="small"/>
    <n v="1172.78"/>
    <n v="1043.77"/>
    <n v="37539"/>
    <n v="12"/>
  </r>
  <r>
    <n v="19750"/>
    <n v="60"/>
    <x v="2635"/>
    <d v="2059-07-12T00:00:00"/>
    <b v="0"/>
    <s v="Approved"/>
    <s v="Giant Bicycles"/>
    <s v="Standard"/>
    <s v="high"/>
    <s v="small"/>
    <n v="1977.36"/>
    <n v="1759.85"/>
    <n v="40779"/>
    <n v="12"/>
  </r>
  <r>
    <n v="5918"/>
    <n v="23"/>
    <x v="2636"/>
    <d v="2059-07-13T00:00:00"/>
    <b v="1"/>
    <s v="Approved"/>
    <s v="Norco Bicycles"/>
    <s v="Mountain"/>
    <s v="low"/>
    <s v="small"/>
    <n v="688.63"/>
    <n v="612.88"/>
    <n v="40670"/>
    <n v="12"/>
  </r>
  <r>
    <n v="8725"/>
    <n v="8"/>
    <x v="2636"/>
    <d v="2059-07-14T00:00:00"/>
    <b v="1"/>
    <s v="Approved"/>
    <s v="Solex"/>
    <s v="Road"/>
    <s v="medium"/>
    <s v="small"/>
    <n v="1703.52"/>
    <n v="1516.13"/>
    <n v="40649"/>
    <n v="12"/>
  </r>
  <r>
    <n v="8980"/>
    <n v="27"/>
    <x v="2636"/>
    <d v="2059-07-15T00:00:00"/>
    <b v="1"/>
    <s v="Approved"/>
    <s v="Trek Bicycles"/>
    <s v="Standard"/>
    <s v="medium"/>
    <s v="medium"/>
    <n v="499.53"/>
    <n v="388.72"/>
    <n v="36334"/>
    <n v="12"/>
  </r>
  <r>
    <n v="9628"/>
    <n v="85"/>
    <x v="2636"/>
    <d v="2059-07-16T00:00:00"/>
    <b v="1"/>
    <s v="Approved"/>
    <s v="WeareA2B"/>
    <s v="Standard"/>
    <s v="medium"/>
    <s v="medium"/>
    <n v="752.64"/>
    <n v="205.36"/>
    <n v="35667"/>
    <n v="12"/>
  </r>
  <r>
    <n v="16297"/>
    <n v="17"/>
    <x v="2636"/>
    <d v="2059-07-17T00:00:00"/>
    <b v="1"/>
    <s v="Approved"/>
    <s v="Solex"/>
    <s v="Standard"/>
    <s v="high"/>
    <s v="medium"/>
    <n v="1024.6600000000001"/>
    <n v="614.79999999999995"/>
    <n v="40303"/>
    <n v="12"/>
  </r>
  <r>
    <n v="18728"/>
    <n v="89"/>
    <x v="2636"/>
    <d v="2059-07-18T00:00:00"/>
    <b v="0"/>
    <s v="Approved"/>
    <s v="WeareA2B"/>
    <s v="Touring"/>
    <s v="medium"/>
    <s v="large"/>
    <n v="1362.99"/>
    <n v="57.74"/>
    <n v="34079"/>
    <n v="12"/>
  </r>
  <r>
    <n v="19673"/>
    <n v="91"/>
    <x v="2636"/>
    <d v="2059-07-19T00:00:00"/>
    <b v="1"/>
    <s v="Approved"/>
    <s v="Solex"/>
    <s v="Standard"/>
    <s v="medium"/>
    <s v="medium"/>
    <n v="100.35"/>
    <n v="75.260000000000005"/>
    <n v="37539"/>
    <n v="12"/>
  </r>
  <r>
    <n v="5097"/>
    <n v="74"/>
    <x v="2637"/>
    <d v="2059-07-20T00:00:00"/>
    <b v="0"/>
    <s v="Approved"/>
    <s v="WeareA2B"/>
    <s v="Standard"/>
    <s v="medium"/>
    <s v="medium"/>
    <n v="1762.96"/>
    <n v="950.52"/>
    <n v="41848"/>
    <n v="10.7"/>
  </r>
  <r>
    <n v="10781"/>
    <n v="21"/>
    <x v="2637"/>
    <d v="2059-07-21T00:00:00"/>
    <b v="0"/>
    <s v="Approved"/>
    <s v="WeareA2B"/>
    <s v="Touring"/>
    <s v="medium"/>
    <s v="medium"/>
    <n v="1466.68"/>
    <n v="363.25"/>
    <n v="41701"/>
    <n v="10.7"/>
  </r>
  <r>
    <n v="7404"/>
    <n v="80"/>
    <x v="2638"/>
    <d v="2059-07-22T00:00:00"/>
    <b v="1"/>
    <s v="Approved"/>
    <s v="OHM Cycles"/>
    <s v="Touring"/>
    <s v="low"/>
    <s v="medium"/>
    <n v="1073.07"/>
    <n v="933.84"/>
    <n v="35455"/>
    <n v="18"/>
  </r>
  <r>
    <n v="13033"/>
    <n v="49"/>
    <x v="2638"/>
    <d v="2059-07-23T00:00:00"/>
    <b v="0"/>
    <s v="Approved"/>
    <s v="Trek Bicycles"/>
    <s v="Road"/>
    <s v="medium"/>
    <s v="medium"/>
    <n v="533.51"/>
    <n v="400.13"/>
    <n v="41064"/>
    <n v="18"/>
  </r>
  <r>
    <n v="14158"/>
    <n v="84"/>
    <x v="2638"/>
    <d v="2059-07-24T00:00:00"/>
    <b v="0"/>
    <s v="Approved"/>
    <s v="Trek Bicycles"/>
    <s v="Road"/>
    <s v="medium"/>
    <s v="medium"/>
    <n v="290.62"/>
    <n v="215.14"/>
    <n v="38339"/>
    <n v="18"/>
  </r>
  <r>
    <n v="12577"/>
    <n v="68"/>
    <x v="2639"/>
    <d v="2059-07-25T00:00:00"/>
    <b v="0"/>
    <s v="Approved"/>
    <s v="OHM Cycles"/>
    <s v="Standard"/>
    <s v="medium"/>
    <s v="medium"/>
    <n v="1636.9"/>
    <n v="44.71"/>
    <n v="40410"/>
    <n v="12"/>
  </r>
  <r>
    <n v="12810"/>
    <n v="22"/>
    <x v="2639"/>
    <d v="2059-07-26T00:00:00"/>
    <b v="1"/>
    <s v="Approved"/>
    <s v="WeareA2B"/>
    <s v="Standard"/>
    <s v="medium"/>
    <s v="medium"/>
    <n v="60.34"/>
    <n v="45.26"/>
    <n v="34165"/>
    <n v="12"/>
  </r>
  <r>
    <n v="1905"/>
    <n v="56"/>
    <x v="2640"/>
    <d v="2059-07-27T00:00:00"/>
    <b v="0"/>
    <s v="Approved"/>
    <s v="Norco Bicycles"/>
    <s v="Mountain"/>
    <s v="low"/>
    <s v="small"/>
    <n v="688.63"/>
    <n v="612.88"/>
    <n v="39031"/>
    <n v="1"/>
  </r>
  <r>
    <n v="3012"/>
    <n v="67"/>
    <x v="2640"/>
    <d v="2059-07-28T00:00:00"/>
    <b v="1"/>
    <s v="Approved"/>
    <s v="Solex"/>
    <s v="Standard"/>
    <s v="medium"/>
    <s v="large"/>
    <n v="1071.23"/>
    <n v="380.74"/>
    <n v="34244"/>
    <n v="1"/>
  </r>
  <r>
    <n v="4197"/>
    <n v="56"/>
    <x v="2640"/>
    <d v="2059-07-29T00:00:00"/>
    <b v="1"/>
    <s v="Approved"/>
    <s v="Norco Bicycles"/>
    <s v="Mountain"/>
    <s v="low"/>
    <s v="small"/>
    <n v="688.63"/>
    <n v="612.88"/>
    <n v="40670"/>
    <n v="1"/>
  </r>
  <r>
    <n v="7980"/>
    <n v="0"/>
    <x v="2640"/>
    <d v="2059-07-30T00:00:00"/>
    <b v="0"/>
    <s v="Approved"/>
    <s v="Solex"/>
    <s v="Standard"/>
    <s v="medium"/>
    <s v="medium"/>
    <n v="441.49"/>
    <n v="84.99"/>
    <n v="35470"/>
    <n v="1"/>
  </r>
  <r>
    <n v="14735"/>
    <n v="28"/>
    <x v="2640"/>
    <d v="2059-07-31T00:00:00"/>
    <b v="0"/>
    <s v="Approved"/>
    <s v="Solex"/>
    <s v="Road"/>
    <s v="medium"/>
    <s v="small"/>
    <n v="1703.52"/>
    <n v="1516.13"/>
    <n v="39298"/>
    <n v="1"/>
  </r>
  <r>
    <n v="19944"/>
    <n v="19"/>
    <x v="2640"/>
    <d v="2059-08-01T00:00:00"/>
    <b v="1"/>
    <s v="Approved"/>
    <s v="Trek Bicycles"/>
    <s v="Mountain"/>
    <s v="low"/>
    <s v="medium"/>
    <n v="574.64"/>
    <n v="459.71"/>
    <n v="37659"/>
    <n v="1"/>
  </r>
  <r>
    <n v="1173"/>
    <n v="8"/>
    <x v="2641"/>
    <d v="2059-08-02T00:00:00"/>
    <b v="0"/>
    <s v="Approved"/>
    <s v="Solex"/>
    <s v="Road"/>
    <s v="medium"/>
    <s v="small"/>
    <n v="1703.52"/>
    <n v="1516.13"/>
    <n v="37838"/>
    <n v="17"/>
  </r>
  <r>
    <n v="11837"/>
    <n v="84"/>
    <x v="2641"/>
    <d v="2059-08-03T00:00:00"/>
    <b v="1"/>
    <s v="Approved"/>
    <s v="Trek Bicycles"/>
    <s v="Road"/>
    <s v="medium"/>
    <s v="medium"/>
    <n v="290.62"/>
    <n v="215.14"/>
    <n v="34079"/>
    <n v="17"/>
  </r>
  <r>
    <n v="12866"/>
    <n v="90"/>
    <x v="2641"/>
    <d v="2059-08-04T00:00:00"/>
    <b v="1"/>
    <s v="Approved"/>
    <s v="Norco Bicycles"/>
    <s v="Standard"/>
    <s v="low"/>
    <s v="medium"/>
    <n v="363.01"/>
    <n v="290.41000000000003"/>
    <n v="37626"/>
    <n v="17"/>
  </r>
  <r>
    <n v="15105"/>
    <n v="13"/>
    <x v="2641"/>
    <d v="2059-08-05T00:00:00"/>
    <b v="1"/>
    <s v="Approved"/>
    <s v="Solex"/>
    <s v="Standard"/>
    <s v="medium"/>
    <s v="medium"/>
    <n v="1163.8900000000001"/>
    <n v="589.27"/>
    <n v="42560"/>
    <n v="17"/>
  </r>
  <r>
    <n v="15810"/>
    <n v="10"/>
    <x v="2641"/>
    <d v="2059-08-06T00:00:00"/>
    <b v="1"/>
    <s v="Approved"/>
    <s v="WeareA2B"/>
    <s v="Touring"/>
    <s v="medium"/>
    <s v="medium"/>
    <n v="1466.68"/>
    <n v="363.25"/>
    <n v="38216"/>
    <n v="17"/>
  </r>
  <r>
    <n v="2528"/>
    <n v="14"/>
    <x v="2642"/>
    <d v="2059-08-07T00:00:00"/>
    <b v="1"/>
    <s v="Approved"/>
    <s v="Solex"/>
    <s v="Standard"/>
    <s v="high"/>
    <s v="large"/>
    <n v="1842.92"/>
    <n v="1105.75"/>
    <n v="34996"/>
    <n v="10.7"/>
  </r>
  <r>
    <n v="4744"/>
    <n v="9"/>
    <x v="2642"/>
    <d v="2059-08-08T00:00:00"/>
    <b v="1"/>
    <s v="Cancelled"/>
    <s v="Norco Bicycles"/>
    <s v="Standard"/>
    <s v="medium"/>
    <s v="small"/>
    <n v="1216.1400000000001"/>
    <n v="1082.3599999999999"/>
    <n v="33455"/>
    <n v="10.7"/>
  </r>
  <r>
    <n v="9279"/>
    <n v="0"/>
    <x v="2642"/>
    <d v="2059-08-09T00:00:00"/>
    <b v="1"/>
    <s v="Approved"/>
    <s v="OHM Cycles"/>
    <s v="Standard"/>
    <s v="medium"/>
    <s v="medium"/>
    <n v="235.63"/>
    <n v="125.07"/>
    <n v="38206"/>
    <n v="10.7"/>
  </r>
  <r>
    <n v="12809"/>
    <n v="0"/>
    <x v="2642"/>
    <d v="2059-08-10T00:00:00"/>
    <b v="1"/>
    <s v="Approved"/>
    <s v="Norco Bicycles"/>
    <s v="Standard"/>
    <s v="low"/>
    <s v="medium"/>
    <n v="363.01"/>
    <n v="290.41000000000003"/>
    <n v="38482"/>
    <n v="10.7"/>
  </r>
  <r>
    <n v="15296"/>
    <n v="66"/>
    <x v="2642"/>
    <d v="2059-08-11T00:00:00"/>
    <b v="0"/>
    <s v="Approved"/>
    <s v="Solex"/>
    <s v="Standard"/>
    <s v="medium"/>
    <s v="medium"/>
    <n v="1163.8900000000001"/>
    <n v="589.27"/>
    <n v="42560"/>
    <n v="10.7"/>
  </r>
  <r>
    <n v="15683"/>
    <n v="36"/>
    <x v="2642"/>
    <d v="2059-08-12T00:00:00"/>
    <b v="0"/>
    <s v="Approved"/>
    <s v="Solex"/>
    <s v="Standard"/>
    <s v="low"/>
    <s v="medium"/>
    <n v="1289.8499999999999"/>
    <n v="74.510000000000005"/>
    <n v="39427"/>
    <n v="10.7"/>
  </r>
  <r>
    <n v="16432"/>
    <n v="12"/>
    <x v="2642"/>
    <d v="2059-08-13T00:00:00"/>
    <b v="0"/>
    <s v="Approved"/>
    <s v="Giant Bicycles"/>
    <s v="Standard"/>
    <s v="medium"/>
    <s v="large"/>
    <n v="1765.3"/>
    <n v="709.48"/>
    <n v="38193"/>
    <n v="10.7"/>
  </r>
  <r>
    <n v="18233"/>
    <n v="0"/>
    <x v="2642"/>
    <d v="2059-08-14T00:00:00"/>
    <b v="0"/>
    <s v="Approved"/>
    <s v="Solex"/>
    <s v="Standard"/>
    <s v="medium"/>
    <s v="medium"/>
    <n v="100.35"/>
    <n v="75.260000000000005"/>
    <n v="36367"/>
    <n v="10.7"/>
  </r>
  <r>
    <n v="2695"/>
    <n v="17"/>
    <x v="2643"/>
    <d v="2059-08-15T00:00:00"/>
    <b v="0"/>
    <s v="Approved"/>
    <s v="Solex"/>
    <s v="Standard"/>
    <s v="high"/>
    <s v="medium"/>
    <n v="1024.6600000000001"/>
    <n v="614.79999999999995"/>
    <n v="35378"/>
    <n v="1"/>
  </r>
  <r>
    <n v="3357"/>
    <n v="57"/>
    <x v="2643"/>
    <d v="2059-08-16T00:00:00"/>
    <b v="0"/>
    <s v="Approved"/>
    <s v="WeareA2B"/>
    <s v="Touring"/>
    <s v="medium"/>
    <s v="large"/>
    <n v="1890.39"/>
    <n v="260.14"/>
    <n v="33259"/>
    <n v="1"/>
  </r>
  <r>
    <n v="3686"/>
    <n v="57"/>
    <x v="2643"/>
    <d v="2059-08-17T00:00:00"/>
    <b v="0"/>
    <s v="Approved"/>
    <s v="WeareA2B"/>
    <s v="Touring"/>
    <s v="medium"/>
    <s v="large"/>
    <n v="1890.39"/>
    <n v="260.14"/>
    <n v="33259"/>
    <n v="1"/>
  </r>
  <r>
    <n v="9182"/>
    <n v="85"/>
    <x v="2643"/>
    <d v="2059-08-18T00:00:00"/>
    <b v="1"/>
    <s v="Approved"/>
    <s v="WeareA2B"/>
    <s v="Standard"/>
    <s v="medium"/>
    <s v="medium"/>
    <n v="752.64"/>
    <n v="205.36"/>
    <n v="42218"/>
    <n v="1"/>
  </r>
  <r>
    <n v="13290"/>
    <n v="67"/>
    <x v="2643"/>
    <d v="2059-08-19T00:00:00"/>
    <b v="0"/>
    <s v="Approved"/>
    <s v="Norco Bicycles"/>
    <s v="Road"/>
    <s v="medium"/>
    <s v="medium"/>
    <n v="544.04999999999995"/>
    <n v="376.84"/>
    <n v="38647"/>
    <n v="1"/>
  </r>
  <r>
    <n v="7008"/>
    <n v="29"/>
    <x v="2644"/>
    <d v="2059-08-20T00:00:00"/>
    <b v="0"/>
    <s v="Approved"/>
    <s v="Norco Bicycles"/>
    <s v="Road"/>
    <s v="medium"/>
    <s v="medium"/>
    <n v="543.39"/>
    <n v="407.54"/>
    <n v="35052"/>
    <n v="20"/>
  </r>
  <r>
    <n v="13397"/>
    <n v="26"/>
    <x v="2644"/>
    <d v="2059-08-21T00:00:00"/>
    <b v="0"/>
    <s v="Approved"/>
    <s v="WeareA2B"/>
    <s v="Standard"/>
    <s v="medium"/>
    <s v="medium"/>
    <n v="1992.93"/>
    <n v="762.63"/>
    <n v="34115"/>
    <n v="20"/>
  </r>
  <r>
    <n v="14097"/>
    <n v="3"/>
    <x v="2644"/>
    <d v="2059-08-22T00:00:00"/>
    <b v="0"/>
    <s v="Approved"/>
    <s v="Trek Bicycles"/>
    <s v="Standard"/>
    <s v="medium"/>
    <s v="large"/>
    <n v="2091.4699999999998"/>
    <n v="388.92"/>
    <n v="33549"/>
    <n v="20"/>
  </r>
  <r>
    <n v="14547"/>
    <n v="51"/>
    <x v="2644"/>
    <d v="2059-08-23T00:00:00"/>
    <b v="0"/>
    <s v="Approved"/>
    <s v="OHM Cycles"/>
    <s v="Standard"/>
    <s v="high"/>
    <s v="medium"/>
    <n v="2005.66"/>
    <n v="1203.4000000000001"/>
    <n v="42295"/>
    <n v="20"/>
  </r>
  <r>
    <n v="1076"/>
    <n v="91"/>
    <x v="2645"/>
    <d v="2059-08-24T00:00:00"/>
    <b v="0"/>
    <s v="Approved"/>
    <s v="Solex"/>
    <s v="Standard"/>
    <s v="medium"/>
    <s v="medium"/>
    <n v="100.35"/>
    <n v="75.260000000000005"/>
    <n v="38002"/>
    <n v="10"/>
  </r>
  <r>
    <n v="1708"/>
    <n v="64"/>
    <x v="2645"/>
    <d v="2059-08-25T00:00:00"/>
    <b v="0"/>
    <s v="Approved"/>
    <s v="Trek Bicycles"/>
    <s v="Standard"/>
    <s v="medium"/>
    <s v="large"/>
    <n v="1469.44"/>
    <n v="596.54999999999995"/>
    <n v="34996"/>
    <n v="10"/>
  </r>
  <r>
    <n v="4594"/>
    <n v="15"/>
    <x v="2645"/>
    <d v="2059-08-26T00:00:00"/>
    <b v="1"/>
    <s v="Approved"/>
    <s v="Norco Bicycles"/>
    <s v="Standard"/>
    <s v="low"/>
    <s v="medium"/>
    <n v="958.74"/>
    <n v="748.9"/>
    <n v="35378"/>
    <n v="10"/>
  </r>
  <r>
    <n v="9670"/>
    <n v="28"/>
    <x v="2645"/>
    <d v="2059-08-27T00:00:00"/>
    <b v="0"/>
    <s v="Approved"/>
    <s v="Norco Bicycles"/>
    <s v="Standard"/>
    <s v="medium"/>
    <s v="small"/>
    <n v="1216.1400000000001"/>
    <n v="1082.3599999999999"/>
    <n v="39031"/>
    <n v="10"/>
  </r>
  <r>
    <n v="14210"/>
    <n v="53"/>
    <x v="2645"/>
    <d v="2059-08-28T00:00:00"/>
    <b v="0"/>
    <s v="Approved"/>
    <s v="OHM Cycles"/>
    <s v="Standard"/>
    <s v="medium"/>
    <s v="medium"/>
    <n v="795.34"/>
    <n v="101.58"/>
    <n v="42295"/>
    <n v="10"/>
  </r>
  <r>
    <n v="16530"/>
    <n v="82"/>
    <x v="2645"/>
    <d v="2059-08-29T00:00:00"/>
    <b v="0"/>
    <s v="Approved"/>
    <s v="Norco Bicycles"/>
    <s v="Standard"/>
    <s v="high"/>
    <s v="medium"/>
    <n v="1148.6400000000001"/>
    <n v="689.18"/>
    <n v="35667"/>
    <n v="10"/>
  </r>
  <r>
    <n v="1421"/>
    <n v="9"/>
    <x v="2646"/>
    <d v="2059-08-30T00:00:00"/>
    <b v="1"/>
    <s v="Cancelled"/>
    <s v="OHM Cycles"/>
    <s v="Road"/>
    <s v="medium"/>
    <s v="medium"/>
    <n v="742.54"/>
    <n v="667.4"/>
    <n v="41701"/>
    <n v="10"/>
  </r>
  <r>
    <n v="1790"/>
    <n v="15"/>
    <x v="2646"/>
    <d v="2059-08-31T00:00:00"/>
    <b v="0"/>
    <s v="Approved"/>
    <s v="Norco Bicycles"/>
    <s v="Standard"/>
    <s v="low"/>
    <s v="medium"/>
    <n v="958.74"/>
    <n v="748.9"/>
    <n v="35378"/>
    <n v="10"/>
  </r>
  <r>
    <n v="4204"/>
    <n v="55"/>
    <x v="2646"/>
    <d v="2059-09-01T00:00:00"/>
    <b v="0"/>
    <s v="Approved"/>
    <s v="Trek Bicycles"/>
    <s v="Road"/>
    <s v="medium"/>
    <s v="large"/>
    <n v="1894.19"/>
    <n v="598.76"/>
    <n v="37823"/>
    <n v="10"/>
  </r>
  <r>
    <n v="4682"/>
    <n v="11"/>
    <x v="2646"/>
    <d v="2059-09-02T00:00:00"/>
    <b v="0"/>
    <s v="Approved"/>
    <s v="Giant Bicycles"/>
    <s v="Standard"/>
    <s v="high"/>
    <s v="medium"/>
    <n v="1274.93"/>
    <n v="764.96"/>
    <n v="39880"/>
    <n v="10"/>
  </r>
  <r>
    <n v="5933"/>
    <n v="44"/>
    <x v="2646"/>
    <d v="2059-09-03T00:00:00"/>
    <b v="1"/>
    <s v="Approved"/>
    <s v="WeareA2B"/>
    <s v="Standard"/>
    <s v="medium"/>
    <s v="medium"/>
    <n v="1769.64"/>
    <n v="108.76"/>
    <n v="34071"/>
    <n v="10"/>
  </r>
  <r>
    <n v="8613"/>
    <n v="68"/>
    <x v="2646"/>
    <d v="2059-09-04T00:00:00"/>
    <b v="1"/>
    <s v="Approved"/>
    <s v="OHM Cycles"/>
    <s v="Standard"/>
    <s v="medium"/>
    <s v="medium"/>
    <n v="1636.9"/>
    <n v="44.71"/>
    <n v="41922"/>
    <n v="10"/>
  </r>
  <r>
    <n v="14608"/>
    <n v="0"/>
    <x v="2646"/>
    <d v="2059-09-05T00:00:00"/>
    <b v="1"/>
    <s v="Approved"/>
    <s v="Unknown"/>
    <s v="Unknown"/>
    <s v="Unknown"/>
    <s v="Unknown"/>
    <n v="16.079999999999998"/>
    <s v="$556.05"/>
    <n v="38199.78"/>
    <n v="10"/>
  </r>
  <r>
    <n v="17545"/>
    <n v="45"/>
    <x v="2646"/>
    <d v="2059-09-06T00:00:00"/>
    <b v="0"/>
    <s v="Approved"/>
    <s v="Solex"/>
    <s v="Standard"/>
    <s v="medium"/>
    <s v="medium"/>
    <n v="441.49"/>
    <n v="84.99"/>
    <n v="37668"/>
    <n v="10"/>
  </r>
  <r>
    <n v="18051"/>
    <n v="1"/>
    <x v="2646"/>
    <d v="2059-09-07T00:00:00"/>
    <b v="0"/>
    <s v="Approved"/>
    <s v="Giant Bicycles"/>
    <s v="Standard"/>
    <s v="medium"/>
    <s v="medium"/>
    <n v="1403.5"/>
    <n v="954.82"/>
    <n v="42688"/>
    <n v="10"/>
  </r>
  <r>
    <n v="2280"/>
    <n v="37"/>
    <x v="2647"/>
    <d v="2059-09-08T00:00:00"/>
    <b v="0"/>
    <s v="Approved"/>
    <s v="OHM Cycles"/>
    <s v="Standard"/>
    <s v="low"/>
    <s v="medium"/>
    <n v="1793.43"/>
    <n v="248.82"/>
    <n v="40336"/>
    <n v="15"/>
  </r>
  <r>
    <n v="4461"/>
    <n v="26"/>
    <x v="2647"/>
    <d v="2059-09-09T00:00:00"/>
    <b v="1"/>
    <s v="Approved"/>
    <s v="WeareA2B"/>
    <s v="Standard"/>
    <s v="medium"/>
    <s v="medium"/>
    <n v="1992.93"/>
    <n v="762.63"/>
    <n v="39031"/>
    <n v="15"/>
  </r>
  <r>
    <n v="11974"/>
    <n v="3"/>
    <x v="2647"/>
    <d v="2059-09-10T00:00:00"/>
    <b v="1"/>
    <s v="Approved"/>
    <s v="Trek Bicycles"/>
    <s v="Standard"/>
    <s v="medium"/>
    <s v="large"/>
    <n v="2091.4699999999998"/>
    <n v="388.92"/>
    <n v="39298"/>
    <n v="15"/>
  </r>
  <r>
    <n v="12543"/>
    <n v="91"/>
    <x v="2647"/>
    <d v="2059-09-11T00:00:00"/>
    <b v="0"/>
    <s v="Approved"/>
    <s v="Solex"/>
    <s v="Standard"/>
    <s v="medium"/>
    <s v="medium"/>
    <n v="100.35"/>
    <n v="75.260000000000005"/>
    <n v="41434"/>
    <n v="15"/>
  </r>
  <r>
    <n v="18668"/>
    <n v="88"/>
    <x v="2647"/>
    <d v="2059-09-12T00:00:00"/>
    <b v="1"/>
    <s v="Approved"/>
    <s v="Norco Bicycles"/>
    <s v="Standard"/>
    <s v="medium"/>
    <s v="medium"/>
    <n v="1198.46"/>
    <n v="381.1"/>
    <n v="37626"/>
    <n v="15"/>
  </r>
  <r>
    <n v="4775"/>
    <n v="51"/>
    <x v="2648"/>
    <d v="2059-09-13T00:00:00"/>
    <b v="0"/>
    <s v="Approved"/>
    <s v="OHM Cycles"/>
    <s v="Standard"/>
    <s v="high"/>
    <s v="medium"/>
    <n v="2005.66"/>
    <n v="1203.4000000000001"/>
    <n v="41009"/>
    <n v="1"/>
  </r>
  <r>
    <n v="5212"/>
    <n v="70"/>
    <x v="2648"/>
    <d v="2059-09-14T00:00:00"/>
    <b v="1"/>
    <s v="Approved"/>
    <s v="Trek Bicycles"/>
    <s v="Standard"/>
    <s v="high"/>
    <s v="medium"/>
    <n v="495.72"/>
    <n v="297.43"/>
    <n v="42105"/>
    <n v="1"/>
  </r>
  <r>
    <n v="6161"/>
    <n v="55"/>
    <x v="2648"/>
    <d v="2059-09-15T00:00:00"/>
    <b v="1"/>
    <s v="Approved"/>
    <s v="Trek Bicycles"/>
    <s v="Road"/>
    <s v="medium"/>
    <s v="large"/>
    <n v="1894.19"/>
    <n v="598.76"/>
    <n v="37823"/>
    <n v="1"/>
  </r>
  <r>
    <n v="12336"/>
    <n v="98"/>
    <x v="2648"/>
    <d v="2059-09-16T00:00:00"/>
    <b v="1"/>
    <s v="Approved"/>
    <s v="Trek Bicycles"/>
    <s v="Standard"/>
    <s v="high"/>
    <s v="medium"/>
    <n v="358.39"/>
    <n v="215.03"/>
    <n v="38002"/>
    <n v="1"/>
  </r>
  <r>
    <n v="12481"/>
    <n v="48"/>
    <x v="2648"/>
    <d v="2059-09-17T00:00:00"/>
    <b v="1"/>
    <s v="Approved"/>
    <s v="WeareA2B"/>
    <s v="Standard"/>
    <s v="medium"/>
    <s v="medium"/>
    <n v="1762.96"/>
    <n v="950.52"/>
    <n v="41848"/>
    <n v="1"/>
  </r>
  <r>
    <n v="14121"/>
    <n v="68"/>
    <x v="2648"/>
    <d v="2059-09-18T00:00:00"/>
    <b v="1"/>
    <s v="Approved"/>
    <s v="OHM Cycles"/>
    <s v="Standard"/>
    <s v="medium"/>
    <s v="medium"/>
    <n v="1636.9"/>
    <n v="44.71"/>
    <n v="40410"/>
    <n v="1"/>
  </r>
  <r>
    <n v="14980"/>
    <n v="94"/>
    <x v="2648"/>
    <d v="2059-09-19T00:00:00"/>
    <b v="1"/>
    <s v="Approved"/>
    <s v="Giant Bicycles"/>
    <s v="Standard"/>
    <s v="medium"/>
    <s v="large"/>
    <n v="1635.3"/>
    <n v="993.66"/>
    <n v="41434"/>
    <n v="1"/>
  </r>
  <r>
    <n v="16243"/>
    <n v="89"/>
    <x v="2648"/>
    <d v="2059-09-20T00:00:00"/>
    <b v="1"/>
    <s v="Approved"/>
    <s v="WeareA2B"/>
    <s v="Touring"/>
    <s v="medium"/>
    <s v="large"/>
    <n v="1362.99"/>
    <n v="57.74"/>
    <n v="34079"/>
    <n v="1"/>
  </r>
  <r>
    <n v="19875"/>
    <n v="13"/>
    <x v="2648"/>
    <d v="2059-09-21T00:00:00"/>
    <b v="0"/>
    <s v="Approved"/>
    <s v="Solex"/>
    <s v="Standard"/>
    <s v="medium"/>
    <s v="medium"/>
    <n v="1163.8900000000001"/>
    <n v="589.27"/>
    <n v="42560"/>
    <n v="1"/>
  </r>
  <r>
    <n v="3129"/>
    <n v="95"/>
    <x v="2649"/>
    <d v="2059-09-22T00:00:00"/>
    <b v="1"/>
    <s v="Approved"/>
    <s v="Giant Bicycles"/>
    <s v="Standard"/>
    <s v="medium"/>
    <s v="large"/>
    <n v="569.55999999999995"/>
    <n v="528.42999999999995"/>
    <n v="37874"/>
    <n v="13"/>
  </r>
  <r>
    <n v="6258"/>
    <n v="12"/>
    <x v="2649"/>
    <d v="2059-09-23T00:00:00"/>
    <b v="0"/>
    <s v="Approved"/>
    <s v="WeareA2B"/>
    <s v="Standard"/>
    <s v="medium"/>
    <s v="medium"/>
    <n v="1231.1500000000001"/>
    <n v="161.6"/>
    <n v="38216"/>
    <n v="13"/>
  </r>
  <r>
    <n v="7599"/>
    <n v="57"/>
    <x v="2649"/>
    <d v="2059-09-24T00:00:00"/>
    <b v="1"/>
    <s v="Approved"/>
    <s v="WeareA2B"/>
    <s v="Touring"/>
    <s v="medium"/>
    <s v="large"/>
    <n v="1890.39"/>
    <n v="260.14"/>
    <n v="33259"/>
    <n v="13"/>
  </r>
  <r>
    <n v="7937"/>
    <n v="34"/>
    <x v="2649"/>
    <d v="2059-09-25T00:00:00"/>
    <b v="0"/>
    <s v="Approved"/>
    <s v="Norco Bicycles"/>
    <s v="Road"/>
    <s v="high"/>
    <s v="large"/>
    <n v="774.53"/>
    <n v="464.72"/>
    <n v="37698"/>
    <n v="13"/>
  </r>
  <r>
    <n v="9527"/>
    <n v="40"/>
    <x v="2649"/>
    <d v="2059-09-26T00:00:00"/>
    <b v="0"/>
    <s v="Approved"/>
    <s v="OHM Cycles"/>
    <s v="Standard"/>
    <s v="high"/>
    <s v="medium"/>
    <n v="1458.17"/>
    <n v="874.9"/>
    <n v="38750"/>
    <n v="13"/>
  </r>
  <r>
    <n v="9848"/>
    <n v="69"/>
    <x v="2649"/>
    <d v="2059-09-27T00:00:00"/>
    <b v="1"/>
    <s v="Approved"/>
    <s v="Giant Bicycles"/>
    <s v="Road"/>
    <s v="medium"/>
    <s v="medium"/>
    <n v="792.9"/>
    <n v="594.67999999999995"/>
    <n v="33879"/>
    <n v="13"/>
  </r>
  <r>
    <n v="16097"/>
    <n v="78"/>
    <x v="2649"/>
    <d v="2059-09-28T00:00:00"/>
    <b v="0"/>
    <s v="Approved"/>
    <s v="Giant Bicycles"/>
    <s v="Standard"/>
    <s v="medium"/>
    <s v="large"/>
    <n v="1765.3"/>
    <n v="709.48"/>
    <n v="38193"/>
    <n v="13"/>
  </r>
  <r>
    <n v="17759"/>
    <n v="36"/>
    <x v="2649"/>
    <d v="2059-09-29T00:00:00"/>
    <b v="0"/>
    <s v="Approved"/>
    <s v="Solex"/>
    <s v="Standard"/>
    <s v="low"/>
    <s v="medium"/>
    <n v="945.04"/>
    <n v="507.58"/>
    <n v="35052"/>
    <n v="13"/>
  </r>
  <r>
    <n v="19708"/>
    <n v="62"/>
    <x v="2649"/>
    <d v="2059-09-30T00:00:00"/>
    <b v="0"/>
    <s v="Approved"/>
    <s v="Solex"/>
    <s v="Standard"/>
    <s v="medium"/>
    <s v="medium"/>
    <n v="478.16"/>
    <n v="298.72000000000003"/>
    <n v="34143"/>
    <n v="13"/>
  </r>
  <r>
    <n v="5135"/>
    <n v="57"/>
    <x v="2650"/>
    <d v="2059-10-01T00:00:00"/>
    <b v="0"/>
    <s v="Approved"/>
    <s v="WeareA2B"/>
    <s v="Touring"/>
    <s v="medium"/>
    <s v="large"/>
    <n v="1890.39"/>
    <n v="260.14"/>
    <n v="33259"/>
    <n v="15"/>
  </r>
  <r>
    <n v="9408"/>
    <n v="91"/>
    <x v="2650"/>
    <d v="2059-10-02T00:00:00"/>
    <b v="0"/>
    <s v="Approved"/>
    <s v="Solex"/>
    <s v="Standard"/>
    <s v="medium"/>
    <s v="medium"/>
    <n v="100.35"/>
    <n v="75.260000000000005"/>
    <n v="36367"/>
    <n v="15"/>
  </r>
  <r>
    <n v="11694"/>
    <n v="26"/>
    <x v="2650"/>
    <d v="2059-10-03T00:00:00"/>
    <b v="1"/>
    <s v="Approved"/>
    <s v="WeareA2B"/>
    <s v="Standard"/>
    <s v="medium"/>
    <s v="medium"/>
    <n v="1992.93"/>
    <n v="762.63"/>
    <n v="34115"/>
    <n v="15"/>
  </r>
  <r>
    <n v="11695"/>
    <n v="24"/>
    <x v="2650"/>
    <d v="2059-10-04T00:00:00"/>
    <b v="0"/>
    <s v="Approved"/>
    <s v="Solex"/>
    <s v="Road"/>
    <s v="medium"/>
    <s v="large"/>
    <n v="1777.8"/>
    <n v="820.78"/>
    <n v="40670"/>
    <n v="15"/>
  </r>
  <r>
    <n v="12145"/>
    <n v="16"/>
    <x v="2650"/>
    <d v="2059-10-05T00:00:00"/>
    <b v="0"/>
    <s v="Approved"/>
    <s v="Norco Bicycles"/>
    <s v="Standard"/>
    <s v="high"/>
    <s v="small"/>
    <n v="1661.92"/>
    <n v="1479.11"/>
    <n v="34586"/>
    <n v="15"/>
  </r>
  <r>
    <n v="19614"/>
    <n v="43"/>
    <x v="2650"/>
    <d v="2059-10-06T00:00:00"/>
    <b v="1"/>
    <s v="Approved"/>
    <s v="Solex"/>
    <s v="Standard"/>
    <s v="medium"/>
    <s v="medium"/>
    <n v="1151.96"/>
    <n v="649.49"/>
    <n v="36498"/>
    <n v="15"/>
  </r>
  <r>
    <n v="183"/>
    <n v="46"/>
    <x v="2651"/>
    <d v="2059-10-07T00:00:00"/>
    <b v="0"/>
    <s v="Approved"/>
    <s v="Solex"/>
    <s v="Standard"/>
    <s v="low"/>
    <s v="medium"/>
    <n v="1289.8499999999999"/>
    <n v="74.510000000000005"/>
    <n v="41064"/>
    <n v="10"/>
  </r>
  <r>
    <n v="2988"/>
    <n v="42"/>
    <x v="2651"/>
    <d v="2059-10-08T00:00:00"/>
    <b v="1"/>
    <s v="Approved"/>
    <s v="OHM Cycles"/>
    <s v="Road"/>
    <s v="medium"/>
    <s v="small"/>
    <n v="1810"/>
    <n v="1610.9"/>
    <n v="41848"/>
    <n v="10"/>
  </r>
  <r>
    <n v="5475"/>
    <n v="64"/>
    <x v="2651"/>
    <d v="2059-10-09T00:00:00"/>
    <b v="0"/>
    <s v="Approved"/>
    <s v="Trek Bicycles"/>
    <s v="Standard"/>
    <s v="medium"/>
    <s v="large"/>
    <n v="1469.44"/>
    <n v="596.54999999999995"/>
    <n v="40410"/>
    <n v="10"/>
  </r>
  <r>
    <n v="10375"/>
    <n v="76"/>
    <x v="2651"/>
    <d v="2059-10-10T00:00:00"/>
    <b v="0"/>
    <s v="Approved"/>
    <s v="WeareA2B"/>
    <s v="Standard"/>
    <s v="low"/>
    <s v="medium"/>
    <n v="642.30999999999995"/>
    <n v="513.85"/>
    <n v="41922"/>
    <n v="10"/>
  </r>
  <r>
    <n v="10456"/>
    <n v="5"/>
    <x v="2651"/>
    <d v="2059-10-11T00:00:00"/>
    <b v="1"/>
    <s v="Approved"/>
    <s v="Trek Bicycles"/>
    <s v="Mountain"/>
    <s v="low"/>
    <s v="medium"/>
    <n v="574.64"/>
    <n v="459.71"/>
    <n v="42560"/>
    <n v="10"/>
  </r>
  <r>
    <n v="11677"/>
    <n v="40"/>
    <x v="2651"/>
    <d v="2059-10-12T00:00:00"/>
    <b v="1"/>
    <s v="Approved"/>
    <s v="OHM Cycles"/>
    <s v="Standard"/>
    <s v="high"/>
    <s v="medium"/>
    <n v="1458.17"/>
    <n v="874.9"/>
    <n v="39427"/>
    <n v="10"/>
  </r>
  <r>
    <n v="12168"/>
    <n v="65"/>
    <x v="2651"/>
    <d v="2059-10-13T00:00:00"/>
    <b v="1"/>
    <s v="Approved"/>
    <s v="WeareA2B"/>
    <s v="Standard"/>
    <s v="medium"/>
    <s v="medium"/>
    <n v="1807.45"/>
    <n v="778.69"/>
    <n v="37499"/>
    <n v="10"/>
  </r>
  <r>
    <n v="9862"/>
    <n v="65"/>
    <x v="2652"/>
    <d v="2059-10-14T00:00:00"/>
    <b v="1"/>
    <s v="Approved"/>
    <s v="WeareA2B"/>
    <s v="Standard"/>
    <s v="medium"/>
    <s v="medium"/>
    <n v="1807.45"/>
    <n v="778.69"/>
    <n v="42145"/>
    <n v="5"/>
  </r>
  <r>
    <n v="16370"/>
    <n v="37"/>
    <x v="2652"/>
    <d v="2059-10-15T00:00:00"/>
    <b v="1"/>
    <s v="Approved"/>
    <s v="OHM Cycles"/>
    <s v="Standard"/>
    <s v="low"/>
    <s v="medium"/>
    <n v="1793.43"/>
    <n v="248.82"/>
    <n v="36361"/>
    <n v="5"/>
  </r>
  <r>
    <n v="16926"/>
    <n v="84"/>
    <x v="2652"/>
    <d v="2059-10-16T00:00:00"/>
    <b v="0"/>
    <s v="Approved"/>
    <s v="Trek Bicycles"/>
    <s v="Road"/>
    <s v="medium"/>
    <s v="medium"/>
    <n v="290.62"/>
    <n v="215.14"/>
    <n v="38339"/>
    <n v="5"/>
  </r>
  <r>
    <n v="10619"/>
    <n v="59"/>
    <x v="2653"/>
    <d v="2059-10-17T00:00:00"/>
    <b v="0"/>
    <s v="Approved"/>
    <s v="Solex"/>
    <s v="Standard"/>
    <s v="medium"/>
    <s v="large"/>
    <n v="1061.56"/>
    <n v="733.58"/>
    <n v="34143"/>
    <n v="6"/>
  </r>
  <r>
    <n v="12903"/>
    <n v="95"/>
    <x v="2653"/>
    <d v="2059-10-18T00:00:00"/>
    <b v="0"/>
    <s v="Approved"/>
    <s v="Giant Bicycles"/>
    <s v="Standard"/>
    <s v="medium"/>
    <s v="large"/>
    <n v="569.55999999999995"/>
    <n v="528.42999999999995"/>
    <n v="37539"/>
    <n v="6"/>
  </r>
  <r>
    <n v="16887"/>
    <n v="64"/>
    <x v="2653"/>
    <d v="2059-10-19T00:00:00"/>
    <b v="1"/>
    <s v="Approved"/>
    <s v="Trek Bicycles"/>
    <s v="Standard"/>
    <s v="medium"/>
    <s v="large"/>
    <n v="1469.44"/>
    <n v="596.54999999999995"/>
    <n v="34996"/>
    <n v="6"/>
  </r>
  <r>
    <n v="17131"/>
    <n v="95"/>
    <x v="2653"/>
    <d v="2059-10-20T00:00:00"/>
    <b v="0"/>
    <s v="Approved"/>
    <s v="Giant Bicycles"/>
    <s v="Standard"/>
    <s v="medium"/>
    <s v="large"/>
    <n v="569.55999999999995"/>
    <n v="528.42999999999995"/>
    <n v="33364"/>
    <n v="6"/>
  </r>
  <r>
    <n v="18809"/>
    <n v="56"/>
    <x v="2653"/>
    <d v="2059-10-21T00:00:00"/>
    <b v="0"/>
    <s v="Approved"/>
    <s v="OHM Cycles"/>
    <s v="Standard"/>
    <s v="medium"/>
    <s v="medium"/>
    <n v="183.86"/>
    <n v="137.9"/>
    <n v="36146"/>
    <n v="6"/>
  </r>
  <r>
    <n v="435"/>
    <n v="4"/>
    <x v="2654"/>
    <d v="2059-10-22T00:00:00"/>
    <b v="1"/>
    <s v="Approved"/>
    <s v="Solex"/>
    <s v="Standard"/>
    <s v="medium"/>
    <s v="medium"/>
    <n v="1483.2"/>
    <n v="99.59"/>
    <n v="36146"/>
    <n v="11"/>
  </r>
  <r>
    <n v="2019"/>
    <n v="67"/>
    <x v="2654"/>
    <d v="2059-10-23T00:00:00"/>
    <b v="1"/>
    <s v="Approved"/>
    <s v="Solex"/>
    <s v="Standard"/>
    <s v="medium"/>
    <s v="large"/>
    <n v="1071.23"/>
    <n v="380.74"/>
    <n v="34244"/>
    <n v="11"/>
  </r>
  <r>
    <n v="2415"/>
    <n v="87"/>
    <x v="2654"/>
    <d v="2059-10-24T00:00:00"/>
    <b v="0"/>
    <s v="Approved"/>
    <s v="OHM Cycles"/>
    <s v="Standard"/>
    <s v="medium"/>
    <s v="medium"/>
    <n v="1636.9"/>
    <n v="44.71"/>
    <n v="36668"/>
    <n v="11"/>
  </r>
  <r>
    <n v="2683"/>
    <n v="31"/>
    <x v="2654"/>
    <d v="2059-10-25T00:00:00"/>
    <b v="1"/>
    <s v="Approved"/>
    <s v="WeareA2B"/>
    <s v="Standard"/>
    <s v="medium"/>
    <s v="medium"/>
    <n v="752.64"/>
    <n v="205.36"/>
    <n v="42218"/>
    <n v="11"/>
  </r>
  <r>
    <n v="5264"/>
    <n v="0"/>
    <x v="2654"/>
    <d v="2059-10-26T00:00:00"/>
    <b v="0"/>
    <s v="Approved"/>
    <s v="Solex"/>
    <s v="Standard"/>
    <s v="medium"/>
    <s v="medium"/>
    <n v="71.489999999999995"/>
    <n v="53.62"/>
    <n v="38258"/>
    <n v="11"/>
  </r>
  <r>
    <n v="5352"/>
    <n v="72"/>
    <x v="2654"/>
    <d v="2059-10-27T00:00:00"/>
    <b v="1"/>
    <s v="Approved"/>
    <s v="OHM Cycles"/>
    <s v="Standard"/>
    <s v="medium"/>
    <s v="medium"/>
    <n v="912.52"/>
    <n v="141.4"/>
    <n v="42295"/>
    <n v="11"/>
  </r>
  <r>
    <n v="5607"/>
    <n v="0"/>
    <x v="2654"/>
    <d v="2059-10-28T00:00:00"/>
    <b v="1"/>
    <s v="Approved"/>
    <s v="Norco Bicycles"/>
    <s v="Standard"/>
    <s v="medium"/>
    <s v="medium"/>
    <n v="360.4"/>
    <n v="270.3"/>
    <n v="36668"/>
    <n v="11"/>
  </r>
  <r>
    <n v="5736"/>
    <n v="46"/>
    <x v="2654"/>
    <d v="2059-10-29T00:00:00"/>
    <b v="0"/>
    <s v="Approved"/>
    <s v="OHM Cycles"/>
    <s v="Standard"/>
    <s v="low"/>
    <s v="medium"/>
    <n v="1793.43"/>
    <n v="248.82"/>
    <n v="39526"/>
    <n v="11"/>
  </r>
  <r>
    <n v="10255"/>
    <n v="0"/>
    <x v="2654"/>
    <d v="2059-10-30T00:00:00"/>
    <b v="1"/>
    <s v="Approved"/>
    <s v="Trek Bicycles"/>
    <s v="Standard"/>
    <s v="high"/>
    <s v="medium"/>
    <n v="495.72"/>
    <n v="297.43"/>
    <n v="37499"/>
    <n v="11"/>
  </r>
  <r>
    <n v="10905"/>
    <n v="0"/>
    <x v="2654"/>
    <d v="2059-10-31T00:00:00"/>
    <b v="0"/>
    <s v="Approved"/>
    <s v="Solex"/>
    <s v="Standard"/>
    <s v="medium"/>
    <s v="medium"/>
    <n v="100.35"/>
    <n v="75.260000000000005"/>
    <n v="38002"/>
    <n v="11"/>
  </r>
  <r>
    <n v="12299"/>
    <n v="96"/>
    <x v="2654"/>
    <d v="2059-11-01T00:00:00"/>
    <b v="0"/>
    <s v="Approved"/>
    <s v="Giant Bicycles"/>
    <s v="Standard"/>
    <s v="medium"/>
    <s v="large"/>
    <n v="1635.3"/>
    <n v="993.66"/>
    <n v="34556"/>
    <n v="11"/>
  </r>
  <r>
    <n v="17867"/>
    <n v="96"/>
    <x v="2654"/>
    <d v="2059-11-02T00:00:00"/>
    <b v="0"/>
    <s v="Approved"/>
    <s v="Giant Bicycles"/>
    <s v="Standard"/>
    <s v="medium"/>
    <s v="large"/>
    <n v="1635.3"/>
    <n v="993.66"/>
    <n v="37539"/>
    <n v="11"/>
  </r>
  <r>
    <n v="3139"/>
    <n v="90"/>
    <x v="2655"/>
    <d v="2059-11-03T00:00:00"/>
    <b v="1"/>
    <s v="Approved"/>
    <s v="Solex"/>
    <s v="Standard"/>
    <s v="low"/>
    <s v="medium"/>
    <n v="945.04"/>
    <n v="507.58"/>
    <n v="40336"/>
    <n v="12"/>
  </r>
  <r>
    <n v="6115"/>
    <n v="82"/>
    <x v="2655"/>
    <d v="2059-11-04T00:00:00"/>
    <b v="0"/>
    <s v="Approved"/>
    <s v="Giant Bicycles"/>
    <s v="Road"/>
    <s v="medium"/>
    <s v="medium"/>
    <n v="1538.99"/>
    <n v="829.65"/>
    <n v="34115"/>
    <n v="12"/>
  </r>
  <r>
    <n v="12311"/>
    <n v="85"/>
    <x v="2655"/>
    <d v="2059-11-05T00:00:00"/>
    <b v="1"/>
    <s v="Approved"/>
    <s v="WeareA2B"/>
    <s v="Standard"/>
    <s v="medium"/>
    <s v="medium"/>
    <n v="1228.07"/>
    <n v="400.91"/>
    <n v="41922"/>
    <n v="12"/>
  </r>
  <r>
    <n v="15752"/>
    <n v="0"/>
    <x v="2655"/>
    <d v="2059-11-06T00:00:00"/>
    <b v="1"/>
    <s v="Approved"/>
    <s v="Norco Bicycles"/>
    <s v="Standard"/>
    <s v="low"/>
    <s v="medium"/>
    <n v="363.01"/>
    <n v="290.41000000000003"/>
    <n v="37626"/>
    <n v="12"/>
  </r>
  <r>
    <n v="16316"/>
    <n v="87"/>
    <x v="2655"/>
    <d v="2059-11-07T00:00:00"/>
    <b v="0"/>
    <s v="Approved"/>
    <s v="OHM Cycles"/>
    <s v="Standard"/>
    <s v="medium"/>
    <s v="medium"/>
    <n v="1636.9"/>
    <n v="44.71"/>
    <n v="34996"/>
    <n v="12"/>
  </r>
  <r>
    <n v="4039"/>
    <n v="80"/>
    <x v="2656"/>
    <d v="2059-11-08T00:00:00"/>
    <b v="0"/>
    <s v="Approved"/>
    <s v="OHM Cycles"/>
    <s v="Touring"/>
    <s v="low"/>
    <s v="medium"/>
    <n v="1073.07"/>
    <n v="933.84"/>
    <n v="38206"/>
    <n v="16"/>
  </r>
  <r>
    <n v="8650"/>
    <n v="61"/>
    <x v="2656"/>
    <d v="2059-11-09T00:00:00"/>
    <b v="0"/>
    <s v="Approved"/>
    <s v="OHM Cycles"/>
    <s v="Standard"/>
    <s v="low"/>
    <s v="medium"/>
    <n v="71.16"/>
    <n v="56.93"/>
    <n v="38647"/>
    <n v="16"/>
  </r>
  <r>
    <n v="13318"/>
    <n v="29"/>
    <x v="2656"/>
    <d v="2059-11-10T00:00:00"/>
    <b v="0"/>
    <s v="Approved"/>
    <s v="Norco Bicycles"/>
    <s v="Road"/>
    <s v="medium"/>
    <s v="medium"/>
    <n v="543.39"/>
    <n v="407.54"/>
    <n v="35052"/>
    <n v="16"/>
  </r>
  <r>
    <n v="13521"/>
    <n v="3"/>
    <x v="2656"/>
    <d v="2059-11-11T00:00:00"/>
    <b v="1"/>
    <s v="Approved"/>
    <s v="Trek Bicycles"/>
    <s v="Standard"/>
    <s v="medium"/>
    <s v="large"/>
    <n v="2091.4699999999998"/>
    <n v="388.92"/>
    <n v="39298"/>
    <n v="16"/>
  </r>
  <r>
    <n v="14268"/>
    <n v="88"/>
    <x v="2656"/>
    <d v="2059-11-12T00:00:00"/>
    <b v="1"/>
    <s v="Approved"/>
    <s v="Norco Bicycles"/>
    <s v="Standard"/>
    <s v="medium"/>
    <s v="medium"/>
    <n v="1198.46"/>
    <n v="381.1"/>
    <n v="41434"/>
    <n v="16"/>
  </r>
  <r>
    <n v="16805"/>
    <n v="55"/>
    <x v="2656"/>
    <d v="2059-11-13T00:00:00"/>
    <b v="1"/>
    <s v="Approved"/>
    <s v="Trek Bicycles"/>
    <s v="Road"/>
    <s v="medium"/>
    <s v="large"/>
    <n v="1894.19"/>
    <n v="598.76"/>
    <n v="36146"/>
    <n v="16"/>
  </r>
  <r>
    <n v="17473"/>
    <n v="49"/>
    <x v="2656"/>
    <d v="2059-11-14T00:00:00"/>
    <b v="0"/>
    <s v="Approved"/>
    <s v="Trek Bicycles"/>
    <s v="Road"/>
    <s v="medium"/>
    <s v="medium"/>
    <n v="533.51"/>
    <n v="400.13"/>
    <n v="39915"/>
    <n v="16"/>
  </r>
  <r>
    <n v="18368"/>
    <n v="24"/>
    <x v="2656"/>
    <d v="2059-11-15T00:00:00"/>
    <b v="1"/>
    <s v="Approved"/>
    <s v="Solex"/>
    <s v="Road"/>
    <s v="medium"/>
    <s v="large"/>
    <n v="1777.8"/>
    <n v="820.78"/>
    <n v="36334"/>
    <n v="16"/>
  </r>
  <r>
    <n v="19866"/>
    <n v="89"/>
    <x v="2656"/>
    <d v="2059-11-16T00:00:00"/>
    <b v="1"/>
    <s v="Approved"/>
    <s v="WeareA2B"/>
    <s v="Touring"/>
    <s v="medium"/>
    <s v="large"/>
    <n v="1362.99"/>
    <n v="57.74"/>
    <n v="34079"/>
    <n v="16"/>
  </r>
  <r>
    <n v="4794"/>
    <n v="47"/>
    <x v="2657"/>
    <d v="2059-11-17T00:00:00"/>
    <b v="0"/>
    <s v="Approved"/>
    <s v="Trek Bicycles"/>
    <s v="Road"/>
    <s v="low"/>
    <s v="small"/>
    <n v="1720.7"/>
    <n v="1531.42"/>
    <n v="35470"/>
    <n v="19"/>
  </r>
  <r>
    <n v="10238"/>
    <n v="63"/>
    <x v="2657"/>
    <d v="2059-11-18T00:00:00"/>
    <b v="1"/>
    <s v="Approved"/>
    <s v="Solex"/>
    <s v="Standard"/>
    <s v="medium"/>
    <s v="medium"/>
    <n v="1483.2"/>
    <n v="99.59"/>
    <n v="41047"/>
    <n v="19"/>
  </r>
  <r>
    <n v="14523"/>
    <n v="42"/>
    <x v="2657"/>
    <d v="2059-11-19T00:00:00"/>
    <b v="1"/>
    <s v="Approved"/>
    <s v="OHM Cycles"/>
    <s v="Road"/>
    <s v="medium"/>
    <s v="small"/>
    <n v="1810"/>
    <n v="1610.9"/>
    <n v="40672"/>
    <n v="19"/>
  </r>
  <r>
    <n v="15273"/>
    <n v="47"/>
    <x v="2657"/>
    <d v="2059-11-20T00:00:00"/>
    <b v="1"/>
    <s v="Approved"/>
    <s v="Trek Bicycles"/>
    <s v="Road"/>
    <s v="low"/>
    <s v="small"/>
    <n v="1720.7"/>
    <n v="1531.42"/>
    <n v="39915"/>
    <n v="19"/>
  </r>
  <r>
    <n v="18908"/>
    <n v="23"/>
    <x v="2657"/>
    <d v="2059-11-21T00:00:00"/>
    <b v="0"/>
    <s v="Approved"/>
    <s v="Norco Bicycles"/>
    <s v="Mountain"/>
    <s v="low"/>
    <s v="small"/>
    <n v="688.63"/>
    <n v="612.88"/>
    <n v="34244"/>
    <n v="19"/>
  </r>
  <r>
    <n v="4796"/>
    <n v="85"/>
    <x v="2658"/>
    <d v="2059-11-22T00:00:00"/>
    <b v="1"/>
    <s v="Approved"/>
    <s v="WeareA2B"/>
    <s v="Standard"/>
    <s v="medium"/>
    <s v="medium"/>
    <n v="752.64"/>
    <n v="205.36"/>
    <n v="42218"/>
    <n v="15"/>
  </r>
  <r>
    <n v="5923"/>
    <n v="9"/>
    <x v="2658"/>
    <d v="2059-11-23T00:00:00"/>
    <b v="1"/>
    <s v="Approved"/>
    <s v="OHM Cycles"/>
    <s v="Road"/>
    <s v="medium"/>
    <s v="medium"/>
    <n v="742.54"/>
    <n v="667.4"/>
    <n v="33549"/>
    <n v="15"/>
  </r>
  <r>
    <n v="6481"/>
    <n v="35"/>
    <x v="2658"/>
    <d v="2059-11-24T00:00:00"/>
    <b v="0"/>
    <s v="Approved"/>
    <s v="Trek Bicycles"/>
    <s v="Standard"/>
    <s v="low"/>
    <s v="medium"/>
    <n v="1057.51"/>
    <n v="154.4"/>
    <n v="34527"/>
    <n v="15"/>
  </r>
  <r>
    <n v="11248"/>
    <n v="78"/>
    <x v="2658"/>
    <d v="2059-11-25T00:00:00"/>
    <b v="0"/>
    <s v="Approved"/>
    <s v="Giant Bicycles"/>
    <s v="Standard"/>
    <s v="medium"/>
    <s v="large"/>
    <n v="1765.3"/>
    <n v="709.48"/>
    <n v="38193"/>
    <n v="15"/>
  </r>
  <r>
    <n v="12632"/>
    <n v="90"/>
    <x v="2658"/>
    <d v="2059-11-26T00:00:00"/>
    <b v="0"/>
    <s v="Approved"/>
    <s v="Norco Bicycles"/>
    <s v="Standard"/>
    <s v="low"/>
    <s v="medium"/>
    <n v="363.01"/>
    <n v="290.41000000000003"/>
    <n v="38482"/>
    <n v="15"/>
  </r>
  <r>
    <n v="13903"/>
    <n v="13"/>
    <x v="2658"/>
    <d v="2059-11-27T00:00:00"/>
    <b v="0"/>
    <s v="Approved"/>
    <s v="Solex"/>
    <s v="Standard"/>
    <s v="medium"/>
    <s v="medium"/>
    <n v="1163.8900000000001"/>
    <n v="589.27"/>
    <n v="42560"/>
    <n v="15"/>
  </r>
  <r>
    <n v="19548"/>
    <n v="9"/>
    <x v="2658"/>
    <d v="2059-11-28T00:00:00"/>
    <b v="0"/>
    <s v="Approved"/>
    <s v="OHM Cycles"/>
    <s v="Road"/>
    <s v="medium"/>
    <s v="medium"/>
    <n v="742.54"/>
    <n v="667.4"/>
    <n v="33549"/>
    <n v="15"/>
  </r>
  <r>
    <n v="2512"/>
    <n v="26"/>
    <x v="2659"/>
    <d v="2059-11-29T00:00:00"/>
    <b v="1"/>
    <s v="Approved"/>
    <s v="WeareA2B"/>
    <s v="Standard"/>
    <s v="medium"/>
    <s v="medium"/>
    <n v="1992.93"/>
    <n v="762.63"/>
    <n v="42218"/>
    <n v="17"/>
  </r>
  <r>
    <n v="9507"/>
    <n v="52"/>
    <x v="2659"/>
    <d v="2059-11-30T00:00:00"/>
    <b v="0"/>
    <s v="Approved"/>
    <s v="OHM Cycles"/>
    <s v="Road"/>
    <s v="medium"/>
    <s v="medium"/>
    <n v="1280.28"/>
    <n v="829.51"/>
    <n v="38206"/>
    <n v="17"/>
  </r>
  <r>
    <n v="16849"/>
    <n v="3"/>
    <x v="2659"/>
    <d v="2059-12-01T00:00:00"/>
    <b v="0"/>
    <s v="Approved"/>
    <s v="Trek Bicycles"/>
    <s v="Standard"/>
    <s v="medium"/>
    <s v="large"/>
    <n v="2091.4699999999998"/>
    <n v="388.92"/>
    <n v="41047"/>
    <n v="17"/>
  </r>
  <r>
    <n v="27"/>
    <n v="64"/>
    <x v="2660"/>
    <d v="2059-12-02T00:00:00"/>
    <b v="1"/>
    <s v="Approved"/>
    <s v="Trek Bicycles"/>
    <s v="Standard"/>
    <s v="medium"/>
    <s v="large"/>
    <n v="1469.44"/>
    <n v="596.54999999999995"/>
    <n v="41047"/>
    <n v="9"/>
  </r>
  <r>
    <n v="2725"/>
    <n v="67"/>
    <x v="2660"/>
    <d v="2059-12-03T00:00:00"/>
    <b v="0"/>
    <s v="Approved"/>
    <s v="Norco Bicycles"/>
    <s v="Road"/>
    <s v="medium"/>
    <s v="medium"/>
    <n v="544.04999999999995"/>
    <n v="376.84"/>
    <n v="38647"/>
    <n v="9"/>
  </r>
  <r>
    <n v="3733"/>
    <n v="60"/>
    <x v="2660"/>
    <d v="2059-12-04T00:00:00"/>
    <b v="1"/>
    <s v="Approved"/>
    <s v="Giant Bicycles"/>
    <s v="Standard"/>
    <s v="high"/>
    <s v="small"/>
    <n v="1977.36"/>
    <n v="1759.85"/>
    <n v="40779"/>
    <n v="9"/>
  </r>
  <r>
    <n v="4763"/>
    <n v="67"/>
    <x v="2660"/>
    <d v="2059-12-05T00:00:00"/>
    <b v="1"/>
    <s v="Approved"/>
    <s v="Norco Bicycles"/>
    <s v="Road"/>
    <s v="medium"/>
    <s v="medium"/>
    <n v="544.04999999999995"/>
    <n v="376.84"/>
    <n v="38647"/>
    <n v="9"/>
  </r>
  <r>
    <n v="1163"/>
    <n v="85"/>
    <x v="2661"/>
    <d v="2059-12-06T00:00:00"/>
    <b v="1"/>
    <s v="Approved"/>
    <s v="WeareA2B"/>
    <s v="Standard"/>
    <s v="medium"/>
    <s v="medium"/>
    <n v="752.64"/>
    <n v="205.36"/>
    <n v="38482"/>
    <n v="6"/>
  </r>
  <r>
    <n v="1429"/>
    <n v="93"/>
    <x v="2661"/>
    <d v="2059-12-07T00:00:00"/>
    <b v="0"/>
    <s v="Approved"/>
    <s v="WeareA2B"/>
    <s v="Standard"/>
    <s v="medium"/>
    <s v="medium"/>
    <n v="1065.03"/>
    <n v="230.09"/>
    <n v="41434"/>
    <n v="6"/>
  </r>
  <r>
    <n v="5969"/>
    <n v="8"/>
    <x v="2661"/>
    <d v="2059-12-08T00:00:00"/>
    <b v="0"/>
    <s v="Approved"/>
    <s v="Solex"/>
    <s v="Road"/>
    <s v="medium"/>
    <s v="small"/>
    <n v="1703.52"/>
    <n v="1516.13"/>
    <n v="38216"/>
    <n v="6"/>
  </r>
  <r>
    <n v="6838"/>
    <n v="49"/>
    <x v="2661"/>
    <d v="2059-12-09T00:00:00"/>
    <b v="1"/>
    <s v="Approved"/>
    <s v="Trek Bicycles"/>
    <s v="Road"/>
    <s v="medium"/>
    <s v="medium"/>
    <n v="533.51"/>
    <n v="400.13"/>
    <n v="41064"/>
    <n v="6"/>
  </r>
  <r>
    <n v="9482"/>
    <n v="48"/>
    <x v="2661"/>
    <d v="2059-12-10T00:00:00"/>
    <b v="0"/>
    <s v="Approved"/>
    <s v="WeareA2B"/>
    <s v="Standard"/>
    <s v="medium"/>
    <s v="medium"/>
    <n v="1762.96"/>
    <n v="950.52"/>
    <n v="37668"/>
    <n v="6"/>
  </r>
  <r>
    <n v="6557"/>
    <n v="19"/>
    <x v="2662"/>
    <d v="2059-12-11T00:00:00"/>
    <b v="1"/>
    <s v="Approved"/>
    <s v="OHM Cycles"/>
    <s v="Road"/>
    <s v="high"/>
    <s v="large"/>
    <n v="12.01"/>
    <n v="7.21"/>
    <n v="39880"/>
    <n v="18"/>
  </r>
  <r>
    <n v="7616"/>
    <n v="49"/>
    <x v="2662"/>
    <d v="2059-12-12T00:00:00"/>
    <b v="0"/>
    <s v="Approved"/>
    <s v="Trek Bicycles"/>
    <s v="Road"/>
    <s v="medium"/>
    <s v="medium"/>
    <n v="533.51"/>
    <n v="400.13"/>
    <n v="41064"/>
    <n v="18"/>
  </r>
  <r>
    <n v="15049"/>
    <n v="74"/>
    <x v="2662"/>
    <d v="2059-12-13T00:00:00"/>
    <b v="1"/>
    <s v="Approved"/>
    <s v="WeareA2B"/>
    <s v="Standard"/>
    <s v="medium"/>
    <s v="medium"/>
    <n v="1228.07"/>
    <n v="400.91"/>
    <n v="36668"/>
    <n v="18"/>
  </r>
  <r>
    <n v="16169"/>
    <n v="17"/>
    <x v="2662"/>
    <d v="2059-12-14T00:00:00"/>
    <b v="0"/>
    <s v="Approved"/>
    <s v="Solex"/>
    <s v="Standard"/>
    <s v="high"/>
    <s v="medium"/>
    <n v="1024.6600000000001"/>
    <n v="614.79999999999995"/>
    <n v="35378"/>
    <n v="18"/>
  </r>
  <r>
    <n v="17225"/>
    <n v="67"/>
    <x v="2662"/>
    <d v="2059-12-15T00:00:00"/>
    <b v="1"/>
    <s v="Approved"/>
    <s v="Norco Bicycles"/>
    <s v="Road"/>
    <s v="medium"/>
    <s v="medium"/>
    <n v="544.04999999999995"/>
    <n v="376.84"/>
    <n v="38647"/>
    <n v="18"/>
  </r>
  <r>
    <n v="13552"/>
    <n v="76"/>
    <x v="2663"/>
    <d v="2059-12-16T00:00:00"/>
    <b v="0"/>
    <s v="Approved"/>
    <s v="WeareA2B"/>
    <s v="Standard"/>
    <s v="low"/>
    <s v="medium"/>
    <n v="642.30999999999995"/>
    <n v="513.85"/>
    <n v="41922"/>
    <n v="1"/>
  </r>
  <r>
    <n v="16468"/>
    <n v="11"/>
    <x v="2663"/>
    <d v="2059-12-17T00:00:00"/>
    <b v="1"/>
    <s v="Approved"/>
    <s v="Giant Bicycles"/>
    <s v="Standard"/>
    <s v="high"/>
    <s v="medium"/>
    <n v="1274.93"/>
    <n v="764.96"/>
    <n v="39298"/>
    <n v="1"/>
  </r>
  <r>
    <n v="19204"/>
    <n v="94"/>
    <x v="2663"/>
    <d v="2059-12-18T00:00:00"/>
    <b v="0"/>
    <s v="Approved"/>
    <s v="Giant Bicycles"/>
    <s v="Standard"/>
    <s v="medium"/>
    <s v="large"/>
    <n v="1635.3"/>
    <n v="993.66"/>
    <n v="41434"/>
    <n v="1"/>
  </r>
  <r>
    <n v="6968"/>
    <n v="80"/>
    <x v="2664"/>
    <d v="2059-12-19T00:00:00"/>
    <b v="0"/>
    <s v="Approved"/>
    <s v="Trek Bicycles"/>
    <s v="Standard"/>
    <s v="medium"/>
    <s v="large"/>
    <n v="1469.44"/>
    <n v="596.54999999999995"/>
    <n v="40487"/>
    <n v="18"/>
  </r>
  <r>
    <n v="11433"/>
    <n v="95"/>
    <x v="2664"/>
    <d v="2059-12-20T00:00:00"/>
    <b v="1"/>
    <s v="Approved"/>
    <s v="OHM Cycles"/>
    <s v="Touring"/>
    <s v="low"/>
    <s v="medium"/>
    <n v="1073.07"/>
    <n v="933.84"/>
    <n v="35455"/>
    <n v="18"/>
  </r>
  <r>
    <n v="15149"/>
    <n v="6"/>
    <x v="2664"/>
    <d v="2059-12-21T00:00:00"/>
    <b v="1"/>
    <s v="Approved"/>
    <s v="Solex"/>
    <s v="Standard"/>
    <s v="high"/>
    <s v="medium"/>
    <n v="748.17"/>
    <n v="448.9"/>
    <n v="37698"/>
    <n v="18"/>
  </r>
  <r>
    <n v="4180"/>
    <n v="47"/>
    <x v="2665"/>
    <d v="2059-12-22T00:00:00"/>
    <b v="0"/>
    <s v="Approved"/>
    <s v="Trek Bicycles"/>
    <s v="Road"/>
    <s v="low"/>
    <s v="small"/>
    <n v="1720.7"/>
    <n v="1531.42"/>
    <n v="38991"/>
    <n v="11"/>
  </r>
  <r>
    <n v="4514"/>
    <n v="57"/>
    <x v="2665"/>
    <d v="2059-12-23T00:00:00"/>
    <b v="1"/>
    <s v="Approved"/>
    <s v="WeareA2B"/>
    <s v="Touring"/>
    <s v="medium"/>
    <s v="large"/>
    <n v="1890.39"/>
    <n v="260.14"/>
    <n v="33259"/>
    <n v="11"/>
  </r>
  <r>
    <n v="5917"/>
    <n v="59"/>
    <x v="2665"/>
    <d v="2059-12-24T00:00:00"/>
    <b v="0"/>
    <s v="Approved"/>
    <s v="Solex"/>
    <s v="Standard"/>
    <s v="medium"/>
    <s v="large"/>
    <n v="1061.56"/>
    <n v="733.58"/>
    <n v="34170"/>
    <n v="11"/>
  </r>
  <r>
    <n v="6619"/>
    <n v="8"/>
    <x v="2665"/>
    <d v="2059-12-25T00:00:00"/>
    <b v="1"/>
    <s v="Approved"/>
    <s v="Solex"/>
    <s v="Road"/>
    <s v="medium"/>
    <s v="small"/>
    <n v="1703.52"/>
    <n v="1516.13"/>
    <n v="40649"/>
    <n v="11"/>
  </r>
  <r>
    <n v="16881"/>
    <n v="36"/>
    <x v="2665"/>
    <d v="2059-12-26T00:00:00"/>
    <b v="1"/>
    <s v="Approved"/>
    <s v="Solex"/>
    <s v="Standard"/>
    <s v="low"/>
    <s v="medium"/>
    <n v="945.04"/>
    <n v="507.58"/>
    <n v="35052"/>
    <n v="11"/>
  </r>
  <r>
    <n v="17423"/>
    <n v="80"/>
    <x v="2665"/>
    <d v="2059-12-27T00:00:00"/>
    <b v="0"/>
    <s v="Approved"/>
    <s v="OHM Cycles"/>
    <s v="Touring"/>
    <s v="low"/>
    <s v="medium"/>
    <n v="1073.07"/>
    <n v="933.84"/>
    <n v="35455"/>
    <n v="11"/>
  </r>
  <r>
    <n v="18496"/>
    <n v="41"/>
    <x v="2665"/>
    <d v="2059-12-28T00:00:00"/>
    <b v="1"/>
    <s v="Approved"/>
    <s v="Solex"/>
    <s v="Road"/>
    <s v="medium"/>
    <s v="medium"/>
    <n v="416.98"/>
    <n v="312.74"/>
    <n v="35560"/>
    <n v="11"/>
  </r>
  <r>
    <n v="817"/>
    <n v="18"/>
    <x v="2666"/>
    <d v="2059-12-29T00:00:00"/>
    <b v="0"/>
    <s v="Approved"/>
    <s v="Solex"/>
    <s v="Standard"/>
    <s v="medium"/>
    <s v="medium"/>
    <n v="575.27"/>
    <n v="431.45"/>
    <n v="41345"/>
    <n v="4"/>
  </r>
  <r>
    <n v="2081"/>
    <n v="41"/>
    <x v="2666"/>
    <d v="2059-12-30T00:00:00"/>
    <b v="1"/>
    <s v="Approved"/>
    <s v="Solex"/>
    <s v="Road"/>
    <s v="medium"/>
    <s v="medium"/>
    <n v="416.98"/>
    <n v="312.74"/>
    <n v="35560"/>
    <n v="4"/>
  </r>
  <r>
    <n v="6886"/>
    <n v="1"/>
    <x v="2666"/>
    <d v="2059-12-31T00:00:00"/>
    <b v="1"/>
    <s v="Approved"/>
    <s v="Giant Bicycles"/>
    <s v="Standard"/>
    <s v="medium"/>
    <s v="medium"/>
    <n v="1403.5"/>
    <n v="954.82"/>
    <n v="42688"/>
    <n v="4"/>
  </r>
  <r>
    <n v="9351"/>
    <n v="99"/>
    <x v="2666"/>
    <d v="2060-01-01T00:00:00"/>
    <b v="1"/>
    <s v="Approved"/>
    <s v="OHM Cycles"/>
    <s v="Standard"/>
    <s v="medium"/>
    <s v="medium"/>
    <n v="1227.3399999999999"/>
    <n v="770.89"/>
    <n v="34556"/>
    <n v="4"/>
  </r>
  <r>
    <n v="10143"/>
    <n v="82"/>
    <x v="2666"/>
    <d v="2060-01-02T00:00:00"/>
    <b v="1"/>
    <s v="Approved"/>
    <s v="Norco Bicycles"/>
    <s v="Standard"/>
    <s v="high"/>
    <s v="medium"/>
    <n v="1148.6400000000001"/>
    <n v="689.18"/>
    <n v="42226"/>
    <n v="4"/>
  </r>
  <r>
    <n v="12325"/>
    <n v="15"/>
    <x v="2666"/>
    <d v="2060-01-03T00:00:00"/>
    <b v="0"/>
    <s v="Approved"/>
    <s v="Norco Bicycles"/>
    <s v="Standard"/>
    <s v="low"/>
    <s v="medium"/>
    <n v="958.74"/>
    <n v="748.9"/>
    <n v="38693"/>
    <n v="4"/>
  </r>
  <r>
    <n v="15156"/>
    <n v="17"/>
    <x v="2666"/>
    <d v="2060-01-04T00:00:00"/>
    <b v="1"/>
    <s v="Approved"/>
    <s v="Solex"/>
    <s v="Standard"/>
    <s v="high"/>
    <s v="medium"/>
    <n v="1024.6600000000001"/>
    <n v="614.79999999999995"/>
    <n v="35378"/>
    <n v="4"/>
  </r>
  <r>
    <n v="15746"/>
    <n v="16"/>
    <x v="2666"/>
    <d v="2060-01-05T00:00:00"/>
    <b v="1"/>
    <s v="Approved"/>
    <s v="Norco Bicycles"/>
    <s v="Standard"/>
    <s v="high"/>
    <s v="small"/>
    <n v="1661.92"/>
    <n v="1479.11"/>
    <n v="34586"/>
    <n v="4"/>
  </r>
  <r>
    <n v="10211"/>
    <n v="52"/>
    <x v="2667"/>
    <d v="2060-01-06T00:00:00"/>
    <b v="1"/>
    <s v="Approved"/>
    <s v="OHM Cycles"/>
    <s v="Road"/>
    <s v="medium"/>
    <s v="medium"/>
    <n v="1280.28"/>
    <n v="829.51"/>
    <n v="35470"/>
    <n v="14"/>
  </r>
  <r>
    <n v="14152"/>
    <n v="91"/>
    <x v="2667"/>
    <d v="2060-01-07T00:00:00"/>
    <b v="1"/>
    <s v="Approved"/>
    <s v="Solex"/>
    <s v="Standard"/>
    <s v="medium"/>
    <s v="medium"/>
    <n v="100.35"/>
    <n v="75.260000000000005"/>
    <n v="37626"/>
    <n v="14"/>
  </r>
  <r>
    <n v="17248"/>
    <n v="59"/>
    <x v="2667"/>
    <d v="2060-01-08T00:00:00"/>
    <b v="1"/>
    <s v="Approved"/>
    <s v="Solex"/>
    <s v="Standard"/>
    <s v="medium"/>
    <s v="large"/>
    <n v="1061.56"/>
    <n v="733.58"/>
    <n v="40779"/>
    <n v="14"/>
  </r>
  <r>
    <n v="17307"/>
    <n v="98"/>
    <x v="2667"/>
    <d v="2060-01-09T00:00:00"/>
    <b v="0"/>
    <s v="Approved"/>
    <s v="Trek Bicycles"/>
    <s v="Standard"/>
    <s v="high"/>
    <s v="medium"/>
    <n v="358.39"/>
    <n v="215.03"/>
    <n v="38002"/>
    <n v="14"/>
  </r>
  <r>
    <n v="18705"/>
    <n v="20"/>
    <x v="2667"/>
    <d v="2060-01-10T00:00:00"/>
    <b v="1"/>
    <s v="Approved"/>
    <s v="Trek Bicycles"/>
    <s v="Standard"/>
    <s v="medium"/>
    <s v="small"/>
    <n v="1775.81"/>
    <n v="1580.47"/>
    <n v="40303"/>
    <n v="14"/>
  </r>
  <r>
    <n v="2594"/>
    <n v="58"/>
    <x v="2668"/>
    <d v="2060-01-11T00:00:00"/>
    <b v="0"/>
    <s v="Approved"/>
    <s v="OHM Cycles"/>
    <s v="Road"/>
    <s v="medium"/>
    <s v="medium"/>
    <n v="1280.28"/>
    <n v="829.51"/>
    <n v="37220"/>
    <n v="5"/>
  </r>
  <r>
    <n v="4841"/>
    <n v="66"/>
    <x v="2668"/>
    <d v="2060-01-12T00:00:00"/>
    <b v="1"/>
    <s v="Approved"/>
    <s v="Solex"/>
    <s v="Standard"/>
    <s v="medium"/>
    <s v="medium"/>
    <n v="1163.8900000000001"/>
    <n v="589.27"/>
    <n v="42560"/>
    <n v="5"/>
  </r>
  <r>
    <n v="5552"/>
    <n v="79"/>
    <x v="2668"/>
    <d v="2060-01-13T00:00:00"/>
    <b v="1"/>
    <s v="Approved"/>
    <s v="Solex"/>
    <s v="Touring"/>
    <s v="medium"/>
    <s v="large"/>
    <n v="2083.94"/>
    <n v="675.03"/>
    <n v="41533"/>
    <n v="5"/>
  </r>
  <r>
    <n v="9558"/>
    <n v="0"/>
    <x v="2668"/>
    <d v="2060-01-14T00:00:00"/>
    <b v="0"/>
    <s v="Approved"/>
    <s v="WeareA2B"/>
    <s v="Standard"/>
    <s v="medium"/>
    <s v="medium"/>
    <n v="60.34"/>
    <n v="45.26"/>
    <n v="34165"/>
    <n v="5"/>
  </r>
  <r>
    <n v="13850"/>
    <n v="54"/>
    <x v="2668"/>
    <d v="2060-01-15T00:00:00"/>
    <b v="0"/>
    <s v="Approved"/>
    <s v="WeareA2B"/>
    <s v="Standard"/>
    <s v="medium"/>
    <s v="medium"/>
    <n v="1807.45"/>
    <n v="778.69"/>
    <n v="42145"/>
    <n v="5"/>
  </r>
  <r>
    <n v="6870"/>
    <n v="69"/>
    <x v="2669"/>
    <d v="2060-01-16T00:00:00"/>
    <b v="1"/>
    <s v="Approved"/>
    <s v="Giant Bicycles"/>
    <s v="Road"/>
    <s v="medium"/>
    <s v="medium"/>
    <n v="792.9"/>
    <n v="594.67999999999995"/>
    <n v="42696"/>
    <n v="7"/>
  </r>
  <r>
    <n v="7116"/>
    <n v="5"/>
    <x v="2669"/>
    <d v="2060-01-17T00:00:00"/>
    <b v="1"/>
    <s v="Approved"/>
    <s v="Trek Bicycles"/>
    <s v="Mountain"/>
    <s v="low"/>
    <s v="medium"/>
    <n v="574.64"/>
    <n v="459.71"/>
    <n v="38206"/>
    <n v="7"/>
  </r>
  <r>
    <n v="14221"/>
    <n v="74"/>
    <x v="2669"/>
    <d v="2060-01-18T00:00:00"/>
    <b v="1"/>
    <s v="Approved"/>
    <s v="WeareA2B"/>
    <s v="Standard"/>
    <s v="medium"/>
    <s v="medium"/>
    <n v="1228.07"/>
    <n v="400.91"/>
    <n v="34527"/>
    <n v="7"/>
  </r>
  <r>
    <n v="17063"/>
    <n v="21"/>
    <x v="2669"/>
    <d v="2060-01-19T00:00:00"/>
    <b v="0"/>
    <s v="Approved"/>
    <s v="Solex"/>
    <s v="Standard"/>
    <s v="medium"/>
    <s v="large"/>
    <n v="1071.23"/>
    <n v="380.74"/>
    <n v="33552"/>
    <n v="7"/>
  </r>
  <r>
    <n v="19527"/>
    <n v="48"/>
    <x v="2669"/>
    <d v="2060-01-20T00:00:00"/>
    <b v="0"/>
    <s v="Approved"/>
    <s v="WeareA2B"/>
    <s v="Standard"/>
    <s v="medium"/>
    <s v="medium"/>
    <n v="1762.96"/>
    <n v="950.52"/>
    <n v="42688"/>
    <n v="7"/>
  </r>
  <r>
    <n v="491"/>
    <n v="32"/>
    <x v="2670"/>
    <d v="2060-01-21T00:00:00"/>
    <b v="1"/>
    <s v="Approved"/>
    <s v="Giant Bicycles"/>
    <s v="Standard"/>
    <s v="medium"/>
    <s v="medium"/>
    <n v="642.70000000000005"/>
    <n v="211.37"/>
    <n v="34527"/>
    <n v="12"/>
  </r>
  <r>
    <n v="5257"/>
    <n v="14"/>
    <x v="2670"/>
    <d v="2060-01-22T00:00:00"/>
    <b v="1"/>
    <s v="Approved"/>
    <s v="Trek Bicycles"/>
    <s v="Standard"/>
    <s v="medium"/>
    <s v="small"/>
    <n v="1386.84"/>
    <n v="1234.29"/>
    <n v="40303"/>
    <n v="12"/>
  </r>
  <r>
    <n v="9228"/>
    <n v="55"/>
    <x v="2670"/>
    <d v="2060-01-23T00:00:00"/>
    <b v="1"/>
    <s v="Approved"/>
    <s v="Trek Bicycles"/>
    <s v="Road"/>
    <s v="medium"/>
    <s v="large"/>
    <n v="1894.19"/>
    <n v="598.76"/>
    <n v="42172"/>
    <n v="12"/>
  </r>
  <r>
    <n v="9588"/>
    <n v="1"/>
    <x v="2670"/>
    <d v="2060-01-24T00:00:00"/>
    <b v="0"/>
    <s v="Approved"/>
    <s v="Giant Bicycles"/>
    <s v="Standard"/>
    <s v="medium"/>
    <s v="medium"/>
    <n v="1403.5"/>
    <n v="954.82"/>
    <n v="42688"/>
    <n v="12"/>
  </r>
  <r>
    <n v="11760"/>
    <n v="67"/>
    <x v="2670"/>
    <d v="2060-01-25T00:00:00"/>
    <b v="0"/>
    <s v="Approved"/>
    <s v="Norco Bicycles"/>
    <s v="Road"/>
    <s v="medium"/>
    <s v="medium"/>
    <n v="544.04999999999995"/>
    <n v="376.84"/>
    <n v="42105"/>
    <n v="12"/>
  </r>
  <r>
    <n v="18656"/>
    <n v="1"/>
    <x v="2670"/>
    <d v="2060-01-26T00:00:00"/>
    <b v="1"/>
    <s v="Approved"/>
    <s v="Giant Bicycles"/>
    <s v="Standard"/>
    <s v="medium"/>
    <s v="medium"/>
    <n v="1403.5"/>
    <n v="954.82"/>
    <n v="38573"/>
    <n v="12"/>
  </r>
  <r>
    <n v="8619"/>
    <n v="18"/>
    <x v="2671"/>
    <d v="2060-01-27T00:00:00"/>
    <b v="0"/>
    <s v="Approved"/>
    <s v="Solex"/>
    <s v="Standard"/>
    <s v="medium"/>
    <s v="medium"/>
    <n v="575.27"/>
    <n v="431.45"/>
    <n v="41345"/>
    <n v="10"/>
  </r>
  <r>
    <n v="9669"/>
    <n v="45"/>
    <x v="2671"/>
    <d v="2060-01-28T00:00:00"/>
    <b v="0"/>
    <s v="Approved"/>
    <s v="Solex"/>
    <s v="Standard"/>
    <s v="medium"/>
    <s v="medium"/>
    <n v="441.49"/>
    <n v="84.99"/>
    <n v="34071"/>
    <n v="10"/>
  </r>
  <r>
    <n v="14291"/>
    <n v="33"/>
    <x v="2671"/>
    <d v="2060-01-29T00:00:00"/>
    <b v="0"/>
    <s v="Approved"/>
    <s v="Giant Bicycles"/>
    <s v="Standard"/>
    <s v="medium"/>
    <s v="small"/>
    <n v="1311.44"/>
    <n v="1167.18"/>
    <n v="33888"/>
    <n v="10"/>
  </r>
  <r>
    <n v="15183"/>
    <n v="11"/>
    <x v="2671"/>
    <d v="2060-01-30T00:00:00"/>
    <b v="1"/>
    <s v="Approved"/>
    <s v="Giant Bicycles"/>
    <s v="Standard"/>
    <s v="high"/>
    <s v="medium"/>
    <n v="1274.93"/>
    <n v="764.96"/>
    <n v="39298"/>
    <n v="10"/>
  </r>
  <r>
    <n v="18483"/>
    <n v="71"/>
    <x v="2671"/>
    <d v="2060-01-31T00:00:00"/>
    <b v="1"/>
    <s v="Approved"/>
    <s v="Solex"/>
    <s v="Standard"/>
    <s v="high"/>
    <s v="large"/>
    <n v="1842.92"/>
    <n v="1105.75"/>
    <n v="34996"/>
    <n v="10"/>
  </r>
  <r>
    <n v="1088"/>
    <n v="68"/>
    <x v="2672"/>
    <d v="2060-02-01T00:00:00"/>
    <b v="1"/>
    <s v="Approved"/>
    <s v="OHM Cycles"/>
    <s v="Standard"/>
    <s v="medium"/>
    <s v="medium"/>
    <n v="1636.9"/>
    <n v="44.71"/>
    <n v="40410"/>
    <n v="11"/>
  </r>
  <r>
    <n v="1332"/>
    <n v="94"/>
    <x v="2672"/>
    <d v="2060-02-02T00:00:00"/>
    <b v="0"/>
    <s v="Approved"/>
    <s v="Giant Bicycles"/>
    <s v="Standard"/>
    <s v="medium"/>
    <s v="large"/>
    <n v="1635.3"/>
    <n v="993.66"/>
    <n v="41434"/>
    <n v="11"/>
  </r>
  <r>
    <n v="17461"/>
    <n v="84"/>
    <x v="2672"/>
    <d v="2060-02-03T00:00:00"/>
    <b v="0"/>
    <s v="Approved"/>
    <s v="Trek Bicycles"/>
    <s v="Road"/>
    <s v="medium"/>
    <s v="medium"/>
    <n v="290.62"/>
    <n v="215.14"/>
    <n v="38339"/>
    <n v="11"/>
  </r>
  <r>
    <n v="17788"/>
    <n v="85"/>
    <x v="2672"/>
    <d v="2060-02-04T00:00:00"/>
    <b v="0"/>
    <s v="Approved"/>
    <s v="WeareA2B"/>
    <s v="Standard"/>
    <s v="medium"/>
    <s v="medium"/>
    <n v="752.64"/>
    <n v="205.36"/>
    <n v="42218"/>
    <n v="11"/>
  </r>
  <r>
    <n v="18353"/>
    <n v="23"/>
    <x v="2672"/>
    <d v="2060-02-05T00:00:00"/>
    <b v="0"/>
    <s v="Approved"/>
    <s v="Norco Bicycles"/>
    <s v="Mountain"/>
    <s v="low"/>
    <s v="small"/>
    <n v="688.63"/>
    <n v="612.88"/>
    <n v="34244"/>
    <n v="11"/>
  </r>
  <r>
    <n v="1262"/>
    <n v="0"/>
    <x v="2673"/>
    <d v="2060-02-06T00:00:00"/>
    <b v="0"/>
    <s v="Approved"/>
    <s v="Solex"/>
    <s v="Standard"/>
    <s v="medium"/>
    <s v="medium"/>
    <n v="478.16"/>
    <n v="298.72000000000003"/>
    <n v="34143"/>
    <n v="10"/>
  </r>
  <r>
    <n v="3645"/>
    <n v="61"/>
    <x v="2673"/>
    <d v="2060-02-07T00:00:00"/>
    <b v="0"/>
    <s v="Approved"/>
    <s v="Norco Bicycles"/>
    <s v="Standard"/>
    <s v="medium"/>
    <s v="small"/>
    <n v="586.45000000000005"/>
    <n v="521.94000000000005"/>
    <n v="33429"/>
    <n v="10"/>
  </r>
  <r>
    <n v="5009"/>
    <n v="0"/>
    <x v="2673"/>
    <d v="2060-02-08T00:00:00"/>
    <b v="0"/>
    <s v="Approved"/>
    <s v="Norco Bicycles"/>
    <s v="Road"/>
    <s v="medium"/>
    <s v="medium"/>
    <n v="543.39"/>
    <n v="407.54"/>
    <n v="42696"/>
    <n v="10"/>
  </r>
  <r>
    <n v="11087"/>
    <n v="34"/>
    <x v="2673"/>
    <d v="2060-02-09T00:00:00"/>
    <b v="1"/>
    <s v="Approved"/>
    <s v="WeareA2B"/>
    <s v="Standard"/>
    <s v="medium"/>
    <s v="medium"/>
    <n v="1231.1500000000001"/>
    <n v="161.6"/>
    <n v="38216"/>
    <n v="10"/>
  </r>
  <r>
    <n v="14779"/>
    <n v="93"/>
    <x v="2673"/>
    <d v="2060-02-10T00:00:00"/>
    <b v="1"/>
    <s v="Approved"/>
    <s v="OHM Cycles"/>
    <s v="Standard"/>
    <s v="high"/>
    <s v="medium"/>
    <n v="1458.17"/>
    <n v="874.9"/>
    <n v="38750"/>
    <n v="10"/>
  </r>
  <r>
    <n v="16916"/>
    <n v="17"/>
    <x v="2673"/>
    <d v="2060-02-11T00:00:00"/>
    <b v="0"/>
    <s v="Approved"/>
    <s v="WeareA2B"/>
    <s v="Touring"/>
    <s v="medium"/>
    <s v="large"/>
    <n v="1362.99"/>
    <n v="57.74"/>
    <n v="34079"/>
    <n v="10"/>
  </r>
  <r>
    <n v="3343"/>
    <n v="39"/>
    <x v="2674"/>
    <d v="2060-02-12T00:00:00"/>
    <b v="0"/>
    <s v="Approved"/>
    <s v="Giant Bicycles"/>
    <s v="Standard"/>
    <s v="medium"/>
    <s v="large"/>
    <n v="1812.75"/>
    <n v="582.48"/>
    <n v="34071"/>
    <n v="14"/>
  </r>
  <r>
    <n v="4830"/>
    <n v="1"/>
    <x v="2674"/>
    <d v="2060-02-13T00:00:00"/>
    <b v="1"/>
    <s v="Approved"/>
    <s v="Giant Bicycles"/>
    <s v="Standard"/>
    <s v="medium"/>
    <s v="medium"/>
    <n v="1403.5"/>
    <n v="954.82"/>
    <n v="38573"/>
    <n v="14"/>
  </r>
  <r>
    <n v="5945"/>
    <n v="47"/>
    <x v="2674"/>
    <d v="2060-02-14T00:00:00"/>
    <b v="1"/>
    <s v="Approved"/>
    <s v="Trek Bicycles"/>
    <s v="Road"/>
    <s v="low"/>
    <s v="small"/>
    <n v="1720.7"/>
    <n v="1531.42"/>
    <n v="41064"/>
    <n v="14"/>
  </r>
  <r>
    <n v="6748"/>
    <n v="4"/>
    <x v="2674"/>
    <d v="2060-02-15T00:00:00"/>
    <b v="1"/>
    <s v="Approved"/>
    <s v="Giant Bicycles"/>
    <s v="Standard"/>
    <s v="high"/>
    <s v="medium"/>
    <n v="1129.1300000000001"/>
    <n v="677.48"/>
    <n v="40649"/>
    <n v="14"/>
  </r>
  <r>
    <n v="7399"/>
    <n v="5"/>
    <x v="2674"/>
    <d v="2060-02-16T00:00:00"/>
    <b v="1"/>
    <s v="Approved"/>
    <s v="Trek Bicycles"/>
    <s v="Mountain"/>
    <s v="low"/>
    <s v="medium"/>
    <n v="574.64"/>
    <n v="459.71"/>
    <n v="38216"/>
    <n v="14"/>
  </r>
  <r>
    <n v="9910"/>
    <n v="61"/>
    <x v="2674"/>
    <d v="2060-02-17T00:00:00"/>
    <b v="1"/>
    <s v="Approved"/>
    <s v="OHM Cycles"/>
    <s v="Standard"/>
    <s v="low"/>
    <s v="medium"/>
    <n v="71.16"/>
    <n v="56.93"/>
    <n v="42145"/>
    <n v="14"/>
  </r>
  <r>
    <n v="11205"/>
    <n v="81"/>
    <x v="2674"/>
    <d v="2060-02-18T00:00:00"/>
    <b v="0"/>
    <s v="Approved"/>
    <s v="Norco Bicycles"/>
    <s v="Standard"/>
    <s v="medium"/>
    <s v="small"/>
    <n v="586.45000000000005"/>
    <n v="521.94000000000005"/>
    <n v="34079"/>
    <n v="14"/>
  </r>
  <r>
    <n v="13090"/>
    <n v="65"/>
    <x v="2674"/>
    <d v="2060-02-19T00:00:00"/>
    <b v="0"/>
    <s v="Approved"/>
    <s v="WeareA2B"/>
    <s v="Standard"/>
    <s v="medium"/>
    <s v="medium"/>
    <n v="1807.45"/>
    <n v="778.69"/>
    <n v="40410"/>
    <n v="14"/>
  </r>
  <r>
    <n v="17053"/>
    <n v="2"/>
    <x v="2674"/>
    <d v="2060-02-20T00:00:00"/>
    <b v="0"/>
    <s v="Cancelled"/>
    <s v="Solex"/>
    <s v="Standard"/>
    <s v="medium"/>
    <s v="medium"/>
    <n v="71.489999999999995"/>
    <n v="53.62"/>
    <n v="41245"/>
    <n v="14"/>
  </r>
  <r>
    <n v="3019"/>
    <n v="43"/>
    <x v="2675"/>
    <d v="2060-02-21T00:00:00"/>
    <b v="0"/>
    <s v="Approved"/>
    <s v="Solex"/>
    <s v="Standard"/>
    <s v="medium"/>
    <s v="medium"/>
    <n v="1151.96"/>
    <n v="649.49"/>
    <n v="38991"/>
    <n v="18"/>
  </r>
  <r>
    <n v="3679"/>
    <n v="7"/>
    <x v="2675"/>
    <d v="2060-02-22T00:00:00"/>
    <b v="1"/>
    <s v="Approved"/>
    <s v="Trek Bicycles"/>
    <s v="Road"/>
    <s v="low"/>
    <s v="medium"/>
    <n v="980.37"/>
    <n v="234.43"/>
    <n v="42560"/>
    <n v="18"/>
  </r>
  <r>
    <n v="10601"/>
    <n v="39"/>
    <x v="2675"/>
    <d v="2060-02-23T00:00:00"/>
    <b v="0"/>
    <s v="Approved"/>
    <s v="Giant Bicycles"/>
    <s v="Standard"/>
    <s v="medium"/>
    <s v="large"/>
    <n v="1812.75"/>
    <n v="582.48"/>
    <n v="35560"/>
    <n v="18"/>
  </r>
  <r>
    <n v="16631"/>
    <n v="66"/>
    <x v="2675"/>
    <d v="2060-02-24T00:00:00"/>
    <b v="0"/>
    <s v="Approved"/>
    <s v="Giant Bicycles"/>
    <s v="Road"/>
    <s v="low"/>
    <s v="small"/>
    <n v="590.26"/>
    <n v="525.33000000000004"/>
    <n v="37499"/>
    <n v="18"/>
  </r>
  <r>
    <n v="17214"/>
    <n v="2"/>
    <x v="2675"/>
    <d v="2060-02-25T00:00:00"/>
    <b v="0"/>
    <s v="Approved"/>
    <s v="Solex"/>
    <s v="Standard"/>
    <s v="medium"/>
    <s v="medium"/>
    <n v="71.489999999999995"/>
    <n v="53.62"/>
    <n v="41167"/>
    <n v="18"/>
  </r>
  <r>
    <n v="89"/>
    <n v="0"/>
    <x v="2676"/>
    <d v="2060-02-26T00:00:00"/>
    <b v="1"/>
    <s v="Approved"/>
    <s v="OHM Cycles"/>
    <s v="Road"/>
    <s v="high"/>
    <s v="large"/>
    <n v="12.01"/>
    <n v="7.21"/>
    <n v="40303"/>
    <n v="20"/>
  </r>
  <r>
    <n v="369"/>
    <n v="32"/>
    <x v="2676"/>
    <d v="2060-02-27T00:00:00"/>
    <b v="0"/>
    <s v="Approved"/>
    <s v="Giant Bicycles"/>
    <s v="Standard"/>
    <s v="high"/>
    <s v="medium"/>
    <n v="1179"/>
    <n v="707.4"/>
    <n v="41434"/>
    <n v="20"/>
  </r>
  <r>
    <n v="3896"/>
    <n v="46"/>
    <x v="2676"/>
    <d v="2060-02-28T00:00:00"/>
    <b v="0"/>
    <s v="Approved"/>
    <s v="OHM Cycles"/>
    <s v="Standard"/>
    <s v="low"/>
    <s v="medium"/>
    <n v="1793.43"/>
    <n v="248.82"/>
    <n v="40336"/>
    <n v="20"/>
  </r>
  <r>
    <n v="4435"/>
    <n v="62"/>
    <x v="2676"/>
    <d v="2060-02-29T00:00:00"/>
    <b v="1"/>
    <s v="Approved"/>
    <s v="Solex"/>
    <s v="Standard"/>
    <s v="high"/>
    <s v="medium"/>
    <n v="1024.6600000000001"/>
    <n v="614.79999999999995"/>
    <n v="41345"/>
    <n v="20"/>
  </r>
  <r>
    <n v="4956"/>
    <n v="0"/>
    <x v="2676"/>
    <d v="2060-03-01T00:00:00"/>
    <b v="0"/>
    <s v="Approved"/>
    <s v="Norco Bicycles"/>
    <s v="Standard"/>
    <s v="low"/>
    <s v="medium"/>
    <n v="363.01"/>
    <n v="290.41000000000003"/>
    <n v="36367"/>
    <n v="20"/>
  </r>
  <r>
    <n v="7470"/>
    <n v="90"/>
    <x v="2676"/>
    <d v="2060-03-02T00:00:00"/>
    <b v="0"/>
    <s v="Approved"/>
    <s v="Solex"/>
    <s v="Standard"/>
    <s v="low"/>
    <s v="medium"/>
    <n v="945.04"/>
    <n v="507.58"/>
    <n v="39526"/>
    <n v="20"/>
  </r>
  <r>
    <n v="10710"/>
    <n v="0"/>
    <x v="2676"/>
    <d v="2060-03-03T00:00:00"/>
    <b v="0"/>
    <s v="Approved"/>
    <s v="OHM Cycles"/>
    <s v="Standard"/>
    <s v="medium"/>
    <s v="medium"/>
    <n v="235.63"/>
    <n v="125.07"/>
    <n v="38206"/>
    <n v="20"/>
  </r>
  <r>
    <n v="14133"/>
    <n v="0"/>
    <x v="2676"/>
    <d v="2060-03-04T00:00:00"/>
    <b v="1"/>
    <s v="Approved"/>
    <s v="Giant Bicycles"/>
    <s v="Standard"/>
    <s v="medium"/>
    <s v="large"/>
    <n v="569.55999999999995"/>
    <n v="528.42999999999995"/>
    <n v="38002"/>
    <n v="20"/>
  </r>
  <r>
    <n v="2800"/>
    <n v="75"/>
    <x v="2677"/>
    <d v="2060-03-05T00:00:00"/>
    <b v="1"/>
    <s v="Approved"/>
    <s v="Giant Bicycles"/>
    <s v="Touring"/>
    <s v="medium"/>
    <s v="large"/>
    <n v="1873.97"/>
    <n v="863.95"/>
    <n v="33429"/>
    <n v="6"/>
  </r>
  <r>
    <n v="5629"/>
    <n v="84"/>
    <x v="2677"/>
    <d v="2060-03-06T00:00:00"/>
    <b v="1"/>
    <s v="Approved"/>
    <s v="Trek Bicycles"/>
    <s v="Road"/>
    <s v="medium"/>
    <s v="medium"/>
    <n v="290.62"/>
    <n v="215.14"/>
    <n v="34079"/>
    <n v="6"/>
  </r>
  <r>
    <n v="8469"/>
    <n v="43"/>
    <x v="2677"/>
    <d v="2060-03-07T00:00:00"/>
    <b v="0"/>
    <s v="Approved"/>
    <s v="Solex"/>
    <s v="Standard"/>
    <s v="medium"/>
    <s v="medium"/>
    <n v="1151.96"/>
    <n v="649.49"/>
    <n v="38991"/>
    <n v="6"/>
  </r>
  <r>
    <n v="8695"/>
    <n v="12"/>
    <x v="2677"/>
    <d v="2060-03-08T00:00:00"/>
    <b v="1"/>
    <s v="Approved"/>
    <s v="WeareA2B"/>
    <s v="Standard"/>
    <s v="medium"/>
    <s v="medium"/>
    <n v="1231.1500000000001"/>
    <n v="161.6"/>
    <n v="42560"/>
    <n v="6"/>
  </r>
  <r>
    <n v="15402"/>
    <n v="64"/>
    <x v="2677"/>
    <d v="2060-03-09T00:00:00"/>
    <b v="1"/>
    <s v="Approved"/>
    <s v="Trek Bicycles"/>
    <s v="Standard"/>
    <s v="medium"/>
    <s v="large"/>
    <n v="1469.44"/>
    <n v="596.54999999999995"/>
    <n v="42105"/>
    <n v="6"/>
  </r>
  <r>
    <n v="17527"/>
    <n v="39"/>
    <x v="2677"/>
    <d v="2060-03-10T00:00:00"/>
    <b v="0"/>
    <s v="Approved"/>
    <s v="Giant Bicycles"/>
    <s v="Standard"/>
    <s v="medium"/>
    <s v="large"/>
    <n v="1812.75"/>
    <n v="582.48"/>
    <n v="35560"/>
    <n v="6"/>
  </r>
  <r>
    <n v="907"/>
    <n v="5"/>
    <x v="2678"/>
    <d v="2060-03-11T00:00:00"/>
    <b v="1"/>
    <s v="Approved"/>
    <s v="Trek Bicycles"/>
    <s v="Mountain"/>
    <s v="low"/>
    <s v="medium"/>
    <n v="574.64"/>
    <n v="459.71"/>
    <n v="33549"/>
    <n v="12"/>
  </r>
  <r>
    <n v="1632"/>
    <n v="73"/>
    <x v="2678"/>
    <d v="2060-03-12T00:00:00"/>
    <b v="1"/>
    <s v="Approved"/>
    <s v="Solex"/>
    <s v="Standard"/>
    <s v="medium"/>
    <s v="medium"/>
    <n v="1945.43"/>
    <n v="333.18"/>
    <n v="41922"/>
    <n v="12"/>
  </r>
  <r>
    <n v="3630"/>
    <n v="26"/>
    <x v="2678"/>
    <d v="2060-03-13T00:00:00"/>
    <b v="0"/>
    <s v="Approved"/>
    <s v="WeareA2B"/>
    <s v="Standard"/>
    <s v="medium"/>
    <s v="medium"/>
    <n v="1992.93"/>
    <n v="762.63"/>
    <n v="34115"/>
    <n v="12"/>
  </r>
  <r>
    <n v="5234"/>
    <n v="3"/>
    <x v="2678"/>
    <d v="2060-03-14T00:00:00"/>
    <b v="1"/>
    <s v="Approved"/>
    <s v="Trek Bicycles"/>
    <s v="Standard"/>
    <s v="medium"/>
    <s v="large"/>
    <n v="2091.4699999999998"/>
    <n v="388.92"/>
    <n v="38258"/>
    <n v="12"/>
  </r>
  <r>
    <n v="7968"/>
    <n v="90"/>
    <x v="2678"/>
    <d v="2060-03-15T00:00:00"/>
    <b v="1"/>
    <s v="Approved"/>
    <s v="Norco Bicycles"/>
    <s v="Standard"/>
    <s v="low"/>
    <s v="medium"/>
    <n v="363.01"/>
    <n v="290.41000000000003"/>
    <n v="36833"/>
    <n v="12"/>
  </r>
  <r>
    <n v="8902"/>
    <n v="80"/>
    <x v="2678"/>
    <d v="2060-03-16T00:00:00"/>
    <b v="1"/>
    <s v="Approved"/>
    <s v="OHM Cycles"/>
    <s v="Touring"/>
    <s v="low"/>
    <s v="medium"/>
    <n v="1073.07"/>
    <n v="933.84"/>
    <n v="36145"/>
    <n v="12"/>
  </r>
  <r>
    <n v="9525"/>
    <n v="47"/>
    <x v="2678"/>
    <d v="2060-03-17T00:00:00"/>
    <b v="0"/>
    <s v="Approved"/>
    <s v="Trek Bicycles"/>
    <s v="Road"/>
    <s v="low"/>
    <s v="small"/>
    <n v="1720.7"/>
    <n v="1531.42"/>
    <n v="39915"/>
    <n v="12"/>
  </r>
  <r>
    <n v="11887"/>
    <n v="26"/>
    <x v="2678"/>
    <d v="2060-03-18T00:00:00"/>
    <b v="0"/>
    <s v="Approved"/>
    <s v="WeareA2B"/>
    <s v="Standard"/>
    <s v="medium"/>
    <s v="medium"/>
    <n v="1992.93"/>
    <n v="762.63"/>
    <n v="39031"/>
    <n v="12"/>
  </r>
  <r>
    <n v="19017"/>
    <n v="56"/>
    <x v="2678"/>
    <d v="2060-03-19T00:00:00"/>
    <b v="1"/>
    <s v="Approved"/>
    <s v="OHM Cycles"/>
    <s v="Standard"/>
    <s v="medium"/>
    <s v="medium"/>
    <n v="183.86"/>
    <n v="137.9"/>
    <n v="36146"/>
    <n v="12"/>
  </r>
  <r>
    <n v="868"/>
    <n v="88"/>
    <x v="2679"/>
    <d v="2060-03-20T00:00:00"/>
    <b v="0"/>
    <s v="Approved"/>
    <s v="Norco Bicycles"/>
    <s v="Standard"/>
    <s v="medium"/>
    <s v="medium"/>
    <n v="1198.46"/>
    <n v="381.1"/>
    <n v="36145"/>
    <n v="9"/>
  </r>
  <r>
    <n v="7286"/>
    <n v="35"/>
    <x v="2679"/>
    <d v="2060-03-21T00:00:00"/>
    <b v="1"/>
    <s v="Approved"/>
    <s v="Trek Bicycles"/>
    <s v="Standard"/>
    <s v="low"/>
    <s v="medium"/>
    <n v="1057.51"/>
    <n v="154.4"/>
    <n v="34527"/>
    <n v="9"/>
  </r>
  <r>
    <n v="8852"/>
    <n v="84"/>
    <x v="2679"/>
    <d v="2060-03-22T00:00:00"/>
    <b v="1"/>
    <s v="Approved"/>
    <s v="Trek Bicycles"/>
    <s v="Road"/>
    <s v="medium"/>
    <s v="medium"/>
    <n v="290.62"/>
    <n v="215.14"/>
    <n v="38339"/>
    <n v="9"/>
  </r>
  <r>
    <n v="11840"/>
    <n v="95"/>
    <x v="2679"/>
    <d v="2060-03-23T00:00:00"/>
    <b v="1"/>
    <s v="Approved"/>
    <s v="Giant Bicycles"/>
    <s v="Standard"/>
    <s v="medium"/>
    <s v="large"/>
    <n v="569.55999999999995"/>
    <n v="528.42999999999995"/>
    <n v="37874"/>
    <n v="9"/>
  </r>
  <r>
    <n v="12963"/>
    <n v="99"/>
    <x v="2679"/>
    <d v="2060-03-24T00:00:00"/>
    <b v="1"/>
    <s v="Approved"/>
    <s v="OHM Cycles"/>
    <s v="Standard"/>
    <s v="medium"/>
    <s v="medium"/>
    <n v="1227.3399999999999"/>
    <n v="770.89"/>
    <n v="34556"/>
    <n v="9"/>
  </r>
  <r>
    <n v="15765"/>
    <n v="7"/>
    <x v="2679"/>
    <d v="2060-03-25T00:00:00"/>
    <b v="0"/>
    <s v="Approved"/>
    <s v="Trek Bicycles"/>
    <s v="Road"/>
    <s v="low"/>
    <s v="medium"/>
    <n v="980.37"/>
    <n v="234.43"/>
    <n v="38258"/>
    <n v="9"/>
  </r>
  <r>
    <n v="7320"/>
    <n v="6"/>
    <x v="2680"/>
    <d v="2060-03-26T00:00:00"/>
    <b v="0"/>
    <s v="Approved"/>
    <s v="OHM Cycles"/>
    <s v="Standard"/>
    <s v="high"/>
    <s v="medium"/>
    <n v="227.88"/>
    <n v="136.72999999999999"/>
    <n v="37659"/>
    <n v="4"/>
  </r>
  <r>
    <n v="9084"/>
    <n v="37"/>
    <x v="2680"/>
    <d v="2060-03-27T00:00:00"/>
    <b v="0"/>
    <s v="Approved"/>
    <s v="OHM Cycles"/>
    <s v="Standard"/>
    <s v="low"/>
    <s v="medium"/>
    <n v="1793.43"/>
    <n v="248.82"/>
    <n v="36361"/>
    <n v="4"/>
  </r>
  <r>
    <n v="9782"/>
    <n v="23"/>
    <x v="2680"/>
    <d v="2060-03-28T00:00:00"/>
    <b v="0"/>
    <s v="Approved"/>
    <s v="Norco Bicycles"/>
    <s v="Mountain"/>
    <s v="low"/>
    <s v="small"/>
    <n v="688.63"/>
    <n v="612.88"/>
    <n v="34244"/>
    <n v="4"/>
  </r>
  <r>
    <n v="9953"/>
    <n v="86"/>
    <x v="2680"/>
    <d v="2060-03-29T00:00:00"/>
    <b v="0"/>
    <s v="Approved"/>
    <s v="OHM Cycles"/>
    <s v="Standard"/>
    <s v="medium"/>
    <s v="medium"/>
    <n v="235.63"/>
    <n v="125.07"/>
    <n v="38206"/>
    <n v="4"/>
  </r>
  <r>
    <n v="10544"/>
    <n v="74"/>
    <x v="2680"/>
    <d v="2060-03-30T00:00:00"/>
    <b v="0"/>
    <s v="Approved"/>
    <s v="WeareA2B"/>
    <s v="Standard"/>
    <s v="medium"/>
    <s v="medium"/>
    <n v="1228.07"/>
    <n v="400.91"/>
    <n v="36668"/>
    <n v="4"/>
  </r>
  <r>
    <n v="11451"/>
    <n v="20"/>
    <x v="2680"/>
    <d v="2060-03-31T00:00:00"/>
    <b v="1"/>
    <s v="Approved"/>
    <s v="Trek Bicycles"/>
    <s v="Standard"/>
    <s v="medium"/>
    <s v="small"/>
    <n v="1775.81"/>
    <n v="1580.47"/>
    <n v="40303"/>
    <n v="4"/>
  </r>
  <r>
    <n v="11468"/>
    <n v="27"/>
    <x v="2680"/>
    <d v="2060-04-01T00:00:00"/>
    <b v="0"/>
    <s v="Approved"/>
    <s v="Trek Bicycles"/>
    <s v="Standard"/>
    <s v="medium"/>
    <s v="medium"/>
    <n v="499.53"/>
    <n v="388.72"/>
    <n v="36334"/>
    <n v="4"/>
  </r>
  <r>
    <n v="14301"/>
    <n v="77"/>
    <x v="2680"/>
    <d v="2060-04-02T00:00:00"/>
    <b v="0"/>
    <s v="Approved"/>
    <s v="Norco Bicycles"/>
    <s v="Road"/>
    <s v="medium"/>
    <s v="large"/>
    <n v="1240.31"/>
    <n v="795.1"/>
    <n v="40553"/>
    <n v="4"/>
  </r>
  <r>
    <n v="15437"/>
    <n v="24"/>
    <x v="2680"/>
    <d v="2060-04-03T00:00:00"/>
    <b v="0"/>
    <s v="Approved"/>
    <s v="Solex"/>
    <s v="Road"/>
    <s v="medium"/>
    <s v="large"/>
    <n v="1777.8"/>
    <n v="820.78"/>
    <n v="40670"/>
    <n v="4"/>
  </r>
  <r>
    <n v="17853"/>
    <n v="60"/>
    <x v="2680"/>
    <d v="2060-04-04T00:00:00"/>
    <b v="1"/>
    <s v="Approved"/>
    <s v="Giant Bicycles"/>
    <s v="Standard"/>
    <s v="high"/>
    <s v="small"/>
    <n v="1977.36"/>
    <n v="1759.85"/>
    <n v="40779"/>
    <n v="4"/>
  </r>
  <r>
    <n v="18920"/>
    <n v="37"/>
    <x v="2680"/>
    <d v="2060-04-05T00:00:00"/>
    <b v="1"/>
    <s v="Approved"/>
    <s v="OHM Cycles"/>
    <s v="Standard"/>
    <s v="low"/>
    <s v="medium"/>
    <n v="1793.43"/>
    <n v="248.82"/>
    <n v="36361"/>
    <n v="4"/>
  </r>
  <r>
    <n v="229"/>
    <n v="19"/>
    <x v="2681"/>
    <d v="2060-04-06T00:00:00"/>
    <b v="1"/>
    <s v="Approved"/>
    <s v="Trek Bicycles"/>
    <s v="Mountain"/>
    <s v="low"/>
    <s v="medium"/>
    <n v="574.64"/>
    <n v="459.71"/>
    <n v="40784"/>
    <n v="20"/>
  </r>
  <r>
    <n v="3397"/>
    <n v="22"/>
    <x v="2681"/>
    <d v="2060-04-07T00:00:00"/>
    <b v="1"/>
    <s v="Approved"/>
    <s v="Solex"/>
    <s v="Standard"/>
    <s v="medium"/>
    <s v="medium"/>
    <n v="575.27"/>
    <n v="431.45"/>
    <n v="42404"/>
    <n v="20"/>
  </r>
  <r>
    <n v="7318"/>
    <n v="27"/>
    <x v="2681"/>
    <d v="2060-04-08T00:00:00"/>
    <b v="1"/>
    <s v="Approved"/>
    <s v="Trek Bicycles"/>
    <s v="Standard"/>
    <s v="low"/>
    <s v="medium"/>
    <n v="1057.51"/>
    <n v="154.4"/>
    <n v="40618"/>
    <n v="20"/>
  </r>
  <r>
    <n v="9260"/>
    <n v="1"/>
    <x v="2681"/>
    <d v="2060-04-09T00:00:00"/>
    <b v="0"/>
    <s v="Approved"/>
    <s v="Giant Bicycles"/>
    <s v="Touring"/>
    <s v="medium"/>
    <s v="large"/>
    <n v="1873.97"/>
    <n v="863.95"/>
    <n v="37873"/>
    <n v="20"/>
  </r>
  <r>
    <n v="10759"/>
    <n v="35"/>
    <x v="2681"/>
    <d v="2060-04-10T00:00:00"/>
    <b v="1"/>
    <s v="Approved"/>
    <s v="Giant Bicycles"/>
    <s v="Standard"/>
    <s v="medium"/>
    <s v="medium"/>
    <n v="1403.5"/>
    <n v="954.82"/>
    <n v="42688"/>
    <n v="20"/>
  </r>
  <r>
    <n v="12274"/>
    <n v="0"/>
    <x v="2681"/>
    <d v="2060-04-11T00:00:00"/>
    <b v="1"/>
    <s v="Approved"/>
    <s v="WeareA2B"/>
    <s v="Standard"/>
    <s v="medium"/>
    <s v="medium"/>
    <n v="60.34"/>
    <n v="45.26"/>
    <n v="33552"/>
    <n v="20"/>
  </r>
  <r>
    <n v="15405"/>
    <n v="32"/>
    <x v="2681"/>
    <d v="2060-04-12T00:00:00"/>
    <b v="1"/>
    <s v="Approved"/>
    <s v="Giant Bicycles"/>
    <s v="Standard"/>
    <s v="high"/>
    <s v="medium"/>
    <n v="1179"/>
    <n v="707.4"/>
    <n v="37874"/>
    <n v="20"/>
  </r>
  <r>
    <n v="903"/>
    <n v="81"/>
    <x v="2682"/>
    <d v="2060-04-13T00:00:00"/>
    <b v="1"/>
    <s v="Approved"/>
    <s v="Norco Bicycles"/>
    <s v="Standard"/>
    <s v="medium"/>
    <s v="small"/>
    <n v="586.45000000000005"/>
    <n v="521.94000000000005"/>
    <n v="33429"/>
    <n v="13"/>
  </r>
  <r>
    <n v="7264"/>
    <n v="52"/>
    <x v="2682"/>
    <d v="2060-04-14T00:00:00"/>
    <b v="0"/>
    <s v="Approved"/>
    <s v="OHM Cycles"/>
    <s v="Road"/>
    <s v="medium"/>
    <s v="medium"/>
    <n v="1280.28"/>
    <n v="829.51"/>
    <n v="37220"/>
    <n v="13"/>
  </r>
  <r>
    <n v="9374"/>
    <n v="43"/>
    <x v="2682"/>
    <d v="2060-04-15T00:00:00"/>
    <b v="0"/>
    <s v="Approved"/>
    <s v="Solex"/>
    <s v="Standard"/>
    <s v="medium"/>
    <s v="medium"/>
    <n v="1151.96"/>
    <n v="649.49"/>
    <n v="36498"/>
    <n v="13"/>
  </r>
  <r>
    <n v="4181"/>
    <n v="46"/>
    <x v="2683"/>
    <d v="2060-04-16T00:00:00"/>
    <b v="1"/>
    <s v="Approved"/>
    <s v="Solex"/>
    <s v="Standard"/>
    <s v="low"/>
    <s v="medium"/>
    <n v="1289.8499999999999"/>
    <n v="74.510000000000005"/>
    <n v="39427"/>
    <n v="10"/>
  </r>
  <r>
    <n v="4390"/>
    <n v="72"/>
    <x v="2683"/>
    <d v="2060-04-17T00:00:00"/>
    <b v="1"/>
    <s v="Approved"/>
    <s v="Norco Bicycles"/>
    <s v="Standard"/>
    <s v="medium"/>
    <s v="medium"/>
    <n v="360.4"/>
    <n v="270.3"/>
    <n v="42710"/>
    <n v="10"/>
  </r>
  <r>
    <n v="8118"/>
    <n v="28"/>
    <x v="2683"/>
    <d v="2060-04-18T00:00:00"/>
    <b v="0"/>
    <s v="Approved"/>
    <s v="Norco Bicycles"/>
    <s v="Standard"/>
    <s v="medium"/>
    <s v="small"/>
    <n v="1216.1400000000001"/>
    <n v="1082.3599999999999"/>
    <n v="33455"/>
    <n v="10"/>
  </r>
  <r>
    <n v="15080"/>
    <n v="66"/>
    <x v="2683"/>
    <d v="2060-04-19T00:00:00"/>
    <b v="1"/>
    <s v="Approved"/>
    <s v="Giant Bicycles"/>
    <s v="Road"/>
    <s v="low"/>
    <s v="small"/>
    <n v="590.26"/>
    <n v="525.33000000000004"/>
    <n v="40487"/>
    <n v="10"/>
  </r>
  <r>
    <n v="17070"/>
    <n v="27"/>
    <x v="2683"/>
    <d v="2060-04-20T00:00:00"/>
    <b v="1"/>
    <s v="Approved"/>
    <s v="Trek Bicycles"/>
    <s v="Standard"/>
    <s v="medium"/>
    <s v="medium"/>
    <n v="499.53"/>
    <n v="388.72"/>
    <n v="36334"/>
    <n v="10"/>
  </r>
  <r>
    <n v="4522"/>
    <n v="60"/>
    <x v="2684"/>
    <d v="2060-04-21T00:00:00"/>
    <b v="0"/>
    <s v="Approved"/>
    <s v="Giant Bicycles"/>
    <s v="Standard"/>
    <s v="high"/>
    <s v="small"/>
    <n v="1977.36"/>
    <n v="1759.85"/>
    <n v="41047"/>
    <n v="12"/>
  </r>
  <r>
    <n v="7582"/>
    <n v="15"/>
    <x v="2684"/>
    <d v="2060-04-22T00:00:00"/>
    <b v="1"/>
    <s v="Approved"/>
    <s v="Norco Bicycles"/>
    <s v="Standard"/>
    <s v="low"/>
    <s v="medium"/>
    <n v="958.74"/>
    <n v="748.9"/>
    <n v="34244"/>
    <n v="12"/>
  </r>
  <r>
    <n v="8662"/>
    <n v="20"/>
    <x v="2684"/>
    <d v="2060-04-23T00:00:00"/>
    <b v="1"/>
    <s v="Approved"/>
    <s v="Trek Bicycles"/>
    <s v="Standard"/>
    <s v="medium"/>
    <s v="small"/>
    <n v="1775.81"/>
    <n v="1580.47"/>
    <n v="42404"/>
    <n v="12"/>
  </r>
  <r>
    <n v="12178"/>
    <n v="82"/>
    <x v="2684"/>
    <d v="2060-04-24T00:00:00"/>
    <b v="0"/>
    <s v="Approved"/>
    <s v="Norco Bicycles"/>
    <s v="Standard"/>
    <s v="high"/>
    <s v="medium"/>
    <n v="1148.6400000000001"/>
    <n v="689.18"/>
    <n v="34079"/>
    <n v="12"/>
  </r>
  <r>
    <n v="1893"/>
    <n v="49"/>
    <x v="2685"/>
    <d v="2060-04-25T00:00:00"/>
    <b v="1"/>
    <s v="Approved"/>
    <s v="Trek Bicycles"/>
    <s v="Road"/>
    <s v="medium"/>
    <s v="medium"/>
    <n v="533.51"/>
    <n v="400.13"/>
    <n v="41064"/>
    <n v="18"/>
  </r>
  <r>
    <n v="3770"/>
    <n v="20"/>
    <x v="2685"/>
    <d v="2060-04-26T00:00:00"/>
    <b v="1"/>
    <s v="Approved"/>
    <s v="Trek Bicycles"/>
    <s v="Standard"/>
    <s v="medium"/>
    <s v="small"/>
    <n v="1775.81"/>
    <n v="1580.47"/>
    <n v="40303"/>
    <n v="18"/>
  </r>
  <r>
    <n v="4842"/>
    <n v="80"/>
    <x v="2685"/>
    <d v="2060-04-27T00:00:00"/>
    <b v="0"/>
    <s v="Approved"/>
    <s v="OHM Cycles"/>
    <s v="Touring"/>
    <s v="low"/>
    <s v="medium"/>
    <n v="1073.07"/>
    <n v="933.84"/>
    <n v="35455"/>
    <n v="18"/>
  </r>
  <r>
    <n v="4916"/>
    <n v="77"/>
    <x v="2685"/>
    <d v="2060-04-28T00:00:00"/>
    <b v="0"/>
    <s v="Approved"/>
    <s v="Norco Bicycles"/>
    <s v="Road"/>
    <s v="medium"/>
    <s v="large"/>
    <n v="1240.31"/>
    <n v="795.1"/>
    <n v="40553"/>
    <n v="18"/>
  </r>
  <r>
    <n v="8170"/>
    <n v="85"/>
    <x v="2685"/>
    <d v="2060-04-29T00:00:00"/>
    <b v="1"/>
    <s v="Approved"/>
    <s v="WeareA2B"/>
    <s v="Standard"/>
    <s v="medium"/>
    <s v="medium"/>
    <n v="752.64"/>
    <n v="205.36"/>
    <n v="42218"/>
    <n v="18"/>
  </r>
  <r>
    <n v="17237"/>
    <n v="40"/>
    <x v="2685"/>
    <d v="2060-04-30T00:00:00"/>
    <b v="1"/>
    <s v="Approved"/>
    <s v="OHM Cycles"/>
    <s v="Standard"/>
    <s v="high"/>
    <s v="medium"/>
    <n v="1458.17"/>
    <n v="874.9"/>
    <n v="38750"/>
    <n v="18"/>
  </r>
  <r>
    <n v="17969"/>
    <n v="7"/>
    <x v="2685"/>
    <d v="2060-05-01T00:00:00"/>
    <b v="1"/>
    <s v="Approved"/>
    <s v="Trek Bicycles"/>
    <s v="Road"/>
    <s v="low"/>
    <s v="medium"/>
    <n v="980.37"/>
    <n v="234.43"/>
    <n v="38258"/>
    <n v="18"/>
  </r>
  <r>
    <n v="19118"/>
    <n v="30"/>
    <x v="2685"/>
    <d v="2060-05-02T00:00:00"/>
    <b v="0"/>
    <s v="Approved"/>
    <s v="Solex"/>
    <s v="Standard"/>
    <s v="high"/>
    <s v="medium"/>
    <n v="748.17"/>
    <n v="448.9"/>
    <n v="33552"/>
    <n v="18"/>
  </r>
  <r>
    <n v="254"/>
    <n v="67"/>
    <x v="2686"/>
    <d v="2060-05-03T00:00:00"/>
    <b v="0"/>
    <s v="Approved"/>
    <s v="Solex"/>
    <s v="Standard"/>
    <s v="medium"/>
    <s v="large"/>
    <n v="1071.23"/>
    <n v="380.74"/>
    <n v="36334"/>
    <n v="22"/>
  </r>
  <r>
    <n v="4721"/>
    <n v="0"/>
    <x v="2686"/>
    <d v="2060-05-04T00:00:00"/>
    <b v="0"/>
    <s v="Approved"/>
    <s v="Norco Bicycles"/>
    <s v="Standard"/>
    <s v="low"/>
    <s v="medium"/>
    <n v="363.01"/>
    <n v="290.41000000000003"/>
    <n v="36367"/>
    <n v="22"/>
  </r>
  <r>
    <n v="4826"/>
    <n v="0"/>
    <x v="2686"/>
    <d v="2060-05-05T00:00:00"/>
    <b v="1"/>
    <s v="Approved"/>
    <s v="OHM Cycles"/>
    <s v="Standard"/>
    <s v="high"/>
    <s v="medium"/>
    <n v="227.88"/>
    <n v="136.72999999999999"/>
    <n v="37659"/>
    <n v="22"/>
  </r>
  <r>
    <n v="4403"/>
    <n v="86"/>
    <x v="2687"/>
    <d v="2060-05-06T00:00:00"/>
    <b v="1"/>
    <s v="Approved"/>
    <s v="Norco Bicycles"/>
    <s v="Road"/>
    <s v="high"/>
    <s v="large"/>
    <n v="774.53"/>
    <n v="464.72"/>
    <n v="34527"/>
    <n v="16"/>
  </r>
  <r>
    <n v="6794"/>
    <n v="0"/>
    <x v="2687"/>
    <d v="2060-05-07T00:00:00"/>
    <b v="1"/>
    <s v="Approved"/>
    <s v="Norco Bicycles"/>
    <s v="Road"/>
    <s v="medium"/>
    <s v="medium"/>
    <n v="543.39"/>
    <n v="407.54"/>
    <n v="37337"/>
    <n v="16"/>
  </r>
  <r>
    <n v="11414"/>
    <n v="29"/>
    <x v="2687"/>
    <d v="2060-05-08T00:00:00"/>
    <b v="1"/>
    <s v="Approved"/>
    <s v="WeareA2B"/>
    <s v="Standard"/>
    <s v="medium"/>
    <s v="medium"/>
    <n v="1065.03"/>
    <n v="230.09"/>
    <n v="36833"/>
    <n v="16"/>
  </r>
  <r>
    <n v="12536"/>
    <n v="2"/>
    <x v="2687"/>
    <d v="2060-05-09T00:00:00"/>
    <b v="0"/>
    <s v="Approved"/>
    <s v="Giant Bicycles"/>
    <s v="Road"/>
    <s v="low"/>
    <s v="small"/>
    <n v="590.26"/>
    <n v="525.33000000000004"/>
    <n v="33879"/>
    <n v="16"/>
  </r>
  <r>
    <n v="13738"/>
    <n v="79"/>
    <x v="2687"/>
    <d v="2060-05-10T00:00:00"/>
    <b v="0"/>
    <s v="Approved"/>
    <s v="Solex"/>
    <s v="Touring"/>
    <s v="medium"/>
    <s v="large"/>
    <n v="2083.94"/>
    <n v="675.03"/>
    <n v="36367"/>
    <n v="16"/>
  </r>
  <r>
    <n v="15471"/>
    <n v="0"/>
    <x v="2687"/>
    <d v="2060-05-11T00:00:00"/>
    <b v="1"/>
    <s v="Approved"/>
    <s v="Solex"/>
    <s v="Standard"/>
    <s v="medium"/>
    <s v="medium"/>
    <n v="71.489999999999995"/>
    <n v="53.62"/>
    <n v="41167"/>
    <n v="16"/>
  </r>
  <r>
    <n v="616"/>
    <n v="9"/>
    <x v="2688"/>
    <d v="2060-05-12T00:00:00"/>
    <b v="1"/>
    <s v="Approved"/>
    <s v="OHM Cycles"/>
    <s v="Road"/>
    <s v="medium"/>
    <s v="medium"/>
    <n v="742.54"/>
    <n v="667.4"/>
    <n v="33549"/>
    <n v="6"/>
  </r>
  <r>
    <n v="2133"/>
    <n v="85"/>
    <x v="2688"/>
    <d v="2060-05-13T00:00:00"/>
    <b v="0"/>
    <s v="Approved"/>
    <s v="WeareA2B"/>
    <s v="Standard"/>
    <s v="medium"/>
    <s v="medium"/>
    <n v="752.64"/>
    <n v="205.36"/>
    <n v="42218"/>
    <n v="6"/>
  </r>
  <r>
    <n v="2161"/>
    <n v="98"/>
    <x v="2688"/>
    <d v="2060-05-14T00:00:00"/>
    <b v="0"/>
    <s v="Approved"/>
    <s v="Trek Bicycles"/>
    <s v="Standard"/>
    <s v="high"/>
    <s v="medium"/>
    <n v="358.39"/>
    <n v="215.03"/>
    <n v="38002"/>
    <n v="6"/>
  </r>
  <r>
    <n v="11144"/>
    <n v="58"/>
    <x v="2688"/>
    <d v="2060-05-15T00:00:00"/>
    <b v="0"/>
    <s v="Approved"/>
    <s v="OHM Cycles"/>
    <s v="Standard"/>
    <s v="medium"/>
    <s v="medium"/>
    <n v="912.52"/>
    <n v="141.4"/>
    <n v="42295"/>
    <n v="6"/>
  </r>
  <r>
    <n v="4534"/>
    <n v="10"/>
    <x v="2689"/>
    <d v="2060-05-16T00:00:00"/>
    <b v="0"/>
    <s v="Approved"/>
    <s v="WeareA2B"/>
    <s v="Touring"/>
    <s v="medium"/>
    <s v="medium"/>
    <n v="1466.68"/>
    <n v="363.25"/>
    <n v="39298"/>
    <n v="19"/>
  </r>
  <r>
    <n v="9121"/>
    <n v="13"/>
    <x v="2689"/>
    <d v="2060-05-17T00:00:00"/>
    <b v="1"/>
    <s v="Approved"/>
    <s v="Solex"/>
    <s v="Standard"/>
    <s v="medium"/>
    <s v="medium"/>
    <n v="1163.8900000000001"/>
    <n v="589.27"/>
    <n v="39880"/>
    <n v="19"/>
  </r>
  <r>
    <n v="10377"/>
    <n v="88"/>
    <x v="2689"/>
    <d v="2060-05-18T00:00:00"/>
    <b v="0"/>
    <s v="Approved"/>
    <s v="Norco Bicycles"/>
    <s v="Standard"/>
    <s v="medium"/>
    <s v="medium"/>
    <n v="1198.46"/>
    <n v="381.1"/>
    <n v="41434"/>
    <n v="19"/>
  </r>
  <r>
    <n v="10476"/>
    <n v="10"/>
    <x v="2689"/>
    <d v="2060-05-19T00:00:00"/>
    <b v="0"/>
    <s v="Approved"/>
    <s v="WeareA2B"/>
    <s v="Touring"/>
    <s v="medium"/>
    <s v="medium"/>
    <n v="1466.68"/>
    <n v="363.25"/>
    <n v="41701"/>
    <n v="19"/>
  </r>
  <r>
    <n v="11338"/>
    <n v="7"/>
    <x v="2689"/>
    <d v="2060-05-20T00:00:00"/>
    <b v="0"/>
    <s v="Approved"/>
    <s v="Trek Bicycles"/>
    <s v="Road"/>
    <s v="low"/>
    <s v="medium"/>
    <n v="980.37"/>
    <n v="234.43"/>
    <n v="38258"/>
    <n v="19"/>
  </r>
  <r>
    <n v="13671"/>
    <n v="80"/>
    <x v="2689"/>
    <d v="2060-05-21T00:00:00"/>
    <s v="Unknown"/>
    <s v="Approved"/>
    <s v="OHM Cycles"/>
    <s v="Touring"/>
    <s v="low"/>
    <s v="medium"/>
    <n v="1073.07"/>
    <n v="933.84"/>
    <n v="35667"/>
    <n v="19"/>
  </r>
  <r>
    <n v="18426"/>
    <n v="63"/>
    <x v="2689"/>
    <d v="2060-05-22T00:00:00"/>
    <b v="1"/>
    <s v="Approved"/>
    <s v="Solex"/>
    <s v="Standard"/>
    <s v="medium"/>
    <s v="medium"/>
    <n v="1483.2"/>
    <n v="99.59"/>
    <n v="42145"/>
    <n v="19"/>
  </r>
  <r>
    <n v="18911"/>
    <n v="57"/>
    <x v="2689"/>
    <d v="2060-05-23T00:00:00"/>
    <b v="1"/>
    <s v="Approved"/>
    <s v="WeareA2B"/>
    <s v="Touring"/>
    <s v="medium"/>
    <s v="large"/>
    <n v="1890.39"/>
    <n v="260.14"/>
    <n v="34170"/>
    <n v="19"/>
  </r>
  <r>
    <n v="18949"/>
    <n v="7"/>
    <x v="2689"/>
    <d v="2060-05-24T00:00:00"/>
    <b v="0"/>
    <s v="Approved"/>
    <s v="Trek Bicycles"/>
    <s v="Road"/>
    <s v="low"/>
    <s v="medium"/>
    <n v="980.37"/>
    <n v="234.43"/>
    <n v="42560"/>
    <n v="19"/>
  </r>
  <r>
    <n v="2148"/>
    <n v="79"/>
    <x v="2690"/>
    <d v="2060-05-25T00:00:00"/>
    <b v="1"/>
    <s v="Approved"/>
    <s v="Norco Bicycles"/>
    <s v="Standard"/>
    <s v="medium"/>
    <s v="medium"/>
    <n v="1555.58"/>
    <n v="818.01"/>
    <n v="35455"/>
    <n v="10.7"/>
  </r>
  <r>
    <n v="8782"/>
    <n v="68"/>
    <x v="2690"/>
    <d v="2060-05-26T00:00:00"/>
    <b v="0"/>
    <s v="Approved"/>
    <s v="OHM Cycles"/>
    <s v="Standard"/>
    <s v="medium"/>
    <s v="medium"/>
    <n v="1636.9"/>
    <n v="44.71"/>
    <n v="37499"/>
    <n v="10.7"/>
  </r>
  <r>
    <n v="13044"/>
    <n v="86"/>
    <x v="2690"/>
    <d v="2060-05-27T00:00:00"/>
    <b v="1"/>
    <s v="Approved"/>
    <s v="OHM Cycles"/>
    <s v="Standard"/>
    <s v="medium"/>
    <s v="medium"/>
    <n v="235.63"/>
    <n v="125.07"/>
    <n v="38482"/>
    <n v="10.7"/>
  </r>
  <r>
    <n v="19443"/>
    <n v="3"/>
    <x v="2690"/>
    <d v="2060-05-28T00:00:00"/>
    <b v="1"/>
    <s v="Approved"/>
    <s v="Trek Bicycles"/>
    <s v="Standard"/>
    <s v="medium"/>
    <s v="large"/>
    <n v="2091.4699999999998"/>
    <n v="388.92"/>
    <n v="41167"/>
    <n v="10.7"/>
  </r>
  <r>
    <n v="2815"/>
    <n v="0"/>
    <x v="2691"/>
    <d v="2060-05-29T00:00:00"/>
    <b v="1"/>
    <s v="Approved"/>
    <s v="Norco Bicycles"/>
    <s v="Standard"/>
    <s v="low"/>
    <s v="medium"/>
    <n v="363.01"/>
    <n v="290.41000000000003"/>
    <n v="38482"/>
    <n v="10.7"/>
  </r>
  <r>
    <n v="3570"/>
    <n v="80"/>
    <x v="2691"/>
    <d v="2060-05-30T00:00:00"/>
    <b v="1"/>
    <s v="Approved"/>
    <s v="Trek Bicycles"/>
    <s v="Standard"/>
    <s v="medium"/>
    <s v="large"/>
    <n v="1469.44"/>
    <n v="596.54999999999995"/>
    <n v="41047"/>
    <n v="10.7"/>
  </r>
  <r>
    <n v="5197"/>
    <n v="87"/>
    <x v="2691"/>
    <d v="2060-05-31T00:00:00"/>
    <b v="1"/>
    <s v="Approved"/>
    <s v="OHM Cycles"/>
    <s v="Standard"/>
    <s v="medium"/>
    <s v="medium"/>
    <n v="1636.9"/>
    <n v="44.71"/>
    <n v="40410"/>
    <n v="10.7"/>
  </r>
  <r>
    <n v="6541"/>
    <n v="0"/>
    <x v="2691"/>
    <d v="2060-06-01T00:00:00"/>
    <b v="1"/>
    <s v="Approved"/>
    <s v="Trek Bicycles"/>
    <s v="Standard"/>
    <s v="high"/>
    <s v="medium"/>
    <n v="358.39"/>
    <n v="215.03"/>
    <n v="38002"/>
    <n v="10.7"/>
  </r>
  <r>
    <n v="7590"/>
    <n v="87"/>
    <x v="2691"/>
    <d v="2060-06-02T00:00:00"/>
    <b v="1"/>
    <s v="Approved"/>
    <s v="OHM Cycles"/>
    <s v="Standard"/>
    <s v="medium"/>
    <s v="medium"/>
    <n v="1636.9"/>
    <n v="44.71"/>
    <n v="40410"/>
    <n v="10.7"/>
  </r>
  <r>
    <n v="10046"/>
    <n v="0"/>
    <x v="2691"/>
    <d v="2060-06-03T00:00:00"/>
    <b v="1"/>
    <s v="Approved"/>
    <s v="Solex"/>
    <s v="Standard"/>
    <s v="medium"/>
    <s v="large"/>
    <n v="202.62"/>
    <n v="151.96"/>
    <n v="42458"/>
    <n v="10.7"/>
  </r>
  <r>
    <n v="12959"/>
    <n v="6"/>
    <x v="2691"/>
    <d v="2060-06-04T00:00:00"/>
    <b v="1"/>
    <s v="Approved"/>
    <s v="Solex"/>
    <s v="Standard"/>
    <s v="high"/>
    <s v="medium"/>
    <n v="748.17"/>
    <n v="448.9"/>
    <n v="33552"/>
    <n v="10.7"/>
  </r>
  <r>
    <n v="223"/>
    <n v="2"/>
    <x v="2692"/>
    <d v="2060-06-05T00:00:00"/>
    <b v="0"/>
    <s v="Approved"/>
    <s v="Giant Bicycles"/>
    <s v="Road"/>
    <s v="low"/>
    <s v="small"/>
    <n v="590.26"/>
    <n v="525.33000000000004"/>
    <n v="40487"/>
    <n v="20"/>
  </r>
  <r>
    <n v="4444"/>
    <n v="87"/>
    <x v="2692"/>
    <d v="2060-06-06T00:00:00"/>
    <b v="1"/>
    <s v="Approved"/>
    <s v="OHM Cycles"/>
    <s v="Standard"/>
    <s v="medium"/>
    <s v="medium"/>
    <n v="1636.9"/>
    <n v="44.71"/>
    <n v="40410"/>
    <n v="20"/>
  </r>
  <r>
    <n v="5517"/>
    <n v="18"/>
    <x v="2692"/>
    <d v="2060-06-07T00:00:00"/>
    <b v="1"/>
    <s v="Approved"/>
    <s v="Norco Bicycles"/>
    <s v="Standard"/>
    <s v="high"/>
    <s v="medium"/>
    <n v="1148.6400000000001"/>
    <n v="689.18"/>
    <n v="42226"/>
    <n v="20"/>
  </r>
  <r>
    <n v="12080"/>
    <n v="0"/>
    <x v="2692"/>
    <d v="2060-06-08T00:00:00"/>
    <b v="1"/>
    <s v="Approved"/>
    <s v="Norco Bicycles"/>
    <s v="Standard"/>
    <s v="medium"/>
    <s v="medium"/>
    <n v="360.4"/>
    <n v="270.3"/>
    <n v="42710"/>
    <n v="20"/>
  </r>
  <r>
    <n v="13259"/>
    <n v="64"/>
    <x v="2692"/>
    <d v="2060-06-09T00:00:00"/>
    <b v="1"/>
    <s v="Approved"/>
    <s v="Giant Bicycles"/>
    <s v="Standard"/>
    <s v="high"/>
    <s v="small"/>
    <n v="1977.36"/>
    <n v="1759.85"/>
    <n v="40779"/>
    <n v="20"/>
  </r>
  <r>
    <n v="13707"/>
    <n v="13"/>
    <x v="2692"/>
    <d v="2060-06-10T00:00:00"/>
    <b v="1"/>
    <s v="Approved"/>
    <s v="Solex"/>
    <s v="Standard"/>
    <s v="medium"/>
    <s v="medium"/>
    <n v="1577.53"/>
    <n v="826.51"/>
    <n v="40618"/>
    <n v="20"/>
  </r>
  <r>
    <n v="19873"/>
    <n v="74"/>
    <x v="2692"/>
    <d v="2060-06-11T00:00:00"/>
    <b v="1"/>
    <s v="Approved"/>
    <s v="WeareA2B"/>
    <s v="Standard"/>
    <s v="medium"/>
    <s v="medium"/>
    <n v="1762.96"/>
    <n v="950.52"/>
    <n v="41848"/>
    <n v="20"/>
  </r>
  <r>
    <n v="6646"/>
    <n v="5"/>
    <x v="2693"/>
    <d v="2060-06-12T00:00:00"/>
    <b v="0"/>
    <s v="Approved"/>
    <s v="Trek Bicycles"/>
    <s v="Mountain"/>
    <s v="low"/>
    <s v="medium"/>
    <n v="574.64"/>
    <n v="459.71"/>
    <n v="37659"/>
    <n v="16"/>
  </r>
  <r>
    <n v="11170"/>
    <n v="7"/>
    <x v="2693"/>
    <d v="2060-06-13T00:00:00"/>
    <b v="1"/>
    <s v="Approved"/>
    <s v="Trek Bicycles"/>
    <s v="Road"/>
    <s v="low"/>
    <s v="medium"/>
    <n v="980.37"/>
    <n v="234.43"/>
    <n v="42560"/>
    <n v="16"/>
  </r>
  <r>
    <n v="14172"/>
    <n v="6"/>
    <x v="2693"/>
    <d v="2060-06-14T00:00:00"/>
    <b v="0"/>
    <s v="Approved"/>
    <s v="OHM Cycles"/>
    <s v="Standard"/>
    <s v="high"/>
    <s v="medium"/>
    <n v="227.88"/>
    <n v="136.72999999999999"/>
    <n v="33549"/>
    <n v="16"/>
  </r>
  <r>
    <n v="16405"/>
    <n v="5"/>
    <x v="2693"/>
    <d v="2060-06-15T00:00:00"/>
    <b v="1"/>
    <s v="Approved"/>
    <s v="Trek Bicycles"/>
    <s v="Mountain"/>
    <s v="low"/>
    <s v="medium"/>
    <n v="574.64"/>
    <n v="459.71"/>
    <n v="41701"/>
    <n v="16"/>
  </r>
  <r>
    <n v="19830"/>
    <n v="21"/>
    <x v="2693"/>
    <d v="2060-06-16T00:00:00"/>
    <b v="0"/>
    <s v="Approved"/>
    <s v="Solex"/>
    <s v="Standard"/>
    <s v="medium"/>
    <s v="large"/>
    <n v="1071.23"/>
    <n v="380.74"/>
    <n v="36334"/>
    <n v="16"/>
  </r>
  <r>
    <n v="653"/>
    <n v="26"/>
    <x v="2694"/>
    <d v="2060-06-17T00:00:00"/>
    <b v="1"/>
    <s v="Approved"/>
    <s v="WeareA2B"/>
    <s v="Standard"/>
    <s v="medium"/>
    <s v="medium"/>
    <n v="1992.93"/>
    <n v="762.63"/>
    <n v="34115"/>
    <n v="2"/>
  </r>
  <r>
    <n v="14903"/>
    <n v="80"/>
    <x v="2694"/>
    <d v="2060-06-18T00:00:00"/>
    <b v="0"/>
    <s v="Approved"/>
    <s v="OHM Cycles"/>
    <s v="Touring"/>
    <s v="low"/>
    <s v="medium"/>
    <n v="1073.07"/>
    <n v="933.84"/>
    <n v="35455"/>
    <n v="2"/>
  </r>
  <r>
    <n v="16260"/>
    <n v="98"/>
    <x v="2694"/>
    <d v="2060-06-19T00:00:00"/>
    <b v="0"/>
    <s v="Approved"/>
    <s v="Trek Bicycles"/>
    <s v="Standard"/>
    <s v="high"/>
    <s v="medium"/>
    <n v="358.39"/>
    <n v="215.03"/>
    <n v="38002"/>
    <n v="2"/>
  </r>
  <r>
    <n v="17512"/>
    <n v="80"/>
    <x v="2694"/>
    <d v="2060-06-20T00:00:00"/>
    <b v="0"/>
    <s v="Approved"/>
    <s v="OHM Cycles"/>
    <s v="Touring"/>
    <s v="low"/>
    <s v="medium"/>
    <n v="1073.07"/>
    <n v="933.84"/>
    <n v="35455"/>
    <n v="2"/>
  </r>
  <r>
    <n v="776"/>
    <n v="64"/>
    <x v="2695"/>
    <d v="2060-06-21T00:00:00"/>
    <b v="0"/>
    <s v="Approved"/>
    <s v="Trek Bicycles"/>
    <s v="Standard"/>
    <s v="medium"/>
    <s v="large"/>
    <n v="1469.44"/>
    <n v="596.54999999999995"/>
    <n v="40487"/>
    <n v="7"/>
  </r>
  <r>
    <n v="1838"/>
    <n v="42"/>
    <x v="2695"/>
    <d v="2060-06-22T00:00:00"/>
    <b v="1"/>
    <s v="Approved"/>
    <s v="OHM Cycles"/>
    <s v="Road"/>
    <s v="medium"/>
    <s v="small"/>
    <n v="1810"/>
    <n v="1610.9"/>
    <n v="39427"/>
    <n v="7"/>
  </r>
  <r>
    <n v="3100"/>
    <n v="97"/>
    <x v="2695"/>
    <d v="2060-06-23T00:00:00"/>
    <b v="1"/>
    <s v="Approved"/>
    <s v="Solex"/>
    <s v="Standard"/>
    <s v="medium"/>
    <s v="large"/>
    <n v="202.62"/>
    <n v="151.96"/>
    <n v="34556"/>
    <n v="7"/>
  </r>
  <r>
    <n v="4617"/>
    <n v="32"/>
    <x v="2695"/>
    <d v="2060-06-24T00:00:00"/>
    <b v="1"/>
    <s v="Approved"/>
    <s v="Giant Bicycles"/>
    <s v="Standard"/>
    <s v="medium"/>
    <s v="medium"/>
    <n v="642.70000000000005"/>
    <n v="211.37"/>
    <n v="38750"/>
    <n v="7"/>
  </r>
  <r>
    <n v="4670"/>
    <n v="3"/>
    <x v="2695"/>
    <d v="2060-06-25T00:00:00"/>
    <b v="1"/>
    <s v="Approved"/>
    <s v="Trek Bicycles"/>
    <s v="Standard"/>
    <s v="medium"/>
    <s v="large"/>
    <n v="2091.4699999999998"/>
    <n v="388.92"/>
    <n v="38573"/>
    <n v="7"/>
  </r>
  <r>
    <n v="6432"/>
    <n v="14"/>
    <x v="2695"/>
    <d v="2060-06-26T00:00:00"/>
    <b v="1"/>
    <s v="Approved"/>
    <s v="Trek Bicycles"/>
    <s v="Standard"/>
    <s v="medium"/>
    <s v="small"/>
    <n v="1386.84"/>
    <n v="1234.29"/>
    <n v="39880"/>
    <n v="7"/>
  </r>
  <r>
    <n v="12665"/>
    <n v="21"/>
    <x v="2695"/>
    <d v="2060-06-27T00:00:00"/>
    <b v="1"/>
    <s v="Approved"/>
    <s v="Solex"/>
    <s v="Standard"/>
    <s v="medium"/>
    <s v="large"/>
    <n v="1071.23"/>
    <n v="380.74"/>
    <n v="40670"/>
    <n v="7"/>
  </r>
  <r>
    <n v="12738"/>
    <n v="47"/>
    <x v="2695"/>
    <d v="2060-06-28T00:00:00"/>
    <b v="0"/>
    <s v="Approved"/>
    <s v="Trek Bicycles"/>
    <s v="Road"/>
    <s v="low"/>
    <s v="small"/>
    <n v="1720.7"/>
    <n v="1531.42"/>
    <n v="37220"/>
    <n v="7"/>
  </r>
  <r>
    <n v="17213"/>
    <n v="13"/>
    <x v="2695"/>
    <d v="2060-06-29T00:00:00"/>
    <b v="1"/>
    <s v="Approved"/>
    <s v="Solex"/>
    <s v="Standard"/>
    <s v="medium"/>
    <s v="medium"/>
    <n v="1163.8900000000001"/>
    <n v="589.27"/>
    <n v="42560"/>
    <n v="7"/>
  </r>
  <r>
    <n v="440"/>
    <n v="54"/>
    <x v="2696"/>
    <d v="2060-06-30T00:00:00"/>
    <b v="1"/>
    <s v="Approved"/>
    <s v="WeareA2B"/>
    <s v="Standard"/>
    <s v="medium"/>
    <s v="medium"/>
    <n v="1292.8399999999999"/>
    <n v="13.44"/>
    <n v="42295"/>
    <n v="11"/>
  </r>
  <r>
    <n v="1483"/>
    <n v="99"/>
    <x v="2696"/>
    <d v="2060-07-01T00:00:00"/>
    <b v="1"/>
    <s v="Approved"/>
    <s v="OHM Cycles"/>
    <s v="Standard"/>
    <s v="medium"/>
    <s v="medium"/>
    <n v="1227.3399999999999"/>
    <n v="770.89"/>
    <n v="33364"/>
    <n v="11"/>
  </r>
  <r>
    <n v="6643"/>
    <n v="3"/>
    <x v="2696"/>
    <d v="2060-07-02T00:00:00"/>
    <b v="1"/>
    <s v="Approved"/>
    <s v="Trek Bicycles"/>
    <s v="Standard"/>
    <s v="medium"/>
    <s v="large"/>
    <n v="2091.4699999999998"/>
    <n v="388.92"/>
    <n v="38258"/>
    <n v="11"/>
  </r>
  <r>
    <n v="7468"/>
    <n v="37"/>
    <x v="2696"/>
    <d v="2060-07-03T00:00:00"/>
    <b v="0"/>
    <s v="Approved"/>
    <s v="OHM Cycles"/>
    <s v="Standard"/>
    <s v="low"/>
    <s v="medium"/>
    <n v="1793.43"/>
    <n v="248.82"/>
    <n v="39526"/>
    <n v="11"/>
  </r>
  <r>
    <n v="7683"/>
    <n v="16"/>
    <x v="2696"/>
    <d v="2060-07-04T00:00:00"/>
    <b v="0"/>
    <s v="Approved"/>
    <s v="Norco Bicycles"/>
    <s v="Standard"/>
    <s v="high"/>
    <s v="small"/>
    <n v="1661.92"/>
    <n v="1479.11"/>
    <n v="41345"/>
    <n v="11"/>
  </r>
  <r>
    <n v="13720"/>
    <n v="0"/>
    <x v="2696"/>
    <d v="2060-07-05T00:00:00"/>
    <b v="1"/>
    <s v="Approved"/>
    <s v="Unknown"/>
    <s v="Unknown"/>
    <s v="Unknown"/>
    <s v="Unknown"/>
    <n v="1181.8900000000001"/>
    <s v="$556.05"/>
    <n v="38199.78"/>
    <n v="11"/>
  </r>
  <r>
    <n v="14923"/>
    <n v="68"/>
    <x v="2696"/>
    <d v="2060-07-06T00:00:00"/>
    <b v="0"/>
    <s v="Approved"/>
    <s v="OHM Cycles"/>
    <s v="Standard"/>
    <s v="medium"/>
    <s v="medium"/>
    <n v="1636.9"/>
    <n v="44.71"/>
    <n v="42105"/>
    <n v="11"/>
  </r>
  <r>
    <n v="16301"/>
    <n v="41"/>
    <x v="2696"/>
    <d v="2060-07-07T00:00:00"/>
    <b v="1"/>
    <s v="Approved"/>
    <s v="Solex"/>
    <s v="Road"/>
    <s v="medium"/>
    <s v="medium"/>
    <n v="416.98"/>
    <n v="312.74"/>
    <n v="41064"/>
    <n v="11"/>
  </r>
  <r>
    <n v="18730"/>
    <n v="38"/>
    <x v="2696"/>
    <d v="2060-07-08T00:00:00"/>
    <b v="1"/>
    <s v="Approved"/>
    <s v="Solex"/>
    <s v="Standard"/>
    <s v="medium"/>
    <s v="medium"/>
    <n v="1577.53"/>
    <n v="826.51"/>
    <n v="40336"/>
    <n v="11"/>
  </r>
  <r>
    <n v="116"/>
    <n v="72"/>
    <x v="2697"/>
    <d v="2060-07-09T00:00:00"/>
    <b v="1"/>
    <s v="Approved"/>
    <s v="Norco Bicycles"/>
    <s v="Standard"/>
    <s v="medium"/>
    <s v="medium"/>
    <n v="360.4"/>
    <n v="270.3"/>
    <n v="40553"/>
    <n v="18"/>
  </r>
  <r>
    <n v="2203"/>
    <n v="36"/>
    <x v="2697"/>
    <d v="2060-07-10T00:00:00"/>
    <b v="1"/>
    <s v="Approved"/>
    <s v="Solex"/>
    <s v="Standard"/>
    <s v="low"/>
    <s v="medium"/>
    <n v="945.04"/>
    <n v="507.58"/>
    <n v="38750"/>
    <n v="18"/>
  </r>
  <r>
    <n v="5001"/>
    <n v="28"/>
    <x v="2697"/>
    <d v="2060-07-11T00:00:00"/>
    <b v="0"/>
    <s v="Approved"/>
    <s v="Norco Bicycles"/>
    <s v="Standard"/>
    <s v="medium"/>
    <s v="small"/>
    <n v="1216.1400000000001"/>
    <n v="1082.3599999999999"/>
    <n v="39031"/>
    <n v="18"/>
  </r>
  <r>
    <n v="11495"/>
    <n v="56"/>
    <x v="2697"/>
    <d v="2060-07-12T00:00:00"/>
    <b v="0"/>
    <s v="Approved"/>
    <s v="OHM Cycles"/>
    <s v="Standard"/>
    <s v="medium"/>
    <s v="medium"/>
    <n v="183.86"/>
    <n v="137.9"/>
    <n v="33259"/>
    <n v="18"/>
  </r>
  <r>
    <n v="11582"/>
    <n v="83"/>
    <x v="2697"/>
    <d v="2060-07-13T00:00:00"/>
    <b v="0"/>
    <s v="Approved"/>
    <s v="Solex"/>
    <s v="Touring"/>
    <s v="medium"/>
    <s v="large"/>
    <n v="2083.94"/>
    <n v="675.03"/>
    <n v="35667"/>
    <n v="18"/>
  </r>
  <r>
    <n v="11748"/>
    <n v="64"/>
    <x v="2697"/>
    <d v="2060-07-14T00:00:00"/>
    <b v="0"/>
    <s v="Approved"/>
    <s v="Trek Bicycles"/>
    <s v="Standard"/>
    <s v="medium"/>
    <s v="large"/>
    <n v="1469.44"/>
    <n v="596.54999999999995"/>
    <n v="34996"/>
    <n v="18"/>
  </r>
  <r>
    <n v="18279"/>
    <n v="21"/>
    <x v="2697"/>
    <d v="2060-07-15T00:00:00"/>
    <b v="1"/>
    <s v="Approved"/>
    <s v="Solex"/>
    <s v="Standard"/>
    <s v="medium"/>
    <s v="large"/>
    <n v="1071.23"/>
    <n v="380.74"/>
    <n v="34244"/>
    <n v="18"/>
  </r>
  <r>
    <n v="8075"/>
    <n v="29"/>
    <x v="2698"/>
    <d v="2060-07-16T00:00:00"/>
    <b v="0"/>
    <s v="Approved"/>
    <s v="Norco Bicycles"/>
    <s v="Road"/>
    <s v="medium"/>
    <s v="medium"/>
    <n v="543.39"/>
    <n v="407.54"/>
    <n v="34527"/>
    <n v="3"/>
  </r>
  <r>
    <n v="9684"/>
    <n v="62"/>
    <x v="2698"/>
    <d v="2060-07-17T00:00:00"/>
    <b v="1"/>
    <s v="Approved"/>
    <s v="Solex"/>
    <s v="Standard"/>
    <s v="medium"/>
    <s v="medium"/>
    <n v="478.16"/>
    <n v="298.72000000000003"/>
    <n v="41047"/>
    <n v="3"/>
  </r>
  <r>
    <n v="12795"/>
    <n v="70"/>
    <x v="2698"/>
    <d v="2060-07-18T00:00:00"/>
    <b v="0"/>
    <s v="Approved"/>
    <s v="Trek Bicycles"/>
    <s v="Standard"/>
    <s v="high"/>
    <s v="medium"/>
    <n v="495.72"/>
    <n v="297.43"/>
    <n v="36668"/>
    <n v="3"/>
  </r>
  <r>
    <n v="2643"/>
    <n v="42"/>
    <x v="2699"/>
    <d v="2060-07-19T00:00:00"/>
    <b v="1"/>
    <s v="Approved"/>
    <s v="OHM Cycles"/>
    <s v="Road"/>
    <s v="medium"/>
    <s v="small"/>
    <n v="1810"/>
    <n v="1610.9"/>
    <n v="39526"/>
    <n v="3"/>
  </r>
  <r>
    <n v="4071"/>
    <n v="83"/>
    <x v="2699"/>
    <d v="2060-07-20T00:00:00"/>
    <s v="Unknown"/>
    <s v="Approved"/>
    <s v="Solex"/>
    <s v="Touring"/>
    <s v="medium"/>
    <s v="large"/>
    <n v="2083.94"/>
    <n v="675.03"/>
    <n v="41533"/>
    <n v="3"/>
  </r>
  <r>
    <n v="4854"/>
    <n v="82"/>
    <x v="2699"/>
    <d v="2060-07-21T00:00:00"/>
    <b v="1"/>
    <s v="Approved"/>
    <s v="Norco Bicycles"/>
    <s v="Standard"/>
    <s v="high"/>
    <s v="medium"/>
    <n v="1148.6400000000001"/>
    <n v="689.18"/>
    <n v="42226"/>
    <n v="3"/>
  </r>
  <r>
    <n v="8072"/>
    <n v="65"/>
    <x v="2699"/>
    <d v="2060-07-22T00:00:00"/>
    <b v="1"/>
    <s v="Approved"/>
    <s v="WeareA2B"/>
    <s v="Standard"/>
    <s v="medium"/>
    <s v="medium"/>
    <n v="1807.45"/>
    <n v="778.69"/>
    <n v="42145"/>
    <n v="3"/>
  </r>
  <r>
    <n v="9773"/>
    <n v="44"/>
    <x v="2699"/>
    <d v="2060-07-23T00:00:00"/>
    <b v="0"/>
    <s v="Approved"/>
    <s v="WeareA2B"/>
    <s v="Standard"/>
    <s v="medium"/>
    <s v="medium"/>
    <n v="1769.64"/>
    <n v="108.76"/>
    <n v="40672"/>
    <n v="3"/>
  </r>
  <r>
    <n v="10193"/>
    <n v="86"/>
    <x v="2699"/>
    <d v="2060-07-24T00:00:00"/>
    <b v="1"/>
    <s v="Approved"/>
    <s v="OHM Cycles"/>
    <s v="Standard"/>
    <s v="medium"/>
    <s v="medium"/>
    <n v="235.63"/>
    <n v="125.07"/>
    <n v="38206"/>
    <n v="3"/>
  </r>
  <r>
    <n v="15174"/>
    <n v="6"/>
    <x v="2699"/>
    <d v="2060-07-25T00:00:00"/>
    <b v="1"/>
    <s v="Approved"/>
    <s v="OHM Cycles"/>
    <s v="Standard"/>
    <s v="high"/>
    <s v="medium"/>
    <n v="227.88"/>
    <n v="136.72999999999999"/>
    <n v="37659"/>
    <n v="3"/>
  </r>
  <r>
    <n v="16008"/>
    <n v="21"/>
    <x v="2699"/>
    <d v="2060-07-26T00:00:00"/>
    <b v="0"/>
    <s v="Approved"/>
    <s v="Solex"/>
    <s v="Standard"/>
    <s v="medium"/>
    <s v="large"/>
    <n v="1071.23"/>
    <n v="380.74"/>
    <n v="35160"/>
    <n v="3"/>
  </r>
  <r>
    <n v="19125"/>
    <n v="26"/>
    <x v="2699"/>
    <d v="2060-07-27T00:00:00"/>
    <b v="0"/>
    <s v="Approved"/>
    <s v="WeareA2B"/>
    <s v="Standard"/>
    <s v="medium"/>
    <s v="medium"/>
    <n v="1992.93"/>
    <n v="762.63"/>
    <n v="34115"/>
    <n v="3"/>
  </r>
  <r>
    <n v="5449"/>
    <n v="52"/>
    <x v="2700"/>
    <d v="2060-07-28T00:00:00"/>
    <b v="1"/>
    <s v="Approved"/>
    <s v="OHM Cycles"/>
    <s v="Road"/>
    <s v="medium"/>
    <s v="medium"/>
    <n v="1280.28"/>
    <n v="829.51"/>
    <n v="37220"/>
    <n v="6"/>
  </r>
  <r>
    <n v="11489"/>
    <n v="88"/>
    <x v="2700"/>
    <d v="2060-07-29T00:00:00"/>
    <b v="1"/>
    <s v="Approved"/>
    <s v="Norco Bicycles"/>
    <s v="Standard"/>
    <s v="medium"/>
    <s v="medium"/>
    <n v="1198.46"/>
    <n v="381.1"/>
    <n v="36145"/>
    <n v="6"/>
  </r>
  <r>
    <n v="12032"/>
    <n v="84"/>
    <x v="2700"/>
    <d v="2060-07-30T00:00:00"/>
    <b v="0"/>
    <s v="Approved"/>
    <s v="Trek Bicycles"/>
    <s v="Road"/>
    <s v="medium"/>
    <s v="medium"/>
    <n v="290.62"/>
    <n v="215.14"/>
    <n v="38339"/>
    <n v="6"/>
  </r>
  <r>
    <n v="2687"/>
    <n v="69"/>
    <x v="2701"/>
    <d v="2060-07-31T00:00:00"/>
    <b v="0"/>
    <s v="Approved"/>
    <s v="Norco Bicycles"/>
    <s v="Road"/>
    <s v="medium"/>
    <s v="large"/>
    <n v="1240.31"/>
    <n v="795.1"/>
    <n v="33429"/>
    <n v="5"/>
  </r>
  <r>
    <n v="16381"/>
    <n v="25"/>
    <x v="2701"/>
    <d v="2060-08-01T00:00:00"/>
    <b v="0"/>
    <s v="Approved"/>
    <s v="OHM Cycles"/>
    <s v="Standard"/>
    <s v="high"/>
    <s v="medium"/>
    <n v="2005.66"/>
    <n v="1203.4000000000001"/>
    <n v="41009"/>
    <n v="5"/>
  </r>
  <r>
    <n v="16962"/>
    <n v="56"/>
    <x v="2701"/>
    <d v="2060-08-02T00:00:00"/>
    <b v="0"/>
    <s v="Approved"/>
    <s v="Norco Bicycles"/>
    <s v="Mountain"/>
    <s v="low"/>
    <s v="small"/>
    <n v="688.63"/>
    <n v="612.88"/>
    <n v="34115"/>
    <n v="5"/>
  </r>
  <r>
    <n v="2159"/>
    <n v="71"/>
    <x v="2702"/>
    <d v="2060-08-03T00:00:00"/>
    <b v="1"/>
    <s v="Approved"/>
    <s v="Solex"/>
    <s v="Standard"/>
    <s v="high"/>
    <s v="large"/>
    <n v="1842.92"/>
    <n v="1105.75"/>
    <n v="37873"/>
    <n v="10"/>
  </r>
  <r>
    <n v="13256"/>
    <n v="90"/>
    <x v="2702"/>
    <d v="2060-08-04T00:00:00"/>
    <b v="1"/>
    <s v="Approved"/>
    <s v="Norco Bicycles"/>
    <s v="Standard"/>
    <s v="low"/>
    <s v="medium"/>
    <n v="363.01"/>
    <n v="290.41000000000003"/>
    <n v="37626"/>
    <n v="10"/>
  </r>
  <r>
    <n v="18871"/>
    <n v="12"/>
    <x v="2702"/>
    <d v="2060-08-05T00:00:00"/>
    <b v="0"/>
    <s v="Approved"/>
    <s v="WeareA2B"/>
    <s v="Standard"/>
    <s v="medium"/>
    <s v="medium"/>
    <n v="1231.1500000000001"/>
    <n v="161.6"/>
    <n v="41345"/>
    <n v="10"/>
  </r>
  <r>
    <n v="7174"/>
    <n v="4"/>
    <x v="2703"/>
    <d v="2060-08-06T00:00:00"/>
    <b v="1"/>
    <s v="Approved"/>
    <s v="Solex"/>
    <s v="Standard"/>
    <s v="medium"/>
    <s v="medium"/>
    <n v="1483.2"/>
    <n v="99.59"/>
    <n v="36146"/>
    <n v="6"/>
  </r>
  <r>
    <n v="8351"/>
    <n v="9"/>
    <x v="2703"/>
    <d v="2060-08-07T00:00:00"/>
    <b v="0"/>
    <s v="Approved"/>
    <s v="Norco Bicycles"/>
    <s v="Standard"/>
    <s v="medium"/>
    <s v="small"/>
    <n v="1216.1400000000001"/>
    <n v="1082.3599999999999"/>
    <n v="33455"/>
    <n v="6"/>
  </r>
  <r>
    <n v="14141"/>
    <n v="0"/>
    <x v="2703"/>
    <d v="2060-08-08T00:00:00"/>
    <b v="1"/>
    <s v="Cancelled"/>
    <s v="Trek Bicycles"/>
    <s v="Road"/>
    <s v="medium"/>
    <s v="medium"/>
    <n v="290.62"/>
    <n v="215.14"/>
    <n v="38339"/>
    <n v="6"/>
  </r>
  <r>
    <n v="16842"/>
    <n v="50"/>
    <x v="2703"/>
    <d v="2060-08-09T00:00:00"/>
    <b v="0"/>
    <s v="Approved"/>
    <s v="Giant Bicycles"/>
    <s v="Standard"/>
    <s v="medium"/>
    <s v="medium"/>
    <n v="642.70000000000005"/>
    <n v="211.37"/>
    <n v="37337"/>
    <n v="6"/>
  </r>
  <r>
    <n v="18272"/>
    <n v="0"/>
    <x v="2703"/>
    <d v="2060-08-10T00:00:00"/>
    <b v="0"/>
    <s v="Approved"/>
    <s v="OHM Cycles"/>
    <s v="Standard"/>
    <s v="high"/>
    <s v="medium"/>
    <n v="227.88"/>
    <n v="136.72999999999999"/>
    <n v="37659"/>
    <n v="6"/>
  </r>
  <r>
    <n v="107"/>
    <n v="79"/>
    <x v="2704"/>
    <d v="2060-08-11T00:00:00"/>
    <b v="0"/>
    <s v="Approved"/>
    <s v="Norco Bicycles"/>
    <s v="Standard"/>
    <s v="medium"/>
    <s v="medium"/>
    <n v="1555.58"/>
    <n v="818.01"/>
    <n v="37873"/>
    <n v="2"/>
  </r>
  <r>
    <n v="13068"/>
    <n v="66"/>
    <x v="2704"/>
    <d v="2060-08-12T00:00:00"/>
    <b v="1"/>
    <s v="Approved"/>
    <s v="Giant Bicycles"/>
    <s v="Road"/>
    <s v="low"/>
    <s v="small"/>
    <n v="590.26"/>
    <n v="525.33000000000004"/>
    <n v="40487"/>
    <n v="2"/>
  </r>
  <r>
    <n v="13114"/>
    <n v="95"/>
    <x v="2704"/>
    <d v="2060-08-13T00:00:00"/>
    <b v="0"/>
    <s v="Approved"/>
    <s v="Giant Bicycles"/>
    <s v="Standard"/>
    <s v="medium"/>
    <s v="large"/>
    <n v="569.55999999999995"/>
    <n v="528.42999999999995"/>
    <n v="37874"/>
    <n v="2"/>
  </r>
  <r>
    <n v="18488"/>
    <n v="28"/>
    <x v="2704"/>
    <d v="2060-08-14T00:00:00"/>
    <b v="0"/>
    <s v="Approved"/>
    <s v="Norco Bicycles"/>
    <s v="Standard"/>
    <s v="medium"/>
    <s v="small"/>
    <n v="1216.1400000000001"/>
    <n v="1082.3599999999999"/>
    <n v="33455"/>
    <n v="2"/>
  </r>
  <r>
    <n v="1086"/>
    <n v="9"/>
    <x v="2705"/>
    <d v="2060-08-15T00:00:00"/>
    <b v="1"/>
    <s v="Approved"/>
    <s v="OHM Cycles"/>
    <s v="Road"/>
    <s v="medium"/>
    <s v="medium"/>
    <n v="742.54"/>
    <n v="667.4"/>
    <n v="33549"/>
    <n v="6"/>
  </r>
  <r>
    <n v="1480"/>
    <n v="25"/>
    <x v="2705"/>
    <d v="2060-08-16T00:00:00"/>
    <b v="1"/>
    <s v="Approved"/>
    <s v="Giant Bicycles"/>
    <s v="Road"/>
    <s v="medium"/>
    <s v="medium"/>
    <n v="1538.99"/>
    <n v="829.65"/>
    <n v="42404"/>
    <n v="6"/>
  </r>
  <r>
    <n v="6160"/>
    <n v="40"/>
    <x v="2705"/>
    <d v="2060-08-17T00:00:00"/>
    <b v="0"/>
    <s v="Approved"/>
    <s v="OHM Cycles"/>
    <s v="Standard"/>
    <s v="high"/>
    <s v="medium"/>
    <n v="1458.17"/>
    <n v="874.9"/>
    <n v="38750"/>
    <n v="6"/>
  </r>
  <r>
    <n v="8526"/>
    <n v="86"/>
    <x v="2705"/>
    <d v="2060-08-18T00:00:00"/>
    <b v="1"/>
    <s v="Approved"/>
    <s v="OHM Cycles"/>
    <s v="Standard"/>
    <s v="medium"/>
    <s v="medium"/>
    <n v="235.63"/>
    <n v="125.07"/>
    <n v="38206"/>
    <n v="6"/>
  </r>
  <r>
    <n v="10756"/>
    <n v="95"/>
    <x v="2705"/>
    <d v="2060-08-19T00:00:00"/>
    <b v="0"/>
    <s v="Approved"/>
    <s v="Giant Bicycles"/>
    <s v="Standard"/>
    <s v="medium"/>
    <s v="large"/>
    <n v="569.55999999999995"/>
    <n v="528.42999999999995"/>
    <n v="37874"/>
    <n v="6"/>
  </r>
  <r>
    <n v="10912"/>
    <n v="55"/>
    <x v="2705"/>
    <d v="2060-08-20T00:00:00"/>
    <b v="0"/>
    <s v="Approved"/>
    <s v="Trek Bicycles"/>
    <s v="Road"/>
    <s v="medium"/>
    <s v="large"/>
    <n v="1894.19"/>
    <n v="598.76"/>
    <n v="37823"/>
    <n v="6"/>
  </r>
  <r>
    <n v="385"/>
    <n v="40"/>
    <x v="2706"/>
    <d v="2060-08-21T00:00:00"/>
    <b v="0"/>
    <s v="Approved"/>
    <s v="Trek Bicycles"/>
    <s v="Road"/>
    <s v="medium"/>
    <s v="large"/>
    <n v="1894.19"/>
    <n v="598.76"/>
    <n v="34143"/>
    <n v="11"/>
  </r>
  <r>
    <n v="979"/>
    <n v="18"/>
    <x v="2706"/>
    <d v="2060-08-22T00:00:00"/>
    <b v="1"/>
    <s v="Approved"/>
    <s v="Norco Bicycles"/>
    <s v="Standard"/>
    <s v="high"/>
    <s v="medium"/>
    <n v="1148.6400000000001"/>
    <n v="689.18"/>
    <n v="41533"/>
    <n v="11"/>
  </r>
  <r>
    <n v="8565"/>
    <n v="0"/>
    <x v="2706"/>
    <d v="2060-08-23T00:00:00"/>
    <b v="0"/>
    <s v="Approved"/>
    <s v="Norco Bicycles"/>
    <s v="Road"/>
    <s v="medium"/>
    <s v="medium"/>
    <n v="544.04999999999995"/>
    <n v="376.84"/>
    <n v="42105"/>
    <n v="11"/>
  </r>
  <r>
    <n v="11318"/>
    <n v="17"/>
    <x v="2706"/>
    <d v="2060-08-24T00:00:00"/>
    <b v="1"/>
    <s v="Approved"/>
    <s v="WeareA2B"/>
    <s v="Touring"/>
    <s v="medium"/>
    <s v="large"/>
    <n v="1362.99"/>
    <n v="57.74"/>
    <n v="42458"/>
    <n v="11"/>
  </r>
  <r>
    <n v="14995"/>
    <n v="82"/>
    <x v="2706"/>
    <d v="2060-08-25T00:00:00"/>
    <b v="0"/>
    <s v="Approved"/>
    <s v="Giant Bicycles"/>
    <s v="Road"/>
    <s v="medium"/>
    <s v="medium"/>
    <n v="1538.99"/>
    <n v="829.65"/>
    <n v="37337"/>
    <n v="11"/>
  </r>
  <r>
    <n v="16286"/>
    <n v="0"/>
    <x v="2706"/>
    <d v="2060-08-26T00:00:00"/>
    <b v="1"/>
    <s v="Approved"/>
    <s v="Solex"/>
    <s v="Standard"/>
    <s v="medium"/>
    <s v="medium"/>
    <n v="478.16"/>
    <n v="298.72000000000003"/>
    <n v="33879"/>
    <n v="11"/>
  </r>
  <r>
    <n v="189"/>
    <n v="56"/>
    <x v="2707"/>
    <d v="2060-08-27T00:00:00"/>
    <b v="1"/>
    <s v="Approved"/>
    <s v="OHM Cycles"/>
    <s v="Standard"/>
    <s v="medium"/>
    <s v="medium"/>
    <n v="183.86"/>
    <n v="137.9"/>
    <n v="34143"/>
    <n v="5"/>
  </r>
  <r>
    <n v="5651"/>
    <n v="25"/>
    <x v="2707"/>
    <d v="2060-08-28T00:00:00"/>
    <b v="1"/>
    <s v="Approved"/>
    <s v="Giant Bicycles"/>
    <s v="Road"/>
    <s v="medium"/>
    <s v="medium"/>
    <n v="1538.99"/>
    <n v="829.65"/>
    <n v="34115"/>
    <n v="5"/>
  </r>
  <r>
    <n v="19101"/>
    <n v="8"/>
    <x v="2707"/>
    <d v="2060-08-29T00:00:00"/>
    <s v="Unknown"/>
    <s v="Approved"/>
    <s v="Solex"/>
    <s v="Road"/>
    <s v="medium"/>
    <s v="small"/>
    <n v="1703.52"/>
    <n v="1516.13"/>
    <n v="38216"/>
    <n v="5"/>
  </r>
  <r>
    <n v="1684"/>
    <n v="53"/>
    <x v="2708"/>
    <d v="2060-08-30T00:00:00"/>
    <b v="1"/>
    <s v="Approved"/>
    <s v="Giant Bicycles"/>
    <s v="Standard"/>
    <s v="high"/>
    <s v="medium"/>
    <n v="1274.93"/>
    <n v="764.96"/>
    <n v="39880"/>
    <n v="1"/>
  </r>
  <r>
    <n v="5454"/>
    <n v="32"/>
    <x v="2708"/>
    <d v="2060-08-31T00:00:00"/>
    <b v="1"/>
    <s v="Approved"/>
    <s v="Giant Bicycles"/>
    <s v="Standard"/>
    <s v="high"/>
    <s v="medium"/>
    <n v="1179"/>
    <n v="707.4"/>
    <n v="37874"/>
    <n v="1"/>
  </r>
  <r>
    <n v="7798"/>
    <n v="0"/>
    <x v="2708"/>
    <d v="2060-09-01T00:00:00"/>
    <b v="0"/>
    <s v="Approved"/>
    <s v="OHM Cycles"/>
    <s v="Standard"/>
    <s v="high"/>
    <s v="medium"/>
    <n v="227.88"/>
    <n v="136.72999999999999"/>
    <n v="39298"/>
    <n v="1"/>
  </r>
  <r>
    <n v="10729"/>
    <n v="0"/>
    <x v="2708"/>
    <d v="2060-09-02T00:00:00"/>
    <b v="0"/>
    <s v="Approved"/>
    <s v="OHM Cycles"/>
    <s v="Standard"/>
    <s v="medium"/>
    <s v="medium"/>
    <n v="183.86"/>
    <n v="137.9"/>
    <n v="35707"/>
    <n v="1"/>
  </r>
  <r>
    <n v="16938"/>
    <n v="9"/>
    <x v="2708"/>
    <d v="2060-09-03T00:00:00"/>
    <b v="1"/>
    <s v="Approved"/>
    <s v="Norco Bicycles"/>
    <s v="Standard"/>
    <s v="medium"/>
    <s v="small"/>
    <n v="1216.1400000000001"/>
    <n v="1082.3599999999999"/>
    <n v="37698"/>
    <n v="1"/>
  </r>
  <r>
    <n v="1472"/>
    <n v="27"/>
    <x v="2709"/>
    <d v="2060-09-04T00:00:00"/>
    <b v="1"/>
    <s v="Approved"/>
    <s v="Trek Bicycles"/>
    <s v="Standard"/>
    <s v="medium"/>
    <s v="medium"/>
    <n v="499.53"/>
    <n v="388.72"/>
    <n v="36334"/>
    <n v="11"/>
  </r>
  <r>
    <n v="2091"/>
    <n v="54"/>
    <x v="2709"/>
    <d v="2060-09-05T00:00:00"/>
    <b v="1"/>
    <s v="Approved"/>
    <s v="WeareA2B"/>
    <s v="Standard"/>
    <s v="medium"/>
    <s v="medium"/>
    <n v="1292.8399999999999"/>
    <n v="13.44"/>
    <n v="39915"/>
    <n v="11"/>
  </r>
  <r>
    <n v="2664"/>
    <n v="42"/>
    <x v="2709"/>
    <d v="2060-09-06T00:00:00"/>
    <b v="0"/>
    <s v="Approved"/>
    <s v="OHM Cycles"/>
    <s v="Road"/>
    <s v="medium"/>
    <s v="small"/>
    <n v="1810"/>
    <n v="1610.9"/>
    <n v="39526"/>
    <n v="11"/>
  </r>
  <r>
    <n v="5856"/>
    <n v="100"/>
    <x v="2709"/>
    <d v="2060-09-07T00:00:00"/>
    <b v="0"/>
    <s v="Approved"/>
    <s v="Norco Bicycles"/>
    <s v="Road"/>
    <s v="medium"/>
    <s v="medium"/>
    <n v="1036.5899999999999"/>
    <n v="206.35"/>
    <n v="33364"/>
    <n v="11"/>
  </r>
  <r>
    <n v="17270"/>
    <n v="51"/>
    <x v="2709"/>
    <d v="2060-09-08T00:00:00"/>
    <b v="1"/>
    <s v="Approved"/>
    <s v="OHM Cycles"/>
    <s v="Standard"/>
    <s v="high"/>
    <s v="medium"/>
    <n v="2005.66"/>
    <n v="1203.4000000000001"/>
    <n v="41009"/>
    <n v="11"/>
  </r>
  <r>
    <n v="10341"/>
    <n v="29"/>
    <x v="2710"/>
    <d v="2060-09-09T00:00:00"/>
    <b v="1"/>
    <s v="Approved"/>
    <s v="Norco Bicycles"/>
    <s v="Road"/>
    <s v="medium"/>
    <s v="medium"/>
    <n v="543.39"/>
    <n v="407.54"/>
    <n v="42696"/>
    <n v="7"/>
  </r>
  <r>
    <n v="10692"/>
    <n v="94"/>
    <x v="2710"/>
    <d v="2060-09-10T00:00:00"/>
    <b v="1"/>
    <s v="Approved"/>
    <s v="Giant Bicycles"/>
    <s v="Standard"/>
    <s v="medium"/>
    <s v="large"/>
    <n v="1635.3"/>
    <n v="993.66"/>
    <n v="41434"/>
    <n v="7"/>
  </r>
  <r>
    <n v="13211"/>
    <n v="16"/>
    <x v="2710"/>
    <d v="2060-09-11T00:00:00"/>
    <b v="0"/>
    <s v="Approved"/>
    <s v="Norco Bicycles"/>
    <s v="Standard"/>
    <s v="high"/>
    <s v="small"/>
    <n v="1661.92"/>
    <n v="1479.11"/>
    <n v="34586"/>
    <n v="7"/>
  </r>
  <r>
    <n v="15283"/>
    <n v="23"/>
    <x v="2710"/>
    <d v="2060-09-12T00:00:00"/>
    <b v="1"/>
    <s v="Approved"/>
    <s v="Norco Bicycles"/>
    <s v="Mountain"/>
    <s v="low"/>
    <s v="small"/>
    <n v="688.63"/>
    <n v="612.88"/>
    <n v="34244"/>
    <n v="7"/>
  </r>
  <r>
    <n v="14"/>
    <n v="16"/>
    <x v="2711"/>
    <d v="2060-09-13T00:00:00"/>
    <b v="0"/>
    <s v="Approved"/>
    <s v="Norco Bicycles"/>
    <s v="Standard"/>
    <s v="high"/>
    <s v="small"/>
    <n v="1661.92"/>
    <n v="1479.11"/>
    <n v="34586"/>
    <n v="13"/>
  </r>
  <r>
    <n v="2942"/>
    <n v="51"/>
    <x v="2711"/>
    <d v="2060-09-14T00:00:00"/>
    <b v="1"/>
    <s v="Approved"/>
    <s v="OHM Cycles"/>
    <s v="Standard"/>
    <s v="high"/>
    <s v="medium"/>
    <n v="2005.66"/>
    <n v="1203.4000000000001"/>
    <n v="41009"/>
    <n v="13"/>
  </r>
  <r>
    <n v="3595"/>
    <n v="10"/>
    <x v="2711"/>
    <d v="2060-09-15T00:00:00"/>
    <b v="1"/>
    <s v="Approved"/>
    <s v="WeareA2B"/>
    <s v="Touring"/>
    <s v="medium"/>
    <s v="medium"/>
    <n v="1466.68"/>
    <n v="363.25"/>
    <n v="41701"/>
    <n v="13"/>
  </r>
  <r>
    <n v="5681"/>
    <n v="32"/>
    <x v="2711"/>
    <d v="2060-09-16T00:00:00"/>
    <b v="1"/>
    <s v="Approved"/>
    <s v="Giant Bicycles"/>
    <s v="Standard"/>
    <s v="medium"/>
    <s v="medium"/>
    <n v="642.70000000000005"/>
    <n v="211.37"/>
    <n v="37337"/>
    <n v="13"/>
  </r>
  <r>
    <n v="6206"/>
    <n v="84"/>
    <x v="2711"/>
    <d v="2060-09-17T00:00:00"/>
    <b v="1"/>
    <s v="Approved"/>
    <s v="Trek Bicycles"/>
    <s v="Road"/>
    <s v="medium"/>
    <s v="medium"/>
    <n v="290.62"/>
    <n v="215.14"/>
    <n v="38339"/>
    <n v="13"/>
  </r>
  <r>
    <n v="6853"/>
    <n v="86"/>
    <x v="2711"/>
    <d v="2060-09-18T00:00:00"/>
    <s v="Unknown"/>
    <s v="Approved"/>
    <s v="OHM Cycles"/>
    <s v="Standard"/>
    <s v="medium"/>
    <s v="medium"/>
    <n v="235.63"/>
    <n v="125.07"/>
    <n v="38206"/>
    <n v="13"/>
  </r>
  <r>
    <n v="8511"/>
    <n v="56"/>
    <x v="2711"/>
    <d v="2060-09-19T00:00:00"/>
    <b v="1"/>
    <s v="Approved"/>
    <s v="OHM Cycles"/>
    <s v="Standard"/>
    <s v="medium"/>
    <s v="medium"/>
    <n v="183.86"/>
    <n v="137.9"/>
    <n v="35707"/>
    <n v="13"/>
  </r>
  <r>
    <n v="9404"/>
    <n v="66"/>
    <x v="2711"/>
    <d v="2060-09-20T00:00:00"/>
    <b v="0"/>
    <s v="Approved"/>
    <s v="Giant Bicycles"/>
    <s v="Road"/>
    <s v="low"/>
    <s v="small"/>
    <n v="590.26"/>
    <n v="525.33000000000004"/>
    <n v="40487"/>
    <n v="13"/>
  </r>
  <r>
    <n v="11732"/>
    <n v="96"/>
    <x v="2711"/>
    <d v="2060-09-21T00:00:00"/>
    <b v="0"/>
    <s v="Approved"/>
    <s v="WeareA2B"/>
    <s v="Road"/>
    <s v="low"/>
    <s v="small"/>
    <n v="1172.78"/>
    <n v="1043.77"/>
    <n v="37539"/>
    <n v="13"/>
  </r>
  <r>
    <n v="16877"/>
    <n v="57"/>
    <x v="2711"/>
    <d v="2060-09-22T00:00:00"/>
    <b v="0"/>
    <s v="Approved"/>
    <s v="WeareA2B"/>
    <s v="Touring"/>
    <s v="medium"/>
    <s v="large"/>
    <n v="1890.39"/>
    <n v="260.14"/>
    <n v="33259"/>
    <n v="13"/>
  </r>
  <r>
    <n v="3275"/>
    <n v="72"/>
    <x v="2712"/>
    <d v="2060-09-23T00:00:00"/>
    <b v="1"/>
    <s v="Approved"/>
    <s v="OHM Cycles"/>
    <s v="Standard"/>
    <s v="medium"/>
    <s v="medium"/>
    <n v="912.52"/>
    <n v="141.4"/>
    <n v="40487"/>
    <n v="14"/>
  </r>
  <r>
    <n v="5524"/>
    <n v="79"/>
    <x v="2712"/>
    <d v="2060-09-24T00:00:00"/>
    <b v="0"/>
    <s v="Approved"/>
    <s v="Solex"/>
    <s v="Touring"/>
    <s v="medium"/>
    <s v="large"/>
    <n v="2083.94"/>
    <n v="675.03"/>
    <n v="38206"/>
    <n v="14"/>
  </r>
  <r>
    <n v="10443"/>
    <n v="74"/>
    <x v="2712"/>
    <d v="2060-09-25T00:00:00"/>
    <b v="0"/>
    <s v="Approved"/>
    <s v="WeareA2B"/>
    <s v="Standard"/>
    <s v="medium"/>
    <s v="medium"/>
    <n v="1762.96"/>
    <n v="950.52"/>
    <n v="35470"/>
    <n v="14"/>
  </r>
  <r>
    <n v="13842"/>
    <n v="18"/>
    <x v="2712"/>
    <d v="2060-09-26T00:00:00"/>
    <b v="0"/>
    <s v="Approved"/>
    <s v="Norco Bicycles"/>
    <s v="Standard"/>
    <s v="high"/>
    <s v="medium"/>
    <n v="1148.6400000000001"/>
    <n v="689.18"/>
    <n v="41533"/>
    <n v="14"/>
  </r>
  <r>
    <n v="16675"/>
    <n v="6"/>
    <x v="2712"/>
    <d v="2060-09-27T00:00:00"/>
    <b v="0"/>
    <s v="Cancelled"/>
    <s v="Solex"/>
    <s v="Standard"/>
    <s v="high"/>
    <s v="medium"/>
    <n v="748.17"/>
    <n v="448.9"/>
    <n v="37337"/>
    <n v="14"/>
  </r>
  <r>
    <n v="19375"/>
    <n v="0"/>
    <x v="2712"/>
    <d v="2060-09-28T00:00:00"/>
    <b v="0"/>
    <s v="Approved"/>
    <s v="OHM Cycles"/>
    <s v="Standard"/>
    <s v="low"/>
    <s v="medium"/>
    <n v="71.16"/>
    <n v="56.93"/>
    <n v="34143"/>
    <n v="14"/>
  </r>
  <r>
    <n v="19638"/>
    <n v="0"/>
    <x v="2712"/>
    <d v="2060-09-29T00:00:00"/>
    <b v="0"/>
    <s v="Approved"/>
    <s v="Solex"/>
    <s v="Standard"/>
    <s v="medium"/>
    <s v="medium"/>
    <n v="71.489999999999995"/>
    <n v="53.62"/>
    <n v="41245"/>
    <n v="14"/>
  </r>
  <r>
    <n v="1211"/>
    <n v="77"/>
    <x v="2713"/>
    <d v="2060-09-30T00:00:00"/>
    <b v="0"/>
    <s v="Approved"/>
    <s v="Norco Bicycles"/>
    <s v="Road"/>
    <s v="medium"/>
    <s v="large"/>
    <n v="1240.31"/>
    <n v="795.1"/>
    <n v="40553"/>
    <n v="6"/>
  </r>
  <r>
    <n v="10951"/>
    <n v="40"/>
    <x v="2713"/>
    <d v="2060-10-01T00:00:00"/>
    <b v="1"/>
    <s v="Approved"/>
    <s v="OHM Cycles"/>
    <s v="Standard"/>
    <s v="high"/>
    <s v="medium"/>
    <n v="1458.17"/>
    <n v="874.9"/>
    <n v="36498"/>
    <n v="6"/>
  </r>
  <r>
    <n v="19698"/>
    <n v="90"/>
    <x v="2713"/>
    <d v="2060-10-02T00:00:00"/>
    <b v="1"/>
    <s v="Approved"/>
    <s v="Norco Bicycles"/>
    <s v="Standard"/>
    <s v="low"/>
    <s v="medium"/>
    <n v="363.01"/>
    <n v="290.41000000000003"/>
    <n v="41434"/>
    <n v="6"/>
  </r>
  <r>
    <n v="3975"/>
    <n v="0"/>
    <x v="2714"/>
    <d v="2060-10-03T00:00:00"/>
    <b v="0"/>
    <s v="Approved"/>
    <s v="Trek Bicycles"/>
    <s v="Standard"/>
    <s v="medium"/>
    <s v="medium"/>
    <n v="499.53"/>
    <n v="388.72"/>
    <n v="36334"/>
    <n v="10"/>
  </r>
  <r>
    <n v="9067"/>
    <n v="7"/>
    <x v="2714"/>
    <d v="2060-10-04T00:00:00"/>
    <b v="0"/>
    <s v="Approved"/>
    <s v="Giant Bicycles"/>
    <s v="Standard"/>
    <s v="medium"/>
    <s v="small"/>
    <n v="1311.44"/>
    <n v="1167.18"/>
    <n v="33888"/>
    <n v="10"/>
  </r>
  <r>
    <n v="9091"/>
    <n v="35"/>
    <x v="2714"/>
    <d v="2060-10-05T00:00:00"/>
    <b v="0"/>
    <s v="Approved"/>
    <s v="Giant Bicycles"/>
    <s v="Standard"/>
    <s v="medium"/>
    <s v="medium"/>
    <n v="1403.5"/>
    <n v="954.82"/>
    <n v="42688"/>
    <n v="10"/>
  </r>
  <r>
    <n v="17988"/>
    <n v="0"/>
    <x v="2714"/>
    <d v="2060-10-06T00:00:00"/>
    <b v="0"/>
    <s v="Approved"/>
    <s v="Unknown"/>
    <s v="Unknown"/>
    <s v="Unknown"/>
    <s v="Unknown"/>
    <n v="1562.88"/>
    <s v="$556.05"/>
    <n v="38199.78"/>
    <n v="10"/>
  </r>
  <r>
    <n v="19791"/>
    <n v="0"/>
    <x v="2714"/>
    <d v="2060-10-07T00:00:00"/>
    <b v="0"/>
    <s v="Approved"/>
    <s v="Trek Bicycles"/>
    <s v="Standard"/>
    <s v="high"/>
    <s v="medium"/>
    <n v="495.72"/>
    <n v="297.43"/>
    <n v="42105"/>
    <n v="10"/>
  </r>
  <r>
    <n v="4282"/>
    <n v="37"/>
    <x v="2715"/>
    <d v="2060-10-08T00:00:00"/>
    <b v="1"/>
    <s v="Approved"/>
    <s v="OHM Cycles"/>
    <s v="Standard"/>
    <s v="low"/>
    <s v="medium"/>
    <n v="1793.43"/>
    <n v="248.82"/>
    <n v="38750"/>
    <n v="17"/>
  </r>
  <r>
    <n v="19660"/>
    <n v="27"/>
    <x v="2715"/>
    <d v="2060-10-09T00:00:00"/>
    <b v="1"/>
    <s v="Approved"/>
    <s v="Trek Bicycles"/>
    <s v="Standard"/>
    <s v="medium"/>
    <s v="medium"/>
    <n v="499.53"/>
    <n v="388.72"/>
    <n v="36334"/>
    <n v="17"/>
  </r>
  <r>
    <n v="1819"/>
    <n v="7"/>
    <x v="2716"/>
    <d v="2060-10-10T00:00:00"/>
    <b v="1"/>
    <s v="Approved"/>
    <s v="Trek Bicycles"/>
    <s v="Road"/>
    <s v="low"/>
    <s v="medium"/>
    <n v="980.37"/>
    <n v="234.43"/>
    <n v="38258"/>
    <n v="8"/>
  </r>
  <r>
    <n v="8420"/>
    <n v="84"/>
    <x v="2716"/>
    <d v="2060-10-11T00:00:00"/>
    <b v="1"/>
    <s v="Approved"/>
    <s v="Trek Bicycles"/>
    <s v="Road"/>
    <s v="medium"/>
    <s v="medium"/>
    <n v="290.62"/>
    <n v="215.14"/>
    <n v="38339"/>
    <n v="8"/>
  </r>
  <r>
    <n v="9148"/>
    <n v="69"/>
    <x v="2716"/>
    <d v="2060-10-12T00:00:00"/>
    <b v="0"/>
    <s v="Approved"/>
    <s v="Giant Bicycles"/>
    <s v="Road"/>
    <s v="medium"/>
    <s v="medium"/>
    <n v="792.9"/>
    <n v="594.67999999999995"/>
    <n v="33879"/>
    <n v="8"/>
  </r>
  <r>
    <n v="12180"/>
    <n v="5"/>
    <x v="2716"/>
    <d v="2060-10-13T00:00:00"/>
    <b v="0"/>
    <s v="Approved"/>
    <s v="Trek Bicycles"/>
    <s v="Mountain"/>
    <s v="low"/>
    <s v="medium"/>
    <n v="574.64"/>
    <n v="459.71"/>
    <n v="40784"/>
    <n v="8"/>
  </r>
  <r>
    <n v="14559"/>
    <n v="66"/>
    <x v="2716"/>
    <d v="2060-10-14T00:00:00"/>
    <b v="0"/>
    <s v="Approved"/>
    <s v="Giant Bicycles"/>
    <s v="Road"/>
    <s v="low"/>
    <s v="small"/>
    <n v="590.26"/>
    <n v="525.33000000000004"/>
    <n v="40487"/>
    <n v="8"/>
  </r>
  <r>
    <n v="15946"/>
    <n v="38"/>
    <x v="2716"/>
    <d v="2060-10-15T00:00:00"/>
    <b v="1"/>
    <s v="Approved"/>
    <s v="Solex"/>
    <s v="Standard"/>
    <s v="medium"/>
    <s v="medium"/>
    <n v="1577.53"/>
    <n v="826.51"/>
    <n v="40618"/>
    <n v="8"/>
  </r>
  <r>
    <n v="4813"/>
    <n v="79"/>
    <x v="2717"/>
    <d v="2060-10-16T00:00:00"/>
    <b v="0"/>
    <s v="Approved"/>
    <s v="Norco Bicycles"/>
    <s v="Standard"/>
    <s v="medium"/>
    <s v="medium"/>
    <n v="1555.58"/>
    <n v="818.01"/>
    <n v="33429"/>
    <n v="18"/>
  </r>
  <r>
    <n v="5127"/>
    <n v="36"/>
    <x v="2717"/>
    <d v="2060-10-17T00:00:00"/>
    <b v="0"/>
    <s v="Approved"/>
    <s v="Solex"/>
    <s v="Standard"/>
    <s v="low"/>
    <s v="medium"/>
    <n v="945.04"/>
    <n v="507.58"/>
    <n v="35052"/>
    <n v="18"/>
  </r>
  <r>
    <n v="7567"/>
    <n v="73"/>
    <x v="2717"/>
    <d v="2060-10-18T00:00:00"/>
    <b v="0"/>
    <s v="Approved"/>
    <s v="Solex"/>
    <s v="Standard"/>
    <s v="medium"/>
    <s v="medium"/>
    <n v="1945.43"/>
    <n v="333.18"/>
    <n v="37499"/>
    <n v="18"/>
  </r>
  <r>
    <n v="11436"/>
    <n v="9"/>
    <x v="2717"/>
    <d v="2060-10-19T00:00:00"/>
    <b v="0"/>
    <s v="Approved"/>
    <s v="OHM Cycles"/>
    <s v="Road"/>
    <s v="medium"/>
    <s v="medium"/>
    <n v="742.54"/>
    <n v="667.4"/>
    <n v="39298"/>
    <n v="18"/>
  </r>
  <r>
    <n v="14027"/>
    <n v="30"/>
    <x v="2717"/>
    <d v="2060-10-20T00:00:00"/>
    <b v="1"/>
    <s v="Approved"/>
    <s v="Solex"/>
    <s v="Standard"/>
    <s v="high"/>
    <s v="medium"/>
    <n v="748.17"/>
    <n v="448.9"/>
    <n v="33888"/>
    <n v="18"/>
  </r>
  <r>
    <n v="14769"/>
    <n v="32"/>
    <x v="2717"/>
    <d v="2060-10-21T00:00:00"/>
    <b v="1"/>
    <s v="Approved"/>
    <s v="Giant Bicycles"/>
    <s v="Standard"/>
    <s v="medium"/>
    <s v="medium"/>
    <n v="642.70000000000005"/>
    <n v="211.37"/>
    <n v="33888"/>
    <n v="18"/>
  </r>
  <r>
    <n v="17718"/>
    <n v="3"/>
    <x v="2717"/>
    <d v="2060-10-22T00:00:00"/>
    <b v="0"/>
    <s v="Approved"/>
    <s v="Trek Bicycles"/>
    <s v="Standard"/>
    <s v="medium"/>
    <s v="large"/>
    <n v="2091.4699999999998"/>
    <n v="388.92"/>
    <n v="38573"/>
    <n v="18"/>
  </r>
  <r>
    <n v="18559"/>
    <n v="55"/>
    <x v="2717"/>
    <d v="2060-10-23T00:00:00"/>
    <b v="0"/>
    <s v="Approved"/>
    <s v="Trek Bicycles"/>
    <s v="Road"/>
    <s v="medium"/>
    <s v="large"/>
    <n v="1894.19"/>
    <n v="598.76"/>
    <n v="35707"/>
    <n v="18"/>
  </r>
  <r>
    <n v="475"/>
    <n v="16"/>
    <x v="2718"/>
    <d v="2060-10-24T00:00:00"/>
    <b v="0"/>
    <s v="Approved"/>
    <s v="Norco Bicycles"/>
    <s v="Standard"/>
    <s v="high"/>
    <s v="small"/>
    <n v="1661.92"/>
    <n v="1479.11"/>
    <n v="34586"/>
    <n v="4"/>
  </r>
  <r>
    <n v="2396"/>
    <n v="50"/>
    <x v="2718"/>
    <d v="2060-10-25T00:00:00"/>
    <b v="1"/>
    <s v="Approved"/>
    <s v="WeareA2B"/>
    <s v="Standard"/>
    <s v="medium"/>
    <s v="small"/>
    <n v="175.89"/>
    <n v="131.91999999999999"/>
    <n v="37668"/>
    <n v="4"/>
  </r>
  <r>
    <n v="4167"/>
    <n v="1"/>
    <x v="2718"/>
    <d v="2060-10-26T00:00:00"/>
    <b v="1"/>
    <s v="Approved"/>
    <s v="Giant Bicycles"/>
    <s v="Standard"/>
    <s v="medium"/>
    <s v="medium"/>
    <n v="1403.5"/>
    <n v="954.82"/>
    <n v="42688"/>
    <n v="4"/>
  </r>
  <r>
    <n v="17102"/>
    <n v="89"/>
    <x v="2718"/>
    <d v="2060-10-27T00:00:00"/>
    <b v="0"/>
    <s v="Approved"/>
    <s v="WeareA2B"/>
    <s v="Touring"/>
    <s v="medium"/>
    <s v="large"/>
    <n v="1362.99"/>
    <n v="57.74"/>
    <n v="34079"/>
    <n v="4"/>
  </r>
  <r>
    <n v="3008"/>
    <n v="18"/>
    <x v="2719"/>
    <d v="2060-10-28T00:00:00"/>
    <b v="0"/>
    <s v="Approved"/>
    <s v="Solex"/>
    <s v="Standard"/>
    <s v="medium"/>
    <s v="medium"/>
    <n v="575.27"/>
    <n v="431.45"/>
    <n v="41345"/>
    <n v="11"/>
  </r>
  <r>
    <n v="5266"/>
    <n v="91"/>
    <x v="2719"/>
    <d v="2060-10-29T00:00:00"/>
    <b v="0"/>
    <s v="Approved"/>
    <s v="Solex"/>
    <s v="Standard"/>
    <s v="medium"/>
    <s v="medium"/>
    <n v="100.35"/>
    <n v="75.260000000000005"/>
    <n v="36367"/>
    <n v="11"/>
  </r>
  <r>
    <n v="7536"/>
    <n v="97"/>
    <x v="2719"/>
    <d v="2060-10-30T00:00:00"/>
    <b v="0"/>
    <s v="Approved"/>
    <s v="Solex"/>
    <s v="Standard"/>
    <s v="medium"/>
    <s v="large"/>
    <n v="202.62"/>
    <n v="151.96"/>
    <n v="42458"/>
    <n v="11"/>
  </r>
  <r>
    <n v="15447"/>
    <n v="28"/>
    <x v="2719"/>
    <d v="2060-10-31T00:00:00"/>
    <b v="1"/>
    <s v="Approved"/>
    <s v="Norco Bicycles"/>
    <s v="Standard"/>
    <s v="medium"/>
    <s v="small"/>
    <n v="1216.1400000000001"/>
    <n v="1082.3599999999999"/>
    <n v="33455"/>
    <n v="11"/>
  </r>
  <r>
    <n v="3402"/>
    <n v="8"/>
    <x v="2720"/>
    <d v="2060-11-01T00:00:00"/>
    <b v="0"/>
    <s v="Approved"/>
    <s v="Solex"/>
    <s v="Road"/>
    <s v="medium"/>
    <s v="small"/>
    <n v="1703.52"/>
    <n v="1516.13"/>
    <n v="40649"/>
    <n v="4"/>
  </r>
  <r>
    <n v="3832"/>
    <n v="100"/>
    <x v="2720"/>
    <d v="2060-11-02T00:00:00"/>
    <b v="0"/>
    <s v="Approved"/>
    <s v="Norco Bicycles"/>
    <s v="Road"/>
    <s v="medium"/>
    <s v="medium"/>
    <n v="1036.5899999999999"/>
    <n v="206.35"/>
    <n v="33364"/>
    <n v="4"/>
  </r>
  <r>
    <n v="5837"/>
    <n v="56"/>
    <x v="2720"/>
    <d v="2060-11-03T00:00:00"/>
    <b v="0"/>
    <s v="Approved"/>
    <s v="OHM Cycles"/>
    <s v="Standard"/>
    <s v="medium"/>
    <s v="medium"/>
    <n v="183.86"/>
    <n v="137.9"/>
    <n v="35707"/>
    <n v="4"/>
  </r>
  <r>
    <n v="7254"/>
    <n v="40"/>
    <x v="2720"/>
    <d v="2060-11-04T00:00:00"/>
    <b v="1"/>
    <s v="Approved"/>
    <s v="OHM Cycles"/>
    <s v="Standard"/>
    <s v="high"/>
    <s v="medium"/>
    <n v="1458.17"/>
    <n v="874.9"/>
    <n v="38750"/>
    <n v="4"/>
  </r>
  <r>
    <n v="8996"/>
    <n v="57"/>
    <x v="2720"/>
    <d v="2060-11-05T00:00:00"/>
    <b v="0"/>
    <s v="Approved"/>
    <s v="WeareA2B"/>
    <s v="Touring"/>
    <s v="medium"/>
    <s v="large"/>
    <n v="1890.39"/>
    <n v="260.14"/>
    <n v="33259"/>
    <n v="4"/>
  </r>
  <r>
    <n v="9432"/>
    <n v="49"/>
    <x v="2720"/>
    <d v="2060-11-06T00:00:00"/>
    <b v="1"/>
    <s v="Approved"/>
    <s v="Trek Bicycles"/>
    <s v="Road"/>
    <s v="medium"/>
    <s v="medium"/>
    <n v="533.51"/>
    <n v="400.13"/>
    <n v="41064"/>
    <n v="4"/>
  </r>
  <r>
    <n v="9878"/>
    <n v="68"/>
    <x v="2720"/>
    <d v="2060-11-07T00:00:00"/>
    <b v="1"/>
    <s v="Approved"/>
    <s v="OHM Cycles"/>
    <s v="Standard"/>
    <s v="medium"/>
    <s v="medium"/>
    <n v="1636.9"/>
    <n v="44.71"/>
    <n v="40410"/>
    <n v="4"/>
  </r>
  <r>
    <n v="13357"/>
    <n v="28"/>
    <x v="2720"/>
    <d v="2060-11-08T00:00:00"/>
    <s v="Unknown"/>
    <s v="Approved"/>
    <s v="Norco Bicycles"/>
    <s v="Standard"/>
    <s v="medium"/>
    <s v="small"/>
    <n v="1216.1400000000001"/>
    <n v="1082.3599999999999"/>
    <n v="33455"/>
    <n v="4"/>
  </r>
  <r>
    <n v="14589"/>
    <n v="67"/>
    <x v="2720"/>
    <d v="2060-11-09T00:00:00"/>
    <b v="0"/>
    <s v="Approved"/>
    <s v="Norco Bicycles"/>
    <s v="Road"/>
    <s v="medium"/>
    <s v="medium"/>
    <n v="544.04999999999995"/>
    <n v="376.84"/>
    <n v="38647"/>
    <n v="4"/>
  </r>
  <r>
    <n v="15536"/>
    <n v="22"/>
    <x v="2720"/>
    <d v="2060-11-10T00:00:00"/>
    <b v="0"/>
    <s v="Approved"/>
    <s v="WeareA2B"/>
    <s v="Standard"/>
    <s v="medium"/>
    <s v="medium"/>
    <n v="60.34"/>
    <n v="45.26"/>
    <n v="34165"/>
    <n v="4"/>
  </r>
  <r>
    <n v="4284"/>
    <n v="92"/>
    <x v="2721"/>
    <d v="2060-11-11T00:00:00"/>
    <b v="1"/>
    <s v="Approved"/>
    <s v="WeareA2B"/>
    <s v="Touring"/>
    <s v="medium"/>
    <s v="large"/>
    <n v="1890.39"/>
    <n v="260.14"/>
    <n v="34143"/>
    <n v="2"/>
  </r>
  <r>
    <n v="6883"/>
    <n v="100"/>
    <x v="2721"/>
    <d v="2060-11-12T00:00:00"/>
    <b v="1"/>
    <s v="Approved"/>
    <s v="Trek Bicycles"/>
    <s v="Standard"/>
    <s v="medium"/>
    <s v="small"/>
    <n v="1386.84"/>
    <n v="1234.29"/>
    <n v="35378"/>
    <n v="2"/>
  </r>
  <r>
    <n v="10972"/>
    <n v="63"/>
    <x v="2721"/>
    <d v="2060-11-13T00:00:00"/>
    <b v="0"/>
    <s v="Approved"/>
    <s v="WeareA2B"/>
    <s v="Standard"/>
    <s v="medium"/>
    <s v="medium"/>
    <n v="1992.93"/>
    <n v="762.63"/>
    <n v="34115"/>
    <n v="2"/>
  </r>
  <r>
    <n v="13337"/>
    <n v="40"/>
    <x v="2721"/>
    <d v="2060-11-14T00:00:00"/>
    <b v="0"/>
    <s v="Approved"/>
    <s v="Trek Bicycles"/>
    <s v="Road"/>
    <s v="medium"/>
    <s v="large"/>
    <n v="1894.19"/>
    <n v="598.76"/>
    <n v="33259"/>
    <n v="2"/>
  </r>
  <r>
    <n v="14617"/>
    <n v="35"/>
    <x v="2721"/>
    <d v="2060-11-15T00:00:00"/>
    <b v="1"/>
    <s v="Approved"/>
    <s v="Giant Bicycles"/>
    <s v="Standard"/>
    <s v="medium"/>
    <s v="medium"/>
    <n v="1403.5"/>
    <n v="954.82"/>
    <n v="41245"/>
    <n v="2"/>
  </r>
  <r>
    <n v="141"/>
    <n v="10"/>
    <x v="2722"/>
    <d v="2060-11-16T00:00:00"/>
    <b v="0"/>
    <s v="Approved"/>
    <s v="Solex"/>
    <s v="Standard"/>
    <s v="medium"/>
    <s v="medium"/>
    <n v="1945.43"/>
    <n v="333.18"/>
    <n v="37499"/>
    <n v="19"/>
  </r>
  <r>
    <n v="5350"/>
    <n v="100"/>
    <x v="2722"/>
    <d v="2060-11-17T00:00:00"/>
    <b v="0"/>
    <s v="Approved"/>
    <s v="Trek Bicycles"/>
    <s v="Standard"/>
    <s v="medium"/>
    <s v="small"/>
    <n v="1386.84"/>
    <n v="1234.29"/>
    <n v="37838"/>
    <n v="19"/>
  </r>
  <r>
    <n v="11113"/>
    <n v="0"/>
    <x v="2722"/>
    <d v="2060-11-18T00:00:00"/>
    <b v="0"/>
    <s v="Approved"/>
    <s v="OHM Cycles"/>
    <s v="Road"/>
    <s v="high"/>
    <s v="large"/>
    <n v="12.01"/>
    <n v="7.21"/>
    <n v="39880"/>
    <n v="19"/>
  </r>
  <r>
    <n v="12545"/>
    <n v="88"/>
    <x v="2722"/>
    <d v="2060-11-19T00:00:00"/>
    <b v="1"/>
    <s v="Approved"/>
    <s v="Norco Bicycles"/>
    <s v="Standard"/>
    <s v="high"/>
    <s v="small"/>
    <n v="1661.92"/>
    <n v="1479.11"/>
    <n v="34586"/>
    <n v="19"/>
  </r>
  <r>
    <n v="12549"/>
    <n v="66"/>
    <x v="2722"/>
    <d v="2060-11-20T00:00:00"/>
    <b v="0"/>
    <s v="Approved"/>
    <s v="Solex"/>
    <s v="Standard"/>
    <s v="medium"/>
    <s v="medium"/>
    <n v="1163.8900000000001"/>
    <n v="589.27"/>
    <n v="42560"/>
    <n v="19"/>
  </r>
  <r>
    <n v="13777"/>
    <n v="80"/>
    <x v="2722"/>
    <d v="2060-11-21T00:00:00"/>
    <b v="0"/>
    <s v="Approved"/>
    <s v="Trek Bicycles"/>
    <s v="Standard"/>
    <s v="medium"/>
    <s v="large"/>
    <n v="1469.44"/>
    <n v="596.54999999999995"/>
    <n v="41047"/>
    <n v="19"/>
  </r>
  <r>
    <n v="18519"/>
    <n v="30"/>
    <x v="2722"/>
    <d v="2060-11-22T00:00:00"/>
    <b v="1"/>
    <s v="Approved"/>
    <s v="OHM Cycles"/>
    <s v="Standard"/>
    <s v="medium"/>
    <s v="medium"/>
    <n v="1227.3399999999999"/>
    <n v="770.89"/>
    <n v="34556"/>
    <n v="19"/>
  </r>
  <r>
    <n v="19635"/>
    <n v="84"/>
    <x v="2722"/>
    <d v="2060-11-23T00:00:00"/>
    <b v="0"/>
    <s v="Approved"/>
    <s v="Giant Bicycles"/>
    <s v="Road"/>
    <s v="medium"/>
    <s v="medium"/>
    <n v="792.9"/>
    <n v="594.67999999999995"/>
    <n v="33879"/>
    <n v="19"/>
  </r>
  <r>
    <n v="486"/>
    <n v="25"/>
    <x v="2723"/>
    <d v="2060-11-24T00:00:00"/>
    <b v="1"/>
    <s v="Approved"/>
    <s v="Giant Bicycles"/>
    <s v="Road"/>
    <s v="medium"/>
    <s v="medium"/>
    <n v="1538.99"/>
    <n v="829.65"/>
    <n v="38339"/>
    <n v="1"/>
  </r>
  <r>
    <n v="3115"/>
    <n v="82"/>
    <x v="2723"/>
    <d v="2060-11-25T00:00:00"/>
    <b v="0"/>
    <s v="Approved"/>
    <s v="Norco Bicycles"/>
    <s v="Standard"/>
    <s v="high"/>
    <s v="medium"/>
    <n v="1148.6400000000001"/>
    <n v="689.18"/>
    <n v="38859"/>
    <n v="1"/>
  </r>
  <r>
    <n v="10752"/>
    <n v="13"/>
    <x v="2723"/>
    <d v="2060-11-26T00:00:00"/>
    <b v="0"/>
    <s v="Approved"/>
    <s v="Solex"/>
    <s v="Standard"/>
    <s v="medium"/>
    <s v="medium"/>
    <n v="1163.8900000000001"/>
    <n v="589.27"/>
    <n v="42295"/>
    <n v="1"/>
  </r>
  <r>
    <n v="14814"/>
    <n v="63"/>
    <x v="2723"/>
    <d v="2060-11-27T00:00:00"/>
    <b v="1"/>
    <s v="Approved"/>
    <s v="Solex"/>
    <s v="Standard"/>
    <s v="medium"/>
    <s v="medium"/>
    <n v="1483.2"/>
    <n v="99.59"/>
    <n v="39880"/>
    <n v="1"/>
  </r>
  <r>
    <n v="15944"/>
    <n v="3"/>
    <x v="2723"/>
    <d v="2060-11-28T00:00:00"/>
    <b v="1"/>
    <s v="Approved"/>
    <s v="Trek Bicycles"/>
    <s v="Standard"/>
    <s v="medium"/>
    <s v="large"/>
    <n v="2091.4699999999998"/>
    <n v="388.92"/>
    <n v="40410"/>
    <n v="1"/>
  </r>
  <r>
    <n v="19663"/>
    <n v="52"/>
    <x v="2723"/>
    <d v="2060-11-29T00:00:00"/>
    <b v="0"/>
    <s v="Approved"/>
    <s v="OHM Cycles"/>
    <s v="Road"/>
    <s v="medium"/>
    <s v="medium"/>
    <n v="1280.28"/>
    <n v="829.51"/>
    <n v="41533"/>
    <n v="1"/>
  </r>
  <r>
    <n v="1751"/>
    <n v="22"/>
    <x v="2724"/>
    <d v="2060-11-30T00:00:00"/>
    <b v="0"/>
    <s v="Approved"/>
    <s v="WeareA2B"/>
    <s v="Standard"/>
    <s v="medium"/>
    <s v="medium"/>
    <n v="60.34"/>
    <n v="45.26"/>
    <n v="34165"/>
    <n v="11"/>
  </r>
  <r>
    <n v="3036"/>
    <n v="27"/>
    <x v="2724"/>
    <d v="2060-12-01T00:00:00"/>
    <b v="0"/>
    <s v="Approved"/>
    <s v="Trek Bicycles"/>
    <s v="Standard"/>
    <s v="medium"/>
    <s v="medium"/>
    <n v="499.53"/>
    <n v="388.72"/>
    <n v="36334"/>
    <n v="11"/>
  </r>
  <r>
    <n v="6885"/>
    <n v="4"/>
    <x v="2724"/>
    <d v="2060-12-02T00:00:00"/>
    <b v="1"/>
    <s v="Approved"/>
    <s v="Giant Bicycles"/>
    <s v="Standard"/>
    <s v="high"/>
    <s v="medium"/>
    <n v="1129.1300000000001"/>
    <n v="677.48"/>
    <n v="38573"/>
    <n v="11"/>
  </r>
  <r>
    <n v="8306"/>
    <n v="70"/>
    <x v="2724"/>
    <d v="2060-12-03T00:00:00"/>
    <b v="0"/>
    <s v="Approved"/>
    <s v="Trek Bicycles"/>
    <s v="Standard"/>
    <s v="high"/>
    <s v="medium"/>
    <n v="495.72"/>
    <n v="297.43"/>
    <n v="42105"/>
    <n v="11"/>
  </r>
  <r>
    <n v="9005"/>
    <n v="50"/>
    <x v="2724"/>
    <d v="2060-12-04T00:00:00"/>
    <b v="0"/>
    <s v="Approved"/>
    <s v="WeareA2B"/>
    <s v="Standard"/>
    <s v="medium"/>
    <s v="small"/>
    <n v="175.89"/>
    <n v="131.91999999999999"/>
    <n v="37668"/>
    <n v="11"/>
  </r>
  <r>
    <n v="13840"/>
    <n v="99"/>
    <x v="2724"/>
    <d v="2060-12-05T00:00:00"/>
    <b v="0"/>
    <s v="Approved"/>
    <s v="OHM Cycles"/>
    <s v="Standard"/>
    <s v="medium"/>
    <s v="medium"/>
    <n v="1227.3399999999999"/>
    <n v="770.89"/>
    <n v="34556"/>
    <n v="11"/>
  </r>
  <r>
    <n v="16265"/>
    <n v="59"/>
    <x v="2724"/>
    <d v="2060-12-06T00:00:00"/>
    <b v="0"/>
    <s v="Approved"/>
    <s v="Solex"/>
    <s v="Standard"/>
    <s v="medium"/>
    <s v="large"/>
    <n v="1061.56"/>
    <n v="733.58"/>
    <n v="34170"/>
    <n v="11"/>
  </r>
  <r>
    <n v="6081"/>
    <n v="88"/>
    <x v="2725"/>
    <d v="2060-12-07T00:00:00"/>
    <b v="0"/>
    <s v="Approved"/>
    <s v="Norco Bicycles"/>
    <s v="Standard"/>
    <s v="medium"/>
    <s v="medium"/>
    <n v="1198.46"/>
    <n v="381.1"/>
    <n v="36367"/>
    <n v="1"/>
  </r>
  <r>
    <n v="6365"/>
    <n v="85"/>
    <x v="2725"/>
    <d v="2060-12-08T00:00:00"/>
    <b v="0"/>
    <s v="Approved"/>
    <s v="WeareA2B"/>
    <s v="Standard"/>
    <s v="medium"/>
    <s v="medium"/>
    <n v="752.64"/>
    <n v="205.36"/>
    <n v="36145"/>
    <n v="1"/>
  </r>
  <r>
    <n v="8238"/>
    <n v="31"/>
    <x v="2725"/>
    <d v="2060-12-09T00:00:00"/>
    <b v="1"/>
    <s v="Approved"/>
    <s v="Giant Bicycles"/>
    <s v="Standard"/>
    <s v="medium"/>
    <s v="medium"/>
    <n v="230.91"/>
    <n v="173.18"/>
    <n v="40618"/>
    <n v="1"/>
  </r>
  <r>
    <n v="16977"/>
    <n v="6"/>
    <x v="2725"/>
    <d v="2060-12-10T00:00:00"/>
    <b v="1"/>
    <s v="Approved"/>
    <s v="OHM Cycles"/>
    <s v="Standard"/>
    <s v="high"/>
    <s v="medium"/>
    <n v="227.88"/>
    <n v="136.72999999999999"/>
    <n v="38258"/>
    <n v="1"/>
  </r>
  <r>
    <n v="2190"/>
    <n v="84"/>
    <x v="2726"/>
    <d v="2060-12-11T00:00:00"/>
    <b v="1"/>
    <s v="Approved"/>
    <s v="Trek Bicycles"/>
    <s v="Road"/>
    <s v="medium"/>
    <s v="medium"/>
    <n v="290.62"/>
    <n v="215.14"/>
    <n v="38339"/>
    <n v="7"/>
  </r>
  <r>
    <n v="2266"/>
    <n v="91"/>
    <x v="2726"/>
    <d v="2060-12-12T00:00:00"/>
    <b v="0"/>
    <s v="Approved"/>
    <s v="Solex"/>
    <s v="Standard"/>
    <s v="medium"/>
    <s v="medium"/>
    <n v="100.35"/>
    <n v="75.260000000000005"/>
    <n v="36367"/>
    <n v="7"/>
  </r>
  <r>
    <n v="6849"/>
    <n v="64"/>
    <x v="2726"/>
    <d v="2060-12-13T00:00:00"/>
    <b v="0"/>
    <s v="Approved"/>
    <s v="Trek Bicycles"/>
    <s v="Standard"/>
    <s v="medium"/>
    <s v="large"/>
    <n v="1469.44"/>
    <n v="596.54999999999995"/>
    <n v="41047"/>
    <n v="7"/>
  </r>
  <r>
    <n v="7201"/>
    <n v="49"/>
    <x v="2726"/>
    <d v="2060-12-14T00:00:00"/>
    <b v="0"/>
    <s v="Approved"/>
    <s v="Trek Bicycles"/>
    <s v="Road"/>
    <s v="medium"/>
    <s v="medium"/>
    <n v="533.51"/>
    <n v="400.13"/>
    <n v="41064"/>
    <n v="7"/>
  </r>
  <r>
    <n v="9328"/>
    <n v="78"/>
    <x v="2726"/>
    <d v="2060-12-15T00:00:00"/>
    <b v="0"/>
    <s v="Approved"/>
    <s v="Giant Bicycles"/>
    <s v="Standard"/>
    <s v="medium"/>
    <s v="large"/>
    <n v="1765.3"/>
    <n v="709.48"/>
    <n v="38193"/>
    <n v="7"/>
  </r>
  <r>
    <n v="11261"/>
    <n v="23"/>
    <x v="2726"/>
    <d v="2060-12-16T00:00:00"/>
    <b v="1"/>
    <s v="Approved"/>
    <s v="Norco Bicycles"/>
    <s v="Mountain"/>
    <s v="low"/>
    <s v="small"/>
    <n v="688.63"/>
    <n v="612.88"/>
    <n v="34244"/>
    <n v="7"/>
  </r>
  <r>
    <n v="11943"/>
    <n v="77"/>
    <x v="2726"/>
    <d v="2060-12-17T00:00:00"/>
    <b v="0"/>
    <s v="Approved"/>
    <s v="Norco Bicycles"/>
    <s v="Road"/>
    <s v="medium"/>
    <s v="large"/>
    <n v="1240.31"/>
    <n v="795.1"/>
    <n v="40553"/>
    <n v="7"/>
  </r>
  <r>
    <n v="13685"/>
    <n v="72"/>
    <x v="2726"/>
    <d v="2060-12-18T00:00:00"/>
    <b v="1"/>
    <s v="Approved"/>
    <s v="Norco Bicycles"/>
    <s v="Standard"/>
    <s v="medium"/>
    <s v="medium"/>
    <n v="360.4"/>
    <n v="270.3"/>
    <n v="42710"/>
    <n v="7"/>
  </r>
  <r>
    <n v="14668"/>
    <n v="56"/>
    <x v="2726"/>
    <d v="2060-12-19T00:00:00"/>
    <s v="Unknown"/>
    <s v="Approved"/>
    <s v="OHM Cycles"/>
    <s v="Standard"/>
    <s v="medium"/>
    <s v="medium"/>
    <n v="183.86"/>
    <n v="137.9"/>
    <n v="35707"/>
    <n v="7"/>
  </r>
  <r>
    <n v="17298"/>
    <n v="61"/>
    <x v="2726"/>
    <d v="2060-12-20T00:00:00"/>
    <b v="0"/>
    <s v="Approved"/>
    <s v="OHM Cycles"/>
    <s v="Standard"/>
    <s v="low"/>
    <s v="medium"/>
    <n v="71.16"/>
    <n v="56.93"/>
    <n v="42172"/>
    <n v="7"/>
  </r>
  <r>
    <n v="1681"/>
    <n v="0"/>
    <x v="2727"/>
    <d v="2060-12-21T00:00:00"/>
    <b v="0"/>
    <s v="Approved"/>
    <s v="Unknown"/>
    <s v="Unknown"/>
    <s v="Unknown"/>
    <s v="Unknown"/>
    <n v="294.35000000000002"/>
    <s v="$556.05"/>
    <n v="38199.78"/>
    <n v="17"/>
  </r>
  <r>
    <n v="6900"/>
    <n v="25"/>
    <x v="2727"/>
    <d v="2060-12-22T00:00:00"/>
    <b v="0"/>
    <s v="Approved"/>
    <s v="Giant Bicycles"/>
    <s v="Road"/>
    <s v="medium"/>
    <s v="medium"/>
    <n v="1538.99"/>
    <n v="829.65"/>
    <n v="41533"/>
    <n v="17"/>
  </r>
  <r>
    <n v="8258"/>
    <n v="70"/>
    <x v="2727"/>
    <d v="2060-12-23T00:00:00"/>
    <b v="1"/>
    <s v="Approved"/>
    <s v="Trek Bicycles"/>
    <s v="Standard"/>
    <s v="high"/>
    <s v="medium"/>
    <n v="495.72"/>
    <n v="297.43"/>
    <n v="34556"/>
    <n v="17"/>
  </r>
  <r>
    <n v="8774"/>
    <n v="74"/>
    <x v="2727"/>
    <d v="2060-12-24T00:00:00"/>
    <b v="1"/>
    <s v="Approved"/>
    <s v="WeareA2B"/>
    <s v="Standard"/>
    <s v="medium"/>
    <s v="medium"/>
    <n v="1228.07"/>
    <n v="400.91"/>
    <n v="34527"/>
    <n v="17"/>
  </r>
  <r>
    <n v="10028"/>
    <n v="79"/>
    <x v="2727"/>
    <d v="2060-12-25T00:00:00"/>
    <b v="0"/>
    <s v="Approved"/>
    <s v="Norco Bicycles"/>
    <s v="Standard"/>
    <s v="medium"/>
    <s v="medium"/>
    <n v="1555.58"/>
    <n v="818.01"/>
    <n v="42560"/>
    <n v="17"/>
  </r>
  <r>
    <n v="11645"/>
    <n v="36"/>
    <x v="2727"/>
    <d v="2060-12-26T00:00:00"/>
    <b v="1"/>
    <s v="Approved"/>
    <s v="Solex"/>
    <s v="Standard"/>
    <s v="low"/>
    <s v="medium"/>
    <n v="945.04"/>
    <n v="507.58"/>
    <n v="39298"/>
    <n v="17"/>
  </r>
  <r>
    <n v="15515"/>
    <n v="3"/>
    <x v="2727"/>
    <d v="2060-12-27T00:00:00"/>
    <b v="1"/>
    <s v="Approved"/>
    <s v="Trek Bicycles"/>
    <s v="Standard"/>
    <s v="medium"/>
    <s v="large"/>
    <n v="2091.4699999999998"/>
    <n v="388.92"/>
    <n v="42696"/>
    <n v="17"/>
  </r>
  <r>
    <n v="17933"/>
    <n v="43"/>
    <x v="2727"/>
    <d v="2060-12-28T00:00:00"/>
    <b v="0"/>
    <s v="Approved"/>
    <s v="Solex"/>
    <s v="Standard"/>
    <s v="medium"/>
    <s v="medium"/>
    <n v="1151.96"/>
    <n v="649.49"/>
    <n v="35470"/>
    <n v="17"/>
  </r>
  <r>
    <n v="18589"/>
    <n v="75"/>
    <x v="2727"/>
    <d v="2060-12-29T00:00:00"/>
    <b v="1"/>
    <s v="Approved"/>
    <s v="Giant Bicycles"/>
    <s v="Touring"/>
    <s v="medium"/>
    <s v="large"/>
    <n v="1873.97"/>
    <n v="863.95"/>
    <n v="33879"/>
    <n v="17"/>
  </r>
  <r>
    <n v="19895"/>
    <n v="3"/>
    <x v="2727"/>
    <d v="2060-12-30T00:00:00"/>
    <b v="1"/>
    <s v="Approved"/>
    <s v="Trek Bicycles"/>
    <s v="Standard"/>
    <s v="medium"/>
    <s v="large"/>
    <n v="2091.4699999999998"/>
    <n v="388.92"/>
    <n v="37698"/>
    <n v="17"/>
  </r>
  <r>
    <n v="544"/>
    <n v="0"/>
    <x v="2728"/>
    <d v="2060-12-31T00:00:00"/>
    <b v="1"/>
    <s v="Approved"/>
    <s v="Giant Bicycles"/>
    <s v="Standard"/>
    <s v="medium"/>
    <s v="medium"/>
    <n v="230.91"/>
    <n v="173.18"/>
    <n v="39031"/>
    <n v="10"/>
  </r>
  <r>
    <n v="921"/>
    <n v="53"/>
    <x v="2728"/>
    <d v="2061-01-01T00:00:00"/>
    <b v="1"/>
    <s v="Approved"/>
    <s v="Giant Bicycles"/>
    <s v="Standard"/>
    <s v="high"/>
    <s v="medium"/>
    <n v="1274.93"/>
    <n v="764.96"/>
    <n v="39298"/>
    <n v="10"/>
  </r>
  <r>
    <n v="11401"/>
    <n v="50"/>
    <x v="2728"/>
    <d v="2061-01-02T00:00:00"/>
    <b v="1"/>
    <s v="Approved"/>
    <s v="Giant Bicycles"/>
    <s v="Standard"/>
    <s v="medium"/>
    <s v="medium"/>
    <n v="642.70000000000005"/>
    <n v="211.37"/>
    <n v="37337"/>
    <n v="10"/>
  </r>
  <r>
    <n v="1141"/>
    <n v="45"/>
    <x v="2729"/>
    <d v="2061-01-03T00:00:00"/>
    <b v="1"/>
    <s v="Approved"/>
    <s v="Trek Bicycles"/>
    <s v="Road"/>
    <s v="low"/>
    <s v="medium"/>
    <n v="980.37"/>
    <n v="234.43"/>
    <n v="40649"/>
    <n v="14"/>
  </r>
  <r>
    <n v="6797"/>
    <n v="0"/>
    <x v="2729"/>
    <d v="2061-01-04T00:00:00"/>
    <b v="1"/>
    <s v="Approved"/>
    <s v="Norco Bicycles"/>
    <s v="Standard"/>
    <s v="medium"/>
    <s v="medium"/>
    <n v="360.4"/>
    <n v="270.3"/>
    <n v="38193"/>
    <n v="14"/>
  </r>
  <r>
    <n v="3706"/>
    <n v="75"/>
    <x v="2730"/>
    <d v="2061-01-05T00:00:00"/>
    <b v="1"/>
    <s v="Approved"/>
    <s v="Giant Bicycles"/>
    <s v="Touring"/>
    <s v="medium"/>
    <s v="large"/>
    <n v="1873.97"/>
    <n v="863.95"/>
    <n v="41533"/>
    <n v="9"/>
  </r>
  <r>
    <n v="4638"/>
    <n v="56"/>
    <x v="2730"/>
    <d v="2061-01-06T00:00:00"/>
    <b v="1"/>
    <s v="Approved"/>
    <s v="OHM Cycles"/>
    <s v="Standard"/>
    <s v="medium"/>
    <s v="medium"/>
    <n v="183.86"/>
    <n v="137.9"/>
    <n v="34143"/>
    <n v="9"/>
  </r>
  <r>
    <n v="11685"/>
    <n v="85"/>
    <x v="2730"/>
    <d v="2061-01-07T00:00:00"/>
    <b v="1"/>
    <s v="Approved"/>
    <s v="WeareA2B"/>
    <s v="Standard"/>
    <s v="medium"/>
    <s v="medium"/>
    <n v="752.64"/>
    <n v="205.36"/>
    <n v="34079"/>
    <n v="9"/>
  </r>
  <r>
    <n v="12250"/>
    <n v="30"/>
    <x v="2730"/>
    <d v="2061-01-08T00:00:00"/>
    <b v="1"/>
    <s v="Approved"/>
    <s v="Solex"/>
    <s v="Standard"/>
    <s v="high"/>
    <s v="medium"/>
    <n v="748.17"/>
    <n v="448.9"/>
    <n v="37698"/>
    <n v="9"/>
  </r>
  <r>
    <n v="12816"/>
    <n v="85"/>
    <x v="2730"/>
    <d v="2061-01-09T00:00:00"/>
    <b v="1"/>
    <s v="Approved"/>
    <s v="WeareA2B"/>
    <s v="Standard"/>
    <s v="medium"/>
    <s v="medium"/>
    <n v="752.64"/>
    <n v="205.36"/>
    <n v="38206"/>
    <n v="9"/>
  </r>
  <r>
    <n v="1859"/>
    <n v="58"/>
    <x v="2731"/>
    <d v="2061-01-10T00:00:00"/>
    <b v="0"/>
    <s v="Approved"/>
    <s v="OHM Cycles"/>
    <s v="Standard"/>
    <s v="medium"/>
    <s v="medium"/>
    <n v="912.52"/>
    <n v="141.4"/>
    <n v="40487"/>
    <n v="3"/>
  </r>
  <r>
    <n v="9034"/>
    <n v="92"/>
    <x v="2731"/>
    <d v="2061-01-11T00:00:00"/>
    <b v="1"/>
    <s v="Approved"/>
    <s v="WeareA2B"/>
    <s v="Standard"/>
    <s v="medium"/>
    <s v="small"/>
    <n v="1415.01"/>
    <n v="1259.3599999999999"/>
    <n v="36833"/>
    <n v="3"/>
  </r>
  <r>
    <n v="10591"/>
    <n v="63"/>
    <x v="2731"/>
    <d v="2061-01-12T00:00:00"/>
    <b v="0"/>
    <s v="Approved"/>
    <s v="Solex"/>
    <s v="Standard"/>
    <s v="medium"/>
    <s v="medium"/>
    <n v="1483.2"/>
    <n v="99.59"/>
    <n v="34996"/>
    <n v="3"/>
  </r>
  <r>
    <n v="12197"/>
    <n v="88"/>
    <x v="2731"/>
    <d v="2061-01-13T00:00:00"/>
    <b v="0"/>
    <s v="Approved"/>
    <s v="Norco Bicycles"/>
    <s v="Standard"/>
    <s v="medium"/>
    <s v="medium"/>
    <n v="1198.46"/>
    <n v="381.1"/>
    <n v="34079"/>
    <n v="3"/>
  </r>
  <r>
    <n v="14498"/>
    <n v="10"/>
    <x v="2731"/>
    <d v="2061-01-14T00:00:00"/>
    <b v="1"/>
    <s v="Approved"/>
    <s v="WeareA2B"/>
    <s v="Touring"/>
    <s v="medium"/>
    <s v="medium"/>
    <n v="1466.68"/>
    <n v="363.25"/>
    <n v="37838"/>
    <n v="3"/>
  </r>
  <r>
    <n v="14601"/>
    <n v="71"/>
    <x v="2731"/>
    <d v="2061-01-15T00:00:00"/>
    <b v="1"/>
    <s v="Approved"/>
    <s v="Solex"/>
    <s v="Standard"/>
    <s v="high"/>
    <s v="large"/>
    <n v="1842.92"/>
    <n v="1105.75"/>
    <n v="40553"/>
    <n v="3"/>
  </r>
  <r>
    <n v="15628"/>
    <n v="76"/>
    <x v="2731"/>
    <d v="2061-01-16T00:00:00"/>
    <b v="1"/>
    <s v="Approved"/>
    <s v="WeareA2B"/>
    <s v="Standard"/>
    <s v="low"/>
    <s v="medium"/>
    <n v="642.30999999999995"/>
    <n v="513.85"/>
    <n v="33429"/>
    <n v="3"/>
  </r>
  <r>
    <n v="17481"/>
    <n v="15"/>
    <x v="2731"/>
    <d v="2061-01-17T00:00:00"/>
    <b v="1"/>
    <s v="Approved"/>
    <s v="Norco Bicycles"/>
    <s v="Standard"/>
    <s v="low"/>
    <s v="medium"/>
    <n v="958.74"/>
    <n v="748.9"/>
    <n v="35160"/>
    <n v="3"/>
  </r>
  <r>
    <n v="18738"/>
    <n v="66"/>
    <x v="2731"/>
    <d v="2061-01-18T00:00:00"/>
    <b v="1"/>
    <s v="Approved"/>
    <s v="Giant Bicycles"/>
    <s v="Road"/>
    <s v="low"/>
    <s v="small"/>
    <n v="590.26"/>
    <n v="525.33000000000004"/>
    <n v="38647"/>
    <n v="3"/>
  </r>
  <r>
    <n v="5559"/>
    <n v="99"/>
    <x v="2732"/>
    <d v="2061-01-19T00:00:00"/>
    <b v="0"/>
    <s v="Approved"/>
    <s v="OHM Cycles"/>
    <s v="Standard"/>
    <s v="medium"/>
    <s v="medium"/>
    <n v="1227.3399999999999"/>
    <n v="770.89"/>
    <n v="34556"/>
    <n v="5"/>
  </r>
  <r>
    <n v="11454"/>
    <n v="92"/>
    <x v="2732"/>
    <d v="2061-01-20T00:00:00"/>
    <b v="0"/>
    <s v="Approved"/>
    <s v="WeareA2B"/>
    <s v="Standard"/>
    <s v="medium"/>
    <s v="small"/>
    <n v="1415.01"/>
    <n v="1259.3599999999999"/>
    <n v="37626"/>
    <n v="5"/>
  </r>
  <r>
    <n v="15668"/>
    <n v="28"/>
    <x v="2732"/>
    <d v="2061-01-21T00:00:00"/>
    <b v="0"/>
    <s v="Approved"/>
    <s v="Norco Bicycles"/>
    <s v="Standard"/>
    <s v="medium"/>
    <s v="small"/>
    <n v="1216.1400000000001"/>
    <n v="1082.3599999999999"/>
    <n v="33455"/>
    <n v="5"/>
  </r>
  <r>
    <n v="17314"/>
    <n v="32"/>
    <x v="2732"/>
    <d v="2061-01-22T00:00:00"/>
    <b v="1"/>
    <s v="Approved"/>
    <s v="Giant Bicycles"/>
    <s v="Standard"/>
    <s v="medium"/>
    <s v="medium"/>
    <n v="642.70000000000005"/>
    <n v="211.37"/>
    <n v="37337"/>
    <n v="5"/>
  </r>
  <r>
    <n v="19273"/>
    <n v="23"/>
    <x v="2732"/>
    <d v="2061-01-23T00:00:00"/>
    <b v="1"/>
    <s v="Cancelled"/>
    <s v="Norco Bicycles"/>
    <s v="Mountain"/>
    <s v="low"/>
    <s v="small"/>
    <n v="688.63"/>
    <n v="612.88"/>
    <n v="34244"/>
    <n v="5"/>
  </r>
  <r>
    <n v="11674"/>
    <n v="0"/>
    <x v="2733"/>
    <d v="2061-01-24T00:00:00"/>
    <b v="0"/>
    <s v="Approved"/>
    <s v="Solex"/>
    <s v="Standard"/>
    <s v="medium"/>
    <s v="medium"/>
    <n v="100.35"/>
    <n v="75.260000000000005"/>
    <n v="37874"/>
    <n v="15"/>
  </r>
  <r>
    <n v="13150"/>
    <n v="50"/>
    <x v="2733"/>
    <d v="2061-01-25T00:00:00"/>
    <b v="1"/>
    <s v="Approved"/>
    <s v="Giant Bicycles"/>
    <s v="Standard"/>
    <s v="medium"/>
    <s v="medium"/>
    <n v="642.70000000000005"/>
    <n v="211.37"/>
    <n v="34527"/>
    <n v="15"/>
  </r>
  <r>
    <n v="242"/>
    <n v="57"/>
    <x v="2734"/>
    <d v="2061-01-26T00:00:00"/>
    <b v="0"/>
    <s v="Approved"/>
    <s v="WeareA2B"/>
    <s v="Touring"/>
    <s v="medium"/>
    <s v="large"/>
    <n v="1890.39"/>
    <n v="260.14"/>
    <n v="36146"/>
    <n v="12"/>
  </r>
  <r>
    <n v="1642"/>
    <n v="64"/>
    <x v="2734"/>
    <d v="2061-01-27T00:00:00"/>
    <b v="0"/>
    <s v="Approved"/>
    <s v="Trek Bicycles"/>
    <s v="Standard"/>
    <s v="medium"/>
    <s v="large"/>
    <n v="1469.44"/>
    <n v="596.54999999999995"/>
    <n v="34996"/>
    <n v="12"/>
  </r>
  <r>
    <n v="5254"/>
    <n v="1"/>
    <x v="2734"/>
    <d v="2061-01-28T00:00:00"/>
    <b v="1"/>
    <s v="Approved"/>
    <s v="Giant Bicycles"/>
    <s v="Standard"/>
    <s v="medium"/>
    <s v="medium"/>
    <n v="1403.5"/>
    <n v="954.82"/>
    <n v="41245"/>
    <n v="12"/>
  </r>
  <r>
    <n v="9892"/>
    <n v="28"/>
    <x v="2734"/>
    <d v="2061-01-29T00:00:00"/>
    <b v="1"/>
    <s v="Approved"/>
    <s v="Norco Bicycles"/>
    <s v="Standard"/>
    <s v="medium"/>
    <s v="small"/>
    <n v="1216.1400000000001"/>
    <n v="1082.3599999999999"/>
    <n v="34527"/>
    <n v="12"/>
  </r>
  <r>
    <n v="14623"/>
    <n v="59"/>
    <x v="2734"/>
    <d v="2061-01-30T00:00:00"/>
    <b v="0"/>
    <s v="Approved"/>
    <s v="Solex"/>
    <s v="Standard"/>
    <s v="medium"/>
    <s v="large"/>
    <n v="1061.56"/>
    <n v="733.58"/>
    <n v="34143"/>
    <n v="12"/>
  </r>
  <r>
    <n v="15495"/>
    <n v="50"/>
    <x v="2734"/>
    <d v="2061-01-31T00:00:00"/>
    <b v="1"/>
    <s v="Approved"/>
    <s v="WeareA2B"/>
    <s v="Standard"/>
    <s v="medium"/>
    <s v="small"/>
    <n v="175.89"/>
    <n v="131.91999999999999"/>
    <n v="37823"/>
    <n v="12"/>
  </r>
  <r>
    <n v="16638"/>
    <n v="55"/>
    <x v="2734"/>
    <d v="2061-02-01T00:00:00"/>
    <b v="0"/>
    <s v="Approved"/>
    <s v="Trek Bicycles"/>
    <s v="Road"/>
    <s v="medium"/>
    <s v="large"/>
    <n v="1894.19"/>
    <n v="598.76"/>
    <n v="36146"/>
    <n v="12"/>
  </r>
  <r>
    <n v="17651"/>
    <n v="14"/>
    <x v="2734"/>
    <d v="2061-02-02T00:00:00"/>
    <b v="0"/>
    <s v="Approved"/>
    <s v="Trek Bicycles"/>
    <s v="Standard"/>
    <s v="medium"/>
    <s v="small"/>
    <n v="1386.84"/>
    <n v="1234.29"/>
    <n v="38693"/>
    <n v="12"/>
  </r>
  <r>
    <n v="5410"/>
    <n v="34"/>
    <x v="2735"/>
    <d v="2061-02-03T00:00:00"/>
    <b v="0"/>
    <s v="Cancelled"/>
    <s v="WeareA2B"/>
    <s v="Standard"/>
    <s v="medium"/>
    <s v="medium"/>
    <n v="1231.1500000000001"/>
    <n v="161.6"/>
    <n v="38216"/>
    <n v="4"/>
  </r>
  <r>
    <n v="6906"/>
    <n v="0"/>
    <x v="2735"/>
    <d v="2061-02-04T00:00:00"/>
    <b v="0"/>
    <s v="Approved"/>
    <s v="Trek Bicycles"/>
    <s v="Standard"/>
    <s v="high"/>
    <s v="medium"/>
    <n v="358.39"/>
    <n v="215.03"/>
    <n v="38002"/>
    <n v="4"/>
  </r>
  <r>
    <n v="19468"/>
    <n v="21"/>
    <x v="2735"/>
    <d v="2061-02-05T00:00:00"/>
    <b v="1"/>
    <s v="Approved"/>
    <s v="WeareA2B"/>
    <s v="Touring"/>
    <s v="medium"/>
    <s v="medium"/>
    <n v="1466.68"/>
    <n v="363.25"/>
    <n v="41701"/>
    <n v="4"/>
  </r>
  <r>
    <n v="3973"/>
    <n v="7"/>
    <x v="2736"/>
    <d v="2061-02-06T00:00:00"/>
    <b v="0"/>
    <s v="Approved"/>
    <s v="Giant Bicycles"/>
    <s v="Standard"/>
    <s v="medium"/>
    <s v="small"/>
    <n v="1311.44"/>
    <n v="1167.18"/>
    <n v="35560"/>
    <n v="15"/>
  </r>
  <r>
    <n v="11083"/>
    <n v="34"/>
    <x v="2736"/>
    <d v="2061-02-07T00:00:00"/>
    <b v="0"/>
    <s v="Approved"/>
    <s v="WeareA2B"/>
    <s v="Standard"/>
    <s v="medium"/>
    <s v="medium"/>
    <n v="1231.1500000000001"/>
    <n v="161.6"/>
    <n v="41345"/>
    <n v="15"/>
  </r>
  <r>
    <n v="12496"/>
    <n v="23"/>
    <x v="2736"/>
    <d v="2061-02-08T00:00:00"/>
    <b v="0"/>
    <s v="Approved"/>
    <s v="Norco Bicycles"/>
    <s v="Standard"/>
    <s v="medium"/>
    <s v="medium"/>
    <n v="1198.46"/>
    <n v="381.1"/>
    <n v="36833"/>
    <n v="15"/>
  </r>
  <r>
    <n v="2417"/>
    <n v="52"/>
    <x v="2737"/>
    <d v="2061-02-09T00:00:00"/>
    <b v="0"/>
    <s v="Approved"/>
    <s v="Solex"/>
    <s v="Road"/>
    <s v="medium"/>
    <s v="large"/>
    <n v="1777.8"/>
    <n v="820.78"/>
    <n v="39031"/>
    <n v="20"/>
  </r>
  <r>
    <n v="3614"/>
    <n v="32"/>
    <x v="2737"/>
    <d v="2061-02-10T00:00:00"/>
    <b v="0"/>
    <s v="Approved"/>
    <s v="Giant Bicycles"/>
    <s v="Standard"/>
    <s v="high"/>
    <s v="medium"/>
    <n v="1179"/>
    <n v="707.4"/>
    <n v="41434"/>
    <n v="20"/>
  </r>
  <r>
    <n v="692"/>
    <n v="36"/>
    <x v="2738"/>
    <d v="2061-02-11T00:00:00"/>
    <b v="0"/>
    <s v="Approved"/>
    <s v="Solex"/>
    <s v="Standard"/>
    <s v="low"/>
    <s v="medium"/>
    <n v="945.04"/>
    <n v="507.58"/>
    <n v="35052"/>
    <n v="3"/>
  </r>
  <r>
    <n v="5536"/>
    <n v="72"/>
    <x v="2738"/>
    <d v="2061-02-12T00:00:00"/>
    <b v="0"/>
    <s v="Approved"/>
    <s v="Norco Bicycles"/>
    <s v="Standard"/>
    <s v="medium"/>
    <s v="medium"/>
    <n v="360.4"/>
    <n v="270.3"/>
    <n v="42710"/>
    <n v="3"/>
  </r>
  <r>
    <n v="12806"/>
    <n v="71"/>
    <x v="2738"/>
    <d v="2061-02-13T00:00:00"/>
    <b v="0"/>
    <s v="Approved"/>
    <s v="Solex"/>
    <s v="Standard"/>
    <s v="high"/>
    <s v="large"/>
    <n v="1842.92"/>
    <n v="1105.75"/>
    <n v="34996"/>
    <n v="3"/>
  </r>
  <r>
    <n v="304"/>
    <n v="12"/>
    <x v="2739"/>
    <d v="2061-02-14T00:00:00"/>
    <b v="0"/>
    <s v="Approved"/>
    <s v="WeareA2B"/>
    <s v="Standard"/>
    <s v="medium"/>
    <s v="medium"/>
    <n v="1231.1500000000001"/>
    <n v="161.6"/>
    <n v="42560"/>
    <n v="18"/>
  </r>
  <r>
    <n v="3990"/>
    <n v="3"/>
    <x v="2739"/>
    <d v="2061-02-15T00:00:00"/>
    <b v="0"/>
    <s v="Approved"/>
    <s v="Trek Bicycles"/>
    <s v="Standard"/>
    <s v="medium"/>
    <s v="large"/>
    <n v="2091.4699999999998"/>
    <n v="388.92"/>
    <n v="41167"/>
    <n v="18"/>
  </r>
  <r>
    <n v="2906"/>
    <n v="21"/>
    <x v="2740"/>
    <d v="2061-02-16T00:00:00"/>
    <b v="1"/>
    <s v="Approved"/>
    <s v="WeareA2B"/>
    <s v="Touring"/>
    <s v="medium"/>
    <s v="medium"/>
    <n v="1466.68"/>
    <n v="363.25"/>
    <n v="38216"/>
    <n v="7"/>
  </r>
  <r>
    <n v="10038"/>
    <n v="0"/>
    <x v="2740"/>
    <d v="2061-02-17T00:00:00"/>
    <b v="0"/>
    <s v="Approved"/>
    <s v="Trek Bicycles"/>
    <s v="Standard"/>
    <s v="high"/>
    <s v="medium"/>
    <n v="358.39"/>
    <n v="215.03"/>
    <n v="34556"/>
    <n v="7"/>
  </r>
  <r>
    <n v="14626"/>
    <n v="34"/>
    <x v="2740"/>
    <d v="2061-02-18T00:00:00"/>
    <b v="1"/>
    <s v="Approved"/>
    <s v="WeareA2B"/>
    <s v="Standard"/>
    <s v="medium"/>
    <s v="medium"/>
    <n v="1231.1500000000001"/>
    <n v="161.6"/>
    <n v="34586"/>
    <n v="7"/>
  </r>
  <r>
    <n v="489"/>
    <n v="82"/>
    <x v="2741"/>
    <d v="2061-02-19T00:00:00"/>
    <b v="0"/>
    <s v="Approved"/>
    <s v="Norco Bicycles"/>
    <s v="Standard"/>
    <s v="high"/>
    <s v="medium"/>
    <n v="1148.6400000000001"/>
    <n v="689.18"/>
    <n v="42226"/>
    <n v="11"/>
  </r>
  <r>
    <n v="1559"/>
    <n v="53"/>
    <x v="2741"/>
    <d v="2061-02-20T00:00:00"/>
    <b v="1"/>
    <s v="Approved"/>
    <s v="OHM Cycles"/>
    <s v="Standard"/>
    <s v="medium"/>
    <s v="medium"/>
    <n v="795.34"/>
    <n v="101.58"/>
    <n v="35470"/>
    <n v="11"/>
  </r>
  <r>
    <n v="3349"/>
    <n v="23"/>
    <x v="2741"/>
    <d v="2061-02-21T00:00:00"/>
    <b v="0"/>
    <s v="Approved"/>
    <s v="Norco Bicycles"/>
    <s v="Mountain"/>
    <s v="low"/>
    <s v="small"/>
    <n v="688.63"/>
    <n v="612.88"/>
    <n v="34244"/>
    <n v="11"/>
  </r>
  <r>
    <n v="3940"/>
    <n v="26"/>
    <x v="2741"/>
    <d v="2061-02-22T00:00:00"/>
    <b v="0"/>
    <s v="Approved"/>
    <s v="WeareA2B"/>
    <s v="Standard"/>
    <s v="medium"/>
    <s v="medium"/>
    <n v="1992.93"/>
    <n v="762.63"/>
    <n v="34115"/>
    <n v="11"/>
  </r>
  <r>
    <n v="4851"/>
    <n v="94"/>
    <x v="2741"/>
    <d v="2061-02-23T00:00:00"/>
    <b v="0"/>
    <s v="Approved"/>
    <s v="Giant Bicycles"/>
    <s v="Standard"/>
    <s v="medium"/>
    <s v="large"/>
    <n v="1635.3"/>
    <n v="993.66"/>
    <n v="41434"/>
    <n v="11"/>
  </r>
  <r>
    <n v="5357"/>
    <n v="13"/>
    <x v="2741"/>
    <d v="2061-02-24T00:00:00"/>
    <b v="0"/>
    <s v="Approved"/>
    <s v="Solex"/>
    <s v="Standard"/>
    <s v="medium"/>
    <s v="medium"/>
    <n v="1163.8900000000001"/>
    <n v="589.27"/>
    <n v="42560"/>
    <n v="11"/>
  </r>
  <r>
    <n v="13772"/>
    <n v="10"/>
    <x v="2741"/>
    <d v="2061-02-25T00:00:00"/>
    <b v="1"/>
    <s v="Approved"/>
    <s v="WeareA2B"/>
    <s v="Touring"/>
    <s v="medium"/>
    <s v="medium"/>
    <n v="1466.68"/>
    <n v="363.25"/>
    <n v="41701"/>
    <n v="11"/>
  </r>
  <r>
    <n v="16003"/>
    <n v="0"/>
    <x v="2741"/>
    <d v="2061-02-26T00:00:00"/>
    <b v="1"/>
    <s v="Approved"/>
    <s v="Unknown"/>
    <s v="Unknown"/>
    <s v="Unknown"/>
    <s v="Unknown"/>
    <n v="889.05"/>
    <s v="$556.05"/>
    <n v="38199.78"/>
    <n v="11"/>
  </r>
  <r>
    <n v="16518"/>
    <n v="68"/>
    <x v="2741"/>
    <d v="2061-02-27T00:00:00"/>
    <b v="1"/>
    <s v="Approved"/>
    <s v="OHM Cycles"/>
    <s v="Standard"/>
    <s v="medium"/>
    <s v="medium"/>
    <n v="1636.9"/>
    <n v="44.71"/>
    <n v="40410"/>
    <n v="11"/>
  </r>
  <r>
    <n v="147"/>
    <n v="67"/>
    <x v="2742"/>
    <d v="2061-02-28T00:00:00"/>
    <b v="1"/>
    <s v="Approved"/>
    <s v="Norco Bicycles"/>
    <s v="Road"/>
    <s v="medium"/>
    <s v="medium"/>
    <n v="544.04999999999995"/>
    <n v="376.84"/>
    <n v="38647"/>
    <n v="4"/>
  </r>
  <r>
    <n v="7413"/>
    <n v="9"/>
    <x v="2742"/>
    <d v="2061-03-01T00:00:00"/>
    <b v="0"/>
    <s v="Approved"/>
    <s v="OHM Cycles"/>
    <s v="Road"/>
    <s v="medium"/>
    <s v="medium"/>
    <n v="742.54"/>
    <n v="667.4"/>
    <n v="33549"/>
    <n v="4"/>
  </r>
  <r>
    <n v="13409"/>
    <n v="5"/>
    <x v="2742"/>
    <d v="2061-03-02T00:00:00"/>
    <b v="0"/>
    <s v="Approved"/>
    <s v="Trek Bicycles"/>
    <s v="Mountain"/>
    <s v="low"/>
    <s v="medium"/>
    <n v="574.64"/>
    <n v="459.71"/>
    <n v="40784"/>
    <n v="4"/>
  </r>
  <r>
    <n v="14064"/>
    <n v="3"/>
    <x v="2742"/>
    <d v="2061-03-03T00:00:00"/>
    <b v="1"/>
    <s v="Approved"/>
    <s v="Trek Bicycles"/>
    <s v="Standard"/>
    <s v="medium"/>
    <s v="large"/>
    <n v="2091.4699999999998"/>
    <n v="388.92"/>
    <n v="41167"/>
    <n v="4"/>
  </r>
  <r>
    <n v="13710"/>
    <n v="59"/>
    <x v="2743"/>
    <d v="2061-03-04T00:00:00"/>
    <b v="0"/>
    <s v="Approved"/>
    <s v="Solex"/>
    <s v="Standard"/>
    <s v="medium"/>
    <s v="large"/>
    <n v="1061.56"/>
    <n v="733.58"/>
    <n v="34170"/>
    <n v="5"/>
  </r>
  <r>
    <n v="1789"/>
    <n v="82"/>
    <x v="2744"/>
    <d v="2061-03-05T00:00:00"/>
    <b v="0"/>
    <s v="Approved"/>
    <s v="Giant Bicycles"/>
    <s v="Road"/>
    <s v="medium"/>
    <s v="medium"/>
    <n v="1538.99"/>
    <n v="829.65"/>
    <n v="42404"/>
    <n v="20"/>
  </r>
  <r>
    <n v="5362"/>
    <n v="92"/>
    <x v="2744"/>
    <d v="2061-03-06T00:00:00"/>
    <b v="1"/>
    <s v="Approved"/>
    <s v="WeareA2B"/>
    <s v="Touring"/>
    <s v="medium"/>
    <s v="large"/>
    <n v="1890.39"/>
    <n v="260.14"/>
    <n v="33259"/>
    <n v="20"/>
  </r>
  <r>
    <n v="5731"/>
    <n v="88"/>
    <x v="2744"/>
    <d v="2061-03-07T00:00:00"/>
    <b v="0"/>
    <s v="Approved"/>
    <s v="Norco Bicycles"/>
    <s v="Standard"/>
    <s v="high"/>
    <s v="small"/>
    <n v="1661.92"/>
    <n v="1479.11"/>
    <n v="34586"/>
    <n v="20"/>
  </r>
  <r>
    <n v="10445"/>
    <n v="66"/>
    <x v="2744"/>
    <d v="2061-03-08T00:00:00"/>
    <b v="1"/>
    <s v="Approved"/>
    <s v="Solex"/>
    <s v="Standard"/>
    <s v="medium"/>
    <s v="medium"/>
    <n v="1163.8900000000001"/>
    <n v="589.27"/>
    <n v="42560"/>
    <n v="20"/>
  </r>
  <r>
    <n v="10548"/>
    <n v="2"/>
    <x v="2744"/>
    <d v="2061-03-09T00:00:00"/>
    <b v="0"/>
    <s v="Approved"/>
    <s v="Giant Bicycles"/>
    <s v="Road"/>
    <s v="low"/>
    <s v="small"/>
    <n v="590.26"/>
    <n v="525.33000000000004"/>
    <n v="40487"/>
    <n v="20"/>
  </r>
  <r>
    <n v="11636"/>
    <n v="0"/>
    <x v="2744"/>
    <d v="2061-03-10T00:00:00"/>
    <b v="0"/>
    <s v="Approved"/>
    <s v="OHM Cycles"/>
    <s v="Standard"/>
    <s v="medium"/>
    <s v="medium"/>
    <n v="183.86"/>
    <n v="137.9"/>
    <n v="35707"/>
    <n v="20"/>
  </r>
  <r>
    <n v="14275"/>
    <n v="2"/>
    <x v="2744"/>
    <d v="2061-03-11T00:00:00"/>
    <b v="1"/>
    <s v="Approved"/>
    <s v="Giant Bicycles"/>
    <s v="Road"/>
    <s v="low"/>
    <s v="small"/>
    <n v="590.26"/>
    <n v="525.33000000000004"/>
    <n v="40487"/>
    <n v="20"/>
  </r>
  <r>
    <n v="15175"/>
    <n v="27"/>
    <x v="2744"/>
    <d v="2061-03-12T00:00:00"/>
    <b v="1"/>
    <s v="Approved"/>
    <s v="Trek Bicycles"/>
    <s v="Standard"/>
    <s v="low"/>
    <s v="medium"/>
    <n v="1057.51"/>
    <n v="154.4"/>
    <n v="34527"/>
    <n v="20"/>
  </r>
  <r>
    <n v="15199"/>
    <n v="85"/>
    <x v="2744"/>
    <d v="2061-03-13T00:00:00"/>
    <b v="1"/>
    <s v="Approved"/>
    <s v="WeareA2B"/>
    <s v="Standard"/>
    <s v="medium"/>
    <s v="medium"/>
    <n v="1228.07"/>
    <n v="400.91"/>
    <n v="36668"/>
    <n v="20"/>
  </r>
  <r>
    <n v="16945"/>
    <n v="85"/>
    <x v="2744"/>
    <d v="2061-03-14T00:00:00"/>
    <b v="1"/>
    <s v="Approved"/>
    <s v="WeareA2B"/>
    <s v="Standard"/>
    <s v="medium"/>
    <s v="medium"/>
    <n v="1228.07"/>
    <n v="400.91"/>
    <n v="36668"/>
    <n v="20"/>
  </r>
  <r>
    <n v="17345"/>
    <n v="9"/>
    <x v="2744"/>
    <d v="2061-03-15T00:00:00"/>
    <b v="0"/>
    <s v="Approved"/>
    <s v="Norco Bicycles"/>
    <s v="Standard"/>
    <s v="medium"/>
    <s v="small"/>
    <n v="1216.1400000000001"/>
    <n v="1082.3599999999999"/>
    <n v="33455"/>
    <n v="20"/>
  </r>
  <r>
    <n v="7749"/>
    <n v="100"/>
    <x v="2745"/>
    <d v="2061-03-16T00:00:00"/>
    <b v="1"/>
    <s v="Approved"/>
    <s v="Trek Bicycles"/>
    <s v="Standard"/>
    <s v="medium"/>
    <s v="small"/>
    <n v="1386.84"/>
    <n v="1234.29"/>
    <n v="35378"/>
    <n v="12"/>
  </r>
  <r>
    <n v="11369"/>
    <n v="1"/>
    <x v="2745"/>
    <d v="2061-03-17T00:00:00"/>
    <b v="0"/>
    <s v="Approved"/>
    <s v="Giant Bicycles"/>
    <s v="Touring"/>
    <s v="medium"/>
    <s v="large"/>
    <n v="1873.97"/>
    <n v="863.95"/>
    <n v="38859"/>
    <n v="12"/>
  </r>
  <r>
    <n v="11565"/>
    <n v="0"/>
    <x v="2745"/>
    <d v="2061-03-18T00:00:00"/>
    <b v="1"/>
    <s v="Approved"/>
    <s v="WeareA2B"/>
    <s v="Standard"/>
    <s v="medium"/>
    <s v="small"/>
    <n v="175.89"/>
    <n v="131.91999999999999"/>
    <n v="37668"/>
    <n v="12"/>
  </r>
  <r>
    <n v="14469"/>
    <n v="52"/>
    <x v="2745"/>
    <d v="2061-03-19T00:00:00"/>
    <b v="1"/>
    <s v="Approved"/>
    <s v="Solex"/>
    <s v="Road"/>
    <s v="medium"/>
    <s v="large"/>
    <n v="1777.8"/>
    <n v="820.78"/>
    <n v="42696"/>
    <n v="12"/>
  </r>
  <r>
    <n v="14889"/>
    <n v="15"/>
    <x v="2745"/>
    <d v="2061-03-20T00:00:00"/>
    <b v="1"/>
    <s v="Approved"/>
    <s v="WeareA2B"/>
    <s v="Standard"/>
    <s v="medium"/>
    <s v="medium"/>
    <n v="1292.8399999999999"/>
    <n v="13.44"/>
    <n v="42295"/>
    <n v="12"/>
  </r>
  <r>
    <n v="15221"/>
    <n v="64"/>
    <x v="2745"/>
    <d v="2061-03-21T00:00:00"/>
    <b v="1"/>
    <s v="Approved"/>
    <s v="Giant Bicycles"/>
    <s v="Standard"/>
    <s v="high"/>
    <s v="small"/>
    <n v="1977.36"/>
    <n v="1759.85"/>
    <n v="40410"/>
    <n v="12"/>
  </r>
  <r>
    <n v="15818"/>
    <n v="7"/>
    <x v="2745"/>
    <d v="2061-03-22T00:00:00"/>
    <b v="0"/>
    <s v="Approved"/>
    <s v="Giant Bicycles"/>
    <s v="Standard"/>
    <s v="medium"/>
    <s v="small"/>
    <n v="1311.44"/>
    <n v="1167.18"/>
    <n v="35560"/>
    <n v="12"/>
  </r>
  <r>
    <n v="19968"/>
    <n v="0"/>
    <x v="2745"/>
    <d v="2061-03-23T00:00:00"/>
    <b v="0"/>
    <s v="Approved"/>
    <s v="WeareA2B"/>
    <s v="Standard"/>
    <s v="medium"/>
    <s v="medium"/>
    <n v="60.34"/>
    <n v="45.26"/>
    <n v="34165"/>
    <n v="12"/>
  </r>
  <r>
    <n v="8400"/>
    <n v="84"/>
    <x v="2746"/>
    <d v="2061-03-24T00:00:00"/>
    <b v="0"/>
    <s v="Approved"/>
    <s v="Trek Bicycles"/>
    <s v="Road"/>
    <s v="medium"/>
    <s v="medium"/>
    <n v="290.62"/>
    <n v="215.14"/>
    <n v="38339"/>
    <n v="14"/>
  </r>
  <r>
    <n v="8588"/>
    <n v="79"/>
    <x v="2746"/>
    <d v="2061-03-25T00:00:00"/>
    <b v="1"/>
    <s v="Approved"/>
    <s v="Norco Bicycles"/>
    <s v="Standard"/>
    <s v="medium"/>
    <s v="medium"/>
    <n v="1555.58"/>
    <n v="818.01"/>
    <n v="33429"/>
    <n v="14"/>
  </r>
  <r>
    <n v="11140"/>
    <n v="83"/>
    <x v="2746"/>
    <d v="2061-03-26T00:00:00"/>
    <b v="1"/>
    <s v="Approved"/>
    <s v="Solex"/>
    <s v="Touring"/>
    <s v="medium"/>
    <s v="large"/>
    <n v="2083.94"/>
    <n v="675.03"/>
    <n v="38482"/>
    <n v="14"/>
  </r>
  <r>
    <n v="11516"/>
    <n v="65"/>
    <x v="2746"/>
    <d v="2061-03-27T00:00:00"/>
    <b v="1"/>
    <s v="Approved"/>
    <s v="WeareA2B"/>
    <s v="Standard"/>
    <s v="medium"/>
    <s v="medium"/>
    <n v="1807.45"/>
    <n v="778.69"/>
    <n v="37499"/>
    <n v="14"/>
  </r>
  <r>
    <n v="2328"/>
    <n v="52"/>
    <x v="2747"/>
    <d v="2061-03-28T00:00:00"/>
    <b v="1"/>
    <s v="Approved"/>
    <s v="OHM Cycles"/>
    <s v="Road"/>
    <s v="medium"/>
    <s v="medium"/>
    <n v="1280.28"/>
    <n v="829.51"/>
    <n v="34170"/>
    <n v="7"/>
  </r>
  <r>
    <n v="3477"/>
    <n v="6"/>
    <x v="2747"/>
    <d v="2061-03-29T00:00:00"/>
    <b v="0"/>
    <s v="Approved"/>
    <s v="OHM Cycles"/>
    <s v="Standard"/>
    <s v="high"/>
    <s v="medium"/>
    <n v="227.88"/>
    <n v="136.72999999999999"/>
    <n v="42560"/>
    <n v="7"/>
  </r>
  <r>
    <n v="4990"/>
    <n v="12"/>
    <x v="2747"/>
    <d v="2061-03-30T00:00:00"/>
    <b v="0"/>
    <s v="Approved"/>
    <s v="WeareA2B"/>
    <s v="Standard"/>
    <s v="medium"/>
    <s v="medium"/>
    <n v="1231.1500000000001"/>
    <n v="161.6"/>
    <n v="39880"/>
    <n v="7"/>
  </r>
  <r>
    <n v="5089"/>
    <n v="39"/>
    <x v="2747"/>
    <d v="2061-03-31T00:00:00"/>
    <b v="0"/>
    <s v="Approved"/>
    <s v="Giant Bicycles"/>
    <s v="Standard"/>
    <s v="medium"/>
    <s v="large"/>
    <n v="1812.75"/>
    <n v="582.48"/>
    <n v="36498"/>
    <n v="7"/>
  </r>
  <r>
    <n v="7365"/>
    <n v="50"/>
    <x v="2747"/>
    <d v="2061-04-01T00:00:00"/>
    <b v="0"/>
    <s v="Approved"/>
    <s v="WeareA2B"/>
    <s v="Standard"/>
    <s v="medium"/>
    <s v="small"/>
    <n v="175.89"/>
    <n v="131.91999999999999"/>
    <n v="41009"/>
    <n v="7"/>
  </r>
  <r>
    <n v="7729"/>
    <n v="79"/>
    <x v="2747"/>
    <d v="2061-04-02T00:00:00"/>
    <b v="0"/>
    <s v="Approved"/>
    <s v="Norco Bicycles"/>
    <s v="Standard"/>
    <s v="medium"/>
    <s v="medium"/>
    <n v="1555.58"/>
    <n v="818.01"/>
    <n v="42218"/>
    <n v="7"/>
  </r>
  <r>
    <n v="10530"/>
    <n v="69"/>
    <x v="2747"/>
    <d v="2061-04-03T00:00:00"/>
    <b v="1"/>
    <s v="Approved"/>
    <s v="Giant Bicycles"/>
    <s v="Road"/>
    <s v="medium"/>
    <s v="medium"/>
    <n v="792.9"/>
    <n v="594.67999999999995"/>
    <n v="36668"/>
    <n v="7"/>
  </r>
  <r>
    <n v="13986"/>
    <n v="91"/>
    <x v="2747"/>
    <d v="2061-04-04T00:00:00"/>
    <b v="0"/>
    <s v="Approved"/>
    <s v="Solex"/>
    <s v="Standard"/>
    <s v="medium"/>
    <s v="medium"/>
    <n v="100.35"/>
    <n v="75.260000000000005"/>
    <n v="41434"/>
    <n v="7"/>
  </r>
  <r>
    <n v="14740"/>
    <n v="19"/>
    <x v="2747"/>
    <d v="2061-04-05T00:00:00"/>
    <b v="1"/>
    <s v="Approved"/>
    <s v="OHM Cycles"/>
    <s v="Road"/>
    <s v="high"/>
    <s v="large"/>
    <n v="12.01"/>
    <n v="7.21"/>
    <n v="39880"/>
    <n v="7"/>
  </r>
  <r>
    <n v="15202"/>
    <n v="35"/>
    <x v="2747"/>
    <d v="2061-04-06T00:00:00"/>
    <b v="0"/>
    <s v="Approved"/>
    <s v="Trek Bicycles"/>
    <s v="Standard"/>
    <s v="low"/>
    <s v="medium"/>
    <n v="1057.51"/>
    <n v="154.4"/>
    <n v="39526"/>
    <n v="7"/>
  </r>
  <r>
    <n v="18175"/>
    <n v="1"/>
    <x v="2747"/>
    <d v="2061-04-07T00:00:00"/>
    <b v="1"/>
    <s v="Approved"/>
    <s v="Giant Bicycles"/>
    <s v="Standard"/>
    <s v="medium"/>
    <s v="medium"/>
    <n v="1403.5"/>
    <n v="954.82"/>
    <n v="41167"/>
    <n v="7"/>
  </r>
  <r>
    <n v="607"/>
    <n v="48"/>
    <x v="2748"/>
    <d v="2061-04-08T00:00:00"/>
    <b v="1"/>
    <s v="Approved"/>
    <s v="WeareA2B"/>
    <s v="Standard"/>
    <s v="medium"/>
    <s v="medium"/>
    <n v="1762.96"/>
    <n v="950.52"/>
    <n v="41848"/>
    <n v="11"/>
  </r>
  <r>
    <n v="7573"/>
    <n v="26"/>
    <x v="2748"/>
    <d v="2061-04-09T00:00:00"/>
    <b v="0"/>
    <s v="Approved"/>
    <s v="WeareA2B"/>
    <s v="Standard"/>
    <s v="medium"/>
    <s v="medium"/>
    <n v="1992.93"/>
    <n v="762.63"/>
    <n v="34115"/>
    <n v="11"/>
  </r>
  <r>
    <n v="16826"/>
    <n v="39"/>
    <x v="2748"/>
    <d v="2061-04-10T00:00:00"/>
    <b v="0"/>
    <s v="Approved"/>
    <s v="Giant Bicycles"/>
    <s v="Standard"/>
    <s v="medium"/>
    <s v="large"/>
    <n v="1812.75"/>
    <n v="582.48"/>
    <n v="40336"/>
    <n v="11"/>
  </r>
  <r>
    <n v="784"/>
    <n v="81"/>
    <x v="2749"/>
    <d v="2061-04-11T00:00:00"/>
    <b v="1"/>
    <s v="Approved"/>
    <s v="Norco Bicycles"/>
    <s v="Standard"/>
    <s v="medium"/>
    <s v="small"/>
    <n v="586.45000000000005"/>
    <n v="521.94000000000005"/>
    <n v="41533"/>
    <n v="1"/>
  </r>
  <r>
    <n v="1383"/>
    <n v="2"/>
    <x v="2749"/>
    <d v="2061-04-12T00:00:00"/>
    <b v="1"/>
    <s v="Approved"/>
    <s v="Solex"/>
    <s v="Standard"/>
    <s v="medium"/>
    <s v="medium"/>
    <n v="71.489999999999995"/>
    <n v="53.62"/>
    <n v="41167"/>
    <n v="1"/>
  </r>
  <r>
    <n v="1496"/>
    <n v="93"/>
    <x v="2749"/>
    <d v="2061-04-13T00:00:00"/>
    <b v="1"/>
    <s v="Approved"/>
    <s v="WeareA2B"/>
    <s v="Standard"/>
    <s v="medium"/>
    <s v="medium"/>
    <n v="1065.03"/>
    <n v="230.09"/>
    <n v="37874"/>
    <n v="1"/>
  </r>
  <r>
    <n v="3202"/>
    <n v="2"/>
    <x v="2749"/>
    <d v="2061-04-14T00:00:00"/>
    <b v="0"/>
    <s v="Approved"/>
    <s v="Solex"/>
    <s v="Standard"/>
    <s v="medium"/>
    <s v="medium"/>
    <n v="71.489999999999995"/>
    <n v="53.62"/>
    <n v="40784"/>
    <n v="1"/>
  </r>
  <r>
    <n v="3618"/>
    <n v="32"/>
    <x v="2749"/>
    <d v="2061-04-15T00:00:00"/>
    <b v="1"/>
    <s v="Approved"/>
    <s v="Giant Bicycles"/>
    <s v="Standard"/>
    <s v="medium"/>
    <s v="medium"/>
    <n v="642.70000000000005"/>
    <n v="211.37"/>
    <n v="40618"/>
    <n v="1"/>
  </r>
  <r>
    <n v="6381"/>
    <n v="23"/>
    <x v="2749"/>
    <d v="2061-04-16T00:00:00"/>
    <b v="1"/>
    <s v="Approved"/>
    <s v="Norco Bicycles"/>
    <s v="Mountain"/>
    <s v="low"/>
    <s v="small"/>
    <n v="688.63"/>
    <n v="612.88"/>
    <n v="42696"/>
    <n v="1"/>
  </r>
  <r>
    <n v="8548"/>
    <n v="81"/>
    <x v="2749"/>
    <d v="2061-04-17T00:00:00"/>
    <b v="0"/>
    <s v="Approved"/>
    <s v="Norco Bicycles"/>
    <s v="Standard"/>
    <s v="medium"/>
    <s v="small"/>
    <n v="586.45000000000005"/>
    <n v="521.94000000000005"/>
    <n v="38206"/>
    <n v="1"/>
  </r>
  <r>
    <n v="9400"/>
    <n v="44"/>
    <x v="2749"/>
    <d v="2061-04-18T00:00:00"/>
    <b v="1"/>
    <s v="Approved"/>
    <s v="WeareA2B"/>
    <s v="Standard"/>
    <s v="medium"/>
    <s v="medium"/>
    <n v="1769.64"/>
    <n v="108.76"/>
    <n v="41848"/>
    <n v="1"/>
  </r>
  <r>
    <n v="11264"/>
    <n v="76"/>
    <x v="2749"/>
    <d v="2061-04-19T00:00:00"/>
    <b v="1"/>
    <s v="Approved"/>
    <s v="WeareA2B"/>
    <s v="Standard"/>
    <s v="low"/>
    <s v="medium"/>
    <n v="642.30999999999995"/>
    <n v="513.85"/>
    <n v="38193"/>
    <n v="1"/>
  </r>
  <r>
    <n v="11518"/>
    <n v="0"/>
    <x v="2749"/>
    <d v="2061-04-20T00:00:00"/>
    <b v="0"/>
    <s v="Approved"/>
    <s v="Unknown"/>
    <s v="Unknown"/>
    <s v="Unknown"/>
    <s v="Unknown"/>
    <n v="1978.64"/>
    <s v="$556.05"/>
    <n v="38199.78"/>
    <n v="1"/>
  </r>
  <r>
    <n v="11675"/>
    <n v="3"/>
    <x v="2749"/>
    <d v="2061-04-21T00:00:00"/>
    <s v="Unknown"/>
    <s v="Approved"/>
    <s v="Trek Bicycles"/>
    <s v="Standard"/>
    <s v="medium"/>
    <s v="large"/>
    <n v="2091.4699999999998"/>
    <n v="388.92"/>
    <n v="38258"/>
    <n v="1"/>
  </r>
  <r>
    <n v="14561"/>
    <n v="83"/>
    <x v="2749"/>
    <d v="2061-04-22T00:00:00"/>
    <b v="0"/>
    <s v="Approved"/>
    <s v="Solex"/>
    <s v="Touring"/>
    <s v="medium"/>
    <s v="large"/>
    <n v="2083.94"/>
    <n v="675.03"/>
    <n v="34079"/>
    <n v="1"/>
  </r>
  <r>
    <n v="19241"/>
    <n v="42"/>
    <x v="2749"/>
    <d v="2061-04-23T00:00:00"/>
    <b v="0"/>
    <s v="Approved"/>
    <s v="OHM Cycles"/>
    <s v="Road"/>
    <s v="medium"/>
    <s v="small"/>
    <n v="1810"/>
    <n v="1610.9"/>
    <n v="37668"/>
    <n v="1"/>
  </r>
  <r>
    <n v="915"/>
    <n v="39"/>
    <x v="2750"/>
    <d v="2061-04-24T00:00:00"/>
    <s v="Unknown"/>
    <s v="Approved"/>
    <s v="Giant Bicycles"/>
    <s v="Standard"/>
    <s v="medium"/>
    <s v="large"/>
    <n v="1812.75"/>
    <n v="582.48"/>
    <n v="40336"/>
    <n v="8"/>
  </r>
  <r>
    <n v="2188"/>
    <n v="16"/>
    <x v="2750"/>
    <d v="2061-04-25T00:00:00"/>
    <b v="1"/>
    <s v="Approved"/>
    <s v="Norco Bicycles"/>
    <s v="Standard"/>
    <s v="high"/>
    <s v="small"/>
    <n v="1661.92"/>
    <n v="1479.11"/>
    <n v="34586"/>
    <n v="8"/>
  </r>
  <r>
    <n v="3772"/>
    <n v="16"/>
    <x v="2750"/>
    <d v="2061-04-26T00:00:00"/>
    <b v="1"/>
    <s v="Approved"/>
    <s v="Norco Bicycles"/>
    <s v="Standard"/>
    <s v="high"/>
    <s v="small"/>
    <n v="1661.92"/>
    <n v="1479.11"/>
    <n v="34586"/>
    <n v="8"/>
  </r>
  <r>
    <n v="11008"/>
    <n v="22"/>
    <x v="2750"/>
    <d v="2061-04-27T00:00:00"/>
    <b v="1"/>
    <s v="Approved"/>
    <s v="WeareA2B"/>
    <s v="Standard"/>
    <s v="medium"/>
    <s v="medium"/>
    <n v="60.34"/>
    <n v="45.26"/>
    <n v="34165"/>
    <n v="8"/>
  </r>
  <r>
    <n v="322"/>
    <n v="12"/>
    <x v="2751"/>
    <d v="2061-04-28T00:00:00"/>
    <b v="0"/>
    <s v="Approved"/>
    <s v="WeareA2B"/>
    <s v="Standard"/>
    <s v="medium"/>
    <s v="medium"/>
    <n v="1231.1500000000001"/>
    <n v="161.6"/>
    <n v="38216"/>
    <n v="8"/>
  </r>
  <r>
    <n v="1655"/>
    <n v="46"/>
    <x v="2751"/>
    <d v="2061-04-29T00:00:00"/>
    <b v="0"/>
    <s v="Approved"/>
    <s v="Solex"/>
    <s v="Standard"/>
    <s v="low"/>
    <s v="medium"/>
    <n v="1289.8499999999999"/>
    <n v="74.510000000000005"/>
    <n v="39427"/>
    <n v="8"/>
  </r>
  <r>
    <n v="7132"/>
    <n v="7"/>
    <x v="2751"/>
    <d v="2061-04-30T00:00:00"/>
    <b v="1"/>
    <s v="Approved"/>
    <s v="Trek Bicycles"/>
    <s v="Road"/>
    <s v="low"/>
    <s v="medium"/>
    <n v="980.37"/>
    <n v="234.43"/>
    <n v="38258"/>
    <n v="8"/>
  </r>
  <r>
    <n v="959"/>
    <n v="9"/>
    <x v="2752"/>
    <d v="2061-05-01T00:00:00"/>
    <b v="0"/>
    <s v="Approved"/>
    <s v="OHM Cycles"/>
    <s v="Road"/>
    <s v="medium"/>
    <s v="medium"/>
    <n v="742.54"/>
    <n v="667.4"/>
    <n v="33549"/>
    <n v="19"/>
  </r>
  <r>
    <n v="2322"/>
    <n v="4"/>
    <x v="2752"/>
    <d v="2061-05-02T00:00:00"/>
    <b v="1"/>
    <s v="Approved"/>
    <s v="Giant Bicycles"/>
    <s v="Standard"/>
    <s v="high"/>
    <s v="medium"/>
    <n v="1129.1300000000001"/>
    <n v="677.48"/>
    <n v="38573"/>
    <n v="19"/>
  </r>
  <r>
    <n v="7047"/>
    <n v="0"/>
    <x v="2752"/>
    <d v="2061-05-03T00:00:00"/>
    <b v="0"/>
    <s v="Approved"/>
    <s v="Unknown"/>
    <s v="Unknown"/>
    <s v="Unknown"/>
    <s v="Unknown"/>
    <n v="1958.34"/>
    <s v="$556.05"/>
    <n v="38199.78"/>
    <n v="19"/>
  </r>
  <r>
    <n v="16156"/>
    <n v="98"/>
    <x v="2752"/>
    <d v="2061-05-04T00:00:00"/>
    <b v="1"/>
    <s v="Approved"/>
    <s v="Trek Bicycles"/>
    <s v="Standard"/>
    <s v="high"/>
    <s v="medium"/>
    <n v="358.39"/>
    <n v="215.03"/>
    <n v="38002"/>
    <n v="19"/>
  </r>
  <r>
    <n v="1048"/>
    <n v="19"/>
    <x v="2753"/>
    <d v="2061-05-05T00:00:00"/>
    <b v="1"/>
    <s v="Approved"/>
    <s v="OHM Cycles"/>
    <s v="Road"/>
    <s v="high"/>
    <s v="large"/>
    <n v="12.01"/>
    <n v="7.21"/>
    <n v="36334"/>
    <n v="1"/>
  </r>
  <r>
    <n v="1115"/>
    <n v="23"/>
    <x v="2753"/>
    <d v="2061-05-06T00:00:00"/>
    <b v="0"/>
    <s v="Approved"/>
    <s v="Norco Bicycles"/>
    <s v="Mountain"/>
    <s v="low"/>
    <s v="small"/>
    <n v="688.63"/>
    <n v="612.88"/>
    <n v="34244"/>
    <n v="1"/>
  </r>
  <r>
    <n v="2762"/>
    <n v="64"/>
    <x v="2753"/>
    <d v="2061-05-07T00:00:00"/>
    <b v="1"/>
    <s v="Approved"/>
    <s v="Trek Bicycles"/>
    <s v="Standard"/>
    <s v="medium"/>
    <s v="large"/>
    <n v="1469.44"/>
    <n v="596.54999999999995"/>
    <n v="38647"/>
    <n v="1"/>
  </r>
  <r>
    <n v="11268"/>
    <n v="68"/>
    <x v="2753"/>
    <d v="2061-05-08T00:00:00"/>
    <b v="0"/>
    <s v="Approved"/>
    <s v="OHM Cycles"/>
    <s v="Standard"/>
    <s v="medium"/>
    <s v="medium"/>
    <n v="1636.9"/>
    <n v="44.71"/>
    <n v="38859"/>
    <n v="1"/>
  </r>
  <r>
    <n v="13919"/>
    <n v="39"/>
    <x v="2753"/>
    <d v="2061-05-09T00:00:00"/>
    <b v="1"/>
    <s v="Approved"/>
    <s v="Giant Bicycles"/>
    <s v="Standard"/>
    <s v="medium"/>
    <s v="large"/>
    <n v="1812.75"/>
    <n v="582.48"/>
    <n v="35560"/>
    <n v="1"/>
  </r>
  <r>
    <n v="2117"/>
    <n v="59"/>
    <x v="2754"/>
    <d v="2061-05-10T00:00:00"/>
    <b v="0"/>
    <s v="Approved"/>
    <s v="Solex"/>
    <s v="Standard"/>
    <s v="medium"/>
    <s v="large"/>
    <n v="1061.56"/>
    <n v="733.58"/>
    <n v="34170"/>
    <n v="11"/>
  </r>
  <r>
    <n v="2591"/>
    <n v="91"/>
    <x v="2754"/>
    <d v="2061-05-11T00:00:00"/>
    <b v="1"/>
    <s v="Approved"/>
    <s v="Solex"/>
    <s v="Standard"/>
    <s v="medium"/>
    <s v="medium"/>
    <n v="100.35"/>
    <n v="75.260000000000005"/>
    <n v="36367"/>
    <n v="11"/>
  </r>
  <r>
    <n v="7542"/>
    <n v="12"/>
    <x v="2754"/>
    <d v="2061-05-12T00:00:00"/>
    <b v="0"/>
    <s v="Approved"/>
    <s v="WeareA2B"/>
    <s v="Standard"/>
    <s v="medium"/>
    <s v="medium"/>
    <n v="1231.1500000000001"/>
    <n v="161.6"/>
    <n v="38216"/>
    <n v="11"/>
  </r>
  <r>
    <n v="15449"/>
    <n v="20"/>
    <x v="2754"/>
    <d v="2061-05-13T00:00:00"/>
    <b v="0"/>
    <s v="Approved"/>
    <s v="Trek Bicycles"/>
    <s v="Standard"/>
    <s v="medium"/>
    <s v="small"/>
    <n v="1775.81"/>
    <n v="1580.47"/>
    <n v="40303"/>
    <n v="11"/>
  </r>
  <r>
    <n v="15758"/>
    <n v="80"/>
    <x v="2754"/>
    <d v="2061-05-14T00:00:00"/>
    <s v="Unknown"/>
    <s v="Approved"/>
    <s v="OHM Cycles"/>
    <s v="Touring"/>
    <s v="low"/>
    <s v="medium"/>
    <n v="1073.07"/>
    <n v="933.84"/>
    <n v="35455"/>
    <n v="11"/>
  </r>
  <r>
    <n v="4858"/>
    <n v="46"/>
    <x v="2755"/>
    <d v="2061-05-15T00:00:00"/>
    <b v="0"/>
    <s v="Approved"/>
    <s v="Solex"/>
    <s v="Standard"/>
    <s v="low"/>
    <s v="medium"/>
    <n v="1289.8499999999999"/>
    <n v="74.510000000000005"/>
    <n v="38573"/>
    <n v="19"/>
  </r>
  <r>
    <n v="5794"/>
    <n v="87"/>
    <x v="2755"/>
    <d v="2061-05-16T00:00:00"/>
    <b v="1"/>
    <s v="Approved"/>
    <s v="Giant Bicycles"/>
    <s v="Standard"/>
    <s v="high"/>
    <s v="medium"/>
    <n v="1179"/>
    <n v="707.4"/>
    <n v="38693"/>
    <n v="19"/>
  </r>
  <r>
    <n v="9282"/>
    <n v="39"/>
    <x v="2755"/>
    <d v="2061-05-17T00:00:00"/>
    <b v="0"/>
    <s v="Approved"/>
    <s v="Giant Bicycles"/>
    <s v="Standard"/>
    <s v="medium"/>
    <s v="large"/>
    <n v="1812.75"/>
    <n v="582.48"/>
    <n v="40618"/>
    <n v="19"/>
  </r>
  <r>
    <n v="9529"/>
    <n v="95"/>
    <x v="2755"/>
    <d v="2061-05-18T00:00:00"/>
    <b v="0"/>
    <s v="Approved"/>
    <s v="Giant Bicycles"/>
    <s v="Standard"/>
    <s v="medium"/>
    <s v="large"/>
    <n v="569.55999999999995"/>
    <n v="528.42999999999995"/>
    <n v="39031"/>
    <n v="19"/>
  </r>
  <r>
    <n v="14369"/>
    <n v="29"/>
    <x v="2755"/>
    <d v="2061-05-19T00:00:00"/>
    <b v="0"/>
    <s v="Approved"/>
    <s v="Norco Bicycles"/>
    <s v="Road"/>
    <s v="medium"/>
    <s v="medium"/>
    <n v="543.39"/>
    <n v="407.54"/>
    <n v="42458"/>
    <n v="19"/>
  </r>
  <r>
    <n v="15567"/>
    <n v="28"/>
    <x v="2755"/>
    <d v="2061-05-20T00:00:00"/>
    <b v="1"/>
    <s v="Approved"/>
    <s v="Norco Bicycles"/>
    <s v="Standard"/>
    <s v="medium"/>
    <s v="small"/>
    <n v="1216.1400000000001"/>
    <n v="1082.3599999999999"/>
    <n v="35378"/>
    <n v="19"/>
  </r>
  <r>
    <n v="16941"/>
    <n v="3"/>
    <x v="2755"/>
    <d v="2061-05-21T00:00:00"/>
    <b v="0"/>
    <s v="Approved"/>
    <s v="Trek Bicycles"/>
    <s v="Standard"/>
    <s v="medium"/>
    <s v="large"/>
    <n v="2091.4699999999998"/>
    <n v="388.92"/>
    <n v="36361"/>
    <n v="19"/>
  </r>
  <r>
    <n v="18138"/>
    <n v="23"/>
    <x v="2755"/>
    <d v="2061-05-22T00:00:00"/>
    <b v="0"/>
    <s v="Approved"/>
    <s v="Norco Bicycles"/>
    <s v="Mountain"/>
    <s v="low"/>
    <s v="small"/>
    <n v="688.63"/>
    <n v="612.88"/>
    <n v="34071"/>
    <n v="19"/>
  </r>
  <r>
    <n v="18446"/>
    <n v="23"/>
    <x v="2755"/>
    <d v="2061-05-23T00:00:00"/>
    <b v="1"/>
    <s v="Approved"/>
    <s v="Norco Bicycles"/>
    <s v="Mountain"/>
    <s v="low"/>
    <s v="small"/>
    <n v="688.63"/>
    <n v="612.88"/>
    <n v="34071"/>
    <n v="19"/>
  </r>
  <r>
    <n v="1908"/>
    <n v="75"/>
    <x v="2756"/>
    <d v="2061-05-24T00:00:00"/>
    <b v="1"/>
    <s v="Approved"/>
    <s v="Giant Bicycles"/>
    <s v="Touring"/>
    <s v="medium"/>
    <s v="large"/>
    <n v="1873.97"/>
    <n v="863.95"/>
    <n v="38859"/>
    <n v="9"/>
  </r>
  <r>
    <n v="2272"/>
    <n v="44"/>
    <x v="2756"/>
    <d v="2061-05-25T00:00:00"/>
    <b v="1"/>
    <s v="Approved"/>
    <s v="WeareA2B"/>
    <s v="Standard"/>
    <s v="medium"/>
    <s v="medium"/>
    <n v="1769.64"/>
    <n v="108.76"/>
    <n v="40672"/>
    <n v="9"/>
  </r>
  <r>
    <n v="4881"/>
    <n v="39"/>
    <x v="2756"/>
    <d v="2061-05-26T00:00:00"/>
    <b v="0"/>
    <s v="Approved"/>
    <s v="Giant Bicycles"/>
    <s v="Standard"/>
    <s v="medium"/>
    <s v="large"/>
    <n v="1812.75"/>
    <n v="582.48"/>
    <n v="40336"/>
    <n v="9"/>
  </r>
  <r>
    <n v="7423"/>
    <n v="60"/>
    <x v="2756"/>
    <d v="2061-05-27T00:00:00"/>
    <b v="1"/>
    <s v="Cancelled"/>
    <s v="Giant Bicycles"/>
    <s v="Standard"/>
    <s v="high"/>
    <s v="small"/>
    <n v="1977.36"/>
    <n v="1759.85"/>
    <n v="40779"/>
    <n v="9"/>
  </r>
  <r>
    <n v="10546"/>
    <n v="11"/>
    <x v="2756"/>
    <d v="2061-05-28T00:00:00"/>
    <b v="0"/>
    <s v="Approved"/>
    <s v="Giant Bicycles"/>
    <s v="Standard"/>
    <s v="high"/>
    <s v="medium"/>
    <n v="1274.93"/>
    <n v="764.96"/>
    <n v="39298"/>
    <n v="9"/>
  </r>
  <r>
    <n v="12139"/>
    <n v="0"/>
    <x v="2756"/>
    <d v="2061-05-29T00:00:00"/>
    <b v="1"/>
    <s v="Approved"/>
    <s v="Unknown"/>
    <s v="Unknown"/>
    <s v="Unknown"/>
    <s v="Unknown"/>
    <n v="1997.68"/>
    <s v="$556.05"/>
    <n v="38199.78"/>
    <n v="9"/>
  </r>
  <r>
    <n v="16397"/>
    <n v="44"/>
    <x v="2756"/>
    <d v="2061-05-30T00:00:00"/>
    <b v="1"/>
    <s v="Approved"/>
    <s v="WeareA2B"/>
    <s v="Standard"/>
    <s v="medium"/>
    <s v="medium"/>
    <n v="1769.64"/>
    <n v="108.76"/>
    <n v="40672"/>
    <n v="9"/>
  </r>
  <r>
    <n v="16462"/>
    <n v="34"/>
    <x v="2756"/>
    <d v="2061-05-31T00:00:00"/>
    <b v="1"/>
    <s v="Approved"/>
    <s v="Norco Bicycles"/>
    <s v="Road"/>
    <s v="high"/>
    <s v="large"/>
    <n v="774.53"/>
    <n v="464.72"/>
    <n v="37698"/>
    <n v="9"/>
  </r>
  <r>
    <n v="16595"/>
    <n v="68"/>
    <x v="2756"/>
    <d v="2061-06-01T00:00:00"/>
    <b v="0"/>
    <s v="Approved"/>
    <s v="OHM Cycles"/>
    <s v="Standard"/>
    <s v="medium"/>
    <s v="medium"/>
    <n v="1636.9"/>
    <n v="44.71"/>
    <n v="40410"/>
    <n v="9"/>
  </r>
  <r>
    <n v="19109"/>
    <n v="56"/>
    <x v="2756"/>
    <d v="2061-06-02T00:00:00"/>
    <b v="0"/>
    <s v="Approved"/>
    <s v="OHM Cycles"/>
    <s v="Standard"/>
    <s v="medium"/>
    <s v="medium"/>
    <n v="183.86"/>
    <n v="137.9"/>
    <n v="35707"/>
    <n v="9"/>
  </r>
  <r>
    <n v="2197"/>
    <n v="90"/>
    <x v="2757"/>
    <d v="2061-06-03T00:00:00"/>
    <b v="1"/>
    <s v="Approved"/>
    <s v="Norco Bicycles"/>
    <s v="Standard"/>
    <s v="low"/>
    <s v="medium"/>
    <n v="363.01"/>
    <n v="290.41000000000003"/>
    <n v="38002"/>
    <n v="10"/>
  </r>
  <r>
    <n v="5907"/>
    <n v="29"/>
    <x v="2757"/>
    <d v="2061-06-04T00:00:00"/>
    <b v="1"/>
    <s v="Approved"/>
    <s v="Norco Bicycles"/>
    <s v="Road"/>
    <s v="medium"/>
    <s v="medium"/>
    <n v="543.39"/>
    <n v="407.54"/>
    <n v="37698"/>
    <n v="10"/>
  </r>
  <r>
    <n v="7165"/>
    <n v="7"/>
    <x v="2757"/>
    <d v="2061-06-05T00:00:00"/>
    <b v="1"/>
    <s v="Approved"/>
    <s v="Trek Bicycles"/>
    <s v="Road"/>
    <s v="low"/>
    <s v="medium"/>
    <n v="980.37"/>
    <n v="234.43"/>
    <n v="33549"/>
    <n v="10"/>
  </r>
  <r>
    <n v="10545"/>
    <n v="67"/>
    <x v="2757"/>
    <d v="2061-06-06T00:00:00"/>
    <b v="1"/>
    <s v="Approved"/>
    <s v="Norco Bicycles"/>
    <s v="Road"/>
    <s v="medium"/>
    <s v="medium"/>
    <n v="544.04999999999995"/>
    <n v="376.84"/>
    <n v="42105"/>
    <n v="10"/>
  </r>
  <r>
    <n v="11180"/>
    <n v="11"/>
    <x v="2757"/>
    <d v="2061-06-07T00:00:00"/>
    <b v="0"/>
    <s v="Approved"/>
    <s v="Giant Bicycles"/>
    <s v="Standard"/>
    <s v="high"/>
    <s v="medium"/>
    <n v="1274.93"/>
    <n v="764.96"/>
    <n v="35378"/>
    <n v="10"/>
  </r>
  <r>
    <n v="11614"/>
    <n v="21"/>
    <x v="2757"/>
    <d v="2061-06-08T00:00:00"/>
    <b v="1"/>
    <s v="Approved"/>
    <s v="Solex"/>
    <s v="Standard"/>
    <s v="medium"/>
    <s v="large"/>
    <n v="1071.23"/>
    <n v="380.74"/>
    <n v="42696"/>
    <n v="10"/>
  </r>
  <r>
    <n v="13051"/>
    <n v="82"/>
    <x v="2757"/>
    <d v="2061-06-09T00:00:00"/>
    <b v="1"/>
    <s v="Approved"/>
    <s v="Norco Bicycles"/>
    <s v="Standard"/>
    <s v="high"/>
    <s v="medium"/>
    <n v="1148.6400000000001"/>
    <n v="689.18"/>
    <n v="36145"/>
    <n v="10"/>
  </r>
  <r>
    <n v="14299"/>
    <n v="2"/>
    <x v="2757"/>
    <d v="2061-06-10T00:00:00"/>
    <b v="1"/>
    <s v="Approved"/>
    <s v="Solex"/>
    <s v="Standard"/>
    <s v="medium"/>
    <s v="medium"/>
    <n v="71.489999999999995"/>
    <n v="53.62"/>
    <n v="41167"/>
    <n v="10"/>
  </r>
  <r>
    <n v="15934"/>
    <n v="27"/>
    <x v="2757"/>
    <d v="2061-06-11T00:00:00"/>
    <b v="0"/>
    <s v="Approved"/>
    <s v="Trek Bicycles"/>
    <s v="Standard"/>
    <s v="medium"/>
    <s v="medium"/>
    <n v="499.53"/>
    <n v="388.72"/>
    <n v="33455"/>
    <n v="10"/>
  </r>
  <r>
    <n v="9454"/>
    <n v="0"/>
    <x v="2758"/>
    <d v="2061-06-12T00:00:00"/>
    <b v="1"/>
    <s v="Approved"/>
    <s v="Unknown"/>
    <s v="Unknown"/>
    <s v="Unknown"/>
    <s v="Unknown"/>
    <n v="2012.84"/>
    <s v="$556.05"/>
    <n v="38199.78"/>
    <n v="20"/>
  </r>
  <r>
    <n v="18243"/>
    <n v="99"/>
    <x v="2758"/>
    <d v="2061-06-13T00:00:00"/>
    <b v="0"/>
    <s v="Approved"/>
    <s v="OHM Cycles"/>
    <s v="Standard"/>
    <s v="medium"/>
    <s v="medium"/>
    <n v="1227.3399999999999"/>
    <n v="770.89"/>
    <n v="34556"/>
    <n v="20"/>
  </r>
  <r>
    <n v="19800"/>
    <n v="56"/>
    <x v="2758"/>
    <d v="2061-06-14T00:00:00"/>
    <b v="1"/>
    <s v="Approved"/>
    <s v="OHM Cycles"/>
    <s v="Standard"/>
    <s v="medium"/>
    <s v="medium"/>
    <n v="183.86"/>
    <n v="137.9"/>
    <n v="34170"/>
    <n v="20"/>
  </r>
  <r>
    <n v="19999"/>
    <n v="6"/>
    <x v="2758"/>
    <d v="2061-06-15T00:00:00"/>
    <b v="0"/>
    <s v="Approved"/>
    <s v="OHM Cycles"/>
    <s v="Standard"/>
    <s v="high"/>
    <s v="medium"/>
    <n v="227.88"/>
    <n v="136.72999999999999"/>
    <n v="38216"/>
    <n v="20"/>
  </r>
  <r>
    <n v="1947"/>
    <n v="92"/>
    <x v="2759"/>
    <d v="2061-06-16T00:00:00"/>
    <b v="1"/>
    <s v="Approved"/>
    <s v="WeareA2B"/>
    <s v="Standard"/>
    <s v="medium"/>
    <s v="small"/>
    <n v="1415.01"/>
    <n v="1259.3599999999999"/>
    <n v="41434"/>
    <n v="7"/>
  </r>
  <r>
    <n v="6881"/>
    <n v="16"/>
    <x v="2759"/>
    <d v="2061-06-17T00:00:00"/>
    <b v="0"/>
    <s v="Approved"/>
    <s v="Norco Bicycles"/>
    <s v="Standard"/>
    <s v="high"/>
    <s v="small"/>
    <n v="1661.92"/>
    <n v="1479.11"/>
    <n v="34586"/>
    <n v="7"/>
  </r>
  <r>
    <n v="8471"/>
    <n v="59"/>
    <x v="2759"/>
    <d v="2061-06-18T00:00:00"/>
    <b v="1"/>
    <s v="Approved"/>
    <s v="Solex"/>
    <s v="Standard"/>
    <s v="medium"/>
    <s v="large"/>
    <n v="1061.56"/>
    <n v="733.58"/>
    <n v="40779"/>
    <n v="7"/>
  </r>
  <r>
    <n v="15306"/>
    <n v="17"/>
    <x v="2759"/>
    <d v="2061-06-19T00:00:00"/>
    <b v="0"/>
    <s v="Approved"/>
    <s v="Solex"/>
    <s v="Standard"/>
    <s v="high"/>
    <s v="medium"/>
    <n v="1024.6600000000001"/>
    <n v="614.79999999999995"/>
    <n v="41345"/>
    <n v="7"/>
  </r>
  <r>
    <n v="15492"/>
    <n v="83"/>
    <x v="2759"/>
    <d v="2061-06-20T00:00:00"/>
    <b v="1"/>
    <s v="Approved"/>
    <s v="Solex"/>
    <s v="Touring"/>
    <s v="medium"/>
    <s v="large"/>
    <n v="2083.94"/>
    <n v="675.03"/>
    <n v="38206"/>
    <n v="7"/>
  </r>
  <r>
    <n v="17333"/>
    <n v="11"/>
    <x v="2759"/>
    <d v="2061-06-21T00:00:00"/>
    <b v="0"/>
    <s v="Approved"/>
    <s v="Giant Bicycles"/>
    <s v="Standard"/>
    <s v="high"/>
    <s v="medium"/>
    <n v="1274.93"/>
    <n v="764.96"/>
    <n v="41345"/>
    <n v="7"/>
  </r>
  <r>
    <n v="4807"/>
    <n v="10"/>
    <x v="2760"/>
    <d v="2061-06-22T00:00:00"/>
    <b v="0"/>
    <s v="Approved"/>
    <s v="Solex"/>
    <s v="Standard"/>
    <s v="medium"/>
    <s v="medium"/>
    <n v="1945.43"/>
    <n v="333.18"/>
    <n v="36668"/>
    <n v="8"/>
  </r>
  <r>
    <n v="5037"/>
    <n v="95"/>
    <x v="2760"/>
    <d v="2061-06-23T00:00:00"/>
    <b v="1"/>
    <s v="Approved"/>
    <s v="OHM Cycles"/>
    <s v="Touring"/>
    <s v="low"/>
    <s v="medium"/>
    <n v="1073.07"/>
    <n v="933.84"/>
    <n v="42226"/>
    <n v="8"/>
  </r>
  <r>
    <n v="6815"/>
    <n v="77"/>
    <x v="2760"/>
    <d v="2061-06-24T00:00:00"/>
    <b v="1"/>
    <s v="Approved"/>
    <s v="WeareA2B"/>
    <s v="Standard"/>
    <s v="medium"/>
    <s v="medium"/>
    <n v="1769.64"/>
    <n v="108.76"/>
    <n v="41064"/>
    <n v="8"/>
  </r>
  <r>
    <n v="13312"/>
    <n v="12"/>
    <x v="2760"/>
    <d v="2061-06-25T00:00:00"/>
    <b v="1"/>
    <s v="Approved"/>
    <s v="Giant Bicycles"/>
    <s v="Standard"/>
    <s v="medium"/>
    <s v="large"/>
    <n v="1765.3"/>
    <n v="709.48"/>
    <n v="33429"/>
    <n v="8"/>
  </r>
  <r>
    <n v="15654"/>
    <n v="77"/>
    <x v="2760"/>
    <d v="2061-06-26T00:00:00"/>
    <b v="0"/>
    <s v="Approved"/>
    <s v="WeareA2B"/>
    <s v="Standard"/>
    <s v="medium"/>
    <s v="medium"/>
    <n v="1769.64"/>
    <n v="108.76"/>
    <n v="39427"/>
    <n v="8"/>
  </r>
  <r>
    <n v="18115"/>
    <n v="0"/>
    <x v="2760"/>
    <d v="2061-06-27T00:00:00"/>
    <b v="0"/>
    <s v="Approved"/>
    <s v="Solex"/>
    <s v="Road"/>
    <s v="medium"/>
    <s v="medium"/>
    <n v="416.98"/>
    <n v="312.74"/>
    <n v="41848"/>
    <n v="8"/>
  </r>
  <r>
    <n v="2341"/>
    <n v="41"/>
    <x v="2761"/>
    <d v="2061-06-28T00:00:00"/>
    <b v="1"/>
    <s v="Approved"/>
    <s v="Norco Bicycles"/>
    <s v="Standard"/>
    <s v="low"/>
    <s v="medium"/>
    <n v="958.74"/>
    <n v="748.9"/>
    <n v="38693"/>
    <n v="22"/>
  </r>
  <r>
    <n v="6505"/>
    <n v="0"/>
    <x v="2761"/>
    <d v="2061-06-29T00:00:00"/>
    <b v="0"/>
    <s v="Approved"/>
    <s v="Trek Bicycles"/>
    <s v="Standard"/>
    <s v="high"/>
    <s v="medium"/>
    <n v="358.39"/>
    <n v="215.03"/>
    <n v="38002"/>
    <n v="22"/>
  </r>
  <r>
    <n v="13468"/>
    <n v="58"/>
    <x v="2761"/>
    <d v="2061-06-30T00:00:00"/>
    <b v="0"/>
    <s v="Approved"/>
    <s v="OHM Cycles"/>
    <s v="Road"/>
    <s v="medium"/>
    <s v="medium"/>
    <n v="1280.28"/>
    <n v="829.51"/>
    <n v="37220"/>
    <n v="22"/>
  </r>
  <r>
    <n v="2198"/>
    <n v="38"/>
    <x v="2762"/>
    <d v="2061-07-01T00:00:00"/>
    <b v="1"/>
    <s v="Approved"/>
    <s v="Solex"/>
    <s v="Standard"/>
    <s v="medium"/>
    <s v="medium"/>
    <n v="1577.53"/>
    <n v="826.51"/>
    <n v="40618"/>
    <n v="3"/>
  </r>
  <r>
    <n v="2207"/>
    <n v="75"/>
    <x v="2762"/>
    <d v="2061-07-02T00:00:00"/>
    <b v="0"/>
    <s v="Approved"/>
    <s v="Giant Bicycles"/>
    <s v="Touring"/>
    <s v="medium"/>
    <s v="large"/>
    <n v="1873.97"/>
    <n v="863.95"/>
    <n v="38859"/>
    <n v="3"/>
  </r>
  <r>
    <n v="5497"/>
    <n v="58"/>
    <x v="2762"/>
    <d v="2061-07-03T00:00:00"/>
    <b v="1"/>
    <s v="Approved"/>
    <s v="OHM Cycles"/>
    <s v="Standard"/>
    <s v="medium"/>
    <s v="medium"/>
    <n v="912.52"/>
    <n v="141.4"/>
    <n v="42295"/>
    <n v="3"/>
  </r>
  <r>
    <n v="6395"/>
    <n v="71"/>
    <x v="2762"/>
    <d v="2061-07-04T00:00:00"/>
    <b v="1"/>
    <s v="Approved"/>
    <s v="Solex"/>
    <s v="Standard"/>
    <s v="high"/>
    <s v="large"/>
    <n v="1842.92"/>
    <n v="1105.75"/>
    <n v="34996"/>
    <n v="3"/>
  </r>
  <r>
    <n v="8714"/>
    <n v="2"/>
    <x v="2762"/>
    <d v="2061-07-05T00:00:00"/>
    <b v="0"/>
    <s v="Approved"/>
    <s v="Solex"/>
    <s v="Standard"/>
    <s v="medium"/>
    <s v="medium"/>
    <n v="71.489999999999995"/>
    <n v="53.62"/>
    <n v="41245"/>
    <n v="3"/>
  </r>
  <r>
    <n v="11910"/>
    <n v="49"/>
    <x v="2762"/>
    <d v="2061-07-06T00:00:00"/>
    <b v="1"/>
    <s v="Approved"/>
    <s v="Trek Bicycles"/>
    <s v="Road"/>
    <s v="medium"/>
    <s v="medium"/>
    <n v="533.51"/>
    <n v="400.13"/>
    <n v="41064"/>
    <n v="3"/>
  </r>
  <r>
    <n v="1752"/>
    <n v="78"/>
    <x v="2763"/>
    <d v="2061-07-07T00:00:00"/>
    <b v="1"/>
    <s v="Approved"/>
    <s v="Giant Bicycles"/>
    <s v="Standard"/>
    <s v="medium"/>
    <s v="large"/>
    <n v="1765.3"/>
    <n v="709.48"/>
    <n v="42218"/>
    <n v="15"/>
  </r>
  <r>
    <n v="4400"/>
    <n v="86"/>
    <x v="2763"/>
    <d v="2061-07-08T00:00:00"/>
    <b v="0"/>
    <s v="Approved"/>
    <s v="OHM Cycles"/>
    <s v="Standard"/>
    <s v="medium"/>
    <s v="medium"/>
    <n v="235.63"/>
    <n v="125.07"/>
    <n v="38206"/>
    <n v="15"/>
  </r>
  <r>
    <n v="12886"/>
    <n v="78"/>
    <x v="2763"/>
    <d v="2061-07-09T00:00:00"/>
    <b v="1"/>
    <s v="Approved"/>
    <s v="Giant Bicycles"/>
    <s v="Standard"/>
    <s v="medium"/>
    <s v="large"/>
    <n v="1765.3"/>
    <n v="709.48"/>
    <n v="37873"/>
    <n v="15"/>
  </r>
  <r>
    <n v="14783"/>
    <n v="98"/>
    <x v="2763"/>
    <d v="2061-07-10T00:00:00"/>
    <b v="0"/>
    <s v="Approved"/>
    <s v="Trek Bicycles"/>
    <s v="Standard"/>
    <s v="high"/>
    <s v="medium"/>
    <n v="358.39"/>
    <n v="215.03"/>
    <n v="34556"/>
    <n v="15"/>
  </r>
  <r>
    <n v="18939"/>
    <n v="51"/>
    <x v="2763"/>
    <d v="2061-07-11T00:00:00"/>
    <b v="0"/>
    <s v="Approved"/>
    <s v="OHM Cycles"/>
    <s v="Standard"/>
    <s v="high"/>
    <s v="medium"/>
    <n v="2005.66"/>
    <n v="1203.4000000000001"/>
    <n v="42295"/>
    <n v="15"/>
  </r>
  <r>
    <n v="19796"/>
    <n v="75"/>
    <x v="2763"/>
    <d v="2061-07-12T00:00:00"/>
    <b v="1"/>
    <s v="Approved"/>
    <s v="Giant Bicycles"/>
    <s v="Touring"/>
    <s v="medium"/>
    <s v="large"/>
    <n v="1873.97"/>
    <n v="863.95"/>
    <n v="42226"/>
    <n v="15"/>
  </r>
  <r>
    <n v="572"/>
    <n v="4"/>
    <x v="2764"/>
    <d v="2061-07-13T00:00:00"/>
    <b v="1"/>
    <s v="Approved"/>
    <s v="Solex"/>
    <s v="Standard"/>
    <s v="medium"/>
    <s v="medium"/>
    <n v="1483.2"/>
    <n v="99.59"/>
    <n v="38647"/>
    <n v="13"/>
  </r>
  <r>
    <n v="2887"/>
    <n v="0"/>
    <x v="2764"/>
    <d v="2061-07-14T00:00:00"/>
    <b v="0"/>
    <s v="Approved"/>
    <s v="Norco Bicycles"/>
    <s v="Road"/>
    <s v="medium"/>
    <s v="medium"/>
    <n v="543.39"/>
    <n v="407.54"/>
    <n v="36361"/>
    <n v="13"/>
  </r>
  <r>
    <n v="5313"/>
    <n v="86"/>
    <x v="2764"/>
    <d v="2061-07-15T00:00:00"/>
    <b v="1"/>
    <s v="Approved"/>
    <s v="Norco Bicycles"/>
    <s v="Road"/>
    <s v="high"/>
    <s v="large"/>
    <n v="774.53"/>
    <n v="464.72"/>
    <n v="40336"/>
    <n v="13"/>
  </r>
  <r>
    <n v="6709"/>
    <n v="40"/>
    <x v="2764"/>
    <d v="2061-07-16T00:00:00"/>
    <b v="1"/>
    <s v="Approved"/>
    <s v="Trek Bicycles"/>
    <s v="Road"/>
    <s v="medium"/>
    <s v="large"/>
    <n v="1894.19"/>
    <n v="598.76"/>
    <n v="36146"/>
    <n v="13"/>
  </r>
  <r>
    <n v="10593"/>
    <n v="77"/>
    <x v="2764"/>
    <d v="2061-07-17T00:00:00"/>
    <b v="1"/>
    <s v="Approved"/>
    <s v="WeareA2B"/>
    <s v="Standard"/>
    <s v="medium"/>
    <s v="medium"/>
    <n v="1769.64"/>
    <n v="108.76"/>
    <n v="41009"/>
    <n v="13"/>
  </r>
  <r>
    <n v="13400"/>
    <n v="54"/>
    <x v="2764"/>
    <d v="2061-07-18T00:00:00"/>
    <b v="1"/>
    <s v="Approved"/>
    <s v="WeareA2B"/>
    <s v="Standard"/>
    <s v="medium"/>
    <s v="medium"/>
    <n v="1807.45"/>
    <n v="778.69"/>
    <n v="33879"/>
    <n v="13"/>
  </r>
  <r>
    <n v="16086"/>
    <n v="10"/>
    <x v="2764"/>
    <d v="2061-07-19T00:00:00"/>
    <b v="0"/>
    <s v="Approved"/>
    <s v="Solex"/>
    <s v="Standard"/>
    <s v="medium"/>
    <s v="medium"/>
    <n v="1945.43"/>
    <n v="333.18"/>
    <n v="35455"/>
    <n v="13"/>
  </r>
  <r>
    <n v="17586"/>
    <n v="1"/>
    <x v="2764"/>
    <d v="2061-07-20T00:00:00"/>
    <b v="0"/>
    <s v="Approved"/>
    <s v="Giant Bicycles"/>
    <s v="Touring"/>
    <s v="medium"/>
    <s v="large"/>
    <n v="1873.97"/>
    <n v="863.95"/>
    <n v="38193"/>
    <n v="13"/>
  </r>
  <r>
    <n v="18862"/>
    <n v="87"/>
    <x v="2764"/>
    <d v="2061-07-21T00:00:00"/>
    <b v="0"/>
    <s v="Approved"/>
    <s v="OHM Cycles"/>
    <s v="Standard"/>
    <s v="medium"/>
    <s v="medium"/>
    <n v="1636.9"/>
    <n v="44.71"/>
    <n v="40410"/>
    <n v="13"/>
  </r>
  <r>
    <n v="3657"/>
    <n v="17"/>
    <x v="2765"/>
    <d v="2061-07-22T00:00:00"/>
    <b v="1"/>
    <s v="Approved"/>
    <s v="Solex"/>
    <s v="Standard"/>
    <s v="high"/>
    <s v="medium"/>
    <n v="1024.6600000000001"/>
    <n v="614.79999999999995"/>
    <n v="38647"/>
    <n v="10"/>
  </r>
  <r>
    <n v="4699"/>
    <n v="3"/>
    <x v="2765"/>
    <d v="2061-07-23T00:00:00"/>
    <b v="0"/>
    <s v="Approved"/>
    <s v="Trek Bicycles"/>
    <s v="Standard"/>
    <s v="medium"/>
    <s v="large"/>
    <n v="2091.4699999999998"/>
    <n v="388.92"/>
    <n v="40487"/>
    <n v="10"/>
  </r>
  <r>
    <n v="14961"/>
    <n v="57"/>
    <x v="2765"/>
    <d v="2061-07-24T00:00:00"/>
    <b v="1"/>
    <s v="Approved"/>
    <s v="WeareA2B"/>
    <s v="Touring"/>
    <s v="medium"/>
    <s v="large"/>
    <n v="1890.39"/>
    <n v="260.14"/>
    <n v="39880"/>
    <n v="10"/>
  </r>
  <r>
    <n v="18263"/>
    <n v="42"/>
    <x v="2765"/>
    <d v="2061-07-25T00:00:00"/>
    <b v="0"/>
    <s v="Approved"/>
    <s v="OHM Cycles"/>
    <s v="Road"/>
    <s v="medium"/>
    <s v="small"/>
    <n v="1810"/>
    <n v="1610.9"/>
    <n v="35667"/>
    <n v="10"/>
  </r>
  <r>
    <n v="19232"/>
    <n v="48"/>
    <x v="2765"/>
    <d v="2061-07-26T00:00:00"/>
    <b v="1"/>
    <s v="Approved"/>
    <s v="WeareA2B"/>
    <s v="Standard"/>
    <s v="medium"/>
    <s v="medium"/>
    <n v="1762.96"/>
    <n v="950.52"/>
    <n v="40784"/>
    <n v="10"/>
  </r>
  <r>
    <n v="1152"/>
    <n v="40"/>
    <x v="2766"/>
    <d v="2061-07-27T00:00:00"/>
    <b v="1"/>
    <s v="Approved"/>
    <s v="OHM Cycles"/>
    <s v="Standard"/>
    <s v="high"/>
    <s v="medium"/>
    <n v="1458.17"/>
    <n v="874.9"/>
    <n v="36498"/>
    <n v="13"/>
  </r>
  <r>
    <n v="6187"/>
    <n v="45"/>
    <x v="2766"/>
    <d v="2061-07-28T00:00:00"/>
    <b v="1"/>
    <s v="Approved"/>
    <s v="Solex"/>
    <s v="Standard"/>
    <s v="medium"/>
    <s v="medium"/>
    <n v="441.49"/>
    <n v="84.99"/>
    <n v="37668"/>
    <n v="13"/>
  </r>
  <r>
    <n v="11647"/>
    <n v="21"/>
    <x v="2766"/>
    <d v="2061-07-29T00:00:00"/>
    <b v="1"/>
    <s v="Approved"/>
    <s v="Solex"/>
    <s v="Standard"/>
    <s v="medium"/>
    <s v="large"/>
    <n v="1071.23"/>
    <n v="380.74"/>
    <n v="42404"/>
    <n v="13"/>
  </r>
  <r>
    <n v="17048"/>
    <n v="38"/>
    <x v="2766"/>
    <d v="2061-07-30T00:00:00"/>
    <b v="1"/>
    <s v="Approved"/>
    <s v="Solex"/>
    <s v="Standard"/>
    <s v="medium"/>
    <s v="medium"/>
    <n v="1577.53"/>
    <n v="826.51"/>
    <n v="38750"/>
    <n v="13"/>
  </r>
  <r>
    <n v="17144"/>
    <n v="66"/>
    <x v="2766"/>
    <d v="2061-07-31T00:00:00"/>
    <b v="1"/>
    <s v="Approved"/>
    <s v="Giant Bicycles"/>
    <s v="Road"/>
    <s v="low"/>
    <s v="small"/>
    <n v="590.26"/>
    <n v="525.33000000000004"/>
    <n v="33879"/>
    <n v="13"/>
  </r>
  <r>
    <n v="6693"/>
    <n v="74"/>
    <x v="2767"/>
    <d v="2061-08-01T00:00:00"/>
    <b v="0"/>
    <s v="Approved"/>
    <s v="WeareA2B"/>
    <s v="Standard"/>
    <s v="medium"/>
    <s v="medium"/>
    <n v="1228.07"/>
    <n v="400.91"/>
    <n v="38859"/>
    <n v="20"/>
  </r>
  <r>
    <n v="8768"/>
    <n v="74"/>
    <x v="2767"/>
    <d v="2061-08-02T00:00:00"/>
    <b v="0"/>
    <s v="Approved"/>
    <s v="WeareA2B"/>
    <s v="Standard"/>
    <s v="medium"/>
    <s v="medium"/>
    <n v="1228.07"/>
    <n v="400.91"/>
    <n v="42226"/>
    <n v="20"/>
  </r>
  <r>
    <n v="18726"/>
    <n v="87"/>
    <x v="2767"/>
    <d v="2061-08-03T00:00:00"/>
    <b v="0"/>
    <s v="Approved"/>
    <s v="Giant Bicycles"/>
    <s v="Standard"/>
    <s v="high"/>
    <s v="medium"/>
    <n v="1179"/>
    <n v="707.4"/>
    <n v="38482"/>
    <n v="20"/>
  </r>
  <r>
    <n v="19210"/>
    <n v="67"/>
    <x v="2767"/>
    <d v="2061-08-04T00:00:00"/>
    <b v="1"/>
    <s v="Approved"/>
    <s v="Norco Bicycles"/>
    <s v="Road"/>
    <s v="medium"/>
    <s v="medium"/>
    <n v="544.04999999999995"/>
    <n v="376.84"/>
    <n v="36668"/>
    <n v="20"/>
  </r>
  <r>
    <n v="1312"/>
    <n v="75"/>
    <x v="2768"/>
    <d v="2061-08-05T00:00:00"/>
    <b v="1"/>
    <s v="Approved"/>
    <s v="Giant Bicycles"/>
    <s v="Touring"/>
    <s v="medium"/>
    <s v="large"/>
    <n v="1873.97"/>
    <n v="863.95"/>
    <n v="38859"/>
    <n v="14"/>
  </r>
  <r>
    <n v="9821"/>
    <n v="72"/>
    <x v="2768"/>
    <d v="2061-08-06T00:00:00"/>
    <b v="0"/>
    <s v="Approved"/>
    <s v="Norco Bicycles"/>
    <s v="Standard"/>
    <s v="medium"/>
    <s v="medium"/>
    <n v="360.4"/>
    <n v="270.3"/>
    <n v="42710"/>
    <n v="14"/>
  </r>
  <r>
    <n v="11610"/>
    <n v="86"/>
    <x v="2768"/>
    <d v="2061-08-07T00:00:00"/>
    <b v="1"/>
    <s v="Approved"/>
    <s v="OHM Cycles"/>
    <s v="Standard"/>
    <s v="medium"/>
    <s v="medium"/>
    <n v="235.63"/>
    <n v="125.07"/>
    <n v="38206"/>
    <n v="14"/>
  </r>
  <r>
    <n v="19741"/>
    <n v="69"/>
    <x v="2768"/>
    <d v="2061-08-08T00:00:00"/>
    <b v="0"/>
    <s v="Approved"/>
    <s v="Giant Bicycles"/>
    <s v="Road"/>
    <s v="medium"/>
    <s v="medium"/>
    <n v="792.9"/>
    <n v="594.67999999999995"/>
    <n v="33879"/>
    <n v="14"/>
  </r>
  <r>
    <n v="19889"/>
    <n v="28"/>
    <x v="2768"/>
    <d v="2061-08-09T00:00:00"/>
    <b v="1"/>
    <s v="Approved"/>
    <s v="Norco Bicycles"/>
    <s v="Standard"/>
    <s v="medium"/>
    <s v="small"/>
    <n v="1216.1400000000001"/>
    <n v="1082.3599999999999"/>
    <n v="33455"/>
    <n v="14"/>
  </r>
  <r>
    <n v="392"/>
    <n v="9"/>
    <x v="2769"/>
    <d v="2061-08-10T00:00:00"/>
    <b v="0"/>
    <s v="Approved"/>
    <s v="OHM Cycles"/>
    <s v="Road"/>
    <s v="medium"/>
    <s v="medium"/>
    <n v="742.54"/>
    <n v="667.4"/>
    <n v="41701"/>
    <n v="7"/>
  </r>
  <r>
    <n v="1052"/>
    <n v="66"/>
    <x v="2769"/>
    <d v="2061-08-11T00:00:00"/>
    <b v="1"/>
    <s v="Approved"/>
    <s v="Giant Bicycles"/>
    <s v="Road"/>
    <s v="low"/>
    <s v="small"/>
    <n v="590.26"/>
    <n v="525.33000000000004"/>
    <n v="42710"/>
    <n v="7"/>
  </r>
  <r>
    <n v="4023"/>
    <n v="1"/>
    <x v="2769"/>
    <d v="2061-08-12T00:00:00"/>
    <b v="1"/>
    <s v="Approved"/>
    <s v="Giant Bicycles"/>
    <s v="Standard"/>
    <s v="medium"/>
    <s v="medium"/>
    <n v="1403.5"/>
    <n v="954.82"/>
    <n v="41167"/>
    <n v="7"/>
  </r>
  <r>
    <n v="5246"/>
    <n v="77"/>
    <x v="2769"/>
    <d v="2061-08-13T00:00:00"/>
    <b v="0"/>
    <s v="Approved"/>
    <s v="Norco Bicycles"/>
    <s v="Road"/>
    <s v="medium"/>
    <s v="large"/>
    <n v="1240.31"/>
    <n v="795.1"/>
    <n v="33429"/>
    <n v="7"/>
  </r>
  <r>
    <n v="9939"/>
    <n v="52"/>
    <x v="2769"/>
    <d v="2061-08-14T00:00:00"/>
    <b v="1"/>
    <s v="Approved"/>
    <s v="OHM Cycles"/>
    <s v="Road"/>
    <s v="medium"/>
    <s v="medium"/>
    <n v="1280.28"/>
    <n v="829.51"/>
    <n v="33259"/>
    <n v="7"/>
  </r>
  <r>
    <n v="13643"/>
    <n v="36"/>
    <x v="2769"/>
    <d v="2061-08-15T00:00:00"/>
    <b v="1"/>
    <s v="Approved"/>
    <s v="Solex"/>
    <s v="Standard"/>
    <s v="low"/>
    <s v="medium"/>
    <n v="945.04"/>
    <n v="507.58"/>
    <n v="39526"/>
    <n v="7"/>
  </r>
  <r>
    <n v="1556"/>
    <n v="73"/>
    <x v="2770"/>
    <d v="2061-08-16T00:00:00"/>
    <s v="Unknown"/>
    <s v="Approved"/>
    <s v="Solex"/>
    <s v="Standard"/>
    <s v="medium"/>
    <s v="medium"/>
    <n v="1945.43"/>
    <n v="333.18"/>
    <n v="37499"/>
    <n v="16"/>
  </r>
  <r>
    <n v="10385"/>
    <n v="81"/>
    <x v="2770"/>
    <d v="2061-08-17T00:00:00"/>
    <b v="1"/>
    <s v="Approved"/>
    <s v="Norco Bicycles"/>
    <s v="Standard"/>
    <s v="medium"/>
    <s v="small"/>
    <n v="586.45000000000005"/>
    <n v="521.94000000000005"/>
    <n v="33429"/>
    <n v="16"/>
  </r>
  <r>
    <n v="11567"/>
    <n v="4"/>
    <x v="2770"/>
    <d v="2061-08-18T00:00:00"/>
    <b v="1"/>
    <s v="Approved"/>
    <s v="Giant Bicycles"/>
    <s v="Standard"/>
    <s v="high"/>
    <s v="medium"/>
    <n v="1129.1300000000001"/>
    <n v="677.48"/>
    <n v="38573"/>
    <n v="16"/>
  </r>
  <r>
    <n v="12862"/>
    <n v="67"/>
    <x v="2770"/>
    <d v="2061-08-19T00:00:00"/>
    <b v="0"/>
    <s v="Approved"/>
    <s v="Norco Bicycles"/>
    <s v="Road"/>
    <s v="medium"/>
    <s v="medium"/>
    <n v="544.04999999999995"/>
    <n v="376.84"/>
    <n v="38647"/>
    <n v="16"/>
  </r>
  <r>
    <n v="666"/>
    <n v="62"/>
    <x v="2771"/>
    <d v="2061-08-20T00:00:00"/>
    <b v="1"/>
    <s v="Approved"/>
    <s v="Solex"/>
    <s v="Standard"/>
    <s v="medium"/>
    <s v="medium"/>
    <n v="478.16"/>
    <n v="298.72000000000003"/>
    <n v="40410"/>
    <n v="1"/>
  </r>
  <r>
    <n v="3243"/>
    <n v="35"/>
    <x v="2771"/>
    <d v="2061-08-21T00:00:00"/>
    <b v="0"/>
    <s v="Approved"/>
    <s v="Trek Bicycles"/>
    <s v="Standard"/>
    <s v="low"/>
    <s v="medium"/>
    <n v="1057.51"/>
    <n v="154.4"/>
    <n v="40618"/>
    <n v="1"/>
  </r>
  <r>
    <n v="5041"/>
    <n v="18"/>
    <x v="2771"/>
    <d v="2061-08-22T00:00:00"/>
    <b v="0"/>
    <s v="Approved"/>
    <s v="Solex"/>
    <s v="Standard"/>
    <s v="medium"/>
    <s v="medium"/>
    <n v="575.27"/>
    <n v="431.45"/>
    <n v="40670"/>
    <n v="1"/>
  </r>
  <r>
    <n v="9212"/>
    <n v="30"/>
    <x v="2771"/>
    <d v="2061-08-23T00:00:00"/>
    <b v="0"/>
    <s v="Approved"/>
    <s v="Solex"/>
    <s v="Standard"/>
    <s v="high"/>
    <s v="medium"/>
    <n v="748.17"/>
    <n v="448.9"/>
    <n v="33888"/>
    <n v="1"/>
  </r>
  <r>
    <n v="17996"/>
    <n v="68"/>
    <x v="2771"/>
    <d v="2061-08-24T00:00:00"/>
    <b v="0"/>
    <s v="Approved"/>
    <s v="OHM Cycles"/>
    <s v="Standard"/>
    <s v="medium"/>
    <s v="medium"/>
    <n v="1636.9"/>
    <n v="44.71"/>
    <n v="34996"/>
    <n v="1"/>
  </r>
  <r>
    <n v="19048"/>
    <n v="47"/>
    <x v="2771"/>
    <d v="2061-08-25T00:00:00"/>
    <b v="0"/>
    <s v="Approved"/>
    <s v="Trek Bicycles"/>
    <s v="Road"/>
    <s v="low"/>
    <s v="small"/>
    <n v="1720.7"/>
    <n v="1531.42"/>
    <n v="39915"/>
    <n v="1"/>
  </r>
  <r>
    <n v="1895"/>
    <n v="21"/>
    <x v="2772"/>
    <d v="2061-08-26T00:00:00"/>
    <b v="0"/>
    <s v="Approved"/>
    <s v="Solex"/>
    <s v="Standard"/>
    <s v="medium"/>
    <s v="large"/>
    <n v="1071.23"/>
    <n v="380.74"/>
    <n v="35160"/>
    <n v="12"/>
  </r>
  <r>
    <n v="2277"/>
    <n v="54"/>
    <x v="2772"/>
    <d v="2061-08-27T00:00:00"/>
    <b v="1"/>
    <s v="Approved"/>
    <s v="WeareA2B"/>
    <s v="Standard"/>
    <s v="medium"/>
    <s v="medium"/>
    <n v="1292.8399999999999"/>
    <n v="13.44"/>
    <n v="39915"/>
    <n v="12"/>
  </r>
  <r>
    <n v="4299"/>
    <n v="93"/>
    <x v="2772"/>
    <d v="2061-08-28T00:00:00"/>
    <b v="0"/>
    <s v="Approved"/>
    <s v="WeareA2B"/>
    <s v="Standard"/>
    <s v="medium"/>
    <s v="medium"/>
    <n v="1065.03"/>
    <n v="230.09"/>
    <n v="36833"/>
    <n v="12"/>
  </r>
  <r>
    <n v="10855"/>
    <n v="17"/>
    <x v="2772"/>
    <d v="2061-08-29T00:00:00"/>
    <b v="0"/>
    <s v="Approved"/>
    <s v="Solex"/>
    <s v="Standard"/>
    <s v="high"/>
    <s v="medium"/>
    <n v="1024.6600000000001"/>
    <n v="614.79999999999995"/>
    <n v="35378"/>
    <n v="12"/>
  </r>
  <r>
    <n v="11659"/>
    <n v="28"/>
    <x v="2772"/>
    <d v="2061-08-30T00:00:00"/>
    <b v="1"/>
    <s v="Approved"/>
    <s v="Norco Bicycles"/>
    <s v="Standard"/>
    <s v="medium"/>
    <s v="small"/>
    <n v="1216.1400000000001"/>
    <n v="1082.3599999999999"/>
    <n v="33455"/>
    <n v="12"/>
  </r>
  <r>
    <n v="428"/>
    <n v="62"/>
    <x v="2773"/>
    <d v="2061-08-31T00:00:00"/>
    <b v="1"/>
    <s v="Approved"/>
    <s v="Solex"/>
    <s v="Standard"/>
    <s v="medium"/>
    <s v="medium"/>
    <n v="478.16"/>
    <n v="298.72000000000003"/>
    <n v="36146"/>
    <n v="11"/>
  </r>
  <r>
    <n v="5871"/>
    <n v="8"/>
    <x v="2773"/>
    <d v="2061-09-01T00:00:00"/>
    <b v="1"/>
    <s v="Approved"/>
    <s v="Solex"/>
    <s v="Road"/>
    <s v="medium"/>
    <s v="small"/>
    <n v="1703.52"/>
    <n v="1516.13"/>
    <n v="38693"/>
    <n v="11"/>
  </r>
  <r>
    <n v="10668"/>
    <n v="3"/>
    <x v="2773"/>
    <d v="2061-09-02T00:00:00"/>
    <b v="1"/>
    <s v="Approved"/>
    <s v="Trek Bicycles"/>
    <s v="Standard"/>
    <s v="medium"/>
    <s v="large"/>
    <n v="2091.4699999999998"/>
    <n v="388.92"/>
    <n v="39298"/>
    <n v="11"/>
  </r>
  <r>
    <n v="11930"/>
    <n v="65"/>
    <x v="2773"/>
    <d v="2061-09-03T00:00:00"/>
    <b v="1"/>
    <s v="Approved"/>
    <s v="WeareA2B"/>
    <s v="Standard"/>
    <s v="medium"/>
    <s v="medium"/>
    <n v="1807.45"/>
    <n v="778.69"/>
    <n v="37499"/>
    <n v="11"/>
  </r>
  <r>
    <n v="19269"/>
    <n v="62"/>
    <x v="2773"/>
    <d v="2061-09-04T00:00:00"/>
    <b v="1"/>
    <s v="Approved"/>
    <s v="Solex"/>
    <s v="Standard"/>
    <s v="medium"/>
    <s v="medium"/>
    <n v="478.16"/>
    <n v="298.72000000000003"/>
    <n v="41047"/>
    <n v="11"/>
  </r>
  <r>
    <n v="1880"/>
    <n v="23"/>
    <x v="2774"/>
    <d v="2061-09-05T00:00:00"/>
    <b v="0"/>
    <s v="Approved"/>
    <s v="Norco Bicycles"/>
    <s v="Mountain"/>
    <s v="low"/>
    <s v="small"/>
    <n v="688.63"/>
    <n v="612.88"/>
    <n v="40670"/>
    <n v="16"/>
  </r>
  <r>
    <n v="2124"/>
    <n v="86"/>
    <x v="2774"/>
    <d v="2061-09-06T00:00:00"/>
    <b v="0"/>
    <s v="Approved"/>
    <s v="OHM Cycles"/>
    <s v="Standard"/>
    <s v="medium"/>
    <s v="medium"/>
    <n v="235.63"/>
    <n v="125.07"/>
    <n v="38482"/>
    <n v="16"/>
  </r>
  <r>
    <n v="4111"/>
    <n v="77"/>
    <x v="2774"/>
    <d v="2061-09-07T00:00:00"/>
    <b v="1"/>
    <s v="Approved"/>
    <s v="Norco Bicycles"/>
    <s v="Road"/>
    <s v="medium"/>
    <s v="large"/>
    <n v="1240.31"/>
    <n v="795.1"/>
    <n v="37873"/>
    <n v="16"/>
  </r>
  <r>
    <n v="5914"/>
    <n v="26"/>
    <x v="2774"/>
    <d v="2061-09-08T00:00:00"/>
    <b v="1"/>
    <s v="Approved"/>
    <s v="WeareA2B"/>
    <s v="Standard"/>
    <s v="medium"/>
    <s v="medium"/>
    <n v="1992.93"/>
    <n v="762.63"/>
    <n v="33888"/>
    <n v="16"/>
  </r>
  <r>
    <n v="16207"/>
    <n v="26"/>
    <x v="2774"/>
    <d v="2061-09-09T00:00:00"/>
    <b v="1"/>
    <s v="Approved"/>
    <s v="WeareA2B"/>
    <s v="Standard"/>
    <s v="medium"/>
    <s v="medium"/>
    <n v="1992.93"/>
    <n v="762.63"/>
    <n v="33552"/>
    <n v="16"/>
  </r>
  <r>
    <n v="16190"/>
    <n v="16"/>
    <x v="2775"/>
    <d v="2061-09-10T00:00:00"/>
    <b v="0"/>
    <s v="Approved"/>
    <s v="Norco Bicycles"/>
    <s v="Standard"/>
    <s v="high"/>
    <s v="small"/>
    <n v="1661.92"/>
    <n v="1479.11"/>
    <n v="34586"/>
    <n v="5"/>
  </r>
  <r>
    <n v="17350"/>
    <n v="52"/>
    <x v="2775"/>
    <d v="2061-09-11T00:00:00"/>
    <b v="0"/>
    <s v="Approved"/>
    <s v="OHM Cycles"/>
    <s v="Road"/>
    <s v="medium"/>
    <s v="medium"/>
    <n v="1280.28"/>
    <n v="829.51"/>
    <n v="39915"/>
    <n v="5"/>
  </r>
  <r>
    <n v="18955"/>
    <n v="45"/>
    <x v="2775"/>
    <d v="2061-09-12T00:00:00"/>
    <b v="1"/>
    <s v="Approved"/>
    <s v="Solex"/>
    <s v="Standard"/>
    <s v="medium"/>
    <s v="medium"/>
    <n v="441.49"/>
    <n v="84.99"/>
    <n v="41009"/>
    <n v="5"/>
  </r>
  <r>
    <n v="19257"/>
    <n v="30"/>
    <x v="2775"/>
    <d v="2061-09-13T00:00:00"/>
    <b v="0"/>
    <s v="Approved"/>
    <s v="Solex"/>
    <s v="Standard"/>
    <s v="high"/>
    <s v="medium"/>
    <n v="748.17"/>
    <n v="448.9"/>
    <n v="36361"/>
    <n v="5"/>
  </r>
  <r>
    <n v="1623"/>
    <n v="81"/>
    <x v="2776"/>
    <d v="2061-09-14T00:00:00"/>
    <b v="0"/>
    <s v="Approved"/>
    <s v="Norco Bicycles"/>
    <s v="Standard"/>
    <s v="medium"/>
    <s v="small"/>
    <n v="586.45000000000005"/>
    <n v="521.94000000000005"/>
    <n v="33429"/>
    <n v="12"/>
  </r>
  <r>
    <n v="3502"/>
    <n v="22"/>
    <x v="2776"/>
    <d v="2061-09-15T00:00:00"/>
    <b v="1"/>
    <s v="Approved"/>
    <s v="WeareA2B"/>
    <s v="Standard"/>
    <s v="medium"/>
    <s v="medium"/>
    <n v="60.34"/>
    <n v="45.26"/>
    <n v="34165"/>
    <n v="12"/>
  </r>
  <r>
    <n v="10001"/>
    <n v="54"/>
    <x v="2776"/>
    <d v="2061-09-16T00:00:00"/>
    <b v="1"/>
    <s v="Approved"/>
    <s v="WeareA2B"/>
    <s v="Standard"/>
    <s v="medium"/>
    <s v="medium"/>
    <n v="1292.8399999999999"/>
    <n v="13.44"/>
    <n v="39915"/>
    <n v="12"/>
  </r>
  <r>
    <n v="12205"/>
    <n v="54"/>
    <x v="2776"/>
    <d v="2061-09-17T00:00:00"/>
    <b v="0"/>
    <s v="Approved"/>
    <s v="WeareA2B"/>
    <s v="Standard"/>
    <s v="medium"/>
    <s v="medium"/>
    <n v="1292.8399999999999"/>
    <n v="13.44"/>
    <n v="39915"/>
    <n v="12"/>
  </r>
  <r>
    <n v="18376"/>
    <n v="48"/>
    <x v="2776"/>
    <d v="2061-09-18T00:00:00"/>
    <b v="0"/>
    <s v="Approved"/>
    <s v="WeareA2B"/>
    <s v="Standard"/>
    <s v="medium"/>
    <s v="medium"/>
    <n v="1762.96"/>
    <n v="950.52"/>
    <n v="41848"/>
    <n v="12"/>
  </r>
  <r>
    <n v="12"/>
    <n v="61"/>
    <x v="2777"/>
    <d v="2061-09-19T00:00:00"/>
    <b v="1"/>
    <s v="Approved"/>
    <s v="OHM Cycles"/>
    <s v="Standard"/>
    <s v="low"/>
    <s v="medium"/>
    <n v="71.16"/>
    <n v="56.93"/>
    <n v="42172"/>
    <n v="7"/>
  </r>
  <r>
    <n v="843"/>
    <n v="21"/>
    <x v="2777"/>
    <d v="2061-09-20T00:00:00"/>
    <b v="1"/>
    <s v="Approved"/>
    <s v="Solex"/>
    <s v="Standard"/>
    <s v="medium"/>
    <s v="large"/>
    <n v="1071.23"/>
    <n v="380.74"/>
    <n v="42404"/>
    <n v="7"/>
  </r>
  <r>
    <n v="2623"/>
    <n v="56"/>
    <x v="2777"/>
    <d v="2061-09-21T00:00:00"/>
    <b v="1"/>
    <s v="Approved"/>
    <s v="OHM Cycles"/>
    <s v="Standard"/>
    <s v="medium"/>
    <s v="medium"/>
    <n v="183.86"/>
    <n v="137.9"/>
    <n v="40779"/>
    <n v="7"/>
  </r>
  <r>
    <n v="5392"/>
    <n v="86"/>
    <x v="2777"/>
    <d v="2061-09-22T00:00:00"/>
    <b v="0"/>
    <s v="Approved"/>
    <s v="OHM Cycles"/>
    <s v="Standard"/>
    <s v="medium"/>
    <s v="medium"/>
    <n v="235.63"/>
    <n v="125.07"/>
    <n v="36367"/>
    <n v="7"/>
  </r>
  <r>
    <n v="9505"/>
    <n v="95"/>
    <x v="2777"/>
    <d v="2061-09-23T00:00:00"/>
    <b v="0"/>
    <s v="Approved"/>
    <s v="Giant Bicycles"/>
    <s v="Standard"/>
    <s v="medium"/>
    <s v="large"/>
    <n v="569.55999999999995"/>
    <n v="528.42999999999995"/>
    <n v="33364"/>
    <n v="7"/>
  </r>
  <r>
    <n v="9828"/>
    <n v="42"/>
    <x v="2777"/>
    <d v="2061-09-24T00:00:00"/>
    <b v="1"/>
    <s v="Approved"/>
    <s v="OHM Cycles"/>
    <s v="Road"/>
    <s v="medium"/>
    <s v="small"/>
    <n v="1810"/>
    <n v="1610.9"/>
    <n v="37668"/>
    <n v="7"/>
  </r>
  <r>
    <n v="13573"/>
    <n v="80"/>
    <x v="2777"/>
    <d v="2061-09-25T00:00:00"/>
    <b v="1"/>
    <s v="Approved"/>
    <s v="OHM Cycles"/>
    <s v="Touring"/>
    <s v="low"/>
    <s v="medium"/>
    <n v="1073.07"/>
    <n v="933.84"/>
    <n v="41533"/>
    <n v="7"/>
  </r>
  <r>
    <n v="13985"/>
    <n v="67"/>
    <x v="2777"/>
    <d v="2061-09-26T00:00:00"/>
    <b v="0"/>
    <s v="Approved"/>
    <s v="Norco Bicycles"/>
    <s v="Road"/>
    <s v="medium"/>
    <s v="medium"/>
    <n v="544.04999999999995"/>
    <n v="376.84"/>
    <n v="42710"/>
    <n v="7"/>
  </r>
  <r>
    <n v="15508"/>
    <n v="51"/>
    <x v="2777"/>
    <d v="2061-09-27T00:00:00"/>
    <b v="1"/>
    <s v="Approved"/>
    <s v="OHM Cycles"/>
    <s v="Standard"/>
    <s v="high"/>
    <s v="medium"/>
    <n v="2005.66"/>
    <n v="1203.4000000000001"/>
    <n v="39915"/>
    <n v="7"/>
  </r>
  <r>
    <n v="16819"/>
    <n v="99"/>
    <x v="2777"/>
    <d v="2061-09-28T00:00:00"/>
    <b v="0"/>
    <s v="Approved"/>
    <s v="OHM Cycles"/>
    <s v="Standard"/>
    <s v="medium"/>
    <s v="medium"/>
    <n v="1227.3399999999999"/>
    <n v="770.89"/>
    <n v="34556"/>
    <n v="7"/>
  </r>
  <r>
    <n v="18818"/>
    <n v="6"/>
    <x v="2777"/>
    <d v="2061-09-29T00:00:00"/>
    <b v="1"/>
    <s v="Approved"/>
    <s v="OHM Cycles"/>
    <s v="Standard"/>
    <s v="high"/>
    <s v="medium"/>
    <n v="227.88"/>
    <n v="136.72999999999999"/>
    <n v="33549"/>
    <n v="7"/>
  </r>
  <r>
    <n v="2538"/>
    <n v="61"/>
    <x v="2778"/>
    <d v="2061-09-30T00:00:00"/>
    <b v="0"/>
    <s v="Approved"/>
    <s v="OHM Cycles"/>
    <s v="Standard"/>
    <s v="low"/>
    <s v="medium"/>
    <n v="71.16"/>
    <n v="56.93"/>
    <n v="42172"/>
    <n v="13"/>
  </r>
  <r>
    <n v="6334"/>
    <n v="38"/>
    <x v="2778"/>
    <d v="2061-10-01T00:00:00"/>
    <b v="0"/>
    <s v="Approved"/>
    <s v="Solex"/>
    <s v="Standard"/>
    <s v="medium"/>
    <s v="medium"/>
    <n v="1577.53"/>
    <n v="826.51"/>
    <n v="40618"/>
    <n v="13"/>
  </r>
  <r>
    <n v="15015"/>
    <n v="34"/>
    <x v="2778"/>
    <d v="2061-10-02T00:00:00"/>
    <b v="0"/>
    <s v="Approved"/>
    <s v="Norco Bicycles"/>
    <s v="Road"/>
    <s v="high"/>
    <s v="large"/>
    <n v="774.53"/>
    <n v="464.72"/>
    <n v="37698"/>
    <n v="13"/>
  </r>
  <r>
    <n v="5854"/>
    <n v="42"/>
    <x v="2779"/>
    <d v="2061-10-03T00:00:00"/>
    <b v="0"/>
    <s v="Approved"/>
    <s v="OHM Cycles"/>
    <s v="Road"/>
    <s v="medium"/>
    <s v="small"/>
    <n v="1810"/>
    <n v="1610.9"/>
    <n v="37873"/>
    <n v="8"/>
  </r>
  <r>
    <n v="9366"/>
    <n v="5"/>
    <x v="2779"/>
    <d v="2061-10-04T00:00:00"/>
    <b v="0"/>
    <s v="Approved"/>
    <s v="Trek Bicycles"/>
    <s v="Mountain"/>
    <s v="low"/>
    <s v="medium"/>
    <n v="574.64"/>
    <n v="459.71"/>
    <n v="38206"/>
    <n v="8"/>
  </r>
  <r>
    <n v="10937"/>
    <n v="1"/>
    <x v="2779"/>
    <d v="2061-10-05T00:00:00"/>
    <b v="1"/>
    <s v="Approved"/>
    <s v="Giant Bicycles"/>
    <s v="Standard"/>
    <s v="medium"/>
    <s v="medium"/>
    <n v="1403.5"/>
    <n v="954.82"/>
    <n v="35667"/>
    <n v="8"/>
  </r>
  <r>
    <n v="11671"/>
    <n v="20"/>
    <x v="2779"/>
    <d v="2061-10-06T00:00:00"/>
    <b v="0"/>
    <s v="Approved"/>
    <s v="Trek Bicycles"/>
    <s v="Standard"/>
    <s v="medium"/>
    <s v="small"/>
    <n v="1775.81"/>
    <n v="1580.47"/>
    <n v="41701"/>
    <n v="8"/>
  </r>
  <r>
    <n v="14098"/>
    <n v="38"/>
    <x v="2779"/>
    <d v="2061-10-07T00:00:00"/>
    <b v="0"/>
    <s v="Approved"/>
    <s v="Solex"/>
    <s v="Standard"/>
    <s v="medium"/>
    <s v="medium"/>
    <n v="1577.53"/>
    <n v="826.51"/>
    <n v="37220"/>
    <n v="8"/>
  </r>
  <r>
    <n v="15677"/>
    <n v="3"/>
    <x v="2779"/>
    <d v="2061-10-08T00:00:00"/>
    <b v="0"/>
    <s v="Approved"/>
    <s v="Trek Bicycles"/>
    <s v="Standard"/>
    <s v="medium"/>
    <s v="large"/>
    <n v="2091.4699999999998"/>
    <n v="388.92"/>
    <n v="42145"/>
    <n v="8"/>
  </r>
  <r>
    <n v="1137"/>
    <n v="12"/>
    <x v="2780"/>
    <d v="2061-10-09T00:00:00"/>
    <b v="1"/>
    <s v="Approved"/>
    <s v="WeareA2B"/>
    <s v="Standard"/>
    <s v="medium"/>
    <s v="medium"/>
    <n v="1231.1500000000001"/>
    <n v="161.6"/>
    <n v="38216"/>
    <n v="11"/>
  </r>
  <r>
    <n v="2471"/>
    <n v="29"/>
    <x v="2780"/>
    <d v="2061-10-10T00:00:00"/>
    <b v="0"/>
    <s v="Approved"/>
    <s v="Norco Bicycles"/>
    <s v="Road"/>
    <s v="medium"/>
    <s v="medium"/>
    <n v="543.39"/>
    <n v="407.54"/>
    <n v="36361"/>
    <n v="11"/>
  </r>
  <r>
    <n v="10333"/>
    <n v="45"/>
    <x v="2780"/>
    <d v="2061-10-11T00:00:00"/>
    <b v="1"/>
    <s v="Approved"/>
    <s v="Solex"/>
    <s v="Standard"/>
    <s v="medium"/>
    <s v="medium"/>
    <n v="441.49"/>
    <n v="84.99"/>
    <n v="35470"/>
    <n v="11"/>
  </r>
  <r>
    <n v="11109"/>
    <n v="91"/>
    <x v="2780"/>
    <d v="2061-10-12T00:00:00"/>
    <b v="1"/>
    <s v="Approved"/>
    <s v="Solex"/>
    <s v="Standard"/>
    <s v="medium"/>
    <s v="medium"/>
    <n v="100.35"/>
    <n v="75.260000000000005"/>
    <n v="36367"/>
    <n v="11"/>
  </r>
  <r>
    <n v="13770"/>
    <n v="78"/>
    <x v="2780"/>
    <d v="2061-10-13T00:00:00"/>
    <b v="0"/>
    <s v="Approved"/>
    <s v="Giant Bicycles"/>
    <s v="Standard"/>
    <s v="medium"/>
    <s v="large"/>
    <n v="1765.3"/>
    <n v="709.48"/>
    <n v="33429"/>
    <n v="11"/>
  </r>
  <r>
    <n v="16246"/>
    <n v="84"/>
    <x v="2780"/>
    <d v="2061-10-14T00:00:00"/>
    <b v="1"/>
    <s v="Approved"/>
    <s v="Trek Bicycles"/>
    <s v="Road"/>
    <s v="medium"/>
    <s v="medium"/>
    <n v="290.62"/>
    <n v="215.14"/>
    <n v="34079"/>
    <n v="11"/>
  </r>
  <r>
    <n v="45"/>
    <n v="55"/>
    <x v="2781"/>
    <d v="2061-10-15T00:00:00"/>
    <b v="1"/>
    <s v="Approved"/>
    <s v="Trek Bicycles"/>
    <s v="Road"/>
    <s v="medium"/>
    <s v="large"/>
    <n v="1894.19"/>
    <n v="598.76"/>
    <n v="42172"/>
    <n v="6"/>
  </r>
  <r>
    <n v="9329"/>
    <n v="8"/>
    <x v="2781"/>
    <d v="2061-10-16T00:00:00"/>
    <b v="1"/>
    <s v="Approved"/>
    <s v="Solex"/>
    <s v="Road"/>
    <s v="medium"/>
    <s v="small"/>
    <n v="1703.52"/>
    <n v="1516.13"/>
    <n v="40649"/>
    <n v="6"/>
  </r>
  <r>
    <n v="9550"/>
    <n v="26"/>
    <x v="2781"/>
    <d v="2061-10-17T00:00:00"/>
    <b v="0"/>
    <s v="Approved"/>
    <s v="WeareA2B"/>
    <s v="Standard"/>
    <s v="medium"/>
    <s v="medium"/>
    <n v="1992.93"/>
    <n v="762.63"/>
    <n v="42696"/>
    <n v="6"/>
  </r>
  <r>
    <n v="10295"/>
    <n v="89"/>
    <x v="2781"/>
    <d v="2061-10-18T00:00:00"/>
    <b v="0"/>
    <s v="Approved"/>
    <s v="WeareA2B"/>
    <s v="Touring"/>
    <s v="medium"/>
    <s v="large"/>
    <n v="1362.99"/>
    <n v="57.74"/>
    <n v="37874"/>
    <n v="6"/>
  </r>
  <r>
    <n v="14971"/>
    <n v="63"/>
    <x v="2781"/>
    <d v="2061-10-19T00:00:00"/>
    <b v="0"/>
    <s v="Approved"/>
    <s v="Solex"/>
    <s v="Standard"/>
    <s v="medium"/>
    <s v="medium"/>
    <n v="1483.2"/>
    <n v="99.59"/>
    <n v="36146"/>
    <n v="6"/>
  </r>
  <r>
    <n v="19339"/>
    <n v="38"/>
    <x v="2781"/>
    <d v="2061-10-20T00:00:00"/>
    <b v="0"/>
    <s v="Approved"/>
    <s v="Solex"/>
    <s v="Standard"/>
    <s v="medium"/>
    <s v="medium"/>
    <n v="1577.53"/>
    <n v="826.51"/>
    <n v="36498"/>
    <n v="6"/>
  </r>
  <r>
    <n v="3544"/>
    <n v="30"/>
    <x v="2782"/>
    <d v="2061-10-21T00:00:00"/>
    <b v="0"/>
    <s v="Approved"/>
    <s v="Solex"/>
    <s v="Standard"/>
    <s v="high"/>
    <s v="medium"/>
    <n v="748.17"/>
    <n v="448.9"/>
    <n v="33552"/>
    <n v="4"/>
  </r>
  <r>
    <n v="4939"/>
    <n v="75"/>
    <x v="2782"/>
    <d v="2061-10-22T00:00:00"/>
    <b v="1"/>
    <s v="Approved"/>
    <s v="Giant Bicycles"/>
    <s v="Touring"/>
    <s v="medium"/>
    <s v="large"/>
    <n v="1873.97"/>
    <n v="863.95"/>
    <n v="38859"/>
    <n v="4"/>
  </r>
  <r>
    <n v="4961"/>
    <n v="28"/>
    <x v="2782"/>
    <d v="2061-10-23T00:00:00"/>
    <b v="1"/>
    <s v="Approved"/>
    <s v="Norco Bicycles"/>
    <s v="Standard"/>
    <s v="medium"/>
    <s v="small"/>
    <n v="1216.1400000000001"/>
    <n v="1082.3599999999999"/>
    <n v="33455"/>
    <n v="4"/>
  </r>
  <r>
    <n v="6967"/>
    <n v="79"/>
    <x v="2782"/>
    <d v="2061-10-24T00:00:00"/>
    <b v="0"/>
    <s v="Approved"/>
    <s v="Norco Bicycles"/>
    <s v="Standard"/>
    <s v="medium"/>
    <s v="medium"/>
    <n v="1555.58"/>
    <n v="818.01"/>
    <n v="37873"/>
    <n v="4"/>
  </r>
  <r>
    <n v="7828"/>
    <n v="56"/>
    <x v="2782"/>
    <d v="2061-10-25T00:00:00"/>
    <b v="1"/>
    <s v="Approved"/>
    <s v="OHM Cycles"/>
    <s v="Standard"/>
    <s v="medium"/>
    <s v="medium"/>
    <n v="183.86"/>
    <n v="137.9"/>
    <n v="35707"/>
    <n v="4"/>
  </r>
  <r>
    <n v="10713"/>
    <n v="39"/>
    <x v="2782"/>
    <d v="2061-10-26T00:00:00"/>
    <b v="1"/>
    <s v="Approved"/>
    <s v="Giant Bicycles"/>
    <s v="Standard"/>
    <s v="medium"/>
    <s v="large"/>
    <n v="1812.75"/>
    <n v="582.48"/>
    <n v="40336"/>
    <n v="4"/>
  </r>
  <r>
    <n v="12335"/>
    <n v="83"/>
    <x v="2782"/>
    <d v="2061-10-27T00:00:00"/>
    <b v="1"/>
    <s v="Approved"/>
    <s v="Solex"/>
    <s v="Touring"/>
    <s v="medium"/>
    <s v="large"/>
    <n v="2083.94"/>
    <n v="675.03"/>
    <n v="41533"/>
    <n v="4"/>
  </r>
  <r>
    <n v="13679"/>
    <n v="24"/>
    <x v="2782"/>
    <d v="2061-10-28T00:00:00"/>
    <b v="1"/>
    <s v="Approved"/>
    <s v="Solex"/>
    <s v="Road"/>
    <s v="medium"/>
    <s v="large"/>
    <n v="1777.8"/>
    <n v="820.78"/>
    <n v="40670"/>
    <n v="4"/>
  </r>
  <r>
    <n v="14772"/>
    <n v="60"/>
    <x v="2782"/>
    <d v="2061-10-29T00:00:00"/>
    <b v="0"/>
    <s v="Approved"/>
    <s v="Giant Bicycles"/>
    <s v="Standard"/>
    <s v="high"/>
    <s v="small"/>
    <n v="1977.36"/>
    <n v="1759.85"/>
    <n v="40779"/>
    <n v="4"/>
  </r>
  <r>
    <n v="14798"/>
    <n v="73"/>
    <x v="2782"/>
    <d v="2061-10-30T00:00:00"/>
    <b v="0"/>
    <s v="Approved"/>
    <s v="Solex"/>
    <s v="Standard"/>
    <s v="medium"/>
    <s v="medium"/>
    <n v="1945.43"/>
    <n v="333.18"/>
    <n v="37499"/>
    <n v="4"/>
  </r>
  <r>
    <n v="16245"/>
    <n v="83"/>
    <x v="2782"/>
    <d v="2061-10-31T00:00:00"/>
    <b v="0"/>
    <s v="Approved"/>
    <s v="Solex"/>
    <s v="Touring"/>
    <s v="medium"/>
    <s v="large"/>
    <n v="2083.94"/>
    <n v="675.03"/>
    <n v="41533"/>
    <n v="4"/>
  </r>
  <r>
    <n v="17966"/>
    <n v="17"/>
    <x v="2783"/>
    <d v="2061-11-01T00:00:00"/>
    <b v="0"/>
    <s v="Approved"/>
    <s v="Solex"/>
    <s v="Standard"/>
    <s v="high"/>
    <s v="medium"/>
    <n v="1024.6600000000001"/>
    <n v="614.79999999999995"/>
    <n v="35378"/>
    <n v="7"/>
  </r>
  <r>
    <n v="18462"/>
    <n v="80"/>
    <x v="2783"/>
    <d v="2061-11-02T00:00:00"/>
    <b v="0"/>
    <s v="Approved"/>
    <s v="OHM Cycles"/>
    <s v="Touring"/>
    <s v="low"/>
    <s v="medium"/>
    <n v="1073.07"/>
    <n v="933.84"/>
    <n v="42226"/>
    <n v="7"/>
  </r>
  <r>
    <n v="1929"/>
    <n v="0"/>
    <x v="2784"/>
    <d v="2061-11-03T00:00:00"/>
    <b v="1"/>
    <s v="Approved"/>
    <s v="OHM Cycles"/>
    <s v="Standard"/>
    <s v="medium"/>
    <s v="medium"/>
    <n v="183.86"/>
    <n v="137.9"/>
    <n v="35707"/>
    <n v="20"/>
  </r>
  <r>
    <n v="10301"/>
    <n v="67"/>
    <x v="2784"/>
    <d v="2061-11-04T00:00:00"/>
    <b v="1"/>
    <s v="Approved"/>
    <s v="Solex"/>
    <s v="Standard"/>
    <s v="medium"/>
    <s v="large"/>
    <n v="1071.23"/>
    <n v="380.74"/>
    <n v="33455"/>
    <n v="20"/>
  </r>
  <r>
    <n v="12875"/>
    <n v="0"/>
    <x v="2784"/>
    <d v="2061-11-05T00:00:00"/>
    <b v="1"/>
    <s v="Approved"/>
    <s v="Norco Bicycles"/>
    <s v="Road"/>
    <s v="medium"/>
    <s v="medium"/>
    <n v="544.04999999999995"/>
    <n v="376.84"/>
    <n v="37499"/>
    <n v="20"/>
  </r>
  <r>
    <n v="3842"/>
    <n v="68"/>
    <x v="2785"/>
    <d v="2061-11-06T00:00:00"/>
    <b v="0"/>
    <s v="Approved"/>
    <s v="OHM Cycles"/>
    <s v="Standard"/>
    <s v="medium"/>
    <s v="medium"/>
    <n v="1636.9"/>
    <n v="44.71"/>
    <n v="40410"/>
    <n v="3"/>
  </r>
  <r>
    <n v="3924"/>
    <n v="15"/>
    <x v="2785"/>
    <d v="2061-11-07T00:00:00"/>
    <b v="1"/>
    <s v="Approved"/>
    <s v="Norco Bicycles"/>
    <s v="Standard"/>
    <s v="low"/>
    <s v="medium"/>
    <n v="958.74"/>
    <n v="748.9"/>
    <n v="38693"/>
    <n v="3"/>
  </r>
  <r>
    <n v="5533"/>
    <n v="83"/>
    <x v="2785"/>
    <d v="2061-11-08T00:00:00"/>
    <b v="0"/>
    <s v="Approved"/>
    <s v="Solex"/>
    <s v="Touring"/>
    <s v="medium"/>
    <s v="large"/>
    <n v="2083.94"/>
    <n v="675.03"/>
    <n v="41533"/>
    <n v="3"/>
  </r>
  <r>
    <n v="5624"/>
    <n v="3"/>
    <x v="2785"/>
    <d v="2061-11-09T00:00:00"/>
    <b v="0"/>
    <s v="Approved"/>
    <s v="Trek Bicycles"/>
    <s v="Standard"/>
    <s v="medium"/>
    <s v="large"/>
    <n v="2091.4699999999998"/>
    <n v="388.92"/>
    <n v="41167"/>
    <n v="3"/>
  </r>
  <r>
    <n v="10441"/>
    <n v="93"/>
    <x v="2785"/>
    <d v="2061-11-10T00:00:00"/>
    <b v="0"/>
    <s v="Approved"/>
    <s v="WeareA2B"/>
    <s v="Standard"/>
    <s v="medium"/>
    <s v="medium"/>
    <n v="1065.03"/>
    <n v="230.09"/>
    <n v="36833"/>
    <n v="3"/>
  </r>
  <r>
    <n v="12503"/>
    <n v="21"/>
    <x v="2785"/>
    <d v="2061-11-11T00:00:00"/>
    <s v="Unknown"/>
    <s v="Approved"/>
    <s v="Solex"/>
    <s v="Standard"/>
    <s v="medium"/>
    <s v="large"/>
    <n v="1071.23"/>
    <n v="380.74"/>
    <n v="35160"/>
    <n v="3"/>
  </r>
  <r>
    <n v="17471"/>
    <n v="80"/>
    <x v="2785"/>
    <d v="2061-11-12T00:00:00"/>
    <b v="0"/>
    <s v="Approved"/>
    <s v="OHM Cycles"/>
    <s v="Touring"/>
    <s v="low"/>
    <s v="medium"/>
    <n v="1073.07"/>
    <n v="933.84"/>
    <n v="35455"/>
    <n v="3"/>
  </r>
  <r>
    <n v="2381"/>
    <n v="39"/>
    <x v="2786"/>
    <d v="2061-11-13T00:00:00"/>
    <b v="1"/>
    <s v="Approved"/>
    <s v="Giant Bicycles"/>
    <s v="Standard"/>
    <s v="medium"/>
    <s v="large"/>
    <n v="1812.75"/>
    <n v="582.48"/>
    <n v="40336"/>
    <n v="12"/>
  </r>
  <r>
    <n v="2823"/>
    <n v="42"/>
    <x v="2786"/>
    <d v="2061-11-14T00:00:00"/>
    <b v="1"/>
    <s v="Approved"/>
    <s v="OHM Cycles"/>
    <s v="Road"/>
    <s v="medium"/>
    <s v="small"/>
    <n v="1810"/>
    <n v="1610.9"/>
    <n v="37668"/>
    <n v="12"/>
  </r>
  <r>
    <n v="4490"/>
    <n v="82"/>
    <x v="2786"/>
    <d v="2061-11-15T00:00:00"/>
    <b v="1"/>
    <s v="Approved"/>
    <s v="Norco Bicycles"/>
    <s v="Standard"/>
    <s v="high"/>
    <s v="medium"/>
    <n v="1148.6400000000001"/>
    <n v="689.18"/>
    <n v="38339"/>
    <n v="12"/>
  </r>
  <r>
    <n v="6444"/>
    <n v="1"/>
    <x v="2787"/>
    <d v="2061-11-16T00:00:00"/>
    <b v="1"/>
    <s v="Approved"/>
    <s v="Giant Bicycles"/>
    <s v="Standard"/>
    <s v="medium"/>
    <s v="medium"/>
    <n v="1403.5"/>
    <n v="954.82"/>
    <n v="41245"/>
    <n v="14"/>
  </r>
  <r>
    <n v="7348"/>
    <n v="29"/>
    <x v="2787"/>
    <d v="2061-11-17T00:00:00"/>
    <b v="0"/>
    <s v="Approved"/>
    <s v="Norco Bicycles"/>
    <s v="Road"/>
    <s v="medium"/>
    <s v="medium"/>
    <n v="543.39"/>
    <n v="407.54"/>
    <n v="42696"/>
    <n v="14"/>
  </r>
  <r>
    <n v="10825"/>
    <n v="25"/>
    <x v="2787"/>
    <d v="2061-11-18T00:00:00"/>
    <b v="0"/>
    <s v="Approved"/>
    <s v="Giant Bicycles"/>
    <s v="Road"/>
    <s v="medium"/>
    <s v="medium"/>
    <n v="1538.99"/>
    <n v="829.65"/>
    <n v="42696"/>
    <n v="14"/>
  </r>
  <r>
    <n v="12573"/>
    <n v="10"/>
    <x v="2787"/>
    <d v="2061-11-19T00:00:00"/>
    <b v="0"/>
    <s v="Approved"/>
    <s v="WeareA2B"/>
    <s v="Touring"/>
    <s v="medium"/>
    <s v="medium"/>
    <n v="1466.68"/>
    <n v="363.25"/>
    <n v="42560"/>
    <n v="14"/>
  </r>
  <r>
    <n v="14955"/>
    <n v="75"/>
    <x v="2787"/>
    <d v="2061-11-20T00:00:00"/>
    <b v="0"/>
    <s v="Approved"/>
    <s v="Giant Bicycles"/>
    <s v="Touring"/>
    <s v="medium"/>
    <s v="large"/>
    <n v="1873.97"/>
    <n v="863.95"/>
    <n v="33429"/>
    <n v="14"/>
  </r>
  <r>
    <n v="17085"/>
    <n v="43"/>
    <x v="2787"/>
    <d v="2061-11-21T00:00:00"/>
    <s v="Unknown"/>
    <s v="Approved"/>
    <s v="Solex"/>
    <s v="Standard"/>
    <s v="medium"/>
    <s v="medium"/>
    <n v="1151.96"/>
    <n v="649.49"/>
    <n v="39427"/>
    <n v="14"/>
  </r>
  <r>
    <n v="18964"/>
    <n v="28"/>
    <x v="2787"/>
    <d v="2061-11-22T00:00:00"/>
    <b v="1"/>
    <s v="Approved"/>
    <s v="Norco Bicycles"/>
    <s v="Standard"/>
    <s v="medium"/>
    <s v="small"/>
    <n v="1216.1400000000001"/>
    <n v="1082.3599999999999"/>
    <n v="33888"/>
    <n v="14"/>
  </r>
  <r>
    <n v="19312"/>
    <n v="47"/>
    <x v="2787"/>
    <d v="2061-11-23T00:00:00"/>
    <b v="1"/>
    <s v="Approved"/>
    <s v="Trek Bicycles"/>
    <s v="Road"/>
    <s v="low"/>
    <s v="small"/>
    <n v="1720.7"/>
    <n v="1531.42"/>
    <n v="38991"/>
    <n v="14"/>
  </r>
  <r>
    <n v="462"/>
    <n v="62"/>
    <x v="2788"/>
    <d v="2061-11-24T00:00:00"/>
    <b v="1"/>
    <s v="Approved"/>
    <s v="Solex"/>
    <s v="Standard"/>
    <s v="medium"/>
    <s v="medium"/>
    <n v="478.16"/>
    <n v="298.72000000000003"/>
    <n v="41047"/>
    <n v="18"/>
  </r>
  <r>
    <n v="2427"/>
    <n v="50"/>
    <x v="2788"/>
    <d v="2061-11-25T00:00:00"/>
    <b v="0"/>
    <s v="Approved"/>
    <s v="WeareA2B"/>
    <s v="Standard"/>
    <s v="medium"/>
    <s v="small"/>
    <n v="175.89"/>
    <n v="131.91999999999999"/>
    <n v="35707"/>
    <n v="18"/>
  </r>
  <r>
    <n v="3354"/>
    <n v="67"/>
    <x v="2788"/>
    <d v="2061-11-26T00:00:00"/>
    <b v="1"/>
    <s v="Approved"/>
    <s v="Norco Bicycles"/>
    <s v="Road"/>
    <s v="medium"/>
    <s v="medium"/>
    <n v="544.04999999999995"/>
    <n v="376.84"/>
    <n v="37499"/>
    <n v="18"/>
  </r>
  <r>
    <n v="5801"/>
    <n v="3"/>
    <x v="2788"/>
    <d v="2061-11-27T00:00:00"/>
    <b v="0"/>
    <s v="Approved"/>
    <s v="Trek Bicycles"/>
    <s v="Standard"/>
    <s v="medium"/>
    <s v="large"/>
    <n v="2091.4699999999998"/>
    <n v="388.92"/>
    <n v="38573"/>
    <n v="18"/>
  </r>
  <r>
    <n v="8169"/>
    <n v="44"/>
    <x v="2788"/>
    <d v="2061-11-28T00:00:00"/>
    <b v="0"/>
    <s v="Approved"/>
    <s v="WeareA2B"/>
    <s v="Standard"/>
    <s v="medium"/>
    <s v="medium"/>
    <n v="1769.64"/>
    <n v="108.76"/>
    <n v="34071"/>
    <n v="18"/>
  </r>
  <r>
    <n v="14263"/>
    <n v="63"/>
    <x v="2788"/>
    <d v="2061-11-29T00:00:00"/>
    <b v="1"/>
    <s v="Approved"/>
    <s v="Solex"/>
    <s v="Standard"/>
    <s v="medium"/>
    <s v="medium"/>
    <n v="1483.2"/>
    <n v="99.59"/>
    <n v="40410"/>
    <n v="18"/>
  </r>
  <r>
    <n v="18405"/>
    <n v="54"/>
    <x v="2788"/>
    <d v="2061-11-30T00:00:00"/>
    <b v="1"/>
    <s v="Approved"/>
    <s v="WeareA2B"/>
    <s v="Standard"/>
    <s v="medium"/>
    <s v="medium"/>
    <n v="1292.8399999999999"/>
    <n v="13.44"/>
    <n v="42295"/>
    <n v="18"/>
  </r>
  <r>
    <n v="5144"/>
    <n v="70"/>
    <x v="2789"/>
    <d v="2061-12-01T00:00:00"/>
    <b v="1"/>
    <s v="Approved"/>
    <s v="Trek Bicycles"/>
    <s v="Standard"/>
    <s v="high"/>
    <s v="medium"/>
    <n v="495.72"/>
    <n v="297.43"/>
    <n v="42105"/>
    <n v="17"/>
  </r>
  <r>
    <n v="14174"/>
    <n v="75"/>
    <x v="2789"/>
    <d v="2061-12-02T00:00:00"/>
    <b v="0"/>
    <s v="Approved"/>
    <s v="Giant Bicycles"/>
    <s v="Touring"/>
    <s v="medium"/>
    <s v="large"/>
    <n v="1873.97"/>
    <n v="863.95"/>
    <n v="38859"/>
    <n v="17"/>
  </r>
  <r>
    <n v="14429"/>
    <n v="83"/>
    <x v="2789"/>
    <d v="2061-12-03T00:00:00"/>
    <s v="Unknown"/>
    <s v="Approved"/>
    <s v="Solex"/>
    <s v="Touring"/>
    <s v="medium"/>
    <s v="large"/>
    <n v="2083.94"/>
    <n v="675.03"/>
    <n v="41533"/>
    <n v="17"/>
  </r>
  <r>
    <n v="1114"/>
    <n v="60"/>
    <x v="2790"/>
    <d v="2061-12-04T00:00:00"/>
    <b v="0"/>
    <s v="Approved"/>
    <s v="Giant Bicycles"/>
    <s v="Standard"/>
    <s v="high"/>
    <s v="small"/>
    <n v="1977.36"/>
    <n v="1759.85"/>
    <n v="40779"/>
    <n v="9"/>
  </r>
  <r>
    <n v="3108"/>
    <n v="88"/>
    <x v="2790"/>
    <d v="2061-12-05T00:00:00"/>
    <b v="0"/>
    <s v="Approved"/>
    <s v="Norco Bicycles"/>
    <s v="Standard"/>
    <s v="medium"/>
    <s v="medium"/>
    <n v="1198.46"/>
    <n v="381.1"/>
    <n v="36145"/>
    <n v="9"/>
  </r>
  <r>
    <n v="7555"/>
    <n v="46"/>
    <x v="2790"/>
    <d v="2061-12-06T00:00:00"/>
    <b v="0"/>
    <s v="Approved"/>
    <s v="Solex"/>
    <s v="Standard"/>
    <s v="low"/>
    <s v="medium"/>
    <n v="1289.8499999999999"/>
    <n v="74.510000000000005"/>
    <n v="39427"/>
    <n v="9"/>
  </r>
  <r>
    <n v="9061"/>
    <n v="94"/>
    <x v="2790"/>
    <d v="2061-12-07T00:00:00"/>
    <b v="1"/>
    <s v="Approved"/>
    <s v="Giant Bicycles"/>
    <s v="Standard"/>
    <s v="medium"/>
    <s v="large"/>
    <n v="1635.3"/>
    <n v="993.66"/>
    <n v="41434"/>
    <n v="9"/>
  </r>
  <r>
    <n v="10819"/>
    <n v="80"/>
    <x v="2790"/>
    <d v="2061-12-08T00:00:00"/>
    <b v="0"/>
    <s v="Approved"/>
    <s v="OHM Cycles"/>
    <s v="Touring"/>
    <s v="low"/>
    <s v="medium"/>
    <n v="1073.07"/>
    <n v="933.84"/>
    <n v="35455"/>
    <n v="9"/>
  </r>
  <r>
    <n v="11773"/>
    <n v="58"/>
    <x v="2790"/>
    <d v="2061-12-09T00:00:00"/>
    <b v="0"/>
    <s v="Approved"/>
    <s v="OHM Cycles"/>
    <s v="Standard"/>
    <s v="medium"/>
    <s v="medium"/>
    <n v="912.52"/>
    <n v="141.4"/>
    <n v="42295"/>
    <n v="9"/>
  </r>
  <r>
    <n v="16828"/>
    <n v="61"/>
    <x v="2790"/>
    <d v="2061-12-10T00:00:00"/>
    <b v="1"/>
    <s v="Approved"/>
    <s v="OHM Cycles"/>
    <s v="Standard"/>
    <s v="low"/>
    <s v="medium"/>
    <n v="71.16"/>
    <n v="56.93"/>
    <n v="42172"/>
    <n v="9"/>
  </r>
  <r>
    <n v="1542"/>
    <n v="72"/>
    <x v="2791"/>
    <d v="2061-12-11T00:00:00"/>
    <b v="0"/>
    <s v="Approved"/>
    <s v="Norco Bicycles"/>
    <s v="Standard"/>
    <s v="medium"/>
    <s v="medium"/>
    <n v="360.4"/>
    <n v="270.3"/>
    <n v="38193"/>
    <n v="14"/>
  </r>
  <r>
    <n v="1778"/>
    <n v="6"/>
    <x v="2791"/>
    <d v="2061-12-12T00:00:00"/>
    <b v="1"/>
    <s v="Approved"/>
    <s v="OHM Cycles"/>
    <s v="Standard"/>
    <s v="high"/>
    <s v="medium"/>
    <n v="227.88"/>
    <n v="136.72999999999999"/>
    <n v="39298"/>
    <n v="14"/>
  </r>
  <r>
    <n v="2537"/>
    <n v="95"/>
    <x v="2791"/>
    <d v="2061-12-13T00:00:00"/>
    <b v="1"/>
    <s v="Approved"/>
    <s v="Giant Bicycles"/>
    <s v="Standard"/>
    <s v="medium"/>
    <s v="large"/>
    <n v="569.55999999999995"/>
    <n v="528.42999999999995"/>
    <n v="38002"/>
    <n v="14"/>
  </r>
  <r>
    <n v="6582"/>
    <n v="28"/>
    <x v="2791"/>
    <d v="2061-12-14T00:00:00"/>
    <b v="1"/>
    <s v="Approved"/>
    <s v="Norco Bicycles"/>
    <s v="Standard"/>
    <s v="medium"/>
    <s v="small"/>
    <n v="1216.1400000000001"/>
    <n v="1082.3599999999999"/>
    <n v="33455"/>
    <n v="14"/>
  </r>
  <r>
    <n v="8313"/>
    <n v="5"/>
    <x v="2791"/>
    <d v="2061-12-15T00:00:00"/>
    <b v="1"/>
    <s v="Approved"/>
    <s v="Trek Bicycles"/>
    <s v="Mountain"/>
    <s v="low"/>
    <s v="medium"/>
    <n v="574.64"/>
    <n v="459.71"/>
    <n v="40784"/>
    <n v="14"/>
  </r>
  <r>
    <n v="12688"/>
    <n v="94"/>
    <x v="2791"/>
    <d v="2061-12-16T00:00:00"/>
    <b v="0"/>
    <s v="Approved"/>
    <s v="Giant Bicycles"/>
    <s v="Standard"/>
    <s v="medium"/>
    <s v="large"/>
    <n v="1635.3"/>
    <n v="993.66"/>
    <n v="34556"/>
    <n v="14"/>
  </r>
  <r>
    <n v="5242"/>
    <n v="56"/>
    <x v="2792"/>
    <d v="2061-12-17T00:00:00"/>
    <b v="1"/>
    <s v="Approved"/>
    <s v="Norco Bicycles"/>
    <s v="Mountain"/>
    <s v="low"/>
    <s v="small"/>
    <n v="688.63"/>
    <n v="612.88"/>
    <n v="34244"/>
    <n v="5"/>
  </r>
  <r>
    <n v="5532"/>
    <n v="0"/>
    <x v="2792"/>
    <d v="2061-12-18T00:00:00"/>
    <b v="0"/>
    <s v="Approved"/>
    <s v="Solex"/>
    <s v="Road"/>
    <s v="medium"/>
    <s v="medium"/>
    <n v="416.98"/>
    <n v="312.74"/>
    <n v="41064"/>
    <n v="5"/>
  </r>
  <r>
    <n v="8904"/>
    <n v="100"/>
    <x v="2792"/>
    <d v="2061-12-19T00:00:00"/>
    <b v="0"/>
    <s v="Approved"/>
    <s v="Trek Bicycles"/>
    <s v="Standard"/>
    <s v="medium"/>
    <s v="small"/>
    <n v="1386.84"/>
    <n v="1234.29"/>
    <n v="35160"/>
    <n v="5"/>
  </r>
  <r>
    <n v="15824"/>
    <n v="0"/>
    <x v="2792"/>
    <d v="2061-12-20T00:00:00"/>
    <b v="1"/>
    <s v="Approved"/>
    <s v="Trek Bicycles"/>
    <s v="Standard"/>
    <s v="medium"/>
    <s v="medium"/>
    <n v="499.53"/>
    <n v="388.72"/>
    <n v="34527"/>
    <n v="5"/>
  </r>
  <r>
    <n v="16974"/>
    <n v="0"/>
    <x v="2792"/>
    <d v="2061-12-21T00:00:00"/>
    <b v="1"/>
    <s v="Approved"/>
    <s v="Solex"/>
    <s v="Standard"/>
    <s v="medium"/>
    <s v="medium"/>
    <n v="441.49"/>
    <n v="84.99"/>
    <n v="39427"/>
    <n v="5"/>
  </r>
  <r>
    <n v="3690"/>
    <n v="51"/>
    <x v="2793"/>
    <d v="2061-12-22T00:00:00"/>
    <b v="0"/>
    <s v="Approved"/>
    <s v="OHM Cycles"/>
    <s v="Standard"/>
    <s v="high"/>
    <s v="medium"/>
    <n v="2005.66"/>
    <n v="1203.4000000000001"/>
    <n v="35707"/>
    <n v="18"/>
  </r>
  <r>
    <n v="3794"/>
    <n v="46"/>
    <x v="2793"/>
    <d v="2061-12-23T00:00:00"/>
    <b v="1"/>
    <s v="Approved"/>
    <s v="Solex"/>
    <s v="Standard"/>
    <s v="low"/>
    <s v="medium"/>
    <n v="1289.8499999999999"/>
    <n v="74.510000000000005"/>
    <n v="37668"/>
    <n v="18"/>
  </r>
  <r>
    <n v="6122"/>
    <n v="34"/>
    <x v="2793"/>
    <d v="2061-12-24T00:00:00"/>
    <b v="0"/>
    <s v="Approved"/>
    <s v="Norco Bicycles"/>
    <s v="Road"/>
    <s v="high"/>
    <s v="large"/>
    <n v="774.53"/>
    <n v="464.72"/>
    <n v="39526"/>
    <n v="18"/>
  </r>
  <r>
    <n v="7643"/>
    <n v="3"/>
    <x v="2793"/>
    <d v="2061-12-25T00:00:00"/>
    <b v="0"/>
    <s v="Approved"/>
    <s v="Trek Bicycles"/>
    <s v="Standard"/>
    <s v="medium"/>
    <s v="large"/>
    <n v="2091.4699999999998"/>
    <n v="388.92"/>
    <n v="33549"/>
    <n v="18"/>
  </r>
  <r>
    <n v="10489"/>
    <n v="81"/>
    <x v="2793"/>
    <d v="2061-12-26T00:00:00"/>
    <b v="1"/>
    <s v="Approved"/>
    <s v="Norco Bicycles"/>
    <s v="Standard"/>
    <s v="medium"/>
    <s v="small"/>
    <n v="586.45000000000005"/>
    <n v="521.94000000000005"/>
    <n v="38339"/>
    <n v="18"/>
  </r>
  <r>
    <n v="12118"/>
    <n v="64"/>
    <x v="2793"/>
    <d v="2061-12-27T00:00:00"/>
    <b v="0"/>
    <s v="Approved"/>
    <s v="Trek Bicycles"/>
    <s v="Standard"/>
    <s v="medium"/>
    <s v="large"/>
    <n v="1469.44"/>
    <n v="596.54999999999995"/>
    <n v="42145"/>
    <n v="18"/>
  </r>
  <r>
    <n v="12152"/>
    <n v="4"/>
    <x v="2793"/>
    <d v="2061-12-28T00:00:00"/>
    <b v="0"/>
    <s v="Approved"/>
    <s v="Giant Bicycles"/>
    <s v="Standard"/>
    <s v="high"/>
    <s v="medium"/>
    <n v="1129.1300000000001"/>
    <n v="677.48"/>
    <n v="38573"/>
    <n v="18"/>
  </r>
  <r>
    <n v="19646"/>
    <n v="95"/>
    <x v="2793"/>
    <d v="2061-12-29T00:00:00"/>
    <b v="1"/>
    <s v="Approved"/>
    <s v="Giant Bicycles"/>
    <s v="Standard"/>
    <s v="medium"/>
    <s v="large"/>
    <n v="569.55999999999995"/>
    <n v="528.42999999999995"/>
    <n v="42458"/>
    <n v="18"/>
  </r>
  <r>
    <n v="6350"/>
    <n v="22"/>
    <x v="2794"/>
    <d v="2061-12-30T00:00:00"/>
    <b v="0"/>
    <s v="Approved"/>
    <s v="WeareA2B"/>
    <s v="Standard"/>
    <s v="medium"/>
    <s v="medium"/>
    <n v="60.34"/>
    <n v="45.26"/>
    <n v="34165"/>
    <n v="2"/>
  </r>
  <r>
    <n v="8145"/>
    <n v="31"/>
    <x v="2794"/>
    <d v="2061-12-31T00:00:00"/>
    <b v="1"/>
    <s v="Approved"/>
    <s v="Giant Bicycles"/>
    <s v="Standard"/>
    <s v="medium"/>
    <s v="medium"/>
    <n v="230.91"/>
    <n v="173.18"/>
    <n v="39031"/>
    <n v="2"/>
  </r>
  <r>
    <n v="11601"/>
    <n v="56"/>
    <x v="2794"/>
    <d v="2062-01-01T00:00:00"/>
    <b v="0"/>
    <s v="Approved"/>
    <s v="OHM Cycles"/>
    <s v="Standard"/>
    <s v="medium"/>
    <s v="medium"/>
    <n v="183.86"/>
    <n v="137.9"/>
    <n v="35707"/>
    <n v="2"/>
  </r>
  <r>
    <n v="13896"/>
    <n v="98"/>
    <x v="2794"/>
    <d v="2062-01-02T00:00:00"/>
    <b v="0"/>
    <s v="Approved"/>
    <s v="Trek Bicycles"/>
    <s v="Standard"/>
    <s v="high"/>
    <s v="medium"/>
    <n v="358.39"/>
    <n v="215.03"/>
    <n v="38002"/>
    <n v="2"/>
  </r>
  <r>
    <n v="17932"/>
    <n v="72"/>
    <x v="2794"/>
    <d v="2062-01-03T00:00:00"/>
    <b v="0"/>
    <s v="Approved"/>
    <s v="Norco Bicycles"/>
    <s v="Standard"/>
    <s v="medium"/>
    <s v="medium"/>
    <n v="360.4"/>
    <n v="270.3"/>
    <n v="42710"/>
    <n v="2"/>
  </r>
  <r>
    <n v="255"/>
    <n v="67"/>
    <x v="2795"/>
    <d v="2062-01-04T00:00:00"/>
    <b v="1"/>
    <s v="Cancelled"/>
    <s v="Norco Bicycles"/>
    <s v="Road"/>
    <s v="medium"/>
    <s v="medium"/>
    <n v="544.04999999999995"/>
    <n v="376.84"/>
    <n v="38647"/>
    <n v="10"/>
  </r>
  <r>
    <n v="5226"/>
    <n v="61"/>
    <x v="2795"/>
    <d v="2062-01-05T00:00:00"/>
    <b v="1"/>
    <s v="Approved"/>
    <s v="OHM Cycles"/>
    <s v="Standard"/>
    <s v="low"/>
    <s v="medium"/>
    <n v="71.16"/>
    <n v="56.93"/>
    <n v="42172"/>
    <n v="10"/>
  </r>
  <r>
    <n v="5289"/>
    <n v="55"/>
    <x v="2795"/>
    <d v="2062-01-06T00:00:00"/>
    <b v="0"/>
    <s v="Approved"/>
    <s v="Trek Bicycles"/>
    <s v="Road"/>
    <s v="medium"/>
    <s v="large"/>
    <n v="1894.19"/>
    <n v="598.76"/>
    <n v="37823"/>
    <n v="10"/>
  </r>
  <r>
    <n v="8282"/>
    <n v="22"/>
    <x v="2795"/>
    <d v="2062-01-07T00:00:00"/>
    <b v="0"/>
    <s v="Approved"/>
    <s v="WeareA2B"/>
    <s v="Standard"/>
    <s v="medium"/>
    <s v="medium"/>
    <n v="60.34"/>
    <n v="45.26"/>
    <n v="34165"/>
    <n v="10"/>
  </r>
  <r>
    <n v="16827"/>
    <n v="9"/>
    <x v="2795"/>
    <d v="2062-01-08T00:00:00"/>
    <b v="0"/>
    <s v="Approved"/>
    <s v="OHM Cycles"/>
    <s v="Road"/>
    <s v="medium"/>
    <s v="medium"/>
    <n v="742.54"/>
    <n v="667.4"/>
    <n v="33549"/>
    <n v="10"/>
  </r>
  <r>
    <n v="10753"/>
    <n v="62"/>
    <x v="2796"/>
    <d v="2062-01-09T00:00:00"/>
    <b v="1"/>
    <s v="Approved"/>
    <s v="Solex"/>
    <s v="Standard"/>
    <s v="medium"/>
    <s v="medium"/>
    <n v="478.16"/>
    <n v="298.72000000000003"/>
    <n v="34143"/>
    <n v="3"/>
  </r>
  <r>
    <n v="13976"/>
    <n v="49"/>
    <x v="2796"/>
    <d v="2062-01-10T00:00:00"/>
    <b v="0"/>
    <s v="Approved"/>
    <s v="Trek Bicycles"/>
    <s v="Road"/>
    <s v="medium"/>
    <s v="medium"/>
    <n v="533.51"/>
    <n v="400.13"/>
    <n v="41064"/>
    <n v="3"/>
  </r>
  <r>
    <n v="15157"/>
    <n v="98"/>
    <x v="2796"/>
    <d v="2062-01-11T00:00:00"/>
    <b v="1"/>
    <s v="Approved"/>
    <s v="Trek Bicycles"/>
    <s v="Standard"/>
    <s v="high"/>
    <s v="medium"/>
    <n v="358.39"/>
    <n v="215.03"/>
    <n v="38002"/>
    <n v="3"/>
  </r>
  <r>
    <n v="1913"/>
    <n v="1"/>
    <x v="2797"/>
    <d v="2062-01-12T00:00:00"/>
    <b v="0"/>
    <s v="Approved"/>
    <s v="Giant Bicycles"/>
    <s v="Standard"/>
    <s v="medium"/>
    <s v="medium"/>
    <n v="1403.5"/>
    <n v="954.82"/>
    <n v="42688"/>
    <n v="11"/>
  </r>
  <r>
    <n v="3934"/>
    <n v="24"/>
    <x v="2797"/>
    <d v="2062-01-13T00:00:00"/>
    <b v="0"/>
    <s v="Approved"/>
    <s v="Solex"/>
    <s v="Road"/>
    <s v="medium"/>
    <s v="large"/>
    <n v="1777.8"/>
    <n v="820.78"/>
    <n v="42404"/>
    <n v="11"/>
  </r>
  <r>
    <n v="5441"/>
    <n v="13"/>
    <x v="2797"/>
    <d v="2062-01-14T00:00:00"/>
    <b v="1"/>
    <s v="Approved"/>
    <s v="Solex"/>
    <s v="Standard"/>
    <s v="medium"/>
    <s v="medium"/>
    <n v="1163.8900000000001"/>
    <n v="589.27"/>
    <n v="37838"/>
    <n v="11"/>
  </r>
  <r>
    <n v="9954"/>
    <n v="29"/>
    <x v="2797"/>
    <d v="2062-01-15T00:00:00"/>
    <b v="0"/>
    <s v="Approved"/>
    <s v="Norco Bicycles"/>
    <s v="Road"/>
    <s v="medium"/>
    <s v="medium"/>
    <n v="543.39"/>
    <n v="407.54"/>
    <n v="39031"/>
    <n v="11"/>
  </r>
  <r>
    <n v="14185"/>
    <n v="40"/>
    <x v="2797"/>
    <d v="2062-01-16T00:00:00"/>
    <b v="1"/>
    <s v="Approved"/>
    <s v="OHM Cycles"/>
    <s v="Standard"/>
    <s v="high"/>
    <s v="medium"/>
    <n v="1458.17"/>
    <n v="874.9"/>
    <n v="35560"/>
    <n v="11"/>
  </r>
  <r>
    <n v="16922"/>
    <n v="50"/>
    <x v="2797"/>
    <d v="2062-01-17T00:00:00"/>
    <b v="0"/>
    <s v="Approved"/>
    <s v="WeareA2B"/>
    <s v="Standard"/>
    <s v="medium"/>
    <s v="small"/>
    <n v="175.89"/>
    <n v="131.91999999999999"/>
    <n v="41009"/>
    <n v="11"/>
  </r>
  <r>
    <n v="3325"/>
    <n v="54"/>
    <x v="2798"/>
    <d v="2062-01-18T00:00:00"/>
    <b v="1"/>
    <s v="Approved"/>
    <s v="WeareA2B"/>
    <s v="Standard"/>
    <s v="medium"/>
    <s v="medium"/>
    <n v="1292.8399999999999"/>
    <n v="13.44"/>
    <n v="34143"/>
    <n v="5"/>
  </r>
  <r>
    <n v="11750"/>
    <n v="72"/>
    <x v="2798"/>
    <d v="2062-01-19T00:00:00"/>
    <b v="1"/>
    <s v="Approved"/>
    <s v="Norco Bicycles"/>
    <s v="Standard"/>
    <s v="medium"/>
    <s v="medium"/>
    <n v="360.4"/>
    <n v="270.3"/>
    <n v="37873"/>
    <n v="5"/>
  </r>
  <r>
    <n v="12568"/>
    <n v="84"/>
    <x v="2798"/>
    <d v="2062-01-20T00:00:00"/>
    <b v="0"/>
    <s v="Approved"/>
    <s v="Trek Bicycles"/>
    <s v="Road"/>
    <s v="medium"/>
    <s v="medium"/>
    <n v="290.62"/>
    <n v="215.14"/>
    <n v="42218"/>
    <n v="5"/>
  </r>
  <r>
    <n v="16256"/>
    <n v="49"/>
    <x v="2798"/>
    <d v="2062-01-21T00:00:00"/>
    <b v="0"/>
    <s v="Approved"/>
    <s v="Trek Bicycles"/>
    <s v="Road"/>
    <s v="medium"/>
    <s v="medium"/>
    <n v="533.51"/>
    <n v="400.13"/>
    <n v="37220"/>
    <n v="5"/>
  </r>
  <r>
    <n v="19140"/>
    <n v="24"/>
    <x v="2798"/>
    <d v="2062-01-22T00:00:00"/>
    <b v="0"/>
    <s v="Approved"/>
    <s v="Solex"/>
    <s v="Road"/>
    <s v="medium"/>
    <s v="large"/>
    <n v="1777.8"/>
    <n v="820.78"/>
    <n v="42696"/>
    <n v="5"/>
  </r>
  <r>
    <n v="19543"/>
    <n v="74"/>
    <x v="2798"/>
    <d v="2062-01-23T00:00:00"/>
    <b v="0"/>
    <s v="Approved"/>
    <s v="WeareA2B"/>
    <s v="Standard"/>
    <s v="medium"/>
    <s v="medium"/>
    <n v="1228.07"/>
    <n v="400.91"/>
    <n v="37873"/>
    <n v="5"/>
  </r>
  <r>
    <n v="19957"/>
    <n v="49"/>
    <x v="2798"/>
    <d v="2062-01-24T00:00:00"/>
    <b v="1"/>
    <s v="Approved"/>
    <s v="Trek Bicycles"/>
    <s v="Road"/>
    <s v="medium"/>
    <s v="medium"/>
    <n v="533.51"/>
    <n v="400.13"/>
    <n v="39915"/>
    <n v="5"/>
  </r>
  <r>
    <n v="8812"/>
    <n v="46"/>
    <x v="2799"/>
    <d v="2062-01-25T00:00:00"/>
    <b v="0"/>
    <s v="Approved"/>
    <s v="OHM Cycles"/>
    <s v="Standard"/>
    <s v="low"/>
    <s v="medium"/>
    <n v="1793.43"/>
    <n v="248.82"/>
    <n v="36361"/>
    <n v="4"/>
  </r>
  <r>
    <n v="11739"/>
    <n v="0"/>
    <x v="2799"/>
    <d v="2062-01-26T00:00:00"/>
    <b v="1"/>
    <s v="Approved"/>
    <s v="Norco Bicycles"/>
    <s v="Road"/>
    <s v="medium"/>
    <s v="medium"/>
    <n v="544.04999999999995"/>
    <n v="376.84"/>
    <n v="38647"/>
    <n v="4"/>
  </r>
  <r>
    <n v="12485"/>
    <n v="85"/>
    <x v="2799"/>
    <d v="2062-01-27T00:00:00"/>
    <b v="1"/>
    <s v="Approved"/>
    <s v="WeareA2B"/>
    <s v="Standard"/>
    <s v="medium"/>
    <s v="medium"/>
    <n v="1228.07"/>
    <n v="400.91"/>
    <n v="36668"/>
    <n v="4"/>
  </r>
  <r>
    <n v="13144"/>
    <n v="27"/>
    <x v="2799"/>
    <d v="2062-01-28T00:00:00"/>
    <b v="0"/>
    <s v="Approved"/>
    <s v="Trek Bicycles"/>
    <s v="Standard"/>
    <s v="low"/>
    <s v="medium"/>
    <n v="1057.51"/>
    <n v="154.4"/>
    <n v="34527"/>
    <n v="4"/>
  </r>
  <r>
    <n v="18225"/>
    <n v="15"/>
    <x v="2799"/>
    <d v="2062-01-29T00:00:00"/>
    <b v="0"/>
    <s v="Approved"/>
    <s v="WeareA2B"/>
    <s v="Standard"/>
    <s v="medium"/>
    <s v="medium"/>
    <n v="1292.8399999999999"/>
    <n v="13.44"/>
    <n v="39915"/>
    <n v="4"/>
  </r>
  <r>
    <n v="7549"/>
    <n v="17"/>
    <x v="2800"/>
    <d v="2062-01-30T00:00:00"/>
    <b v="0"/>
    <s v="Approved"/>
    <s v="Solex"/>
    <s v="Standard"/>
    <s v="high"/>
    <s v="medium"/>
    <n v="1024.6600000000001"/>
    <n v="614.79999999999995"/>
    <n v="42404"/>
    <n v="3"/>
  </r>
  <r>
    <n v="7887"/>
    <n v="24"/>
    <x v="2800"/>
    <d v="2062-01-31T00:00:00"/>
    <b v="0"/>
    <s v="Approved"/>
    <s v="Solex"/>
    <s v="Road"/>
    <s v="medium"/>
    <s v="large"/>
    <n v="1777.8"/>
    <n v="820.78"/>
    <n v="39031"/>
    <n v="3"/>
  </r>
  <r>
    <n v="8993"/>
    <n v="1"/>
    <x v="2800"/>
    <d v="2062-02-01T00:00:00"/>
    <b v="0"/>
    <s v="Approved"/>
    <s v="Giant Bicycles"/>
    <s v="Standard"/>
    <s v="medium"/>
    <s v="medium"/>
    <n v="1403.5"/>
    <n v="954.82"/>
    <n v="41245"/>
    <n v="3"/>
  </r>
  <r>
    <n v="9717"/>
    <n v="84"/>
    <x v="2800"/>
    <d v="2062-02-02T00:00:00"/>
    <b v="0"/>
    <s v="Approved"/>
    <s v="Trek Bicycles"/>
    <s v="Road"/>
    <s v="medium"/>
    <s v="medium"/>
    <n v="290.62"/>
    <n v="215.14"/>
    <n v="35667"/>
    <n v="3"/>
  </r>
  <r>
    <n v="13086"/>
    <n v="1"/>
    <x v="2800"/>
    <d v="2062-02-03T00:00:00"/>
    <b v="0"/>
    <s v="Approved"/>
    <s v="Giant Bicycles"/>
    <s v="Standard"/>
    <s v="medium"/>
    <s v="medium"/>
    <n v="1403.5"/>
    <n v="954.82"/>
    <n v="40784"/>
    <n v="3"/>
  </r>
  <r>
    <n v="16975"/>
    <n v="50"/>
    <x v="2800"/>
    <d v="2062-02-04T00:00:00"/>
    <b v="0"/>
    <s v="Approved"/>
    <s v="WeareA2B"/>
    <s v="Standard"/>
    <s v="medium"/>
    <s v="small"/>
    <n v="175.89"/>
    <n v="131.91999999999999"/>
    <n v="33259"/>
    <n v="3"/>
  </r>
  <r>
    <n v="19846"/>
    <n v="71"/>
    <x v="2800"/>
    <d v="2062-02-05T00:00:00"/>
    <b v="0"/>
    <s v="Approved"/>
    <s v="Solex"/>
    <s v="Standard"/>
    <s v="high"/>
    <s v="large"/>
    <n v="1842.92"/>
    <n v="1105.75"/>
    <n v="38193"/>
    <n v="3"/>
  </r>
  <r>
    <n v="19893"/>
    <n v="30"/>
    <x v="2800"/>
    <d v="2062-02-06T00:00:00"/>
    <b v="0"/>
    <s v="Approved"/>
    <s v="Solex"/>
    <s v="Standard"/>
    <s v="high"/>
    <s v="medium"/>
    <n v="748.17"/>
    <n v="448.9"/>
    <n v="37698"/>
    <n v="3"/>
  </r>
  <r>
    <n v="13977"/>
    <n v="28"/>
    <x v="2801"/>
    <d v="2062-02-07T00:00:00"/>
    <b v="1"/>
    <s v="Approved"/>
    <s v="Norco Bicycles"/>
    <s v="Standard"/>
    <s v="medium"/>
    <s v="small"/>
    <n v="1216.1400000000001"/>
    <n v="1082.3599999999999"/>
    <n v="34527"/>
    <n v="11"/>
  </r>
  <r>
    <n v="3908"/>
    <n v="7"/>
    <x v="2802"/>
    <d v="2062-02-08T00:00:00"/>
    <b v="1"/>
    <s v="Approved"/>
    <s v="Trek Bicycles"/>
    <s v="Road"/>
    <s v="low"/>
    <s v="medium"/>
    <n v="980.37"/>
    <n v="234.43"/>
    <n v="38216"/>
    <n v="1"/>
  </r>
  <r>
    <n v="5203"/>
    <n v="54"/>
    <x v="2802"/>
    <d v="2062-02-09T00:00:00"/>
    <b v="1"/>
    <s v="Approved"/>
    <s v="WeareA2B"/>
    <s v="Standard"/>
    <s v="medium"/>
    <s v="medium"/>
    <n v="1292.8399999999999"/>
    <n v="13.44"/>
    <n v="34143"/>
    <n v="1"/>
  </r>
  <r>
    <n v="10079"/>
    <n v="51"/>
    <x v="2802"/>
    <d v="2062-02-10T00:00:00"/>
    <b v="0"/>
    <s v="Approved"/>
    <s v="OHM Cycles"/>
    <s v="Standard"/>
    <s v="high"/>
    <s v="medium"/>
    <n v="2005.66"/>
    <n v="1203.4000000000001"/>
    <n v="37823"/>
    <n v="1"/>
  </r>
  <r>
    <n v="17250"/>
    <n v="68"/>
    <x v="2802"/>
    <d v="2062-02-11T00:00:00"/>
    <b v="0"/>
    <s v="Approved"/>
    <s v="OHM Cycles"/>
    <s v="Standard"/>
    <s v="medium"/>
    <s v="medium"/>
    <n v="1636.9"/>
    <n v="44.71"/>
    <n v="36668"/>
    <n v="1"/>
  </r>
  <r>
    <n v="18870"/>
    <n v="58"/>
    <x v="2802"/>
    <d v="2062-02-12T00:00:00"/>
    <b v="0"/>
    <s v="Approved"/>
    <s v="OHM Cycles"/>
    <s v="Standard"/>
    <s v="medium"/>
    <s v="medium"/>
    <n v="912.52"/>
    <n v="141.4"/>
    <n v="40779"/>
    <n v="1"/>
  </r>
  <r>
    <n v="1820"/>
    <n v="69"/>
    <x v="2803"/>
    <d v="2062-02-13T00:00:00"/>
    <b v="0"/>
    <s v="Approved"/>
    <s v="Giant Bicycles"/>
    <s v="Road"/>
    <s v="medium"/>
    <s v="medium"/>
    <n v="792.9"/>
    <n v="594.67999999999995"/>
    <n v="33879"/>
    <n v="10"/>
  </r>
  <r>
    <n v="4667"/>
    <n v="36"/>
    <x v="2803"/>
    <d v="2062-02-14T00:00:00"/>
    <b v="0"/>
    <s v="Approved"/>
    <s v="Solex"/>
    <s v="Standard"/>
    <s v="low"/>
    <s v="medium"/>
    <n v="945.04"/>
    <n v="507.58"/>
    <n v="35052"/>
    <n v="10"/>
  </r>
  <r>
    <n v="11372"/>
    <n v="85"/>
    <x v="2803"/>
    <d v="2062-02-15T00:00:00"/>
    <b v="1"/>
    <s v="Approved"/>
    <s v="WeareA2B"/>
    <s v="Standard"/>
    <s v="medium"/>
    <s v="medium"/>
    <n v="752.64"/>
    <n v="205.36"/>
    <n v="42218"/>
    <n v="10"/>
  </r>
  <r>
    <n v="31"/>
    <n v="88"/>
    <x v="2804"/>
    <d v="2062-02-16T00:00:00"/>
    <b v="1"/>
    <s v="Approved"/>
    <s v="Norco Bicycles"/>
    <s v="Standard"/>
    <s v="medium"/>
    <s v="medium"/>
    <n v="1198.46"/>
    <n v="381.1"/>
    <n v="37539"/>
    <n v="15"/>
  </r>
  <r>
    <n v="501"/>
    <n v="28"/>
    <x v="2804"/>
    <d v="2062-02-17T00:00:00"/>
    <b v="1"/>
    <s v="Approved"/>
    <s v="Norco Bicycles"/>
    <s v="Standard"/>
    <s v="medium"/>
    <s v="small"/>
    <n v="1216.1400000000001"/>
    <n v="1082.3599999999999"/>
    <n v="35052"/>
    <n v="15"/>
  </r>
  <r>
    <n v="768"/>
    <n v="81"/>
    <x v="2804"/>
    <d v="2062-02-18T00:00:00"/>
    <b v="0"/>
    <s v="Approved"/>
    <s v="Norco Bicycles"/>
    <s v="Standard"/>
    <s v="medium"/>
    <s v="small"/>
    <n v="586.45000000000005"/>
    <n v="521.94000000000005"/>
    <n v="34079"/>
    <n v="15"/>
  </r>
  <r>
    <n v="14432"/>
    <n v="97"/>
    <x v="2804"/>
    <d v="2062-02-19T00:00:00"/>
    <b v="1"/>
    <s v="Approved"/>
    <s v="Solex"/>
    <s v="Standard"/>
    <s v="medium"/>
    <s v="large"/>
    <n v="202.62"/>
    <n v="151.96"/>
    <n v="33364"/>
    <n v="15"/>
  </r>
  <r>
    <n v="15860"/>
    <n v="84"/>
    <x v="2804"/>
    <d v="2062-02-20T00:00:00"/>
    <b v="0"/>
    <s v="Approved"/>
    <s v="Trek Bicycles"/>
    <s v="Road"/>
    <s v="medium"/>
    <s v="medium"/>
    <n v="290.62"/>
    <n v="215.14"/>
    <n v="35667"/>
    <n v="15"/>
  </r>
  <r>
    <n v="17288"/>
    <n v="50"/>
    <x v="2804"/>
    <d v="2062-02-21T00:00:00"/>
    <b v="1"/>
    <s v="Approved"/>
    <s v="WeareA2B"/>
    <s v="Standard"/>
    <s v="medium"/>
    <s v="small"/>
    <n v="175.89"/>
    <n v="131.91999999999999"/>
    <n v="39915"/>
    <n v="15"/>
  </r>
  <r>
    <n v="10935"/>
    <n v="21"/>
    <x v="2805"/>
    <d v="2062-02-22T00:00:00"/>
    <b v="1"/>
    <s v="Approved"/>
    <s v="Solex"/>
    <s v="Standard"/>
    <s v="medium"/>
    <s v="large"/>
    <n v="1071.23"/>
    <n v="380.74"/>
    <n v="35160"/>
    <n v="22"/>
  </r>
  <r>
    <n v="11203"/>
    <n v="13"/>
    <x v="2805"/>
    <d v="2062-02-23T00:00:00"/>
    <b v="1"/>
    <s v="Approved"/>
    <s v="Solex"/>
    <s v="Standard"/>
    <s v="medium"/>
    <s v="medium"/>
    <n v="1163.8900000000001"/>
    <n v="589.27"/>
    <n v="42560"/>
    <n v="22"/>
  </r>
  <r>
    <n v="12677"/>
    <n v="10"/>
    <x v="2805"/>
    <d v="2062-02-24T00:00:00"/>
    <b v="1"/>
    <s v="Approved"/>
    <s v="WeareA2B"/>
    <s v="Touring"/>
    <s v="medium"/>
    <s v="medium"/>
    <n v="1466.68"/>
    <n v="363.25"/>
    <n v="41701"/>
    <n v="22"/>
  </r>
  <r>
    <n v="16825"/>
    <n v="9"/>
    <x v="2805"/>
    <d v="2062-02-25T00:00:00"/>
    <b v="1"/>
    <s v="Approved"/>
    <s v="OHM Cycles"/>
    <s v="Road"/>
    <s v="medium"/>
    <s v="medium"/>
    <n v="742.54"/>
    <n v="667.4"/>
    <n v="33549"/>
    <n v="22"/>
  </r>
  <r>
    <n v="18387"/>
    <n v="19"/>
    <x v="2805"/>
    <d v="2062-02-26T00:00:00"/>
    <b v="0"/>
    <s v="Approved"/>
    <s v="OHM Cycles"/>
    <s v="Road"/>
    <s v="high"/>
    <s v="large"/>
    <n v="12.01"/>
    <n v="7.21"/>
    <n v="39880"/>
    <n v="22"/>
  </r>
  <r>
    <n v="1375"/>
    <n v="63"/>
    <x v="2806"/>
    <d v="2062-02-27T00:00:00"/>
    <b v="1"/>
    <s v="Approved"/>
    <s v="WeareA2B"/>
    <s v="Standard"/>
    <s v="medium"/>
    <s v="medium"/>
    <n v="1992.93"/>
    <n v="762.63"/>
    <n v="33455"/>
    <n v="1"/>
  </r>
  <r>
    <n v="7741"/>
    <n v="90"/>
    <x v="2806"/>
    <d v="2062-02-28T00:00:00"/>
    <b v="1"/>
    <s v="Approved"/>
    <s v="Solex"/>
    <s v="Standard"/>
    <s v="low"/>
    <s v="medium"/>
    <n v="945.04"/>
    <n v="507.58"/>
    <n v="40618"/>
    <n v="1"/>
  </r>
  <r>
    <n v="9524"/>
    <n v="17"/>
    <x v="2806"/>
    <d v="2062-03-01T00:00:00"/>
    <b v="1"/>
    <s v="Approved"/>
    <s v="WeareA2B"/>
    <s v="Touring"/>
    <s v="medium"/>
    <s v="large"/>
    <n v="1362.99"/>
    <n v="57.74"/>
    <n v="37874"/>
    <n v="1"/>
  </r>
  <r>
    <n v="10686"/>
    <n v="28"/>
    <x v="2806"/>
    <d v="2062-03-02T00:00:00"/>
    <b v="1"/>
    <s v="Approved"/>
    <s v="Solex"/>
    <s v="Road"/>
    <s v="medium"/>
    <s v="small"/>
    <n v="1703.52"/>
    <n v="1516.13"/>
    <n v="38693"/>
    <n v="1"/>
  </r>
  <r>
    <n v="12965"/>
    <n v="88"/>
    <x v="2806"/>
    <d v="2062-03-03T00:00:00"/>
    <b v="0"/>
    <s v="Approved"/>
    <s v="Norco Bicycles"/>
    <s v="Standard"/>
    <s v="high"/>
    <s v="small"/>
    <n v="1661.92"/>
    <n v="1479.11"/>
    <n v="34165"/>
    <n v="1"/>
  </r>
  <r>
    <n v="14935"/>
    <n v="36"/>
    <x v="2806"/>
    <d v="2062-03-04T00:00:00"/>
    <b v="0"/>
    <s v="Approved"/>
    <s v="Solex"/>
    <s v="Standard"/>
    <s v="low"/>
    <s v="medium"/>
    <n v="1289.8499999999999"/>
    <n v="74.510000000000005"/>
    <n v="35470"/>
    <n v="1"/>
  </r>
  <r>
    <n v="1042"/>
    <n v="17"/>
    <x v="2807"/>
    <d v="2062-03-05T00:00:00"/>
    <b v="0"/>
    <s v="Approved"/>
    <s v="Solex"/>
    <s v="Standard"/>
    <s v="high"/>
    <s v="medium"/>
    <n v="1024.6600000000001"/>
    <n v="614.79999999999995"/>
    <n v="40303"/>
    <n v="11"/>
  </r>
  <r>
    <n v="9976"/>
    <n v="56"/>
    <x v="2807"/>
    <d v="2062-03-06T00:00:00"/>
    <b v="0"/>
    <s v="Approved"/>
    <s v="OHM Cycles"/>
    <s v="Standard"/>
    <s v="medium"/>
    <s v="medium"/>
    <n v="183.86"/>
    <n v="137.9"/>
    <n v="42172"/>
    <n v="11"/>
  </r>
  <r>
    <n v="10246"/>
    <n v="39"/>
    <x v="2807"/>
    <d v="2062-03-07T00:00:00"/>
    <b v="1"/>
    <s v="Approved"/>
    <s v="Giant Bicycles"/>
    <s v="Standard"/>
    <s v="medium"/>
    <s v="large"/>
    <n v="1812.75"/>
    <n v="582.48"/>
    <n v="39427"/>
    <n v="11"/>
  </r>
  <r>
    <n v="12500"/>
    <n v="25"/>
    <x v="2807"/>
    <d v="2062-03-08T00:00:00"/>
    <b v="0"/>
    <s v="Approved"/>
    <s v="Giant Bicycles"/>
    <s v="Road"/>
    <s v="medium"/>
    <s v="medium"/>
    <n v="1538.99"/>
    <n v="829.65"/>
    <n v="33888"/>
    <n v="11"/>
  </r>
  <r>
    <n v="18086"/>
    <n v="48"/>
    <x v="2807"/>
    <d v="2062-03-09T00:00:00"/>
    <s v="Unknown"/>
    <s v="Approved"/>
    <s v="WeareA2B"/>
    <s v="Standard"/>
    <s v="medium"/>
    <s v="medium"/>
    <n v="1762.96"/>
    <n v="950.52"/>
    <n v="41064"/>
    <n v="11"/>
  </r>
  <r>
    <n v="660"/>
    <n v="87"/>
    <x v="2808"/>
    <d v="2062-03-10T00:00:00"/>
    <b v="0"/>
    <s v="Approved"/>
    <s v="OHM Cycles"/>
    <s v="Standard"/>
    <s v="medium"/>
    <s v="medium"/>
    <n v="1636.9"/>
    <n v="44.71"/>
    <n v="40410"/>
    <n v="18"/>
  </r>
  <r>
    <n v="8705"/>
    <n v="0"/>
    <x v="2808"/>
    <d v="2062-03-11T00:00:00"/>
    <b v="0"/>
    <s v="Approved"/>
    <s v="Norco Bicycles"/>
    <s v="Road"/>
    <s v="medium"/>
    <s v="medium"/>
    <n v="544.04999999999995"/>
    <n v="376.84"/>
    <n v="37499"/>
    <n v="18"/>
  </r>
  <r>
    <n v="10284"/>
    <n v="61"/>
    <x v="2808"/>
    <d v="2062-03-12T00:00:00"/>
    <b v="0"/>
    <s v="Approved"/>
    <s v="Norco Bicycles"/>
    <s v="Standard"/>
    <s v="medium"/>
    <s v="small"/>
    <n v="586.45000000000005"/>
    <n v="521.94000000000005"/>
    <n v="42226"/>
    <n v="18"/>
  </r>
  <r>
    <n v="13857"/>
    <n v="79"/>
    <x v="2808"/>
    <d v="2062-03-13T00:00:00"/>
    <b v="1"/>
    <s v="Approved"/>
    <s v="Solex"/>
    <s v="Touring"/>
    <s v="medium"/>
    <s v="large"/>
    <n v="2083.94"/>
    <n v="675.03"/>
    <n v="38206"/>
    <n v="18"/>
  </r>
  <r>
    <n v="281"/>
    <n v="40"/>
    <x v="2809"/>
    <d v="2062-03-14T00:00:00"/>
    <b v="0"/>
    <s v="Approved"/>
    <s v="OHM Cycles"/>
    <s v="Standard"/>
    <s v="high"/>
    <s v="medium"/>
    <n v="1458.17"/>
    <n v="874.9"/>
    <n v="38750"/>
    <n v="19"/>
  </r>
  <r>
    <n v="1084"/>
    <n v="96"/>
    <x v="2809"/>
    <d v="2062-03-15T00:00:00"/>
    <b v="0"/>
    <s v="Approved"/>
    <s v="WeareA2B"/>
    <s v="Road"/>
    <s v="low"/>
    <s v="small"/>
    <n v="1172.78"/>
    <n v="1043.77"/>
    <n v="37539"/>
    <n v="19"/>
  </r>
  <r>
    <n v="3230"/>
    <n v="56"/>
    <x v="2809"/>
    <d v="2062-03-16T00:00:00"/>
    <b v="0"/>
    <s v="Approved"/>
    <s v="OHM Cycles"/>
    <s v="Standard"/>
    <s v="medium"/>
    <s v="medium"/>
    <n v="183.86"/>
    <n v="137.9"/>
    <n v="35707"/>
    <n v="19"/>
  </r>
  <r>
    <n v="4620"/>
    <n v="53"/>
    <x v="2809"/>
    <d v="2062-03-17T00:00:00"/>
    <b v="0"/>
    <s v="Approved"/>
    <s v="OHM Cycles"/>
    <s v="Standard"/>
    <s v="medium"/>
    <s v="medium"/>
    <n v="795.34"/>
    <n v="101.58"/>
    <n v="35470"/>
    <n v="19"/>
  </r>
  <r>
    <n v="8033"/>
    <n v="29"/>
    <x v="2809"/>
    <d v="2062-03-18T00:00:00"/>
    <b v="0"/>
    <s v="Approved"/>
    <s v="Norco Bicycles"/>
    <s v="Road"/>
    <s v="medium"/>
    <s v="medium"/>
    <n v="543.39"/>
    <n v="407.54"/>
    <n v="42696"/>
    <n v="19"/>
  </r>
  <r>
    <n v="11868"/>
    <n v="45"/>
    <x v="2809"/>
    <d v="2062-03-19T00:00:00"/>
    <b v="0"/>
    <s v="Approved"/>
    <s v="Solex"/>
    <s v="Standard"/>
    <s v="medium"/>
    <s v="medium"/>
    <n v="441.49"/>
    <n v="84.99"/>
    <n v="34071"/>
    <n v="19"/>
  </r>
  <r>
    <n v="14728"/>
    <n v="96"/>
    <x v="2809"/>
    <d v="2062-03-20T00:00:00"/>
    <b v="0"/>
    <s v="Approved"/>
    <s v="WeareA2B"/>
    <s v="Road"/>
    <s v="low"/>
    <s v="small"/>
    <n v="1172.78"/>
    <n v="1043.77"/>
    <n v="37539"/>
    <n v="19"/>
  </r>
  <r>
    <n v="15649"/>
    <n v="39"/>
    <x v="2809"/>
    <d v="2062-03-21T00:00:00"/>
    <b v="1"/>
    <s v="Approved"/>
    <s v="Giant Bicycles"/>
    <s v="Standard"/>
    <s v="medium"/>
    <s v="large"/>
    <n v="1812.75"/>
    <n v="582.48"/>
    <n v="40336"/>
    <n v="19"/>
  </r>
  <r>
    <n v="18184"/>
    <n v="68"/>
    <x v="2809"/>
    <d v="2062-03-22T00:00:00"/>
    <b v="1"/>
    <s v="Approved"/>
    <s v="OHM Cycles"/>
    <s v="Standard"/>
    <s v="medium"/>
    <s v="medium"/>
    <n v="1636.9"/>
    <n v="44.71"/>
    <n v="40410"/>
    <n v="19"/>
  </r>
  <r>
    <n v="3106"/>
    <n v="62"/>
    <x v="2810"/>
    <d v="2062-03-23T00:00:00"/>
    <b v="1"/>
    <s v="Approved"/>
    <s v="Solex"/>
    <s v="Standard"/>
    <s v="medium"/>
    <s v="medium"/>
    <n v="478.16"/>
    <n v="298.72000000000003"/>
    <n v="34143"/>
    <n v="14"/>
  </r>
  <r>
    <n v="3414"/>
    <n v="1"/>
    <x v="2810"/>
    <d v="2062-03-24T00:00:00"/>
    <b v="0"/>
    <s v="Approved"/>
    <s v="Giant Bicycles"/>
    <s v="Standard"/>
    <s v="medium"/>
    <s v="medium"/>
    <n v="1403.5"/>
    <n v="954.82"/>
    <n v="41245"/>
    <n v="14"/>
  </r>
  <r>
    <n v="7171"/>
    <n v="34"/>
    <x v="2810"/>
    <d v="2062-03-25T00:00:00"/>
    <b v="1"/>
    <s v="Approved"/>
    <s v="Norco Bicycles"/>
    <s v="Road"/>
    <s v="high"/>
    <s v="large"/>
    <n v="774.53"/>
    <n v="464.72"/>
    <n v="40336"/>
    <n v="14"/>
  </r>
  <r>
    <n v="13511"/>
    <n v="48"/>
    <x v="2810"/>
    <d v="2062-03-26T00:00:00"/>
    <b v="1"/>
    <s v="Approved"/>
    <s v="WeareA2B"/>
    <s v="Standard"/>
    <s v="medium"/>
    <s v="medium"/>
    <n v="1762.96"/>
    <n v="950.52"/>
    <n v="37220"/>
    <n v="14"/>
  </r>
  <r>
    <n v="15493"/>
    <n v="1"/>
    <x v="2810"/>
    <d v="2062-03-27T00:00:00"/>
    <b v="1"/>
    <s v="Approved"/>
    <s v="Giant Bicycles"/>
    <s v="Standard"/>
    <s v="medium"/>
    <s v="medium"/>
    <n v="1403.5"/>
    <n v="954.82"/>
    <n v="41245"/>
    <n v="14"/>
  </r>
  <r>
    <n v="16409"/>
    <n v="37"/>
    <x v="2810"/>
    <d v="2062-03-28T00:00:00"/>
    <b v="0"/>
    <s v="Approved"/>
    <s v="OHM Cycles"/>
    <s v="Standard"/>
    <s v="low"/>
    <s v="medium"/>
    <n v="1793.43"/>
    <n v="248.82"/>
    <n v="38750"/>
    <n v="14"/>
  </r>
  <r>
    <n v="18034"/>
    <n v="60"/>
    <x v="2810"/>
    <d v="2062-03-29T00:00:00"/>
    <b v="0"/>
    <s v="Approved"/>
    <s v="Giant Bicycles"/>
    <s v="Standard"/>
    <s v="high"/>
    <s v="small"/>
    <n v="1977.36"/>
    <n v="1759.85"/>
    <n v="40487"/>
    <n v="14"/>
  </r>
  <r>
    <n v="18282"/>
    <n v="41"/>
    <x v="2810"/>
    <d v="2062-03-30T00:00:00"/>
    <b v="1"/>
    <s v="Approved"/>
    <s v="Solex"/>
    <s v="Road"/>
    <s v="medium"/>
    <s v="medium"/>
    <n v="416.98"/>
    <n v="312.74"/>
    <n v="39427"/>
    <n v="14"/>
  </r>
  <r>
    <n v="18501"/>
    <n v="16"/>
    <x v="2810"/>
    <d v="2062-03-31T00:00:00"/>
    <b v="0"/>
    <s v="Approved"/>
    <s v="Norco Bicycles"/>
    <s v="Standard"/>
    <s v="high"/>
    <s v="small"/>
    <n v="1661.92"/>
    <n v="1479.11"/>
    <n v="41345"/>
    <n v="14"/>
  </r>
  <r>
    <n v="18543"/>
    <n v="57"/>
    <x v="2810"/>
    <d v="2062-04-01T00:00:00"/>
    <b v="1"/>
    <s v="Approved"/>
    <s v="WeareA2B"/>
    <s v="Touring"/>
    <s v="medium"/>
    <s v="large"/>
    <n v="1890.39"/>
    <n v="260.14"/>
    <n v="36146"/>
    <n v="14"/>
  </r>
  <r>
    <n v="3300"/>
    <n v="99"/>
    <x v="2811"/>
    <d v="2062-04-02T00:00:00"/>
    <b v="0"/>
    <s v="Approved"/>
    <s v="OHM Cycles"/>
    <s v="Standard"/>
    <s v="medium"/>
    <s v="medium"/>
    <n v="1227.3399999999999"/>
    <n v="770.89"/>
    <n v="33364"/>
    <n v="6"/>
  </r>
  <r>
    <n v="3599"/>
    <n v="25"/>
    <x v="2811"/>
    <d v="2062-04-03T00:00:00"/>
    <b v="1"/>
    <s v="Approved"/>
    <s v="Giant Bicycles"/>
    <s v="Road"/>
    <s v="medium"/>
    <s v="medium"/>
    <n v="1538.99"/>
    <n v="829.65"/>
    <n v="34115"/>
    <n v="6"/>
  </r>
  <r>
    <n v="18641"/>
    <n v="52"/>
    <x v="2811"/>
    <d v="2062-04-04T00:00:00"/>
    <b v="0"/>
    <s v="Approved"/>
    <s v="OHM Cycles"/>
    <s v="Road"/>
    <s v="medium"/>
    <s v="medium"/>
    <n v="1280.28"/>
    <n v="829.51"/>
    <n v="33259"/>
    <n v="6"/>
  </r>
  <r>
    <n v="3811"/>
    <n v="59"/>
    <x v="2812"/>
    <d v="2062-04-05T00:00:00"/>
    <b v="1"/>
    <s v="Approved"/>
    <s v="Solex"/>
    <s v="Standard"/>
    <s v="medium"/>
    <s v="large"/>
    <n v="1061.56"/>
    <n v="733.58"/>
    <n v="34170"/>
    <n v="7"/>
  </r>
  <r>
    <n v="7044"/>
    <n v="53"/>
    <x v="2812"/>
    <d v="2062-04-06T00:00:00"/>
    <b v="1"/>
    <s v="Approved"/>
    <s v="OHM Cycles"/>
    <s v="Standard"/>
    <s v="medium"/>
    <s v="medium"/>
    <n v="795.34"/>
    <n v="101.58"/>
    <n v="35470"/>
    <n v="7"/>
  </r>
  <r>
    <n v="18163"/>
    <n v="55"/>
    <x v="2812"/>
    <d v="2062-04-07T00:00:00"/>
    <b v="0"/>
    <s v="Approved"/>
    <s v="Trek Bicycles"/>
    <s v="Road"/>
    <s v="medium"/>
    <s v="large"/>
    <n v="1894.19"/>
    <n v="598.76"/>
    <n v="37823"/>
    <n v="7"/>
  </r>
  <r>
    <n v="18292"/>
    <n v="63"/>
    <x v="2812"/>
    <d v="2062-04-08T00:00:00"/>
    <b v="0"/>
    <s v="Approved"/>
    <s v="Solex"/>
    <s v="Standard"/>
    <s v="medium"/>
    <s v="medium"/>
    <n v="1483.2"/>
    <n v="99.59"/>
    <n v="36146"/>
    <n v="7"/>
  </r>
  <r>
    <n v="305"/>
    <n v="77"/>
    <x v="2813"/>
    <d v="2062-04-09T00:00:00"/>
    <b v="0"/>
    <s v="Approved"/>
    <s v="Norco Bicycles"/>
    <s v="Road"/>
    <s v="medium"/>
    <s v="large"/>
    <n v="1240.31"/>
    <n v="795.1"/>
    <n v="40553"/>
    <n v="14"/>
  </r>
  <r>
    <n v="10363"/>
    <n v="10"/>
    <x v="2813"/>
    <d v="2062-04-10T00:00:00"/>
    <b v="0"/>
    <s v="Approved"/>
    <s v="WeareA2B"/>
    <s v="Touring"/>
    <s v="medium"/>
    <s v="medium"/>
    <n v="1466.68"/>
    <n v="363.25"/>
    <n v="41701"/>
    <n v="14"/>
  </r>
  <r>
    <n v="10949"/>
    <n v="80"/>
    <x v="2813"/>
    <d v="2062-04-11T00:00:00"/>
    <b v="1"/>
    <s v="Approved"/>
    <s v="OHM Cycles"/>
    <s v="Touring"/>
    <s v="low"/>
    <s v="medium"/>
    <n v="1073.07"/>
    <n v="933.84"/>
    <n v="35455"/>
    <n v="14"/>
  </r>
  <r>
    <n v="15718"/>
    <n v="48"/>
    <x v="2813"/>
    <d v="2062-04-12T00:00:00"/>
    <b v="1"/>
    <s v="Approved"/>
    <s v="WeareA2B"/>
    <s v="Standard"/>
    <s v="medium"/>
    <s v="medium"/>
    <n v="1762.96"/>
    <n v="950.52"/>
    <n v="41848"/>
    <n v="14"/>
  </r>
  <r>
    <n v="444"/>
    <n v="33"/>
    <x v="2814"/>
    <d v="2062-04-13T00:00:00"/>
    <b v="0"/>
    <s v="Approved"/>
    <s v="Giant Bicycles"/>
    <s v="Standard"/>
    <s v="medium"/>
    <s v="small"/>
    <n v="1311.44"/>
    <n v="1167.18"/>
    <n v="35560"/>
    <n v="16"/>
  </r>
  <r>
    <n v="2659"/>
    <n v="74"/>
    <x v="2814"/>
    <d v="2062-04-14T00:00:00"/>
    <b v="1"/>
    <s v="Approved"/>
    <s v="WeareA2B"/>
    <s v="Standard"/>
    <s v="medium"/>
    <s v="medium"/>
    <n v="1228.07"/>
    <n v="400.91"/>
    <n v="35455"/>
    <n v="16"/>
  </r>
  <r>
    <n v="14375"/>
    <n v="80"/>
    <x v="2814"/>
    <d v="2062-04-15T00:00:00"/>
    <b v="0"/>
    <s v="Approved"/>
    <s v="OHM Cycles"/>
    <s v="Touring"/>
    <s v="low"/>
    <s v="medium"/>
    <n v="1073.07"/>
    <n v="933.84"/>
    <n v="35455"/>
    <n v="16"/>
  </r>
  <r>
    <n v="15576"/>
    <n v="68"/>
    <x v="2814"/>
    <d v="2062-04-16T00:00:00"/>
    <b v="1"/>
    <s v="Approved"/>
    <s v="OHM Cycles"/>
    <s v="Standard"/>
    <s v="medium"/>
    <s v="medium"/>
    <n v="1636.9"/>
    <n v="44.71"/>
    <n v="36668"/>
    <n v="16"/>
  </r>
  <r>
    <n v="16173"/>
    <n v="97"/>
    <x v="2814"/>
    <d v="2062-04-17T00:00:00"/>
    <b v="0"/>
    <s v="Approved"/>
    <s v="Solex"/>
    <s v="Standard"/>
    <s v="medium"/>
    <s v="large"/>
    <n v="202.62"/>
    <n v="151.96"/>
    <n v="42458"/>
    <n v="16"/>
  </r>
  <r>
    <n v="16837"/>
    <n v="64"/>
    <x v="2814"/>
    <d v="2062-04-18T00:00:00"/>
    <b v="1"/>
    <s v="Approved"/>
    <s v="Trek Bicycles"/>
    <s v="Standard"/>
    <s v="medium"/>
    <s v="large"/>
    <n v="1469.44"/>
    <n v="596.54999999999995"/>
    <n v="41047"/>
    <n v="16"/>
  </r>
  <r>
    <n v="17632"/>
    <n v="12"/>
    <x v="2814"/>
    <d v="2062-04-19T00:00:00"/>
    <b v="0"/>
    <s v="Approved"/>
    <s v="WeareA2B"/>
    <s v="Standard"/>
    <s v="medium"/>
    <s v="medium"/>
    <n v="1231.1500000000001"/>
    <n v="161.6"/>
    <n v="35378"/>
    <n v="16"/>
  </r>
  <r>
    <n v="459"/>
    <n v="51"/>
    <x v="2815"/>
    <d v="2062-04-20T00:00:00"/>
    <b v="1"/>
    <s v="Approved"/>
    <s v="OHM Cycles"/>
    <s v="Standard"/>
    <s v="high"/>
    <s v="medium"/>
    <n v="2005.66"/>
    <n v="1203.4000000000001"/>
    <n v="41009"/>
    <n v="11"/>
  </r>
  <r>
    <n v="3587"/>
    <n v="17"/>
    <x v="2815"/>
    <d v="2062-04-21T00:00:00"/>
    <b v="1"/>
    <s v="Approved"/>
    <s v="Solex"/>
    <s v="Standard"/>
    <s v="high"/>
    <s v="medium"/>
    <n v="1024.6600000000001"/>
    <n v="614.79999999999995"/>
    <n v="35378"/>
    <n v="11"/>
  </r>
  <r>
    <n v="8847"/>
    <n v="97"/>
    <x v="2815"/>
    <d v="2062-04-22T00:00:00"/>
    <b v="0"/>
    <s v="Approved"/>
    <s v="Solex"/>
    <s v="Standard"/>
    <s v="medium"/>
    <s v="large"/>
    <n v="202.62"/>
    <n v="151.96"/>
    <n v="42458"/>
    <n v="11"/>
  </r>
  <r>
    <n v="12684"/>
    <n v="49"/>
    <x v="2815"/>
    <d v="2062-04-23T00:00:00"/>
    <b v="1"/>
    <s v="Approved"/>
    <s v="Trek Bicycles"/>
    <s v="Road"/>
    <s v="medium"/>
    <s v="medium"/>
    <n v="533.51"/>
    <n v="400.13"/>
    <n v="41064"/>
    <n v="11"/>
  </r>
  <r>
    <n v="18425"/>
    <n v="23"/>
    <x v="2815"/>
    <d v="2062-04-24T00:00:00"/>
    <b v="1"/>
    <s v="Approved"/>
    <s v="Norco Bicycles"/>
    <s v="Mountain"/>
    <s v="low"/>
    <s v="small"/>
    <n v="688.63"/>
    <n v="612.88"/>
    <n v="34244"/>
    <n v="11"/>
  </r>
  <r>
    <n v="25"/>
    <n v="89"/>
    <x v="2816"/>
    <d v="2062-04-25T00:00:00"/>
    <b v="0"/>
    <s v="Approved"/>
    <s v="WeareA2B"/>
    <s v="Touring"/>
    <s v="medium"/>
    <s v="large"/>
    <n v="1362.99"/>
    <n v="57.74"/>
    <n v="34079"/>
    <n v="3"/>
  </r>
  <r>
    <n v="2083"/>
    <n v="74"/>
    <x v="2816"/>
    <d v="2062-04-26T00:00:00"/>
    <b v="0"/>
    <s v="Approved"/>
    <s v="WeareA2B"/>
    <s v="Standard"/>
    <s v="medium"/>
    <s v="medium"/>
    <n v="1228.07"/>
    <n v="400.91"/>
    <n v="36668"/>
    <n v="3"/>
  </r>
  <r>
    <n v="3910"/>
    <n v="37"/>
    <x v="2816"/>
    <d v="2062-04-27T00:00:00"/>
    <b v="0"/>
    <s v="Approved"/>
    <s v="OHM Cycles"/>
    <s v="Standard"/>
    <s v="low"/>
    <s v="medium"/>
    <n v="1793.43"/>
    <n v="248.82"/>
    <n v="36361"/>
    <n v="3"/>
  </r>
  <r>
    <n v="5748"/>
    <n v="91"/>
    <x v="2816"/>
    <d v="2062-04-28T00:00:00"/>
    <b v="1"/>
    <s v="Approved"/>
    <s v="Solex"/>
    <s v="Standard"/>
    <s v="medium"/>
    <s v="medium"/>
    <n v="100.35"/>
    <n v="75.260000000000005"/>
    <n v="36367"/>
    <n v="3"/>
  </r>
  <r>
    <n v="8807"/>
    <n v="7"/>
    <x v="2816"/>
    <d v="2062-04-29T00:00:00"/>
    <b v="1"/>
    <s v="Approved"/>
    <s v="Trek Bicycles"/>
    <s v="Road"/>
    <s v="low"/>
    <s v="medium"/>
    <n v="980.37"/>
    <n v="234.43"/>
    <n v="38258"/>
    <n v="3"/>
  </r>
  <r>
    <n v="10299"/>
    <n v="49"/>
    <x v="2816"/>
    <d v="2062-04-30T00:00:00"/>
    <s v="Unknown"/>
    <s v="Approved"/>
    <s v="Trek Bicycles"/>
    <s v="Road"/>
    <s v="medium"/>
    <s v="medium"/>
    <n v="533.51"/>
    <n v="400.13"/>
    <n v="41064"/>
    <n v="3"/>
  </r>
  <r>
    <n v="12215"/>
    <n v="61"/>
    <x v="2816"/>
    <d v="2062-05-01T00:00:00"/>
    <b v="1"/>
    <s v="Approved"/>
    <s v="OHM Cycles"/>
    <s v="Standard"/>
    <s v="low"/>
    <s v="medium"/>
    <n v="71.16"/>
    <n v="56.93"/>
    <n v="42172"/>
    <n v="3"/>
  </r>
  <r>
    <n v="13905"/>
    <n v="51"/>
    <x v="2816"/>
    <d v="2062-05-02T00:00:00"/>
    <b v="1"/>
    <s v="Approved"/>
    <s v="OHM Cycles"/>
    <s v="Standard"/>
    <s v="high"/>
    <s v="medium"/>
    <n v="2005.66"/>
    <n v="1203.4000000000001"/>
    <n v="41009"/>
    <n v="3"/>
  </r>
  <r>
    <n v="17496"/>
    <n v="23"/>
    <x v="2816"/>
    <d v="2062-05-03T00:00:00"/>
    <b v="1"/>
    <s v="Approved"/>
    <s v="Norco Bicycles"/>
    <s v="Mountain"/>
    <s v="low"/>
    <s v="small"/>
    <n v="688.63"/>
    <n v="612.88"/>
    <n v="34244"/>
    <n v="3"/>
  </r>
  <r>
    <n v="10133"/>
    <n v="19"/>
    <x v="2817"/>
    <d v="2062-05-04T00:00:00"/>
    <b v="0"/>
    <s v="Approved"/>
    <s v="OHM Cycles"/>
    <s v="Road"/>
    <s v="high"/>
    <s v="large"/>
    <n v="12.01"/>
    <n v="7.21"/>
    <n v="39880"/>
    <n v="7"/>
  </r>
  <r>
    <n v="12561"/>
    <n v="73"/>
    <x v="2817"/>
    <d v="2062-05-05T00:00:00"/>
    <b v="0"/>
    <s v="Approved"/>
    <s v="Solex"/>
    <s v="Standard"/>
    <s v="medium"/>
    <s v="medium"/>
    <n v="1945.43"/>
    <n v="333.18"/>
    <n v="37499"/>
    <n v="7"/>
  </r>
  <r>
    <n v="16182"/>
    <n v="19"/>
    <x v="2817"/>
    <d v="2062-05-06T00:00:00"/>
    <b v="1"/>
    <s v="Approved"/>
    <s v="OHM Cycles"/>
    <s v="Road"/>
    <s v="high"/>
    <s v="large"/>
    <n v="12.01"/>
    <n v="7.21"/>
    <n v="39880"/>
    <n v="7"/>
  </r>
  <r>
    <n v="19380"/>
    <n v="61"/>
    <x v="2817"/>
    <d v="2062-05-07T00:00:00"/>
    <b v="0"/>
    <s v="Approved"/>
    <s v="OHM Cycles"/>
    <s v="Standard"/>
    <s v="low"/>
    <s v="medium"/>
    <n v="71.16"/>
    <n v="56.93"/>
    <n v="42172"/>
    <n v="7"/>
  </r>
  <r>
    <n v="5563"/>
    <n v="39"/>
    <x v="2818"/>
    <d v="2062-05-08T00:00:00"/>
    <b v="1"/>
    <s v="Approved"/>
    <s v="Giant Bicycles"/>
    <s v="Standard"/>
    <s v="medium"/>
    <s v="large"/>
    <n v="1812.75"/>
    <n v="582.48"/>
    <n v="40336"/>
    <n v="7"/>
  </r>
  <r>
    <n v="12385"/>
    <n v="99"/>
    <x v="2818"/>
    <d v="2062-05-09T00:00:00"/>
    <b v="0"/>
    <s v="Approved"/>
    <s v="OHM Cycles"/>
    <s v="Standard"/>
    <s v="medium"/>
    <s v="medium"/>
    <n v="1227.3399999999999"/>
    <n v="770.89"/>
    <n v="34556"/>
    <n v="7"/>
  </r>
  <r>
    <n v="13310"/>
    <n v="94"/>
    <x v="2818"/>
    <d v="2062-05-10T00:00:00"/>
    <b v="1"/>
    <s v="Approved"/>
    <s v="Giant Bicycles"/>
    <s v="Standard"/>
    <s v="medium"/>
    <s v="large"/>
    <n v="1635.3"/>
    <n v="993.66"/>
    <n v="41434"/>
    <n v="7"/>
  </r>
  <r>
    <n v="16713"/>
    <n v="43"/>
    <x v="2818"/>
    <d v="2062-05-11T00:00:00"/>
    <b v="1"/>
    <s v="Approved"/>
    <s v="Solex"/>
    <s v="Standard"/>
    <s v="medium"/>
    <s v="medium"/>
    <n v="1151.96"/>
    <n v="649.49"/>
    <n v="36498"/>
    <n v="7"/>
  </r>
  <r>
    <n v="17578"/>
    <n v="93"/>
    <x v="2818"/>
    <d v="2062-05-12T00:00:00"/>
    <b v="0"/>
    <s v="Approved"/>
    <s v="WeareA2B"/>
    <s v="Standard"/>
    <s v="medium"/>
    <s v="medium"/>
    <n v="1065.03"/>
    <n v="230.09"/>
    <n v="36833"/>
    <n v="7"/>
  </r>
  <r>
    <n v="19299"/>
    <n v="73"/>
    <x v="2818"/>
    <d v="2062-05-13T00:00:00"/>
    <b v="0"/>
    <s v="Approved"/>
    <s v="Solex"/>
    <s v="Standard"/>
    <s v="medium"/>
    <s v="medium"/>
    <n v="1945.43"/>
    <n v="333.18"/>
    <n v="37499"/>
    <n v="7"/>
  </r>
  <r>
    <n v="9747"/>
    <n v="94"/>
    <x v="2819"/>
    <d v="2062-05-14T00:00:00"/>
    <b v="1"/>
    <s v="Approved"/>
    <s v="Giant Bicycles"/>
    <s v="Standard"/>
    <s v="medium"/>
    <s v="large"/>
    <n v="1635.3"/>
    <n v="993.66"/>
    <n v="34556"/>
    <n v="19"/>
  </r>
  <r>
    <n v="11434"/>
    <n v="40"/>
    <x v="2819"/>
    <d v="2062-05-15T00:00:00"/>
    <b v="1"/>
    <s v="Approved"/>
    <s v="OHM Cycles"/>
    <s v="Standard"/>
    <s v="high"/>
    <s v="medium"/>
    <n v="1458.17"/>
    <n v="874.9"/>
    <n v="34071"/>
    <n v="19"/>
  </r>
  <r>
    <n v="13901"/>
    <n v="70"/>
    <x v="2819"/>
    <d v="2062-05-16T00:00:00"/>
    <b v="0"/>
    <s v="Approved"/>
    <s v="Trek Bicycles"/>
    <s v="Standard"/>
    <s v="high"/>
    <s v="medium"/>
    <n v="495.72"/>
    <n v="297.43"/>
    <n v="40553"/>
    <n v="19"/>
  </r>
  <r>
    <n v="17497"/>
    <n v="32"/>
    <x v="2819"/>
    <d v="2062-05-17T00:00:00"/>
    <b v="0"/>
    <s v="Approved"/>
    <s v="Giant Bicycles"/>
    <s v="Standard"/>
    <s v="medium"/>
    <s v="medium"/>
    <n v="642.70000000000005"/>
    <n v="211.37"/>
    <n v="34527"/>
    <n v="19"/>
  </r>
  <r>
    <n v="553"/>
    <n v="96"/>
    <x v="2820"/>
    <d v="2062-05-18T00:00:00"/>
    <b v="0"/>
    <s v="Approved"/>
    <s v="WeareA2B"/>
    <s v="Road"/>
    <s v="low"/>
    <s v="small"/>
    <n v="1172.78"/>
    <n v="1043.77"/>
    <n v="37539"/>
    <n v="15"/>
  </r>
  <r>
    <n v="1025"/>
    <n v="45"/>
    <x v="2820"/>
    <d v="2062-05-19T00:00:00"/>
    <b v="0"/>
    <s v="Approved"/>
    <s v="Solex"/>
    <s v="Standard"/>
    <s v="medium"/>
    <s v="medium"/>
    <n v="441.49"/>
    <n v="84.99"/>
    <n v="34071"/>
    <n v="15"/>
  </r>
  <r>
    <n v="2119"/>
    <n v="68"/>
    <x v="2820"/>
    <d v="2062-05-20T00:00:00"/>
    <b v="1"/>
    <s v="Approved"/>
    <s v="OHM Cycles"/>
    <s v="Standard"/>
    <s v="medium"/>
    <s v="medium"/>
    <n v="1636.9"/>
    <n v="44.71"/>
    <n v="40410"/>
    <n v="15"/>
  </r>
  <r>
    <n v="2656"/>
    <n v="41"/>
    <x v="2820"/>
    <d v="2062-05-21T00:00:00"/>
    <b v="0"/>
    <s v="Approved"/>
    <s v="Solex"/>
    <s v="Road"/>
    <s v="medium"/>
    <s v="medium"/>
    <n v="416.98"/>
    <n v="312.74"/>
    <n v="35560"/>
    <n v="15"/>
  </r>
  <r>
    <n v="5520"/>
    <n v="54"/>
    <x v="2820"/>
    <d v="2062-05-22T00:00:00"/>
    <b v="0"/>
    <s v="Approved"/>
    <s v="WeareA2B"/>
    <s v="Standard"/>
    <s v="medium"/>
    <s v="medium"/>
    <n v="1292.8399999999999"/>
    <n v="13.44"/>
    <n v="39915"/>
    <n v="15"/>
  </r>
  <r>
    <n v="8225"/>
    <n v="84"/>
    <x v="2820"/>
    <d v="2062-05-23T00:00:00"/>
    <b v="0"/>
    <s v="Approved"/>
    <s v="Trek Bicycles"/>
    <s v="Road"/>
    <s v="medium"/>
    <s v="medium"/>
    <n v="290.62"/>
    <n v="215.14"/>
    <n v="38339"/>
    <n v="15"/>
  </r>
  <r>
    <n v="10081"/>
    <n v="65"/>
    <x v="2820"/>
    <d v="2062-05-24T00:00:00"/>
    <b v="0"/>
    <s v="Approved"/>
    <s v="WeareA2B"/>
    <s v="Standard"/>
    <s v="medium"/>
    <s v="medium"/>
    <n v="1807.45"/>
    <n v="778.69"/>
    <n v="42145"/>
    <n v="15"/>
  </r>
  <r>
    <n v="10264"/>
    <n v="23"/>
    <x v="2820"/>
    <d v="2062-05-25T00:00:00"/>
    <b v="0"/>
    <s v="Approved"/>
    <s v="Norco Bicycles"/>
    <s v="Mountain"/>
    <s v="low"/>
    <s v="small"/>
    <n v="688.63"/>
    <n v="612.88"/>
    <n v="34244"/>
    <n v="15"/>
  </r>
  <r>
    <n v="11718"/>
    <n v="63"/>
    <x v="2820"/>
    <d v="2062-05-26T00:00:00"/>
    <b v="1"/>
    <s v="Approved"/>
    <s v="Solex"/>
    <s v="Standard"/>
    <s v="medium"/>
    <s v="medium"/>
    <n v="1483.2"/>
    <n v="99.59"/>
    <n v="36146"/>
    <n v="15"/>
  </r>
  <r>
    <n v="14527"/>
    <n v="99"/>
    <x v="2820"/>
    <d v="2062-05-27T00:00:00"/>
    <b v="0"/>
    <s v="Approved"/>
    <s v="OHM Cycles"/>
    <s v="Standard"/>
    <s v="medium"/>
    <s v="medium"/>
    <n v="1227.3399999999999"/>
    <n v="770.89"/>
    <n v="34556"/>
    <n v="15"/>
  </r>
  <r>
    <n v="15916"/>
    <n v="70"/>
    <x v="2820"/>
    <d v="2062-05-28T00:00:00"/>
    <b v="0"/>
    <s v="Approved"/>
    <s v="Trek Bicycles"/>
    <s v="Standard"/>
    <s v="high"/>
    <s v="medium"/>
    <n v="495.72"/>
    <n v="297.43"/>
    <n v="42105"/>
    <n v="15"/>
  </r>
  <r>
    <n v="19084"/>
    <n v="84"/>
    <x v="2820"/>
    <d v="2062-05-29T00:00:00"/>
    <b v="1"/>
    <s v="Approved"/>
    <s v="Trek Bicycles"/>
    <s v="Road"/>
    <s v="medium"/>
    <s v="medium"/>
    <n v="290.62"/>
    <n v="215.14"/>
    <n v="38339"/>
    <n v="15"/>
  </r>
  <r>
    <n v="7216"/>
    <n v="40"/>
    <x v="2821"/>
    <d v="2062-05-30T00:00:00"/>
    <b v="0"/>
    <s v="Approved"/>
    <s v="Trek Bicycles"/>
    <s v="Road"/>
    <s v="medium"/>
    <s v="large"/>
    <n v="1894.19"/>
    <n v="598.76"/>
    <n v="37823"/>
    <n v="14"/>
  </r>
  <r>
    <n v="11508"/>
    <n v="0"/>
    <x v="2821"/>
    <d v="2062-05-31T00:00:00"/>
    <b v="0"/>
    <s v="Approved"/>
    <s v="Norco Bicycles"/>
    <s v="Road"/>
    <s v="medium"/>
    <s v="medium"/>
    <n v="543.39"/>
    <n v="407.54"/>
    <n v="42696"/>
    <n v="14"/>
  </r>
  <r>
    <n v="12945"/>
    <n v="0"/>
    <x v="2821"/>
    <d v="2062-06-01T00:00:00"/>
    <b v="0"/>
    <s v="Approved"/>
    <s v="Solex"/>
    <s v="Road"/>
    <s v="medium"/>
    <s v="medium"/>
    <n v="416.98"/>
    <n v="312.74"/>
    <n v="35560"/>
    <n v="14"/>
  </r>
  <r>
    <n v="13689"/>
    <n v="0"/>
    <x v="2821"/>
    <d v="2062-06-02T00:00:00"/>
    <b v="1"/>
    <s v="Approved"/>
    <s v="Norco Bicycles"/>
    <s v="Standard"/>
    <s v="medium"/>
    <s v="medium"/>
    <n v="360.4"/>
    <n v="270.3"/>
    <n v="42710"/>
    <n v="14"/>
  </r>
  <r>
    <n v="19931"/>
    <n v="93"/>
    <x v="2821"/>
    <d v="2062-06-03T00:00:00"/>
    <b v="1"/>
    <s v="Approved"/>
    <s v="OHM Cycles"/>
    <s v="Standard"/>
    <s v="high"/>
    <s v="medium"/>
    <n v="1458.17"/>
    <n v="874.9"/>
    <n v="38750"/>
    <n v="14"/>
  </r>
  <r>
    <n v="425"/>
    <n v="28"/>
    <x v="2822"/>
    <d v="2062-06-04T00:00:00"/>
    <b v="0"/>
    <s v="Approved"/>
    <s v="Solex"/>
    <s v="Road"/>
    <s v="medium"/>
    <s v="small"/>
    <n v="1703.52"/>
    <n v="1516.13"/>
    <n v="41701"/>
    <n v="4"/>
  </r>
  <r>
    <n v="15733"/>
    <n v="97"/>
    <x v="2822"/>
    <d v="2062-06-05T00:00:00"/>
    <b v="1"/>
    <s v="Approved"/>
    <s v="OHM Cycles"/>
    <s v="Road"/>
    <s v="medium"/>
    <s v="medium"/>
    <n v="742.54"/>
    <n v="667.4"/>
    <n v="42560"/>
    <n v="4"/>
  </r>
  <r>
    <n v="5412"/>
    <n v="40"/>
    <x v="2823"/>
    <d v="2062-06-06T00:00:00"/>
    <b v="0"/>
    <s v="Approved"/>
    <s v="Trek Bicycles"/>
    <s v="Road"/>
    <s v="medium"/>
    <s v="large"/>
    <n v="1894.19"/>
    <n v="598.76"/>
    <n v="37823"/>
    <n v="11"/>
  </r>
  <r>
    <n v="6411"/>
    <n v="5"/>
    <x v="2823"/>
    <d v="2062-06-07T00:00:00"/>
    <b v="1"/>
    <s v="Approved"/>
    <s v="Giant Bicycles"/>
    <s v="Standard"/>
    <s v="high"/>
    <s v="medium"/>
    <n v="1129.1300000000001"/>
    <n v="677.48"/>
    <n v="38573"/>
    <n v="11"/>
  </r>
  <r>
    <n v="2749"/>
    <n v="31"/>
    <x v="2824"/>
    <d v="2062-06-08T00:00:00"/>
    <b v="1"/>
    <s v="Approved"/>
    <s v="WeareA2B"/>
    <s v="Standard"/>
    <s v="medium"/>
    <s v="medium"/>
    <n v="752.64"/>
    <n v="205.36"/>
    <n v="42218"/>
    <n v="9"/>
  </r>
  <r>
    <n v="5206"/>
    <n v="85"/>
    <x v="2824"/>
    <d v="2062-06-09T00:00:00"/>
    <b v="0"/>
    <s v="Approved"/>
    <s v="WeareA2B"/>
    <s v="Standard"/>
    <s v="medium"/>
    <s v="medium"/>
    <n v="1228.07"/>
    <n v="400.91"/>
    <n v="36668"/>
    <n v="9"/>
  </r>
  <r>
    <n v="5769"/>
    <n v="11"/>
    <x v="2824"/>
    <d v="2062-06-10T00:00:00"/>
    <b v="0"/>
    <s v="Approved"/>
    <s v="Trek Bicycles"/>
    <s v="Standard"/>
    <s v="medium"/>
    <s v="small"/>
    <n v="1775.81"/>
    <n v="1580.47"/>
    <n v="40303"/>
    <n v="9"/>
  </r>
  <r>
    <n v="9131"/>
    <n v="27"/>
    <x v="2824"/>
    <d v="2062-06-11T00:00:00"/>
    <b v="0"/>
    <s v="Approved"/>
    <s v="Trek Bicycles"/>
    <s v="Standard"/>
    <s v="low"/>
    <s v="medium"/>
    <n v="1057.51"/>
    <n v="154.4"/>
    <n v="34527"/>
    <n v="9"/>
  </r>
  <r>
    <n v="16723"/>
    <n v="0"/>
    <x v="2824"/>
    <d v="2062-06-12T00:00:00"/>
    <b v="1"/>
    <s v="Approved"/>
    <s v="Solex"/>
    <s v="Standard"/>
    <s v="medium"/>
    <s v="medium"/>
    <n v="71.489999999999995"/>
    <n v="53.62"/>
    <n v="41245"/>
    <n v="9"/>
  </r>
  <r>
    <n v="3790"/>
    <n v="45"/>
    <x v="2825"/>
    <d v="2062-06-13T00:00:00"/>
    <b v="0"/>
    <s v="Approved"/>
    <s v="Solex"/>
    <s v="Standard"/>
    <s v="medium"/>
    <s v="medium"/>
    <n v="441.49"/>
    <n v="84.99"/>
    <n v="37220"/>
    <n v="11"/>
  </r>
  <r>
    <n v="11021"/>
    <n v="91"/>
    <x v="2825"/>
    <d v="2062-06-14T00:00:00"/>
    <b v="1"/>
    <s v="Approved"/>
    <s v="Solex"/>
    <s v="Standard"/>
    <s v="medium"/>
    <s v="medium"/>
    <n v="100.35"/>
    <n v="75.260000000000005"/>
    <n v="37539"/>
    <n v="11"/>
  </r>
  <r>
    <n v="14578"/>
    <n v="68"/>
    <x v="2825"/>
    <d v="2062-06-15T00:00:00"/>
    <b v="0"/>
    <s v="Approved"/>
    <s v="OHM Cycles"/>
    <s v="Standard"/>
    <s v="medium"/>
    <s v="medium"/>
    <n v="1636.9"/>
    <n v="44.71"/>
    <n v="40410"/>
    <n v="11"/>
  </r>
  <r>
    <n v="16891"/>
    <n v="39"/>
    <x v="2825"/>
    <d v="2062-06-16T00:00:00"/>
    <b v="1"/>
    <s v="Approved"/>
    <s v="Giant Bicycles"/>
    <s v="Standard"/>
    <s v="medium"/>
    <s v="large"/>
    <n v="1812.75"/>
    <n v="582.48"/>
    <n v="40672"/>
    <n v="11"/>
  </r>
  <r>
    <n v="18718"/>
    <n v="58"/>
    <x v="2825"/>
    <d v="2062-06-17T00:00:00"/>
    <b v="0"/>
    <s v="Approved"/>
    <s v="OHM Cycles"/>
    <s v="Standard"/>
    <s v="medium"/>
    <s v="medium"/>
    <n v="912.52"/>
    <n v="141.4"/>
    <n v="34143"/>
    <n v="11"/>
  </r>
  <r>
    <n v="779"/>
    <n v="2"/>
    <x v="2826"/>
    <d v="2062-06-18T00:00:00"/>
    <b v="1"/>
    <s v="Approved"/>
    <s v="Solex"/>
    <s v="Standard"/>
    <s v="medium"/>
    <s v="medium"/>
    <n v="71.489999999999995"/>
    <n v="53.62"/>
    <n v="41245"/>
    <n v="9"/>
  </r>
  <r>
    <n v="7428"/>
    <n v="15"/>
    <x v="2826"/>
    <d v="2062-06-19T00:00:00"/>
    <b v="1"/>
    <s v="Approved"/>
    <s v="Norco Bicycles"/>
    <s v="Standard"/>
    <s v="low"/>
    <s v="medium"/>
    <n v="958.74"/>
    <n v="748.9"/>
    <n v="34244"/>
    <n v="9"/>
  </r>
  <r>
    <n v="8625"/>
    <n v="11"/>
    <x v="2826"/>
    <d v="2062-06-20T00:00:00"/>
    <b v="1"/>
    <s v="Approved"/>
    <s v="Giant Bicycles"/>
    <s v="Standard"/>
    <s v="high"/>
    <s v="medium"/>
    <n v="1274.93"/>
    <n v="764.96"/>
    <n v="41345"/>
    <n v="9"/>
  </r>
  <r>
    <n v="8956"/>
    <n v="0"/>
    <x v="2826"/>
    <d v="2062-06-21T00:00:00"/>
    <b v="1"/>
    <s v="Approved"/>
    <s v="Unknown"/>
    <s v="Unknown"/>
    <s v="Unknown"/>
    <s v="Unknown"/>
    <n v="541.44000000000005"/>
    <s v="$556.05"/>
    <n v="38199.78"/>
    <n v="9"/>
  </r>
  <r>
    <n v="10909"/>
    <n v="45"/>
    <x v="2826"/>
    <d v="2062-06-22T00:00:00"/>
    <b v="0"/>
    <s v="Approved"/>
    <s v="Solex"/>
    <s v="Standard"/>
    <s v="medium"/>
    <s v="medium"/>
    <n v="441.49"/>
    <n v="84.99"/>
    <n v="41848"/>
    <n v="9"/>
  </r>
  <r>
    <n v="11045"/>
    <n v="2"/>
    <x v="2826"/>
    <d v="2062-06-23T00:00:00"/>
    <b v="0"/>
    <s v="Approved"/>
    <s v="Solex"/>
    <s v="Standard"/>
    <s v="medium"/>
    <s v="medium"/>
    <n v="71.489999999999995"/>
    <n v="53.62"/>
    <n v="38573"/>
    <n v="9"/>
  </r>
  <r>
    <n v="14716"/>
    <n v="73"/>
    <x v="2826"/>
    <d v="2062-06-24T00:00:00"/>
    <b v="1"/>
    <s v="Approved"/>
    <s v="Solex"/>
    <s v="Standard"/>
    <s v="medium"/>
    <s v="medium"/>
    <n v="1945.43"/>
    <n v="333.18"/>
    <n v="35455"/>
    <n v="9"/>
  </r>
  <r>
    <n v="17430"/>
    <n v="52"/>
    <x v="2826"/>
    <d v="2062-06-25T00:00:00"/>
    <b v="0"/>
    <s v="Approved"/>
    <s v="OHM Cycles"/>
    <s v="Road"/>
    <s v="medium"/>
    <s v="medium"/>
    <n v="1280.28"/>
    <n v="829.51"/>
    <n v="39915"/>
    <n v="9"/>
  </r>
  <r>
    <n v="17948"/>
    <n v="45"/>
    <x v="2826"/>
    <d v="2062-06-26T00:00:00"/>
    <b v="0"/>
    <s v="Approved"/>
    <s v="Solex"/>
    <s v="Standard"/>
    <s v="medium"/>
    <s v="medium"/>
    <n v="441.49"/>
    <n v="84.99"/>
    <n v="34071"/>
    <n v="9"/>
  </r>
  <r>
    <n v="269"/>
    <n v="11"/>
    <x v="2827"/>
    <d v="2062-06-27T00:00:00"/>
    <b v="1"/>
    <s v="Approved"/>
    <s v="Giant Bicycles"/>
    <s v="Standard"/>
    <s v="high"/>
    <s v="medium"/>
    <n v="1274.93"/>
    <n v="764.96"/>
    <n v="41345"/>
    <n v="3"/>
  </r>
  <r>
    <n v="4076"/>
    <n v="99"/>
    <x v="2827"/>
    <d v="2062-06-28T00:00:00"/>
    <b v="1"/>
    <s v="Approved"/>
    <s v="OHM Cycles"/>
    <s v="Standard"/>
    <s v="medium"/>
    <s v="medium"/>
    <n v="1227.3399999999999"/>
    <n v="770.89"/>
    <n v="33364"/>
    <n v="3"/>
  </r>
  <r>
    <n v="12947"/>
    <n v="58"/>
    <x v="2827"/>
    <d v="2062-06-29T00:00:00"/>
    <b v="0"/>
    <s v="Approved"/>
    <s v="OHM Cycles"/>
    <s v="Standard"/>
    <s v="medium"/>
    <s v="medium"/>
    <n v="912.52"/>
    <n v="141.4"/>
    <n v="42295"/>
    <n v="3"/>
  </r>
  <r>
    <n v="13336"/>
    <n v="15"/>
    <x v="2827"/>
    <d v="2062-06-30T00:00:00"/>
    <b v="1"/>
    <s v="Approved"/>
    <s v="Norco Bicycles"/>
    <s v="Standard"/>
    <s v="low"/>
    <s v="medium"/>
    <n v="958.74"/>
    <n v="748.9"/>
    <n v="35160"/>
    <n v="3"/>
  </r>
  <r>
    <n v="16188"/>
    <n v="33"/>
    <x v="2827"/>
    <d v="2062-07-01T00:00:00"/>
    <b v="1"/>
    <s v="Approved"/>
    <s v="Giant Bicycles"/>
    <s v="Standard"/>
    <s v="medium"/>
    <s v="small"/>
    <n v="1311.44"/>
    <n v="1167.18"/>
    <n v="35560"/>
    <n v="3"/>
  </r>
  <r>
    <n v="17787"/>
    <n v="85"/>
    <x v="2827"/>
    <d v="2062-07-02T00:00:00"/>
    <b v="0"/>
    <s v="Approved"/>
    <s v="WeareA2B"/>
    <s v="Standard"/>
    <s v="medium"/>
    <s v="medium"/>
    <n v="752.64"/>
    <n v="205.36"/>
    <n v="35667"/>
    <n v="3"/>
  </r>
  <r>
    <n v="389"/>
    <n v="17"/>
    <x v="2828"/>
    <d v="2062-07-03T00:00:00"/>
    <b v="1"/>
    <s v="Approved"/>
    <s v="Solex"/>
    <s v="Standard"/>
    <s v="high"/>
    <s v="medium"/>
    <n v="1024.6600000000001"/>
    <n v="614.79999999999995"/>
    <n v="35378"/>
    <n v="9"/>
  </r>
  <r>
    <n v="11847"/>
    <n v="23"/>
    <x v="2828"/>
    <d v="2062-07-04T00:00:00"/>
    <b v="1"/>
    <s v="Approved"/>
    <s v="Norco Bicycles"/>
    <s v="Mountain"/>
    <s v="low"/>
    <s v="small"/>
    <n v="688.63"/>
    <n v="612.88"/>
    <n v="34244"/>
    <n v="9"/>
  </r>
  <r>
    <n v="19835"/>
    <n v="57"/>
    <x v="2828"/>
    <d v="2062-07-05T00:00:00"/>
    <b v="1"/>
    <s v="Approved"/>
    <s v="WeareA2B"/>
    <s v="Touring"/>
    <s v="medium"/>
    <s v="large"/>
    <n v="1890.39"/>
    <n v="260.14"/>
    <n v="33259"/>
    <n v="9"/>
  </r>
  <r>
    <n v="10397"/>
    <n v="49"/>
    <x v="2829"/>
    <d v="2062-07-06T00:00:00"/>
    <b v="0"/>
    <s v="Approved"/>
    <s v="Trek Bicycles"/>
    <s v="Road"/>
    <s v="medium"/>
    <s v="medium"/>
    <n v="533.51"/>
    <n v="400.13"/>
    <n v="41064"/>
    <n v="2"/>
  </r>
  <r>
    <n v="16143"/>
    <n v="41"/>
    <x v="2829"/>
    <d v="2062-07-07T00:00:00"/>
    <b v="1"/>
    <s v="Approved"/>
    <s v="Solex"/>
    <s v="Road"/>
    <s v="medium"/>
    <s v="medium"/>
    <n v="416.98"/>
    <n v="312.74"/>
    <n v="35560"/>
    <n v="2"/>
  </r>
  <r>
    <n v="17657"/>
    <n v="6"/>
    <x v="2829"/>
    <d v="2062-07-08T00:00:00"/>
    <b v="0"/>
    <s v="Approved"/>
    <s v="OHM Cycles"/>
    <s v="Standard"/>
    <s v="high"/>
    <s v="medium"/>
    <n v="227.88"/>
    <n v="136.72999999999999"/>
    <n v="37659"/>
    <n v="2"/>
  </r>
  <r>
    <n v="636"/>
    <n v="35"/>
    <x v="2830"/>
    <d v="2062-07-09T00:00:00"/>
    <b v="0"/>
    <s v="Approved"/>
    <s v="Trek Bicycles"/>
    <s v="Standard"/>
    <s v="low"/>
    <s v="medium"/>
    <n v="1057.51"/>
    <n v="154.4"/>
    <n v="34527"/>
    <n v="16"/>
  </r>
  <r>
    <n v="2222"/>
    <n v="28"/>
    <x v="2830"/>
    <d v="2062-07-10T00:00:00"/>
    <b v="0"/>
    <s v="Approved"/>
    <s v="Norco Bicycles"/>
    <s v="Standard"/>
    <s v="medium"/>
    <s v="small"/>
    <n v="1216.1400000000001"/>
    <n v="1082.3599999999999"/>
    <n v="33455"/>
    <n v="16"/>
  </r>
  <r>
    <n v="4033"/>
    <n v="14"/>
    <x v="2830"/>
    <d v="2062-07-11T00:00:00"/>
    <b v="1"/>
    <s v="Approved"/>
    <s v="Trek Bicycles"/>
    <s v="Standard"/>
    <s v="medium"/>
    <s v="small"/>
    <n v="1386.84"/>
    <n v="1234.29"/>
    <n v="37838"/>
    <n v="16"/>
  </r>
  <r>
    <n v="8278"/>
    <n v="94"/>
    <x v="2830"/>
    <d v="2062-07-12T00:00:00"/>
    <b v="0"/>
    <s v="Approved"/>
    <s v="Giant Bicycles"/>
    <s v="Standard"/>
    <s v="medium"/>
    <s v="large"/>
    <n v="1635.3"/>
    <n v="993.66"/>
    <n v="41434"/>
    <n v="16"/>
  </r>
  <r>
    <n v="10043"/>
    <n v="4"/>
    <x v="2830"/>
    <d v="2062-07-13T00:00:00"/>
    <b v="0"/>
    <s v="Approved"/>
    <s v="Giant Bicycles"/>
    <s v="Standard"/>
    <s v="high"/>
    <s v="medium"/>
    <n v="1129.1300000000001"/>
    <n v="677.48"/>
    <n v="38573"/>
    <n v="16"/>
  </r>
  <r>
    <n v="11127"/>
    <n v="27"/>
    <x v="2830"/>
    <d v="2062-07-14T00:00:00"/>
    <b v="1"/>
    <s v="Approved"/>
    <s v="Trek Bicycles"/>
    <s v="Standard"/>
    <s v="medium"/>
    <s v="medium"/>
    <n v="499.53"/>
    <n v="388.72"/>
    <n v="36334"/>
    <n v="16"/>
  </r>
  <r>
    <n v="12930"/>
    <n v="92"/>
    <x v="2830"/>
    <d v="2062-07-15T00:00:00"/>
    <s v="Unknown"/>
    <s v="Approved"/>
    <s v="WeareA2B"/>
    <s v="Standard"/>
    <s v="medium"/>
    <s v="small"/>
    <n v="1415.01"/>
    <n v="1259.3599999999999"/>
    <n v="37626"/>
    <n v="16"/>
  </r>
  <r>
    <n v="16957"/>
    <n v="34"/>
    <x v="2830"/>
    <d v="2062-07-16T00:00:00"/>
    <b v="1"/>
    <s v="Approved"/>
    <s v="Norco Bicycles"/>
    <s v="Road"/>
    <s v="high"/>
    <s v="large"/>
    <n v="774.53"/>
    <n v="464.72"/>
    <n v="37698"/>
    <n v="16"/>
  </r>
  <r>
    <n v="18772"/>
    <n v="11"/>
    <x v="2830"/>
    <d v="2062-07-17T00:00:00"/>
    <b v="1"/>
    <s v="Approved"/>
    <s v="Giant Bicycles"/>
    <s v="Standard"/>
    <s v="high"/>
    <s v="medium"/>
    <n v="1274.93"/>
    <n v="764.96"/>
    <n v="39298"/>
    <n v="16"/>
  </r>
  <r>
    <n v="19905"/>
    <n v="55"/>
    <x v="2830"/>
    <d v="2062-07-18T00:00:00"/>
    <b v="0"/>
    <s v="Approved"/>
    <s v="Trek Bicycles"/>
    <s v="Road"/>
    <s v="medium"/>
    <s v="large"/>
    <n v="1894.19"/>
    <n v="598.76"/>
    <n v="37823"/>
    <n v="16"/>
  </r>
  <r>
    <n v="3923"/>
    <n v="16"/>
    <x v="2831"/>
    <d v="2062-07-19T00:00:00"/>
    <b v="1"/>
    <s v="Approved"/>
    <s v="Norco Bicycles"/>
    <s v="Standard"/>
    <s v="high"/>
    <s v="small"/>
    <n v="1661.92"/>
    <n v="1479.11"/>
    <n v="34586"/>
    <n v="10"/>
  </r>
  <r>
    <n v="6178"/>
    <n v="74"/>
    <x v="2831"/>
    <d v="2062-07-20T00:00:00"/>
    <b v="0"/>
    <s v="Approved"/>
    <s v="WeareA2B"/>
    <s v="Standard"/>
    <s v="medium"/>
    <s v="medium"/>
    <n v="1228.07"/>
    <n v="400.91"/>
    <n v="36668"/>
    <n v="10"/>
  </r>
  <r>
    <n v="9399"/>
    <n v="42"/>
    <x v="2831"/>
    <d v="2062-07-21T00:00:00"/>
    <b v="1"/>
    <s v="Approved"/>
    <s v="OHM Cycles"/>
    <s v="Road"/>
    <s v="medium"/>
    <s v="small"/>
    <n v="1810"/>
    <n v="1610.9"/>
    <n v="39526"/>
    <n v="10"/>
  </r>
  <r>
    <n v="13440"/>
    <n v="64"/>
    <x v="2831"/>
    <d v="2062-07-22T00:00:00"/>
    <b v="0"/>
    <s v="Approved"/>
    <s v="Trek Bicycles"/>
    <s v="Standard"/>
    <s v="medium"/>
    <s v="large"/>
    <n v="1469.44"/>
    <n v="596.54999999999995"/>
    <n v="41047"/>
    <n v="10"/>
  </r>
  <r>
    <n v="15222"/>
    <n v="5"/>
    <x v="2831"/>
    <d v="2062-07-23T00:00:00"/>
    <b v="0"/>
    <s v="Approved"/>
    <s v="Trek Bicycles"/>
    <s v="Mountain"/>
    <s v="low"/>
    <s v="medium"/>
    <n v="574.64"/>
    <n v="459.71"/>
    <n v="40784"/>
    <n v="10"/>
  </r>
  <r>
    <n v="15646"/>
    <n v="33"/>
    <x v="2831"/>
    <d v="2062-07-24T00:00:00"/>
    <b v="0"/>
    <s v="Approved"/>
    <s v="Giant Bicycles"/>
    <s v="Standard"/>
    <s v="medium"/>
    <s v="small"/>
    <n v="1311.44"/>
    <n v="1167.18"/>
    <n v="33888"/>
    <n v="10"/>
  </r>
  <r>
    <n v="16103"/>
    <n v="100"/>
    <x v="2831"/>
    <d v="2062-07-25T00:00:00"/>
    <b v="1"/>
    <s v="Approved"/>
    <s v="Norco Bicycles"/>
    <s v="Road"/>
    <s v="medium"/>
    <s v="medium"/>
    <n v="1036.5899999999999"/>
    <n v="206.35"/>
    <n v="33364"/>
    <n v="10"/>
  </r>
  <r>
    <n v="5721"/>
    <n v="0"/>
    <x v="2832"/>
    <d v="2062-07-26T00:00:00"/>
    <b v="0"/>
    <s v="Approved"/>
    <s v="OHM Cycles"/>
    <s v="Standard"/>
    <s v="low"/>
    <s v="medium"/>
    <n v="71.16"/>
    <n v="56.93"/>
    <n v="42172"/>
    <n v="21"/>
  </r>
  <r>
    <n v="8762"/>
    <n v="86"/>
    <x v="2832"/>
    <d v="2062-07-27T00:00:00"/>
    <b v="0"/>
    <s v="Approved"/>
    <s v="Norco Bicycles"/>
    <s v="Road"/>
    <s v="high"/>
    <s v="large"/>
    <n v="774.53"/>
    <n v="464.72"/>
    <n v="37698"/>
    <n v="21"/>
  </r>
  <r>
    <n v="15670"/>
    <n v="63"/>
    <x v="2832"/>
    <d v="2062-07-28T00:00:00"/>
    <b v="1"/>
    <s v="Approved"/>
    <s v="WeareA2B"/>
    <s v="Standard"/>
    <s v="medium"/>
    <s v="medium"/>
    <n v="1992.93"/>
    <n v="762.63"/>
    <n v="34115"/>
    <n v="21"/>
  </r>
  <r>
    <n v="550"/>
    <n v="77"/>
    <x v="2833"/>
    <d v="2062-07-29T00:00:00"/>
    <b v="0"/>
    <s v="Approved"/>
    <s v="Norco Bicycles"/>
    <s v="Road"/>
    <s v="medium"/>
    <s v="large"/>
    <n v="1240.31"/>
    <n v="795.1"/>
    <n v="40553"/>
    <n v="10"/>
  </r>
  <r>
    <n v="725"/>
    <n v="29"/>
    <x v="2833"/>
    <d v="2062-07-30T00:00:00"/>
    <b v="1"/>
    <s v="Approved"/>
    <s v="Norco Bicycles"/>
    <s v="Road"/>
    <s v="medium"/>
    <s v="medium"/>
    <n v="543.39"/>
    <n v="407.54"/>
    <n v="42696"/>
    <n v="10"/>
  </r>
  <r>
    <n v="1043"/>
    <n v="9"/>
    <x v="2833"/>
    <d v="2062-07-31T00:00:00"/>
    <b v="0"/>
    <s v="Approved"/>
    <s v="OHM Cycles"/>
    <s v="Road"/>
    <s v="medium"/>
    <s v="medium"/>
    <n v="742.54"/>
    <n v="667.4"/>
    <n v="33549"/>
    <n v="10"/>
  </r>
  <r>
    <n v="2719"/>
    <n v="81"/>
    <x v="2833"/>
    <d v="2062-08-01T00:00:00"/>
    <b v="1"/>
    <s v="Approved"/>
    <s v="Norco Bicycles"/>
    <s v="Standard"/>
    <s v="medium"/>
    <s v="small"/>
    <n v="586.45000000000005"/>
    <n v="521.94000000000005"/>
    <n v="33429"/>
    <n v="10"/>
  </r>
  <r>
    <n v="10107"/>
    <n v="93"/>
    <x v="2833"/>
    <d v="2062-08-02T00:00:00"/>
    <b v="0"/>
    <s v="Approved"/>
    <s v="WeareA2B"/>
    <s v="Standard"/>
    <s v="medium"/>
    <s v="medium"/>
    <n v="1065.03"/>
    <n v="230.09"/>
    <n v="36833"/>
    <n v="10"/>
  </r>
  <r>
    <n v="10222"/>
    <n v="40"/>
    <x v="2833"/>
    <d v="2062-08-03T00:00:00"/>
    <b v="0"/>
    <s v="Approved"/>
    <s v="OHM Cycles"/>
    <s v="Standard"/>
    <s v="high"/>
    <s v="medium"/>
    <n v="1458.17"/>
    <n v="874.9"/>
    <n v="38750"/>
    <n v="10"/>
  </r>
  <r>
    <n v="12245"/>
    <n v="33"/>
    <x v="2833"/>
    <d v="2062-08-04T00:00:00"/>
    <b v="0"/>
    <s v="Approved"/>
    <s v="Giant Bicycles"/>
    <s v="Standard"/>
    <s v="medium"/>
    <s v="small"/>
    <n v="1311.44"/>
    <n v="1167.18"/>
    <n v="33888"/>
    <n v="10"/>
  </r>
  <r>
    <n v="13133"/>
    <n v="17"/>
    <x v="2833"/>
    <d v="2062-08-05T00:00:00"/>
    <b v="0"/>
    <s v="Approved"/>
    <s v="Solex"/>
    <s v="Standard"/>
    <s v="high"/>
    <s v="medium"/>
    <n v="1024.6600000000001"/>
    <n v="614.79999999999995"/>
    <n v="35378"/>
    <n v="10"/>
  </r>
  <r>
    <n v="4883"/>
    <n v="36"/>
    <x v="2834"/>
    <d v="2062-08-06T00:00:00"/>
    <b v="1"/>
    <s v="Approved"/>
    <s v="Solex"/>
    <s v="Standard"/>
    <s v="low"/>
    <s v="medium"/>
    <n v="945.04"/>
    <n v="507.58"/>
    <n v="35052"/>
    <n v="9"/>
  </r>
  <r>
    <n v="6690"/>
    <n v="72"/>
    <x v="2834"/>
    <d v="2062-08-07T00:00:00"/>
    <b v="0"/>
    <s v="Approved"/>
    <s v="Norco Bicycles"/>
    <s v="Standard"/>
    <s v="medium"/>
    <s v="medium"/>
    <n v="360.4"/>
    <n v="270.3"/>
    <n v="35455"/>
    <n v="9"/>
  </r>
  <r>
    <n v="13595"/>
    <n v="92"/>
    <x v="2834"/>
    <d v="2062-08-08T00:00:00"/>
    <b v="0"/>
    <s v="Approved"/>
    <s v="WeareA2B"/>
    <s v="Standard"/>
    <s v="medium"/>
    <s v="small"/>
    <n v="1415.01"/>
    <n v="1259.3599999999999"/>
    <n v="42458"/>
    <n v="9"/>
  </r>
  <r>
    <n v="14736"/>
    <n v="76"/>
    <x v="2834"/>
    <d v="2062-08-09T00:00:00"/>
    <b v="1"/>
    <s v="Approved"/>
    <s v="WeareA2B"/>
    <s v="Standard"/>
    <s v="low"/>
    <s v="medium"/>
    <n v="642.30999999999995"/>
    <n v="513.85"/>
    <n v="42226"/>
    <n v="9"/>
  </r>
  <r>
    <n v="5584"/>
    <n v="3"/>
    <x v="2835"/>
    <d v="2062-08-10T00:00:00"/>
    <b v="0"/>
    <s v="Approved"/>
    <s v="Trek Bicycles"/>
    <s v="Standard"/>
    <s v="medium"/>
    <s v="large"/>
    <n v="2091.4699999999998"/>
    <n v="388.92"/>
    <n v="34115"/>
    <n v="16"/>
  </r>
  <r>
    <n v="7316"/>
    <n v="3"/>
    <x v="2835"/>
    <d v="2062-08-11T00:00:00"/>
    <b v="1"/>
    <s v="Approved"/>
    <s v="Trek Bicycles"/>
    <s v="Standard"/>
    <s v="medium"/>
    <s v="large"/>
    <n v="2091.4699999999998"/>
    <n v="388.92"/>
    <n v="41167"/>
    <n v="16"/>
  </r>
  <r>
    <n v="8521"/>
    <n v="7"/>
    <x v="2835"/>
    <d v="2062-08-12T00:00:00"/>
    <b v="1"/>
    <s v="Approved"/>
    <s v="Trek Bicycles"/>
    <s v="Road"/>
    <s v="low"/>
    <s v="medium"/>
    <n v="980.37"/>
    <n v="234.43"/>
    <n v="33429"/>
    <n v="16"/>
  </r>
  <r>
    <n v="8631"/>
    <n v="3"/>
    <x v="2835"/>
    <d v="2062-08-13T00:00:00"/>
    <b v="1"/>
    <s v="Approved"/>
    <s v="Trek Bicycles"/>
    <s v="Standard"/>
    <s v="medium"/>
    <s v="large"/>
    <n v="2091.4699999999998"/>
    <n v="388.92"/>
    <n v="37823"/>
    <n v="16"/>
  </r>
  <r>
    <n v="19097"/>
    <n v="33"/>
    <x v="2835"/>
    <d v="2062-08-14T00:00:00"/>
    <b v="1"/>
    <s v="Approved"/>
    <s v="Giant Bicycles"/>
    <s v="Standard"/>
    <s v="medium"/>
    <s v="small"/>
    <n v="1311.44"/>
    <n v="1167.18"/>
    <n v="36498"/>
    <n v="16"/>
  </r>
  <r>
    <n v="19295"/>
    <n v="1"/>
    <x v="2835"/>
    <d v="2062-08-15T00:00:00"/>
    <b v="1"/>
    <s v="Approved"/>
    <s v="Giant Bicycles"/>
    <s v="Standard"/>
    <s v="medium"/>
    <s v="medium"/>
    <n v="1403.5"/>
    <n v="954.82"/>
    <n v="35667"/>
    <n v="16"/>
  </r>
  <r>
    <n v="19908"/>
    <n v="23"/>
    <x v="2835"/>
    <d v="2062-08-16T00:00:00"/>
    <b v="1"/>
    <s v="Approved"/>
    <s v="Norco Bicycles"/>
    <s v="Mountain"/>
    <s v="low"/>
    <s v="small"/>
    <n v="688.63"/>
    <n v="612.88"/>
    <n v="34071"/>
    <n v="16"/>
  </r>
  <r>
    <n v="3591"/>
    <n v="88"/>
    <x v="2836"/>
    <d v="2062-08-17T00:00:00"/>
    <b v="0"/>
    <s v="Approved"/>
    <s v="Norco Bicycles"/>
    <s v="Standard"/>
    <s v="medium"/>
    <s v="medium"/>
    <n v="1198.46"/>
    <n v="381.1"/>
    <n v="36145"/>
    <n v="6"/>
  </r>
  <r>
    <n v="11983"/>
    <n v="56"/>
    <x v="2836"/>
    <d v="2062-08-18T00:00:00"/>
    <b v="1"/>
    <s v="Approved"/>
    <s v="OHM Cycles"/>
    <s v="Standard"/>
    <s v="medium"/>
    <s v="medium"/>
    <n v="183.86"/>
    <n v="137.9"/>
    <n v="35707"/>
    <n v="6"/>
  </r>
  <r>
    <n v="13620"/>
    <n v="85"/>
    <x v="2836"/>
    <d v="2062-08-19T00:00:00"/>
    <b v="1"/>
    <s v="Approved"/>
    <s v="WeareA2B"/>
    <s v="Standard"/>
    <s v="medium"/>
    <s v="medium"/>
    <n v="752.64"/>
    <n v="205.36"/>
    <n v="42218"/>
    <n v="6"/>
  </r>
  <r>
    <n v="2276"/>
    <n v="22"/>
    <x v="2837"/>
    <d v="2062-08-20T00:00:00"/>
    <b v="0"/>
    <s v="Approved"/>
    <s v="WeareA2B"/>
    <s v="Standard"/>
    <s v="medium"/>
    <s v="medium"/>
    <n v="60.34"/>
    <n v="45.26"/>
    <n v="42404"/>
    <n v="5"/>
  </r>
  <r>
    <n v="4482"/>
    <n v="81"/>
    <x v="2837"/>
    <d v="2062-08-21T00:00:00"/>
    <b v="1"/>
    <s v="Approved"/>
    <s v="Norco Bicycles"/>
    <s v="Standard"/>
    <s v="medium"/>
    <s v="small"/>
    <n v="586.45000000000005"/>
    <n v="521.94000000000005"/>
    <n v="41533"/>
    <n v="5"/>
  </r>
  <r>
    <n v="5054"/>
    <n v="10"/>
    <x v="2837"/>
    <d v="2062-08-22T00:00:00"/>
    <b v="0"/>
    <s v="Approved"/>
    <s v="WeareA2B"/>
    <s v="Touring"/>
    <s v="medium"/>
    <s v="medium"/>
    <n v="1466.68"/>
    <n v="363.25"/>
    <n v="38216"/>
    <n v="5"/>
  </r>
  <r>
    <n v="6514"/>
    <n v="57"/>
    <x v="2837"/>
    <d v="2062-08-23T00:00:00"/>
    <b v="0"/>
    <s v="Approved"/>
    <s v="WeareA2B"/>
    <s v="Touring"/>
    <s v="medium"/>
    <s v="large"/>
    <n v="1890.39"/>
    <n v="260.14"/>
    <n v="42145"/>
    <n v="5"/>
  </r>
  <r>
    <n v="14992"/>
    <n v="64"/>
    <x v="2837"/>
    <d v="2062-08-24T00:00:00"/>
    <b v="1"/>
    <s v="Approved"/>
    <s v="Trek Bicycles"/>
    <s v="Standard"/>
    <s v="medium"/>
    <s v="large"/>
    <n v="1469.44"/>
    <n v="596.54999999999995"/>
    <n v="33879"/>
    <n v="5"/>
  </r>
  <r>
    <n v="15941"/>
    <n v="32"/>
    <x v="2837"/>
    <d v="2062-08-25T00:00:00"/>
    <b v="0"/>
    <s v="Approved"/>
    <s v="Giant Bicycles"/>
    <s v="Standard"/>
    <s v="medium"/>
    <s v="medium"/>
    <n v="642.70000000000005"/>
    <n v="211.37"/>
    <n v="37698"/>
    <n v="5"/>
  </r>
  <r>
    <n v="1755"/>
    <n v="63"/>
    <x v="2838"/>
    <d v="2062-08-26T00:00:00"/>
    <b v="0"/>
    <s v="Approved"/>
    <s v="Solex"/>
    <s v="Standard"/>
    <s v="medium"/>
    <s v="medium"/>
    <n v="1483.2"/>
    <n v="99.59"/>
    <n v="42145"/>
    <n v="13"/>
  </r>
  <r>
    <n v="2283"/>
    <n v="56"/>
    <x v="2838"/>
    <d v="2062-08-27T00:00:00"/>
    <b v="0"/>
    <s v="Approved"/>
    <s v="OHM Cycles"/>
    <s v="Standard"/>
    <s v="medium"/>
    <s v="medium"/>
    <n v="183.86"/>
    <n v="137.9"/>
    <n v="36146"/>
    <n v="13"/>
  </r>
  <r>
    <n v="4583"/>
    <n v="80"/>
    <x v="2838"/>
    <d v="2062-08-28T00:00:00"/>
    <b v="1"/>
    <s v="Approved"/>
    <s v="OHM Cycles"/>
    <s v="Touring"/>
    <s v="low"/>
    <s v="medium"/>
    <n v="1073.07"/>
    <n v="933.84"/>
    <n v="38206"/>
    <n v="13"/>
  </r>
  <r>
    <n v="9187"/>
    <n v="0"/>
    <x v="2838"/>
    <d v="2062-08-29T00:00:00"/>
    <b v="0"/>
    <s v="Approved"/>
    <s v="Unknown"/>
    <s v="Unknown"/>
    <s v="Unknown"/>
    <s v="Unknown"/>
    <n v="470.07"/>
    <s v="$556.05"/>
    <n v="38199.78"/>
    <n v="13"/>
  </r>
  <r>
    <n v="10635"/>
    <n v="34"/>
    <x v="2838"/>
    <d v="2062-08-30T00:00:00"/>
    <b v="0"/>
    <s v="Approved"/>
    <s v="Norco Bicycles"/>
    <s v="Road"/>
    <s v="high"/>
    <s v="large"/>
    <n v="774.53"/>
    <n v="464.72"/>
    <n v="37698"/>
    <n v="13"/>
  </r>
  <r>
    <n v="13536"/>
    <n v="96"/>
    <x v="2838"/>
    <d v="2062-08-31T00:00:00"/>
    <b v="1"/>
    <s v="Approved"/>
    <s v="WeareA2B"/>
    <s v="Road"/>
    <s v="low"/>
    <s v="small"/>
    <n v="1172.78"/>
    <n v="1043.77"/>
    <n v="42458"/>
    <n v="13"/>
  </r>
  <r>
    <n v="18306"/>
    <n v="3"/>
    <x v="2838"/>
    <d v="2062-09-01T00:00:00"/>
    <b v="1"/>
    <s v="Approved"/>
    <s v="Trek Bicycles"/>
    <s v="Standard"/>
    <s v="medium"/>
    <s v="large"/>
    <n v="2091.4699999999998"/>
    <n v="388.92"/>
    <n v="39298"/>
    <n v="13"/>
  </r>
  <r>
    <n v="3205"/>
    <n v="40"/>
    <x v="2839"/>
    <d v="2062-09-02T00:00:00"/>
    <b v="1"/>
    <s v="Approved"/>
    <s v="OHM Cycles"/>
    <s v="Standard"/>
    <s v="high"/>
    <s v="medium"/>
    <n v="1458.17"/>
    <n v="874.9"/>
    <n v="38750"/>
    <n v="11"/>
  </r>
  <r>
    <n v="5105"/>
    <n v="42"/>
    <x v="2839"/>
    <d v="2062-09-03T00:00:00"/>
    <b v="0"/>
    <s v="Approved"/>
    <s v="OHM Cycles"/>
    <s v="Road"/>
    <s v="medium"/>
    <s v="small"/>
    <n v="1810"/>
    <n v="1610.9"/>
    <n v="39526"/>
    <n v="11"/>
  </r>
  <r>
    <n v="9230"/>
    <n v="47"/>
    <x v="2839"/>
    <d v="2062-09-04T00:00:00"/>
    <b v="0"/>
    <s v="Approved"/>
    <s v="Trek Bicycles"/>
    <s v="Road"/>
    <s v="low"/>
    <s v="small"/>
    <n v="1720.7"/>
    <n v="1531.42"/>
    <n v="38991"/>
    <n v="11"/>
  </r>
  <r>
    <n v="9243"/>
    <n v="99"/>
    <x v="2839"/>
    <d v="2062-09-05T00:00:00"/>
    <b v="0"/>
    <s v="Approved"/>
    <s v="OHM Cycles"/>
    <s v="Standard"/>
    <s v="medium"/>
    <s v="medium"/>
    <n v="1227.3399999999999"/>
    <n v="770.89"/>
    <n v="34556"/>
    <n v="11"/>
  </r>
  <r>
    <n v="9961"/>
    <n v="50"/>
    <x v="2839"/>
    <d v="2062-09-06T00:00:00"/>
    <b v="1"/>
    <s v="Approved"/>
    <s v="WeareA2B"/>
    <s v="Standard"/>
    <s v="medium"/>
    <s v="small"/>
    <n v="175.89"/>
    <n v="131.91999999999999"/>
    <n v="37668"/>
    <n v="11"/>
  </r>
  <r>
    <n v="11298"/>
    <n v="98"/>
    <x v="2839"/>
    <d v="2062-09-07T00:00:00"/>
    <b v="1"/>
    <s v="Approved"/>
    <s v="Trek Bicycles"/>
    <s v="Standard"/>
    <s v="high"/>
    <s v="medium"/>
    <n v="358.39"/>
    <n v="215.03"/>
    <n v="38002"/>
    <n v="11"/>
  </r>
  <r>
    <n v="13491"/>
    <n v="66"/>
    <x v="2839"/>
    <d v="2062-09-08T00:00:00"/>
    <b v="0"/>
    <s v="Approved"/>
    <s v="Giant Bicycles"/>
    <s v="Road"/>
    <s v="low"/>
    <s v="small"/>
    <n v="590.26"/>
    <n v="525.33000000000004"/>
    <n v="40487"/>
    <n v="11"/>
  </r>
  <r>
    <n v="19225"/>
    <n v="88"/>
    <x v="2839"/>
    <d v="2062-09-09T00:00:00"/>
    <b v="0"/>
    <s v="Approved"/>
    <s v="Norco Bicycles"/>
    <s v="Standard"/>
    <s v="medium"/>
    <s v="medium"/>
    <n v="1198.46"/>
    <n v="381.1"/>
    <n v="36145"/>
    <n v="11"/>
  </r>
  <r>
    <n v="3889"/>
    <n v="61"/>
    <x v="2840"/>
    <d v="2062-09-10T00:00:00"/>
    <b v="0"/>
    <s v="Approved"/>
    <s v="OHM Cycles"/>
    <s v="Standard"/>
    <s v="low"/>
    <s v="medium"/>
    <n v="71.16"/>
    <n v="56.93"/>
    <n v="42172"/>
    <n v="14"/>
  </r>
  <r>
    <n v="14566"/>
    <n v="8"/>
    <x v="2840"/>
    <d v="2062-09-11T00:00:00"/>
    <s v="Unknown"/>
    <s v="Approved"/>
    <s v="Solex"/>
    <s v="Road"/>
    <s v="medium"/>
    <s v="small"/>
    <n v="1703.52"/>
    <n v="1516.13"/>
    <n v="40649"/>
    <n v="14"/>
  </r>
  <r>
    <n v="18130"/>
    <n v="25"/>
    <x v="2840"/>
    <d v="2062-09-12T00:00:00"/>
    <b v="0"/>
    <s v="Approved"/>
    <s v="Giant Bicycles"/>
    <s v="Road"/>
    <s v="medium"/>
    <s v="medium"/>
    <n v="1538.99"/>
    <n v="829.65"/>
    <n v="42404"/>
    <n v="14"/>
  </r>
  <r>
    <n v="19651"/>
    <n v="23"/>
    <x v="2840"/>
    <d v="2062-09-13T00:00:00"/>
    <b v="0"/>
    <s v="Approved"/>
    <s v="Norco Bicycles"/>
    <s v="Mountain"/>
    <s v="low"/>
    <s v="small"/>
    <n v="688.63"/>
    <n v="612.88"/>
    <n v="34244"/>
    <n v="14"/>
  </r>
  <r>
    <n v="5383"/>
    <n v="40"/>
    <x v="2841"/>
    <d v="2062-09-14T00:00:00"/>
    <b v="0"/>
    <s v="Approved"/>
    <s v="OHM Cycles"/>
    <s v="Standard"/>
    <s v="high"/>
    <s v="medium"/>
    <n v="1458.17"/>
    <n v="874.9"/>
    <n v="38750"/>
    <n v="12"/>
  </r>
  <r>
    <n v="7685"/>
    <n v="98"/>
    <x v="2841"/>
    <d v="2062-09-15T00:00:00"/>
    <b v="0"/>
    <s v="Approved"/>
    <s v="Trek Bicycles"/>
    <s v="Standard"/>
    <s v="high"/>
    <s v="medium"/>
    <n v="358.39"/>
    <n v="215.03"/>
    <n v="38002"/>
    <n v="12"/>
  </r>
  <r>
    <n v="9139"/>
    <n v="55"/>
    <x v="2841"/>
    <d v="2062-09-16T00:00:00"/>
    <b v="0"/>
    <s v="Approved"/>
    <s v="Trek Bicycles"/>
    <s v="Road"/>
    <s v="medium"/>
    <s v="large"/>
    <n v="1894.19"/>
    <n v="598.76"/>
    <n v="37823"/>
    <n v="12"/>
  </r>
  <r>
    <n v="10080"/>
    <n v="93"/>
    <x v="2841"/>
    <d v="2062-09-17T00:00:00"/>
    <b v="0"/>
    <s v="Approved"/>
    <s v="WeareA2B"/>
    <s v="Standard"/>
    <s v="medium"/>
    <s v="medium"/>
    <n v="1065.03"/>
    <n v="230.09"/>
    <n v="36833"/>
    <n v="12"/>
  </r>
  <r>
    <n v="11326"/>
    <n v="21"/>
    <x v="2841"/>
    <d v="2062-09-18T00:00:00"/>
    <b v="1"/>
    <s v="Approved"/>
    <s v="Solex"/>
    <s v="Standard"/>
    <s v="medium"/>
    <s v="large"/>
    <n v="1071.23"/>
    <n v="380.74"/>
    <n v="35160"/>
    <n v="12"/>
  </r>
  <r>
    <n v="16810"/>
    <n v="11"/>
    <x v="2841"/>
    <d v="2062-09-19T00:00:00"/>
    <b v="0"/>
    <s v="Approved"/>
    <s v="Giant Bicycles"/>
    <s v="Standard"/>
    <s v="high"/>
    <s v="medium"/>
    <n v="1274.93"/>
    <n v="764.96"/>
    <n v="39298"/>
    <n v="12"/>
  </r>
  <r>
    <n v="17474"/>
    <n v="4"/>
    <x v="2841"/>
    <d v="2062-09-20T00:00:00"/>
    <b v="1"/>
    <s v="Approved"/>
    <s v="Giant Bicycles"/>
    <s v="Standard"/>
    <s v="high"/>
    <s v="medium"/>
    <n v="1129.1300000000001"/>
    <n v="677.48"/>
    <n v="38573"/>
    <n v="12"/>
  </r>
  <r>
    <n v="1078"/>
    <n v="80"/>
    <x v="2842"/>
    <d v="2062-09-21T00:00:00"/>
    <b v="0"/>
    <s v="Approved"/>
    <s v="OHM Cycles"/>
    <s v="Touring"/>
    <s v="low"/>
    <s v="medium"/>
    <n v="1073.07"/>
    <n v="933.84"/>
    <n v="36145"/>
    <n v="13"/>
  </r>
  <r>
    <n v="5272"/>
    <n v="12"/>
    <x v="2842"/>
    <d v="2062-09-22T00:00:00"/>
    <b v="0"/>
    <s v="Approved"/>
    <s v="WeareA2B"/>
    <s v="Standard"/>
    <s v="medium"/>
    <s v="medium"/>
    <n v="1231.1500000000001"/>
    <n v="161.6"/>
    <n v="42560"/>
    <n v="13"/>
  </r>
  <r>
    <n v="8324"/>
    <n v="3"/>
    <x v="2842"/>
    <d v="2062-09-23T00:00:00"/>
    <b v="0"/>
    <s v="Approved"/>
    <s v="Trek Bicycles"/>
    <s v="Standard"/>
    <s v="medium"/>
    <s v="large"/>
    <n v="2091.4699999999998"/>
    <n v="388.92"/>
    <n v="37659"/>
    <n v="13"/>
  </r>
  <r>
    <n v="14576"/>
    <n v="15"/>
    <x v="2842"/>
    <d v="2062-09-24T00:00:00"/>
    <b v="0"/>
    <s v="Approved"/>
    <s v="Norco Bicycles"/>
    <s v="Standard"/>
    <s v="low"/>
    <s v="medium"/>
    <n v="958.74"/>
    <n v="748.9"/>
    <n v="35378"/>
    <n v="13"/>
  </r>
  <r>
    <n v="2944"/>
    <n v="80"/>
    <x v="2843"/>
    <d v="2062-09-25T00:00:00"/>
    <b v="0"/>
    <s v="Approved"/>
    <s v="Trek Bicycles"/>
    <s v="Standard"/>
    <s v="medium"/>
    <s v="large"/>
    <n v="1469.44"/>
    <n v="596.54999999999995"/>
    <n v="38647"/>
    <n v="2"/>
  </r>
  <r>
    <n v="5754"/>
    <n v="0"/>
    <x v="2843"/>
    <d v="2062-09-26T00:00:00"/>
    <b v="1"/>
    <s v="Approved"/>
    <s v="Norco Bicycles"/>
    <s v="Standard"/>
    <s v="low"/>
    <s v="medium"/>
    <n v="363.01"/>
    <n v="290.41000000000003"/>
    <n v="37539"/>
    <n v="2"/>
  </r>
  <r>
    <n v="15408"/>
    <n v="35"/>
    <x v="2843"/>
    <d v="2062-09-27T00:00:00"/>
    <b v="1"/>
    <s v="Approved"/>
    <s v="Giant Bicycles"/>
    <s v="Standard"/>
    <s v="medium"/>
    <s v="medium"/>
    <n v="1403.5"/>
    <n v="954.82"/>
    <n v="41167"/>
    <n v="2"/>
  </r>
  <r>
    <n v="18085"/>
    <n v="59"/>
    <x v="2843"/>
    <d v="2062-09-28T00:00:00"/>
    <b v="0"/>
    <s v="Approved"/>
    <s v="WeareA2B"/>
    <s v="Standard"/>
    <s v="medium"/>
    <s v="small"/>
    <n v="1415.01"/>
    <n v="1259.3599999999999"/>
    <n v="34556"/>
    <n v="2"/>
  </r>
  <r>
    <n v="427"/>
    <n v="70"/>
    <x v="2844"/>
    <d v="2062-09-29T00:00:00"/>
    <b v="0"/>
    <s v="Approved"/>
    <s v="Trek Bicycles"/>
    <s v="Standard"/>
    <s v="high"/>
    <s v="medium"/>
    <n v="495.72"/>
    <n v="297.43"/>
    <n v="41922"/>
    <n v="5"/>
  </r>
  <r>
    <n v="1005"/>
    <n v="10"/>
    <x v="2844"/>
    <d v="2062-09-30T00:00:00"/>
    <b v="0"/>
    <s v="Approved"/>
    <s v="WeareA2B"/>
    <s v="Touring"/>
    <s v="medium"/>
    <s v="medium"/>
    <n v="1466.68"/>
    <n v="363.25"/>
    <n v="38693"/>
    <n v="5"/>
  </r>
  <r>
    <n v="3136"/>
    <n v="6"/>
    <x v="2844"/>
    <d v="2062-10-01T00:00:00"/>
    <b v="0"/>
    <s v="Approved"/>
    <s v="OHM Cycles"/>
    <s v="Standard"/>
    <s v="high"/>
    <s v="medium"/>
    <n v="227.88"/>
    <n v="136.72999999999999"/>
    <n v="37659"/>
    <n v="5"/>
  </r>
  <r>
    <n v="5762"/>
    <n v="41"/>
    <x v="2844"/>
    <d v="2062-10-02T00:00:00"/>
    <b v="0"/>
    <s v="Approved"/>
    <s v="Solex"/>
    <s v="Road"/>
    <s v="medium"/>
    <s v="medium"/>
    <n v="416.98"/>
    <n v="312.74"/>
    <n v="41064"/>
    <n v="5"/>
  </r>
  <r>
    <n v="6018"/>
    <n v="71"/>
    <x v="2844"/>
    <d v="2062-10-03T00:00:00"/>
    <b v="0"/>
    <s v="Approved"/>
    <s v="Solex"/>
    <s v="Standard"/>
    <s v="high"/>
    <s v="large"/>
    <n v="1842.92"/>
    <n v="1105.75"/>
    <n v="38193"/>
    <n v="5"/>
  </r>
  <r>
    <n v="14021"/>
    <n v="70"/>
    <x v="2844"/>
    <d v="2062-10-04T00:00:00"/>
    <b v="1"/>
    <s v="Approved"/>
    <s v="Trek Bicycles"/>
    <s v="Standard"/>
    <s v="high"/>
    <s v="medium"/>
    <n v="495.72"/>
    <n v="297.43"/>
    <n v="36668"/>
    <n v="5"/>
  </r>
  <r>
    <n v="15753"/>
    <n v="89"/>
    <x v="2844"/>
    <d v="2062-10-05T00:00:00"/>
    <b v="1"/>
    <s v="Approved"/>
    <s v="WeareA2B"/>
    <s v="Touring"/>
    <s v="medium"/>
    <s v="large"/>
    <n v="1362.99"/>
    <n v="57.74"/>
    <n v="41434"/>
    <n v="5"/>
  </r>
  <r>
    <n v="15907"/>
    <n v="89"/>
    <x v="2844"/>
    <d v="2062-10-06T00:00:00"/>
    <b v="0"/>
    <s v="Approved"/>
    <s v="WeareA2B"/>
    <s v="Touring"/>
    <s v="medium"/>
    <s v="large"/>
    <n v="1362.99"/>
    <n v="57.74"/>
    <n v="36833"/>
    <n v="5"/>
  </r>
  <r>
    <n v="4629"/>
    <n v="36"/>
    <x v="2845"/>
    <d v="2062-10-07T00:00:00"/>
    <b v="1"/>
    <s v="Approved"/>
    <s v="Solex"/>
    <s v="Standard"/>
    <s v="low"/>
    <s v="medium"/>
    <n v="945.04"/>
    <n v="507.58"/>
    <n v="40672"/>
    <n v="16"/>
  </r>
  <r>
    <n v="6373"/>
    <n v="30"/>
    <x v="2845"/>
    <d v="2062-10-08T00:00:00"/>
    <b v="0"/>
    <s v="Approved"/>
    <s v="Solex"/>
    <s v="Standard"/>
    <s v="high"/>
    <s v="medium"/>
    <n v="748.17"/>
    <n v="448.9"/>
    <n v="33888"/>
    <n v="16"/>
  </r>
  <r>
    <n v="7603"/>
    <n v="35"/>
    <x v="2845"/>
    <d v="2062-10-09T00:00:00"/>
    <b v="1"/>
    <s v="Approved"/>
    <s v="Trek Bicycles"/>
    <s v="Standard"/>
    <s v="low"/>
    <s v="medium"/>
    <n v="1057.51"/>
    <n v="154.4"/>
    <n v="36498"/>
    <n v="16"/>
  </r>
  <r>
    <n v="13677"/>
    <n v="80"/>
    <x v="2845"/>
    <d v="2062-10-10T00:00:00"/>
    <b v="0"/>
    <s v="Approved"/>
    <s v="OHM Cycles"/>
    <s v="Touring"/>
    <s v="low"/>
    <s v="medium"/>
    <n v="1073.07"/>
    <n v="933.84"/>
    <n v="33429"/>
    <n v="16"/>
  </r>
  <r>
    <n v="16074"/>
    <n v="1"/>
    <x v="2845"/>
    <d v="2062-10-11T00:00:00"/>
    <b v="0"/>
    <s v="Approved"/>
    <s v="Giant Bicycles"/>
    <s v="Standard"/>
    <s v="medium"/>
    <s v="medium"/>
    <n v="1403.5"/>
    <n v="954.82"/>
    <n v="38258"/>
    <n v="16"/>
  </r>
  <r>
    <n v="16251"/>
    <n v="14"/>
    <x v="2845"/>
    <d v="2062-10-12T00:00:00"/>
    <b v="1"/>
    <s v="Approved"/>
    <s v="Trek Bicycles"/>
    <s v="Standard"/>
    <s v="medium"/>
    <s v="small"/>
    <n v="1386.84"/>
    <n v="1234.29"/>
    <n v="34165"/>
    <n v="16"/>
  </r>
  <r>
    <n v="16528"/>
    <n v="90"/>
    <x v="2845"/>
    <d v="2062-10-13T00:00:00"/>
    <b v="1"/>
    <s v="Cancelled"/>
    <s v="Norco Bicycles"/>
    <s v="Standard"/>
    <s v="low"/>
    <s v="medium"/>
    <n v="363.01"/>
    <n v="290.41000000000003"/>
    <n v="38002"/>
    <n v="16"/>
  </r>
  <r>
    <n v="19310"/>
    <n v="44"/>
    <x v="2845"/>
    <d v="2062-10-14T00:00:00"/>
    <b v="1"/>
    <s v="Approved"/>
    <s v="WeareA2B"/>
    <s v="Standard"/>
    <s v="medium"/>
    <s v="medium"/>
    <n v="1769.64"/>
    <n v="108.76"/>
    <n v="40672"/>
    <n v="16"/>
  </r>
  <r>
    <n v="1884"/>
    <n v="4"/>
    <x v="2846"/>
    <d v="2062-10-15T00:00:00"/>
    <b v="0"/>
    <s v="Approved"/>
    <s v="Solex"/>
    <s v="Standard"/>
    <s v="medium"/>
    <s v="medium"/>
    <n v="1483.2"/>
    <n v="99.59"/>
    <n v="42145"/>
    <n v="14"/>
  </r>
  <r>
    <n v="6950"/>
    <n v="28"/>
    <x v="2846"/>
    <d v="2062-10-16T00:00:00"/>
    <b v="1"/>
    <s v="Approved"/>
    <s v="Solex"/>
    <s v="Road"/>
    <s v="medium"/>
    <s v="small"/>
    <n v="1703.52"/>
    <n v="1516.13"/>
    <n v="38693"/>
    <n v="14"/>
  </r>
  <r>
    <n v="7794"/>
    <n v="43"/>
    <x v="2846"/>
    <d v="2062-10-17T00:00:00"/>
    <b v="0"/>
    <s v="Cancelled"/>
    <s v="Norco Bicycles"/>
    <s v="Standard"/>
    <s v="medium"/>
    <s v="medium"/>
    <n v="1555.58"/>
    <n v="818.01"/>
    <n v="42218"/>
    <n v="14"/>
  </r>
  <r>
    <n v="11810"/>
    <n v="74"/>
    <x v="2846"/>
    <d v="2062-10-18T00:00:00"/>
    <b v="1"/>
    <s v="Cancelled"/>
    <s v="WeareA2B"/>
    <s v="Standard"/>
    <s v="medium"/>
    <s v="medium"/>
    <n v="1762.96"/>
    <n v="950.52"/>
    <n v="41848"/>
    <n v="14"/>
  </r>
  <r>
    <n v="12087"/>
    <n v="95"/>
    <x v="2846"/>
    <d v="2062-10-19T00:00:00"/>
    <b v="0"/>
    <s v="Approved"/>
    <s v="OHM Cycles"/>
    <s v="Touring"/>
    <s v="low"/>
    <s v="medium"/>
    <n v="1073.07"/>
    <n v="933.84"/>
    <n v="42218"/>
    <n v="14"/>
  </r>
  <r>
    <n v="15967"/>
    <n v="98"/>
    <x v="2846"/>
    <d v="2062-10-20T00:00:00"/>
    <b v="1"/>
    <s v="Approved"/>
    <s v="OHM Cycles"/>
    <s v="Standard"/>
    <s v="medium"/>
    <s v="medium"/>
    <n v="795.34"/>
    <n v="101.58"/>
    <n v="33259"/>
    <n v="14"/>
  </r>
  <r>
    <n v="630"/>
    <n v="92"/>
    <x v="2847"/>
    <d v="2062-10-21T00:00:00"/>
    <b v="1"/>
    <s v="Approved"/>
    <s v="WeareA2B"/>
    <s v="Touring"/>
    <s v="medium"/>
    <s v="large"/>
    <n v="1890.39"/>
    <n v="260.14"/>
    <n v="33259"/>
    <n v="7"/>
  </r>
  <r>
    <n v="2689"/>
    <n v="31"/>
    <x v="2847"/>
    <d v="2062-10-22T00:00:00"/>
    <b v="1"/>
    <s v="Approved"/>
    <s v="WeareA2B"/>
    <s v="Standard"/>
    <s v="medium"/>
    <s v="medium"/>
    <n v="752.64"/>
    <n v="205.36"/>
    <n v="37626"/>
    <n v="7"/>
  </r>
  <r>
    <n v="3363"/>
    <n v="33"/>
    <x v="2847"/>
    <d v="2062-10-23T00:00:00"/>
    <b v="1"/>
    <s v="Approved"/>
    <s v="OHM Cycles"/>
    <s v="Road"/>
    <s v="medium"/>
    <s v="small"/>
    <n v="1810"/>
    <n v="1610.9"/>
    <n v="39526"/>
    <n v="7"/>
  </r>
  <r>
    <n v="5616"/>
    <n v="58"/>
    <x v="2847"/>
    <d v="2062-10-24T00:00:00"/>
    <b v="1"/>
    <s v="Approved"/>
    <s v="OHM Cycles"/>
    <s v="Road"/>
    <s v="medium"/>
    <s v="medium"/>
    <n v="1280.28"/>
    <n v="829.51"/>
    <n v="34170"/>
    <n v="7"/>
  </r>
  <r>
    <n v="7437"/>
    <n v="81"/>
    <x v="2847"/>
    <d v="2062-10-25T00:00:00"/>
    <b v="0"/>
    <s v="Approved"/>
    <s v="Solex"/>
    <s v="Standard"/>
    <s v="medium"/>
    <s v="medium"/>
    <n v="1151.96"/>
    <n v="649.49"/>
    <n v="36498"/>
    <n v="7"/>
  </r>
  <r>
    <n v="10527"/>
    <n v="0"/>
    <x v="2847"/>
    <d v="2062-10-26T00:00:00"/>
    <b v="1"/>
    <s v="Approved"/>
    <s v="WeareA2B"/>
    <s v="Standard"/>
    <s v="medium"/>
    <s v="small"/>
    <n v="175.89"/>
    <n v="131.91999999999999"/>
    <n v="42295"/>
    <n v="7"/>
  </r>
  <r>
    <n v="13611"/>
    <n v="34"/>
    <x v="2847"/>
    <d v="2062-10-27T00:00:00"/>
    <b v="0"/>
    <s v="Approved"/>
    <s v="WeareA2B"/>
    <s v="Standard"/>
    <s v="medium"/>
    <s v="medium"/>
    <n v="1231.1500000000001"/>
    <n v="161.6"/>
    <n v="34586"/>
    <n v="7"/>
  </r>
  <r>
    <n v="18922"/>
    <n v="0"/>
    <x v="2847"/>
    <d v="2062-10-28T00:00:00"/>
    <b v="1"/>
    <s v="Approved"/>
    <s v="Norco Bicycles"/>
    <s v="Road"/>
    <s v="medium"/>
    <s v="medium"/>
    <n v="544.04999999999995"/>
    <n v="376.84"/>
    <n v="34996"/>
    <n v="7"/>
  </r>
  <r>
    <n v="1974"/>
    <n v="31"/>
    <x v="2848"/>
    <d v="2062-10-29T00:00:00"/>
    <b v="1"/>
    <s v="Approved"/>
    <s v="WeareA2B"/>
    <s v="Standard"/>
    <s v="medium"/>
    <s v="medium"/>
    <n v="752.64"/>
    <n v="205.36"/>
    <n v="37698"/>
    <n v="10.7"/>
  </r>
  <r>
    <n v="3091"/>
    <n v="10"/>
    <x v="2848"/>
    <d v="2062-10-30T00:00:00"/>
    <b v="1"/>
    <s v="Approved"/>
    <s v="Solex"/>
    <s v="Standard"/>
    <s v="medium"/>
    <s v="medium"/>
    <n v="1945.43"/>
    <n v="333.18"/>
    <n v="37668"/>
    <n v="10.7"/>
  </r>
  <r>
    <n v="11324"/>
    <n v="88"/>
    <x v="2848"/>
    <d v="2062-10-31T00:00:00"/>
    <s v="Unknown"/>
    <s v="Approved"/>
    <s v="Norco Bicycles"/>
    <s v="Standard"/>
    <s v="high"/>
    <s v="small"/>
    <n v="1661.92"/>
    <n v="1479.11"/>
    <n v="38750"/>
    <n v="10.7"/>
  </r>
  <r>
    <n v="16492"/>
    <n v="0"/>
    <x v="2848"/>
    <d v="2062-11-01T00:00:00"/>
    <b v="0"/>
    <s v="Approved"/>
    <s v="Trek Bicycles"/>
    <s v="Road"/>
    <s v="medium"/>
    <s v="medium"/>
    <n v="533.51"/>
    <n v="400.13"/>
    <n v="35707"/>
    <n v="10.7"/>
  </r>
  <r>
    <n v="8654"/>
    <n v="2"/>
    <x v="2849"/>
    <d v="2062-11-02T00:00:00"/>
    <b v="0"/>
    <s v="Approved"/>
    <s v="Solex"/>
    <s v="Standard"/>
    <s v="medium"/>
    <s v="medium"/>
    <n v="71.489999999999995"/>
    <n v="53.62"/>
    <n v="38258"/>
    <n v="17"/>
  </r>
  <r>
    <n v="10458"/>
    <n v="56"/>
    <x v="2849"/>
    <d v="2062-11-03T00:00:00"/>
    <b v="0"/>
    <s v="Approved"/>
    <s v="OHM Cycles"/>
    <s v="Standard"/>
    <s v="medium"/>
    <s v="medium"/>
    <n v="183.86"/>
    <n v="137.9"/>
    <n v="34143"/>
    <n v="17"/>
  </r>
  <r>
    <n v="1286"/>
    <n v="11"/>
    <x v="2850"/>
    <d v="2062-11-04T00:00:00"/>
    <b v="1"/>
    <s v="Approved"/>
    <s v="Giant Bicycles"/>
    <s v="Standard"/>
    <s v="high"/>
    <s v="medium"/>
    <n v="1274.93"/>
    <n v="764.96"/>
    <n v="34244"/>
    <n v="13"/>
  </r>
  <r>
    <n v="1837"/>
    <n v="58"/>
    <x v="2850"/>
    <d v="2062-11-05T00:00:00"/>
    <b v="1"/>
    <s v="Approved"/>
    <s v="OHM Cycles"/>
    <s v="Standard"/>
    <s v="medium"/>
    <s v="medium"/>
    <n v="912.52"/>
    <n v="141.4"/>
    <n v="42458"/>
    <n v="13"/>
  </r>
  <r>
    <n v="8374"/>
    <n v="18"/>
    <x v="2850"/>
    <d v="2062-11-06T00:00:00"/>
    <b v="1"/>
    <s v="Approved"/>
    <s v="Solex"/>
    <s v="Standard"/>
    <s v="medium"/>
    <s v="medium"/>
    <n v="575.27"/>
    <n v="431.45"/>
    <n v="35667"/>
    <n v="13"/>
  </r>
  <r>
    <n v="9746"/>
    <n v="55"/>
    <x v="2850"/>
    <d v="2062-11-07T00:00:00"/>
    <b v="0"/>
    <s v="Approved"/>
    <s v="Trek Bicycles"/>
    <s v="Road"/>
    <s v="medium"/>
    <s v="large"/>
    <n v="1894.19"/>
    <n v="598.76"/>
    <n v="39298"/>
    <n v="13"/>
  </r>
  <r>
    <n v="10877"/>
    <n v="83"/>
    <x v="2850"/>
    <d v="2062-11-08T00:00:00"/>
    <b v="1"/>
    <s v="Approved"/>
    <s v="Solex"/>
    <s v="Touring"/>
    <s v="medium"/>
    <s v="large"/>
    <n v="2083.94"/>
    <n v="675.03"/>
    <n v="34115"/>
    <n v="13"/>
  </r>
  <r>
    <n v="13280"/>
    <n v="48"/>
    <x v="2850"/>
    <d v="2062-11-09T00:00:00"/>
    <b v="0"/>
    <s v="Approved"/>
    <s v="WeareA2B"/>
    <s v="Standard"/>
    <s v="medium"/>
    <s v="medium"/>
    <n v="1762.96"/>
    <n v="950.52"/>
    <n v="38573"/>
    <n v="13"/>
  </r>
  <r>
    <n v="19112"/>
    <n v="94"/>
    <x v="2850"/>
    <d v="2062-11-10T00:00:00"/>
    <b v="1"/>
    <s v="Approved"/>
    <s v="Giant Bicycles"/>
    <s v="Standard"/>
    <s v="medium"/>
    <s v="large"/>
    <n v="1635.3"/>
    <n v="993.66"/>
    <n v="37220"/>
    <n v="13"/>
  </r>
  <r>
    <n v="2191"/>
    <n v="3"/>
    <x v="2851"/>
    <d v="2062-11-11T00:00:00"/>
    <b v="1"/>
    <s v="Approved"/>
    <s v="Trek Bicycles"/>
    <s v="Standard"/>
    <s v="medium"/>
    <s v="large"/>
    <n v="2091.4699999999998"/>
    <n v="388.92"/>
    <n v="38573"/>
    <n v="17"/>
  </r>
  <r>
    <n v="3681"/>
    <n v="64"/>
    <x v="2851"/>
    <d v="2062-11-12T00:00:00"/>
    <b v="1"/>
    <s v="Approved"/>
    <s v="Trek Bicycles"/>
    <s v="Standard"/>
    <s v="medium"/>
    <s v="large"/>
    <n v="1469.44"/>
    <n v="596.54999999999995"/>
    <n v="33879"/>
    <n v="17"/>
  </r>
  <r>
    <n v="9915"/>
    <n v="10"/>
    <x v="2851"/>
    <d v="2062-11-13T00:00:00"/>
    <b v="1"/>
    <s v="Approved"/>
    <s v="WeareA2B"/>
    <s v="Touring"/>
    <s v="medium"/>
    <s v="medium"/>
    <n v="1466.68"/>
    <n v="363.25"/>
    <n v="38216"/>
    <n v="17"/>
  </r>
  <r>
    <n v="11696"/>
    <n v="9"/>
    <x v="2851"/>
    <d v="2062-11-14T00:00:00"/>
    <b v="1"/>
    <s v="Approved"/>
    <s v="OHM Cycles"/>
    <s v="Road"/>
    <s v="medium"/>
    <s v="medium"/>
    <n v="742.54"/>
    <n v="667.4"/>
    <n v="33549"/>
    <n v="17"/>
  </r>
  <r>
    <n v="15460"/>
    <n v="88"/>
    <x v="2851"/>
    <d v="2062-11-15T00:00:00"/>
    <b v="0"/>
    <s v="Approved"/>
    <s v="Norco Bicycles"/>
    <s v="Standard"/>
    <s v="medium"/>
    <s v="medium"/>
    <n v="1198.46"/>
    <n v="381.1"/>
    <n v="37874"/>
    <n v="17"/>
  </r>
  <r>
    <n v="18231"/>
    <n v="51"/>
    <x v="2851"/>
    <d v="2062-11-16T00:00:00"/>
    <b v="1"/>
    <s v="Approved"/>
    <s v="OHM Cycles"/>
    <s v="Standard"/>
    <s v="high"/>
    <s v="medium"/>
    <n v="2005.66"/>
    <n v="1203.4000000000001"/>
    <n v="42295"/>
    <n v="17"/>
  </r>
  <r>
    <n v="1439"/>
    <n v="48"/>
    <x v="2852"/>
    <d v="2062-11-17T00:00:00"/>
    <b v="1"/>
    <s v="Approved"/>
    <s v="WeareA2B"/>
    <s v="Standard"/>
    <s v="medium"/>
    <s v="medium"/>
    <n v="1762.96"/>
    <n v="950.52"/>
    <n v="42688"/>
    <n v="1"/>
  </r>
  <r>
    <n v="4902"/>
    <n v="3"/>
    <x v="2852"/>
    <d v="2062-11-18T00:00:00"/>
    <b v="0"/>
    <s v="Approved"/>
    <s v="Trek Bicycles"/>
    <s v="Standard"/>
    <s v="medium"/>
    <s v="large"/>
    <n v="2091.4699999999998"/>
    <n v="388.92"/>
    <n v="37220"/>
    <n v="1"/>
  </r>
  <r>
    <n v="6000"/>
    <n v="1"/>
    <x v="2852"/>
    <d v="2062-11-19T00:00:00"/>
    <b v="1"/>
    <s v="Approved"/>
    <s v="Giant Bicycles"/>
    <s v="Standard"/>
    <s v="medium"/>
    <s v="medium"/>
    <n v="1403.5"/>
    <n v="954.82"/>
    <n v="41434"/>
    <n v="1"/>
  </r>
  <r>
    <n v="10694"/>
    <n v="92"/>
    <x v="2852"/>
    <d v="2062-11-20T00:00:00"/>
    <b v="0"/>
    <s v="Approved"/>
    <s v="WeareA2B"/>
    <s v="Standard"/>
    <s v="medium"/>
    <s v="small"/>
    <n v="1415.01"/>
    <n v="1259.3599999999999"/>
    <n v="37874"/>
    <n v="1"/>
  </r>
  <r>
    <n v="12870"/>
    <n v="0"/>
    <x v="2852"/>
    <d v="2062-11-21T00:00:00"/>
    <b v="0"/>
    <s v="Approved"/>
    <s v="Unknown"/>
    <s v="Unknown"/>
    <s v="Unknown"/>
    <s v="Unknown"/>
    <n v="1703.18"/>
    <s v="$556.05"/>
    <n v="38199.78"/>
    <n v="1"/>
  </r>
  <r>
    <n v="1983"/>
    <n v="61"/>
    <x v="2853"/>
    <d v="2062-11-22T00:00:00"/>
    <b v="0"/>
    <s v="Approved"/>
    <s v="Norco Bicycles"/>
    <s v="Standard"/>
    <s v="medium"/>
    <s v="small"/>
    <n v="586.45000000000005"/>
    <n v="521.94000000000005"/>
    <n v="33429"/>
    <n v="5"/>
  </r>
  <r>
    <n v="3526"/>
    <n v="17"/>
    <x v="2853"/>
    <d v="2062-11-23T00:00:00"/>
    <b v="1"/>
    <s v="Approved"/>
    <s v="WeareA2B"/>
    <s v="Touring"/>
    <s v="medium"/>
    <s v="large"/>
    <n v="1362.99"/>
    <n v="57.74"/>
    <n v="34079"/>
    <n v="5"/>
  </r>
  <r>
    <n v="4768"/>
    <n v="0"/>
    <x v="2853"/>
    <d v="2062-11-24T00:00:00"/>
    <b v="0"/>
    <s v="Approved"/>
    <s v="WeareA2B"/>
    <s v="Standard"/>
    <s v="medium"/>
    <s v="small"/>
    <n v="175.89"/>
    <n v="131.91999999999999"/>
    <n v="37668"/>
    <n v="5"/>
  </r>
  <r>
    <n v="11167"/>
    <n v="61"/>
    <x v="2853"/>
    <d v="2062-11-25T00:00:00"/>
    <b v="1"/>
    <s v="Approved"/>
    <s v="Norco Bicycles"/>
    <s v="Standard"/>
    <s v="medium"/>
    <s v="small"/>
    <n v="586.45000000000005"/>
    <n v="521.94000000000005"/>
    <n v="33429"/>
    <n v="5"/>
  </r>
  <r>
    <n v="11201"/>
    <n v="72"/>
    <x v="2853"/>
    <d v="2062-11-26T00:00:00"/>
    <b v="1"/>
    <s v="Approved"/>
    <s v="OHM Cycles"/>
    <s v="Standard"/>
    <s v="medium"/>
    <s v="medium"/>
    <n v="912.52"/>
    <n v="141.4"/>
    <n v="42295"/>
    <n v="5"/>
  </r>
  <r>
    <n v="16752"/>
    <n v="91"/>
    <x v="2853"/>
    <d v="2062-11-27T00:00:00"/>
    <b v="1"/>
    <s v="Approved"/>
    <s v="WeareA2B"/>
    <s v="Standard"/>
    <s v="low"/>
    <s v="medium"/>
    <n v="642.30999999999995"/>
    <n v="513.85"/>
    <n v="41922"/>
    <n v="5"/>
  </r>
  <r>
    <n v="17442"/>
    <n v="80"/>
    <x v="2853"/>
    <d v="2062-11-28T00:00:00"/>
    <b v="1"/>
    <s v="Approved"/>
    <s v="Trek Bicycles"/>
    <s v="Standard"/>
    <s v="medium"/>
    <s v="large"/>
    <n v="1469.44"/>
    <n v="596.54999999999995"/>
    <n v="41047"/>
    <n v="5"/>
  </r>
  <r>
    <n v="17633"/>
    <n v="27"/>
    <x v="2853"/>
    <d v="2062-11-29T00:00:00"/>
    <b v="1"/>
    <s v="Approved"/>
    <s v="Trek Bicycles"/>
    <s v="Standard"/>
    <s v="low"/>
    <s v="medium"/>
    <n v="1057.51"/>
    <n v="154.4"/>
    <n v="34527"/>
    <n v="5"/>
  </r>
  <r>
    <n v="298"/>
    <n v="17"/>
    <x v="2854"/>
    <d v="2062-11-30T00:00:00"/>
    <b v="1"/>
    <s v="Approved"/>
    <s v="Solex"/>
    <s v="Standard"/>
    <s v="high"/>
    <s v="medium"/>
    <n v="1024.6600000000001"/>
    <n v="614.79999999999995"/>
    <n v="35378"/>
    <n v="1"/>
  </r>
  <r>
    <n v="974"/>
    <n v="39"/>
    <x v="2854"/>
    <d v="2062-12-01T00:00:00"/>
    <b v="0"/>
    <s v="Approved"/>
    <s v="Giant Bicycles"/>
    <s v="Standard"/>
    <s v="medium"/>
    <s v="large"/>
    <n v="1812.75"/>
    <n v="582.48"/>
    <n v="40336"/>
    <n v="1"/>
  </r>
  <r>
    <n v="6545"/>
    <n v="65"/>
    <x v="2854"/>
    <d v="2062-12-02T00:00:00"/>
    <b v="1"/>
    <s v="Approved"/>
    <s v="WeareA2B"/>
    <s v="Standard"/>
    <s v="medium"/>
    <s v="medium"/>
    <n v="1807.45"/>
    <n v="778.69"/>
    <n v="42145"/>
    <n v="1"/>
  </r>
  <r>
    <n v="7461"/>
    <n v="39"/>
    <x v="2854"/>
    <d v="2062-12-03T00:00:00"/>
    <b v="0"/>
    <s v="Approved"/>
    <s v="Giant Bicycles"/>
    <s v="Standard"/>
    <s v="medium"/>
    <s v="large"/>
    <n v="1812.75"/>
    <n v="582.48"/>
    <n v="40336"/>
    <n v="1"/>
  </r>
  <r>
    <n v="7502"/>
    <n v="50"/>
    <x v="2854"/>
    <d v="2062-12-04T00:00:00"/>
    <b v="1"/>
    <s v="Approved"/>
    <s v="WeareA2B"/>
    <s v="Standard"/>
    <s v="medium"/>
    <s v="small"/>
    <n v="175.89"/>
    <n v="131.91999999999999"/>
    <n v="37668"/>
    <n v="1"/>
  </r>
  <r>
    <n v="9040"/>
    <n v="65"/>
    <x v="2854"/>
    <d v="2062-12-05T00:00:00"/>
    <b v="1"/>
    <s v="Approved"/>
    <s v="WeareA2B"/>
    <s v="Standard"/>
    <s v="medium"/>
    <s v="medium"/>
    <n v="1807.45"/>
    <n v="778.69"/>
    <n v="42145"/>
    <n v="1"/>
  </r>
  <r>
    <n v="12204"/>
    <n v="65"/>
    <x v="2854"/>
    <d v="2062-12-06T00:00:00"/>
    <b v="0"/>
    <s v="Approved"/>
    <s v="WeareA2B"/>
    <s v="Standard"/>
    <s v="medium"/>
    <s v="medium"/>
    <n v="1807.45"/>
    <n v="778.69"/>
    <n v="42145"/>
    <n v="1"/>
  </r>
  <r>
    <n v="13744"/>
    <n v="48"/>
    <x v="2854"/>
    <d v="2062-12-07T00:00:00"/>
    <b v="1"/>
    <s v="Approved"/>
    <s v="WeareA2B"/>
    <s v="Standard"/>
    <s v="medium"/>
    <s v="medium"/>
    <n v="1762.96"/>
    <n v="950.52"/>
    <n v="41848"/>
    <n v="1"/>
  </r>
  <r>
    <n v="14579"/>
    <n v="37"/>
    <x v="2854"/>
    <d v="2062-12-08T00:00:00"/>
    <b v="0"/>
    <s v="Approved"/>
    <s v="OHM Cycles"/>
    <s v="Standard"/>
    <s v="low"/>
    <s v="medium"/>
    <n v="1793.43"/>
    <n v="248.82"/>
    <n v="36361"/>
    <n v="1"/>
  </r>
  <r>
    <n v="19794"/>
    <n v="0"/>
    <x v="2854"/>
    <d v="2062-12-09T00:00:00"/>
    <b v="0"/>
    <s v="Approved"/>
    <s v="Unknown"/>
    <s v="Unknown"/>
    <s v="Unknown"/>
    <s v="Unknown"/>
    <n v="868.56"/>
    <s v="$556.05"/>
    <n v="38199.78"/>
    <n v="1"/>
  </r>
  <r>
    <n v="3268"/>
    <n v="86"/>
    <x v="2855"/>
    <d v="2062-12-10T00:00:00"/>
    <b v="1"/>
    <s v="Approved"/>
    <s v="OHM Cycles"/>
    <s v="Standard"/>
    <s v="medium"/>
    <s v="medium"/>
    <n v="235.63"/>
    <n v="125.07"/>
    <n v="34079"/>
    <n v="4"/>
  </r>
  <r>
    <n v="5128"/>
    <n v="4"/>
    <x v="2855"/>
    <d v="2062-12-11T00:00:00"/>
    <b v="0"/>
    <s v="Approved"/>
    <s v="Giant Bicycles"/>
    <s v="Standard"/>
    <s v="high"/>
    <s v="medium"/>
    <n v="1129.1300000000001"/>
    <n v="677.48"/>
    <n v="37659"/>
    <n v="4"/>
  </r>
  <r>
    <n v="5708"/>
    <n v="83"/>
    <x v="2855"/>
    <d v="2062-12-12T00:00:00"/>
    <b v="0"/>
    <s v="Approved"/>
    <s v="Solex"/>
    <s v="Touring"/>
    <s v="medium"/>
    <s v="large"/>
    <n v="2083.94"/>
    <n v="675.03"/>
    <n v="38482"/>
    <n v="4"/>
  </r>
  <r>
    <n v="6281"/>
    <n v="48"/>
    <x v="2855"/>
    <d v="2062-12-13T00:00:00"/>
    <b v="1"/>
    <s v="Approved"/>
    <s v="WeareA2B"/>
    <s v="Standard"/>
    <s v="medium"/>
    <s v="medium"/>
    <n v="1762.96"/>
    <n v="950.52"/>
    <n v="37668"/>
    <n v="4"/>
  </r>
  <r>
    <n v="7484"/>
    <n v="74"/>
    <x v="2855"/>
    <d v="2062-12-14T00:00:00"/>
    <b v="0"/>
    <s v="Approved"/>
    <s v="WeareA2B"/>
    <s v="Standard"/>
    <s v="medium"/>
    <s v="medium"/>
    <n v="1228.07"/>
    <n v="400.91"/>
    <n v="33429"/>
    <n v="4"/>
  </r>
  <r>
    <n v="16184"/>
    <n v="81"/>
    <x v="2855"/>
    <d v="2062-12-15T00:00:00"/>
    <b v="1"/>
    <s v="Approved"/>
    <s v="Norco Bicycles"/>
    <s v="Standard"/>
    <s v="medium"/>
    <s v="small"/>
    <n v="586.45000000000005"/>
    <n v="521.94000000000005"/>
    <n v="42218"/>
    <n v="4"/>
  </r>
  <r>
    <n v="18121"/>
    <n v="21"/>
    <x v="2855"/>
    <d v="2062-12-16T00:00:00"/>
    <b v="1"/>
    <s v="Approved"/>
    <s v="Solex"/>
    <s v="Standard"/>
    <s v="medium"/>
    <s v="large"/>
    <n v="1071.23"/>
    <n v="380.74"/>
    <n v="34165"/>
    <n v="4"/>
  </r>
  <r>
    <n v="18986"/>
    <n v="14"/>
    <x v="2855"/>
    <d v="2062-12-17T00:00:00"/>
    <b v="1"/>
    <s v="Approved"/>
    <s v="Trek Bicycles"/>
    <s v="Standard"/>
    <s v="medium"/>
    <s v="small"/>
    <n v="1386.84"/>
    <n v="1234.29"/>
    <n v="39880"/>
    <n v="4"/>
  </r>
  <r>
    <n v="8231"/>
    <n v="70"/>
    <x v="2856"/>
    <d v="2062-12-18T00:00:00"/>
    <b v="0"/>
    <s v="Approved"/>
    <s v="Trek Bicycles"/>
    <s v="Standard"/>
    <s v="high"/>
    <s v="medium"/>
    <n v="495.72"/>
    <n v="297.43"/>
    <n v="42105"/>
    <n v="10"/>
  </r>
  <r>
    <n v="8572"/>
    <n v="49"/>
    <x v="2856"/>
    <d v="2062-12-19T00:00:00"/>
    <b v="1"/>
    <s v="Approved"/>
    <s v="Trek Bicycles"/>
    <s v="Road"/>
    <s v="medium"/>
    <s v="medium"/>
    <n v="533.51"/>
    <n v="400.13"/>
    <n v="41064"/>
    <n v="10"/>
  </r>
  <r>
    <n v="11812"/>
    <n v="38"/>
    <x v="2856"/>
    <d v="2062-12-20T00:00:00"/>
    <b v="0"/>
    <s v="Approved"/>
    <s v="Solex"/>
    <s v="Standard"/>
    <s v="medium"/>
    <s v="medium"/>
    <n v="1577.53"/>
    <n v="826.51"/>
    <n v="40618"/>
    <n v="10"/>
  </r>
  <r>
    <n v="15533"/>
    <n v="59"/>
    <x v="2856"/>
    <d v="2062-12-21T00:00:00"/>
    <b v="0"/>
    <s v="Approved"/>
    <s v="Solex"/>
    <s v="Standard"/>
    <s v="medium"/>
    <s v="large"/>
    <n v="1061.56"/>
    <n v="733.58"/>
    <n v="34170"/>
    <n v="10"/>
  </r>
  <r>
    <n v="16903"/>
    <n v="82"/>
    <x v="2856"/>
    <d v="2062-12-22T00:00:00"/>
    <b v="0"/>
    <s v="Approved"/>
    <s v="Norco Bicycles"/>
    <s v="Standard"/>
    <s v="high"/>
    <s v="medium"/>
    <n v="1148.6400000000001"/>
    <n v="689.18"/>
    <n v="42226"/>
    <n v="10"/>
  </r>
  <r>
    <n v="2375"/>
    <n v="67"/>
    <x v="2857"/>
    <d v="2062-12-23T00:00:00"/>
    <b v="0"/>
    <s v="Approved"/>
    <s v="Norco Bicycles"/>
    <s v="Road"/>
    <s v="medium"/>
    <s v="medium"/>
    <n v="544.04999999999995"/>
    <n v="376.84"/>
    <n v="38647"/>
    <n v="16"/>
  </r>
  <r>
    <n v="1788"/>
    <n v="93"/>
    <x v="2858"/>
    <d v="2062-12-24T00:00:00"/>
    <b v="1"/>
    <s v="Approved"/>
    <s v="WeareA2B"/>
    <s v="Standard"/>
    <s v="medium"/>
    <s v="medium"/>
    <n v="1065.03"/>
    <n v="230.09"/>
    <n v="33549"/>
    <n v="21"/>
  </r>
  <r>
    <n v="2221"/>
    <n v="45"/>
    <x v="2858"/>
    <d v="2062-12-25T00:00:00"/>
    <b v="0"/>
    <s v="Approved"/>
    <s v="Solex"/>
    <s v="Standard"/>
    <s v="medium"/>
    <s v="medium"/>
    <n v="441.49"/>
    <n v="84.99"/>
    <n v="42172"/>
    <n v="21"/>
  </r>
  <r>
    <n v="13032"/>
    <n v="96"/>
    <x v="2858"/>
    <d v="2062-12-26T00:00:00"/>
    <b v="0"/>
    <s v="Approved"/>
    <s v="WeareA2B"/>
    <s v="Road"/>
    <s v="low"/>
    <s v="small"/>
    <n v="1172.78"/>
    <n v="1043.77"/>
    <n v="35052"/>
    <n v="21"/>
  </r>
  <r>
    <n v="17447"/>
    <n v="3"/>
    <x v="2858"/>
    <d v="2062-12-27T00:00:00"/>
    <b v="1"/>
    <s v="Approved"/>
    <s v="Trek Bicycles"/>
    <s v="Standard"/>
    <s v="medium"/>
    <s v="large"/>
    <n v="2091.4699999999998"/>
    <n v="388.92"/>
    <n v="36361"/>
    <n v="21"/>
  </r>
  <r>
    <n v="748"/>
    <n v="80"/>
    <x v="2859"/>
    <d v="2062-12-28T00:00:00"/>
    <b v="1"/>
    <s v="Approved"/>
    <s v="Trek Bicycles"/>
    <s v="Standard"/>
    <s v="medium"/>
    <s v="large"/>
    <n v="1469.44"/>
    <n v="596.54999999999995"/>
    <n v="41047"/>
    <n v="3"/>
  </r>
  <r>
    <n v="3723"/>
    <n v="67"/>
    <x v="2859"/>
    <d v="2062-12-29T00:00:00"/>
    <b v="1"/>
    <s v="Approved"/>
    <s v="Solex"/>
    <s v="Standard"/>
    <s v="medium"/>
    <s v="large"/>
    <n v="1071.23"/>
    <n v="380.74"/>
    <n v="35160"/>
    <n v="3"/>
  </r>
  <r>
    <n v="4487"/>
    <n v="76"/>
    <x v="2859"/>
    <d v="2062-12-30T00:00:00"/>
    <b v="1"/>
    <s v="Approved"/>
    <s v="WeareA2B"/>
    <s v="Road"/>
    <s v="low"/>
    <s v="small"/>
    <n v="1172.78"/>
    <n v="1043.77"/>
    <n v="37539"/>
    <n v="3"/>
  </r>
  <r>
    <n v="7720"/>
    <n v="14"/>
    <x v="2859"/>
    <d v="2062-12-31T00:00:00"/>
    <b v="1"/>
    <s v="Approved"/>
    <s v="Solex"/>
    <s v="Standard"/>
    <s v="high"/>
    <s v="large"/>
    <n v="1842.92"/>
    <n v="1105.75"/>
    <n v="34996"/>
    <n v="3"/>
  </r>
  <r>
    <n v="10011"/>
    <n v="92"/>
    <x v="2859"/>
    <d v="2063-01-01T00:00:00"/>
    <b v="1"/>
    <s v="Approved"/>
    <s v="WeareA2B"/>
    <s v="Touring"/>
    <s v="medium"/>
    <s v="large"/>
    <n v="1890.39"/>
    <n v="260.14"/>
    <n v="33259"/>
    <n v="3"/>
  </r>
  <r>
    <n v="13161"/>
    <n v="54"/>
    <x v="2859"/>
    <d v="2063-01-02T00:00:00"/>
    <b v="0"/>
    <s v="Approved"/>
    <s v="WeareA2B"/>
    <s v="Standard"/>
    <s v="medium"/>
    <s v="medium"/>
    <n v="1807.45"/>
    <n v="778.69"/>
    <n v="42145"/>
    <n v="3"/>
  </r>
  <r>
    <n v="14502"/>
    <n v="11"/>
    <x v="2859"/>
    <d v="2063-01-03T00:00:00"/>
    <b v="1"/>
    <s v="Approved"/>
    <s v="Trek Bicycles"/>
    <s v="Standard"/>
    <s v="medium"/>
    <s v="small"/>
    <n v="1775.81"/>
    <n v="1580.47"/>
    <n v="40303"/>
    <n v="3"/>
  </r>
  <r>
    <n v="4812"/>
    <n v="23"/>
    <x v="2860"/>
    <d v="2063-01-04T00:00:00"/>
    <b v="1"/>
    <s v="Approved"/>
    <s v="Norco Bicycles"/>
    <s v="Standard"/>
    <s v="medium"/>
    <s v="medium"/>
    <n v="1198.46"/>
    <n v="381.1"/>
    <n v="36145"/>
    <n v="7"/>
  </r>
  <r>
    <n v="6291"/>
    <n v="4"/>
    <x v="2860"/>
    <d v="2063-01-05T00:00:00"/>
    <b v="0"/>
    <s v="Approved"/>
    <s v="Solex"/>
    <s v="Standard"/>
    <s v="medium"/>
    <s v="medium"/>
    <n v="1483.2"/>
    <n v="99.59"/>
    <n v="36146"/>
    <n v="7"/>
  </r>
  <r>
    <n v="15485"/>
    <n v="0"/>
    <x v="2860"/>
    <d v="2063-01-06T00:00:00"/>
    <b v="1"/>
    <s v="Approved"/>
    <s v="Solex"/>
    <s v="Standard"/>
    <s v="medium"/>
    <s v="medium"/>
    <n v="100.35"/>
    <n v="75.260000000000005"/>
    <n v="36367"/>
    <n v="7"/>
  </r>
  <r>
    <n v="18800"/>
    <n v="64"/>
    <x v="2860"/>
    <d v="2063-01-07T00:00:00"/>
    <b v="1"/>
    <s v="Approved"/>
    <s v="Giant Bicycles"/>
    <s v="Standard"/>
    <s v="high"/>
    <s v="small"/>
    <n v="1977.36"/>
    <n v="1759.85"/>
    <n v="40779"/>
    <n v="7"/>
  </r>
  <r>
    <n v="1643"/>
    <n v="90"/>
    <x v="2861"/>
    <d v="2063-01-08T00:00:00"/>
    <b v="0"/>
    <s v="Approved"/>
    <s v="Solex"/>
    <s v="Standard"/>
    <s v="low"/>
    <s v="medium"/>
    <n v="945.04"/>
    <n v="507.58"/>
    <n v="35052"/>
    <n v="12"/>
  </r>
  <r>
    <n v="6437"/>
    <n v="5"/>
    <x v="2861"/>
    <d v="2063-01-09T00:00:00"/>
    <b v="1"/>
    <s v="Approved"/>
    <s v="Giant Bicycles"/>
    <s v="Standard"/>
    <s v="high"/>
    <s v="medium"/>
    <n v="1129.1300000000001"/>
    <n v="677.48"/>
    <n v="38573"/>
    <n v="12"/>
  </r>
  <r>
    <n v="8878"/>
    <n v="0"/>
    <x v="2861"/>
    <d v="2063-01-10T00:00:00"/>
    <b v="1"/>
    <s v="Approved"/>
    <s v="Solex"/>
    <s v="Standard"/>
    <s v="medium"/>
    <s v="medium"/>
    <n v="71.489999999999995"/>
    <n v="53.62"/>
    <n v="41245"/>
    <n v="12"/>
  </r>
  <r>
    <n v="13698"/>
    <n v="0"/>
    <x v="2861"/>
    <d v="2063-01-11T00:00:00"/>
    <b v="1"/>
    <s v="Approved"/>
    <s v="Norco Bicycles"/>
    <s v="Standard"/>
    <s v="medium"/>
    <s v="medium"/>
    <n v="360.4"/>
    <n v="270.3"/>
    <n v="42710"/>
    <n v="12"/>
  </r>
  <r>
    <n v="16591"/>
    <n v="0"/>
    <x v="2861"/>
    <d v="2063-01-12T00:00:00"/>
    <b v="1"/>
    <s v="Approved"/>
    <s v="Norco Bicycles"/>
    <s v="Standard"/>
    <s v="medium"/>
    <s v="medium"/>
    <n v="360.4"/>
    <n v="270.3"/>
    <n v="42710"/>
    <n v="12"/>
  </r>
  <r>
    <n v="11458"/>
    <n v="0"/>
    <x v="2862"/>
    <d v="2063-01-13T00:00:00"/>
    <b v="0"/>
    <s v="Approved"/>
    <s v="Trek Bicycles"/>
    <s v="Standard"/>
    <s v="high"/>
    <s v="medium"/>
    <n v="495.72"/>
    <n v="297.43"/>
    <n v="42105"/>
    <n v="10"/>
  </r>
  <r>
    <n v="12552"/>
    <n v="0"/>
    <x v="2862"/>
    <d v="2063-01-14T00:00:00"/>
    <b v="1"/>
    <s v="Approved"/>
    <s v="OHM Cycles"/>
    <s v="Standard"/>
    <s v="high"/>
    <s v="medium"/>
    <n v="227.88"/>
    <n v="136.72999999999999"/>
    <n v="37659"/>
    <n v="10"/>
  </r>
  <r>
    <n v="15988"/>
    <n v="41"/>
    <x v="2862"/>
    <d v="2063-01-15T00:00:00"/>
    <b v="1"/>
    <s v="Approved"/>
    <s v="Norco Bicycles"/>
    <s v="Standard"/>
    <s v="low"/>
    <s v="medium"/>
    <n v="958.74"/>
    <n v="748.9"/>
    <n v="38693"/>
    <n v="10"/>
  </r>
  <r>
    <n v="17877"/>
    <n v="92"/>
    <x v="2862"/>
    <d v="2063-01-16T00:00:00"/>
    <b v="0"/>
    <s v="Approved"/>
    <s v="WeareA2B"/>
    <s v="Touring"/>
    <s v="medium"/>
    <s v="large"/>
    <n v="1890.39"/>
    <n v="260.14"/>
    <n v="33259"/>
    <n v="10"/>
  </r>
  <r>
    <n v="1659"/>
    <n v="76"/>
    <x v="2863"/>
    <d v="2063-01-17T00:00:00"/>
    <b v="0"/>
    <s v="Approved"/>
    <s v="WeareA2B"/>
    <s v="Standard"/>
    <s v="low"/>
    <s v="medium"/>
    <n v="642.30999999999995"/>
    <n v="513.85"/>
    <n v="41922"/>
    <n v="2"/>
  </r>
  <r>
    <n v="5692"/>
    <n v="42"/>
    <x v="2863"/>
    <d v="2063-01-18T00:00:00"/>
    <b v="1"/>
    <s v="Approved"/>
    <s v="OHM Cycles"/>
    <s v="Road"/>
    <s v="medium"/>
    <s v="small"/>
    <n v="1810"/>
    <n v="1610.9"/>
    <n v="39526"/>
    <n v="2"/>
  </r>
  <r>
    <n v="5715"/>
    <n v="91"/>
    <x v="2863"/>
    <d v="2063-01-19T00:00:00"/>
    <b v="0"/>
    <s v="Approved"/>
    <s v="Solex"/>
    <s v="Standard"/>
    <s v="medium"/>
    <s v="medium"/>
    <n v="100.35"/>
    <n v="75.260000000000005"/>
    <n v="36367"/>
    <n v="2"/>
  </r>
  <r>
    <n v="11900"/>
    <n v="39"/>
    <x v="2863"/>
    <d v="2063-01-20T00:00:00"/>
    <b v="0"/>
    <s v="Approved"/>
    <s v="Giant Bicycles"/>
    <s v="Standard"/>
    <s v="medium"/>
    <s v="large"/>
    <n v="1812.75"/>
    <n v="582.48"/>
    <n v="40336"/>
    <n v="2"/>
  </r>
  <r>
    <n v="16215"/>
    <n v="62"/>
    <x v="2863"/>
    <d v="2063-01-21T00:00:00"/>
    <b v="1"/>
    <s v="Approved"/>
    <s v="Solex"/>
    <s v="Standard"/>
    <s v="medium"/>
    <s v="medium"/>
    <n v="478.16"/>
    <n v="298.72000000000003"/>
    <n v="34143"/>
    <n v="2"/>
  </r>
  <r>
    <n v="18214"/>
    <n v="14"/>
    <x v="2863"/>
    <d v="2063-01-22T00:00:00"/>
    <b v="0"/>
    <s v="Approved"/>
    <s v="Trek Bicycles"/>
    <s v="Standard"/>
    <s v="medium"/>
    <s v="small"/>
    <n v="1386.84"/>
    <n v="1234.29"/>
    <n v="37838"/>
    <n v="2"/>
  </r>
  <r>
    <n v="2048"/>
    <n v="27"/>
    <x v="2864"/>
    <d v="2063-01-23T00:00:00"/>
    <b v="0"/>
    <s v="Approved"/>
    <s v="Trek Bicycles"/>
    <s v="Standard"/>
    <s v="medium"/>
    <s v="medium"/>
    <n v="499.53"/>
    <n v="388.72"/>
    <n v="36334"/>
    <n v="11"/>
  </r>
  <r>
    <n v="3807"/>
    <n v="91"/>
    <x v="2864"/>
    <d v="2063-01-24T00:00:00"/>
    <b v="0"/>
    <s v="Approved"/>
    <s v="Solex"/>
    <s v="Standard"/>
    <s v="medium"/>
    <s v="medium"/>
    <n v="100.35"/>
    <n v="75.260000000000005"/>
    <n v="36367"/>
    <n v="11"/>
  </r>
  <r>
    <n v="1618"/>
    <n v="66"/>
    <x v="2865"/>
    <d v="2063-01-25T00:00:00"/>
    <b v="0"/>
    <s v="Approved"/>
    <s v="Solex"/>
    <s v="Standard"/>
    <s v="medium"/>
    <s v="medium"/>
    <n v="1163.8900000000001"/>
    <n v="589.27"/>
    <n v="40303"/>
    <n v="15"/>
  </r>
  <r>
    <n v="10906"/>
    <n v="0"/>
    <x v="2865"/>
    <d v="2063-01-26T00:00:00"/>
    <b v="0"/>
    <s v="Approved"/>
    <s v="WeareA2B"/>
    <s v="Standard"/>
    <s v="medium"/>
    <s v="small"/>
    <n v="175.89"/>
    <n v="131.91999999999999"/>
    <n v="37220"/>
    <n v="15"/>
  </r>
  <r>
    <n v="12200"/>
    <n v="0"/>
    <x v="2865"/>
    <d v="2063-01-27T00:00:00"/>
    <b v="0"/>
    <s v="Approved"/>
    <s v="OHM Cycles"/>
    <s v="Road"/>
    <s v="high"/>
    <s v="large"/>
    <n v="12.01"/>
    <n v="7.21"/>
    <n v="34244"/>
    <n v="15"/>
  </r>
  <r>
    <n v="15232"/>
    <n v="12"/>
    <x v="2865"/>
    <d v="2063-01-28T00:00:00"/>
    <b v="0"/>
    <s v="Approved"/>
    <s v="Giant Bicycles"/>
    <s v="Standard"/>
    <s v="medium"/>
    <s v="large"/>
    <n v="1765.3"/>
    <n v="709.48"/>
    <n v="37873"/>
    <n v="15"/>
  </r>
  <r>
    <n v="16693"/>
    <n v="0"/>
    <x v="2865"/>
    <d v="2063-01-29T00:00:00"/>
    <b v="1"/>
    <s v="Approved"/>
    <s v="Solex"/>
    <s v="Standard"/>
    <s v="medium"/>
    <s v="medium"/>
    <n v="100.35"/>
    <n v="75.260000000000005"/>
    <n v="37626"/>
    <n v="15"/>
  </r>
  <r>
    <n v="17903"/>
    <n v="96"/>
    <x v="2865"/>
    <d v="2063-01-30T00:00:00"/>
    <b v="1"/>
    <s v="Approved"/>
    <s v="Giant Bicycles"/>
    <s v="Standard"/>
    <s v="medium"/>
    <s v="large"/>
    <n v="1635.3"/>
    <n v="993.66"/>
    <n v="38002"/>
    <n v="15"/>
  </r>
  <r>
    <n v="2535"/>
    <n v="88"/>
    <x v="2866"/>
    <d v="2063-01-31T00:00:00"/>
    <b v="0"/>
    <s v="Approved"/>
    <s v="Norco Bicycles"/>
    <s v="Standard"/>
    <s v="medium"/>
    <s v="medium"/>
    <n v="1198.46"/>
    <n v="381.1"/>
    <n v="37626"/>
    <n v="17"/>
  </r>
  <r>
    <n v="5860"/>
    <n v="52"/>
    <x v="2866"/>
    <d v="2063-02-01T00:00:00"/>
    <b v="1"/>
    <s v="Approved"/>
    <s v="OHM Cycles"/>
    <s v="Road"/>
    <s v="medium"/>
    <s v="medium"/>
    <n v="1280.28"/>
    <n v="829.51"/>
    <n v="37823"/>
    <n v="17"/>
  </r>
  <r>
    <n v="6704"/>
    <n v="22"/>
    <x v="2866"/>
    <d v="2063-02-02T00:00:00"/>
    <b v="1"/>
    <s v="Approved"/>
    <s v="WeareA2B"/>
    <s v="Standard"/>
    <s v="medium"/>
    <s v="medium"/>
    <n v="60.34"/>
    <n v="45.26"/>
    <n v="33455"/>
    <n v="17"/>
  </r>
  <r>
    <n v="11736"/>
    <n v="26"/>
    <x v="2866"/>
    <d v="2063-02-03T00:00:00"/>
    <b v="1"/>
    <s v="Approved"/>
    <s v="WeareA2B"/>
    <s v="Standard"/>
    <s v="medium"/>
    <s v="medium"/>
    <n v="1992.93"/>
    <n v="762.63"/>
    <n v="42696"/>
    <n v="17"/>
  </r>
  <r>
    <n v="14504"/>
    <n v="1"/>
    <x v="2866"/>
    <d v="2063-02-04T00:00:00"/>
    <b v="1"/>
    <s v="Approved"/>
    <s v="Giant Bicycles"/>
    <s v="Standard"/>
    <s v="medium"/>
    <s v="medium"/>
    <n v="1403.5"/>
    <n v="954.82"/>
    <n v="41245"/>
    <n v="17"/>
  </r>
  <r>
    <n v="15583"/>
    <n v="9"/>
    <x v="2866"/>
    <d v="2063-02-05T00:00:00"/>
    <b v="0"/>
    <s v="Approved"/>
    <s v="OHM Cycles"/>
    <s v="Road"/>
    <s v="medium"/>
    <s v="medium"/>
    <n v="742.54"/>
    <n v="667.4"/>
    <n v="39298"/>
    <n v="17"/>
  </r>
  <r>
    <n v="19220"/>
    <n v="90"/>
    <x v="2866"/>
    <d v="2063-02-06T00:00:00"/>
    <b v="0"/>
    <s v="Approved"/>
    <s v="Norco Bicycles"/>
    <s v="Standard"/>
    <s v="low"/>
    <s v="medium"/>
    <n v="363.01"/>
    <n v="290.41000000000003"/>
    <n v="37626"/>
    <n v="17"/>
  </r>
  <r>
    <n v="3174"/>
    <n v="2"/>
    <x v="2867"/>
    <d v="2063-02-07T00:00:00"/>
    <b v="1"/>
    <s v="Approved"/>
    <s v="Solex"/>
    <s v="Standard"/>
    <s v="medium"/>
    <s v="medium"/>
    <n v="71.489999999999995"/>
    <n v="53.62"/>
    <n v="41245"/>
    <n v="13"/>
  </r>
  <r>
    <n v="11281"/>
    <n v="44"/>
    <x v="2867"/>
    <d v="2063-02-08T00:00:00"/>
    <b v="0"/>
    <s v="Approved"/>
    <s v="WeareA2B"/>
    <s v="Standard"/>
    <s v="medium"/>
    <s v="medium"/>
    <n v="1769.64"/>
    <n v="108.76"/>
    <n v="40672"/>
    <n v="13"/>
  </r>
  <r>
    <n v="15714"/>
    <n v="1"/>
    <x v="2867"/>
    <d v="2063-02-09T00:00:00"/>
    <b v="0"/>
    <s v="Approved"/>
    <s v="Giant Bicycles"/>
    <s v="Standard"/>
    <s v="medium"/>
    <s v="medium"/>
    <n v="1403.5"/>
    <n v="954.82"/>
    <n v="42688"/>
    <n v="13"/>
  </r>
  <r>
    <n v="671"/>
    <n v="67"/>
    <x v="2868"/>
    <d v="2063-02-10T00:00:00"/>
    <b v="0"/>
    <s v="Approved"/>
    <s v="Norco Bicycles"/>
    <s v="Road"/>
    <s v="medium"/>
    <s v="medium"/>
    <n v="544.04999999999995"/>
    <n v="376.84"/>
    <n v="38647"/>
    <n v="18"/>
  </r>
  <r>
    <n v="1195"/>
    <n v="40"/>
    <x v="2868"/>
    <d v="2063-02-11T00:00:00"/>
    <b v="1"/>
    <s v="Approved"/>
    <s v="OHM Cycles"/>
    <s v="Standard"/>
    <s v="high"/>
    <s v="medium"/>
    <n v="1458.17"/>
    <n v="874.9"/>
    <n v="38750"/>
    <n v="18"/>
  </r>
  <r>
    <n v="3532"/>
    <n v="51"/>
    <x v="2868"/>
    <d v="2063-02-12T00:00:00"/>
    <b v="0"/>
    <s v="Approved"/>
    <s v="OHM Cycles"/>
    <s v="Standard"/>
    <s v="high"/>
    <s v="medium"/>
    <n v="2005.66"/>
    <n v="1203.4000000000001"/>
    <n v="41009"/>
    <n v="18"/>
  </r>
  <r>
    <n v="4846"/>
    <n v="68"/>
    <x v="2868"/>
    <d v="2063-02-13T00:00:00"/>
    <b v="0"/>
    <s v="Approved"/>
    <s v="OHM Cycles"/>
    <s v="Standard"/>
    <s v="medium"/>
    <s v="medium"/>
    <n v="1636.9"/>
    <n v="44.71"/>
    <n v="40410"/>
    <n v="18"/>
  </r>
  <r>
    <n v="5991"/>
    <n v="77"/>
    <x v="2868"/>
    <d v="2063-02-14T00:00:00"/>
    <b v="1"/>
    <s v="Approved"/>
    <s v="Norco Bicycles"/>
    <s v="Road"/>
    <s v="medium"/>
    <s v="large"/>
    <n v="1240.31"/>
    <n v="795.1"/>
    <n v="40553"/>
    <n v="18"/>
  </r>
  <r>
    <n v="10197"/>
    <n v="79"/>
    <x v="2868"/>
    <d v="2063-02-15T00:00:00"/>
    <b v="1"/>
    <s v="Approved"/>
    <s v="Norco Bicycles"/>
    <s v="Standard"/>
    <s v="medium"/>
    <s v="medium"/>
    <n v="1555.58"/>
    <n v="818.01"/>
    <n v="37873"/>
    <n v="18"/>
  </r>
  <r>
    <n v="12829"/>
    <n v="26"/>
    <x v="2868"/>
    <d v="2063-02-16T00:00:00"/>
    <b v="0"/>
    <s v="Approved"/>
    <s v="WeareA2B"/>
    <s v="Standard"/>
    <s v="medium"/>
    <s v="medium"/>
    <n v="1992.93"/>
    <n v="762.63"/>
    <n v="34115"/>
    <n v="18"/>
  </r>
  <r>
    <n v="13200"/>
    <n v="96"/>
    <x v="2868"/>
    <d v="2063-02-17T00:00:00"/>
    <b v="0"/>
    <s v="Approved"/>
    <s v="WeareA2B"/>
    <s v="Road"/>
    <s v="low"/>
    <s v="small"/>
    <n v="1172.78"/>
    <n v="1043.77"/>
    <n v="37539"/>
    <n v="18"/>
  </r>
  <r>
    <n v="14226"/>
    <n v="32"/>
    <x v="2868"/>
    <d v="2063-02-18T00:00:00"/>
    <b v="1"/>
    <s v="Approved"/>
    <s v="Giant Bicycles"/>
    <s v="Standard"/>
    <s v="medium"/>
    <s v="medium"/>
    <n v="642.70000000000005"/>
    <n v="211.37"/>
    <n v="37337"/>
    <n v="18"/>
  </r>
  <r>
    <n v="17030"/>
    <n v="24"/>
    <x v="2868"/>
    <d v="2063-02-19T00:00:00"/>
    <b v="0"/>
    <s v="Approved"/>
    <s v="Solex"/>
    <s v="Road"/>
    <s v="medium"/>
    <s v="large"/>
    <n v="1777.8"/>
    <n v="820.78"/>
    <n v="40670"/>
    <n v="18"/>
  </r>
  <r>
    <n v="19255"/>
    <n v="93"/>
    <x v="2868"/>
    <d v="2063-02-20T00:00:00"/>
    <b v="0"/>
    <s v="Approved"/>
    <s v="WeareA2B"/>
    <s v="Standard"/>
    <s v="medium"/>
    <s v="medium"/>
    <n v="1065.03"/>
    <n v="230.09"/>
    <n v="36833"/>
    <n v="18"/>
  </r>
  <r>
    <n v="10057"/>
    <n v="46"/>
    <x v="2869"/>
    <d v="2063-02-21T00:00:00"/>
    <b v="1"/>
    <s v="Approved"/>
    <s v="OHM Cycles"/>
    <s v="Standard"/>
    <s v="low"/>
    <s v="medium"/>
    <n v="1793.43"/>
    <n v="248.82"/>
    <n v="36361"/>
    <n v="2"/>
  </r>
  <r>
    <n v="14692"/>
    <n v="81"/>
    <x v="2869"/>
    <d v="2063-02-22T00:00:00"/>
    <b v="0"/>
    <s v="Approved"/>
    <s v="Solex"/>
    <s v="Standard"/>
    <s v="medium"/>
    <s v="medium"/>
    <n v="1151.96"/>
    <n v="649.49"/>
    <n v="36498"/>
    <n v="2"/>
  </r>
  <r>
    <n v="16128"/>
    <n v="12"/>
    <x v="2869"/>
    <d v="2063-02-23T00:00:00"/>
    <b v="0"/>
    <s v="Approved"/>
    <s v="Giant Bicycles"/>
    <s v="Standard"/>
    <s v="medium"/>
    <s v="large"/>
    <n v="1765.3"/>
    <n v="709.48"/>
    <n v="38193"/>
    <n v="2"/>
  </r>
  <r>
    <n v="17696"/>
    <n v="76"/>
    <x v="2869"/>
    <d v="2063-02-24T00:00:00"/>
    <b v="0"/>
    <s v="Approved"/>
    <s v="WeareA2B"/>
    <s v="Road"/>
    <s v="low"/>
    <s v="small"/>
    <n v="1172.78"/>
    <n v="1043.77"/>
    <n v="37539"/>
    <n v="2"/>
  </r>
  <r>
    <n v="13826"/>
    <n v="41"/>
    <x v="2870"/>
    <d v="2063-02-25T00:00:00"/>
    <s v="Unknown"/>
    <s v="Approved"/>
    <s v="Norco Bicycles"/>
    <s v="Standard"/>
    <s v="low"/>
    <s v="medium"/>
    <n v="958.74"/>
    <n v="748.9"/>
    <n v="41345"/>
    <n v="10"/>
  </r>
  <r>
    <n v="1925"/>
    <n v="90"/>
    <x v="2871"/>
    <d v="2063-02-26T00:00:00"/>
    <b v="1"/>
    <s v="Approved"/>
    <s v="Norco Bicycles"/>
    <s v="Standard"/>
    <s v="low"/>
    <s v="medium"/>
    <n v="363.01"/>
    <n v="290.41000000000003"/>
    <n v="41434"/>
    <n v="18"/>
  </r>
  <r>
    <n v="4144"/>
    <n v="89"/>
    <x v="2871"/>
    <d v="2063-02-27T00:00:00"/>
    <b v="0"/>
    <s v="Cancelled"/>
    <s v="WeareA2B"/>
    <s v="Touring"/>
    <s v="medium"/>
    <s v="large"/>
    <n v="1362.99"/>
    <n v="57.74"/>
    <n v="37539"/>
    <n v="18"/>
  </r>
  <r>
    <n v="5746"/>
    <n v="84"/>
    <x v="2871"/>
    <d v="2063-02-28T00:00:00"/>
    <b v="1"/>
    <s v="Approved"/>
    <s v="Trek Bicycles"/>
    <s v="Road"/>
    <s v="medium"/>
    <s v="medium"/>
    <n v="290.62"/>
    <n v="215.14"/>
    <n v="42218"/>
    <n v="18"/>
  </r>
  <r>
    <n v="5842"/>
    <n v="4"/>
    <x v="2871"/>
    <d v="2063-03-01T00:00:00"/>
    <b v="1"/>
    <s v="Approved"/>
    <s v="Giant Bicycles"/>
    <s v="Standard"/>
    <s v="high"/>
    <s v="medium"/>
    <n v="1129.1300000000001"/>
    <n v="677.48"/>
    <n v="38216"/>
    <n v="18"/>
  </r>
  <r>
    <n v="8804"/>
    <n v="25"/>
    <x v="2871"/>
    <d v="2063-03-02T00:00:00"/>
    <b v="1"/>
    <s v="Approved"/>
    <s v="Giant Bicycles"/>
    <s v="Road"/>
    <s v="medium"/>
    <s v="medium"/>
    <n v="1538.99"/>
    <n v="829.65"/>
    <n v="42696"/>
    <n v="18"/>
  </r>
  <r>
    <n v="11851"/>
    <n v="49"/>
    <x v="2871"/>
    <d v="2063-03-03T00:00:00"/>
    <b v="1"/>
    <s v="Approved"/>
    <s v="Trek Bicycles"/>
    <s v="Road"/>
    <s v="medium"/>
    <s v="medium"/>
    <n v="533.51"/>
    <n v="400.13"/>
    <n v="37823"/>
    <n v="18"/>
  </r>
  <r>
    <n v="13839"/>
    <n v="63"/>
    <x v="2871"/>
    <d v="2063-03-04T00:00:00"/>
    <b v="0"/>
    <s v="Approved"/>
    <s v="Solex"/>
    <s v="Standard"/>
    <s v="medium"/>
    <s v="medium"/>
    <n v="1483.2"/>
    <n v="99.59"/>
    <n v="34996"/>
    <n v="18"/>
  </r>
  <r>
    <n v="18099"/>
    <n v="45"/>
    <x v="2871"/>
    <d v="2063-03-05T00:00:00"/>
    <b v="0"/>
    <s v="Approved"/>
    <s v="Solex"/>
    <s v="Standard"/>
    <s v="medium"/>
    <s v="medium"/>
    <n v="441.49"/>
    <n v="84.99"/>
    <n v="41009"/>
    <n v="18"/>
  </r>
  <r>
    <n v="18373"/>
    <n v="82"/>
    <x v="2871"/>
    <d v="2063-03-06T00:00:00"/>
    <b v="1"/>
    <s v="Approved"/>
    <s v="Norco Bicycles"/>
    <s v="Standard"/>
    <s v="high"/>
    <s v="medium"/>
    <n v="1148.6400000000001"/>
    <n v="689.18"/>
    <n v="42218"/>
    <n v="18"/>
  </r>
  <r>
    <n v="606"/>
    <n v="70"/>
    <x v="2872"/>
    <d v="2063-03-07T00:00:00"/>
    <b v="0"/>
    <s v="Approved"/>
    <s v="Trek Bicycles"/>
    <s v="Standard"/>
    <s v="high"/>
    <s v="medium"/>
    <n v="495.72"/>
    <n v="297.43"/>
    <n v="36367"/>
    <n v="9"/>
  </r>
  <r>
    <n v="4692"/>
    <n v="52"/>
    <x v="2872"/>
    <d v="2063-03-08T00:00:00"/>
    <b v="0"/>
    <s v="Approved"/>
    <s v="OHM Cycles"/>
    <s v="Road"/>
    <s v="medium"/>
    <s v="medium"/>
    <n v="1280.28"/>
    <n v="829.51"/>
    <n v="33429"/>
    <n v="9"/>
  </r>
  <r>
    <n v="6002"/>
    <n v="29"/>
    <x v="2872"/>
    <d v="2063-03-09T00:00:00"/>
    <b v="0"/>
    <s v="Approved"/>
    <s v="Norco Bicycles"/>
    <s v="Road"/>
    <s v="medium"/>
    <s v="medium"/>
    <n v="543.39"/>
    <n v="407.54"/>
    <n v="42458"/>
    <n v="9"/>
  </r>
  <r>
    <n v="1832"/>
    <n v="72"/>
    <x v="2873"/>
    <d v="2063-03-10T00:00:00"/>
    <b v="1"/>
    <s v="Approved"/>
    <s v="Norco Bicycles"/>
    <s v="Standard"/>
    <s v="medium"/>
    <s v="medium"/>
    <n v="360.4"/>
    <n v="270.3"/>
    <n v="38193"/>
    <n v="5"/>
  </r>
  <r>
    <n v="2377"/>
    <n v="13"/>
    <x v="2873"/>
    <d v="2063-03-11T00:00:00"/>
    <b v="1"/>
    <s v="Approved"/>
    <s v="Solex"/>
    <s v="Standard"/>
    <s v="medium"/>
    <s v="medium"/>
    <n v="1163.8900000000001"/>
    <n v="589.27"/>
    <n v="37838"/>
    <n v="5"/>
  </r>
  <r>
    <n v="7858"/>
    <n v="12"/>
    <x v="2873"/>
    <d v="2063-03-12T00:00:00"/>
    <b v="1"/>
    <s v="Approved"/>
    <s v="WeareA2B"/>
    <s v="Standard"/>
    <s v="medium"/>
    <s v="medium"/>
    <n v="1231.1500000000001"/>
    <n v="161.6"/>
    <n v="40303"/>
    <n v="5"/>
  </r>
  <r>
    <n v="10161"/>
    <n v="35"/>
    <x v="2873"/>
    <d v="2063-03-13T00:00:00"/>
    <b v="1"/>
    <s v="Approved"/>
    <s v="Trek Bicycles"/>
    <s v="Standard"/>
    <s v="low"/>
    <s v="medium"/>
    <n v="1057.51"/>
    <n v="154.4"/>
    <n v="35560"/>
    <n v="5"/>
  </r>
  <r>
    <n v="12297"/>
    <n v="3"/>
    <x v="2873"/>
    <d v="2063-03-14T00:00:00"/>
    <b v="1"/>
    <s v="Approved"/>
    <s v="Trek Bicycles"/>
    <s v="Standard"/>
    <s v="medium"/>
    <s v="large"/>
    <n v="2091.4699999999998"/>
    <n v="388.92"/>
    <n v="37659"/>
    <n v="5"/>
  </r>
  <r>
    <n v="17477"/>
    <n v="30"/>
    <x v="2873"/>
    <d v="2063-03-15T00:00:00"/>
    <b v="1"/>
    <s v="Approved"/>
    <s v="Solex"/>
    <s v="Standard"/>
    <s v="high"/>
    <s v="medium"/>
    <n v="748.17"/>
    <n v="448.9"/>
    <n v="33552"/>
    <n v="5"/>
  </r>
  <r>
    <n v="17557"/>
    <n v="79"/>
    <x v="2873"/>
    <d v="2063-03-16T00:00:00"/>
    <b v="0"/>
    <s v="Approved"/>
    <s v="Norco Bicycles"/>
    <s v="Standard"/>
    <s v="medium"/>
    <s v="medium"/>
    <n v="1555.58"/>
    <n v="818.01"/>
    <n v="38206"/>
    <n v="5"/>
  </r>
  <r>
    <n v="18580"/>
    <n v="20"/>
    <x v="2873"/>
    <d v="2063-03-17T00:00:00"/>
    <b v="1"/>
    <s v="Approved"/>
    <s v="Trek Bicycles"/>
    <s v="Standard"/>
    <s v="medium"/>
    <s v="small"/>
    <n v="1775.81"/>
    <n v="1580.47"/>
    <n v="33455"/>
    <n v="5"/>
  </r>
  <r>
    <n v="2331"/>
    <n v="42"/>
    <x v="2874"/>
    <d v="2063-03-18T00:00:00"/>
    <b v="0"/>
    <s v="Approved"/>
    <s v="OHM Cycles"/>
    <s v="Road"/>
    <s v="medium"/>
    <s v="small"/>
    <n v="1810"/>
    <n v="1610.9"/>
    <n v="39526"/>
    <n v="7"/>
  </r>
  <r>
    <n v="5073"/>
    <n v="17"/>
    <x v="2874"/>
    <d v="2063-03-19T00:00:00"/>
    <b v="1"/>
    <s v="Approved"/>
    <s v="Solex"/>
    <s v="Standard"/>
    <s v="high"/>
    <s v="medium"/>
    <n v="1024.6600000000001"/>
    <n v="614.79999999999995"/>
    <n v="35378"/>
    <n v="7"/>
  </r>
  <r>
    <n v="5368"/>
    <n v="76"/>
    <x v="2874"/>
    <d v="2063-03-20T00:00:00"/>
    <b v="0"/>
    <s v="Approved"/>
    <s v="WeareA2B"/>
    <s v="Standard"/>
    <s v="low"/>
    <s v="medium"/>
    <n v="642.30999999999995"/>
    <n v="513.85"/>
    <n v="41922"/>
    <n v="7"/>
  </r>
  <r>
    <n v="7496"/>
    <n v="71"/>
    <x v="2874"/>
    <d v="2063-03-21T00:00:00"/>
    <b v="0"/>
    <s v="Approved"/>
    <s v="Solex"/>
    <s v="Standard"/>
    <s v="high"/>
    <s v="large"/>
    <n v="1842.92"/>
    <n v="1105.75"/>
    <n v="34996"/>
    <n v="7"/>
  </r>
  <r>
    <n v="11150"/>
    <n v="44"/>
    <x v="2874"/>
    <d v="2063-03-22T00:00:00"/>
    <b v="1"/>
    <s v="Approved"/>
    <s v="WeareA2B"/>
    <s v="Standard"/>
    <s v="medium"/>
    <s v="medium"/>
    <n v="1769.64"/>
    <n v="108.76"/>
    <n v="40672"/>
    <n v="7"/>
  </r>
  <r>
    <n v="15084"/>
    <n v="47"/>
    <x v="2874"/>
    <d v="2063-03-23T00:00:00"/>
    <b v="0"/>
    <s v="Approved"/>
    <s v="Trek Bicycles"/>
    <s v="Road"/>
    <s v="low"/>
    <s v="small"/>
    <n v="1720.7"/>
    <n v="1531.42"/>
    <n v="38991"/>
    <n v="7"/>
  </r>
  <r>
    <n v="16746"/>
    <n v="60"/>
    <x v="2874"/>
    <d v="2063-03-24T00:00:00"/>
    <b v="1"/>
    <s v="Approved"/>
    <s v="Giant Bicycles"/>
    <s v="Standard"/>
    <s v="high"/>
    <s v="small"/>
    <n v="1977.36"/>
    <n v="1759.85"/>
    <n v="40779"/>
    <n v="7"/>
  </r>
  <r>
    <n v="18314"/>
    <n v="26"/>
    <x v="2874"/>
    <d v="2063-03-25T00:00:00"/>
    <b v="1"/>
    <s v="Approved"/>
    <s v="WeareA2B"/>
    <s v="Standard"/>
    <s v="medium"/>
    <s v="medium"/>
    <n v="1992.93"/>
    <n v="762.63"/>
    <n v="34115"/>
    <n v="7"/>
  </r>
  <r>
    <n v="1331"/>
    <n v="31"/>
    <x v="2875"/>
    <d v="2063-03-26T00:00:00"/>
    <b v="0"/>
    <s v="Approved"/>
    <s v="Giant Bicycles"/>
    <s v="Standard"/>
    <s v="medium"/>
    <s v="medium"/>
    <n v="230.91"/>
    <n v="173.18"/>
    <n v="39031"/>
    <n v="11"/>
  </r>
  <r>
    <n v="6920"/>
    <n v="33"/>
    <x v="2875"/>
    <d v="2063-03-27T00:00:00"/>
    <b v="0"/>
    <s v="Approved"/>
    <s v="Giant Bicycles"/>
    <s v="Standard"/>
    <s v="medium"/>
    <s v="small"/>
    <n v="1311.44"/>
    <n v="1167.18"/>
    <n v="33888"/>
    <n v="11"/>
  </r>
  <r>
    <n v="10359"/>
    <n v="31"/>
    <x v="2875"/>
    <d v="2063-03-28T00:00:00"/>
    <b v="1"/>
    <s v="Approved"/>
    <s v="Giant Bicycles"/>
    <s v="Standard"/>
    <s v="medium"/>
    <s v="medium"/>
    <n v="230.91"/>
    <n v="173.18"/>
    <n v="39031"/>
    <n v="11"/>
  </r>
  <r>
    <n v="12308"/>
    <n v="65"/>
    <x v="2875"/>
    <d v="2063-03-29T00:00:00"/>
    <b v="0"/>
    <s v="Approved"/>
    <s v="WeareA2B"/>
    <s v="Standard"/>
    <s v="medium"/>
    <s v="medium"/>
    <n v="1807.45"/>
    <n v="778.69"/>
    <n v="38647"/>
    <n v="11"/>
  </r>
  <r>
    <n v="13420"/>
    <n v="73"/>
    <x v="2875"/>
    <d v="2063-03-30T00:00:00"/>
    <b v="0"/>
    <s v="Approved"/>
    <s v="Solex"/>
    <s v="Standard"/>
    <s v="medium"/>
    <s v="medium"/>
    <n v="1945.43"/>
    <n v="333.18"/>
    <n v="41922"/>
    <n v="11"/>
  </r>
  <r>
    <n v="16848"/>
    <n v="7"/>
    <x v="2875"/>
    <d v="2063-03-31T00:00:00"/>
    <b v="1"/>
    <s v="Approved"/>
    <s v="Trek Bicycles"/>
    <s v="Road"/>
    <s v="low"/>
    <s v="medium"/>
    <n v="980.37"/>
    <n v="234.43"/>
    <n v="41701"/>
    <n v="11"/>
  </r>
  <r>
    <n v="6166"/>
    <n v="40"/>
    <x v="2876"/>
    <d v="2063-04-01T00:00:00"/>
    <b v="1"/>
    <s v="Approved"/>
    <s v="OHM Cycles"/>
    <s v="Standard"/>
    <s v="high"/>
    <s v="medium"/>
    <n v="1458.17"/>
    <n v="874.9"/>
    <n v="38750"/>
    <n v="9"/>
  </r>
  <r>
    <n v="11782"/>
    <n v="35"/>
    <x v="2876"/>
    <d v="2063-04-02T00:00:00"/>
    <b v="1"/>
    <s v="Approved"/>
    <s v="Trek Bicycles"/>
    <s v="Standard"/>
    <s v="low"/>
    <s v="medium"/>
    <n v="1057.51"/>
    <n v="154.4"/>
    <n v="34527"/>
    <n v="9"/>
  </r>
  <r>
    <n v="1161"/>
    <n v="42"/>
    <x v="2877"/>
    <d v="2063-04-03T00:00:00"/>
    <b v="1"/>
    <s v="Approved"/>
    <s v="OHM Cycles"/>
    <s v="Road"/>
    <s v="medium"/>
    <s v="small"/>
    <n v="1810"/>
    <n v="1610.9"/>
    <n v="34071"/>
    <n v="2"/>
  </r>
  <r>
    <n v="2497"/>
    <n v="83"/>
    <x v="2877"/>
    <d v="2063-04-04T00:00:00"/>
    <b v="1"/>
    <s v="Approved"/>
    <s v="Solex"/>
    <s v="Touring"/>
    <s v="medium"/>
    <s v="large"/>
    <n v="2083.94"/>
    <n v="675.03"/>
    <n v="36367"/>
    <n v="2"/>
  </r>
  <r>
    <n v="8437"/>
    <n v="93"/>
    <x v="2877"/>
    <d v="2063-04-05T00:00:00"/>
    <b v="1"/>
    <s v="Approved"/>
    <s v="WeareA2B"/>
    <s v="Standard"/>
    <s v="medium"/>
    <s v="medium"/>
    <n v="1065.03"/>
    <n v="230.09"/>
    <n v="41434"/>
    <n v="2"/>
  </r>
  <r>
    <n v="10472"/>
    <n v="54"/>
    <x v="2877"/>
    <d v="2063-04-06T00:00:00"/>
    <b v="0"/>
    <s v="Approved"/>
    <s v="WeareA2B"/>
    <s v="Standard"/>
    <s v="medium"/>
    <s v="medium"/>
    <n v="1292.8399999999999"/>
    <n v="13.44"/>
    <n v="34170"/>
    <n v="2"/>
  </r>
  <r>
    <n v="10709"/>
    <n v="79"/>
    <x v="2877"/>
    <d v="2063-04-07T00:00:00"/>
    <b v="0"/>
    <s v="Approved"/>
    <s v="Norco Bicycles"/>
    <s v="Standard"/>
    <s v="medium"/>
    <s v="medium"/>
    <n v="1555.58"/>
    <n v="818.01"/>
    <n v="38339"/>
    <n v="2"/>
  </r>
  <r>
    <n v="15332"/>
    <n v="4"/>
    <x v="2877"/>
    <d v="2063-04-08T00:00:00"/>
    <b v="0"/>
    <s v="Approved"/>
    <s v="Giant Bicycles"/>
    <s v="Standard"/>
    <s v="high"/>
    <s v="medium"/>
    <n v="1129.1300000000001"/>
    <n v="677.48"/>
    <n v="38216"/>
    <n v="2"/>
  </r>
  <r>
    <n v="16059"/>
    <n v="94"/>
    <x v="2877"/>
    <d v="2063-04-09T00:00:00"/>
    <b v="0"/>
    <s v="Approved"/>
    <s v="Giant Bicycles"/>
    <s v="Standard"/>
    <s v="medium"/>
    <s v="large"/>
    <n v="1635.3"/>
    <n v="993.66"/>
    <n v="41434"/>
    <n v="2"/>
  </r>
  <r>
    <n v="80"/>
    <n v="15"/>
    <x v="2878"/>
    <d v="2063-04-10T00:00:00"/>
    <b v="0"/>
    <s v="Approved"/>
    <s v="Norco Bicycles"/>
    <s v="Standard"/>
    <s v="low"/>
    <s v="medium"/>
    <n v="958.74"/>
    <n v="748.9"/>
    <n v="38693"/>
    <n v="15"/>
  </r>
  <r>
    <n v="5293"/>
    <n v="86"/>
    <x v="2878"/>
    <d v="2063-04-11T00:00:00"/>
    <b v="1"/>
    <s v="Approved"/>
    <s v="OHM Cycles"/>
    <s v="Standard"/>
    <s v="medium"/>
    <s v="medium"/>
    <n v="235.63"/>
    <n v="125.07"/>
    <n v="38206"/>
    <n v="15"/>
  </r>
  <r>
    <n v="11133"/>
    <n v="40"/>
    <x v="2878"/>
    <d v="2063-04-12T00:00:00"/>
    <b v="1"/>
    <s v="Approved"/>
    <s v="OHM Cycles"/>
    <s v="Standard"/>
    <s v="high"/>
    <s v="medium"/>
    <n v="1458.17"/>
    <n v="874.9"/>
    <n v="38750"/>
    <n v="15"/>
  </r>
  <r>
    <n v="12332"/>
    <n v="50"/>
    <x v="2878"/>
    <d v="2063-04-13T00:00:00"/>
    <b v="0"/>
    <s v="Cancelled"/>
    <s v="WeareA2B"/>
    <s v="Standard"/>
    <s v="medium"/>
    <s v="small"/>
    <n v="175.89"/>
    <n v="131.91999999999999"/>
    <n v="37668"/>
    <n v="15"/>
  </r>
  <r>
    <n v="13056"/>
    <n v="77"/>
    <x v="2878"/>
    <d v="2063-04-14T00:00:00"/>
    <b v="1"/>
    <s v="Approved"/>
    <s v="Norco Bicycles"/>
    <s v="Road"/>
    <s v="medium"/>
    <s v="large"/>
    <n v="1240.31"/>
    <n v="795.1"/>
    <n v="40553"/>
    <n v="15"/>
  </r>
  <r>
    <n v="17294"/>
    <n v="50"/>
    <x v="2878"/>
    <d v="2063-04-15T00:00:00"/>
    <b v="0"/>
    <s v="Approved"/>
    <s v="WeareA2B"/>
    <s v="Standard"/>
    <s v="medium"/>
    <s v="small"/>
    <n v="175.89"/>
    <n v="131.91999999999999"/>
    <n v="37668"/>
    <n v="15"/>
  </r>
  <r>
    <n v="18166"/>
    <n v="89"/>
    <x v="2878"/>
    <d v="2063-04-16T00:00:00"/>
    <b v="0"/>
    <s v="Approved"/>
    <s v="WeareA2B"/>
    <s v="Touring"/>
    <s v="medium"/>
    <s v="large"/>
    <n v="1362.99"/>
    <n v="57.74"/>
    <n v="34079"/>
    <n v="15"/>
  </r>
  <r>
    <n v="18647"/>
    <n v="46"/>
    <x v="2878"/>
    <d v="2063-04-17T00:00:00"/>
    <b v="0"/>
    <s v="Approved"/>
    <s v="Solex"/>
    <s v="Standard"/>
    <s v="low"/>
    <s v="medium"/>
    <n v="1289.8499999999999"/>
    <n v="74.510000000000005"/>
    <n v="39427"/>
    <n v="15"/>
  </r>
  <r>
    <n v="241"/>
    <n v="86"/>
    <x v="2879"/>
    <d v="2063-04-18T00:00:00"/>
    <b v="1"/>
    <s v="Approved"/>
    <s v="OHM Cycles"/>
    <s v="Standard"/>
    <s v="medium"/>
    <s v="medium"/>
    <n v="235.63"/>
    <n v="125.07"/>
    <n v="37626"/>
    <n v="4"/>
  </r>
  <r>
    <n v="4214"/>
    <n v="1"/>
    <x v="2879"/>
    <d v="2063-04-19T00:00:00"/>
    <b v="0"/>
    <s v="Approved"/>
    <s v="Giant Bicycles"/>
    <s v="Standard"/>
    <s v="medium"/>
    <s v="medium"/>
    <n v="1403.5"/>
    <n v="954.82"/>
    <n v="40784"/>
    <n v="4"/>
  </r>
  <r>
    <n v="5583"/>
    <n v="26"/>
    <x v="2879"/>
    <d v="2063-04-20T00:00:00"/>
    <b v="1"/>
    <s v="Approved"/>
    <s v="WeareA2B"/>
    <s v="Standard"/>
    <s v="medium"/>
    <s v="medium"/>
    <n v="1992.93"/>
    <n v="762.63"/>
    <n v="34115"/>
    <n v="4"/>
  </r>
  <r>
    <n v="6305"/>
    <n v="17"/>
    <x v="2879"/>
    <d v="2063-04-21T00:00:00"/>
    <b v="1"/>
    <s v="Approved"/>
    <s v="Solex"/>
    <s v="Standard"/>
    <s v="high"/>
    <s v="medium"/>
    <n v="1024.6600000000001"/>
    <n v="614.79999999999995"/>
    <n v="40670"/>
    <n v="4"/>
  </r>
  <r>
    <n v="11949"/>
    <n v="99"/>
    <x v="2879"/>
    <d v="2063-04-22T00:00:00"/>
    <b v="0"/>
    <s v="Approved"/>
    <s v="OHM Cycles"/>
    <s v="Standard"/>
    <s v="medium"/>
    <s v="medium"/>
    <n v="1227.3399999999999"/>
    <n v="770.89"/>
    <n v="33364"/>
    <n v="4"/>
  </r>
  <r>
    <n v="12391"/>
    <n v="60"/>
    <x v="2879"/>
    <d v="2063-04-23T00:00:00"/>
    <b v="1"/>
    <s v="Approved"/>
    <s v="Giant Bicycles"/>
    <s v="Standard"/>
    <s v="high"/>
    <s v="small"/>
    <n v="1977.36"/>
    <n v="1759.85"/>
    <n v="41047"/>
    <n v="4"/>
  </r>
  <r>
    <n v="14018"/>
    <n v="78"/>
    <x v="2879"/>
    <d v="2063-04-24T00:00:00"/>
    <b v="0"/>
    <s v="Approved"/>
    <s v="Giant Bicycles"/>
    <s v="Standard"/>
    <s v="medium"/>
    <s v="large"/>
    <n v="1765.3"/>
    <n v="709.48"/>
    <n v="38339"/>
    <n v="4"/>
  </r>
  <r>
    <n v="16435"/>
    <n v="82"/>
    <x v="2879"/>
    <d v="2063-04-25T00:00:00"/>
    <b v="1"/>
    <s v="Approved"/>
    <s v="Norco Bicycles"/>
    <s v="Standard"/>
    <s v="high"/>
    <s v="medium"/>
    <n v="1148.6400000000001"/>
    <n v="689.18"/>
    <n v="42226"/>
    <n v="4"/>
  </r>
  <r>
    <n v="19734"/>
    <n v="52"/>
    <x v="2879"/>
    <d v="2063-04-26T00:00:00"/>
    <b v="0"/>
    <s v="Approved"/>
    <s v="OHM Cycles"/>
    <s v="Road"/>
    <s v="medium"/>
    <s v="medium"/>
    <n v="1280.28"/>
    <n v="829.51"/>
    <n v="35470"/>
    <n v="4"/>
  </r>
  <r>
    <n v="3049"/>
    <n v="5"/>
    <x v="2880"/>
    <d v="2063-04-27T00:00:00"/>
    <b v="1"/>
    <s v="Approved"/>
    <s v="Trek Bicycles"/>
    <s v="Mountain"/>
    <s v="low"/>
    <s v="medium"/>
    <n v="574.64"/>
    <n v="459.71"/>
    <n v="40784"/>
    <n v="14"/>
  </r>
  <r>
    <n v="7553"/>
    <n v="54"/>
    <x v="2880"/>
    <d v="2063-04-28T00:00:00"/>
    <b v="0"/>
    <s v="Approved"/>
    <s v="WeareA2B"/>
    <s v="Standard"/>
    <s v="medium"/>
    <s v="medium"/>
    <n v="1292.8399999999999"/>
    <n v="13.44"/>
    <n v="39915"/>
    <n v="14"/>
  </r>
  <r>
    <n v="8506"/>
    <n v="59"/>
    <x v="2880"/>
    <d v="2063-04-29T00:00:00"/>
    <b v="1"/>
    <s v="Approved"/>
    <s v="Solex"/>
    <s v="Standard"/>
    <s v="medium"/>
    <s v="large"/>
    <n v="1061.56"/>
    <n v="733.58"/>
    <n v="34170"/>
    <n v="14"/>
  </r>
  <r>
    <n v="9090"/>
    <n v="51"/>
    <x v="2880"/>
    <d v="2063-04-30T00:00:00"/>
    <b v="0"/>
    <s v="Approved"/>
    <s v="OHM Cycles"/>
    <s v="Standard"/>
    <s v="high"/>
    <s v="medium"/>
    <n v="2005.66"/>
    <n v="1203.4000000000001"/>
    <n v="41009"/>
    <n v="14"/>
  </r>
  <r>
    <n v="12896"/>
    <n v="15"/>
    <x v="2880"/>
    <d v="2063-05-01T00:00:00"/>
    <b v="0"/>
    <s v="Approved"/>
    <s v="Norco Bicycles"/>
    <s v="Standard"/>
    <s v="low"/>
    <s v="medium"/>
    <n v="958.74"/>
    <n v="748.9"/>
    <n v="38693"/>
    <n v="14"/>
  </r>
  <r>
    <n v="18675"/>
    <n v="18"/>
    <x v="2880"/>
    <d v="2063-05-02T00:00:00"/>
    <b v="1"/>
    <s v="Approved"/>
    <s v="Solex"/>
    <s v="Standard"/>
    <s v="medium"/>
    <s v="medium"/>
    <n v="575.27"/>
    <n v="431.45"/>
    <n v="41345"/>
    <n v="14"/>
  </r>
  <r>
    <n v="19050"/>
    <n v="95"/>
    <x v="2880"/>
    <d v="2063-05-03T00:00:00"/>
    <b v="0"/>
    <s v="Approved"/>
    <s v="Giant Bicycles"/>
    <s v="Standard"/>
    <s v="medium"/>
    <s v="large"/>
    <n v="569.55999999999995"/>
    <n v="528.42999999999995"/>
    <n v="37874"/>
    <n v="14"/>
  </r>
  <r>
    <n v="19554"/>
    <n v="10"/>
    <x v="2880"/>
    <d v="2063-05-04T00:00:00"/>
    <b v="1"/>
    <s v="Approved"/>
    <s v="WeareA2B"/>
    <s v="Touring"/>
    <s v="medium"/>
    <s v="medium"/>
    <n v="1466.68"/>
    <n v="363.25"/>
    <n v="41701"/>
    <n v="14"/>
  </r>
  <r>
    <n v="2697"/>
    <n v="21"/>
    <x v="2881"/>
    <d v="2063-05-05T00:00:00"/>
    <b v="1"/>
    <s v="Approved"/>
    <s v="WeareA2B"/>
    <s v="Touring"/>
    <s v="medium"/>
    <s v="medium"/>
    <n v="1466.68"/>
    <n v="363.25"/>
    <n v="41345"/>
    <n v="18"/>
  </r>
  <r>
    <n v="8448"/>
    <n v="23"/>
    <x v="2881"/>
    <d v="2063-05-06T00:00:00"/>
    <b v="1"/>
    <s v="Approved"/>
    <s v="Norco Bicycles"/>
    <s v="Standard"/>
    <s v="medium"/>
    <s v="medium"/>
    <n v="1198.46"/>
    <n v="381.1"/>
    <n v="37874"/>
    <n v="18"/>
  </r>
  <r>
    <n v="10163"/>
    <n v="61"/>
    <x v="2881"/>
    <d v="2063-05-07T00:00:00"/>
    <b v="1"/>
    <s v="Approved"/>
    <s v="Norco Bicycles"/>
    <s v="Standard"/>
    <s v="medium"/>
    <s v="small"/>
    <n v="586.45000000000005"/>
    <n v="521.94000000000005"/>
    <n v="35667"/>
    <n v="18"/>
  </r>
  <r>
    <n v="11204"/>
    <n v="25"/>
    <x v="2881"/>
    <d v="2063-05-08T00:00:00"/>
    <b v="1"/>
    <s v="Approved"/>
    <s v="OHM Cycles"/>
    <s v="Standard"/>
    <s v="high"/>
    <s v="medium"/>
    <n v="2005.66"/>
    <n v="1203.4000000000001"/>
    <n v="33259"/>
    <n v="18"/>
  </r>
  <r>
    <n v="12820"/>
    <n v="0"/>
    <x v="2881"/>
    <d v="2063-05-09T00:00:00"/>
    <b v="1"/>
    <s v="Approved"/>
    <s v="Trek Bicycles"/>
    <s v="Road"/>
    <s v="medium"/>
    <s v="medium"/>
    <n v="533.51"/>
    <n v="400.13"/>
    <n v="41009"/>
    <n v="18"/>
  </r>
  <r>
    <n v="13847"/>
    <n v="34"/>
    <x v="2881"/>
    <d v="2063-05-10T00:00:00"/>
    <b v="1"/>
    <s v="Approved"/>
    <s v="WeareA2B"/>
    <s v="Standard"/>
    <s v="medium"/>
    <s v="medium"/>
    <n v="1231.1500000000001"/>
    <n v="161.6"/>
    <n v="38693"/>
    <n v="18"/>
  </r>
  <r>
    <n v="14119"/>
    <n v="52"/>
    <x v="2881"/>
    <d v="2063-05-11T00:00:00"/>
    <b v="0"/>
    <s v="Approved"/>
    <s v="Solex"/>
    <s v="Road"/>
    <s v="medium"/>
    <s v="large"/>
    <n v="1777.8"/>
    <n v="820.78"/>
    <n v="42404"/>
    <n v="18"/>
  </r>
  <r>
    <n v="16458"/>
    <n v="63"/>
    <x v="2881"/>
    <d v="2063-05-12T00:00:00"/>
    <b v="0"/>
    <s v="Approved"/>
    <s v="WeareA2B"/>
    <s v="Standard"/>
    <s v="medium"/>
    <s v="medium"/>
    <n v="1992.93"/>
    <n v="762.63"/>
    <n v="34115"/>
    <n v="18"/>
  </r>
  <r>
    <n v="17399"/>
    <n v="0"/>
    <x v="2881"/>
    <d v="2063-05-13T00:00:00"/>
    <b v="1"/>
    <s v="Approved"/>
    <s v="Solex"/>
    <s v="Standard"/>
    <s v="medium"/>
    <s v="medium"/>
    <n v="100.35"/>
    <n v="75.260000000000005"/>
    <n v="36367"/>
    <n v="18"/>
  </r>
  <r>
    <n v="2870"/>
    <n v="38"/>
    <x v="2882"/>
    <d v="2063-05-14T00:00:00"/>
    <b v="1"/>
    <s v="Approved"/>
    <s v="Trek Bicycles"/>
    <s v="Standard"/>
    <s v="medium"/>
    <s v="large"/>
    <n v="2091.4699999999998"/>
    <n v="388.92"/>
    <n v="41009"/>
    <n v="16"/>
  </r>
  <r>
    <n v="4838"/>
    <n v="89"/>
    <x v="2882"/>
    <d v="2063-05-15T00:00:00"/>
    <b v="1"/>
    <s v="Approved"/>
    <s v="Giant Bicycles"/>
    <s v="Standard"/>
    <s v="medium"/>
    <s v="large"/>
    <n v="1812.75"/>
    <n v="582.48"/>
    <n v="39526"/>
    <n v="16"/>
  </r>
  <r>
    <n v="5378"/>
    <n v="92"/>
    <x v="2882"/>
    <d v="2063-05-16T00:00:00"/>
    <b v="1"/>
    <s v="Approved"/>
    <s v="WeareA2B"/>
    <s v="Touring"/>
    <s v="medium"/>
    <s v="large"/>
    <n v="1890.39"/>
    <n v="260.14"/>
    <n v="34586"/>
    <n v="16"/>
  </r>
  <r>
    <n v="8701"/>
    <n v="9"/>
    <x v="2882"/>
    <d v="2063-05-17T00:00:00"/>
    <b v="1"/>
    <s v="Approved"/>
    <s v="Norco Bicycles"/>
    <s v="Standard"/>
    <s v="medium"/>
    <s v="small"/>
    <n v="1216.1400000000001"/>
    <n v="1082.3599999999999"/>
    <n v="42404"/>
    <n v="16"/>
  </r>
  <r>
    <n v="17462"/>
    <n v="0"/>
    <x v="2882"/>
    <d v="2063-05-18T00:00:00"/>
    <b v="0"/>
    <s v="Approved"/>
    <s v="Solex"/>
    <s v="Standard"/>
    <s v="medium"/>
    <s v="medium"/>
    <n v="478.16"/>
    <n v="298.72000000000003"/>
    <n v="40649"/>
    <n v="16"/>
  </r>
  <r>
    <n v="17765"/>
    <n v="0"/>
    <x v="2882"/>
    <d v="2063-05-19T00:00:00"/>
    <b v="1"/>
    <s v="Approved"/>
    <s v="Solex"/>
    <s v="Standard"/>
    <s v="medium"/>
    <s v="medium"/>
    <n v="478.16"/>
    <n v="298.72000000000003"/>
    <n v="38258"/>
    <n v="16"/>
  </r>
  <r>
    <n v="200"/>
    <n v="57"/>
    <x v="2883"/>
    <d v="2063-05-20T00:00:00"/>
    <b v="1"/>
    <s v="Approved"/>
    <s v="WeareA2B"/>
    <s v="Touring"/>
    <s v="medium"/>
    <s v="large"/>
    <n v="1890.39"/>
    <n v="260.14"/>
    <n v="34143"/>
    <n v="8"/>
  </r>
  <r>
    <n v="6121"/>
    <n v="44"/>
    <x v="2883"/>
    <d v="2063-05-21T00:00:00"/>
    <b v="1"/>
    <s v="Approved"/>
    <s v="WeareA2B"/>
    <s v="Standard"/>
    <s v="medium"/>
    <s v="medium"/>
    <n v="1769.64"/>
    <n v="108.76"/>
    <n v="41848"/>
    <n v="8"/>
  </r>
  <r>
    <n v="9115"/>
    <n v="72"/>
    <x v="2883"/>
    <d v="2063-05-22T00:00:00"/>
    <b v="0"/>
    <s v="Approved"/>
    <s v="Norco Bicycles"/>
    <s v="Standard"/>
    <s v="medium"/>
    <s v="medium"/>
    <n v="360.4"/>
    <n v="270.3"/>
    <n v="37499"/>
    <n v="8"/>
  </r>
  <r>
    <n v="17689"/>
    <n v="56"/>
    <x v="2883"/>
    <d v="2063-05-23T00:00:00"/>
    <b v="0"/>
    <s v="Approved"/>
    <s v="OHM Cycles"/>
    <s v="Standard"/>
    <s v="medium"/>
    <s v="medium"/>
    <n v="183.86"/>
    <n v="137.9"/>
    <n v="40779"/>
    <n v="8"/>
  </r>
  <r>
    <n v="19780"/>
    <n v="55"/>
    <x v="2883"/>
    <d v="2063-05-24T00:00:00"/>
    <b v="1"/>
    <s v="Approved"/>
    <s v="Trek Bicycles"/>
    <s v="Road"/>
    <s v="medium"/>
    <s v="large"/>
    <n v="1894.19"/>
    <n v="598.76"/>
    <n v="33259"/>
    <n v="8"/>
  </r>
  <r>
    <n v="245"/>
    <n v="33"/>
    <x v="2884"/>
    <d v="2063-05-25T00:00:00"/>
    <b v="1"/>
    <s v="Approved"/>
    <s v="Giant Bicycles"/>
    <s v="Standard"/>
    <s v="medium"/>
    <s v="small"/>
    <n v="1311.44"/>
    <n v="1167.18"/>
    <n v="40336"/>
    <n v="20"/>
  </r>
  <r>
    <n v="6196"/>
    <n v="85"/>
    <x v="2884"/>
    <d v="2063-05-26T00:00:00"/>
    <b v="0"/>
    <s v="Approved"/>
    <s v="WeareA2B"/>
    <s v="Standard"/>
    <s v="medium"/>
    <s v="medium"/>
    <n v="752.64"/>
    <n v="205.36"/>
    <n v="36145"/>
    <n v="20"/>
  </r>
  <r>
    <n v="12700"/>
    <n v="34"/>
    <x v="2884"/>
    <d v="2063-05-27T00:00:00"/>
    <b v="0"/>
    <s v="Approved"/>
    <s v="Norco Bicycles"/>
    <s v="Road"/>
    <s v="high"/>
    <s v="large"/>
    <n v="774.53"/>
    <n v="464.72"/>
    <n v="34527"/>
    <n v="20"/>
  </r>
  <r>
    <n v="17049"/>
    <n v="75"/>
    <x v="2884"/>
    <d v="2063-05-28T00:00:00"/>
    <b v="1"/>
    <s v="Approved"/>
    <s v="Giant Bicycles"/>
    <s v="Touring"/>
    <s v="medium"/>
    <s v="large"/>
    <n v="1873.97"/>
    <n v="863.95"/>
    <n v="37873"/>
    <n v="20"/>
  </r>
  <r>
    <n v="17849"/>
    <n v="40"/>
    <x v="2884"/>
    <d v="2063-05-29T00:00:00"/>
    <b v="1"/>
    <s v="Cancelled"/>
    <s v="OHM Cycles"/>
    <s v="Standard"/>
    <s v="high"/>
    <s v="medium"/>
    <n v="1458.17"/>
    <n v="874.9"/>
    <n v="35560"/>
    <n v="20"/>
  </r>
  <r>
    <n v="19164"/>
    <n v="53"/>
    <x v="2884"/>
    <d v="2063-05-30T00:00:00"/>
    <b v="0"/>
    <s v="Approved"/>
    <s v="OHM Cycles"/>
    <s v="Standard"/>
    <s v="medium"/>
    <s v="medium"/>
    <n v="795.34"/>
    <n v="101.58"/>
    <n v="35470"/>
    <n v="20"/>
  </r>
  <r>
    <n v="19352"/>
    <n v="21"/>
    <x v="2884"/>
    <d v="2063-05-31T00:00:00"/>
    <b v="0"/>
    <s v="Approved"/>
    <s v="Solex"/>
    <s v="Standard"/>
    <s v="medium"/>
    <s v="large"/>
    <n v="1071.23"/>
    <n v="380.74"/>
    <n v="34165"/>
    <n v="20"/>
  </r>
  <r>
    <n v="1403"/>
    <n v="0"/>
    <x v="2885"/>
    <d v="2063-06-01T00:00:00"/>
    <b v="1"/>
    <s v="Approved"/>
    <s v="OHM Cycles"/>
    <s v="Standard"/>
    <s v="medium"/>
    <s v="medium"/>
    <n v="183.86"/>
    <n v="137.9"/>
    <n v="34170"/>
    <n v="12"/>
  </r>
  <r>
    <n v="2099"/>
    <n v="28"/>
    <x v="2885"/>
    <d v="2063-06-02T00:00:00"/>
    <b v="1"/>
    <s v="Approved"/>
    <s v="Solex"/>
    <s v="Road"/>
    <s v="medium"/>
    <s v="small"/>
    <n v="1703.52"/>
    <n v="1516.13"/>
    <n v="38216"/>
    <n v="12"/>
  </r>
  <r>
    <n v="3158"/>
    <n v="89"/>
    <x v="2885"/>
    <d v="2063-06-03T00:00:00"/>
    <b v="0"/>
    <s v="Approved"/>
    <s v="Giant Bicycles"/>
    <s v="Standard"/>
    <s v="medium"/>
    <s v="large"/>
    <n v="1812.75"/>
    <n v="582.48"/>
    <n v="40336"/>
    <n v="12"/>
  </r>
  <r>
    <n v="8214"/>
    <n v="77"/>
    <x v="2885"/>
    <d v="2063-06-04T00:00:00"/>
    <b v="1"/>
    <s v="Approved"/>
    <s v="WeareA2B"/>
    <s v="Standard"/>
    <s v="medium"/>
    <s v="medium"/>
    <n v="1769.64"/>
    <n v="108.76"/>
    <n v="38991"/>
    <n v="12"/>
  </r>
  <r>
    <n v="18313"/>
    <n v="52"/>
    <x v="2885"/>
    <d v="2063-06-05T00:00:00"/>
    <b v="1"/>
    <s v="Approved"/>
    <s v="Solex"/>
    <s v="Road"/>
    <s v="medium"/>
    <s v="large"/>
    <n v="1777.8"/>
    <n v="820.78"/>
    <n v="33455"/>
    <n v="12"/>
  </r>
  <r>
    <n v="19553"/>
    <n v="0"/>
    <x v="2885"/>
    <d v="2063-06-06T00:00:00"/>
    <b v="1"/>
    <s v="Approved"/>
    <s v="OHM Cycles"/>
    <s v="Standard"/>
    <s v="medium"/>
    <s v="medium"/>
    <n v="183.86"/>
    <n v="137.9"/>
    <n v="34170"/>
    <n v="12"/>
  </r>
  <r>
    <n v="19764"/>
    <n v="81"/>
    <x v="2885"/>
    <d v="2063-06-07T00:00:00"/>
    <b v="0"/>
    <s v="Approved"/>
    <s v="Solex"/>
    <s v="Standard"/>
    <s v="medium"/>
    <s v="medium"/>
    <n v="1151.96"/>
    <n v="649.49"/>
    <n v="40672"/>
    <n v="12"/>
  </r>
  <r>
    <n v="2608"/>
    <n v="30"/>
    <x v="2886"/>
    <d v="2063-06-08T00:00:00"/>
    <b v="0"/>
    <s v="Approved"/>
    <s v="Solex"/>
    <s v="Standard"/>
    <s v="high"/>
    <s v="medium"/>
    <n v="748.17"/>
    <n v="448.9"/>
    <n v="34527"/>
    <n v="7"/>
  </r>
  <r>
    <n v="7909"/>
    <n v="58"/>
    <x v="2886"/>
    <d v="2063-06-09T00:00:00"/>
    <b v="1"/>
    <s v="Approved"/>
    <s v="OHM Cycles"/>
    <s v="Standard"/>
    <s v="medium"/>
    <s v="medium"/>
    <n v="912.52"/>
    <n v="141.4"/>
    <n v="34170"/>
    <n v="7"/>
  </r>
  <r>
    <n v="9676"/>
    <n v="10"/>
    <x v="2886"/>
    <d v="2063-06-10T00:00:00"/>
    <b v="0"/>
    <s v="Approved"/>
    <s v="WeareA2B"/>
    <s v="Touring"/>
    <s v="medium"/>
    <s v="medium"/>
    <n v="1466.68"/>
    <n v="363.25"/>
    <n v="41345"/>
    <n v="7"/>
  </r>
  <r>
    <n v="11385"/>
    <n v="48"/>
    <x v="2886"/>
    <d v="2063-06-11T00:00:00"/>
    <b v="1"/>
    <s v="Approved"/>
    <s v="WeareA2B"/>
    <s v="Standard"/>
    <s v="medium"/>
    <s v="medium"/>
    <n v="1762.96"/>
    <n v="950.52"/>
    <n v="37668"/>
    <n v="7"/>
  </r>
  <r>
    <n v="18325"/>
    <n v="65"/>
    <x v="2886"/>
    <d v="2063-06-12T00:00:00"/>
    <b v="1"/>
    <s v="Approved"/>
    <s v="WeareA2B"/>
    <s v="Standard"/>
    <s v="medium"/>
    <s v="medium"/>
    <n v="1807.45"/>
    <n v="778.69"/>
    <n v="37499"/>
    <n v="7"/>
  </r>
  <r>
    <n v="4003"/>
    <n v="3"/>
    <x v="2887"/>
    <d v="2063-06-13T00:00:00"/>
    <b v="0"/>
    <s v="Approved"/>
    <s v="Trek Bicycles"/>
    <s v="Standard"/>
    <s v="medium"/>
    <s v="large"/>
    <n v="2091.4699999999998"/>
    <n v="388.92"/>
    <n v="38859"/>
    <n v="11"/>
  </r>
  <r>
    <n v="10566"/>
    <n v="3"/>
    <x v="2887"/>
    <d v="2063-06-14T00:00:00"/>
    <b v="0"/>
    <s v="Approved"/>
    <s v="Trek Bicycles"/>
    <s v="Standard"/>
    <s v="medium"/>
    <s v="large"/>
    <n v="2091.4699999999998"/>
    <n v="388.92"/>
    <n v="39526"/>
    <n v="11"/>
  </r>
  <r>
    <n v="10878"/>
    <n v="76"/>
    <x v="2887"/>
    <d v="2063-06-15T00:00:00"/>
    <b v="1"/>
    <s v="Approved"/>
    <s v="WeareA2B"/>
    <s v="Standard"/>
    <s v="low"/>
    <s v="medium"/>
    <n v="642.30999999999995"/>
    <n v="513.85"/>
    <n v="38482"/>
    <n v="11"/>
  </r>
  <r>
    <n v="738"/>
    <n v="26"/>
    <x v="2888"/>
    <d v="2063-06-16T00:00:00"/>
    <b v="0"/>
    <s v="Approved"/>
    <s v="WeareA2B"/>
    <s v="Standard"/>
    <s v="medium"/>
    <s v="medium"/>
    <n v="1992.93"/>
    <n v="762.63"/>
    <n v="33888"/>
    <n v="22"/>
  </r>
  <r>
    <n v="2394"/>
    <n v="26"/>
    <x v="2888"/>
    <d v="2063-06-17T00:00:00"/>
    <b v="1"/>
    <s v="Approved"/>
    <s v="WeareA2B"/>
    <s v="Standard"/>
    <s v="medium"/>
    <s v="medium"/>
    <n v="1992.93"/>
    <n v="762.63"/>
    <n v="42696"/>
    <n v="22"/>
  </r>
  <r>
    <n v="5311"/>
    <n v="4"/>
    <x v="2888"/>
    <d v="2063-06-18T00:00:00"/>
    <b v="0"/>
    <s v="Approved"/>
    <s v="Giant Bicycles"/>
    <s v="Standard"/>
    <s v="high"/>
    <s v="medium"/>
    <n v="1129.1300000000001"/>
    <n v="677.48"/>
    <n v="41701"/>
    <n v="22"/>
  </r>
  <r>
    <n v="6185"/>
    <n v="13"/>
    <x v="2888"/>
    <d v="2063-06-19T00:00:00"/>
    <b v="1"/>
    <s v="Approved"/>
    <s v="Solex"/>
    <s v="Standard"/>
    <s v="medium"/>
    <s v="medium"/>
    <n v="1163.8900000000001"/>
    <n v="589.27"/>
    <n v="38693"/>
    <n v="22"/>
  </r>
  <r>
    <n v="7152"/>
    <n v="78"/>
    <x v="2888"/>
    <d v="2063-06-20T00:00:00"/>
    <b v="0"/>
    <s v="Approved"/>
    <s v="Giant Bicycles"/>
    <s v="Standard"/>
    <s v="medium"/>
    <s v="large"/>
    <n v="1765.3"/>
    <n v="709.48"/>
    <n v="33429"/>
    <n v="22"/>
  </r>
  <r>
    <n v="8186"/>
    <n v="83"/>
    <x v="2888"/>
    <d v="2063-06-21T00:00:00"/>
    <b v="1"/>
    <s v="Approved"/>
    <s v="Solex"/>
    <s v="Touring"/>
    <s v="medium"/>
    <s v="large"/>
    <n v="2083.94"/>
    <n v="675.03"/>
    <n v="38339"/>
    <n v="22"/>
  </r>
  <r>
    <n v="10180"/>
    <n v="1"/>
    <x v="2888"/>
    <d v="2063-06-22T00:00:00"/>
    <b v="1"/>
    <s v="Cancelled"/>
    <s v="Giant Bicycles"/>
    <s v="Standard"/>
    <s v="medium"/>
    <s v="medium"/>
    <n v="1403.5"/>
    <n v="954.82"/>
    <n v="41245"/>
    <n v="22"/>
  </r>
  <r>
    <n v="16422"/>
    <n v="75"/>
    <x v="2888"/>
    <d v="2063-06-23T00:00:00"/>
    <b v="0"/>
    <s v="Approved"/>
    <s v="Giant Bicycles"/>
    <s v="Touring"/>
    <s v="medium"/>
    <s v="large"/>
    <n v="1873.97"/>
    <n v="863.95"/>
    <n v="37873"/>
    <n v="22"/>
  </r>
  <r>
    <n v="17003"/>
    <n v="28"/>
    <x v="2888"/>
    <d v="2063-06-24T00:00:00"/>
    <b v="0"/>
    <s v="Approved"/>
    <s v="Norco Bicycles"/>
    <s v="Standard"/>
    <s v="medium"/>
    <s v="small"/>
    <n v="1216.1400000000001"/>
    <n v="1082.3599999999999"/>
    <n v="33552"/>
    <n v="22"/>
  </r>
  <r>
    <n v="15575"/>
    <n v="58"/>
    <x v="2889"/>
    <d v="2063-06-25T00:00:00"/>
    <b v="0"/>
    <s v="Approved"/>
    <s v="OHM Cycles"/>
    <s v="Standard"/>
    <s v="medium"/>
    <s v="medium"/>
    <n v="912.52"/>
    <n v="141.4"/>
    <n v="42295"/>
    <n v="5"/>
  </r>
  <r>
    <n v="17980"/>
    <n v="62"/>
    <x v="2889"/>
    <d v="2063-06-26T00:00:00"/>
    <b v="0"/>
    <s v="Approved"/>
    <s v="Solex"/>
    <s v="Standard"/>
    <s v="medium"/>
    <s v="medium"/>
    <n v="478.16"/>
    <n v="298.72000000000003"/>
    <n v="33879"/>
    <n v="5"/>
  </r>
  <r>
    <n v="2714"/>
    <n v="34"/>
    <x v="2890"/>
    <d v="2063-06-27T00:00:00"/>
    <b v="0"/>
    <s v="Approved"/>
    <s v="Norco Bicycles"/>
    <s v="Road"/>
    <s v="high"/>
    <s v="large"/>
    <n v="774.53"/>
    <n v="464.72"/>
    <n v="34527"/>
    <n v="12"/>
  </r>
  <r>
    <n v="15681"/>
    <n v="75"/>
    <x v="2890"/>
    <d v="2063-06-28T00:00:00"/>
    <b v="1"/>
    <s v="Approved"/>
    <s v="Giant Bicycles"/>
    <s v="Touring"/>
    <s v="medium"/>
    <s v="large"/>
    <n v="1873.97"/>
    <n v="863.95"/>
    <n v="41922"/>
    <n v="12"/>
  </r>
  <r>
    <n v="1009"/>
    <n v="5"/>
    <x v="2891"/>
    <d v="2063-06-29T00:00:00"/>
    <b v="0"/>
    <s v="Approved"/>
    <s v="Trek Bicycles"/>
    <s v="Mountain"/>
    <s v="low"/>
    <s v="medium"/>
    <n v="574.64"/>
    <n v="459.71"/>
    <n v="40784"/>
    <n v="5"/>
  </r>
  <r>
    <n v="11651"/>
    <n v="43"/>
    <x v="2891"/>
    <d v="2063-06-30T00:00:00"/>
    <b v="0"/>
    <s v="Approved"/>
    <s v="Solex"/>
    <s v="Standard"/>
    <s v="medium"/>
    <s v="medium"/>
    <n v="1151.96"/>
    <n v="649.49"/>
    <n v="36498"/>
    <n v="5"/>
  </r>
  <r>
    <n v="16294"/>
    <n v="100"/>
    <x v="2891"/>
    <d v="2063-07-01T00:00:00"/>
    <b v="1"/>
    <s v="Approved"/>
    <s v="Norco Bicycles"/>
    <s v="Road"/>
    <s v="medium"/>
    <s v="medium"/>
    <n v="1036.5899999999999"/>
    <n v="206.35"/>
    <n v="33364"/>
    <n v="5"/>
  </r>
  <r>
    <n v="16402"/>
    <n v="84"/>
    <x v="2891"/>
    <d v="2063-07-02T00:00:00"/>
    <b v="0"/>
    <s v="Approved"/>
    <s v="Trek Bicycles"/>
    <s v="Road"/>
    <s v="medium"/>
    <s v="medium"/>
    <n v="290.62"/>
    <n v="215.14"/>
    <n v="38339"/>
    <n v="5"/>
  </r>
  <r>
    <n v="18180"/>
    <n v="89"/>
    <x v="2891"/>
    <d v="2063-07-03T00:00:00"/>
    <b v="0"/>
    <s v="Approved"/>
    <s v="WeareA2B"/>
    <s v="Touring"/>
    <s v="medium"/>
    <s v="large"/>
    <n v="1362.99"/>
    <n v="57.74"/>
    <n v="34079"/>
    <n v="5"/>
  </r>
  <r>
    <n v="7618"/>
    <n v="42"/>
    <x v="2892"/>
    <d v="2063-07-04T00:00:00"/>
    <b v="1"/>
    <s v="Approved"/>
    <s v="OHM Cycles"/>
    <s v="Road"/>
    <s v="medium"/>
    <s v="small"/>
    <n v="1810"/>
    <n v="1610.9"/>
    <n v="34071"/>
    <n v="5"/>
  </r>
  <r>
    <n v="8078"/>
    <n v="19"/>
    <x v="2892"/>
    <d v="2063-07-05T00:00:00"/>
    <b v="1"/>
    <s v="Approved"/>
    <s v="OHM Cycles"/>
    <s v="Road"/>
    <s v="high"/>
    <s v="large"/>
    <n v="12.01"/>
    <n v="7.21"/>
    <n v="34115"/>
    <n v="5"/>
  </r>
  <r>
    <n v="12805"/>
    <n v="12"/>
    <x v="2892"/>
    <d v="2063-07-06T00:00:00"/>
    <b v="0"/>
    <s v="Approved"/>
    <s v="WeareA2B"/>
    <s v="Standard"/>
    <s v="medium"/>
    <s v="medium"/>
    <n v="1231.1500000000001"/>
    <n v="161.6"/>
    <n v="38216"/>
    <n v="5"/>
  </r>
  <r>
    <n v="13351"/>
    <n v="12"/>
    <x v="2892"/>
    <d v="2063-07-07T00:00:00"/>
    <b v="0"/>
    <s v="Approved"/>
    <s v="WeareA2B"/>
    <s v="Standard"/>
    <s v="medium"/>
    <s v="medium"/>
    <n v="1231.1500000000001"/>
    <n v="161.6"/>
    <n v="40303"/>
    <n v="5"/>
  </r>
  <r>
    <n v="3114"/>
    <n v="6"/>
    <x v="2893"/>
    <d v="2063-07-08T00:00:00"/>
    <b v="1"/>
    <s v="Approved"/>
    <s v="Solex"/>
    <s v="Standard"/>
    <s v="high"/>
    <s v="medium"/>
    <n v="748.17"/>
    <n v="448.9"/>
    <n v="33552"/>
    <n v="4"/>
  </r>
  <r>
    <n v="6808"/>
    <n v="0"/>
    <x v="2893"/>
    <d v="2063-07-09T00:00:00"/>
    <b v="1"/>
    <s v="Approved"/>
    <s v="Solex"/>
    <s v="Standard"/>
    <s v="medium"/>
    <s v="medium"/>
    <n v="441.49"/>
    <n v="84.99"/>
    <n v="34071"/>
    <n v="4"/>
  </r>
  <r>
    <n v="14522"/>
    <n v="7"/>
    <x v="2893"/>
    <d v="2063-07-10T00:00:00"/>
    <b v="0"/>
    <s v="Approved"/>
    <s v="Giant Bicycles"/>
    <s v="Standard"/>
    <s v="medium"/>
    <s v="small"/>
    <n v="1311.44"/>
    <n v="1167.18"/>
    <n v="33888"/>
    <n v="4"/>
  </r>
  <r>
    <n v="15131"/>
    <n v="35"/>
    <x v="2893"/>
    <d v="2063-07-11T00:00:00"/>
    <b v="0"/>
    <s v="Approved"/>
    <s v="Giant Bicycles"/>
    <s v="Standard"/>
    <s v="medium"/>
    <s v="medium"/>
    <n v="1403.5"/>
    <n v="954.82"/>
    <n v="42688"/>
    <n v="4"/>
  </r>
  <r>
    <n v="16524"/>
    <n v="63"/>
    <x v="2893"/>
    <d v="2063-07-12T00:00:00"/>
    <b v="1"/>
    <s v="Approved"/>
    <s v="WeareA2B"/>
    <s v="Standard"/>
    <s v="medium"/>
    <s v="medium"/>
    <n v="1992.93"/>
    <n v="762.63"/>
    <n v="34115"/>
    <n v="4"/>
  </r>
  <r>
    <n v="18683"/>
    <n v="0"/>
    <x v="2893"/>
    <d v="2063-07-13T00:00:00"/>
    <b v="1"/>
    <s v="Approved"/>
    <s v="Trek Bicycles"/>
    <s v="Road"/>
    <s v="medium"/>
    <s v="medium"/>
    <n v="290.62"/>
    <n v="215.14"/>
    <n v="38339"/>
    <n v="4"/>
  </r>
  <r>
    <n v="2178"/>
    <n v="11"/>
    <x v="2894"/>
    <d v="2063-07-14T00:00:00"/>
    <b v="1"/>
    <s v="Approved"/>
    <s v="Giant Bicycles"/>
    <s v="Standard"/>
    <s v="high"/>
    <s v="medium"/>
    <n v="1274.93"/>
    <n v="764.96"/>
    <n v="42560"/>
    <n v="18"/>
  </r>
  <r>
    <n v="15754"/>
    <n v="43"/>
    <x v="2894"/>
    <d v="2063-07-15T00:00:00"/>
    <b v="0"/>
    <s v="Approved"/>
    <s v="Solex"/>
    <s v="Standard"/>
    <s v="medium"/>
    <s v="medium"/>
    <n v="1151.96"/>
    <n v="649.49"/>
    <n v="41848"/>
    <n v="18"/>
  </r>
  <r>
    <n v="15998"/>
    <n v="65"/>
    <x v="2894"/>
    <d v="2063-07-16T00:00:00"/>
    <b v="1"/>
    <s v="Approved"/>
    <s v="WeareA2B"/>
    <s v="Standard"/>
    <s v="medium"/>
    <s v="medium"/>
    <n v="1807.45"/>
    <n v="778.69"/>
    <n v="34996"/>
    <n v="18"/>
  </r>
  <r>
    <n v="1118"/>
    <n v="7"/>
    <x v="2895"/>
    <d v="2063-07-17T00:00:00"/>
    <b v="0"/>
    <s v="Approved"/>
    <s v="Trek Bicycles"/>
    <s v="Road"/>
    <s v="low"/>
    <s v="medium"/>
    <n v="980.37"/>
    <n v="234.43"/>
    <n v="39298"/>
    <n v="6"/>
  </r>
  <r>
    <n v="1569"/>
    <n v="3"/>
    <x v="2895"/>
    <d v="2063-07-18T00:00:00"/>
    <b v="1"/>
    <s v="Approved"/>
    <s v="Trek Bicycles"/>
    <s v="Standard"/>
    <s v="medium"/>
    <s v="large"/>
    <n v="2091.4699999999998"/>
    <n v="388.92"/>
    <n v="38258"/>
    <n v="6"/>
  </r>
  <r>
    <n v="5798"/>
    <n v="38"/>
    <x v="2895"/>
    <d v="2063-07-19T00:00:00"/>
    <b v="1"/>
    <s v="Approved"/>
    <s v="Solex"/>
    <s v="Standard"/>
    <s v="medium"/>
    <s v="medium"/>
    <n v="1577.53"/>
    <n v="826.51"/>
    <n v="40672"/>
    <n v="6"/>
  </r>
  <r>
    <n v="8099"/>
    <n v="73"/>
    <x v="2895"/>
    <d v="2063-07-20T00:00:00"/>
    <b v="1"/>
    <s v="Approved"/>
    <s v="Solex"/>
    <s v="Standard"/>
    <s v="medium"/>
    <s v="medium"/>
    <n v="1945.43"/>
    <n v="333.18"/>
    <n v="36668"/>
    <n v="6"/>
  </r>
  <r>
    <n v="8244"/>
    <n v="43"/>
    <x v="2895"/>
    <d v="2063-07-21T00:00:00"/>
    <b v="0"/>
    <s v="Approved"/>
    <s v="Solex"/>
    <s v="Standard"/>
    <s v="medium"/>
    <s v="medium"/>
    <n v="1151.96"/>
    <n v="649.49"/>
    <n v="36498"/>
    <n v="6"/>
  </r>
  <r>
    <n v="15276"/>
    <n v="87"/>
    <x v="2895"/>
    <d v="2063-07-22T00:00:00"/>
    <b v="1"/>
    <s v="Approved"/>
    <s v="Giant Bicycles"/>
    <s v="Standard"/>
    <s v="high"/>
    <s v="medium"/>
    <n v="1179"/>
    <n v="707.4"/>
    <n v="34079"/>
    <n v="6"/>
  </r>
  <r>
    <n v="19169"/>
    <n v="81"/>
    <x v="2895"/>
    <d v="2063-07-23T00:00:00"/>
    <b v="1"/>
    <s v="Approved"/>
    <s v="Norco Bicycles"/>
    <s v="Standard"/>
    <s v="medium"/>
    <s v="small"/>
    <n v="586.45000000000005"/>
    <n v="521.94000000000005"/>
    <n v="42218"/>
    <n v="6"/>
  </r>
  <r>
    <n v="3988"/>
    <n v="74"/>
    <x v="2896"/>
    <d v="2063-07-24T00:00:00"/>
    <b v="0"/>
    <s v="Approved"/>
    <s v="WeareA2B"/>
    <s v="Standard"/>
    <s v="medium"/>
    <s v="medium"/>
    <n v="1228.07"/>
    <n v="400.91"/>
    <n v="35052"/>
    <n v="7"/>
  </r>
  <r>
    <n v="14125"/>
    <n v="90"/>
    <x v="2896"/>
    <d v="2063-07-25T00:00:00"/>
    <b v="1"/>
    <s v="Approved"/>
    <s v="Norco Bicycles"/>
    <s v="Standard"/>
    <s v="low"/>
    <s v="medium"/>
    <n v="363.01"/>
    <n v="290.41000000000003"/>
    <n v="40303"/>
    <n v="7"/>
  </r>
  <r>
    <n v="339"/>
    <n v="65"/>
    <x v="2897"/>
    <d v="2063-07-26T00:00:00"/>
    <b v="1"/>
    <s v="Approved"/>
    <s v="WeareA2B"/>
    <s v="Standard"/>
    <s v="medium"/>
    <s v="medium"/>
    <n v="1807.45"/>
    <n v="778.69"/>
    <n v="37499"/>
    <n v="9"/>
  </r>
  <r>
    <n v="5657"/>
    <n v="18"/>
    <x v="2897"/>
    <d v="2063-07-27T00:00:00"/>
    <b v="0"/>
    <s v="Approved"/>
    <s v="Solex"/>
    <s v="Standard"/>
    <s v="medium"/>
    <s v="medium"/>
    <n v="575.27"/>
    <n v="431.45"/>
    <n v="34165"/>
    <n v="9"/>
  </r>
  <r>
    <n v="18969"/>
    <n v="69"/>
    <x v="2897"/>
    <d v="2063-07-28T00:00:00"/>
    <b v="0"/>
    <s v="Approved"/>
    <s v="Giant Bicycles"/>
    <s v="Road"/>
    <s v="medium"/>
    <s v="medium"/>
    <n v="792.9"/>
    <n v="594.67999999999995"/>
    <n v="36668"/>
    <n v="9"/>
  </r>
  <r>
    <n v="277"/>
    <n v="18"/>
    <x v="2898"/>
    <d v="2063-07-29T00:00:00"/>
    <b v="0"/>
    <s v="Approved"/>
    <s v="Norco Bicycles"/>
    <s v="Standard"/>
    <s v="high"/>
    <s v="medium"/>
    <n v="1148.6400000000001"/>
    <n v="689.18"/>
    <n v="36145"/>
    <n v="11"/>
  </r>
  <r>
    <n v="4245"/>
    <n v="17"/>
    <x v="2898"/>
    <d v="2063-07-30T00:00:00"/>
    <b v="0"/>
    <s v="Approved"/>
    <s v="WeareA2B"/>
    <s v="Touring"/>
    <s v="medium"/>
    <s v="large"/>
    <n v="1362.99"/>
    <n v="57.74"/>
    <n v="36833"/>
    <n v="11"/>
  </r>
  <r>
    <n v="7723"/>
    <n v="0"/>
    <x v="2898"/>
    <d v="2063-07-31T00:00:00"/>
    <b v="1"/>
    <s v="Approved"/>
    <s v="WeareA2B"/>
    <s v="Standard"/>
    <s v="medium"/>
    <s v="small"/>
    <n v="175.89"/>
    <n v="131.91999999999999"/>
    <n v="35470"/>
    <n v="11"/>
  </r>
  <r>
    <n v="11390"/>
    <n v="0"/>
    <x v="2898"/>
    <d v="2063-08-01T00:00:00"/>
    <b v="1"/>
    <s v="Approved"/>
    <s v="Solex"/>
    <s v="Standard"/>
    <s v="medium"/>
    <s v="medium"/>
    <n v="478.16"/>
    <n v="298.72000000000003"/>
    <n v="42145"/>
    <n v="11"/>
  </r>
  <r>
    <n v="15507"/>
    <n v="0"/>
    <x v="2898"/>
    <d v="2063-08-02T00:00:00"/>
    <b v="0"/>
    <s v="Approved"/>
    <s v="WeareA2B"/>
    <s v="Standard"/>
    <s v="medium"/>
    <s v="small"/>
    <n v="175.89"/>
    <n v="131.91999999999999"/>
    <n v="41009"/>
    <n v="11"/>
  </r>
  <r>
    <n v="16678"/>
    <n v="0"/>
    <x v="2898"/>
    <d v="2063-08-03T00:00:00"/>
    <b v="1"/>
    <s v="Approved"/>
    <s v="Trek Bicycles"/>
    <s v="Road"/>
    <s v="medium"/>
    <s v="medium"/>
    <n v="290.62"/>
    <n v="215.14"/>
    <n v="38339"/>
    <n v="11"/>
  </r>
  <r>
    <n v="19332"/>
    <n v="12"/>
    <x v="2898"/>
    <d v="2063-08-04T00:00:00"/>
    <b v="1"/>
    <s v="Approved"/>
    <s v="Giant Bicycles"/>
    <s v="Standard"/>
    <s v="medium"/>
    <s v="large"/>
    <n v="1765.3"/>
    <n v="709.48"/>
    <n v="35455"/>
    <n v="11"/>
  </r>
  <r>
    <n v="4777"/>
    <n v="45"/>
    <x v="2899"/>
    <d v="2063-08-05T00:00:00"/>
    <b v="1"/>
    <s v="Approved"/>
    <s v="Solex"/>
    <s v="Standard"/>
    <s v="medium"/>
    <s v="medium"/>
    <n v="441.49"/>
    <n v="84.99"/>
    <n v="34071"/>
    <n v="14"/>
  </r>
  <r>
    <n v="8108"/>
    <n v="91"/>
    <x v="2899"/>
    <d v="2063-08-06T00:00:00"/>
    <b v="0"/>
    <s v="Approved"/>
    <s v="Solex"/>
    <s v="Standard"/>
    <s v="medium"/>
    <s v="medium"/>
    <n v="100.35"/>
    <n v="75.260000000000005"/>
    <n v="36367"/>
    <n v="14"/>
  </r>
  <r>
    <n v="8300"/>
    <n v="14"/>
    <x v="2899"/>
    <d v="2063-08-07T00:00:00"/>
    <b v="1"/>
    <s v="Approved"/>
    <s v="Trek Bicycles"/>
    <s v="Standard"/>
    <s v="medium"/>
    <s v="small"/>
    <n v="1386.84"/>
    <n v="1234.29"/>
    <n v="37838"/>
    <n v="14"/>
  </r>
  <r>
    <n v="19502"/>
    <n v="92"/>
    <x v="2899"/>
    <d v="2063-08-08T00:00:00"/>
    <b v="0"/>
    <s v="Approved"/>
    <s v="WeareA2B"/>
    <s v="Standard"/>
    <s v="medium"/>
    <s v="small"/>
    <n v="1415.01"/>
    <n v="1259.3599999999999"/>
    <n v="37626"/>
    <n v="14"/>
  </r>
  <r>
    <n v="1566"/>
    <n v="23"/>
    <x v="2900"/>
    <d v="2063-08-09T00:00:00"/>
    <b v="0"/>
    <s v="Approved"/>
    <s v="Norco Bicycles"/>
    <s v="Mountain"/>
    <s v="low"/>
    <s v="small"/>
    <n v="688.63"/>
    <n v="612.88"/>
    <n v="36334"/>
    <n v="4"/>
  </r>
  <r>
    <n v="12365"/>
    <n v="52"/>
    <x v="2900"/>
    <d v="2063-08-10T00:00:00"/>
    <b v="0"/>
    <s v="Approved"/>
    <s v="OHM Cycles"/>
    <s v="Road"/>
    <s v="medium"/>
    <s v="medium"/>
    <n v="1280.28"/>
    <n v="829.51"/>
    <n v="40779"/>
    <n v="4"/>
  </r>
  <r>
    <n v="13159"/>
    <n v="79"/>
    <x v="2900"/>
    <d v="2063-08-11T00:00:00"/>
    <b v="1"/>
    <s v="Approved"/>
    <s v="Norco Bicycles"/>
    <s v="Standard"/>
    <s v="medium"/>
    <s v="medium"/>
    <n v="1555.58"/>
    <n v="818.01"/>
    <n v="42218"/>
    <n v="4"/>
  </r>
  <r>
    <n v="14153"/>
    <n v="33"/>
    <x v="2900"/>
    <d v="2063-08-12T00:00:00"/>
    <b v="1"/>
    <s v="Approved"/>
    <s v="Giant Bicycles"/>
    <s v="Standard"/>
    <s v="medium"/>
    <s v="small"/>
    <n v="1311.44"/>
    <n v="1167.18"/>
    <n v="38750"/>
    <n v="4"/>
  </r>
  <r>
    <n v="1660"/>
    <n v="40"/>
    <x v="2901"/>
    <d v="2063-08-13T00:00:00"/>
    <b v="0"/>
    <s v="Approved"/>
    <s v="Trek Bicycles"/>
    <s v="Road"/>
    <s v="medium"/>
    <s v="large"/>
    <n v="1894.19"/>
    <n v="598.76"/>
    <n v="37823"/>
    <n v="8"/>
  </r>
  <r>
    <n v="5014"/>
    <n v="46"/>
    <x v="2901"/>
    <d v="2063-08-14T00:00:00"/>
    <b v="0"/>
    <s v="Approved"/>
    <s v="OHM Cycles"/>
    <s v="Standard"/>
    <s v="low"/>
    <s v="medium"/>
    <n v="1793.43"/>
    <n v="248.82"/>
    <n v="36361"/>
    <n v="8"/>
  </r>
  <r>
    <n v="10617"/>
    <n v="63"/>
    <x v="2901"/>
    <d v="2063-08-15T00:00:00"/>
    <b v="0"/>
    <s v="Approved"/>
    <s v="WeareA2B"/>
    <s v="Standard"/>
    <s v="medium"/>
    <s v="medium"/>
    <n v="1992.93"/>
    <n v="762.63"/>
    <n v="34115"/>
    <n v="8"/>
  </r>
  <r>
    <n v="11011"/>
    <n v="0"/>
    <x v="2901"/>
    <d v="2063-08-16T00:00:00"/>
    <b v="0"/>
    <s v="Approved"/>
    <s v="OHM Cycles"/>
    <s v="Standard"/>
    <s v="medium"/>
    <s v="medium"/>
    <n v="235.63"/>
    <n v="125.07"/>
    <n v="38206"/>
    <n v="8"/>
  </r>
  <r>
    <n v="17404"/>
    <n v="56"/>
    <x v="2901"/>
    <d v="2063-08-17T00:00:00"/>
    <b v="1"/>
    <s v="Approved"/>
    <s v="Norco Bicycles"/>
    <s v="Mountain"/>
    <s v="low"/>
    <s v="small"/>
    <n v="688.63"/>
    <n v="612.88"/>
    <n v="34244"/>
    <n v="8"/>
  </r>
  <r>
    <n v="17770"/>
    <n v="74"/>
    <x v="2901"/>
    <d v="2063-08-18T00:00:00"/>
    <b v="1"/>
    <s v="Approved"/>
    <s v="WeareA2B"/>
    <s v="Standard"/>
    <s v="medium"/>
    <s v="medium"/>
    <n v="1762.96"/>
    <n v="950.52"/>
    <n v="41848"/>
    <n v="8"/>
  </r>
  <r>
    <n v="19848"/>
    <n v="7"/>
    <x v="2901"/>
    <d v="2063-08-19T00:00:00"/>
    <b v="1"/>
    <s v="Approved"/>
    <s v="Giant Bicycles"/>
    <s v="Standard"/>
    <s v="medium"/>
    <s v="small"/>
    <n v="1311.44"/>
    <n v="1167.18"/>
    <n v="33888"/>
    <n v="8"/>
  </r>
  <r>
    <n v="740"/>
    <n v="3"/>
    <x v="2902"/>
    <d v="2063-08-20T00:00:00"/>
    <b v="1"/>
    <s v="Approved"/>
    <s v="Trek Bicycles"/>
    <s v="Standard"/>
    <s v="medium"/>
    <s v="large"/>
    <n v="2091.4699999999998"/>
    <n v="388.92"/>
    <n v="41167"/>
    <n v="11"/>
  </r>
  <r>
    <n v="2257"/>
    <n v="31"/>
    <x v="2902"/>
    <d v="2063-08-21T00:00:00"/>
    <b v="1"/>
    <s v="Approved"/>
    <s v="Giant Bicycles"/>
    <s v="Standard"/>
    <s v="medium"/>
    <s v="medium"/>
    <n v="230.91"/>
    <n v="173.18"/>
    <n v="36361"/>
    <n v="11"/>
  </r>
  <r>
    <n v="2976"/>
    <n v="62"/>
    <x v="2902"/>
    <d v="2063-08-22T00:00:00"/>
    <b v="0"/>
    <s v="Approved"/>
    <s v="Solex"/>
    <s v="Standard"/>
    <s v="medium"/>
    <s v="medium"/>
    <n v="478.16"/>
    <n v="298.72000000000003"/>
    <n v="42105"/>
    <n v="11"/>
  </r>
  <r>
    <n v="8430"/>
    <n v="50"/>
    <x v="2902"/>
    <d v="2063-08-23T00:00:00"/>
    <b v="1"/>
    <s v="Approved"/>
    <s v="WeareA2B"/>
    <s v="Standard"/>
    <s v="medium"/>
    <s v="small"/>
    <n v="175.89"/>
    <n v="131.91999999999999"/>
    <n v="37668"/>
    <n v="11"/>
  </r>
  <r>
    <n v="14912"/>
    <n v="2"/>
    <x v="2902"/>
    <d v="2063-08-24T00:00:00"/>
    <b v="0"/>
    <s v="Approved"/>
    <s v="Solex"/>
    <s v="Standard"/>
    <s v="medium"/>
    <s v="medium"/>
    <n v="71.489999999999995"/>
    <n v="53.62"/>
    <n v="37659"/>
    <n v="11"/>
  </r>
  <r>
    <n v="19153"/>
    <n v="66"/>
    <x v="2902"/>
    <d v="2063-08-25T00:00:00"/>
    <b v="1"/>
    <s v="Approved"/>
    <s v="Giant Bicycles"/>
    <s v="Road"/>
    <s v="low"/>
    <s v="small"/>
    <n v="590.26"/>
    <n v="525.33000000000004"/>
    <n v="42710"/>
    <n v="11"/>
  </r>
  <r>
    <n v="9080"/>
    <n v="50"/>
    <x v="2903"/>
    <d v="2063-08-26T00:00:00"/>
    <b v="1"/>
    <s v="Approved"/>
    <s v="Giant Bicycles"/>
    <s v="Standard"/>
    <s v="medium"/>
    <s v="medium"/>
    <n v="642.70000000000005"/>
    <n v="211.37"/>
    <n v="37337"/>
    <n v="6"/>
  </r>
  <r>
    <n v="11757"/>
    <n v="53"/>
    <x v="2903"/>
    <d v="2063-08-27T00:00:00"/>
    <b v="0"/>
    <s v="Approved"/>
    <s v="Giant Bicycles"/>
    <s v="Standard"/>
    <s v="high"/>
    <s v="medium"/>
    <n v="1274.93"/>
    <n v="764.96"/>
    <n v="39298"/>
    <n v="6"/>
  </r>
  <r>
    <n v="12936"/>
    <n v="85"/>
    <x v="2903"/>
    <d v="2063-08-28T00:00:00"/>
    <b v="0"/>
    <s v="Approved"/>
    <s v="WeareA2B"/>
    <s v="Standard"/>
    <s v="medium"/>
    <s v="medium"/>
    <n v="1228.07"/>
    <n v="400.91"/>
    <n v="36668"/>
    <n v="6"/>
  </r>
  <r>
    <n v="14191"/>
    <n v="5"/>
    <x v="2903"/>
    <d v="2063-08-29T00:00:00"/>
    <b v="0"/>
    <s v="Approved"/>
    <s v="Giant Bicycles"/>
    <s v="Standard"/>
    <s v="high"/>
    <s v="medium"/>
    <n v="1129.1300000000001"/>
    <n v="677.48"/>
    <n v="38573"/>
    <n v="6"/>
  </r>
  <r>
    <n v="15243"/>
    <n v="36"/>
    <x v="2903"/>
    <d v="2063-08-30T00:00:00"/>
    <b v="1"/>
    <s v="Approved"/>
    <s v="Solex"/>
    <s v="Standard"/>
    <s v="low"/>
    <s v="medium"/>
    <n v="1289.8499999999999"/>
    <n v="74.510000000000005"/>
    <n v="39427"/>
    <n v="6"/>
  </r>
  <r>
    <n v="15790"/>
    <n v="95"/>
    <x v="2903"/>
    <d v="2063-08-31T00:00:00"/>
    <b v="0"/>
    <s v="Approved"/>
    <s v="OHM Cycles"/>
    <s v="Touring"/>
    <s v="low"/>
    <s v="medium"/>
    <n v="1073.07"/>
    <n v="933.84"/>
    <n v="35455"/>
    <n v="6"/>
  </r>
  <r>
    <n v="16440"/>
    <n v="34"/>
    <x v="2903"/>
    <d v="2063-09-01T00:00:00"/>
    <b v="1"/>
    <s v="Approved"/>
    <s v="WeareA2B"/>
    <s v="Standard"/>
    <s v="medium"/>
    <s v="medium"/>
    <n v="1231.1500000000001"/>
    <n v="161.6"/>
    <n v="38216"/>
    <n v="6"/>
  </r>
  <r>
    <n v="6112"/>
    <n v="48"/>
    <x v="2904"/>
    <d v="2063-09-02T00:00:00"/>
    <s v="Unknown"/>
    <s v="Approved"/>
    <s v="WeareA2B"/>
    <s v="Standard"/>
    <s v="medium"/>
    <s v="medium"/>
    <n v="1762.96"/>
    <n v="950.52"/>
    <n v="39915"/>
    <n v="12"/>
  </r>
  <r>
    <n v="7178"/>
    <n v="61"/>
    <x v="2904"/>
    <d v="2063-09-03T00:00:00"/>
    <b v="1"/>
    <s v="Approved"/>
    <s v="OHM Cycles"/>
    <s v="Standard"/>
    <s v="low"/>
    <s v="medium"/>
    <n v="71.16"/>
    <n v="56.93"/>
    <n v="34143"/>
    <n v="12"/>
  </r>
  <r>
    <n v="12474"/>
    <n v="61"/>
    <x v="2904"/>
    <d v="2063-09-04T00:00:00"/>
    <b v="0"/>
    <s v="Approved"/>
    <s v="OHM Cycles"/>
    <s v="Standard"/>
    <s v="low"/>
    <s v="medium"/>
    <n v="71.16"/>
    <n v="56.93"/>
    <n v="33879"/>
    <n v="12"/>
  </r>
  <r>
    <n v="12571"/>
    <n v="27"/>
    <x v="2904"/>
    <d v="2063-09-05T00:00:00"/>
    <b v="0"/>
    <s v="Approved"/>
    <s v="Trek Bicycles"/>
    <s v="Standard"/>
    <s v="medium"/>
    <s v="medium"/>
    <n v="499.53"/>
    <n v="388.72"/>
    <n v="33455"/>
    <n v="12"/>
  </r>
  <r>
    <n v="13616"/>
    <n v="72"/>
    <x v="2904"/>
    <d v="2063-09-06T00:00:00"/>
    <b v="1"/>
    <s v="Approved"/>
    <s v="Norco Bicycles"/>
    <s v="Standard"/>
    <s v="medium"/>
    <s v="medium"/>
    <n v="360.4"/>
    <n v="270.3"/>
    <n v="38193"/>
    <n v="12"/>
  </r>
  <r>
    <n v="14830"/>
    <n v="57"/>
    <x v="2904"/>
    <d v="2063-09-07T00:00:00"/>
    <b v="0"/>
    <s v="Approved"/>
    <s v="WeareA2B"/>
    <s v="Touring"/>
    <s v="medium"/>
    <s v="large"/>
    <n v="1890.39"/>
    <n v="260.14"/>
    <n v="42295"/>
    <n v="12"/>
  </r>
  <r>
    <n v="16364"/>
    <n v="93"/>
    <x v="2904"/>
    <d v="2063-09-08T00:00:00"/>
    <b v="0"/>
    <s v="Approved"/>
    <s v="WeareA2B"/>
    <s v="Standard"/>
    <s v="medium"/>
    <s v="medium"/>
    <n v="1065.03"/>
    <n v="230.09"/>
    <n v="41434"/>
    <n v="12"/>
  </r>
  <r>
    <n v="16475"/>
    <n v="31"/>
    <x v="2904"/>
    <d v="2063-09-09T00:00:00"/>
    <b v="1"/>
    <s v="Approved"/>
    <s v="Giant Bicycles"/>
    <s v="Standard"/>
    <s v="medium"/>
    <s v="medium"/>
    <n v="230.91"/>
    <n v="173.18"/>
    <n v="37337"/>
    <n v="12"/>
  </r>
  <r>
    <n v="1081"/>
    <n v="41"/>
    <x v="2905"/>
    <d v="2063-09-10T00:00:00"/>
    <b v="0"/>
    <s v="Approved"/>
    <s v="Solex"/>
    <s v="Road"/>
    <s v="medium"/>
    <s v="medium"/>
    <n v="416.98"/>
    <n v="312.74"/>
    <n v="35560"/>
    <n v="11"/>
  </r>
  <r>
    <n v="8916"/>
    <n v="40"/>
    <x v="2905"/>
    <d v="2063-09-11T00:00:00"/>
    <b v="1"/>
    <s v="Approved"/>
    <s v="OHM Cycles"/>
    <s v="Standard"/>
    <s v="high"/>
    <s v="medium"/>
    <n v="1458.17"/>
    <n v="874.9"/>
    <n v="38750"/>
    <n v="11"/>
  </r>
  <r>
    <n v="1143"/>
    <n v="0"/>
    <x v="2906"/>
    <d v="2063-09-12T00:00:00"/>
    <b v="0"/>
    <s v="Approved"/>
    <s v="OHM Cycles"/>
    <s v="Road"/>
    <s v="high"/>
    <s v="large"/>
    <n v="12.01"/>
    <n v="7.21"/>
    <n v="39880"/>
    <n v="4"/>
  </r>
  <r>
    <n v="2708"/>
    <n v="2"/>
    <x v="2906"/>
    <d v="2063-09-13T00:00:00"/>
    <b v="0"/>
    <s v="Approved"/>
    <s v="Giant Bicycles"/>
    <s v="Road"/>
    <s v="low"/>
    <s v="small"/>
    <n v="590.26"/>
    <n v="525.33000000000004"/>
    <n v="40487"/>
    <n v="4"/>
  </r>
  <r>
    <n v="5551"/>
    <n v="45"/>
    <x v="2906"/>
    <d v="2063-09-14T00:00:00"/>
    <b v="0"/>
    <s v="Approved"/>
    <s v="Trek Bicycles"/>
    <s v="Road"/>
    <s v="low"/>
    <s v="medium"/>
    <n v="980.37"/>
    <n v="234.43"/>
    <n v="38258"/>
    <n v="4"/>
  </r>
  <r>
    <n v="6562"/>
    <n v="63"/>
    <x v="2906"/>
    <d v="2063-09-15T00:00:00"/>
    <b v="0"/>
    <s v="Approved"/>
    <s v="WeareA2B"/>
    <s v="Standard"/>
    <s v="medium"/>
    <s v="medium"/>
    <n v="1992.93"/>
    <n v="762.63"/>
    <n v="34115"/>
    <n v="4"/>
  </r>
  <r>
    <n v="9723"/>
    <n v="4"/>
    <x v="2906"/>
    <d v="2063-09-16T00:00:00"/>
    <b v="0"/>
    <s v="Approved"/>
    <s v="Solex"/>
    <s v="Standard"/>
    <s v="medium"/>
    <s v="medium"/>
    <n v="1483.2"/>
    <n v="99.59"/>
    <n v="36146"/>
    <n v="4"/>
  </r>
  <r>
    <n v="10153"/>
    <n v="15"/>
    <x v="2906"/>
    <d v="2063-09-17T00:00:00"/>
    <b v="0"/>
    <s v="Approved"/>
    <s v="WeareA2B"/>
    <s v="Standard"/>
    <s v="medium"/>
    <s v="medium"/>
    <n v="1292.8399999999999"/>
    <n v="13.44"/>
    <n v="39915"/>
    <n v="4"/>
  </r>
  <r>
    <n v="12091"/>
    <n v="0"/>
    <x v="2906"/>
    <d v="2063-09-18T00:00:00"/>
    <b v="1"/>
    <s v="Approved"/>
    <s v="OHM Cycles"/>
    <s v="Standard"/>
    <s v="low"/>
    <s v="medium"/>
    <n v="71.16"/>
    <n v="56.93"/>
    <n v="42172"/>
    <n v="4"/>
  </r>
  <r>
    <n v="13465"/>
    <n v="46"/>
    <x v="2906"/>
    <d v="2063-09-19T00:00:00"/>
    <b v="1"/>
    <s v="Approved"/>
    <s v="OHM Cycles"/>
    <s v="Standard"/>
    <s v="low"/>
    <s v="medium"/>
    <n v="1793.43"/>
    <n v="248.82"/>
    <n v="36361"/>
    <n v="4"/>
  </r>
  <r>
    <n v="14110"/>
    <n v="0"/>
    <x v="2906"/>
    <d v="2063-09-20T00:00:00"/>
    <b v="0"/>
    <s v="Approved"/>
    <s v="Norco Bicycles"/>
    <s v="Road"/>
    <s v="medium"/>
    <s v="medium"/>
    <n v="544.04999999999995"/>
    <n v="376.84"/>
    <n v="38647"/>
    <n v="4"/>
  </r>
  <r>
    <n v="14467"/>
    <n v="92"/>
    <x v="2906"/>
    <d v="2063-09-21T00:00:00"/>
    <b v="1"/>
    <s v="Approved"/>
    <s v="WeareA2B"/>
    <s v="Touring"/>
    <s v="medium"/>
    <s v="large"/>
    <n v="1890.39"/>
    <n v="260.14"/>
    <n v="33259"/>
    <n v="4"/>
  </r>
  <r>
    <n v="15044"/>
    <n v="18"/>
    <x v="2906"/>
    <d v="2063-09-22T00:00:00"/>
    <b v="0"/>
    <s v="Approved"/>
    <s v="Norco Bicycles"/>
    <s v="Standard"/>
    <s v="high"/>
    <s v="medium"/>
    <n v="1148.6400000000001"/>
    <n v="689.18"/>
    <n v="42226"/>
    <n v="4"/>
  </r>
  <r>
    <n v="16343"/>
    <n v="19"/>
    <x v="2906"/>
    <d v="2063-09-23T00:00:00"/>
    <b v="0"/>
    <s v="Approved"/>
    <s v="Trek Bicycles"/>
    <s v="Mountain"/>
    <s v="low"/>
    <s v="medium"/>
    <n v="574.64"/>
    <n v="459.71"/>
    <n v="40784"/>
    <n v="4"/>
  </r>
  <r>
    <n v="18322"/>
    <n v="11"/>
    <x v="2906"/>
    <d v="2063-09-24T00:00:00"/>
    <b v="1"/>
    <s v="Approved"/>
    <s v="Trek Bicycles"/>
    <s v="Standard"/>
    <s v="medium"/>
    <s v="small"/>
    <n v="1775.81"/>
    <n v="1580.47"/>
    <n v="40303"/>
    <n v="4"/>
  </r>
  <r>
    <n v="2111"/>
    <n v="93"/>
    <x v="2907"/>
    <d v="2063-09-25T00:00:00"/>
    <b v="0"/>
    <s v="Approved"/>
    <s v="WeareA2B"/>
    <s v="Standard"/>
    <s v="medium"/>
    <s v="medium"/>
    <n v="1065.03"/>
    <n v="230.09"/>
    <n v="41434"/>
    <n v="14"/>
  </r>
  <r>
    <n v="10805"/>
    <n v="60"/>
    <x v="2907"/>
    <d v="2063-09-26T00:00:00"/>
    <b v="1"/>
    <s v="Approved"/>
    <s v="Giant Bicycles"/>
    <s v="Standard"/>
    <s v="high"/>
    <s v="small"/>
    <n v="1977.36"/>
    <n v="1759.85"/>
    <n v="38647"/>
    <n v="14"/>
  </r>
  <r>
    <n v="13202"/>
    <n v="80"/>
    <x v="2907"/>
    <d v="2063-09-27T00:00:00"/>
    <b v="0"/>
    <s v="Approved"/>
    <s v="OHM Cycles"/>
    <s v="Touring"/>
    <s v="low"/>
    <s v="medium"/>
    <n v="1073.07"/>
    <n v="933.84"/>
    <n v="42226"/>
    <n v="14"/>
  </r>
  <r>
    <n v="14773"/>
    <n v="86"/>
    <x v="2907"/>
    <d v="2063-09-28T00:00:00"/>
    <b v="1"/>
    <s v="Approved"/>
    <s v="OHM Cycles"/>
    <s v="Standard"/>
    <s v="medium"/>
    <s v="medium"/>
    <n v="235.63"/>
    <n v="125.07"/>
    <n v="36145"/>
    <n v="14"/>
  </r>
  <r>
    <n v="15808"/>
    <n v="29"/>
    <x v="2907"/>
    <d v="2063-09-29T00:00:00"/>
    <b v="0"/>
    <s v="Approved"/>
    <s v="Norco Bicycles"/>
    <s v="Road"/>
    <s v="medium"/>
    <s v="medium"/>
    <n v="543.39"/>
    <n v="407.54"/>
    <n v="42696"/>
    <n v="14"/>
  </r>
  <r>
    <n v="18724"/>
    <n v="86"/>
    <x v="2907"/>
    <d v="2063-09-30T00:00:00"/>
    <b v="1"/>
    <s v="Approved"/>
    <s v="OHM Cycles"/>
    <s v="Standard"/>
    <s v="medium"/>
    <s v="medium"/>
    <n v="235.63"/>
    <n v="125.07"/>
    <n v="41434"/>
    <n v="14"/>
  </r>
  <r>
    <n v="3080"/>
    <n v="46"/>
    <x v="2908"/>
    <d v="2063-10-01T00:00:00"/>
    <b v="0"/>
    <s v="Approved"/>
    <s v="Solex"/>
    <s v="Standard"/>
    <s v="low"/>
    <s v="medium"/>
    <n v="1289.8499999999999"/>
    <n v="74.510000000000005"/>
    <n v="41064"/>
    <n v="11"/>
  </r>
  <r>
    <n v="5866"/>
    <n v="80"/>
    <x v="2908"/>
    <d v="2063-10-02T00:00:00"/>
    <b v="0"/>
    <s v="Approved"/>
    <s v="OHM Cycles"/>
    <s v="Touring"/>
    <s v="low"/>
    <s v="medium"/>
    <n v="1073.07"/>
    <n v="933.84"/>
    <n v="42226"/>
    <n v="11"/>
  </r>
  <r>
    <n v="6116"/>
    <n v="77"/>
    <x v="2908"/>
    <d v="2063-10-03T00:00:00"/>
    <b v="1"/>
    <s v="Approved"/>
    <s v="Norco Bicycles"/>
    <s v="Road"/>
    <s v="medium"/>
    <s v="large"/>
    <n v="1240.31"/>
    <n v="795.1"/>
    <n v="41533"/>
    <n v="11"/>
  </r>
  <r>
    <n v="9672"/>
    <n v="43"/>
    <x v="2908"/>
    <d v="2063-10-04T00:00:00"/>
    <b v="1"/>
    <s v="Approved"/>
    <s v="Solex"/>
    <s v="Standard"/>
    <s v="medium"/>
    <s v="medium"/>
    <n v="1151.96"/>
    <n v="649.49"/>
    <n v="36498"/>
    <n v="11"/>
  </r>
  <r>
    <n v="10030"/>
    <n v="81"/>
    <x v="2908"/>
    <d v="2063-10-05T00:00:00"/>
    <b v="1"/>
    <s v="Approved"/>
    <s v="Norco Bicycles"/>
    <s v="Standard"/>
    <s v="medium"/>
    <s v="small"/>
    <n v="586.45000000000005"/>
    <n v="521.94000000000005"/>
    <n v="36145"/>
    <n v="11"/>
  </r>
  <r>
    <n v="10815"/>
    <n v="43"/>
    <x v="2908"/>
    <d v="2063-10-06T00:00:00"/>
    <b v="0"/>
    <s v="Approved"/>
    <s v="Solex"/>
    <s v="Standard"/>
    <s v="medium"/>
    <s v="medium"/>
    <n v="1151.96"/>
    <n v="649.49"/>
    <n v="36498"/>
    <n v="11"/>
  </r>
  <r>
    <n v="11998"/>
    <n v="37"/>
    <x v="2908"/>
    <d v="2063-10-07T00:00:00"/>
    <b v="0"/>
    <s v="Approved"/>
    <s v="OHM Cycles"/>
    <s v="Standard"/>
    <s v="low"/>
    <s v="medium"/>
    <n v="1793.43"/>
    <n v="248.82"/>
    <n v="40336"/>
    <n v="11"/>
  </r>
  <r>
    <n v="12088"/>
    <n v="26"/>
    <x v="2908"/>
    <d v="2063-10-08T00:00:00"/>
    <b v="1"/>
    <s v="Approved"/>
    <s v="WeareA2B"/>
    <s v="Standard"/>
    <s v="medium"/>
    <s v="medium"/>
    <n v="1992.93"/>
    <n v="762.63"/>
    <n v="33455"/>
    <n v="11"/>
  </r>
  <r>
    <n v="13688"/>
    <n v="69"/>
    <x v="2908"/>
    <d v="2063-10-09T00:00:00"/>
    <b v="1"/>
    <s v="Approved"/>
    <s v="Giant Bicycles"/>
    <s v="Road"/>
    <s v="medium"/>
    <s v="medium"/>
    <n v="792.9"/>
    <n v="594.67999999999995"/>
    <n v="38859"/>
    <n v="11"/>
  </r>
  <r>
    <n v="16569"/>
    <n v="47"/>
    <x v="2908"/>
    <d v="2063-10-10T00:00:00"/>
    <b v="0"/>
    <s v="Approved"/>
    <s v="Trek Bicycles"/>
    <s v="Road"/>
    <s v="low"/>
    <s v="small"/>
    <n v="1720.7"/>
    <n v="1531.42"/>
    <n v="37220"/>
    <n v="11"/>
  </r>
  <r>
    <n v="17767"/>
    <n v="53"/>
    <x v="2908"/>
    <d v="2063-10-11T00:00:00"/>
    <b v="0"/>
    <s v="Approved"/>
    <s v="OHM Cycles"/>
    <s v="Standard"/>
    <s v="medium"/>
    <s v="medium"/>
    <n v="795.34"/>
    <n v="101.58"/>
    <n v="34170"/>
    <n v="11"/>
  </r>
  <r>
    <n v="19876"/>
    <n v="86"/>
    <x v="2908"/>
    <d v="2063-10-12T00:00:00"/>
    <b v="1"/>
    <s v="Approved"/>
    <s v="OHM Cycles"/>
    <s v="Standard"/>
    <s v="medium"/>
    <s v="medium"/>
    <n v="235.63"/>
    <n v="125.07"/>
    <n v="38206"/>
    <n v="11"/>
  </r>
  <r>
    <n v="3580"/>
    <n v="66"/>
    <x v="2909"/>
    <d v="2063-10-13T00:00:00"/>
    <b v="0"/>
    <s v="Approved"/>
    <s v="Giant Bicycles"/>
    <s v="Road"/>
    <s v="low"/>
    <s v="small"/>
    <n v="590.26"/>
    <n v="525.33000000000004"/>
    <n v="40487"/>
    <n v="17"/>
  </r>
  <r>
    <n v="6841"/>
    <n v="71"/>
    <x v="2909"/>
    <d v="2063-10-14T00:00:00"/>
    <b v="0"/>
    <s v="Approved"/>
    <s v="Solex"/>
    <s v="Standard"/>
    <s v="high"/>
    <s v="large"/>
    <n v="1842.92"/>
    <n v="1105.75"/>
    <n v="34996"/>
    <n v="17"/>
  </r>
  <r>
    <n v="7055"/>
    <n v="5"/>
    <x v="2909"/>
    <d v="2063-10-15T00:00:00"/>
    <b v="0"/>
    <s v="Approved"/>
    <s v="Trek Bicycles"/>
    <s v="Mountain"/>
    <s v="low"/>
    <s v="medium"/>
    <n v="574.64"/>
    <n v="459.71"/>
    <n v="40784"/>
    <n v="17"/>
  </r>
  <r>
    <n v="11391"/>
    <n v="92"/>
    <x v="2909"/>
    <d v="2063-10-16T00:00:00"/>
    <b v="0"/>
    <s v="Approved"/>
    <s v="WeareA2B"/>
    <s v="Standard"/>
    <s v="medium"/>
    <s v="small"/>
    <n v="1415.01"/>
    <n v="1259.3599999999999"/>
    <n v="37626"/>
    <n v="17"/>
  </r>
  <r>
    <n v="14743"/>
    <n v="96"/>
    <x v="2909"/>
    <d v="2063-10-17T00:00:00"/>
    <b v="1"/>
    <s v="Approved"/>
    <s v="WeareA2B"/>
    <s v="Road"/>
    <s v="low"/>
    <s v="small"/>
    <n v="1172.78"/>
    <n v="1043.77"/>
    <n v="37539"/>
    <n v="17"/>
  </r>
  <r>
    <n v="17502"/>
    <n v="22"/>
    <x v="2909"/>
    <d v="2063-10-18T00:00:00"/>
    <b v="1"/>
    <s v="Approved"/>
    <s v="WeareA2B"/>
    <s v="Standard"/>
    <s v="medium"/>
    <s v="medium"/>
    <n v="60.34"/>
    <n v="45.26"/>
    <n v="34165"/>
    <n v="17"/>
  </r>
  <r>
    <n v="19626"/>
    <n v="77"/>
    <x v="2909"/>
    <d v="2063-10-19T00:00:00"/>
    <b v="1"/>
    <s v="Approved"/>
    <s v="Norco Bicycles"/>
    <s v="Road"/>
    <s v="medium"/>
    <s v="large"/>
    <n v="1240.31"/>
    <n v="795.1"/>
    <n v="40553"/>
    <n v="17"/>
  </r>
  <r>
    <n v="38"/>
    <n v="2"/>
    <x v="2910"/>
    <d v="2063-10-20T00:00:00"/>
    <b v="0"/>
    <s v="Approved"/>
    <s v="Solex"/>
    <s v="Standard"/>
    <s v="medium"/>
    <s v="medium"/>
    <n v="71.489999999999995"/>
    <n v="53.62"/>
    <n v="33549"/>
    <n v="9"/>
  </r>
  <r>
    <n v="2153"/>
    <n v="38"/>
    <x v="2910"/>
    <d v="2063-10-21T00:00:00"/>
    <b v="0"/>
    <s v="Cancelled"/>
    <s v="Solex"/>
    <s v="Standard"/>
    <s v="medium"/>
    <s v="medium"/>
    <n v="1577.53"/>
    <n v="826.51"/>
    <n v="38750"/>
    <n v="9"/>
  </r>
  <r>
    <n v="3632"/>
    <n v="27"/>
    <x v="2910"/>
    <d v="2063-10-22T00:00:00"/>
    <b v="1"/>
    <s v="Approved"/>
    <s v="Trek Bicycles"/>
    <s v="Standard"/>
    <s v="medium"/>
    <s v="medium"/>
    <n v="499.53"/>
    <n v="388.72"/>
    <n v="37698"/>
    <n v="9"/>
  </r>
  <r>
    <n v="9982"/>
    <n v="92"/>
    <x v="2910"/>
    <d v="2063-10-23T00:00:00"/>
    <b v="0"/>
    <s v="Approved"/>
    <s v="WeareA2B"/>
    <s v="Standard"/>
    <s v="medium"/>
    <s v="small"/>
    <n v="1415.01"/>
    <n v="1259.3599999999999"/>
    <n v="37626"/>
    <n v="9"/>
  </r>
  <r>
    <n v="11596"/>
    <n v="12"/>
    <x v="2910"/>
    <d v="2063-10-24T00:00:00"/>
    <b v="0"/>
    <s v="Approved"/>
    <s v="WeareA2B"/>
    <s v="Standard"/>
    <s v="medium"/>
    <s v="medium"/>
    <n v="1231.1500000000001"/>
    <n v="161.6"/>
    <n v="38693"/>
    <n v="9"/>
  </r>
  <r>
    <n v="12194"/>
    <n v="8"/>
    <x v="2910"/>
    <d v="2063-10-25T00:00:00"/>
    <b v="1"/>
    <s v="Cancelled"/>
    <s v="Solex"/>
    <s v="Road"/>
    <s v="medium"/>
    <s v="small"/>
    <n v="1703.52"/>
    <n v="1516.13"/>
    <n v="38693"/>
    <n v="9"/>
  </r>
  <r>
    <n v="12642"/>
    <n v="60"/>
    <x v="2910"/>
    <d v="2063-10-26T00:00:00"/>
    <b v="0"/>
    <s v="Approved"/>
    <s v="Giant Bicycles"/>
    <s v="Standard"/>
    <s v="high"/>
    <s v="small"/>
    <n v="1977.36"/>
    <n v="1759.85"/>
    <n v="40487"/>
    <n v="9"/>
  </r>
  <r>
    <n v="3168"/>
    <n v="100"/>
    <x v="2911"/>
    <d v="2063-10-27T00:00:00"/>
    <b v="1"/>
    <s v="Approved"/>
    <s v="Norco Bicycles"/>
    <s v="Road"/>
    <s v="medium"/>
    <s v="medium"/>
    <n v="1036.5899999999999"/>
    <n v="206.35"/>
    <n v="33364"/>
    <n v="18"/>
  </r>
  <r>
    <n v="3962"/>
    <n v="16"/>
    <x v="2911"/>
    <d v="2063-10-28T00:00:00"/>
    <b v="0"/>
    <s v="Approved"/>
    <s v="Norco Bicycles"/>
    <s v="Standard"/>
    <s v="high"/>
    <s v="small"/>
    <n v="1661.92"/>
    <n v="1479.11"/>
    <n v="34586"/>
    <n v="18"/>
  </r>
  <r>
    <n v="16840"/>
    <n v="55"/>
    <x v="2911"/>
    <d v="2063-10-29T00:00:00"/>
    <b v="0"/>
    <s v="Approved"/>
    <s v="Trek Bicycles"/>
    <s v="Road"/>
    <s v="medium"/>
    <s v="large"/>
    <n v="1894.19"/>
    <n v="598.76"/>
    <n v="37823"/>
    <n v="18"/>
  </r>
  <r>
    <n v="18538"/>
    <n v="35"/>
    <x v="2911"/>
    <d v="2063-10-30T00:00:00"/>
    <b v="1"/>
    <s v="Approved"/>
    <s v="Trek Bicycles"/>
    <s v="Standard"/>
    <s v="low"/>
    <s v="medium"/>
    <n v="1057.51"/>
    <n v="154.4"/>
    <n v="34527"/>
    <n v="18"/>
  </r>
  <r>
    <n v="19900"/>
    <n v="85"/>
    <x v="2911"/>
    <d v="2063-10-31T00:00:00"/>
    <b v="1"/>
    <s v="Approved"/>
    <s v="WeareA2B"/>
    <s v="Standard"/>
    <s v="medium"/>
    <s v="medium"/>
    <n v="752.64"/>
    <n v="205.36"/>
    <n v="42218"/>
    <n v="18"/>
  </r>
  <r>
    <n v="2560"/>
    <n v="42"/>
    <x v="2912"/>
    <d v="2063-11-01T00:00:00"/>
    <b v="1"/>
    <s v="Approved"/>
    <s v="OHM Cycles"/>
    <s v="Road"/>
    <s v="medium"/>
    <s v="small"/>
    <n v="1810"/>
    <n v="1610.9"/>
    <n v="39427"/>
    <n v="5"/>
  </r>
  <r>
    <n v="4156"/>
    <n v="92"/>
    <x v="2912"/>
    <d v="2063-11-02T00:00:00"/>
    <b v="0"/>
    <s v="Approved"/>
    <s v="WeareA2B"/>
    <s v="Standard"/>
    <s v="medium"/>
    <s v="small"/>
    <n v="1415.01"/>
    <n v="1259.3599999999999"/>
    <n v="34556"/>
    <n v="5"/>
  </r>
  <r>
    <n v="7347"/>
    <n v="38"/>
    <x v="2912"/>
    <d v="2063-11-03T00:00:00"/>
    <b v="1"/>
    <s v="Approved"/>
    <s v="Solex"/>
    <s v="Standard"/>
    <s v="medium"/>
    <s v="medium"/>
    <n v="1577.53"/>
    <n v="826.51"/>
    <n v="40618"/>
    <n v="5"/>
  </r>
  <r>
    <n v="8435"/>
    <n v="70"/>
    <x v="2912"/>
    <d v="2063-11-04T00:00:00"/>
    <b v="1"/>
    <s v="Approved"/>
    <s v="Trek Bicycles"/>
    <s v="Standard"/>
    <s v="high"/>
    <s v="medium"/>
    <n v="495.72"/>
    <n v="297.43"/>
    <n v="38193"/>
    <n v="5"/>
  </r>
  <r>
    <n v="16927"/>
    <n v="54"/>
    <x v="2912"/>
    <d v="2063-11-05T00:00:00"/>
    <b v="0"/>
    <s v="Approved"/>
    <s v="WeareA2B"/>
    <s v="Standard"/>
    <s v="medium"/>
    <s v="medium"/>
    <n v="1292.8399999999999"/>
    <n v="13.44"/>
    <n v="33259"/>
    <n v="5"/>
  </r>
  <r>
    <n v="19717"/>
    <n v="1"/>
    <x v="2912"/>
    <d v="2063-11-06T00:00:00"/>
    <b v="1"/>
    <s v="Approved"/>
    <s v="Giant Bicycles"/>
    <s v="Standard"/>
    <s v="medium"/>
    <s v="medium"/>
    <n v="1403.5"/>
    <n v="954.82"/>
    <n v="41245"/>
    <n v="5"/>
  </r>
  <r>
    <n v="19986"/>
    <n v="36"/>
    <x v="2912"/>
    <d v="2063-11-07T00:00:00"/>
    <b v="1"/>
    <s v="Approved"/>
    <s v="Solex"/>
    <s v="Standard"/>
    <s v="low"/>
    <s v="medium"/>
    <n v="945.04"/>
    <n v="507.58"/>
    <n v="39526"/>
    <n v="5"/>
  </r>
  <r>
    <n v="5659"/>
    <n v="4"/>
    <x v="2913"/>
    <d v="2063-11-08T00:00:00"/>
    <b v="1"/>
    <s v="Approved"/>
    <s v="Solex"/>
    <s v="Standard"/>
    <s v="medium"/>
    <s v="medium"/>
    <n v="1483.2"/>
    <n v="99.59"/>
    <n v="40487"/>
    <n v="8"/>
  </r>
  <r>
    <n v="6190"/>
    <n v="0"/>
    <x v="2913"/>
    <d v="2063-11-09T00:00:00"/>
    <b v="0"/>
    <s v="Approved"/>
    <s v="Solex"/>
    <s v="Standard"/>
    <s v="medium"/>
    <s v="medium"/>
    <n v="71.489999999999995"/>
    <n v="53.62"/>
    <n v="41245"/>
    <n v="8"/>
  </r>
  <r>
    <n v="6798"/>
    <n v="84"/>
    <x v="2913"/>
    <d v="2063-11-10T00:00:00"/>
    <b v="0"/>
    <s v="Approved"/>
    <s v="Giant Bicycles"/>
    <s v="Road"/>
    <s v="medium"/>
    <s v="medium"/>
    <n v="792.9"/>
    <n v="594.67999999999995"/>
    <n v="33879"/>
    <n v="8"/>
  </r>
  <r>
    <n v="9601"/>
    <n v="45"/>
    <x v="2913"/>
    <d v="2063-11-11T00:00:00"/>
    <b v="0"/>
    <s v="Approved"/>
    <s v="Trek Bicycles"/>
    <s v="Road"/>
    <s v="low"/>
    <s v="medium"/>
    <n v="980.37"/>
    <n v="234.43"/>
    <n v="37838"/>
    <n v="8"/>
  </r>
  <r>
    <n v="14313"/>
    <n v="54"/>
    <x v="2913"/>
    <d v="2063-11-12T00:00:00"/>
    <b v="1"/>
    <s v="Approved"/>
    <s v="WeareA2B"/>
    <s v="Standard"/>
    <s v="medium"/>
    <s v="medium"/>
    <n v="1807.45"/>
    <n v="778.69"/>
    <n v="33879"/>
    <n v="8"/>
  </r>
  <r>
    <n v="15299"/>
    <n v="19"/>
    <x v="2913"/>
    <d v="2063-11-13T00:00:00"/>
    <b v="1"/>
    <s v="Approved"/>
    <s v="Trek Bicycles"/>
    <s v="Mountain"/>
    <s v="low"/>
    <s v="medium"/>
    <n v="574.64"/>
    <n v="459.71"/>
    <n v="41701"/>
    <n v="8"/>
  </r>
  <r>
    <n v="362"/>
    <n v="7"/>
    <x v="2914"/>
    <d v="2063-11-14T00:00:00"/>
    <b v="1"/>
    <s v="Approved"/>
    <s v="Trek Bicycles"/>
    <s v="Road"/>
    <s v="low"/>
    <s v="medium"/>
    <n v="980.37"/>
    <n v="234.43"/>
    <n v="41701"/>
    <n v="10.7"/>
  </r>
  <r>
    <n v="4947"/>
    <n v="65"/>
    <x v="2914"/>
    <d v="2063-11-15T00:00:00"/>
    <b v="1"/>
    <s v="Approved"/>
    <s v="WeareA2B"/>
    <s v="Standard"/>
    <s v="medium"/>
    <s v="medium"/>
    <n v="1807.45"/>
    <n v="778.69"/>
    <n v="34996"/>
    <n v="10.7"/>
  </r>
  <r>
    <n v="7930"/>
    <n v="85"/>
    <x v="2915"/>
    <d v="2063-11-16T00:00:00"/>
    <b v="1"/>
    <s v="Approved"/>
    <s v="WeareA2B"/>
    <s v="Standard"/>
    <s v="medium"/>
    <s v="medium"/>
    <n v="752.64"/>
    <n v="205.36"/>
    <n v="42218"/>
    <n v="7"/>
  </r>
  <r>
    <n v="8016"/>
    <n v="68"/>
    <x v="2915"/>
    <d v="2063-11-17T00:00:00"/>
    <b v="1"/>
    <s v="Approved"/>
    <s v="OHM Cycles"/>
    <s v="Standard"/>
    <s v="medium"/>
    <s v="medium"/>
    <n v="1636.9"/>
    <n v="44.71"/>
    <n v="40410"/>
    <n v="7"/>
  </r>
  <r>
    <n v="8748"/>
    <n v="60"/>
    <x v="2915"/>
    <d v="2063-11-18T00:00:00"/>
    <b v="1"/>
    <s v="Approved"/>
    <s v="Giant Bicycles"/>
    <s v="Standard"/>
    <s v="high"/>
    <s v="small"/>
    <n v="1977.36"/>
    <n v="1759.85"/>
    <n v="40779"/>
    <n v="7"/>
  </r>
  <r>
    <n v="11231"/>
    <n v="19"/>
    <x v="2915"/>
    <d v="2063-11-19T00:00:00"/>
    <b v="1"/>
    <s v="Approved"/>
    <s v="OHM Cycles"/>
    <s v="Road"/>
    <s v="high"/>
    <s v="large"/>
    <n v="12.01"/>
    <n v="7.21"/>
    <n v="39880"/>
    <n v="7"/>
  </r>
  <r>
    <n v="15341"/>
    <n v="45"/>
    <x v="2915"/>
    <d v="2063-11-20T00:00:00"/>
    <b v="0"/>
    <s v="Approved"/>
    <s v="Solex"/>
    <s v="Standard"/>
    <s v="medium"/>
    <s v="medium"/>
    <n v="441.49"/>
    <n v="84.99"/>
    <n v="34071"/>
    <n v="7"/>
  </r>
  <r>
    <n v="5906"/>
    <n v="34"/>
    <x v="2916"/>
    <d v="2063-11-21T00:00:00"/>
    <b v="1"/>
    <s v="Cancelled"/>
    <s v="Norco Bicycles"/>
    <s v="Road"/>
    <s v="high"/>
    <s v="large"/>
    <n v="774.53"/>
    <n v="464.72"/>
    <n v="35560"/>
    <n v="10"/>
  </r>
  <r>
    <n v="11961"/>
    <n v="87"/>
    <x v="2916"/>
    <d v="2063-11-22T00:00:00"/>
    <b v="0"/>
    <s v="Approved"/>
    <s v="Giant Bicycles"/>
    <s v="Standard"/>
    <s v="high"/>
    <s v="medium"/>
    <n v="1179"/>
    <n v="707.4"/>
    <n v="41434"/>
    <n v="10"/>
  </r>
  <r>
    <n v="15736"/>
    <n v="52"/>
    <x v="2916"/>
    <d v="2063-11-23T00:00:00"/>
    <b v="1"/>
    <s v="Approved"/>
    <s v="OHM Cycles"/>
    <s v="Road"/>
    <s v="medium"/>
    <s v="medium"/>
    <n v="1280.28"/>
    <n v="829.51"/>
    <n v="35470"/>
    <n v="10"/>
  </r>
  <r>
    <n v="18632"/>
    <n v="54"/>
    <x v="2916"/>
    <d v="2063-11-24T00:00:00"/>
    <b v="1"/>
    <s v="Approved"/>
    <s v="WeareA2B"/>
    <s v="Standard"/>
    <s v="medium"/>
    <s v="medium"/>
    <n v="1292.8399999999999"/>
    <n v="13.44"/>
    <n v="42295"/>
    <n v="10"/>
  </r>
  <r>
    <n v="19818"/>
    <n v="7"/>
    <x v="2916"/>
    <d v="2063-11-25T00:00:00"/>
    <b v="0"/>
    <s v="Approved"/>
    <s v="Trek Bicycles"/>
    <s v="Road"/>
    <s v="low"/>
    <s v="medium"/>
    <n v="980.37"/>
    <n v="234.43"/>
    <n v="37838"/>
    <n v="10"/>
  </r>
  <r>
    <n v="433"/>
    <n v="39"/>
    <x v="2917"/>
    <d v="2063-11-26T00:00:00"/>
    <b v="1"/>
    <s v="Approved"/>
    <s v="Giant Bicycles"/>
    <s v="Standard"/>
    <s v="medium"/>
    <s v="large"/>
    <n v="1812.75"/>
    <n v="582.48"/>
    <n v="39427"/>
    <n v="4"/>
  </r>
  <r>
    <n v="1594"/>
    <n v="98"/>
    <x v="2917"/>
    <d v="2063-11-27T00:00:00"/>
    <b v="1"/>
    <s v="Approved"/>
    <s v="Trek Bicycles"/>
    <s v="Standard"/>
    <s v="high"/>
    <s v="medium"/>
    <n v="358.39"/>
    <n v="215.03"/>
    <n v="34556"/>
    <n v="4"/>
  </r>
  <r>
    <n v="1754"/>
    <n v="31"/>
    <x v="2917"/>
    <d v="2063-11-28T00:00:00"/>
    <b v="1"/>
    <s v="Approved"/>
    <s v="Giant Bicycles"/>
    <s v="Standard"/>
    <s v="medium"/>
    <s v="medium"/>
    <n v="230.91"/>
    <n v="173.18"/>
    <n v="34527"/>
    <n v="4"/>
  </r>
  <r>
    <n v="3881"/>
    <n v="12"/>
    <x v="2917"/>
    <d v="2063-11-29T00:00:00"/>
    <b v="1"/>
    <s v="Approved"/>
    <s v="WeareA2B"/>
    <s v="Standard"/>
    <s v="medium"/>
    <s v="medium"/>
    <n v="1231.1500000000001"/>
    <n v="161.6"/>
    <n v="38216"/>
    <n v="4"/>
  </r>
  <r>
    <n v="3935"/>
    <n v="30"/>
    <x v="2917"/>
    <d v="2063-11-30T00:00:00"/>
    <b v="0"/>
    <s v="Approved"/>
    <s v="Solex"/>
    <s v="Standard"/>
    <s v="high"/>
    <s v="medium"/>
    <n v="748.17"/>
    <n v="448.9"/>
    <n v="39031"/>
    <n v="4"/>
  </r>
  <r>
    <n v="6254"/>
    <n v="15"/>
    <x v="2917"/>
    <d v="2063-12-01T00:00:00"/>
    <b v="1"/>
    <s v="Approved"/>
    <s v="Norco Bicycles"/>
    <s v="Standard"/>
    <s v="low"/>
    <s v="medium"/>
    <n v="958.74"/>
    <n v="748.9"/>
    <n v="34586"/>
    <n v="4"/>
  </r>
  <r>
    <n v="17413"/>
    <n v="80"/>
    <x v="2917"/>
    <d v="2063-12-02T00:00:00"/>
    <b v="1"/>
    <s v="Approved"/>
    <s v="OHM Cycles"/>
    <s v="Touring"/>
    <s v="low"/>
    <s v="medium"/>
    <n v="1073.07"/>
    <n v="933.84"/>
    <n v="35455"/>
    <n v="4"/>
  </r>
  <r>
    <n v="961"/>
    <n v="40"/>
    <x v="2918"/>
    <d v="2063-12-03T00:00:00"/>
    <b v="1"/>
    <s v="Approved"/>
    <s v="OHM Cycles"/>
    <s v="Standard"/>
    <s v="high"/>
    <s v="medium"/>
    <n v="1458.17"/>
    <n v="874.9"/>
    <n v="38991"/>
    <n v="6"/>
  </r>
  <r>
    <n v="1376"/>
    <n v="23"/>
    <x v="2918"/>
    <d v="2063-12-04T00:00:00"/>
    <b v="0"/>
    <s v="Cancelled"/>
    <s v="Norco Bicycles"/>
    <s v="Mountain"/>
    <s v="low"/>
    <s v="small"/>
    <n v="688.63"/>
    <n v="612.88"/>
    <n v="33552"/>
    <n v="6"/>
  </r>
  <r>
    <n v="5793"/>
    <n v="49"/>
    <x v="2918"/>
    <d v="2063-12-05T00:00:00"/>
    <b v="0"/>
    <s v="Approved"/>
    <s v="Trek Bicycles"/>
    <s v="Road"/>
    <s v="medium"/>
    <s v="medium"/>
    <n v="533.51"/>
    <n v="400.13"/>
    <n v="41064"/>
    <n v="6"/>
  </r>
  <r>
    <n v="15738"/>
    <n v="58"/>
    <x v="2918"/>
    <d v="2063-12-06T00:00:00"/>
    <b v="1"/>
    <s v="Approved"/>
    <s v="OHM Cycles"/>
    <s v="Standard"/>
    <s v="medium"/>
    <s v="medium"/>
    <n v="912.52"/>
    <n v="141.4"/>
    <n v="42145"/>
    <n v="6"/>
  </r>
  <r>
    <n v="17094"/>
    <n v="95"/>
    <x v="2918"/>
    <d v="2063-12-07T00:00:00"/>
    <b v="1"/>
    <s v="Approved"/>
    <s v="Giant Bicycles"/>
    <s v="Standard"/>
    <s v="medium"/>
    <s v="large"/>
    <n v="569.55999999999995"/>
    <n v="528.42999999999995"/>
    <n v="37539"/>
    <n v="6"/>
  </r>
  <r>
    <n v="17194"/>
    <n v="24"/>
    <x v="2918"/>
    <d v="2063-12-08T00:00:00"/>
    <b v="1"/>
    <s v="Approved"/>
    <s v="Solex"/>
    <s v="Road"/>
    <s v="medium"/>
    <s v="large"/>
    <n v="1777.8"/>
    <n v="820.78"/>
    <n v="42696"/>
    <n v="6"/>
  </r>
  <r>
    <n v="402"/>
    <n v="88"/>
    <x v="2919"/>
    <d v="2063-12-09T00:00:00"/>
    <b v="0"/>
    <s v="Approved"/>
    <s v="Norco Bicycles"/>
    <s v="Standard"/>
    <s v="medium"/>
    <s v="medium"/>
    <n v="1198.46"/>
    <n v="381.1"/>
    <n v="34079"/>
    <n v="19"/>
  </r>
  <r>
    <n v="4468"/>
    <n v="35"/>
    <x v="2919"/>
    <d v="2063-12-10T00:00:00"/>
    <b v="0"/>
    <s v="Approved"/>
    <s v="Trek Bicycles"/>
    <s v="Standard"/>
    <s v="low"/>
    <s v="medium"/>
    <n v="1057.51"/>
    <n v="154.4"/>
    <n v="40336"/>
    <n v="19"/>
  </r>
  <r>
    <n v="13279"/>
    <n v="85"/>
    <x v="2919"/>
    <d v="2063-12-11T00:00:00"/>
    <b v="0"/>
    <s v="Approved"/>
    <s v="WeareA2B"/>
    <s v="Standard"/>
    <s v="medium"/>
    <s v="medium"/>
    <n v="752.64"/>
    <n v="205.36"/>
    <n v="36367"/>
    <n v="19"/>
  </r>
  <r>
    <n v="14582"/>
    <n v="99"/>
    <x v="2919"/>
    <d v="2063-12-12T00:00:00"/>
    <b v="1"/>
    <s v="Approved"/>
    <s v="OHM Cycles"/>
    <s v="Standard"/>
    <s v="medium"/>
    <s v="medium"/>
    <n v="1227.3399999999999"/>
    <n v="770.89"/>
    <n v="34556"/>
    <n v="19"/>
  </r>
  <r>
    <n v="18672"/>
    <n v="56"/>
    <x v="2919"/>
    <d v="2063-12-13T00:00:00"/>
    <b v="0"/>
    <s v="Approved"/>
    <s v="OHM Cycles"/>
    <s v="Standard"/>
    <s v="medium"/>
    <s v="medium"/>
    <n v="183.86"/>
    <n v="137.9"/>
    <n v="42295"/>
    <n v="19"/>
  </r>
  <r>
    <n v="7596"/>
    <n v="76"/>
    <x v="2920"/>
    <d v="2063-12-14T00:00:00"/>
    <b v="0"/>
    <s v="Approved"/>
    <s v="WeareA2B"/>
    <s v="Road"/>
    <s v="low"/>
    <s v="small"/>
    <n v="1172.78"/>
    <n v="1043.77"/>
    <n v="37539"/>
    <n v="12"/>
  </r>
  <r>
    <n v="11935"/>
    <n v="0"/>
    <x v="2920"/>
    <d v="2063-12-15T00:00:00"/>
    <b v="0"/>
    <s v="Approved"/>
    <s v="Trek Bicycles"/>
    <s v="Standard"/>
    <s v="high"/>
    <s v="medium"/>
    <n v="495.72"/>
    <n v="297.43"/>
    <n v="42105"/>
    <n v="12"/>
  </r>
  <r>
    <n v="16193"/>
    <n v="0"/>
    <x v="2920"/>
    <d v="2063-12-16T00:00:00"/>
    <b v="0"/>
    <s v="Approved"/>
    <s v="Solex"/>
    <s v="Standard"/>
    <s v="medium"/>
    <s v="medium"/>
    <n v="478.16"/>
    <n v="298.72000000000003"/>
    <n v="34143"/>
    <n v="12"/>
  </r>
  <r>
    <n v="19309"/>
    <n v="29"/>
    <x v="2920"/>
    <d v="2063-12-17T00:00:00"/>
    <b v="1"/>
    <s v="Approved"/>
    <s v="WeareA2B"/>
    <s v="Standard"/>
    <s v="medium"/>
    <s v="medium"/>
    <n v="1065.03"/>
    <n v="230.09"/>
    <n v="36833"/>
    <n v="12"/>
  </r>
  <r>
    <n v="11423"/>
    <n v="71"/>
    <x v="2921"/>
    <d v="2063-12-18T00:00:00"/>
    <b v="0"/>
    <s v="Approved"/>
    <s v="Solex"/>
    <s v="Standard"/>
    <s v="high"/>
    <s v="large"/>
    <n v="1842.92"/>
    <n v="1105.75"/>
    <n v="38859"/>
    <n v="14"/>
  </r>
  <r>
    <n v="13561"/>
    <n v="57"/>
    <x v="2921"/>
    <d v="2063-12-19T00:00:00"/>
    <b v="1"/>
    <s v="Approved"/>
    <s v="WeareA2B"/>
    <s v="Touring"/>
    <s v="medium"/>
    <s v="large"/>
    <n v="1890.39"/>
    <n v="260.14"/>
    <n v="34143"/>
    <n v="14"/>
  </r>
  <r>
    <n v="18649"/>
    <n v="90"/>
    <x v="2921"/>
    <d v="2063-12-20T00:00:00"/>
    <b v="1"/>
    <s v="Approved"/>
    <s v="Norco Bicycles"/>
    <s v="Standard"/>
    <s v="low"/>
    <s v="medium"/>
    <n v="363.01"/>
    <n v="290.41000000000003"/>
    <n v="42458"/>
    <n v="14"/>
  </r>
  <r>
    <n v="3377"/>
    <n v="10"/>
    <x v="2922"/>
    <d v="2063-12-21T00:00:00"/>
    <b v="0"/>
    <s v="Approved"/>
    <s v="WeareA2B"/>
    <s v="Touring"/>
    <s v="medium"/>
    <s v="medium"/>
    <n v="1466.68"/>
    <n v="363.25"/>
    <n v="41701"/>
    <n v="5"/>
  </r>
  <r>
    <n v="6152"/>
    <n v="26"/>
    <x v="2922"/>
    <d v="2063-12-22T00:00:00"/>
    <b v="0"/>
    <s v="Approved"/>
    <s v="WeareA2B"/>
    <s v="Standard"/>
    <s v="medium"/>
    <s v="medium"/>
    <n v="1992.93"/>
    <n v="762.63"/>
    <n v="34115"/>
    <n v="5"/>
  </r>
  <r>
    <n v="10823"/>
    <n v="87"/>
    <x v="2922"/>
    <d v="2063-12-23T00:00:00"/>
    <b v="0"/>
    <s v="Approved"/>
    <s v="Giant Bicycles"/>
    <s v="Standard"/>
    <s v="high"/>
    <s v="medium"/>
    <n v="1179"/>
    <n v="707.4"/>
    <n v="35667"/>
    <n v="5"/>
  </r>
  <r>
    <n v="14590"/>
    <n v="100"/>
    <x v="2922"/>
    <d v="2063-12-24T00:00:00"/>
    <b v="0"/>
    <s v="Approved"/>
    <s v="Norco Bicycles"/>
    <s v="Road"/>
    <s v="medium"/>
    <s v="medium"/>
    <n v="1036.5899999999999"/>
    <n v="206.35"/>
    <n v="33364"/>
    <n v="5"/>
  </r>
  <r>
    <n v="18073"/>
    <n v="41"/>
    <x v="2922"/>
    <d v="2063-12-25T00:00:00"/>
    <b v="1"/>
    <s v="Approved"/>
    <s v="Solex"/>
    <s v="Road"/>
    <s v="medium"/>
    <s v="medium"/>
    <n v="416.98"/>
    <n v="312.74"/>
    <n v="35560"/>
    <n v="5"/>
  </r>
  <r>
    <n v="2482"/>
    <n v="63"/>
    <x v="2923"/>
    <d v="2063-12-26T00:00:00"/>
    <b v="1"/>
    <s v="Cancelled"/>
    <s v="Solex"/>
    <s v="Standard"/>
    <s v="medium"/>
    <s v="medium"/>
    <n v="1483.2"/>
    <n v="99.59"/>
    <n v="36146"/>
    <n v="2"/>
  </r>
  <r>
    <n v="3449"/>
    <n v="68"/>
    <x v="2923"/>
    <d v="2063-12-27T00:00:00"/>
    <b v="0"/>
    <s v="Approved"/>
    <s v="OHM Cycles"/>
    <s v="Standard"/>
    <s v="medium"/>
    <s v="medium"/>
    <n v="1636.9"/>
    <n v="44.71"/>
    <n v="40410"/>
    <n v="2"/>
  </r>
  <r>
    <n v="4811"/>
    <n v="99"/>
    <x v="2923"/>
    <d v="2063-12-28T00:00:00"/>
    <b v="1"/>
    <s v="Approved"/>
    <s v="OHM Cycles"/>
    <s v="Standard"/>
    <s v="medium"/>
    <s v="medium"/>
    <n v="1227.3399999999999"/>
    <n v="770.89"/>
    <n v="34556"/>
    <n v="2"/>
  </r>
  <r>
    <n v="6404"/>
    <n v="87"/>
    <x v="2923"/>
    <d v="2063-12-29T00:00:00"/>
    <b v="0"/>
    <s v="Approved"/>
    <s v="Giant Bicycles"/>
    <s v="Standard"/>
    <s v="high"/>
    <s v="medium"/>
    <n v="1179"/>
    <n v="707.4"/>
    <n v="35667"/>
    <n v="2"/>
  </r>
  <r>
    <n v="10762"/>
    <n v="5"/>
    <x v="2923"/>
    <d v="2063-12-30T00:00:00"/>
    <b v="1"/>
    <s v="Approved"/>
    <s v="Trek Bicycles"/>
    <s v="Mountain"/>
    <s v="low"/>
    <s v="medium"/>
    <n v="574.64"/>
    <n v="459.71"/>
    <n v="40784"/>
    <n v="2"/>
  </r>
  <r>
    <n v="11564"/>
    <n v="36"/>
    <x v="2923"/>
    <d v="2063-12-31T00:00:00"/>
    <b v="1"/>
    <s v="Approved"/>
    <s v="Solex"/>
    <s v="Standard"/>
    <s v="low"/>
    <s v="medium"/>
    <n v="945.04"/>
    <n v="507.58"/>
    <n v="35052"/>
    <n v="2"/>
  </r>
  <r>
    <n v="16040"/>
    <n v="33"/>
    <x v="2923"/>
    <d v="2064-01-01T00:00:00"/>
    <b v="1"/>
    <s v="Approved"/>
    <s v="Giant Bicycles"/>
    <s v="Standard"/>
    <s v="medium"/>
    <s v="small"/>
    <n v="1311.44"/>
    <n v="1167.18"/>
    <n v="33888"/>
    <n v="2"/>
  </r>
  <r>
    <n v="19104"/>
    <n v="37"/>
    <x v="2923"/>
    <d v="2064-01-02T00:00:00"/>
    <b v="0"/>
    <s v="Approved"/>
    <s v="OHM Cycles"/>
    <s v="Standard"/>
    <s v="low"/>
    <s v="medium"/>
    <n v="1793.43"/>
    <n v="248.82"/>
    <n v="36361"/>
    <n v="2"/>
  </r>
  <r>
    <n v="19282"/>
    <n v="85"/>
    <x v="2923"/>
    <d v="2064-01-03T00:00:00"/>
    <b v="0"/>
    <s v="Approved"/>
    <s v="WeareA2B"/>
    <s v="Standard"/>
    <s v="medium"/>
    <s v="medium"/>
    <n v="752.64"/>
    <n v="205.36"/>
    <n v="42218"/>
    <n v="2"/>
  </r>
  <r>
    <n v="349"/>
    <n v="100"/>
    <x v="2924"/>
    <d v="2064-01-04T00:00:00"/>
    <b v="1"/>
    <s v="Approved"/>
    <s v="Norco Bicycles"/>
    <s v="Road"/>
    <s v="medium"/>
    <s v="medium"/>
    <n v="1036.5899999999999"/>
    <n v="206.35"/>
    <n v="33364"/>
    <n v="3"/>
  </r>
  <r>
    <n v="4056"/>
    <n v="26"/>
    <x v="2924"/>
    <d v="2064-01-05T00:00:00"/>
    <b v="1"/>
    <s v="Approved"/>
    <s v="WeareA2B"/>
    <s v="Standard"/>
    <s v="medium"/>
    <s v="medium"/>
    <n v="1992.93"/>
    <n v="762.63"/>
    <n v="34115"/>
    <n v="3"/>
  </r>
  <r>
    <n v="5850"/>
    <n v="100"/>
    <x v="2924"/>
    <d v="2064-01-06T00:00:00"/>
    <b v="1"/>
    <s v="Approved"/>
    <s v="Norco Bicycles"/>
    <s v="Road"/>
    <s v="medium"/>
    <s v="medium"/>
    <n v="1036.5899999999999"/>
    <n v="206.35"/>
    <n v="33364"/>
    <n v="3"/>
  </r>
  <r>
    <n v="6072"/>
    <n v="0"/>
    <x v="2924"/>
    <d v="2064-01-07T00:00:00"/>
    <b v="1"/>
    <s v="Approved"/>
    <s v="Unknown"/>
    <s v="Unknown"/>
    <s v="Unknown"/>
    <s v="Unknown"/>
    <n v="1099.68"/>
    <s v="$556.05"/>
    <n v="38199.78"/>
    <n v="3"/>
  </r>
  <r>
    <n v="14856"/>
    <n v="86"/>
    <x v="2924"/>
    <d v="2064-01-08T00:00:00"/>
    <b v="1"/>
    <s v="Approved"/>
    <s v="OHM Cycles"/>
    <s v="Standard"/>
    <s v="medium"/>
    <s v="medium"/>
    <n v="235.63"/>
    <n v="125.07"/>
    <n v="38206"/>
    <n v="3"/>
  </r>
  <r>
    <n v="16573"/>
    <n v="97"/>
    <x v="2924"/>
    <d v="2064-01-09T00:00:00"/>
    <b v="0"/>
    <s v="Approved"/>
    <s v="Solex"/>
    <s v="Standard"/>
    <s v="medium"/>
    <s v="large"/>
    <n v="202.62"/>
    <n v="151.96"/>
    <n v="42458"/>
    <n v="3"/>
  </r>
  <r>
    <n v="18461"/>
    <n v="5"/>
    <x v="2924"/>
    <d v="2064-01-10T00:00:00"/>
    <b v="1"/>
    <s v="Approved"/>
    <s v="Trek Bicycles"/>
    <s v="Mountain"/>
    <s v="low"/>
    <s v="medium"/>
    <n v="574.64"/>
    <n v="459.71"/>
    <n v="40784"/>
    <n v="3"/>
  </r>
  <r>
    <n v="5805"/>
    <n v="83"/>
    <x v="2925"/>
    <d v="2064-01-11T00:00:00"/>
    <b v="0"/>
    <s v="Approved"/>
    <s v="Solex"/>
    <s v="Touring"/>
    <s v="medium"/>
    <s v="large"/>
    <n v="2083.94"/>
    <n v="675.03"/>
    <n v="36145"/>
    <n v="6"/>
  </r>
  <r>
    <n v="7850"/>
    <n v="31"/>
    <x v="2925"/>
    <d v="2064-01-12T00:00:00"/>
    <b v="0"/>
    <s v="Approved"/>
    <s v="Giant Bicycles"/>
    <s v="Standard"/>
    <s v="medium"/>
    <s v="medium"/>
    <n v="230.91"/>
    <n v="173.18"/>
    <n v="40618"/>
    <n v="6"/>
  </r>
  <r>
    <n v="8504"/>
    <n v="2"/>
    <x v="2925"/>
    <d v="2064-01-13T00:00:00"/>
    <b v="0"/>
    <s v="Approved"/>
    <s v="Solex"/>
    <s v="Standard"/>
    <s v="medium"/>
    <s v="medium"/>
    <n v="71.489999999999995"/>
    <n v="53.62"/>
    <n v="41701"/>
    <n v="6"/>
  </r>
  <r>
    <n v="9259"/>
    <n v="28"/>
    <x v="2925"/>
    <d v="2064-01-14T00:00:00"/>
    <b v="0"/>
    <s v="Approved"/>
    <s v="Norco Bicycles"/>
    <s v="Standard"/>
    <s v="medium"/>
    <s v="small"/>
    <n v="1216.1400000000001"/>
    <n v="1082.3599999999999"/>
    <n v="33455"/>
    <n v="6"/>
  </r>
  <r>
    <n v="14588"/>
    <n v="95"/>
    <x v="2925"/>
    <d v="2064-01-15T00:00:00"/>
    <b v="1"/>
    <s v="Approved"/>
    <s v="Giant Bicycles"/>
    <s v="Standard"/>
    <s v="medium"/>
    <s v="large"/>
    <n v="569.55999999999995"/>
    <n v="528.42999999999995"/>
    <n v="37539"/>
    <n v="6"/>
  </r>
  <r>
    <n v="19324"/>
    <n v="95"/>
    <x v="2925"/>
    <d v="2064-01-16T00:00:00"/>
    <b v="0"/>
    <s v="Approved"/>
    <s v="Giant Bicycles"/>
    <s v="Standard"/>
    <s v="medium"/>
    <s v="large"/>
    <n v="569.55999999999995"/>
    <n v="528.42999999999995"/>
    <n v="37874"/>
    <n v="6"/>
  </r>
  <r>
    <n v="4700"/>
    <n v="91"/>
    <x v="2926"/>
    <d v="2064-01-17T00:00:00"/>
    <b v="0"/>
    <s v="Approved"/>
    <s v="Solex"/>
    <s v="Standard"/>
    <s v="medium"/>
    <s v="medium"/>
    <n v="100.35"/>
    <n v="75.260000000000005"/>
    <n v="36367"/>
    <n v="17"/>
  </r>
  <r>
    <n v="10044"/>
    <n v="80"/>
    <x v="2926"/>
    <d v="2064-01-18T00:00:00"/>
    <b v="1"/>
    <s v="Approved"/>
    <s v="OHM Cycles"/>
    <s v="Touring"/>
    <s v="low"/>
    <s v="medium"/>
    <n v="1073.07"/>
    <n v="933.84"/>
    <n v="35455"/>
    <n v="17"/>
  </r>
  <r>
    <n v="12944"/>
    <n v="3"/>
    <x v="2926"/>
    <d v="2064-01-19T00:00:00"/>
    <b v="0"/>
    <s v="Approved"/>
    <s v="Trek Bicycles"/>
    <s v="Standard"/>
    <s v="medium"/>
    <s v="large"/>
    <n v="2091.4699999999998"/>
    <n v="388.92"/>
    <n v="41167"/>
    <n v="17"/>
  </r>
  <r>
    <n v="13315"/>
    <n v="80"/>
    <x v="2926"/>
    <d v="2064-01-20T00:00:00"/>
    <b v="1"/>
    <s v="Approved"/>
    <s v="OHM Cycles"/>
    <s v="Touring"/>
    <s v="low"/>
    <s v="medium"/>
    <n v="1073.07"/>
    <n v="933.84"/>
    <n v="35455"/>
    <n v="17"/>
  </r>
  <r>
    <n v="14328"/>
    <n v="68"/>
    <x v="2926"/>
    <d v="2064-01-21T00:00:00"/>
    <b v="1"/>
    <s v="Approved"/>
    <s v="OHM Cycles"/>
    <s v="Standard"/>
    <s v="medium"/>
    <s v="medium"/>
    <n v="1636.9"/>
    <n v="44.71"/>
    <n v="40410"/>
    <n v="17"/>
  </r>
  <r>
    <n v="15452"/>
    <n v="73"/>
    <x v="2926"/>
    <d v="2064-01-22T00:00:00"/>
    <b v="1"/>
    <s v="Approved"/>
    <s v="Solex"/>
    <s v="Standard"/>
    <s v="medium"/>
    <s v="medium"/>
    <n v="1945.43"/>
    <n v="333.18"/>
    <n v="37499"/>
    <n v="17"/>
  </r>
  <r>
    <n v="17361"/>
    <n v="56"/>
    <x v="2926"/>
    <d v="2064-01-23T00:00:00"/>
    <b v="1"/>
    <s v="Approved"/>
    <s v="OHM Cycles"/>
    <s v="Standard"/>
    <s v="medium"/>
    <s v="medium"/>
    <n v="183.86"/>
    <n v="137.9"/>
    <n v="35707"/>
    <n v="17"/>
  </r>
  <r>
    <n v="18016"/>
    <n v="30"/>
    <x v="2926"/>
    <d v="2064-01-24T00:00:00"/>
    <b v="0"/>
    <s v="Approved"/>
    <s v="Solex"/>
    <s v="Standard"/>
    <s v="high"/>
    <s v="medium"/>
    <n v="748.17"/>
    <n v="448.9"/>
    <n v="33552"/>
    <n v="17"/>
  </r>
  <r>
    <n v="18802"/>
    <n v="20"/>
    <x v="2926"/>
    <d v="2064-01-25T00:00:00"/>
    <b v="0"/>
    <s v="Approved"/>
    <s v="Trek Bicycles"/>
    <s v="Standard"/>
    <s v="medium"/>
    <s v="small"/>
    <n v="1775.81"/>
    <n v="1580.47"/>
    <n v="40303"/>
    <n v="17"/>
  </r>
  <r>
    <n v="19040"/>
    <n v="90"/>
    <x v="2926"/>
    <d v="2064-01-26T00:00:00"/>
    <b v="0"/>
    <s v="Approved"/>
    <s v="Norco Bicycles"/>
    <s v="Standard"/>
    <s v="low"/>
    <s v="medium"/>
    <n v="363.01"/>
    <n v="290.41000000000003"/>
    <n v="38482"/>
    <n v="17"/>
  </r>
  <r>
    <n v="1523"/>
    <n v="90"/>
    <x v="2927"/>
    <d v="2064-01-27T00:00:00"/>
    <b v="0"/>
    <s v="Approved"/>
    <s v="Norco Bicycles"/>
    <s v="Standard"/>
    <s v="low"/>
    <s v="medium"/>
    <n v="363.01"/>
    <n v="290.41000000000003"/>
    <n v="37874"/>
    <n v="6"/>
  </r>
  <r>
    <n v="11580"/>
    <n v="29"/>
    <x v="2927"/>
    <d v="2064-01-28T00:00:00"/>
    <b v="1"/>
    <s v="Approved"/>
    <s v="Norco Bicycles"/>
    <s v="Road"/>
    <s v="medium"/>
    <s v="medium"/>
    <n v="543.39"/>
    <n v="407.54"/>
    <n v="42696"/>
    <n v="6"/>
  </r>
  <r>
    <n v="12099"/>
    <n v="52"/>
    <x v="2927"/>
    <d v="2064-01-29T00:00:00"/>
    <b v="1"/>
    <s v="Approved"/>
    <s v="OHM Cycles"/>
    <s v="Road"/>
    <s v="medium"/>
    <s v="medium"/>
    <n v="1280.28"/>
    <n v="829.51"/>
    <n v="33259"/>
    <n v="6"/>
  </r>
  <r>
    <n v="15665"/>
    <n v="1"/>
    <x v="2927"/>
    <d v="2064-01-30T00:00:00"/>
    <b v="1"/>
    <s v="Approved"/>
    <s v="Giant Bicycles"/>
    <s v="Standard"/>
    <s v="medium"/>
    <s v="medium"/>
    <n v="1403.5"/>
    <n v="954.82"/>
    <n v="38573"/>
    <n v="6"/>
  </r>
  <r>
    <n v="18528"/>
    <n v="28"/>
    <x v="2927"/>
    <d v="2064-01-31T00:00:00"/>
    <b v="1"/>
    <s v="Approved"/>
    <s v="Norco Bicycles"/>
    <s v="Standard"/>
    <s v="medium"/>
    <s v="small"/>
    <n v="1216.1400000000001"/>
    <n v="1082.3599999999999"/>
    <n v="37337"/>
    <n v="6"/>
  </r>
  <r>
    <n v="7647"/>
    <n v="24"/>
    <x v="2928"/>
    <d v="2064-02-01T00:00:00"/>
    <b v="1"/>
    <s v="Approved"/>
    <s v="Solex"/>
    <s v="Road"/>
    <s v="medium"/>
    <s v="large"/>
    <n v="1777.8"/>
    <n v="820.78"/>
    <n v="38647"/>
    <n v="9"/>
  </r>
  <r>
    <n v="12366"/>
    <n v="33"/>
    <x v="2928"/>
    <d v="2064-02-02T00:00:00"/>
    <b v="0"/>
    <s v="Approved"/>
    <s v="Giant Bicycles"/>
    <s v="Standard"/>
    <s v="medium"/>
    <s v="small"/>
    <n v="1311.44"/>
    <n v="1167.18"/>
    <n v="39427"/>
    <n v="9"/>
  </r>
  <r>
    <n v="16282"/>
    <n v="3"/>
    <x v="2928"/>
    <d v="2064-02-03T00:00:00"/>
    <b v="1"/>
    <s v="Approved"/>
    <s v="Trek Bicycles"/>
    <s v="Standard"/>
    <s v="medium"/>
    <s v="large"/>
    <n v="2091.4699999999998"/>
    <n v="388.92"/>
    <n v="37873"/>
    <n v="9"/>
  </r>
  <r>
    <n v="16334"/>
    <n v="18"/>
    <x v="2928"/>
    <d v="2064-02-04T00:00:00"/>
    <b v="0"/>
    <s v="Approved"/>
    <s v="Solex"/>
    <s v="Standard"/>
    <s v="medium"/>
    <s v="medium"/>
    <n v="575.27"/>
    <n v="431.45"/>
    <n v="42218"/>
    <n v="9"/>
  </r>
  <r>
    <n v="19060"/>
    <n v="53"/>
    <x v="2928"/>
    <d v="2064-02-05T00:00:00"/>
    <b v="0"/>
    <s v="Approved"/>
    <s v="OHM Cycles"/>
    <s v="Standard"/>
    <s v="medium"/>
    <s v="medium"/>
    <n v="795.34"/>
    <n v="101.58"/>
    <n v="40410"/>
    <n v="9"/>
  </r>
  <r>
    <n v="19535"/>
    <n v="29"/>
    <x v="2928"/>
    <d v="2064-02-06T00:00:00"/>
    <b v="0"/>
    <s v="Approved"/>
    <s v="Norco Bicycles"/>
    <s v="Road"/>
    <s v="medium"/>
    <s v="medium"/>
    <n v="543.39"/>
    <n v="407.54"/>
    <n v="42458"/>
    <n v="9"/>
  </r>
  <r>
    <n v="2035"/>
    <n v="56"/>
    <x v="2929"/>
    <d v="2064-02-07T00:00:00"/>
    <b v="1"/>
    <s v="Approved"/>
    <s v="OHM Cycles"/>
    <s v="Standard"/>
    <s v="medium"/>
    <s v="medium"/>
    <n v="183.86"/>
    <n v="137.9"/>
    <n v="35707"/>
    <n v="17"/>
  </r>
  <r>
    <n v="2103"/>
    <n v="9"/>
    <x v="2929"/>
    <d v="2064-02-08T00:00:00"/>
    <b v="0"/>
    <s v="Approved"/>
    <s v="OHM Cycles"/>
    <s v="Road"/>
    <s v="medium"/>
    <s v="medium"/>
    <n v="742.54"/>
    <n v="667.4"/>
    <n v="33549"/>
    <n v="17"/>
  </r>
  <r>
    <n v="2242"/>
    <n v="55"/>
    <x v="2929"/>
    <d v="2064-02-09T00:00:00"/>
    <b v="0"/>
    <s v="Approved"/>
    <s v="Trek Bicycles"/>
    <s v="Road"/>
    <s v="medium"/>
    <s v="large"/>
    <n v="1894.19"/>
    <n v="598.76"/>
    <n v="37823"/>
    <n v="17"/>
  </r>
  <r>
    <n v="4430"/>
    <n v="86"/>
    <x v="2929"/>
    <d v="2064-02-10T00:00:00"/>
    <b v="0"/>
    <s v="Approved"/>
    <s v="OHM Cycles"/>
    <s v="Standard"/>
    <s v="medium"/>
    <s v="medium"/>
    <n v="235.63"/>
    <n v="125.07"/>
    <n v="38206"/>
    <n v="17"/>
  </r>
  <r>
    <n v="4576"/>
    <n v="52"/>
    <x v="2929"/>
    <d v="2064-02-11T00:00:00"/>
    <b v="0"/>
    <s v="Approved"/>
    <s v="OHM Cycles"/>
    <s v="Road"/>
    <s v="medium"/>
    <s v="medium"/>
    <n v="1280.28"/>
    <n v="829.51"/>
    <n v="37220"/>
    <n v="17"/>
  </r>
  <r>
    <n v="9551"/>
    <n v="91"/>
    <x v="2929"/>
    <d v="2064-02-12T00:00:00"/>
    <b v="0"/>
    <s v="Approved"/>
    <s v="Solex"/>
    <s v="Standard"/>
    <s v="medium"/>
    <s v="medium"/>
    <n v="100.35"/>
    <n v="75.260000000000005"/>
    <n v="36367"/>
    <n v="17"/>
  </r>
  <r>
    <n v="12393"/>
    <n v="61"/>
    <x v="2929"/>
    <d v="2064-02-13T00:00:00"/>
    <b v="0"/>
    <s v="Approved"/>
    <s v="OHM Cycles"/>
    <s v="Standard"/>
    <s v="low"/>
    <s v="medium"/>
    <n v="71.16"/>
    <n v="56.93"/>
    <n v="42172"/>
    <n v="17"/>
  </r>
  <r>
    <n v="1950"/>
    <n v="69"/>
    <x v="2930"/>
    <d v="2064-02-14T00:00:00"/>
    <b v="0"/>
    <s v="Approved"/>
    <s v="Giant Bicycles"/>
    <s v="Road"/>
    <s v="medium"/>
    <s v="medium"/>
    <n v="792.9"/>
    <n v="594.67999999999995"/>
    <n v="37698"/>
    <n v="11"/>
  </r>
  <r>
    <n v="10311"/>
    <n v="68"/>
    <x v="2930"/>
    <d v="2064-02-15T00:00:00"/>
    <b v="1"/>
    <s v="Approved"/>
    <s v="OHM Cycles"/>
    <s v="Standard"/>
    <s v="medium"/>
    <s v="medium"/>
    <n v="1636.9"/>
    <n v="44.71"/>
    <n v="39915"/>
    <n v="11"/>
  </r>
  <r>
    <n v="10360"/>
    <n v="42"/>
    <x v="2930"/>
    <d v="2064-02-16T00:00:00"/>
    <b v="1"/>
    <s v="Approved"/>
    <s v="OHM Cycles"/>
    <s v="Road"/>
    <s v="medium"/>
    <s v="small"/>
    <n v="1810"/>
    <n v="1610.9"/>
    <n v="37873"/>
    <n v="11"/>
  </r>
  <r>
    <n v="10628"/>
    <n v="52"/>
    <x v="2930"/>
    <d v="2064-02-17T00:00:00"/>
    <b v="1"/>
    <s v="Cancelled"/>
    <s v="OHM Cycles"/>
    <s v="Road"/>
    <s v="medium"/>
    <s v="medium"/>
    <n v="1280.28"/>
    <n v="829.51"/>
    <n v="41533"/>
    <n v="11"/>
  </r>
  <r>
    <n v="11680"/>
    <n v="3"/>
    <x v="2930"/>
    <d v="2064-02-18T00:00:00"/>
    <b v="1"/>
    <s v="Approved"/>
    <s v="Trek Bicycles"/>
    <s v="Standard"/>
    <s v="medium"/>
    <s v="large"/>
    <n v="2091.4699999999998"/>
    <n v="388.92"/>
    <n v="38573"/>
    <n v="11"/>
  </r>
  <r>
    <n v="14797"/>
    <n v="52"/>
    <x v="2930"/>
    <d v="2064-02-19T00:00:00"/>
    <b v="0"/>
    <s v="Approved"/>
    <s v="OHM Cycles"/>
    <s v="Road"/>
    <s v="medium"/>
    <s v="medium"/>
    <n v="1280.28"/>
    <n v="829.51"/>
    <n v="38206"/>
    <n v="11"/>
  </r>
  <r>
    <n v="16734"/>
    <n v="24"/>
    <x v="2930"/>
    <d v="2064-02-20T00:00:00"/>
    <b v="0"/>
    <s v="Approved"/>
    <s v="Solex"/>
    <s v="Road"/>
    <s v="medium"/>
    <s v="large"/>
    <n v="1777.8"/>
    <n v="820.78"/>
    <n v="40487"/>
    <n v="11"/>
  </r>
  <r>
    <n v="3812"/>
    <n v="47"/>
    <x v="2931"/>
    <d v="2064-02-21T00:00:00"/>
    <b v="1"/>
    <s v="Approved"/>
    <s v="Trek Bicycles"/>
    <s v="Road"/>
    <s v="low"/>
    <s v="small"/>
    <n v="1720.7"/>
    <n v="1531.42"/>
    <n v="38991"/>
    <n v="15"/>
  </r>
  <r>
    <n v="4345"/>
    <n v="47"/>
    <x v="2931"/>
    <d v="2064-02-22T00:00:00"/>
    <b v="1"/>
    <s v="Approved"/>
    <s v="Trek Bicycles"/>
    <s v="Road"/>
    <s v="low"/>
    <s v="small"/>
    <n v="1720.7"/>
    <n v="1531.42"/>
    <n v="38991"/>
    <n v="15"/>
  </r>
  <r>
    <n v="5198"/>
    <n v="11"/>
    <x v="2931"/>
    <d v="2064-02-23T00:00:00"/>
    <b v="1"/>
    <s v="Approved"/>
    <s v="Giant Bicycles"/>
    <s v="Standard"/>
    <s v="high"/>
    <s v="medium"/>
    <n v="1274.93"/>
    <n v="764.96"/>
    <n v="39298"/>
    <n v="15"/>
  </r>
  <r>
    <n v="5899"/>
    <n v="73"/>
    <x v="2931"/>
    <d v="2064-02-24T00:00:00"/>
    <b v="0"/>
    <s v="Approved"/>
    <s v="Solex"/>
    <s v="Standard"/>
    <s v="medium"/>
    <s v="medium"/>
    <n v="1945.43"/>
    <n v="333.18"/>
    <n v="37499"/>
    <n v="15"/>
  </r>
  <r>
    <n v="9290"/>
    <n v="43"/>
    <x v="2931"/>
    <d v="2064-02-25T00:00:00"/>
    <b v="1"/>
    <s v="Approved"/>
    <s v="Solex"/>
    <s v="Standard"/>
    <s v="medium"/>
    <s v="medium"/>
    <n v="1151.96"/>
    <n v="649.49"/>
    <n v="36498"/>
    <n v="15"/>
  </r>
  <r>
    <n v="12309"/>
    <n v="44"/>
    <x v="2931"/>
    <d v="2064-02-26T00:00:00"/>
    <b v="1"/>
    <s v="Approved"/>
    <s v="WeareA2B"/>
    <s v="Standard"/>
    <s v="medium"/>
    <s v="medium"/>
    <n v="1769.64"/>
    <n v="108.76"/>
    <n v="40672"/>
    <n v="15"/>
  </r>
  <r>
    <n v="19093"/>
    <n v="57"/>
    <x v="2931"/>
    <d v="2064-02-27T00:00:00"/>
    <b v="1"/>
    <s v="Approved"/>
    <s v="WeareA2B"/>
    <s v="Touring"/>
    <s v="medium"/>
    <s v="large"/>
    <n v="1890.39"/>
    <n v="260.14"/>
    <n v="33259"/>
    <n v="15"/>
  </r>
  <r>
    <n v="1436"/>
    <n v="30"/>
    <x v="2932"/>
    <d v="2064-02-28T00:00:00"/>
    <b v="1"/>
    <s v="Approved"/>
    <s v="Solex"/>
    <s v="Standard"/>
    <s v="high"/>
    <s v="medium"/>
    <n v="748.17"/>
    <n v="448.9"/>
    <n v="42105"/>
    <n v="2"/>
  </r>
  <r>
    <n v="7653"/>
    <n v="17"/>
    <x v="2932"/>
    <d v="2064-02-29T00:00:00"/>
    <b v="1"/>
    <s v="Approved"/>
    <s v="Solex"/>
    <s v="Standard"/>
    <s v="high"/>
    <s v="medium"/>
    <n v="1024.6600000000001"/>
    <n v="614.79999999999995"/>
    <n v="40487"/>
    <n v="2"/>
  </r>
  <r>
    <n v="8395"/>
    <n v="3"/>
    <x v="2932"/>
    <d v="2064-03-01T00:00:00"/>
    <b v="0"/>
    <s v="Approved"/>
    <s v="Trek Bicycles"/>
    <s v="Standard"/>
    <s v="medium"/>
    <s v="large"/>
    <n v="2091.4699999999998"/>
    <n v="388.92"/>
    <n v="42145"/>
    <n v="2"/>
  </r>
  <r>
    <n v="12900"/>
    <n v="93"/>
    <x v="2932"/>
    <d v="2064-03-02T00:00:00"/>
    <b v="0"/>
    <s v="Approved"/>
    <s v="WeareA2B"/>
    <s v="Standard"/>
    <s v="medium"/>
    <s v="medium"/>
    <n v="1065.03"/>
    <n v="230.09"/>
    <n v="33549"/>
    <n v="2"/>
  </r>
  <r>
    <n v="14606"/>
    <n v="83"/>
    <x v="2932"/>
    <d v="2064-03-03T00:00:00"/>
    <b v="0"/>
    <s v="Approved"/>
    <s v="Solex"/>
    <s v="Touring"/>
    <s v="medium"/>
    <s v="large"/>
    <n v="2083.94"/>
    <n v="675.03"/>
    <n v="40303"/>
    <n v="2"/>
  </r>
  <r>
    <n v="415"/>
    <n v="76"/>
    <x v="2933"/>
    <d v="2064-03-04T00:00:00"/>
    <b v="1"/>
    <s v="Approved"/>
    <s v="WeareA2B"/>
    <s v="Standard"/>
    <s v="low"/>
    <s v="medium"/>
    <n v="642.30999999999995"/>
    <n v="513.85"/>
    <n v="33429"/>
    <n v="17"/>
  </r>
  <r>
    <n v="1393"/>
    <n v="65"/>
    <x v="2933"/>
    <d v="2064-03-05T00:00:00"/>
    <b v="0"/>
    <s v="Approved"/>
    <s v="WeareA2B"/>
    <s v="Standard"/>
    <s v="medium"/>
    <s v="medium"/>
    <n v="1807.45"/>
    <n v="778.69"/>
    <n v="38647"/>
    <n v="17"/>
  </r>
  <r>
    <n v="10537"/>
    <n v="49"/>
    <x v="2933"/>
    <d v="2064-03-06T00:00:00"/>
    <b v="0"/>
    <s v="Approved"/>
    <s v="Trek Bicycles"/>
    <s v="Road"/>
    <s v="medium"/>
    <s v="medium"/>
    <n v="533.51"/>
    <n v="400.13"/>
    <n v="37823"/>
    <n v="17"/>
  </r>
  <r>
    <n v="17635"/>
    <n v="34"/>
    <x v="2933"/>
    <d v="2064-03-07T00:00:00"/>
    <b v="0"/>
    <s v="Approved"/>
    <s v="Norco Bicycles"/>
    <s v="Road"/>
    <s v="high"/>
    <s v="large"/>
    <n v="774.53"/>
    <n v="464.72"/>
    <n v="38750"/>
    <n v="17"/>
  </r>
  <r>
    <n v="2378"/>
    <n v="90"/>
    <x v="2934"/>
    <d v="2064-03-08T00:00:00"/>
    <b v="0"/>
    <s v="Approved"/>
    <s v="Norco Bicycles"/>
    <s v="Standard"/>
    <s v="low"/>
    <s v="medium"/>
    <n v="363.01"/>
    <n v="290.41000000000003"/>
    <n v="37874"/>
    <n v="14"/>
  </r>
  <r>
    <n v="3461"/>
    <n v="46"/>
    <x v="2934"/>
    <d v="2064-03-09T00:00:00"/>
    <b v="0"/>
    <s v="Approved"/>
    <s v="Solex"/>
    <s v="Standard"/>
    <s v="low"/>
    <s v="medium"/>
    <n v="1289.8499999999999"/>
    <n v="74.510000000000005"/>
    <n v="39915"/>
    <n v="14"/>
  </r>
  <r>
    <n v="4479"/>
    <n v="34"/>
    <x v="2934"/>
    <d v="2064-03-10T00:00:00"/>
    <b v="0"/>
    <s v="Approved"/>
    <s v="Norco Bicycles"/>
    <s v="Road"/>
    <s v="high"/>
    <s v="large"/>
    <n v="774.53"/>
    <n v="464.72"/>
    <n v="36361"/>
    <n v="14"/>
  </r>
  <r>
    <n v="6169"/>
    <n v="30"/>
    <x v="2934"/>
    <d v="2064-03-11T00:00:00"/>
    <b v="0"/>
    <s v="Approved"/>
    <s v="Solex"/>
    <s v="Standard"/>
    <s v="high"/>
    <s v="medium"/>
    <n v="748.17"/>
    <n v="448.9"/>
    <n v="33888"/>
    <n v="14"/>
  </r>
  <r>
    <n v="6907"/>
    <n v="38"/>
    <x v="2934"/>
    <d v="2064-03-12T00:00:00"/>
    <b v="0"/>
    <s v="Approved"/>
    <s v="Solex"/>
    <s v="Standard"/>
    <s v="medium"/>
    <s v="medium"/>
    <n v="1577.53"/>
    <n v="826.51"/>
    <n v="40336"/>
    <n v="14"/>
  </r>
  <r>
    <n v="9872"/>
    <n v="89"/>
    <x v="2934"/>
    <d v="2064-03-13T00:00:00"/>
    <b v="1"/>
    <s v="Approved"/>
    <s v="WeareA2B"/>
    <s v="Touring"/>
    <s v="medium"/>
    <s v="large"/>
    <n v="1362.99"/>
    <n v="57.74"/>
    <n v="34079"/>
    <n v="14"/>
  </r>
  <r>
    <n v="11095"/>
    <n v="32"/>
    <x v="2934"/>
    <d v="2064-03-14T00:00:00"/>
    <b v="1"/>
    <s v="Approved"/>
    <s v="Giant Bicycles"/>
    <s v="Standard"/>
    <s v="medium"/>
    <s v="medium"/>
    <n v="642.70000000000005"/>
    <n v="211.37"/>
    <n v="38750"/>
    <n v="14"/>
  </r>
  <r>
    <n v="3232"/>
    <n v="63"/>
    <x v="2935"/>
    <d v="2064-03-15T00:00:00"/>
    <b v="1"/>
    <s v="Approved"/>
    <s v="Solex"/>
    <s v="Standard"/>
    <s v="medium"/>
    <s v="medium"/>
    <n v="1483.2"/>
    <n v="99.59"/>
    <n v="36146"/>
    <n v="10"/>
  </r>
  <r>
    <n v="4441"/>
    <n v="23"/>
    <x v="2935"/>
    <d v="2064-03-16T00:00:00"/>
    <b v="1"/>
    <s v="Approved"/>
    <s v="Norco Bicycles"/>
    <s v="Mountain"/>
    <s v="low"/>
    <s v="small"/>
    <n v="688.63"/>
    <n v="612.88"/>
    <n v="34244"/>
    <n v="10"/>
  </r>
  <r>
    <n v="10631"/>
    <n v="81"/>
    <x v="2935"/>
    <d v="2064-03-17T00:00:00"/>
    <b v="0"/>
    <s v="Approved"/>
    <s v="Norco Bicycles"/>
    <s v="Standard"/>
    <s v="medium"/>
    <s v="small"/>
    <n v="586.45000000000005"/>
    <n v="521.94000000000005"/>
    <n v="33429"/>
    <n v="10"/>
  </r>
  <r>
    <n v="10758"/>
    <n v="26"/>
    <x v="2935"/>
    <d v="2064-03-18T00:00:00"/>
    <b v="1"/>
    <s v="Approved"/>
    <s v="WeareA2B"/>
    <s v="Standard"/>
    <s v="medium"/>
    <s v="medium"/>
    <n v="1992.93"/>
    <n v="762.63"/>
    <n v="34115"/>
    <n v="10"/>
  </r>
  <r>
    <n v="12844"/>
    <n v="22"/>
    <x v="2935"/>
    <d v="2064-03-19T00:00:00"/>
    <b v="0"/>
    <s v="Approved"/>
    <s v="WeareA2B"/>
    <s v="Standard"/>
    <s v="medium"/>
    <s v="medium"/>
    <n v="60.34"/>
    <n v="45.26"/>
    <n v="34165"/>
    <n v="10"/>
  </r>
  <r>
    <n v="7978"/>
    <n v="46"/>
    <x v="2936"/>
    <d v="2064-03-20T00:00:00"/>
    <b v="1"/>
    <s v="Approved"/>
    <s v="OHM Cycles"/>
    <s v="Standard"/>
    <s v="low"/>
    <s v="medium"/>
    <n v="1793.43"/>
    <n v="248.82"/>
    <n v="36361"/>
    <n v="10"/>
  </r>
  <r>
    <n v="9418"/>
    <n v="7"/>
    <x v="2936"/>
    <d v="2064-03-21T00:00:00"/>
    <b v="0"/>
    <s v="Approved"/>
    <s v="Giant Bicycles"/>
    <s v="Standard"/>
    <s v="medium"/>
    <s v="small"/>
    <n v="1311.44"/>
    <n v="1167.18"/>
    <n v="33888"/>
    <n v="10"/>
  </r>
  <r>
    <n v="10034"/>
    <n v="45"/>
    <x v="2936"/>
    <d v="2064-03-22T00:00:00"/>
    <b v="1"/>
    <s v="Cancelled"/>
    <s v="Trek Bicycles"/>
    <s v="Road"/>
    <s v="low"/>
    <s v="medium"/>
    <n v="980.37"/>
    <n v="234.43"/>
    <n v="38258"/>
    <n v="10"/>
  </r>
  <r>
    <n v="10711"/>
    <n v="95"/>
    <x v="2936"/>
    <d v="2064-03-23T00:00:00"/>
    <b v="0"/>
    <s v="Approved"/>
    <s v="OHM Cycles"/>
    <s v="Touring"/>
    <s v="low"/>
    <s v="medium"/>
    <n v="1073.07"/>
    <n v="933.84"/>
    <n v="35455"/>
    <n v="10"/>
  </r>
  <r>
    <n v="15727"/>
    <n v="6"/>
    <x v="2936"/>
    <d v="2064-03-24T00:00:00"/>
    <b v="1"/>
    <s v="Approved"/>
    <s v="Solex"/>
    <s v="Standard"/>
    <s v="high"/>
    <s v="medium"/>
    <n v="748.17"/>
    <n v="448.9"/>
    <n v="33552"/>
    <n v="10"/>
  </r>
  <r>
    <n v="16602"/>
    <n v="32"/>
    <x v="2936"/>
    <d v="2064-03-25T00:00:00"/>
    <b v="1"/>
    <s v="Approved"/>
    <s v="Giant Bicycles"/>
    <s v="Standard"/>
    <s v="high"/>
    <s v="medium"/>
    <n v="1179"/>
    <n v="707.4"/>
    <n v="35667"/>
    <n v="10"/>
  </r>
  <r>
    <n v="17653"/>
    <n v="86"/>
    <x v="2936"/>
    <d v="2064-03-26T00:00:00"/>
    <b v="0"/>
    <s v="Approved"/>
    <s v="Norco Bicycles"/>
    <s v="Road"/>
    <s v="high"/>
    <s v="large"/>
    <n v="774.53"/>
    <n v="464.72"/>
    <n v="37698"/>
    <n v="10"/>
  </r>
  <r>
    <n v="18638"/>
    <n v="64"/>
    <x v="2936"/>
    <d v="2064-03-27T00:00:00"/>
    <b v="0"/>
    <s v="Approved"/>
    <s v="Giant Bicycles"/>
    <s v="Standard"/>
    <s v="high"/>
    <s v="small"/>
    <n v="1977.36"/>
    <n v="1759.85"/>
    <n v="40779"/>
    <n v="10"/>
  </r>
  <r>
    <n v="4666"/>
    <n v="22"/>
    <x v="2937"/>
    <d v="2064-03-28T00:00:00"/>
    <b v="1"/>
    <s v="Approved"/>
    <s v="Solex"/>
    <s v="Standard"/>
    <s v="medium"/>
    <s v="medium"/>
    <n v="575.27"/>
    <n v="431.45"/>
    <n v="41345"/>
    <n v="17"/>
  </r>
  <r>
    <n v="7676"/>
    <n v="0"/>
    <x v="2937"/>
    <d v="2064-03-29T00:00:00"/>
    <s v="Unknown"/>
    <s v="Approved"/>
    <s v="Trek Bicycles"/>
    <s v="Road"/>
    <s v="medium"/>
    <s v="medium"/>
    <n v="533.51"/>
    <n v="400.13"/>
    <n v="41064"/>
    <n v="17"/>
  </r>
  <r>
    <n v="7847"/>
    <n v="69"/>
    <x v="2937"/>
    <d v="2064-03-30T00:00:00"/>
    <b v="1"/>
    <s v="Approved"/>
    <s v="Norco Bicycles"/>
    <s v="Road"/>
    <s v="medium"/>
    <s v="large"/>
    <n v="1240.31"/>
    <n v="795.1"/>
    <n v="40553"/>
    <n v="17"/>
  </r>
  <r>
    <n v="9043"/>
    <n v="14"/>
    <x v="2937"/>
    <d v="2064-03-31T00:00:00"/>
    <b v="0"/>
    <s v="Approved"/>
    <s v="Solex"/>
    <s v="Standard"/>
    <s v="high"/>
    <s v="large"/>
    <n v="1842.92"/>
    <n v="1105.75"/>
    <n v="34996"/>
    <n v="17"/>
  </r>
  <r>
    <n v="12566"/>
    <n v="69"/>
    <x v="2937"/>
    <d v="2064-04-01T00:00:00"/>
    <b v="1"/>
    <s v="Approved"/>
    <s v="Norco Bicycles"/>
    <s v="Road"/>
    <s v="medium"/>
    <s v="large"/>
    <n v="1240.31"/>
    <n v="795.1"/>
    <n v="40553"/>
    <n v="17"/>
  </r>
  <r>
    <n v="13350"/>
    <n v="0"/>
    <x v="2937"/>
    <d v="2064-04-02T00:00:00"/>
    <b v="0"/>
    <s v="Approved"/>
    <s v="Solex"/>
    <s v="Standard"/>
    <s v="medium"/>
    <s v="medium"/>
    <n v="100.35"/>
    <n v="75.260000000000005"/>
    <n v="36367"/>
    <n v="17"/>
  </r>
  <r>
    <n v="13723"/>
    <n v="11"/>
    <x v="2937"/>
    <d v="2064-04-03T00:00:00"/>
    <b v="1"/>
    <s v="Approved"/>
    <s v="Trek Bicycles"/>
    <s v="Standard"/>
    <s v="medium"/>
    <s v="small"/>
    <n v="1775.81"/>
    <n v="1580.47"/>
    <n v="40303"/>
    <n v="17"/>
  </r>
  <r>
    <n v="1604"/>
    <n v="47"/>
    <x v="2938"/>
    <d v="2064-04-04T00:00:00"/>
    <b v="1"/>
    <s v="Approved"/>
    <s v="Trek Bicycles"/>
    <s v="Road"/>
    <s v="low"/>
    <s v="small"/>
    <n v="1720.7"/>
    <n v="1531.42"/>
    <n v="38991"/>
    <n v="7"/>
  </r>
  <r>
    <n v="4552"/>
    <n v="69"/>
    <x v="2938"/>
    <d v="2064-04-05T00:00:00"/>
    <b v="1"/>
    <s v="Approved"/>
    <s v="Giant Bicycles"/>
    <s v="Road"/>
    <s v="medium"/>
    <s v="medium"/>
    <n v="792.9"/>
    <n v="594.67999999999995"/>
    <n v="33879"/>
    <n v="7"/>
  </r>
  <r>
    <n v="6065"/>
    <n v="56"/>
    <x v="2938"/>
    <d v="2064-04-06T00:00:00"/>
    <b v="0"/>
    <s v="Approved"/>
    <s v="OHM Cycles"/>
    <s v="Standard"/>
    <s v="medium"/>
    <s v="medium"/>
    <n v="183.86"/>
    <n v="137.9"/>
    <n v="35707"/>
    <n v="7"/>
  </r>
  <r>
    <n v="6268"/>
    <n v="81"/>
    <x v="2938"/>
    <d v="2064-04-07T00:00:00"/>
    <b v="0"/>
    <s v="Approved"/>
    <s v="Norco Bicycles"/>
    <s v="Standard"/>
    <s v="medium"/>
    <s v="small"/>
    <n v="586.45000000000005"/>
    <n v="521.94000000000005"/>
    <n v="33429"/>
    <n v="7"/>
  </r>
  <r>
    <n v="16705"/>
    <n v="35"/>
    <x v="2938"/>
    <d v="2064-04-08T00:00:00"/>
    <b v="0"/>
    <s v="Approved"/>
    <s v="Trek Bicycles"/>
    <s v="Standard"/>
    <s v="low"/>
    <s v="medium"/>
    <n v="1057.51"/>
    <n v="154.4"/>
    <n v="34527"/>
    <n v="7"/>
  </r>
  <r>
    <n v="18093"/>
    <n v="31"/>
    <x v="2938"/>
    <d v="2064-04-09T00:00:00"/>
    <b v="1"/>
    <s v="Approved"/>
    <s v="Giant Bicycles"/>
    <s v="Standard"/>
    <s v="medium"/>
    <s v="medium"/>
    <n v="230.91"/>
    <n v="173.18"/>
    <n v="39031"/>
    <n v="7"/>
  </r>
  <r>
    <n v="4142"/>
    <n v="41"/>
    <x v="2939"/>
    <d v="2064-04-10T00:00:00"/>
    <b v="0"/>
    <s v="Approved"/>
    <s v="Solex"/>
    <s v="Road"/>
    <s v="medium"/>
    <s v="medium"/>
    <n v="416.98"/>
    <n v="312.74"/>
    <n v="35560"/>
    <n v="18"/>
  </r>
  <r>
    <n v="5564"/>
    <n v="60"/>
    <x v="2939"/>
    <d v="2064-04-11T00:00:00"/>
    <b v="0"/>
    <s v="Approved"/>
    <s v="Giant Bicycles"/>
    <s v="Standard"/>
    <s v="high"/>
    <s v="small"/>
    <n v="1977.36"/>
    <n v="1759.85"/>
    <n v="40779"/>
    <n v="18"/>
  </r>
  <r>
    <n v="11693"/>
    <n v="84"/>
    <x v="2939"/>
    <d v="2064-04-12T00:00:00"/>
    <b v="0"/>
    <s v="Approved"/>
    <s v="Trek Bicycles"/>
    <s v="Road"/>
    <s v="medium"/>
    <s v="medium"/>
    <n v="290.62"/>
    <n v="215.14"/>
    <n v="38339"/>
    <n v="18"/>
  </r>
  <r>
    <n v="5309"/>
    <n v="81"/>
    <x v="2940"/>
    <d v="2064-04-13T00:00:00"/>
    <b v="1"/>
    <s v="Approved"/>
    <s v="Norco Bicycles"/>
    <s v="Standard"/>
    <s v="medium"/>
    <s v="small"/>
    <n v="586.45000000000005"/>
    <n v="521.94000000000005"/>
    <n v="42218"/>
    <n v="7"/>
  </r>
  <r>
    <n v="6245"/>
    <n v="16"/>
    <x v="2940"/>
    <d v="2064-04-14T00:00:00"/>
    <b v="1"/>
    <s v="Approved"/>
    <s v="Norco Bicycles"/>
    <s v="Standard"/>
    <s v="high"/>
    <s v="small"/>
    <n v="1661.92"/>
    <n v="1479.11"/>
    <n v="35378"/>
    <n v="7"/>
  </r>
  <r>
    <n v="6884"/>
    <n v="24"/>
    <x v="2940"/>
    <d v="2064-04-15T00:00:00"/>
    <b v="1"/>
    <s v="Approved"/>
    <s v="Solex"/>
    <s v="Road"/>
    <s v="medium"/>
    <s v="large"/>
    <n v="1777.8"/>
    <n v="820.78"/>
    <n v="34115"/>
    <n v="7"/>
  </r>
  <r>
    <n v="10730"/>
    <n v="88"/>
    <x v="2940"/>
    <d v="2064-04-16T00:00:00"/>
    <b v="1"/>
    <s v="Approved"/>
    <s v="Norco Bicycles"/>
    <s v="Standard"/>
    <s v="medium"/>
    <s v="medium"/>
    <n v="1198.46"/>
    <n v="381.1"/>
    <n v="36145"/>
    <n v="7"/>
  </r>
  <r>
    <n v="13430"/>
    <n v="69"/>
    <x v="2940"/>
    <d v="2064-04-17T00:00:00"/>
    <b v="1"/>
    <s v="Approved"/>
    <s v="Giant Bicycles"/>
    <s v="Road"/>
    <s v="medium"/>
    <s v="medium"/>
    <n v="792.9"/>
    <n v="594.67999999999995"/>
    <n v="42105"/>
    <n v="7"/>
  </r>
  <r>
    <n v="14077"/>
    <n v="43"/>
    <x v="2940"/>
    <d v="2064-04-18T00:00:00"/>
    <b v="1"/>
    <s v="Approved"/>
    <s v="Solex"/>
    <s v="Standard"/>
    <s v="medium"/>
    <s v="medium"/>
    <n v="1151.96"/>
    <n v="649.49"/>
    <n v="39427"/>
    <n v="7"/>
  </r>
  <r>
    <n v="14827"/>
    <n v="50"/>
    <x v="2940"/>
    <d v="2064-04-19T00:00:00"/>
    <b v="1"/>
    <s v="Approved"/>
    <s v="WeareA2B"/>
    <s v="Standard"/>
    <s v="medium"/>
    <s v="small"/>
    <n v="175.89"/>
    <n v="131.91999999999999"/>
    <n v="39915"/>
    <n v="7"/>
  </r>
  <r>
    <n v="14832"/>
    <n v="5"/>
    <x v="2940"/>
    <d v="2064-04-20T00:00:00"/>
    <b v="0"/>
    <s v="Approved"/>
    <s v="Trek Bicycles"/>
    <s v="Mountain"/>
    <s v="low"/>
    <s v="medium"/>
    <n v="574.64"/>
    <n v="459.71"/>
    <n v="42560"/>
    <n v="7"/>
  </r>
  <r>
    <n v="15482"/>
    <n v="74"/>
    <x v="2940"/>
    <d v="2064-04-21T00:00:00"/>
    <b v="1"/>
    <s v="Approved"/>
    <s v="WeareA2B"/>
    <s v="Standard"/>
    <s v="medium"/>
    <s v="medium"/>
    <n v="1228.07"/>
    <n v="400.91"/>
    <n v="33429"/>
    <n v="7"/>
  </r>
  <r>
    <n v="19903"/>
    <n v="5"/>
    <x v="2940"/>
    <d v="2064-04-22T00:00:00"/>
    <b v="1"/>
    <s v="Approved"/>
    <s v="Trek Bicycles"/>
    <s v="Mountain"/>
    <s v="low"/>
    <s v="medium"/>
    <n v="574.64"/>
    <n v="459.71"/>
    <n v="40784"/>
    <n v="7"/>
  </r>
  <r>
    <n v="3683"/>
    <n v="44"/>
    <x v="2941"/>
    <d v="2064-04-23T00:00:00"/>
    <b v="1"/>
    <s v="Approved"/>
    <s v="WeareA2B"/>
    <s v="Standard"/>
    <s v="medium"/>
    <s v="medium"/>
    <n v="1769.64"/>
    <n v="108.76"/>
    <n v="40672"/>
    <n v="11"/>
  </r>
  <r>
    <n v="4688"/>
    <n v="53"/>
    <x v="2941"/>
    <d v="2064-04-24T00:00:00"/>
    <b v="0"/>
    <s v="Approved"/>
    <s v="OHM Cycles"/>
    <s v="Standard"/>
    <s v="medium"/>
    <s v="medium"/>
    <n v="795.34"/>
    <n v="101.58"/>
    <n v="35470"/>
    <n v="11"/>
  </r>
  <r>
    <n v="6972"/>
    <n v="35"/>
    <x v="2941"/>
    <d v="2064-04-25T00:00:00"/>
    <b v="0"/>
    <s v="Approved"/>
    <s v="Trek Bicycles"/>
    <s v="Standard"/>
    <s v="low"/>
    <s v="medium"/>
    <n v="1057.51"/>
    <n v="154.4"/>
    <n v="34527"/>
    <n v="11"/>
  </r>
  <r>
    <n v="7736"/>
    <n v="23"/>
    <x v="2941"/>
    <d v="2064-04-26T00:00:00"/>
    <b v="0"/>
    <s v="Approved"/>
    <s v="Norco Bicycles"/>
    <s v="Mountain"/>
    <s v="low"/>
    <s v="small"/>
    <n v="688.63"/>
    <n v="612.88"/>
    <n v="34244"/>
    <n v="11"/>
  </r>
  <r>
    <n v="12968"/>
    <n v="32"/>
    <x v="2941"/>
    <d v="2064-04-27T00:00:00"/>
    <b v="0"/>
    <s v="Approved"/>
    <s v="Giant Bicycles"/>
    <s v="Standard"/>
    <s v="medium"/>
    <s v="medium"/>
    <n v="642.70000000000005"/>
    <n v="211.37"/>
    <n v="37337"/>
    <n v="11"/>
  </r>
  <r>
    <n v="16222"/>
    <n v="100"/>
    <x v="2941"/>
    <d v="2064-04-28T00:00:00"/>
    <s v="Unknown"/>
    <s v="Approved"/>
    <s v="Norco Bicycles"/>
    <s v="Road"/>
    <s v="medium"/>
    <s v="medium"/>
    <n v="1036.5899999999999"/>
    <n v="206.35"/>
    <n v="33364"/>
    <n v="11"/>
  </r>
  <r>
    <n v="1597"/>
    <n v="50"/>
    <x v="2942"/>
    <d v="2064-04-29T00:00:00"/>
    <b v="0"/>
    <s v="Approved"/>
    <s v="WeareA2B"/>
    <s v="Standard"/>
    <s v="medium"/>
    <s v="small"/>
    <n v="175.89"/>
    <n v="131.91999999999999"/>
    <n v="41009"/>
    <n v="2"/>
  </r>
  <r>
    <n v="2047"/>
    <n v="26"/>
    <x v="2942"/>
    <d v="2064-04-30T00:00:00"/>
    <b v="1"/>
    <s v="Approved"/>
    <s v="WeareA2B"/>
    <s v="Standard"/>
    <s v="medium"/>
    <s v="medium"/>
    <n v="1992.93"/>
    <n v="762.63"/>
    <n v="37698"/>
    <n v="2"/>
  </r>
  <r>
    <n v="5052"/>
    <n v="5"/>
    <x v="2942"/>
    <d v="2064-05-01T00:00:00"/>
    <b v="1"/>
    <s v="Approved"/>
    <s v="Trek Bicycles"/>
    <s v="Mountain"/>
    <s v="low"/>
    <s v="medium"/>
    <n v="574.64"/>
    <n v="459.71"/>
    <n v="41701"/>
    <n v="2"/>
  </r>
  <r>
    <n v="7754"/>
    <n v="97"/>
    <x v="2942"/>
    <d v="2064-05-02T00:00:00"/>
    <b v="1"/>
    <s v="Approved"/>
    <s v="Solex"/>
    <s v="Standard"/>
    <s v="medium"/>
    <s v="large"/>
    <n v="202.62"/>
    <n v="151.96"/>
    <n v="34556"/>
    <n v="2"/>
  </r>
  <r>
    <n v="17286"/>
    <n v="39"/>
    <x v="2942"/>
    <d v="2064-05-03T00:00:00"/>
    <b v="1"/>
    <s v="Approved"/>
    <s v="Giant Bicycles"/>
    <s v="Standard"/>
    <s v="medium"/>
    <s v="large"/>
    <n v="1812.75"/>
    <n v="582.48"/>
    <n v="38750"/>
    <n v="2"/>
  </r>
  <r>
    <n v="6331"/>
    <n v="31"/>
    <x v="2943"/>
    <d v="2064-05-04T00:00:00"/>
    <b v="1"/>
    <s v="Approved"/>
    <s v="Giant Bicycles"/>
    <s v="Standard"/>
    <s v="medium"/>
    <s v="medium"/>
    <n v="230.91"/>
    <n v="173.18"/>
    <n v="39031"/>
    <n v="17"/>
  </r>
  <r>
    <n v="17843"/>
    <n v="100"/>
    <x v="2943"/>
    <d v="2064-05-05T00:00:00"/>
    <b v="1"/>
    <s v="Approved"/>
    <s v="Norco Bicycles"/>
    <s v="Road"/>
    <s v="medium"/>
    <s v="medium"/>
    <n v="1036.5899999999999"/>
    <n v="206.35"/>
    <n v="33364"/>
    <n v="17"/>
  </r>
  <r>
    <n v="18268"/>
    <n v="66"/>
    <x v="2943"/>
    <d v="2064-05-06T00:00:00"/>
    <b v="0"/>
    <s v="Approved"/>
    <s v="Giant Bicycles"/>
    <s v="Road"/>
    <s v="low"/>
    <s v="small"/>
    <n v="590.26"/>
    <n v="525.33000000000004"/>
    <n v="40487"/>
    <n v="17"/>
  </r>
  <r>
    <n v="1"/>
    <n v="2"/>
    <x v="2944"/>
    <d v="2064-05-07T00:00:00"/>
    <b v="0"/>
    <s v="Approved"/>
    <s v="Solex"/>
    <s v="Standard"/>
    <s v="medium"/>
    <s v="medium"/>
    <n v="71.489999999999995"/>
    <n v="53.62"/>
    <n v="41245"/>
    <n v="10"/>
  </r>
  <r>
    <n v="11065"/>
    <n v="1"/>
    <x v="2944"/>
    <d v="2064-05-08T00:00:00"/>
    <b v="0"/>
    <s v="Approved"/>
    <s v="Giant Bicycles"/>
    <s v="Standard"/>
    <s v="medium"/>
    <s v="medium"/>
    <n v="1403.5"/>
    <n v="954.82"/>
    <n v="37659"/>
    <n v="10"/>
  </r>
  <r>
    <n v="18923"/>
    <n v="62"/>
    <x v="2944"/>
    <d v="2064-05-09T00:00:00"/>
    <b v="0"/>
    <s v="Approved"/>
    <s v="Solex"/>
    <s v="Standard"/>
    <s v="medium"/>
    <s v="medium"/>
    <n v="478.16"/>
    <n v="298.72000000000003"/>
    <n v="40487"/>
    <n v="10"/>
  </r>
  <r>
    <n v="2039"/>
    <n v="0"/>
    <x v="2945"/>
    <d v="2064-05-10T00:00:00"/>
    <b v="0"/>
    <s v="Approved"/>
    <s v="OHM Cycles"/>
    <s v="Standard"/>
    <s v="medium"/>
    <s v="medium"/>
    <n v="183.86"/>
    <n v="137.9"/>
    <n v="35707"/>
    <n v="12"/>
  </r>
  <r>
    <n v="5665"/>
    <n v="58"/>
    <x v="2945"/>
    <d v="2064-05-11T00:00:00"/>
    <b v="1"/>
    <s v="Approved"/>
    <s v="OHM Cycles"/>
    <s v="Road"/>
    <s v="medium"/>
    <s v="medium"/>
    <n v="1280.28"/>
    <n v="829.51"/>
    <n v="37220"/>
    <n v="12"/>
  </r>
  <r>
    <n v="9047"/>
    <n v="17"/>
    <x v="2945"/>
    <d v="2064-05-12T00:00:00"/>
    <b v="0"/>
    <s v="Approved"/>
    <s v="WeareA2B"/>
    <s v="Touring"/>
    <s v="medium"/>
    <s v="large"/>
    <n v="1362.99"/>
    <n v="57.74"/>
    <n v="34079"/>
    <n v="12"/>
  </r>
  <r>
    <n v="11852"/>
    <n v="9"/>
    <x v="2945"/>
    <d v="2064-05-13T00:00:00"/>
    <b v="0"/>
    <s v="Approved"/>
    <s v="Norco Bicycles"/>
    <s v="Standard"/>
    <s v="medium"/>
    <s v="small"/>
    <n v="1216.1400000000001"/>
    <n v="1082.3599999999999"/>
    <n v="33455"/>
    <n v="12"/>
  </r>
  <r>
    <n v="12898"/>
    <n v="62"/>
    <x v="2945"/>
    <d v="2064-05-14T00:00:00"/>
    <b v="0"/>
    <s v="Approved"/>
    <s v="Solex"/>
    <s v="Standard"/>
    <s v="high"/>
    <s v="medium"/>
    <n v="1024.6600000000001"/>
    <n v="614.79999999999995"/>
    <n v="35378"/>
    <n v="12"/>
  </r>
  <r>
    <n v="15099"/>
    <n v="28"/>
    <x v="2945"/>
    <d v="2064-05-15T00:00:00"/>
    <b v="1"/>
    <s v="Approved"/>
    <s v="Solex"/>
    <s v="Road"/>
    <s v="medium"/>
    <s v="small"/>
    <n v="1703.52"/>
    <n v="1516.13"/>
    <n v="40649"/>
    <n v="12"/>
  </r>
  <r>
    <n v="18228"/>
    <n v="5"/>
    <x v="2945"/>
    <d v="2064-05-16T00:00:00"/>
    <b v="1"/>
    <s v="Approved"/>
    <s v="Giant Bicycles"/>
    <s v="Standard"/>
    <s v="high"/>
    <s v="medium"/>
    <n v="1129.1300000000001"/>
    <n v="677.48"/>
    <n v="38573"/>
    <n v="12"/>
  </r>
  <r>
    <n v="19652"/>
    <n v="21"/>
    <x v="2945"/>
    <d v="2064-05-17T00:00:00"/>
    <b v="1"/>
    <s v="Approved"/>
    <s v="WeareA2B"/>
    <s v="Touring"/>
    <s v="medium"/>
    <s v="medium"/>
    <n v="1466.68"/>
    <n v="363.25"/>
    <n v="41701"/>
    <n v="12"/>
  </r>
  <r>
    <n v="19939"/>
    <n v="96"/>
    <x v="2945"/>
    <d v="2064-05-18T00:00:00"/>
    <b v="0"/>
    <s v="Approved"/>
    <s v="Giant Bicycles"/>
    <s v="Standard"/>
    <s v="medium"/>
    <s v="large"/>
    <n v="1635.3"/>
    <n v="993.66"/>
    <n v="41434"/>
    <n v="12"/>
  </r>
  <r>
    <n v="2228"/>
    <n v="25"/>
    <x v="2946"/>
    <d v="2064-05-19T00:00:00"/>
    <b v="1"/>
    <s v="Approved"/>
    <s v="OHM Cycles"/>
    <s v="Standard"/>
    <s v="high"/>
    <s v="medium"/>
    <n v="2005.66"/>
    <n v="1203.4000000000001"/>
    <n v="42295"/>
    <n v="16"/>
  </r>
  <r>
    <n v="3250"/>
    <n v="11"/>
    <x v="2946"/>
    <d v="2064-05-20T00:00:00"/>
    <b v="0"/>
    <s v="Approved"/>
    <s v="Trek Bicycles"/>
    <s v="Standard"/>
    <s v="medium"/>
    <s v="small"/>
    <n v="1775.81"/>
    <n v="1580.47"/>
    <n v="34115"/>
    <n v="16"/>
  </r>
  <r>
    <n v="4481"/>
    <n v="34"/>
    <x v="2946"/>
    <d v="2064-05-21T00:00:00"/>
    <b v="0"/>
    <s v="Approved"/>
    <s v="WeareA2B"/>
    <s v="Standard"/>
    <s v="medium"/>
    <s v="medium"/>
    <n v="1231.1500000000001"/>
    <n v="161.6"/>
    <n v="38216"/>
    <n v="16"/>
  </r>
  <r>
    <n v="12587"/>
    <n v="5"/>
    <x v="2946"/>
    <d v="2064-05-22T00:00:00"/>
    <b v="1"/>
    <s v="Approved"/>
    <s v="Giant Bicycles"/>
    <s v="Standard"/>
    <s v="high"/>
    <s v="medium"/>
    <n v="1129.1300000000001"/>
    <n v="677.48"/>
    <n v="38216"/>
    <n v="16"/>
  </r>
  <r>
    <n v="16582"/>
    <n v="0"/>
    <x v="2946"/>
    <d v="2064-05-23T00:00:00"/>
    <b v="1"/>
    <s v="Approved"/>
    <s v="Solex"/>
    <s v="Standard"/>
    <s v="medium"/>
    <s v="medium"/>
    <n v="100.35"/>
    <n v="75.260000000000005"/>
    <n v="42458"/>
    <n v="16"/>
  </r>
  <r>
    <n v="6247"/>
    <n v="59"/>
    <x v="2947"/>
    <d v="2064-05-24T00:00:00"/>
    <b v="0"/>
    <s v="Approved"/>
    <s v="WeareA2B"/>
    <s v="Standard"/>
    <s v="medium"/>
    <s v="small"/>
    <n v="1415.01"/>
    <n v="1259.3599999999999"/>
    <n v="34079"/>
    <n v="8"/>
  </r>
  <r>
    <n v="13301"/>
    <n v="34"/>
    <x v="2947"/>
    <d v="2064-05-25T00:00:00"/>
    <b v="0"/>
    <s v="Approved"/>
    <s v="WeareA2B"/>
    <s v="Standard"/>
    <s v="medium"/>
    <s v="medium"/>
    <n v="1231.1500000000001"/>
    <n v="161.6"/>
    <n v="40487"/>
    <n v="8"/>
  </r>
  <r>
    <n v="14749"/>
    <n v="6"/>
    <x v="2947"/>
    <d v="2064-05-26T00:00:00"/>
    <b v="1"/>
    <s v="Approved"/>
    <s v="Solex"/>
    <s v="Standard"/>
    <s v="high"/>
    <s v="medium"/>
    <n v="748.17"/>
    <n v="448.9"/>
    <n v="41922"/>
    <n v="8"/>
  </r>
  <r>
    <n v="15697"/>
    <n v="54"/>
    <x v="2947"/>
    <d v="2064-05-27T00:00:00"/>
    <b v="1"/>
    <s v="Approved"/>
    <s v="WeareA2B"/>
    <s v="Standard"/>
    <s v="medium"/>
    <s v="medium"/>
    <n v="1807.45"/>
    <n v="778.69"/>
    <n v="33552"/>
    <n v="8"/>
  </r>
  <r>
    <n v="17364"/>
    <n v="49"/>
    <x v="2947"/>
    <d v="2064-05-28T00:00:00"/>
    <b v="0"/>
    <s v="Approved"/>
    <s v="Solex"/>
    <s v="Standard"/>
    <s v="medium"/>
    <s v="large"/>
    <n v="1061.56"/>
    <n v="733.58"/>
    <n v="39031"/>
    <n v="8"/>
  </r>
  <r>
    <n v="943"/>
    <n v="48"/>
    <x v="2948"/>
    <d v="2064-05-29T00:00:00"/>
    <b v="0"/>
    <s v="Approved"/>
    <s v="WeareA2B"/>
    <s v="Standard"/>
    <s v="medium"/>
    <s v="medium"/>
    <n v="1762.96"/>
    <n v="950.52"/>
    <n v="41848"/>
    <n v="16"/>
  </r>
  <r>
    <n v="1478"/>
    <n v="30"/>
    <x v="2948"/>
    <d v="2064-05-30T00:00:00"/>
    <b v="1"/>
    <s v="Approved"/>
    <s v="Solex"/>
    <s v="Standard"/>
    <s v="high"/>
    <s v="medium"/>
    <n v="748.17"/>
    <n v="448.9"/>
    <n v="33552"/>
    <n v="16"/>
  </r>
  <r>
    <n v="10746"/>
    <n v="98"/>
    <x v="2948"/>
    <d v="2064-05-31T00:00:00"/>
    <b v="0"/>
    <s v="Approved"/>
    <s v="Trek Bicycles"/>
    <s v="Standard"/>
    <s v="high"/>
    <s v="medium"/>
    <n v="358.39"/>
    <n v="215.03"/>
    <n v="38002"/>
    <n v="16"/>
  </r>
  <r>
    <n v="12163"/>
    <n v="21"/>
    <x v="2948"/>
    <d v="2064-06-01T00:00:00"/>
    <b v="1"/>
    <s v="Approved"/>
    <s v="Solex"/>
    <s v="Standard"/>
    <s v="medium"/>
    <s v="large"/>
    <n v="1071.23"/>
    <n v="380.74"/>
    <n v="35160"/>
    <n v="16"/>
  </r>
  <r>
    <n v="13593"/>
    <n v="98"/>
    <x v="2948"/>
    <d v="2064-06-02T00:00:00"/>
    <s v="Unknown"/>
    <s v="Approved"/>
    <s v="Trek Bicycles"/>
    <s v="Standard"/>
    <s v="high"/>
    <s v="medium"/>
    <n v="358.39"/>
    <n v="215.03"/>
    <n v="38002"/>
    <n v="16"/>
  </r>
  <r>
    <n v="15632"/>
    <n v="30"/>
    <x v="2948"/>
    <d v="2064-06-03T00:00:00"/>
    <b v="0"/>
    <s v="Approved"/>
    <s v="Solex"/>
    <s v="Standard"/>
    <s v="high"/>
    <s v="medium"/>
    <n v="748.17"/>
    <n v="448.9"/>
    <n v="33552"/>
    <n v="16"/>
  </r>
  <r>
    <n v="1964"/>
    <n v="67"/>
    <x v="2949"/>
    <d v="2064-06-04T00:00:00"/>
    <b v="0"/>
    <s v="Approved"/>
    <s v="Solex"/>
    <s v="Standard"/>
    <s v="medium"/>
    <s v="large"/>
    <n v="1071.23"/>
    <n v="380.74"/>
    <n v="35160"/>
    <n v="13"/>
  </r>
  <r>
    <n v="2186"/>
    <n v="0"/>
    <x v="2949"/>
    <d v="2064-06-05T00:00:00"/>
    <b v="1"/>
    <s v="Approved"/>
    <s v="Solex"/>
    <s v="Standard"/>
    <s v="medium"/>
    <s v="medium"/>
    <n v="100.35"/>
    <n v="75.260000000000005"/>
    <n v="36367"/>
    <n v="13"/>
  </r>
  <r>
    <n v="7396"/>
    <n v="81"/>
    <x v="2949"/>
    <d v="2064-06-06T00:00:00"/>
    <b v="0"/>
    <s v="Approved"/>
    <s v="Solex"/>
    <s v="Standard"/>
    <s v="medium"/>
    <s v="medium"/>
    <n v="1151.96"/>
    <n v="649.49"/>
    <n v="36498"/>
    <n v="13"/>
  </r>
  <r>
    <n v="8194"/>
    <n v="17"/>
    <x v="2949"/>
    <d v="2064-06-07T00:00:00"/>
    <b v="0"/>
    <s v="Approved"/>
    <s v="WeareA2B"/>
    <s v="Touring"/>
    <s v="medium"/>
    <s v="large"/>
    <n v="1362.99"/>
    <n v="57.74"/>
    <n v="34079"/>
    <n v="13"/>
  </r>
  <r>
    <n v="13598"/>
    <n v="4"/>
    <x v="2949"/>
    <d v="2064-06-08T00:00:00"/>
    <b v="1"/>
    <s v="Approved"/>
    <s v="Solex"/>
    <s v="Standard"/>
    <s v="medium"/>
    <s v="medium"/>
    <n v="1483.2"/>
    <n v="99.59"/>
    <n v="36146"/>
    <n v="13"/>
  </r>
  <r>
    <n v="15029"/>
    <n v="28"/>
    <x v="2949"/>
    <d v="2064-06-09T00:00:00"/>
    <b v="0"/>
    <s v="Approved"/>
    <s v="Solex"/>
    <s v="Road"/>
    <s v="medium"/>
    <s v="small"/>
    <n v="1703.52"/>
    <n v="1516.13"/>
    <n v="40649"/>
    <n v="13"/>
  </r>
  <r>
    <n v="15316"/>
    <n v="0"/>
    <x v="2949"/>
    <d v="2064-06-10T00:00:00"/>
    <b v="0"/>
    <s v="Approved"/>
    <s v="Norco Bicycles"/>
    <s v="Standard"/>
    <s v="low"/>
    <s v="medium"/>
    <n v="363.01"/>
    <n v="290.41000000000003"/>
    <n v="38482"/>
    <n v="13"/>
  </r>
  <r>
    <n v="18631"/>
    <n v="95"/>
    <x v="2949"/>
    <d v="2064-06-11T00:00:00"/>
    <b v="0"/>
    <s v="Approved"/>
    <s v="OHM Cycles"/>
    <s v="Touring"/>
    <s v="low"/>
    <s v="medium"/>
    <n v="1073.07"/>
    <n v="933.84"/>
    <n v="35455"/>
    <n v="13"/>
  </r>
  <r>
    <n v="2398"/>
    <n v="53"/>
    <x v="2950"/>
    <d v="2064-06-12T00:00:00"/>
    <b v="0"/>
    <s v="Approved"/>
    <s v="OHM Cycles"/>
    <s v="Standard"/>
    <s v="medium"/>
    <s v="medium"/>
    <n v="795.34"/>
    <n v="101.58"/>
    <n v="37823"/>
    <n v="19"/>
  </r>
  <r>
    <n v="3171"/>
    <n v="14"/>
    <x v="2950"/>
    <d v="2064-06-13T00:00:00"/>
    <b v="1"/>
    <s v="Approved"/>
    <s v="Trek Bicycles"/>
    <s v="Standard"/>
    <s v="medium"/>
    <s v="small"/>
    <n v="1386.84"/>
    <n v="1234.29"/>
    <n v="39880"/>
    <n v="19"/>
  </r>
  <r>
    <n v="4750"/>
    <n v="74"/>
    <x v="2950"/>
    <d v="2064-06-14T00:00:00"/>
    <b v="1"/>
    <s v="Approved"/>
    <s v="WeareA2B"/>
    <s v="Standard"/>
    <s v="medium"/>
    <s v="medium"/>
    <n v="1228.07"/>
    <n v="400.91"/>
    <n v="42226"/>
    <n v="19"/>
  </r>
  <r>
    <n v="6722"/>
    <n v="19"/>
    <x v="2950"/>
    <d v="2064-06-15T00:00:00"/>
    <b v="1"/>
    <s v="Approved"/>
    <s v="OHM Cycles"/>
    <s v="Road"/>
    <s v="high"/>
    <s v="large"/>
    <n v="12.01"/>
    <n v="7.21"/>
    <n v="40303"/>
    <n v="19"/>
  </r>
  <r>
    <n v="11020"/>
    <n v="86"/>
    <x v="2950"/>
    <d v="2064-06-16T00:00:00"/>
    <b v="0"/>
    <s v="Approved"/>
    <s v="OHM Cycles"/>
    <s v="Standard"/>
    <s v="medium"/>
    <s v="medium"/>
    <n v="235.63"/>
    <n v="125.07"/>
    <n v="36145"/>
    <n v="19"/>
  </r>
  <r>
    <n v="13053"/>
    <n v="18"/>
    <x v="2950"/>
    <d v="2064-06-17T00:00:00"/>
    <b v="1"/>
    <s v="Approved"/>
    <s v="Solex"/>
    <s v="Standard"/>
    <s v="medium"/>
    <s v="medium"/>
    <n v="575.27"/>
    <n v="431.45"/>
    <n v="34244"/>
    <n v="19"/>
  </r>
  <r>
    <n v="15899"/>
    <n v="38"/>
    <x v="2950"/>
    <d v="2064-06-18T00:00:00"/>
    <b v="0"/>
    <s v="Approved"/>
    <s v="Solex"/>
    <s v="Standard"/>
    <s v="medium"/>
    <s v="medium"/>
    <n v="1577.53"/>
    <n v="826.51"/>
    <n v="35560"/>
    <n v="19"/>
  </r>
  <r>
    <n v="991"/>
    <n v="89"/>
    <x v="2951"/>
    <d v="2064-06-19T00:00:00"/>
    <b v="1"/>
    <s v="Approved"/>
    <s v="WeareA2B"/>
    <s v="Touring"/>
    <s v="medium"/>
    <s v="large"/>
    <n v="1362.99"/>
    <n v="57.74"/>
    <n v="34079"/>
    <n v="11"/>
  </r>
  <r>
    <n v="4443"/>
    <n v="25"/>
    <x v="2951"/>
    <d v="2064-06-20T00:00:00"/>
    <b v="1"/>
    <s v="Approved"/>
    <s v="Giant Bicycles"/>
    <s v="Road"/>
    <s v="medium"/>
    <s v="medium"/>
    <n v="1538.99"/>
    <n v="829.65"/>
    <n v="42404"/>
    <n v="11"/>
  </r>
  <r>
    <n v="6923"/>
    <n v="100"/>
    <x v="2951"/>
    <d v="2064-06-21T00:00:00"/>
    <b v="0"/>
    <s v="Approved"/>
    <s v="Norco Bicycles"/>
    <s v="Road"/>
    <s v="medium"/>
    <s v="medium"/>
    <n v="1036.5899999999999"/>
    <n v="206.35"/>
    <n v="33364"/>
    <n v="11"/>
  </r>
  <r>
    <n v="6208"/>
    <n v="99"/>
    <x v="2952"/>
    <d v="2064-06-22T00:00:00"/>
    <b v="1"/>
    <s v="Approved"/>
    <s v="OHM Cycles"/>
    <s v="Standard"/>
    <s v="medium"/>
    <s v="medium"/>
    <n v="1227.3399999999999"/>
    <n v="770.89"/>
    <n v="34556"/>
    <n v="14"/>
  </r>
  <r>
    <n v="8141"/>
    <n v="94"/>
    <x v="2952"/>
    <d v="2064-06-23T00:00:00"/>
    <b v="1"/>
    <s v="Approved"/>
    <s v="Giant Bicycles"/>
    <s v="Standard"/>
    <s v="medium"/>
    <s v="large"/>
    <n v="1635.3"/>
    <n v="993.66"/>
    <n v="37539"/>
    <n v="14"/>
  </r>
  <r>
    <n v="12212"/>
    <n v="18"/>
    <x v="2952"/>
    <d v="2064-06-24T00:00:00"/>
    <b v="1"/>
    <s v="Approved"/>
    <s v="Solex"/>
    <s v="Standard"/>
    <s v="medium"/>
    <s v="medium"/>
    <n v="575.27"/>
    <n v="431.45"/>
    <n v="42404"/>
    <n v="14"/>
  </r>
  <r>
    <n v="15781"/>
    <n v="28"/>
    <x v="2952"/>
    <d v="2064-06-25T00:00:00"/>
    <b v="0"/>
    <s v="Approved"/>
    <s v="Norco Bicycles"/>
    <s v="Standard"/>
    <s v="medium"/>
    <s v="small"/>
    <n v="1216.1400000000001"/>
    <n v="1082.3599999999999"/>
    <n v="37698"/>
    <n v="14"/>
  </r>
  <r>
    <n v="18077"/>
    <n v="50"/>
    <x v="2952"/>
    <d v="2064-06-26T00:00:00"/>
    <b v="0"/>
    <s v="Approved"/>
    <s v="WeareA2B"/>
    <s v="Standard"/>
    <s v="medium"/>
    <s v="small"/>
    <n v="175.89"/>
    <n v="131.91999999999999"/>
    <n v="39915"/>
    <n v="14"/>
  </r>
  <r>
    <n v="18336"/>
    <n v="95"/>
    <x v="2952"/>
    <d v="2064-06-27T00:00:00"/>
    <s v="Unknown"/>
    <s v="Approved"/>
    <s v="Giant Bicycles"/>
    <s v="Standard"/>
    <s v="medium"/>
    <s v="large"/>
    <n v="569.55999999999995"/>
    <n v="528.42999999999995"/>
    <n v="37874"/>
    <n v="14"/>
  </r>
  <r>
    <n v="19321"/>
    <n v="32"/>
    <x v="2952"/>
    <d v="2064-06-28T00:00:00"/>
    <b v="0"/>
    <s v="Approved"/>
    <s v="Giant Bicycles"/>
    <s v="Standard"/>
    <s v="medium"/>
    <s v="medium"/>
    <n v="642.70000000000005"/>
    <n v="211.37"/>
    <n v="34527"/>
    <n v="14"/>
  </r>
  <r>
    <n v="5399"/>
    <n v="1"/>
    <x v="2953"/>
    <d v="2064-06-29T00:00:00"/>
    <b v="0"/>
    <s v="Approved"/>
    <s v="Giant Bicycles"/>
    <s v="Standard"/>
    <s v="medium"/>
    <s v="medium"/>
    <n v="1403.5"/>
    <n v="954.82"/>
    <n v="37659"/>
    <n v="11"/>
  </r>
  <r>
    <n v="5955"/>
    <n v="6"/>
    <x v="2953"/>
    <d v="2064-06-30T00:00:00"/>
    <b v="1"/>
    <s v="Approved"/>
    <s v="OHM Cycles"/>
    <s v="Standard"/>
    <s v="high"/>
    <s v="medium"/>
    <n v="227.88"/>
    <n v="136.72999999999999"/>
    <n v="38216"/>
    <n v="11"/>
  </r>
  <r>
    <n v="8583"/>
    <n v="55"/>
    <x v="2953"/>
    <d v="2064-07-01T00:00:00"/>
    <b v="1"/>
    <s v="Approved"/>
    <s v="Trek Bicycles"/>
    <s v="Road"/>
    <s v="medium"/>
    <s v="large"/>
    <n v="1894.19"/>
    <n v="598.76"/>
    <n v="40779"/>
    <n v="11"/>
  </r>
  <r>
    <n v="15280"/>
    <n v="35"/>
    <x v="2954"/>
    <d v="2064-07-02T00:00:00"/>
    <b v="1"/>
    <s v="Approved"/>
    <s v="Trek Bicycles"/>
    <s v="Standard"/>
    <s v="low"/>
    <s v="medium"/>
    <n v="1057.51"/>
    <n v="154.4"/>
    <n v="38750"/>
    <n v="16"/>
  </r>
  <r>
    <n v="16902"/>
    <n v="51"/>
    <x v="2954"/>
    <d v="2064-07-03T00:00:00"/>
    <b v="1"/>
    <s v="Approved"/>
    <s v="OHM Cycles"/>
    <s v="Standard"/>
    <s v="high"/>
    <s v="medium"/>
    <n v="2005.66"/>
    <n v="1203.4000000000001"/>
    <n v="34170"/>
    <n v="16"/>
  </r>
  <r>
    <n v="17487"/>
    <n v="26"/>
    <x v="2954"/>
    <d v="2064-07-04T00:00:00"/>
    <b v="0"/>
    <s v="Approved"/>
    <s v="WeareA2B"/>
    <s v="Standard"/>
    <s v="medium"/>
    <s v="medium"/>
    <n v="1992.93"/>
    <n v="762.63"/>
    <n v="33888"/>
    <n v="16"/>
  </r>
  <r>
    <n v="16"/>
    <n v="3"/>
    <x v="2955"/>
    <d v="2064-07-05T00:00:00"/>
    <b v="0"/>
    <s v="Approved"/>
    <s v="Trek Bicycles"/>
    <s v="Standard"/>
    <s v="medium"/>
    <s v="large"/>
    <n v="2091.4699999999998"/>
    <n v="388.92"/>
    <n v="37873"/>
    <n v="12"/>
  </r>
  <r>
    <n v="2140"/>
    <n v="15"/>
    <x v="2955"/>
    <d v="2064-07-06T00:00:00"/>
    <b v="1"/>
    <s v="Approved"/>
    <s v="Norco Bicycles"/>
    <s v="Standard"/>
    <s v="low"/>
    <s v="medium"/>
    <n v="958.74"/>
    <n v="748.9"/>
    <n v="40670"/>
    <n v="12"/>
  </r>
  <r>
    <n v="7169"/>
    <n v="44"/>
    <x v="2955"/>
    <d v="2064-07-07T00:00:00"/>
    <b v="0"/>
    <s v="Approved"/>
    <s v="WeareA2B"/>
    <s v="Standard"/>
    <s v="medium"/>
    <s v="medium"/>
    <n v="1769.64"/>
    <n v="108.76"/>
    <n v="40672"/>
    <n v="12"/>
  </r>
  <r>
    <n v="9656"/>
    <n v="39"/>
    <x v="2955"/>
    <d v="2064-07-08T00:00:00"/>
    <b v="0"/>
    <s v="Approved"/>
    <s v="Giant Bicycles"/>
    <s v="Standard"/>
    <s v="medium"/>
    <s v="large"/>
    <n v="1812.75"/>
    <n v="582.48"/>
    <n v="40336"/>
    <n v="12"/>
  </r>
  <r>
    <n v="11417"/>
    <n v="79"/>
    <x v="2955"/>
    <d v="2064-07-09T00:00:00"/>
    <b v="1"/>
    <s v="Approved"/>
    <s v="Norco Bicycles"/>
    <s v="Standard"/>
    <s v="medium"/>
    <s v="medium"/>
    <n v="1555.58"/>
    <n v="818.01"/>
    <n v="39298"/>
    <n v="12"/>
  </r>
  <r>
    <n v="17882"/>
    <n v="53"/>
    <x v="2955"/>
    <d v="2064-07-10T00:00:00"/>
    <b v="0"/>
    <s v="Approved"/>
    <s v="OHM Cycles"/>
    <s v="Standard"/>
    <s v="medium"/>
    <s v="medium"/>
    <n v="795.34"/>
    <n v="101.58"/>
    <n v="40410"/>
    <n v="12"/>
  </r>
  <r>
    <n v="7340"/>
    <n v="76"/>
    <x v="2956"/>
    <d v="2064-07-11T00:00:00"/>
    <b v="1"/>
    <s v="Approved"/>
    <s v="WeareA2B"/>
    <s v="Standard"/>
    <s v="low"/>
    <s v="medium"/>
    <n v="642.30999999999995"/>
    <n v="513.85"/>
    <n v="38482"/>
    <n v="15"/>
  </r>
  <r>
    <n v="10461"/>
    <n v="16"/>
    <x v="2956"/>
    <d v="2064-07-12T00:00:00"/>
    <b v="1"/>
    <s v="Approved"/>
    <s v="Norco Bicycles"/>
    <s v="Standard"/>
    <s v="high"/>
    <s v="small"/>
    <n v="1661.92"/>
    <n v="1479.11"/>
    <n v="33888"/>
    <n v="15"/>
  </r>
  <r>
    <n v="12516"/>
    <n v="49"/>
    <x v="2956"/>
    <d v="2064-07-13T00:00:00"/>
    <b v="0"/>
    <s v="Approved"/>
    <s v="Trek Bicycles"/>
    <s v="Road"/>
    <s v="medium"/>
    <s v="medium"/>
    <n v="533.51"/>
    <n v="400.13"/>
    <n v="35707"/>
    <n v="15"/>
  </r>
  <r>
    <n v="3813"/>
    <n v="84"/>
    <x v="2957"/>
    <d v="2064-07-14T00:00:00"/>
    <s v="Unknown"/>
    <s v="Approved"/>
    <s v="Trek Bicycles"/>
    <s v="Road"/>
    <s v="medium"/>
    <s v="medium"/>
    <n v="290.62"/>
    <n v="215.14"/>
    <n v="37626"/>
    <n v="10.7"/>
  </r>
  <r>
    <n v="10004"/>
    <n v="1"/>
    <x v="2957"/>
    <d v="2064-07-15T00:00:00"/>
    <b v="0"/>
    <s v="Approved"/>
    <s v="Giant Bicycles"/>
    <s v="Standard"/>
    <s v="medium"/>
    <s v="medium"/>
    <n v="1403.5"/>
    <n v="954.82"/>
    <n v="41245"/>
    <n v="10.7"/>
  </r>
  <r>
    <n v="12973"/>
    <n v="70"/>
    <x v="2957"/>
    <d v="2064-07-16T00:00:00"/>
    <b v="0"/>
    <s v="Approved"/>
    <s v="Trek Bicycles"/>
    <s v="Standard"/>
    <s v="high"/>
    <s v="medium"/>
    <n v="495.72"/>
    <n v="297.43"/>
    <n v="40553"/>
    <n v="10.7"/>
  </r>
  <r>
    <n v="15426"/>
    <n v="56"/>
    <x v="2957"/>
    <d v="2064-07-17T00:00:00"/>
    <b v="1"/>
    <s v="Approved"/>
    <s v="OHM Cycles"/>
    <s v="Standard"/>
    <s v="medium"/>
    <s v="medium"/>
    <n v="183.86"/>
    <n v="137.9"/>
    <n v="36146"/>
    <n v="10.7"/>
  </r>
  <r>
    <n v="16709"/>
    <n v="36"/>
    <x v="2957"/>
    <d v="2064-07-18T00:00:00"/>
    <b v="1"/>
    <s v="Approved"/>
    <s v="Solex"/>
    <s v="Standard"/>
    <s v="low"/>
    <s v="medium"/>
    <n v="945.04"/>
    <n v="507.58"/>
    <n v="35560"/>
    <n v="10.7"/>
  </r>
  <r>
    <n v="4860"/>
    <n v="25"/>
    <x v="2958"/>
    <d v="2064-07-19T00:00:00"/>
    <b v="0"/>
    <s v="Approved"/>
    <s v="Giant Bicycles"/>
    <s v="Road"/>
    <s v="medium"/>
    <s v="medium"/>
    <n v="1538.99"/>
    <n v="829.65"/>
    <n v="33888"/>
    <n v="14"/>
  </r>
  <r>
    <n v="15981"/>
    <n v="3"/>
    <x v="2958"/>
    <d v="2064-07-20T00:00:00"/>
    <b v="0"/>
    <s v="Approved"/>
    <s v="Trek Bicycles"/>
    <s v="Standard"/>
    <s v="medium"/>
    <s v="large"/>
    <n v="2091.4699999999998"/>
    <n v="388.92"/>
    <n v="33549"/>
    <n v="14"/>
  </r>
  <r>
    <n v="1401"/>
    <n v="99"/>
    <x v="2959"/>
    <d v="2064-07-21T00:00:00"/>
    <b v="0"/>
    <s v="Approved"/>
    <s v="Trek Bicycles"/>
    <s v="Road"/>
    <s v="low"/>
    <s v="small"/>
    <n v="1720.7"/>
    <n v="1531.42"/>
    <n v="38991"/>
    <n v="8"/>
  </r>
  <r>
    <n v="1977"/>
    <n v="0"/>
    <x v="2959"/>
    <d v="2064-07-22T00:00:00"/>
    <b v="0"/>
    <s v="Approved"/>
    <s v="Trek Bicycles"/>
    <s v="Road"/>
    <s v="medium"/>
    <s v="medium"/>
    <n v="533.51"/>
    <n v="400.13"/>
    <n v="41064"/>
    <n v="8"/>
  </r>
  <r>
    <n v="4183"/>
    <n v="86"/>
    <x v="2959"/>
    <d v="2064-07-23T00:00:00"/>
    <b v="1"/>
    <s v="Approved"/>
    <s v="Norco Bicycles"/>
    <s v="Road"/>
    <s v="high"/>
    <s v="large"/>
    <n v="774.53"/>
    <n v="464.72"/>
    <n v="37698"/>
    <n v="8"/>
  </r>
  <r>
    <n v="10223"/>
    <n v="62"/>
    <x v="2959"/>
    <d v="2064-07-24T00:00:00"/>
    <b v="1"/>
    <s v="Approved"/>
    <s v="Solex"/>
    <s v="Standard"/>
    <s v="high"/>
    <s v="medium"/>
    <n v="1024.6600000000001"/>
    <n v="614.79999999999995"/>
    <n v="35378"/>
    <n v="8"/>
  </r>
  <r>
    <n v="13415"/>
    <n v="97"/>
    <x v="2959"/>
    <d v="2064-07-25T00:00:00"/>
    <b v="1"/>
    <s v="Approved"/>
    <s v="OHM Cycles"/>
    <s v="Road"/>
    <s v="medium"/>
    <s v="medium"/>
    <n v="742.54"/>
    <n v="667.4"/>
    <n v="33549"/>
    <n v="8"/>
  </r>
  <r>
    <n v="14711"/>
    <n v="17"/>
    <x v="2959"/>
    <d v="2064-07-26T00:00:00"/>
    <b v="0"/>
    <s v="Approved"/>
    <s v="WeareA2B"/>
    <s v="Touring"/>
    <s v="medium"/>
    <s v="large"/>
    <n v="1362.99"/>
    <n v="57.74"/>
    <n v="34079"/>
    <n v="8"/>
  </r>
  <r>
    <n v="4815"/>
    <n v="68"/>
    <x v="2960"/>
    <d v="2064-07-27T00:00:00"/>
    <b v="0"/>
    <s v="Approved"/>
    <s v="OHM Cycles"/>
    <s v="Standard"/>
    <s v="medium"/>
    <s v="medium"/>
    <n v="1636.9"/>
    <n v="44.71"/>
    <n v="36668"/>
    <n v="5"/>
  </r>
  <r>
    <n v="5411"/>
    <n v="50"/>
    <x v="2960"/>
    <d v="2064-07-28T00:00:00"/>
    <b v="0"/>
    <s v="Approved"/>
    <s v="WeareA2B"/>
    <s v="Standard"/>
    <s v="medium"/>
    <s v="small"/>
    <n v="175.89"/>
    <n v="131.91999999999999"/>
    <n v="41009"/>
    <n v="5"/>
  </r>
  <r>
    <n v="6368"/>
    <n v="36"/>
    <x v="2960"/>
    <d v="2064-07-29T00:00:00"/>
    <b v="1"/>
    <s v="Approved"/>
    <s v="Solex"/>
    <s v="Standard"/>
    <s v="low"/>
    <s v="medium"/>
    <n v="945.04"/>
    <n v="507.58"/>
    <n v="36361"/>
    <n v="5"/>
  </r>
  <r>
    <n v="16018"/>
    <n v="42"/>
    <x v="2960"/>
    <d v="2064-07-30T00:00:00"/>
    <b v="1"/>
    <s v="Approved"/>
    <s v="OHM Cycles"/>
    <s v="Road"/>
    <s v="medium"/>
    <s v="small"/>
    <n v="1810"/>
    <n v="1610.9"/>
    <n v="40672"/>
    <n v="5"/>
  </r>
  <r>
    <n v="17373"/>
    <n v="45"/>
    <x v="2960"/>
    <d v="2064-07-31T00:00:00"/>
    <b v="0"/>
    <s v="Approved"/>
    <s v="Solex"/>
    <s v="Standard"/>
    <s v="medium"/>
    <s v="medium"/>
    <n v="441.49"/>
    <n v="84.99"/>
    <n v="38991"/>
    <n v="5"/>
  </r>
  <r>
    <n v="6020"/>
    <n v="1"/>
    <x v="2961"/>
    <d v="2064-08-01T00:00:00"/>
    <b v="0"/>
    <s v="Approved"/>
    <s v="Giant Bicycles"/>
    <s v="Standard"/>
    <s v="medium"/>
    <s v="medium"/>
    <n v="1403.5"/>
    <n v="954.82"/>
    <n v="42688"/>
    <n v="20"/>
  </r>
  <r>
    <n v="12470"/>
    <n v="51"/>
    <x v="2961"/>
    <d v="2064-08-02T00:00:00"/>
    <b v="1"/>
    <s v="Approved"/>
    <s v="OHM Cycles"/>
    <s v="Standard"/>
    <s v="high"/>
    <s v="medium"/>
    <n v="2005.66"/>
    <n v="1203.4000000000001"/>
    <n v="37220"/>
    <n v="20"/>
  </r>
  <r>
    <n v="19972"/>
    <n v="46"/>
    <x v="2961"/>
    <d v="2064-08-03T00:00:00"/>
    <b v="0"/>
    <s v="Approved"/>
    <s v="Solex"/>
    <s v="Standard"/>
    <s v="low"/>
    <s v="medium"/>
    <n v="1289.8499999999999"/>
    <n v="74.510000000000005"/>
    <n v="37220"/>
    <n v="20"/>
  </r>
  <r>
    <n v="2282"/>
    <n v="2"/>
    <x v="2962"/>
    <d v="2064-08-04T00:00:00"/>
    <b v="1"/>
    <s v="Approved"/>
    <s v="Giant Bicycles"/>
    <s v="Road"/>
    <s v="low"/>
    <s v="small"/>
    <n v="590.26"/>
    <n v="525.33000000000004"/>
    <n v="40487"/>
    <n v="16"/>
  </r>
  <r>
    <n v="3927"/>
    <n v="0"/>
    <x v="2962"/>
    <d v="2064-08-05T00:00:00"/>
    <b v="1"/>
    <s v="Approved"/>
    <s v="WeareA2B"/>
    <s v="Standard"/>
    <s v="medium"/>
    <s v="small"/>
    <n v="175.89"/>
    <n v="131.91999999999999"/>
    <n v="37668"/>
    <n v="16"/>
  </r>
  <r>
    <n v="5744"/>
    <n v="56"/>
    <x v="2962"/>
    <d v="2064-08-06T00:00:00"/>
    <b v="1"/>
    <s v="Approved"/>
    <s v="Norco Bicycles"/>
    <s v="Mountain"/>
    <s v="low"/>
    <s v="small"/>
    <n v="688.63"/>
    <n v="612.88"/>
    <n v="34244"/>
    <n v="16"/>
  </r>
  <r>
    <n v="8995"/>
    <n v="14"/>
    <x v="2962"/>
    <d v="2064-08-07T00:00:00"/>
    <b v="0"/>
    <s v="Approved"/>
    <s v="Solex"/>
    <s v="Standard"/>
    <s v="high"/>
    <s v="large"/>
    <n v="1842.92"/>
    <n v="1105.75"/>
    <n v="34996"/>
    <n v="16"/>
  </r>
  <r>
    <n v="10335"/>
    <n v="66"/>
    <x v="2962"/>
    <d v="2064-08-08T00:00:00"/>
    <b v="1"/>
    <s v="Approved"/>
    <s v="Solex"/>
    <s v="Standard"/>
    <s v="medium"/>
    <s v="medium"/>
    <n v="1163.8900000000001"/>
    <n v="589.27"/>
    <n v="42560"/>
    <n v="16"/>
  </r>
  <r>
    <n v="12461"/>
    <n v="0"/>
    <x v="2962"/>
    <d v="2064-08-09T00:00:00"/>
    <b v="1"/>
    <s v="Approved"/>
    <s v="Giant Bicycles"/>
    <s v="Standard"/>
    <s v="medium"/>
    <s v="medium"/>
    <n v="230.91"/>
    <n v="173.18"/>
    <n v="39031"/>
    <n v="16"/>
  </r>
  <r>
    <n v="14163"/>
    <n v="0"/>
    <x v="2962"/>
    <d v="2064-08-10T00:00:00"/>
    <b v="0"/>
    <s v="Approved"/>
    <s v="Norco Bicycles"/>
    <s v="Standard"/>
    <s v="medium"/>
    <s v="medium"/>
    <n v="360.4"/>
    <n v="270.3"/>
    <n v="42710"/>
    <n v="16"/>
  </r>
  <r>
    <n v="275"/>
    <n v="76"/>
    <x v="2963"/>
    <d v="2064-08-11T00:00:00"/>
    <b v="1"/>
    <s v="Approved"/>
    <s v="WeareA2B"/>
    <s v="Standard"/>
    <s v="low"/>
    <s v="medium"/>
    <n v="642.30999999999995"/>
    <n v="513.85"/>
    <n v="41922"/>
    <n v="6"/>
  </r>
  <r>
    <n v="1410"/>
    <n v="93"/>
    <x v="2963"/>
    <d v="2064-08-12T00:00:00"/>
    <b v="0"/>
    <s v="Approved"/>
    <s v="WeareA2B"/>
    <s v="Standard"/>
    <s v="medium"/>
    <s v="medium"/>
    <n v="1065.03"/>
    <n v="230.09"/>
    <n v="34556"/>
    <n v="6"/>
  </r>
  <r>
    <n v="1438"/>
    <n v="38"/>
    <x v="2963"/>
    <d v="2064-08-13T00:00:00"/>
    <b v="0"/>
    <s v="Approved"/>
    <s v="Solex"/>
    <s v="Standard"/>
    <s v="medium"/>
    <s v="medium"/>
    <n v="1577.53"/>
    <n v="826.51"/>
    <n v="39526"/>
    <n v="6"/>
  </r>
  <r>
    <n v="4059"/>
    <n v="50"/>
    <x v="2963"/>
    <d v="2064-08-14T00:00:00"/>
    <b v="1"/>
    <s v="Approved"/>
    <s v="WeareA2B"/>
    <s v="Standard"/>
    <s v="medium"/>
    <s v="small"/>
    <n v="175.89"/>
    <n v="131.91999999999999"/>
    <n v="37823"/>
    <n v="6"/>
  </r>
  <r>
    <n v="17459"/>
    <n v="71"/>
    <x v="2963"/>
    <d v="2064-08-15T00:00:00"/>
    <b v="0"/>
    <s v="Approved"/>
    <s v="Solex"/>
    <s v="Standard"/>
    <s v="high"/>
    <s v="large"/>
    <n v="1842.92"/>
    <n v="1105.75"/>
    <n v="38859"/>
    <n v="6"/>
  </r>
  <r>
    <n v="19701"/>
    <n v="43"/>
    <x v="2963"/>
    <d v="2064-08-16T00:00:00"/>
    <b v="1"/>
    <s v="Approved"/>
    <s v="Solex"/>
    <s v="Standard"/>
    <s v="medium"/>
    <s v="medium"/>
    <n v="1151.96"/>
    <n v="649.49"/>
    <n v="41848"/>
    <n v="6"/>
  </r>
  <r>
    <n v="4639"/>
    <n v="51"/>
    <x v="2964"/>
    <d v="2064-08-17T00:00:00"/>
    <b v="1"/>
    <s v="Approved"/>
    <s v="OHM Cycles"/>
    <s v="Standard"/>
    <s v="high"/>
    <s v="medium"/>
    <n v="2005.66"/>
    <n v="1203.4000000000001"/>
    <n v="41009"/>
    <n v="5"/>
  </r>
  <r>
    <n v="10178"/>
    <n v="28"/>
    <x v="2964"/>
    <d v="2064-08-18T00:00:00"/>
    <b v="1"/>
    <s v="Approved"/>
    <s v="Norco Bicycles"/>
    <s v="Standard"/>
    <s v="medium"/>
    <s v="small"/>
    <n v="1216.1400000000001"/>
    <n v="1082.3599999999999"/>
    <n v="33455"/>
    <n v="5"/>
  </r>
  <r>
    <n v="12867"/>
    <n v="86"/>
    <x v="2964"/>
    <d v="2064-08-19T00:00:00"/>
    <b v="0"/>
    <s v="Approved"/>
    <s v="OHM Cycles"/>
    <s v="Standard"/>
    <s v="medium"/>
    <s v="medium"/>
    <n v="235.63"/>
    <n v="125.07"/>
    <n v="38206"/>
    <n v="5"/>
  </r>
  <r>
    <n v="19071"/>
    <n v="81"/>
    <x v="2964"/>
    <d v="2064-08-20T00:00:00"/>
    <b v="1"/>
    <s v="Approved"/>
    <s v="Norco Bicycles"/>
    <s v="Standard"/>
    <s v="medium"/>
    <s v="small"/>
    <n v="586.45000000000005"/>
    <n v="521.94000000000005"/>
    <n v="33429"/>
    <n v="5"/>
  </r>
  <r>
    <n v="9494"/>
    <n v="80"/>
    <x v="2965"/>
    <d v="2064-08-21T00:00:00"/>
    <b v="1"/>
    <s v="Approved"/>
    <s v="Trek Bicycles"/>
    <s v="Standard"/>
    <s v="medium"/>
    <s v="large"/>
    <n v="1469.44"/>
    <n v="596.54999999999995"/>
    <n v="42145"/>
    <n v="8"/>
  </r>
  <r>
    <n v="10584"/>
    <n v="31"/>
    <x v="2965"/>
    <d v="2064-08-22T00:00:00"/>
    <b v="0"/>
    <s v="Approved"/>
    <s v="WeareA2B"/>
    <s v="Standard"/>
    <s v="medium"/>
    <s v="medium"/>
    <n v="752.64"/>
    <n v="205.36"/>
    <n v="36367"/>
    <n v="8"/>
  </r>
  <r>
    <n v="12702"/>
    <n v="0"/>
    <x v="2965"/>
    <d v="2064-08-23T00:00:00"/>
    <b v="1"/>
    <s v="Approved"/>
    <s v="OHM Cycles"/>
    <s v="Standard"/>
    <s v="high"/>
    <s v="medium"/>
    <n v="227.88"/>
    <n v="136.72999999999999"/>
    <n v="38216"/>
    <n v="8"/>
  </r>
  <r>
    <n v="952"/>
    <n v="0"/>
    <x v="2966"/>
    <d v="2064-08-24T00:00:00"/>
    <b v="0"/>
    <s v="Approved"/>
    <s v="Trek Bicycles"/>
    <s v="Road"/>
    <s v="medium"/>
    <s v="medium"/>
    <n v="290.62"/>
    <n v="215.14"/>
    <n v="38339"/>
    <n v="17"/>
  </r>
  <r>
    <n v="11571"/>
    <n v="35"/>
    <x v="2966"/>
    <d v="2064-08-25T00:00:00"/>
    <b v="0"/>
    <s v="Approved"/>
    <s v="Giant Bicycles"/>
    <s v="Standard"/>
    <s v="medium"/>
    <s v="medium"/>
    <n v="1403.5"/>
    <n v="954.82"/>
    <n v="42688"/>
    <n v="17"/>
  </r>
  <r>
    <n v="12535"/>
    <n v="0"/>
    <x v="2966"/>
    <d v="2064-08-26T00:00:00"/>
    <b v="0"/>
    <s v="Approved"/>
    <s v="Norco Bicycles"/>
    <s v="Standard"/>
    <s v="medium"/>
    <s v="medium"/>
    <n v="360.4"/>
    <n v="270.3"/>
    <n v="42710"/>
    <n v="17"/>
  </r>
  <r>
    <n v="17148"/>
    <n v="66"/>
    <x v="2966"/>
    <d v="2064-08-27T00:00:00"/>
    <b v="0"/>
    <s v="Approved"/>
    <s v="Solex"/>
    <s v="Standard"/>
    <s v="medium"/>
    <s v="medium"/>
    <n v="1163.8900000000001"/>
    <n v="589.27"/>
    <n v="42560"/>
    <n v="17"/>
  </r>
  <r>
    <n v="4702"/>
    <n v="41"/>
    <x v="2967"/>
    <d v="2064-08-28T00:00:00"/>
    <b v="1"/>
    <s v="Approved"/>
    <s v="Norco Bicycles"/>
    <s v="Standard"/>
    <s v="low"/>
    <s v="medium"/>
    <n v="958.74"/>
    <n v="748.9"/>
    <n v="38693"/>
    <n v="5"/>
  </r>
  <r>
    <n v="10830"/>
    <n v="29"/>
    <x v="2967"/>
    <d v="2064-08-29T00:00:00"/>
    <b v="1"/>
    <s v="Approved"/>
    <s v="WeareA2B"/>
    <s v="Standard"/>
    <s v="medium"/>
    <s v="medium"/>
    <n v="1065.03"/>
    <n v="230.09"/>
    <n v="36833"/>
    <n v="5"/>
  </r>
  <r>
    <n v="14909"/>
    <n v="52"/>
    <x v="2967"/>
    <d v="2064-08-30T00:00:00"/>
    <b v="0"/>
    <s v="Approved"/>
    <s v="Solex"/>
    <s v="Road"/>
    <s v="medium"/>
    <s v="large"/>
    <n v="1777.8"/>
    <n v="820.78"/>
    <n v="40670"/>
    <n v="5"/>
  </r>
  <r>
    <n v="17970"/>
    <n v="0"/>
    <x v="2967"/>
    <d v="2064-08-31T00:00:00"/>
    <b v="1"/>
    <s v="Approved"/>
    <s v="OHM Cycles"/>
    <s v="Standard"/>
    <s v="low"/>
    <s v="medium"/>
    <n v="71.16"/>
    <n v="56.93"/>
    <n v="42172"/>
    <n v="5"/>
  </r>
  <r>
    <n v="4152"/>
    <n v="56"/>
    <x v="2968"/>
    <d v="2064-09-01T00:00:00"/>
    <b v="1"/>
    <s v="Approved"/>
    <s v="Norco Bicycles"/>
    <s v="Mountain"/>
    <s v="low"/>
    <s v="small"/>
    <n v="688.63"/>
    <n v="612.88"/>
    <n v="34244"/>
    <n v="15"/>
  </r>
  <r>
    <n v="17363"/>
    <n v="0"/>
    <x v="2968"/>
    <d v="2064-09-02T00:00:00"/>
    <b v="1"/>
    <s v="Approved"/>
    <s v="Solex"/>
    <s v="Standard"/>
    <s v="medium"/>
    <s v="medium"/>
    <n v="478.16"/>
    <n v="298.72000000000003"/>
    <n v="34143"/>
    <n v="15"/>
  </r>
  <r>
    <n v="3134"/>
    <n v="48"/>
    <x v="2969"/>
    <d v="2064-09-03T00:00:00"/>
    <b v="1"/>
    <s v="Approved"/>
    <s v="WeareA2B"/>
    <s v="Standard"/>
    <s v="medium"/>
    <s v="medium"/>
    <n v="1762.96"/>
    <n v="950.52"/>
    <n v="41848"/>
    <n v="14"/>
  </r>
  <r>
    <n v="8203"/>
    <n v="69"/>
    <x v="2969"/>
    <d v="2064-09-04T00:00:00"/>
    <b v="0"/>
    <s v="Approved"/>
    <s v="Giant Bicycles"/>
    <s v="Road"/>
    <s v="medium"/>
    <s v="medium"/>
    <n v="792.9"/>
    <n v="594.67999999999995"/>
    <n v="33879"/>
    <n v="14"/>
  </r>
  <r>
    <n v="19353"/>
    <n v="75"/>
    <x v="2969"/>
    <d v="2064-09-05T00:00:00"/>
    <b v="1"/>
    <s v="Approved"/>
    <s v="Giant Bicycles"/>
    <s v="Touring"/>
    <s v="medium"/>
    <s v="large"/>
    <n v="1873.97"/>
    <n v="863.95"/>
    <n v="38859"/>
    <n v="14"/>
  </r>
  <r>
    <n v="6847"/>
    <n v="26"/>
    <x v="2970"/>
    <d v="2064-09-06T00:00:00"/>
    <b v="1"/>
    <s v="Approved"/>
    <s v="WeareA2B"/>
    <s v="Standard"/>
    <s v="medium"/>
    <s v="medium"/>
    <n v="1992.93"/>
    <n v="762.63"/>
    <n v="33455"/>
    <n v="8"/>
  </r>
  <r>
    <n v="7939"/>
    <n v="65"/>
    <x v="2970"/>
    <d v="2064-09-07T00:00:00"/>
    <b v="0"/>
    <s v="Approved"/>
    <s v="WeareA2B"/>
    <s v="Standard"/>
    <s v="medium"/>
    <s v="medium"/>
    <n v="1807.45"/>
    <n v="778.69"/>
    <n v="42105"/>
    <n v="8"/>
  </r>
  <r>
    <n v="12290"/>
    <n v="77"/>
    <x v="2970"/>
    <d v="2064-09-08T00:00:00"/>
    <b v="0"/>
    <s v="Approved"/>
    <s v="Norco Bicycles"/>
    <s v="Road"/>
    <s v="medium"/>
    <s v="large"/>
    <n v="1240.31"/>
    <n v="795.1"/>
    <n v="40553"/>
    <n v="8"/>
  </r>
  <r>
    <n v="13008"/>
    <n v="88"/>
    <x v="2970"/>
    <d v="2064-09-09T00:00:00"/>
    <b v="0"/>
    <s v="Approved"/>
    <s v="Norco Bicycles"/>
    <s v="Standard"/>
    <s v="medium"/>
    <s v="medium"/>
    <n v="1198.46"/>
    <n v="381.1"/>
    <n v="38482"/>
    <n v="8"/>
  </r>
  <r>
    <n v="1064"/>
    <n v="38"/>
    <x v="2971"/>
    <d v="2064-09-10T00:00:00"/>
    <b v="1"/>
    <s v="Approved"/>
    <s v="Solex"/>
    <s v="Standard"/>
    <s v="medium"/>
    <s v="medium"/>
    <n v="1577.53"/>
    <n v="826.51"/>
    <n v="40618"/>
    <n v="18"/>
  </r>
  <r>
    <n v="2080"/>
    <n v="80"/>
    <x v="2971"/>
    <d v="2064-09-11T00:00:00"/>
    <b v="1"/>
    <s v="Approved"/>
    <s v="OHM Cycles"/>
    <s v="Touring"/>
    <s v="low"/>
    <s v="medium"/>
    <n v="1073.07"/>
    <n v="933.84"/>
    <n v="35455"/>
    <n v="18"/>
  </r>
  <r>
    <n v="5397"/>
    <n v="87"/>
    <x v="2971"/>
    <d v="2064-09-12T00:00:00"/>
    <b v="1"/>
    <s v="Approved"/>
    <s v="Giant Bicycles"/>
    <s v="Standard"/>
    <s v="high"/>
    <s v="medium"/>
    <n v="1179"/>
    <n v="707.4"/>
    <n v="35667"/>
    <n v="18"/>
  </r>
  <r>
    <n v="6866"/>
    <n v="82"/>
    <x v="2971"/>
    <d v="2064-09-13T00:00:00"/>
    <b v="1"/>
    <s v="Approved"/>
    <s v="Norco Bicycles"/>
    <s v="Standard"/>
    <s v="high"/>
    <s v="medium"/>
    <n v="1148.6400000000001"/>
    <n v="689.18"/>
    <n v="42226"/>
    <n v="18"/>
  </r>
  <r>
    <n v="14271"/>
    <n v="5"/>
    <x v="2971"/>
    <d v="2064-09-14T00:00:00"/>
    <b v="0"/>
    <s v="Approved"/>
    <s v="Trek Bicycles"/>
    <s v="Mountain"/>
    <s v="low"/>
    <s v="medium"/>
    <n v="574.64"/>
    <n v="459.71"/>
    <n v="40784"/>
    <n v="18"/>
  </r>
  <r>
    <n v="1874"/>
    <n v="6"/>
    <x v="2972"/>
    <d v="2064-09-15T00:00:00"/>
    <b v="0"/>
    <s v="Approved"/>
    <s v="OHM Cycles"/>
    <s v="Standard"/>
    <s v="high"/>
    <s v="medium"/>
    <n v="227.88"/>
    <n v="136.72999999999999"/>
    <n v="37659"/>
    <n v="10"/>
  </r>
  <r>
    <n v="4959"/>
    <n v="47"/>
    <x v="2972"/>
    <d v="2064-09-16T00:00:00"/>
    <b v="1"/>
    <s v="Approved"/>
    <s v="Trek Bicycles"/>
    <s v="Road"/>
    <s v="low"/>
    <s v="small"/>
    <n v="1720.7"/>
    <n v="1531.42"/>
    <n v="38991"/>
    <n v="10"/>
  </r>
  <r>
    <n v="7419"/>
    <n v="85"/>
    <x v="2972"/>
    <d v="2064-09-17T00:00:00"/>
    <b v="0"/>
    <s v="Approved"/>
    <s v="WeareA2B"/>
    <s v="Standard"/>
    <s v="medium"/>
    <s v="medium"/>
    <n v="752.64"/>
    <n v="205.36"/>
    <n v="42218"/>
    <n v="10"/>
  </r>
  <r>
    <n v="969"/>
    <n v="97"/>
    <x v="2973"/>
    <d v="2064-09-18T00:00:00"/>
    <b v="0"/>
    <s v="Approved"/>
    <s v="Solex"/>
    <s v="Standard"/>
    <s v="medium"/>
    <s v="large"/>
    <n v="202.62"/>
    <n v="151.96"/>
    <n v="42458"/>
    <n v="18"/>
  </r>
  <r>
    <n v="6787"/>
    <n v="36"/>
    <x v="2973"/>
    <d v="2064-09-19T00:00:00"/>
    <b v="1"/>
    <s v="Approved"/>
    <s v="Solex"/>
    <s v="Standard"/>
    <s v="low"/>
    <s v="medium"/>
    <n v="945.04"/>
    <n v="507.58"/>
    <n v="35052"/>
    <n v="18"/>
  </r>
  <r>
    <n v="8633"/>
    <n v="43"/>
    <x v="2973"/>
    <d v="2064-09-20T00:00:00"/>
    <b v="1"/>
    <s v="Approved"/>
    <s v="Solex"/>
    <s v="Standard"/>
    <s v="medium"/>
    <s v="medium"/>
    <n v="1151.96"/>
    <n v="649.49"/>
    <n v="36498"/>
    <n v="18"/>
  </r>
  <r>
    <n v="18388"/>
    <n v="68"/>
    <x v="2973"/>
    <d v="2064-09-21T00:00:00"/>
    <b v="1"/>
    <s v="Cancelled"/>
    <s v="OHM Cycles"/>
    <s v="Standard"/>
    <s v="medium"/>
    <s v="medium"/>
    <n v="1636.9"/>
    <n v="44.71"/>
    <n v="40410"/>
    <n v="18"/>
  </r>
  <r>
    <n v="4788"/>
    <n v="69"/>
    <x v="2974"/>
    <d v="2064-09-22T00:00:00"/>
    <b v="1"/>
    <s v="Approved"/>
    <s v="Giant Bicycles"/>
    <s v="Road"/>
    <s v="medium"/>
    <s v="medium"/>
    <n v="792.9"/>
    <n v="594.67999999999995"/>
    <n v="33879"/>
    <n v="4"/>
  </r>
  <r>
    <n v="6183"/>
    <n v="78"/>
    <x v="2974"/>
    <d v="2064-09-23T00:00:00"/>
    <b v="0"/>
    <s v="Approved"/>
    <s v="Giant Bicycles"/>
    <s v="Standard"/>
    <s v="medium"/>
    <s v="large"/>
    <n v="1765.3"/>
    <n v="709.48"/>
    <n v="38193"/>
    <n v="4"/>
  </r>
  <r>
    <n v="6965"/>
    <n v="41"/>
    <x v="2974"/>
    <d v="2064-09-24T00:00:00"/>
    <b v="0"/>
    <s v="Approved"/>
    <s v="Solex"/>
    <s v="Road"/>
    <s v="medium"/>
    <s v="medium"/>
    <n v="416.98"/>
    <n v="312.74"/>
    <n v="35560"/>
    <n v="4"/>
  </r>
  <r>
    <n v="10926"/>
    <n v="1"/>
    <x v="2974"/>
    <d v="2064-09-25T00:00:00"/>
    <b v="1"/>
    <s v="Approved"/>
    <s v="Giant Bicycles"/>
    <s v="Standard"/>
    <s v="medium"/>
    <s v="medium"/>
    <n v="1403.5"/>
    <n v="954.82"/>
    <n v="42688"/>
    <n v="4"/>
  </r>
  <r>
    <n v="11551"/>
    <n v="16"/>
    <x v="2974"/>
    <d v="2064-09-26T00:00:00"/>
    <b v="1"/>
    <s v="Approved"/>
    <s v="Norco Bicycles"/>
    <s v="Standard"/>
    <s v="high"/>
    <s v="small"/>
    <n v="1661.92"/>
    <n v="1479.11"/>
    <n v="34586"/>
    <n v="4"/>
  </r>
  <r>
    <n v="19721"/>
    <n v="40"/>
    <x v="2974"/>
    <d v="2064-09-27T00:00:00"/>
    <b v="0"/>
    <s v="Approved"/>
    <s v="OHM Cycles"/>
    <s v="Standard"/>
    <s v="high"/>
    <s v="medium"/>
    <n v="1458.17"/>
    <n v="874.9"/>
    <n v="38750"/>
    <n v="4"/>
  </r>
  <r>
    <n v="787"/>
    <n v="67"/>
    <x v="2975"/>
    <d v="2064-09-28T00:00:00"/>
    <b v="0"/>
    <s v="Approved"/>
    <s v="Solex"/>
    <s v="Standard"/>
    <s v="medium"/>
    <s v="large"/>
    <n v="1071.23"/>
    <n v="380.74"/>
    <n v="40670"/>
    <n v="21"/>
  </r>
  <r>
    <n v="2590"/>
    <n v="0"/>
    <x v="2975"/>
    <d v="2064-09-29T00:00:00"/>
    <b v="0"/>
    <s v="Approved"/>
    <s v="Solex"/>
    <s v="Standard"/>
    <s v="medium"/>
    <s v="medium"/>
    <n v="71.489999999999995"/>
    <n v="53.62"/>
    <n v="41167"/>
    <n v="21"/>
  </r>
  <r>
    <n v="4616"/>
    <n v="5"/>
    <x v="2975"/>
    <d v="2064-09-30T00:00:00"/>
    <b v="1"/>
    <s v="Approved"/>
    <s v="Giant Bicycles"/>
    <s v="Standard"/>
    <s v="high"/>
    <s v="medium"/>
    <n v="1129.1300000000001"/>
    <n v="677.48"/>
    <n v="38258"/>
    <n v="21"/>
  </r>
  <r>
    <n v="9969"/>
    <n v="4"/>
    <x v="2975"/>
    <d v="2064-10-01T00:00:00"/>
    <s v="Unknown"/>
    <s v="Approved"/>
    <s v="Solex"/>
    <s v="Standard"/>
    <s v="medium"/>
    <s v="medium"/>
    <n v="1483.2"/>
    <n v="99.59"/>
    <n v="41047"/>
    <n v="21"/>
  </r>
  <r>
    <n v="11085"/>
    <n v="61"/>
    <x v="2975"/>
    <d v="2064-10-02T00:00:00"/>
    <b v="1"/>
    <s v="Approved"/>
    <s v="Norco Bicycles"/>
    <s v="Standard"/>
    <s v="medium"/>
    <s v="small"/>
    <n v="586.45000000000005"/>
    <n v="521.94000000000005"/>
    <n v="35667"/>
    <n v="21"/>
  </r>
  <r>
    <n v="11657"/>
    <n v="0"/>
    <x v="2975"/>
    <d v="2064-10-03T00:00:00"/>
    <b v="0"/>
    <s v="Approved"/>
    <s v="Solex"/>
    <s v="Standard"/>
    <s v="medium"/>
    <s v="medium"/>
    <n v="71.489999999999995"/>
    <n v="53.62"/>
    <n v="41167"/>
    <n v="21"/>
  </r>
  <r>
    <n v="13026"/>
    <n v="0"/>
    <x v="2975"/>
    <d v="2064-10-04T00:00:00"/>
    <b v="1"/>
    <s v="Approved"/>
    <s v="Solex"/>
    <s v="Standard"/>
    <s v="medium"/>
    <s v="medium"/>
    <n v="71.489999999999995"/>
    <n v="53.62"/>
    <n v="41245"/>
    <n v="21"/>
  </r>
  <r>
    <n v="1423"/>
    <n v="78"/>
    <x v="2976"/>
    <d v="2064-10-05T00:00:00"/>
    <b v="0"/>
    <s v="Approved"/>
    <s v="Giant Bicycles"/>
    <s v="Standard"/>
    <s v="medium"/>
    <s v="large"/>
    <n v="1765.3"/>
    <n v="709.48"/>
    <n v="33429"/>
    <n v="11"/>
  </r>
  <r>
    <n v="3390"/>
    <n v="78"/>
    <x v="2976"/>
    <d v="2064-10-06T00:00:00"/>
    <b v="1"/>
    <s v="Approved"/>
    <s v="Giant Bicycles"/>
    <s v="Standard"/>
    <s v="medium"/>
    <s v="large"/>
    <n v="1765.3"/>
    <n v="709.48"/>
    <n v="38206"/>
    <n v="11"/>
  </r>
  <r>
    <n v="4758"/>
    <n v="54"/>
    <x v="2976"/>
    <d v="2064-10-07T00:00:00"/>
    <b v="1"/>
    <s v="Approved"/>
    <s v="WeareA2B"/>
    <s v="Standard"/>
    <s v="medium"/>
    <s v="medium"/>
    <n v="1292.8399999999999"/>
    <n v="13.44"/>
    <n v="35707"/>
    <n v="11"/>
  </r>
  <r>
    <n v="5530"/>
    <n v="57"/>
    <x v="2976"/>
    <d v="2064-10-08T00:00:00"/>
    <b v="0"/>
    <s v="Approved"/>
    <s v="WeareA2B"/>
    <s v="Touring"/>
    <s v="medium"/>
    <s v="large"/>
    <n v="1890.39"/>
    <n v="260.14"/>
    <n v="36146"/>
    <n v="11"/>
  </r>
  <r>
    <n v="7448"/>
    <n v="39"/>
    <x v="2976"/>
    <d v="2064-10-09T00:00:00"/>
    <b v="1"/>
    <s v="Approved"/>
    <s v="Giant Bicycles"/>
    <s v="Standard"/>
    <s v="medium"/>
    <s v="large"/>
    <n v="1812.75"/>
    <n v="582.48"/>
    <n v="35560"/>
    <n v="11"/>
  </r>
  <r>
    <n v="18213"/>
    <n v="91"/>
    <x v="2976"/>
    <d v="2064-10-10T00:00:00"/>
    <b v="1"/>
    <s v="Approved"/>
    <s v="Solex"/>
    <s v="Standard"/>
    <s v="medium"/>
    <s v="medium"/>
    <n v="100.35"/>
    <n v="75.260000000000005"/>
    <n v="37539"/>
    <n v="11"/>
  </r>
  <r>
    <n v="18460"/>
    <n v="72"/>
    <x v="2976"/>
    <d v="2064-10-11T00:00:00"/>
    <b v="1"/>
    <s v="Approved"/>
    <s v="Norco Bicycles"/>
    <s v="Standard"/>
    <s v="medium"/>
    <s v="medium"/>
    <n v="360.4"/>
    <n v="270.3"/>
    <n v="35455"/>
    <n v="11"/>
  </r>
  <r>
    <n v="5481"/>
    <n v="3"/>
    <x v="2977"/>
    <d v="2064-10-12T00:00:00"/>
    <b v="0"/>
    <s v="Approved"/>
    <s v="Trek Bicycles"/>
    <s v="Standard"/>
    <s v="medium"/>
    <s v="large"/>
    <n v="2091.4699999999998"/>
    <n v="388.92"/>
    <n v="33455"/>
    <n v="17"/>
  </r>
  <r>
    <n v="6458"/>
    <n v="60"/>
    <x v="2977"/>
    <d v="2064-10-13T00:00:00"/>
    <b v="0"/>
    <s v="Approved"/>
    <s v="Giant Bicycles"/>
    <s v="Standard"/>
    <s v="high"/>
    <s v="small"/>
    <n v="1977.36"/>
    <n v="1759.85"/>
    <n v="37220"/>
    <n v="17"/>
  </r>
  <r>
    <n v="6983"/>
    <n v="46"/>
    <x v="2977"/>
    <d v="2064-10-14T00:00:00"/>
    <b v="0"/>
    <s v="Approved"/>
    <s v="Solex"/>
    <s v="Standard"/>
    <s v="low"/>
    <s v="medium"/>
    <n v="1289.8499999999999"/>
    <n v="74.510000000000005"/>
    <n v="41701"/>
    <n v="17"/>
  </r>
  <r>
    <n v="12427"/>
    <n v="33"/>
    <x v="2977"/>
    <d v="2064-10-15T00:00:00"/>
    <b v="1"/>
    <s v="Approved"/>
    <s v="Giant Bicycles"/>
    <s v="Standard"/>
    <s v="medium"/>
    <s v="small"/>
    <n v="1311.44"/>
    <n v="1167.18"/>
    <n v="41009"/>
    <n v="17"/>
  </r>
  <r>
    <n v="19805"/>
    <n v="81"/>
    <x v="2977"/>
    <d v="2064-10-16T00:00:00"/>
    <b v="1"/>
    <s v="Approved"/>
    <s v="Norco Bicycles"/>
    <s v="Standard"/>
    <s v="medium"/>
    <s v="small"/>
    <n v="586.45000000000005"/>
    <n v="521.94000000000005"/>
    <n v="38002"/>
    <n v="17"/>
  </r>
  <r>
    <n v="92"/>
    <n v="73"/>
    <x v="2978"/>
    <d v="2064-10-17T00:00:00"/>
    <b v="1"/>
    <s v="Approved"/>
    <s v="Solex"/>
    <s v="Standard"/>
    <s v="medium"/>
    <s v="medium"/>
    <n v="1945.43"/>
    <n v="333.18"/>
    <n v="36668"/>
    <n v="13"/>
  </r>
  <r>
    <n v="2990"/>
    <n v="43"/>
    <x v="2978"/>
    <d v="2064-10-18T00:00:00"/>
    <b v="1"/>
    <s v="Approved"/>
    <s v="Solex"/>
    <s v="Standard"/>
    <s v="medium"/>
    <s v="medium"/>
    <n v="1151.96"/>
    <n v="649.49"/>
    <n v="37668"/>
    <n v="13"/>
  </r>
  <r>
    <n v="4028"/>
    <n v="55"/>
    <x v="2978"/>
    <d v="2064-10-19T00:00:00"/>
    <b v="0"/>
    <s v="Approved"/>
    <s v="Trek Bicycles"/>
    <s v="Road"/>
    <s v="medium"/>
    <s v="large"/>
    <n v="1894.19"/>
    <n v="598.76"/>
    <n v="35707"/>
    <n v="13"/>
  </r>
  <r>
    <n v="16022"/>
    <n v="56"/>
    <x v="2978"/>
    <d v="2064-10-20T00:00:00"/>
    <s v="Unknown"/>
    <s v="Approved"/>
    <s v="OHM Cycles"/>
    <s v="Standard"/>
    <s v="medium"/>
    <s v="medium"/>
    <n v="183.86"/>
    <n v="137.9"/>
    <n v="42295"/>
    <n v="13"/>
  </r>
  <r>
    <n v="16559"/>
    <n v="17"/>
    <x v="2978"/>
    <d v="2064-10-21T00:00:00"/>
    <b v="0"/>
    <s v="Approved"/>
    <s v="Solex"/>
    <s v="Standard"/>
    <s v="high"/>
    <s v="medium"/>
    <n v="1024.6600000000001"/>
    <n v="614.79999999999995"/>
    <n v="34244"/>
    <n v="13"/>
  </r>
  <r>
    <n v="1398"/>
    <n v="15"/>
    <x v="2979"/>
    <d v="2064-10-22T00:00:00"/>
    <b v="1"/>
    <s v="Approved"/>
    <s v="Norco Bicycles"/>
    <s v="Standard"/>
    <s v="low"/>
    <s v="medium"/>
    <n v="958.74"/>
    <n v="748.9"/>
    <n v="35378"/>
    <n v="14"/>
  </r>
  <r>
    <n v="1507"/>
    <n v="3"/>
    <x v="2979"/>
    <d v="2064-10-23T00:00:00"/>
    <b v="1"/>
    <s v="Approved"/>
    <s v="Trek Bicycles"/>
    <s v="Standard"/>
    <s v="medium"/>
    <s v="large"/>
    <n v="2091.4699999999998"/>
    <n v="388.92"/>
    <n v="38258"/>
    <n v="14"/>
  </r>
  <r>
    <n v="4360"/>
    <n v="63"/>
    <x v="2979"/>
    <d v="2064-10-24T00:00:00"/>
    <b v="1"/>
    <s v="Approved"/>
    <s v="Solex"/>
    <s v="Standard"/>
    <s v="medium"/>
    <s v="medium"/>
    <n v="1483.2"/>
    <n v="99.59"/>
    <n v="42105"/>
    <n v="14"/>
  </r>
  <r>
    <n v="6602"/>
    <n v="2"/>
    <x v="2979"/>
    <d v="2064-10-25T00:00:00"/>
    <b v="1"/>
    <s v="Approved"/>
    <s v="Solex"/>
    <s v="Standard"/>
    <s v="medium"/>
    <s v="medium"/>
    <n v="71.489999999999995"/>
    <n v="53.62"/>
    <n v="38258"/>
    <n v="14"/>
  </r>
  <r>
    <n v="9544"/>
    <n v="15"/>
    <x v="2979"/>
    <d v="2064-10-26T00:00:00"/>
    <b v="1"/>
    <s v="Approved"/>
    <s v="Norco Bicycles"/>
    <s v="Standard"/>
    <s v="low"/>
    <s v="medium"/>
    <n v="958.74"/>
    <n v="748.9"/>
    <n v="35378"/>
    <n v="14"/>
  </r>
  <r>
    <n v="10738"/>
    <n v="65"/>
    <x v="2979"/>
    <d v="2064-10-27T00:00:00"/>
    <b v="1"/>
    <s v="Approved"/>
    <s v="WeareA2B"/>
    <s v="Standard"/>
    <s v="medium"/>
    <s v="medium"/>
    <n v="1807.45"/>
    <n v="778.69"/>
    <n v="34996"/>
    <n v="14"/>
  </r>
  <r>
    <n v="13534"/>
    <n v="2"/>
    <x v="2979"/>
    <d v="2064-10-28T00:00:00"/>
    <b v="0"/>
    <s v="Approved"/>
    <s v="Solex"/>
    <s v="Standard"/>
    <s v="medium"/>
    <s v="medium"/>
    <n v="71.489999999999995"/>
    <n v="53.62"/>
    <n v="41245"/>
    <n v="14"/>
  </r>
  <r>
    <n v="14500"/>
    <n v="7"/>
    <x v="2979"/>
    <d v="2064-10-29T00:00:00"/>
    <b v="1"/>
    <s v="Approved"/>
    <s v="Trek Bicycles"/>
    <s v="Road"/>
    <s v="low"/>
    <s v="medium"/>
    <n v="980.37"/>
    <n v="234.43"/>
    <n v="38216"/>
    <n v="14"/>
  </r>
  <r>
    <n v="17081"/>
    <n v="48"/>
    <x v="2979"/>
    <d v="2064-10-30T00:00:00"/>
    <b v="1"/>
    <s v="Approved"/>
    <s v="WeareA2B"/>
    <s v="Standard"/>
    <s v="medium"/>
    <s v="medium"/>
    <n v="1762.96"/>
    <n v="950.52"/>
    <n v="37668"/>
    <n v="14"/>
  </r>
  <r>
    <n v="17681"/>
    <n v="62"/>
    <x v="2979"/>
    <d v="2064-10-31T00:00:00"/>
    <b v="0"/>
    <s v="Approved"/>
    <s v="Solex"/>
    <s v="Standard"/>
    <s v="medium"/>
    <s v="medium"/>
    <n v="478.16"/>
    <n v="298.72000000000003"/>
    <n v="41047"/>
    <n v="14"/>
  </r>
  <r>
    <n v="2642"/>
    <n v="100"/>
    <x v="2980"/>
    <d v="2064-11-01T00:00:00"/>
    <b v="0"/>
    <s v="Approved"/>
    <s v="Norco Bicycles"/>
    <s v="Road"/>
    <s v="medium"/>
    <s v="medium"/>
    <n v="1036.5899999999999"/>
    <n v="206.35"/>
    <n v="33364"/>
    <n v="13"/>
  </r>
  <r>
    <n v="6241"/>
    <n v="28"/>
    <x v="2980"/>
    <d v="2064-11-02T00:00:00"/>
    <b v="1"/>
    <s v="Approved"/>
    <s v="Norco Bicycles"/>
    <s v="Standard"/>
    <s v="medium"/>
    <s v="small"/>
    <n v="1216.1400000000001"/>
    <n v="1082.3599999999999"/>
    <n v="33455"/>
    <n v="13"/>
  </r>
  <r>
    <n v="6975"/>
    <n v="82"/>
    <x v="2980"/>
    <d v="2064-11-03T00:00:00"/>
    <b v="0"/>
    <s v="Approved"/>
    <s v="Norco Bicycles"/>
    <s v="Standard"/>
    <s v="high"/>
    <s v="medium"/>
    <n v="1148.6400000000001"/>
    <n v="689.18"/>
    <n v="42226"/>
    <n v="13"/>
  </r>
  <r>
    <n v="7943"/>
    <n v="40"/>
    <x v="2980"/>
    <d v="2064-11-04T00:00:00"/>
    <b v="0"/>
    <s v="Approved"/>
    <s v="OHM Cycles"/>
    <s v="Standard"/>
    <s v="high"/>
    <s v="medium"/>
    <n v="1458.17"/>
    <n v="874.9"/>
    <n v="38750"/>
    <n v="13"/>
  </r>
  <r>
    <n v="9472"/>
    <n v="31"/>
    <x v="2980"/>
    <d v="2064-11-05T00:00:00"/>
    <b v="1"/>
    <s v="Approved"/>
    <s v="Giant Bicycles"/>
    <s v="Standard"/>
    <s v="medium"/>
    <s v="medium"/>
    <n v="230.91"/>
    <n v="173.18"/>
    <n v="39031"/>
    <n v="13"/>
  </r>
  <r>
    <n v="10800"/>
    <n v="7"/>
    <x v="2980"/>
    <d v="2064-11-06T00:00:00"/>
    <s v="Unknown"/>
    <s v="Approved"/>
    <s v="Trek Bicycles"/>
    <s v="Road"/>
    <s v="low"/>
    <s v="medium"/>
    <n v="980.37"/>
    <n v="234.43"/>
    <n v="38258"/>
    <n v="13"/>
  </r>
  <r>
    <n v="12704"/>
    <n v="57"/>
    <x v="2980"/>
    <d v="2064-11-07T00:00:00"/>
    <b v="0"/>
    <s v="Approved"/>
    <s v="WeareA2B"/>
    <s v="Touring"/>
    <s v="medium"/>
    <s v="large"/>
    <n v="1890.39"/>
    <n v="260.14"/>
    <n v="33259"/>
    <n v="13"/>
  </r>
  <r>
    <n v="18295"/>
    <n v="67"/>
    <x v="2980"/>
    <d v="2064-11-08T00:00:00"/>
    <b v="1"/>
    <s v="Approved"/>
    <s v="Norco Bicycles"/>
    <s v="Road"/>
    <s v="medium"/>
    <s v="medium"/>
    <n v="544.04999999999995"/>
    <n v="376.84"/>
    <n v="38647"/>
    <n v="13"/>
  </r>
  <r>
    <n v="18888"/>
    <n v="17"/>
    <x v="2980"/>
    <d v="2064-11-09T00:00:00"/>
    <b v="0"/>
    <s v="Approved"/>
    <s v="Solex"/>
    <s v="Standard"/>
    <s v="high"/>
    <s v="medium"/>
    <n v="1024.6600000000001"/>
    <n v="614.79999999999995"/>
    <n v="35378"/>
    <n v="13"/>
  </r>
  <r>
    <n v="3347"/>
    <n v="19"/>
    <x v="2981"/>
    <d v="2064-11-10T00:00:00"/>
    <b v="0"/>
    <s v="Approved"/>
    <s v="Trek Bicycles"/>
    <s v="Mountain"/>
    <s v="low"/>
    <s v="medium"/>
    <n v="574.64"/>
    <n v="459.71"/>
    <n v="35667"/>
    <n v="4"/>
  </r>
  <r>
    <n v="14382"/>
    <n v="0"/>
    <x v="2981"/>
    <d v="2064-11-11T00:00:00"/>
    <b v="0"/>
    <s v="Approved"/>
    <s v="Norco Bicycles"/>
    <s v="Standard"/>
    <s v="low"/>
    <s v="medium"/>
    <n v="363.01"/>
    <n v="290.41000000000003"/>
    <n v="39880"/>
    <n v="4"/>
  </r>
  <r>
    <n v="15707"/>
    <n v="38"/>
    <x v="2981"/>
    <d v="2064-11-12T00:00:00"/>
    <b v="1"/>
    <s v="Approved"/>
    <s v="Trek Bicycles"/>
    <s v="Standard"/>
    <s v="medium"/>
    <s v="large"/>
    <n v="2091.4699999999998"/>
    <n v="388.92"/>
    <n v="40336"/>
    <n v="4"/>
  </r>
  <r>
    <n v="18653"/>
    <n v="95"/>
    <x v="2981"/>
    <d v="2064-11-13T00:00:00"/>
    <b v="0"/>
    <s v="Approved"/>
    <s v="OHM Cycles"/>
    <s v="Touring"/>
    <s v="low"/>
    <s v="medium"/>
    <n v="1073.07"/>
    <n v="933.84"/>
    <n v="37626"/>
    <n v="4"/>
  </r>
  <r>
    <n v="18690"/>
    <n v="23"/>
    <x v="2981"/>
    <d v="2064-11-14T00:00:00"/>
    <s v="Unknown"/>
    <s v="Approved"/>
    <s v="Norco Bicycles"/>
    <s v="Standard"/>
    <s v="medium"/>
    <s v="medium"/>
    <n v="1198.46"/>
    <n v="381.1"/>
    <n v="41701"/>
    <n v="4"/>
  </r>
  <r>
    <n v="7333"/>
    <n v="31"/>
    <x v="2982"/>
    <d v="2064-11-15T00:00:00"/>
    <b v="0"/>
    <s v="Approved"/>
    <s v="Giant Bicycles"/>
    <s v="Standard"/>
    <s v="medium"/>
    <s v="medium"/>
    <n v="230.91"/>
    <n v="173.18"/>
    <n v="33888"/>
    <n v="1"/>
  </r>
  <r>
    <n v="11162"/>
    <n v="42"/>
    <x v="2982"/>
    <d v="2064-11-16T00:00:00"/>
    <b v="0"/>
    <s v="Approved"/>
    <s v="OHM Cycles"/>
    <s v="Road"/>
    <s v="medium"/>
    <s v="small"/>
    <n v="1810"/>
    <n v="1610.9"/>
    <n v="40672"/>
    <n v="1"/>
  </r>
  <r>
    <n v="11859"/>
    <n v="88"/>
    <x v="2982"/>
    <d v="2064-11-17T00:00:00"/>
    <b v="0"/>
    <s v="Approved"/>
    <s v="Norco Bicycles"/>
    <s v="Standard"/>
    <s v="medium"/>
    <s v="medium"/>
    <n v="1198.46"/>
    <n v="381.1"/>
    <n v="37874"/>
    <n v="1"/>
  </r>
  <r>
    <n v="14215"/>
    <n v="15"/>
    <x v="2982"/>
    <d v="2064-11-18T00:00:00"/>
    <b v="1"/>
    <s v="Approved"/>
    <s v="Norco Bicycles"/>
    <s v="Standard"/>
    <s v="low"/>
    <s v="medium"/>
    <n v="958.74"/>
    <n v="748.9"/>
    <n v="38693"/>
    <n v="1"/>
  </r>
  <r>
    <n v="15364"/>
    <n v="38"/>
    <x v="2982"/>
    <d v="2064-11-19T00:00:00"/>
    <b v="1"/>
    <s v="Approved"/>
    <s v="Solex"/>
    <s v="Standard"/>
    <s v="medium"/>
    <s v="medium"/>
    <n v="1577.53"/>
    <n v="826.51"/>
    <n v="39526"/>
    <n v="1"/>
  </r>
  <r>
    <n v="19081"/>
    <n v="36"/>
    <x v="2982"/>
    <d v="2064-11-20T00:00:00"/>
    <b v="0"/>
    <s v="Approved"/>
    <s v="Solex"/>
    <s v="Standard"/>
    <s v="low"/>
    <s v="medium"/>
    <n v="945.04"/>
    <n v="507.58"/>
    <n v="36361"/>
    <n v="1"/>
  </r>
  <r>
    <n v="19613"/>
    <n v="27"/>
    <x v="2982"/>
    <d v="2064-11-21T00:00:00"/>
    <b v="1"/>
    <s v="Approved"/>
    <s v="Trek Bicycles"/>
    <s v="Standard"/>
    <s v="medium"/>
    <s v="medium"/>
    <n v="499.53"/>
    <n v="388.72"/>
    <n v="33455"/>
    <n v="1"/>
  </r>
  <r>
    <n v="19713"/>
    <n v="4"/>
    <x v="2982"/>
    <d v="2064-11-22T00:00:00"/>
    <b v="0"/>
    <s v="Approved"/>
    <s v="Giant Bicycles"/>
    <s v="Standard"/>
    <s v="high"/>
    <s v="medium"/>
    <n v="1129.1300000000001"/>
    <n v="677.48"/>
    <n v="38216"/>
    <n v="1"/>
  </r>
  <r>
    <n v="734"/>
    <n v="74"/>
    <x v="2983"/>
    <d v="2064-11-23T00:00:00"/>
    <b v="1"/>
    <s v="Approved"/>
    <s v="WeareA2B"/>
    <s v="Standard"/>
    <s v="medium"/>
    <s v="medium"/>
    <n v="1762.96"/>
    <n v="950.52"/>
    <n v="37823"/>
    <n v="2"/>
  </r>
  <r>
    <n v="818"/>
    <n v="98"/>
    <x v="2983"/>
    <d v="2064-11-24T00:00:00"/>
    <b v="0"/>
    <s v="Approved"/>
    <s v="OHM Cycles"/>
    <s v="Standard"/>
    <s v="medium"/>
    <s v="medium"/>
    <n v="795.34"/>
    <n v="101.58"/>
    <n v="37823"/>
    <n v="2"/>
  </r>
  <r>
    <n v="8264"/>
    <n v="43"/>
    <x v="2983"/>
    <d v="2064-11-25T00:00:00"/>
    <b v="0"/>
    <s v="Approved"/>
    <s v="Norco Bicycles"/>
    <s v="Standard"/>
    <s v="medium"/>
    <s v="medium"/>
    <n v="1555.58"/>
    <n v="818.01"/>
    <n v="42226"/>
    <n v="2"/>
  </r>
  <r>
    <n v="14852"/>
    <n v="0"/>
    <x v="2983"/>
    <d v="2064-11-26T00:00:00"/>
    <b v="0"/>
    <s v="Approved"/>
    <s v="OHM Cycles"/>
    <s v="Standard"/>
    <s v="medium"/>
    <s v="medium"/>
    <n v="183.86"/>
    <n v="137.9"/>
    <n v="41047"/>
    <n v="2"/>
  </r>
  <r>
    <n v="14895"/>
    <n v="25"/>
    <x v="2983"/>
    <d v="2064-11-27T00:00:00"/>
    <b v="0"/>
    <s v="Approved"/>
    <s v="OHM Cycles"/>
    <s v="Standard"/>
    <s v="high"/>
    <s v="medium"/>
    <n v="2005.66"/>
    <n v="1203.4000000000001"/>
    <n v="42295"/>
    <n v="2"/>
  </r>
  <r>
    <n v="16228"/>
    <n v="91"/>
    <x v="2983"/>
    <d v="2064-11-28T00:00:00"/>
    <b v="1"/>
    <s v="Approved"/>
    <s v="WeareA2B"/>
    <s v="Standard"/>
    <s v="low"/>
    <s v="medium"/>
    <n v="642.30999999999995"/>
    <n v="513.85"/>
    <n v="35455"/>
    <n v="2"/>
  </r>
  <r>
    <n v="16511"/>
    <n v="10"/>
    <x v="2983"/>
    <d v="2064-11-29T00:00:00"/>
    <b v="1"/>
    <s v="Approved"/>
    <s v="Solex"/>
    <s v="Standard"/>
    <s v="medium"/>
    <s v="medium"/>
    <n v="1945.43"/>
    <n v="333.18"/>
    <n v="37873"/>
    <n v="2"/>
  </r>
  <r>
    <n v="17206"/>
    <n v="86"/>
    <x v="2983"/>
    <d v="2064-11-30T00:00:00"/>
    <b v="0"/>
    <s v="Approved"/>
    <s v="Norco Bicycles"/>
    <s v="Road"/>
    <s v="high"/>
    <s v="large"/>
    <n v="774.53"/>
    <n v="464.72"/>
    <n v="35052"/>
    <n v="2"/>
  </r>
  <r>
    <n v="17389"/>
    <n v="38"/>
    <x v="2983"/>
    <d v="2064-12-01T00:00:00"/>
    <b v="1"/>
    <s v="Approved"/>
    <s v="Trek Bicycles"/>
    <s v="Standard"/>
    <s v="medium"/>
    <s v="large"/>
    <n v="2091.4699999999998"/>
    <n v="388.92"/>
    <n v="40784"/>
    <n v="2"/>
  </r>
  <r>
    <n v="5508"/>
    <n v="31"/>
    <x v="2984"/>
    <d v="2064-12-02T00:00:00"/>
    <b v="1"/>
    <s v="Approved"/>
    <s v="WeareA2B"/>
    <s v="Standard"/>
    <s v="medium"/>
    <s v="medium"/>
    <n v="752.64"/>
    <n v="205.36"/>
    <n v="42218"/>
    <n v="8"/>
  </r>
  <r>
    <n v="6080"/>
    <n v="0"/>
    <x v="2984"/>
    <d v="2064-12-03T00:00:00"/>
    <b v="0"/>
    <s v="Approved"/>
    <s v="OHM Cycles"/>
    <s v="Standard"/>
    <s v="high"/>
    <s v="medium"/>
    <n v="227.88"/>
    <n v="136.72999999999999"/>
    <n v="37659"/>
    <n v="8"/>
  </r>
  <r>
    <n v="7964"/>
    <n v="0"/>
    <x v="2984"/>
    <d v="2064-12-04T00:00:00"/>
    <b v="0"/>
    <s v="Approved"/>
    <s v="OHM Cycles"/>
    <s v="Road"/>
    <s v="high"/>
    <s v="large"/>
    <n v="12.01"/>
    <n v="7.21"/>
    <n v="39880"/>
    <n v="8"/>
  </r>
  <r>
    <n v="8667"/>
    <n v="10"/>
    <x v="2984"/>
    <d v="2064-12-05T00:00:00"/>
    <b v="0"/>
    <s v="Approved"/>
    <s v="Solex"/>
    <s v="Standard"/>
    <s v="medium"/>
    <s v="medium"/>
    <n v="1945.43"/>
    <n v="333.18"/>
    <n v="37499"/>
    <n v="8"/>
  </r>
  <r>
    <n v="9446"/>
    <n v="22"/>
    <x v="2984"/>
    <d v="2064-12-06T00:00:00"/>
    <b v="1"/>
    <s v="Approved"/>
    <s v="Solex"/>
    <s v="Standard"/>
    <s v="medium"/>
    <s v="medium"/>
    <n v="575.27"/>
    <n v="431.45"/>
    <n v="41345"/>
    <n v="8"/>
  </r>
  <r>
    <n v="15384"/>
    <n v="7"/>
    <x v="2984"/>
    <d v="2064-12-07T00:00:00"/>
    <b v="0"/>
    <s v="Approved"/>
    <s v="Giant Bicycles"/>
    <s v="Standard"/>
    <s v="medium"/>
    <s v="small"/>
    <n v="1311.44"/>
    <n v="1167.18"/>
    <n v="33888"/>
    <n v="8"/>
  </r>
  <r>
    <n v="16105"/>
    <n v="0"/>
    <x v="2984"/>
    <d v="2064-12-08T00:00:00"/>
    <b v="0"/>
    <s v="Approved"/>
    <s v="Giant Bicycles"/>
    <s v="Standard"/>
    <s v="medium"/>
    <s v="large"/>
    <n v="569.55999999999995"/>
    <n v="528.42999999999995"/>
    <n v="37874"/>
    <n v="8"/>
  </r>
  <r>
    <n v="2334"/>
    <n v="84"/>
    <x v="2985"/>
    <d v="2064-12-09T00:00:00"/>
    <b v="0"/>
    <s v="Approved"/>
    <s v="Trek Bicycles"/>
    <s v="Road"/>
    <s v="medium"/>
    <s v="medium"/>
    <n v="290.62"/>
    <n v="215.14"/>
    <n v="38339"/>
    <n v="11"/>
  </r>
  <r>
    <n v="3324"/>
    <n v="2"/>
    <x v="2985"/>
    <d v="2064-12-10T00:00:00"/>
    <b v="1"/>
    <s v="Approved"/>
    <s v="Solex"/>
    <s v="Standard"/>
    <s v="medium"/>
    <s v="medium"/>
    <n v="71.489999999999995"/>
    <n v="53.62"/>
    <n v="41245"/>
    <n v="11"/>
  </r>
  <r>
    <n v="3761"/>
    <n v="71"/>
    <x v="2985"/>
    <d v="2064-12-11T00:00:00"/>
    <b v="0"/>
    <s v="Approved"/>
    <s v="Solex"/>
    <s v="Standard"/>
    <s v="high"/>
    <s v="large"/>
    <n v="1842.92"/>
    <n v="1105.75"/>
    <n v="34996"/>
    <n v="11"/>
  </r>
  <r>
    <n v="4531"/>
    <n v="41"/>
    <x v="2985"/>
    <d v="2064-12-12T00:00:00"/>
    <b v="0"/>
    <s v="Approved"/>
    <s v="Solex"/>
    <s v="Road"/>
    <s v="medium"/>
    <s v="medium"/>
    <n v="416.98"/>
    <n v="312.74"/>
    <n v="35560"/>
    <n v="11"/>
  </r>
  <r>
    <n v="10703"/>
    <n v="26"/>
    <x v="2985"/>
    <d v="2064-12-13T00:00:00"/>
    <b v="0"/>
    <s v="Approved"/>
    <s v="WeareA2B"/>
    <s v="Standard"/>
    <s v="medium"/>
    <s v="medium"/>
    <n v="1992.93"/>
    <n v="762.63"/>
    <n v="34115"/>
    <n v="11"/>
  </r>
  <r>
    <n v="19803"/>
    <n v="36"/>
    <x v="2985"/>
    <d v="2064-12-14T00:00:00"/>
    <b v="0"/>
    <s v="Approved"/>
    <s v="Solex"/>
    <s v="Standard"/>
    <s v="low"/>
    <s v="medium"/>
    <n v="945.04"/>
    <n v="507.58"/>
    <n v="35052"/>
    <n v="11"/>
  </r>
  <r>
    <n v="145"/>
    <n v="7"/>
    <x v="2986"/>
    <d v="2064-12-15T00:00:00"/>
    <b v="1"/>
    <s v="Approved"/>
    <s v="Trek Bicycles"/>
    <s v="Road"/>
    <s v="low"/>
    <s v="medium"/>
    <n v="980.37"/>
    <n v="234.43"/>
    <n v="38693"/>
    <n v="10"/>
  </r>
  <r>
    <n v="1388"/>
    <n v="57"/>
    <x v="2986"/>
    <d v="2064-12-16T00:00:00"/>
    <b v="1"/>
    <s v="Approved"/>
    <s v="WeareA2B"/>
    <s v="Touring"/>
    <s v="medium"/>
    <s v="large"/>
    <n v="1890.39"/>
    <n v="260.14"/>
    <n v="42145"/>
    <n v="10"/>
  </r>
  <r>
    <n v="2727"/>
    <n v="21"/>
    <x v="2986"/>
    <d v="2064-12-17T00:00:00"/>
    <b v="1"/>
    <s v="Approved"/>
    <s v="Solex"/>
    <s v="Standard"/>
    <s v="medium"/>
    <s v="large"/>
    <n v="1071.23"/>
    <n v="380.74"/>
    <n v="42404"/>
    <n v="10"/>
  </r>
  <r>
    <n v="4472"/>
    <n v="3"/>
    <x v="2986"/>
    <d v="2064-12-18T00:00:00"/>
    <b v="1"/>
    <s v="Approved"/>
    <s v="Trek Bicycles"/>
    <s v="Standard"/>
    <s v="medium"/>
    <s v="large"/>
    <n v="2091.4699999999998"/>
    <n v="388.92"/>
    <n v="39298"/>
    <n v="10"/>
  </r>
  <r>
    <n v="4968"/>
    <n v="3"/>
    <x v="2986"/>
    <d v="2064-12-19T00:00:00"/>
    <b v="0"/>
    <s v="Approved"/>
    <s v="Trek Bicycles"/>
    <s v="Standard"/>
    <s v="medium"/>
    <s v="large"/>
    <n v="2091.4699999999998"/>
    <n v="388.92"/>
    <n v="37659"/>
    <n v="10"/>
  </r>
  <r>
    <n v="7442"/>
    <n v="72"/>
    <x v="2986"/>
    <d v="2064-12-20T00:00:00"/>
    <b v="0"/>
    <s v="Approved"/>
    <s v="Norco Bicycles"/>
    <s v="Standard"/>
    <s v="medium"/>
    <s v="medium"/>
    <n v="360.4"/>
    <n v="270.3"/>
    <n v="42710"/>
    <n v="10"/>
  </r>
  <r>
    <n v="12513"/>
    <n v="42"/>
    <x v="2986"/>
    <d v="2064-12-21T00:00:00"/>
    <b v="1"/>
    <s v="Approved"/>
    <s v="OHM Cycles"/>
    <s v="Road"/>
    <s v="medium"/>
    <s v="small"/>
    <n v="1810"/>
    <n v="1610.9"/>
    <n v="37668"/>
    <n v="10"/>
  </r>
  <r>
    <n v="17870"/>
    <n v="86"/>
    <x v="2986"/>
    <d v="2064-12-22T00:00:00"/>
    <b v="0"/>
    <s v="Approved"/>
    <s v="OHM Cycles"/>
    <s v="Standard"/>
    <s v="medium"/>
    <s v="medium"/>
    <n v="235.63"/>
    <n v="125.07"/>
    <n v="37626"/>
    <n v="10"/>
  </r>
  <r>
    <n v="370"/>
    <n v="78"/>
    <x v="2987"/>
    <d v="2064-12-23T00:00:00"/>
    <b v="1"/>
    <s v="Approved"/>
    <s v="Giant Bicycles"/>
    <s v="Standard"/>
    <s v="medium"/>
    <s v="large"/>
    <n v="1765.3"/>
    <n v="709.48"/>
    <n v="38193"/>
    <n v="4"/>
  </r>
  <r>
    <n v="1777"/>
    <n v="80"/>
    <x v="2987"/>
    <d v="2064-12-24T00:00:00"/>
    <b v="0"/>
    <s v="Approved"/>
    <s v="OHM Cycles"/>
    <s v="Touring"/>
    <s v="low"/>
    <s v="medium"/>
    <n v="1073.07"/>
    <n v="933.84"/>
    <n v="35455"/>
    <n v="4"/>
  </r>
  <r>
    <n v="4212"/>
    <n v="29"/>
    <x v="2987"/>
    <d v="2064-12-25T00:00:00"/>
    <b v="0"/>
    <s v="Approved"/>
    <s v="Norco Bicycles"/>
    <s v="Road"/>
    <s v="medium"/>
    <s v="medium"/>
    <n v="543.39"/>
    <n v="407.54"/>
    <n v="42696"/>
    <n v="4"/>
  </r>
  <r>
    <n v="5492"/>
    <n v="94"/>
    <x v="2987"/>
    <d v="2064-12-26T00:00:00"/>
    <b v="1"/>
    <s v="Approved"/>
    <s v="Giant Bicycles"/>
    <s v="Standard"/>
    <s v="medium"/>
    <s v="large"/>
    <n v="1635.3"/>
    <n v="993.66"/>
    <n v="41434"/>
    <n v="4"/>
  </r>
  <r>
    <n v="9019"/>
    <n v="89"/>
    <x v="2987"/>
    <d v="2064-12-27T00:00:00"/>
    <b v="0"/>
    <s v="Cancelled"/>
    <s v="WeareA2B"/>
    <s v="Touring"/>
    <s v="medium"/>
    <s v="large"/>
    <n v="1362.99"/>
    <n v="57.74"/>
    <n v="34079"/>
    <n v="4"/>
  </r>
  <r>
    <n v="10242"/>
    <n v="39"/>
    <x v="2987"/>
    <d v="2064-12-28T00:00:00"/>
    <b v="0"/>
    <s v="Approved"/>
    <s v="Giant Bicycles"/>
    <s v="Standard"/>
    <s v="medium"/>
    <s v="large"/>
    <n v="1812.75"/>
    <n v="582.48"/>
    <n v="40336"/>
    <n v="4"/>
  </r>
  <r>
    <n v="17501"/>
    <n v="92"/>
    <x v="2987"/>
    <d v="2064-12-29T00:00:00"/>
    <b v="0"/>
    <s v="Approved"/>
    <s v="WeareA2B"/>
    <s v="Standard"/>
    <s v="medium"/>
    <s v="small"/>
    <n v="1415.01"/>
    <n v="1259.3599999999999"/>
    <n v="37626"/>
    <n v="4"/>
  </r>
  <r>
    <n v="18475"/>
    <n v="71"/>
    <x v="2987"/>
    <d v="2064-12-30T00:00:00"/>
    <b v="0"/>
    <s v="Approved"/>
    <s v="Solex"/>
    <s v="Standard"/>
    <s v="high"/>
    <s v="large"/>
    <n v="1842.92"/>
    <n v="1105.75"/>
    <n v="34996"/>
    <n v="4"/>
  </r>
  <r>
    <n v="3438"/>
    <n v="31"/>
    <x v="2988"/>
    <d v="2064-12-31T00:00:00"/>
    <b v="0"/>
    <s v="Approved"/>
    <s v="Giant Bicycles"/>
    <s v="Standard"/>
    <s v="medium"/>
    <s v="medium"/>
    <n v="230.91"/>
    <n v="173.18"/>
    <n v="40618"/>
    <n v="18"/>
  </r>
  <r>
    <n v="13614"/>
    <n v="41"/>
    <x v="2988"/>
    <d v="2065-01-01T00:00:00"/>
    <b v="1"/>
    <s v="Approved"/>
    <s v="Solex"/>
    <s v="Road"/>
    <s v="medium"/>
    <s v="medium"/>
    <n v="416.98"/>
    <n v="312.74"/>
    <n v="41064"/>
    <n v="18"/>
  </r>
  <r>
    <n v="14384"/>
    <n v="2"/>
    <x v="2988"/>
    <d v="2065-01-02T00:00:00"/>
    <b v="1"/>
    <s v="Approved"/>
    <s v="Solex"/>
    <s v="Standard"/>
    <s v="medium"/>
    <s v="medium"/>
    <n v="71.489999999999995"/>
    <n v="53.62"/>
    <n v="40784"/>
    <n v="18"/>
  </r>
  <r>
    <n v="5499"/>
    <n v="44"/>
    <x v="2989"/>
    <d v="2065-01-03T00:00:00"/>
    <b v="0"/>
    <s v="Approved"/>
    <s v="WeareA2B"/>
    <s v="Standard"/>
    <s v="medium"/>
    <s v="medium"/>
    <n v="1769.64"/>
    <n v="108.76"/>
    <n v="37220"/>
    <n v="2"/>
  </r>
  <r>
    <n v="7902"/>
    <n v="92"/>
    <x v="2989"/>
    <d v="2065-01-04T00:00:00"/>
    <b v="0"/>
    <s v="Approved"/>
    <s v="WeareA2B"/>
    <s v="Standard"/>
    <s v="medium"/>
    <s v="small"/>
    <n v="1415.01"/>
    <n v="1259.3599999999999"/>
    <n v="37539"/>
    <n v="2"/>
  </r>
  <r>
    <n v="8570"/>
    <n v="22"/>
    <x v="2989"/>
    <d v="2065-01-05T00:00:00"/>
    <b v="1"/>
    <s v="Approved"/>
    <s v="WeareA2B"/>
    <s v="Standard"/>
    <s v="medium"/>
    <s v="medium"/>
    <n v="60.34"/>
    <n v="45.26"/>
    <n v="34115"/>
    <n v="2"/>
  </r>
  <r>
    <n v="10317"/>
    <n v="19"/>
    <x v="2989"/>
    <d v="2065-01-06T00:00:00"/>
    <b v="1"/>
    <s v="Approved"/>
    <s v="OHM Cycles"/>
    <s v="Road"/>
    <s v="high"/>
    <s v="large"/>
    <n v="12.01"/>
    <n v="7.21"/>
    <n v="34244"/>
    <n v="2"/>
  </r>
  <r>
    <n v="13373"/>
    <n v="39"/>
    <x v="2989"/>
    <d v="2065-01-07T00:00:00"/>
    <b v="0"/>
    <s v="Approved"/>
    <s v="Giant Bicycles"/>
    <s v="Standard"/>
    <s v="medium"/>
    <s v="large"/>
    <n v="1812.75"/>
    <n v="582.48"/>
    <n v="35560"/>
    <n v="2"/>
  </r>
  <r>
    <n v="12562"/>
    <n v="71"/>
    <x v="2990"/>
    <d v="2065-01-08T00:00:00"/>
    <b v="1"/>
    <s v="Approved"/>
    <s v="Solex"/>
    <s v="Standard"/>
    <s v="high"/>
    <s v="large"/>
    <n v="1842.92"/>
    <n v="1105.75"/>
    <n v="34996"/>
    <n v="14"/>
  </r>
  <r>
    <n v="18264"/>
    <n v="8"/>
    <x v="2990"/>
    <d v="2065-01-09T00:00:00"/>
    <b v="0"/>
    <s v="Approved"/>
    <s v="Solex"/>
    <s v="Road"/>
    <s v="medium"/>
    <s v="small"/>
    <n v="1703.52"/>
    <n v="1516.13"/>
    <n v="40649"/>
    <n v="14"/>
  </r>
  <r>
    <n v="19355"/>
    <n v="74"/>
    <x v="2990"/>
    <d v="2065-01-10T00:00:00"/>
    <b v="0"/>
    <s v="Approved"/>
    <s v="WeareA2B"/>
    <s v="Standard"/>
    <s v="medium"/>
    <s v="medium"/>
    <n v="1228.07"/>
    <n v="400.91"/>
    <n v="36668"/>
    <n v="14"/>
  </r>
  <r>
    <n v="894"/>
    <n v="6"/>
    <x v="2991"/>
    <d v="2065-01-11T00:00:00"/>
    <b v="1"/>
    <s v="Approved"/>
    <s v="OHM Cycles"/>
    <s v="Standard"/>
    <s v="high"/>
    <s v="medium"/>
    <n v="227.88"/>
    <n v="136.72999999999999"/>
    <n v="37659"/>
    <n v="10"/>
  </r>
  <r>
    <n v="8294"/>
    <n v="10"/>
    <x v="2991"/>
    <d v="2065-01-12T00:00:00"/>
    <b v="1"/>
    <s v="Approved"/>
    <s v="WeareA2B"/>
    <s v="Touring"/>
    <s v="medium"/>
    <s v="medium"/>
    <n v="1466.68"/>
    <n v="363.25"/>
    <n v="41701"/>
    <n v="10"/>
  </r>
  <r>
    <n v="12804"/>
    <n v="96"/>
    <x v="2991"/>
    <d v="2065-01-13T00:00:00"/>
    <b v="0"/>
    <s v="Approved"/>
    <s v="WeareA2B"/>
    <s v="Road"/>
    <s v="low"/>
    <s v="small"/>
    <n v="1172.78"/>
    <n v="1043.77"/>
    <n v="37539"/>
    <n v="10"/>
  </r>
  <r>
    <n v="13945"/>
    <n v="36"/>
    <x v="2991"/>
    <d v="2065-01-14T00:00:00"/>
    <b v="0"/>
    <s v="Approved"/>
    <s v="Solex"/>
    <s v="Standard"/>
    <s v="low"/>
    <s v="medium"/>
    <n v="945.04"/>
    <n v="507.58"/>
    <n v="35052"/>
    <n v="10"/>
  </r>
  <r>
    <n v="17334"/>
    <n v="69"/>
    <x v="2991"/>
    <d v="2065-01-15T00:00:00"/>
    <b v="0"/>
    <s v="Approved"/>
    <s v="Giant Bicycles"/>
    <s v="Road"/>
    <s v="medium"/>
    <s v="medium"/>
    <n v="792.9"/>
    <n v="594.67999999999995"/>
    <n v="33879"/>
    <n v="10"/>
  </r>
  <r>
    <n v="19208"/>
    <n v="23"/>
    <x v="2991"/>
    <d v="2065-01-16T00:00:00"/>
    <b v="1"/>
    <s v="Approved"/>
    <s v="Norco Bicycles"/>
    <s v="Mountain"/>
    <s v="low"/>
    <s v="small"/>
    <n v="688.63"/>
    <n v="612.88"/>
    <n v="34244"/>
    <n v="10"/>
  </r>
  <r>
    <n v="3697"/>
    <n v="35"/>
    <x v="2992"/>
    <d v="2065-01-17T00:00:00"/>
    <b v="0"/>
    <s v="Approved"/>
    <s v="Giant Bicycles"/>
    <s v="Standard"/>
    <s v="medium"/>
    <s v="medium"/>
    <n v="1403.5"/>
    <n v="954.82"/>
    <n v="41245"/>
    <n v="2"/>
  </r>
  <r>
    <n v="5867"/>
    <n v="10"/>
    <x v="2992"/>
    <d v="2065-01-18T00:00:00"/>
    <b v="1"/>
    <s v="Approved"/>
    <s v="Solex"/>
    <s v="Standard"/>
    <s v="medium"/>
    <s v="medium"/>
    <n v="1945.43"/>
    <n v="333.18"/>
    <n v="41922"/>
    <n v="2"/>
  </r>
  <r>
    <n v="11734"/>
    <n v="58"/>
    <x v="2992"/>
    <d v="2065-01-19T00:00:00"/>
    <b v="0"/>
    <s v="Approved"/>
    <s v="OHM Cycles"/>
    <s v="Road"/>
    <s v="medium"/>
    <s v="medium"/>
    <n v="1280.28"/>
    <n v="829.51"/>
    <n v="37823"/>
    <n v="2"/>
  </r>
  <r>
    <n v="215"/>
    <n v="78"/>
    <x v="2993"/>
    <d v="2065-01-20T00:00:00"/>
    <b v="0"/>
    <s v="Approved"/>
    <s v="Giant Bicycles"/>
    <s v="Standard"/>
    <s v="medium"/>
    <s v="large"/>
    <n v="1765.3"/>
    <n v="709.48"/>
    <n v="42226"/>
    <n v="10.7"/>
  </r>
  <r>
    <n v="693"/>
    <n v="8"/>
    <x v="2993"/>
    <d v="2065-01-21T00:00:00"/>
    <b v="1"/>
    <s v="Approved"/>
    <s v="Solex"/>
    <s v="Road"/>
    <s v="medium"/>
    <s v="small"/>
    <n v="1703.52"/>
    <n v="1516.13"/>
    <n v="33549"/>
    <n v="10.7"/>
  </r>
  <r>
    <n v="1482"/>
    <n v="57"/>
    <x v="2993"/>
    <d v="2065-01-22T00:00:00"/>
    <b v="0"/>
    <s v="Approved"/>
    <s v="WeareA2B"/>
    <s v="Touring"/>
    <s v="medium"/>
    <s v="large"/>
    <n v="1890.39"/>
    <n v="260.14"/>
    <n v="40779"/>
    <n v="10.7"/>
  </r>
  <r>
    <n v="3350"/>
    <n v="73"/>
    <x v="2993"/>
    <d v="2065-01-23T00:00:00"/>
    <b v="1"/>
    <s v="Approved"/>
    <s v="Solex"/>
    <s v="Standard"/>
    <s v="medium"/>
    <s v="medium"/>
    <n v="1945.43"/>
    <n v="333.18"/>
    <n v="35455"/>
    <n v="10.7"/>
  </r>
  <r>
    <n v="4079"/>
    <n v="50"/>
    <x v="2993"/>
    <d v="2065-01-24T00:00:00"/>
    <b v="1"/>
    <s v="Approved"/>
    <s v="WeareA2B"/>
    <s v="Standard"/>
    <s v="medium"/>
    <s v="small"/>
    <n v="175.89"/>
    <n v="131.91999999999999"/>
    <n v="41009"/>
    <n v="10.7"/>
  </r>
  <r>
    <n v="5599"/>
    <n v="82"/>
    <x v="2993"/>
    <d v="2065-01-25T00:00:00"/>
    <b v="1"/>
    <s v="Approved"/>
    <s v="Norco Bicycles"/>
    <s v="Standard"/>
    <s v="high"/>
    <s v="medium"/>
    <n v="1148.6400000000001"/>
    <n v="689.18"/>
    <n v="35667"/>
    <n v="10.7"/>
  </r>
  <r>
    <n v="9191"/>
    <n v="19"/>
    <x v="2993"/>
    <d v="2065-01-26T00:00:00"/>
    <b v="1"/>
    <s v="Approved"/>
    <s v="OHM Cycles"/>
    <s v="Road"/>
    <s v="high"/>
    <s v="large"/>
    <n v="12.01"/>
    <n v="7.21"/>
    <n v="34244"/>
    <n v="10.7"/>
  </r>
  <r>
    <n v="9448"/>
    <n v="63"/>
    <x v="2993"/>
    <d v="2065-01-27T00:00:00"/>
    <b v="0"/>
    <s v="Approved"/>
    <s v="Solex"/>
    <s v="Standard"/>
    <s v="medium"/>
    <s v="medium"/>
    <n v="1483.2"/>
    <n v="99.59"/>
    <n v="33879"/>
    <n v="10.7"/>
  </r>
  <r>
    <n v="13887"/>
    <n v="46"/>
    <x v="2993"/>
    <d v="2065-01-28T00:00:00"/>
    <b v="1"/>
    <s v="Approved"/>
    <s v="Solex"/>
    <s v="Standard"/>
    <s v="low"/>
    <s v="medium"/>
    <n v="1289.8499999999999"/>
    <n v="74.510000000000005"/>
    <n v="39427"/>
    <n v="10.7"/>
  </r>
  <r>
    <n v="15601"/>
    <n v="4"/>
    <x v="2993"/>
    <d v="2065-01-29T00:00:00"/>
    <b v="1"/>
    <s v="Approved"/>
    <s v="Giant Bicycles"/>
    <s v="Standard"/>
    <s v="high"/>
    <s v="medium"/>
    <n v="1129.1300000000001"/>
    <n v="677.48"/>
    <n v="38573"/>
    <n v="10.7"/>
  </r>
  <r>
    <n v="18297"/>
    <n v="97"/>
    <x v="2993"/>
    <d v="2065-01-30T00:00:00"/>
    <b v="0"/>
    <s v="Approved"/>
    <s v="Solex"/>
    <s v="Standard"/>
    <s v="medium"/>
    <s v="large"/>
    <n v="202.62"/>
    <n v="151.96"/>
    <n v="42458"/>
    <n v="10.7"/>
  </r>
  <r>
    <n v="7915"/>
    <n v="46"/>
    <x v="2994"/>
    <d v="2065-01-31T00:00:00"/>
    <b v="0"/>
    <s v="Approved"/>
    <s v="Solex"/>
    <s v="Standard"/>
    <s v="low"/>
    <s v="medium"/>
    <n v="1289.8499999999999"/>
    <n v="74.510000000000005"/>
    <n v="39427"/>
    <n v="22"/>
  </r>
  <r>
    <n v="8454"/>
    <n v="68"/>
    <x v="2994"/>
    <d v="2065-02-01T00:00:00"/>
    <b v="1"/>
    <s v="Approved"/>
    <s v="OHM Cycles"/>
    <s v="Standard"/>
    <s v="medium"/>
    <s v="medium"/>
    <n v="1636.9"/>
    <n v="44.71"/>
    <n v="40410"/>
    <n v="22"/>
  </r>
  <r>
    <n v="15511"/>
    <n v="9"/>
    <x v="2994"/>
    <d v="2065-02-02T00:00:00"/>
    <b v="1"/>
    <s v="Approved"/>
    <s v="OHM Cycles"/>
    <s v="Road"/>
    <s v="medium"/>
    <s v="medium"/>
    <n v="742.54"/>
    <n v="667.4"/>
    <n v="33549"/>
    <n v="22"/>
  </r>
  <r>
    <n v="18152"/>
    <n v="87"/>
    <x v="2994"/>
    <d v="2065-02-03T00:00:00"/>
    <b v="0"/>
    <s v="Approved"/>
    <s v="Giant Bicycles"/>
    <s v="Standard"/>
    <s v="high"/>
    <s v="medium"/>
    <n v="1179"/>
    <n v="707.4"/>
    <n v="35667"/>
    <n v="22"/>
  </r>
  <r>
    <n v="1158"/>
    <n v="24"/>
    <x v="2995"/>
    <d v="2065-02-04T00:00:00"/>
    <b v="0"/>
    <s v="Approved"/>
    <s v="Solex"/>
    <s v="Road"/>
    <s v="medium"/>
    <s v="large"/>
    <n v="1777.8"/>
    <n v="820.78"/>
    <n v="40670"/>
    <n v="20"/>
  </r>
  <r>
    <n v="11174"/>
    <n v="90"/>
    <x v="2995"/>
    <d v="2065-02-05T00:00:00"/>
    <b v="1"/>
    <s v="Approved"/>
    <s v="Norco Bicycles"/>
    <s v="Standard"/>
    <s v="low"/>
    <s v="medium"/>
    <n v="363.01"/>
    <n v="290.41000000000003"/>
    <n v="38482"/>
    <n v="20"/>
  </r>
  <r>
    <n v="11265"/>
    <n v="54"/>
    <x v="2995"/>
    <d v="2065-02-06T00:00:00"/>
    <b v="1"/>
    <s v="Approved"/>
    <s v="WeareA2B"/>
    <s v="Standard"/>
    <s v="medium"/>
    <s v="medium"/>
    <n v="1292.8399999999999"/>
    <n v="13.44"/>
    <n v="39915"/>
    <n v="20"/>
  </r>
  <r>
    <n v="15948"/>
    <n v="12"/>
    <x v="2995"/>
    <d v="2065-02-07T00:00:00"/>
    <b v="0"/>
    <s v="Approved"/>
    <s v="WeareA2B"/>
    <s v="Standard"/>
    <s v="medium"/>
    <s v="medium"/>
    <n v="1231.1500000000001"/>
    <n v="161.6"/>
    <n v="38216"/>
    <n v="20"/>
  </r>
  <r>
    <n v="20"/>
    <n v="25"/>
    <x v="2996"/>
    <d v="2065-02-08T00:00:00"/>
    <b v="1"/>
    <s v="Approved"/>
    <s v="Giant Bicycles"/>
    <s v="Road"/>
    <s v="medium"/>
    <s v="medium"/>
    <n v="1538.99"/>
    <n v="829.65"/>
    <n v="37337"/>
    <n v="16"/>
  </r>
  <r>
    <n v="232"/>
    <n v="30"/>
    <x v="2996"/>
    <d v="2065-02-09T00:00:00"/>
    <b v="0"/>
    <s v="Approved"/>
    <s v="Solex"/>
    <s v="Standard"/>
    <s v="high"/>
    <s v="medium"/>
    <n v="748.17"/>
    <n v="448.9"/>
    <n v="36361"/>
    <n v="16"/>
  </r>
  <r>
    <n v="4243"/>
    <n v="69"/>
    <x v="2996"/>
    <d v="2065-02-10T00:00:00"/>
    <b v="1"/>
    <s v="Approved"/>
    <s v="Giant Bicycles"/>
    <s v="Road"/>
    <s v="medium"/>
    <s v="medium"/>
    <n v="792.9"/>
    <n v="594.67999999999995"/>
    <n v="40553"/>
    <n v="16"/>
  </r>
  <r>
    <n v="4737"/>
    <n v="95"/>
    <x v="2996"/>
    <d v="2065-02-11T00:00:00"/>
    <b v="1"/>
    <s v="Approved"/>
    <s v="Giant Bicycles"/>
    <s v="Standard"/>
    <s v="medium"/>
    <s v="large"/>
    <n v="569.55999999999995"/>
    <n v="528.42999999999995"/>
    <n v="38002"/>
    <n v="16"/>
  </r>
  <r>
    <n v="5295"/>
    <n v="77"/>
    <x v="2996"/>
    <d v="2065-02-12T00:00:00"/>
    <b v="0"/>
    <s v="Approved"/>
    <s v="Norco Bicycles"/>
    <s v="Road"/>
    <s v="medium"/>
    <s v="large"/>
    <n v="1240.31"/>
    <n v="795.1"/>
    <n v="37873"/>
    <n v="16"/>
  </r>
  <r>
    <n v="5697"/>
    <n v="6"/>
    <x v="2996"/>
    <d v="2065-02-13T00:00:00"/>
    <b v="1"/>
    <s v="Approved"/>
    <s v="OHM Cycles"/>
    <s v="Standard"/>
    <s v="high"/>
    <s v="medium"/>
    <n v="227.88"/>
    <n v="136.72999999999999"/>
    <n v="38216"/>
    <n v="16"/>
  </r>
  <r>
    <n v="16919"/>
    <n v="83"/>
    <x v="2996"/>
    <d v="2065-02-14T00:00:00"/>
    <s v="Unknown"/>
    <s v="Approved"/>
    <s v="Solex"/>
    <s v="Touring"/>
    <s v="medium"/>
    <s v="large"/>
    <n v="2083.94"/>
    <n v="675.03"/>
    <n v="38206"/>
    <n v="16"/>
  </r>
  <r>
    <n v="3102"/>
    <n v="10"/>
    <x v="2997"/>
    <d v="2065-02-15T00:00:00"/>
    <b v="1"/>
    <s v="Approved"/>
    <s v="WeareA2B"/>
    <s v="Touring"/>
    <s v="medium"/>
    <s v="medium"/>
    <n v="1466.68"/>
    <n v="363.25"/>
    <n v="41345"/>
    <n v="4"/>
  </r>
  <r>
    <n v="4119"/>
    <n v="27"/>
    <x v="2997"/>
    <d v="2065-02-16T00:00:00"/>
    <b v="1"/>
    <s v="Approved"/>
    <s v="Trek Bicycles"/>
    <s v="Standard"/>
    <s v="medium"/>
    <s v="medium"/>
    <n v="499.53"/>
    <n v="388.72"/>
    <n v="39031"/>
    <n v="4"/>
  </r>
  <r>
    <n v="8803"/>
    <n v="24"/>
    <x v="2997"/>
    <d v="2065-02-17T00:00:00"/>
    <b v="1"/>
    <s v="Approved"/>
    <s v="Solex"/>
    <s v="Road"/>
    <s v="medium"/>
    <s v="large"/>
    <n v="1777.8"/>
    <n v="820.78"/>
    <n v="33552"/>
    <n v="4"/>
  </r>
  <r>
    <n v="8811"/>
    <n v="87"/>
    <x v="2997"/>
    <d v="2065-02-18T00:00:00"/>
    <b v="1"/>
    <s v="Approved"/>
    <s v="Giant Bicycles"/>
    <s v="Standard"/>
    <s v="high"/>
    <s v="medium"/>
    <n v="1179"/>
    <n v="707.4"/>
    <n v="37626"/>
    <n v="4"/>
  </r>
  <r>
    <n v="14553"/>
    <n v="45"/>
    <x v="2997"/>
    <d v="2065-02-19T00:00:00"/>
    <b v="0"/>
    <s v="Approved"/>
    <s v="Solex"/>
    <s v="Standard"/>
    <s v="medium"/>
    <s v="medium"/>
    <n v="441.49"/>
    <n v="84.99"/>
    <n v="39427"/>
    <n v="4"/>
  </r>
  <r>
    <n v="16101"/>
    <n v="68"/>
    <x v="2997"/>
    <d v="2065-02-20T00:00:00"/>
    <b v="0"/>
    <s v="Approved"/>
    <s v="OHM Cycles"/>
    <s v="Standard"/>
    <s v="medium"/>
    <s v="medium"/>
    <n v="1636.9"/>
    <n v="44.71"/>
    <n v="41922"/>
    <n v="4"/>
  </r>
  <r>
    <n v="16359"/>
    <n v="85"/>
    <x v="2997"/>
    <d v="2065-02-21T00:00:00"/>
    <b v="0"/>
    <s v="Approved"/>
    <s v="WeareA2B"/>
    <s v="Standard"/>
    <s v="medium"/>
    <s v="medium"/>
    <n v="752.64"/>
    <n v="205.36"/>
    <n v="42218"/>
    <n v="4"/>
  </r>
  <r>
    <n v="17116"/>
    <n v="61"/>
    <x v="2997"/>
    <d v="2065-02-22T00:00:00"/>
    <b v="1"/>
    <s v="Approved"/>
    <s v="OHM Cycles"/>
    <s v="Standard"/>
    <s v="low"/>
    <s v="medium"/>
    <n v="71.16"/>
    <n v="56.93"/>
    <n v="34143"/>
    <n v="4"/>
  </r>
  <r>
    <n v="17238"/>
    <n v="22"/>
    <x v="2997"/>
    <d v="2065-02-23T00:00:00"/>
    <b v="0"/>
    <s v="Approved"/>
    <s v="WeareA2B"/>
    <s v="Standard"/>
    <s v="medium"/>
    <s v="medium"/>
    <n v="60.34"/>
    <n v="45.26"/>
    <n v="42404"/>
    <n v="4"/>
  </r>
  <r>
    <n v="1534"/>
    <n v="35"/>
    <x v="2998"/>
    <d v="2065-02-24T00:00:00"/>
    <b v="1"/>
    <s v="Approved"/>
    <s v="Trek Bicycles"/>
    <s v="Standard"/>
    <s v="low"/>
    <s v="medium"/>
    <n v="1057.51"/>
    <n v="154.4"/>
    <n v="40618"/>
    <n v="16"/>
  </r>
  <r>
    <n v="4209"/>
    <n v="58"/>
    <x v="2998"/>
    <d v="2065-02-25T00:00:00"/>
    <b v="0"/>
    <s v="Approved"/>
    <s v="OHM Cycles"/>
    <s v="Standard"/>
    <s v="medium"/>
    <s v="medium"/>
    <n v="912.52"/>
    <n v="141.4"/>
    <n v="40779"/>
    <n v="16"/>
  </r>
  <r>
    <n v="6061"/>
    <n v="89"/>
    <x v="2998"/>
    <d v="2065-02-26T00:00:00"/>
    <b v="0"/>
    <s v="Approved"/>
    <s v="WeareA2B"/>
    <s v="Touring"/>
    <s v="medium"/>
    <s v="large"/>
    <n v="1362.99"/>
    <n v="57.74"/>
    <n v="36367"/>
    <n v="16"/>
  </r>
  <r>
    <n v="14885"/>
    <n v="80"/>
    <x v="2998"/>
    <d v="2065-02-27T00:00:00"/>
    <b v="1"/>
    <s v="Approved"/>
    <s v="OHM Cycles"/>
    <s v="Touring"/>
    <s v="low"/>
    <s v="medium"/>
    <n v="1073.07"/>
    <n v="933.84"/>
    <n v="36145"/>
    <n v="16"/>
  </r>
  <r>
    <n v="19528"/>
    <n v="32"/>
    <x v="2998"/>
    <d v="2065-02-28T00:00:00"/>
    <b v="1"/>
    <s v="Approved"/>
    <s v="Giant Bicycles"/>
    <s v="Standard"/>
    <s v="medium"/>
    <s v="medium"/>
    <n v="642.70000000000005"/>
    <n v="211.37"/>
    <n v="35052"/>
    <n v="16"/>
  </r>
  <r>
    <n v="3798"/>
    <n v="90"/>
    <x v="2999"/>
    <d v="2065-03-01T00:00:00"/>
    <b v="0"/>
    <s v="Approved"/>
    <s v="Norco Bicycles"/>
    <s v="Standard"/>
    <s v="low"/>
    <s v="medium"/>
    <n v="363.01"/>
    <n v="290.41000000000003"/>
    <n v="39880"/>
    <n v="8"/>
  </r>
  <r>
    <n v="17991"/>
    <n v="74"/>
    <x v="2999"/>
    <d v="2065-03-02T00:00:00"/>
    <b v="0"/>
    <s v="Approved"/>
    <s v="WeareA2B"/>
    <s v="Standard"/>
    <s v="medium"/>
    <s v="medium"/>
    <n v="1228.07"/>
    <n v="400.91"/>
    <n v="36498"/>
    <n v="8"/>
  </r>
  <r>
    <n v="18704"/>
    <n v="3"/>
    <x v="2999"/>
    <d v="2065-03-03T00:00:00"/>
    <b v="0"/>
    <s v="Approved"/>
    <s v="Trek Bicycles"/>
    <s v="Standard"/>
    <s v="medium"/>
    <s v="large"/>
    <n v="2091.4699999999998"/>
    <n v="388.92"/>
    <n v="37220"/>
    <n v="8"/>
  </r>
  <r>
    <n v="11304"/>
    <n v="87"/>
    <x v="3000"/>
    <d v="2065-03-04T00:00:00"/>
    <b v="1"/>
    <s v="Approved"/>
    <s v="Giant Bicycles"/>
    <s v="Standard"/>
    <s v="high"/>
    <s v="medium"/>
    <n v="1179"/>
    <n v="707.4"/>
    <n v="36367"/>
    <n v="21"/>
  </r>
  <r>
    <n v="12300"/>
    <n v="80"/>
    <x v="3000"/>
    <d v="2065-03-05T00:00:00"/>
    <b v="1"/>
    <s v="Approved"/>
    <s v="OHM Cycles"/>
    <s v="Touring"/>
    <s v="low"/>
    <s v="medium"/>
    <n v="1073.07"/>
    <n v="933.84"/>
    <n v="38206"/>
    <n v="21"/>
  </r>
  <r>
    <n v="13882"/>
    <n v="44"/>
    <x v="3000"/>
    <d v="2065-03-06T00:00:00"/>
    <b v="1"/>
    <s v="Approved"/>
    <s v="WeareA2B"/>
    <s v="Standard"/>
    <s v="medium"/>
    <s v="medium"/>
    <n v="1769.64"/>
    <n v="108.76"/>
    <n v="37668"/>
    <n v="21"/>
  </r>
  <r>
    <n v="17068"/>
    <n v="57"/>
    <x v="3000"/>
    <d v="2065-03-07T00:00:00"/>
    <b v="1"/>
    <s v="Approved"/>
    <s v="WeareA2B"/>
    <s v="Touring"/>
    <s v="medium"/>
    <s v="large"/>
    <n v="1890.39"/>
    <n v="260.14"/>
    <n v="34170"/>
    <n v="21"/>
  </r>
  <r>
    <n v="1871"/>
    <n v="65"/>
    <x v="3001"/>
    <d v="2065-03-08T00:00:00"/>
    <b v="0"/>
    <s v="Approved"/>
    <s v="WeareA2B"/>
    <s v="Standard"/>
    <s v="medium"/>
    <s v="medium"/>
    <n v="1807.45"/>
    <n v="778.69"/>
    <n v="42145"/>
    <n v="16"/>
  </r>
  <r>
    <n v="2558"/>
    <n v="10"/>
    <x v="3001"/>
    <d v="2065-03-09T00:00:00"/>
    <b v="0"/>
    <s v="Approved"/>
    <s v="WeareA2B"/>
    <s v="Touring"/>
    <s v="medium"/>
    <s v="medium"/>
    <n v="1466.68"/>
    <n v="363.25"/>
    <n v="41701"/>
    <n v="16"/>
  </r>
  <r>
    <n v="3671"/>
    <n v="91"/>
    <x v="3001"/>
    <d v="2065-03-10T00:00:00"/>
    <b v="0"/>
    <s v="Approved"/>
    <s v="Solex"/>
    <s v="Standard"/>
    <s v="medium"/>
    <s v="medium"/>
    <n v="100.35"/>
    <n v="75.260000000000005"/>
    <n v="36367"/>
    <n v="16"/>
  </r>
  <r>
    <n v="4240"/>
    <n v="23"/>
    <x v="3001"/>
    <d v="2065-03-11T00:00:00"/>
    <b v="0"/>
    <s v="Approved"/>
    <s v="Norco Bicycles"/>
    <s v="Mountain"/>
    <s v="low"/>
    <s v="small"/>
    <n v="688.63"/>
    <n v="612.88"/>
    <n v="34244"/>
    <n v="16"/>
  </r>
  <r>
    <n v="14603"/>
    <n v="14"/>
    <x v="3001"/>
    <d v="2065-03-12T00:00:00"/>
    <b v="1"/>
    <s v="Approved"/>
    <s v="Trek Bicycles"/>
    <s v="Standard"/>
    <s v="medium"/>
    <s v="small"/>
    <n v="1386.84"/>
    <n v="1234.29"/>
    <n v="37838"/>
    <n v="16"/>
  </r>
  <r>
    <n v="15553"/>
    <n v="73"/>
    <x v="3001"/>
    <d v="2065-03-13T00:00:00"/>
    <b v="1"/>
    <s v="Approved"/>
    <s v="Solex"/>
    <s v="Standard"/>
    <s v="medium"/>
    <s v="medium"/>
    <n v="1945.43"/>
    <n v="333.18"/>
    <n v="37499"/>
    <n v="16"/>
  </r>
  <r>
    <n v="18933"/>
    <n v="43"/>
    <x v="3001"/>
    <d v="2065-03-14T00:00:00"/>
    <b v="1"/>
    <s v="Approved"/>
    <s v="Solex"/>
    <s v="Standard"/>
    <s v="medium"/>
    <s v="medium"/>
    <n v="1151.96"/>
    <n v="649.49"/>
    <n v="36498"/>
    <n v="16"/>
  </r>
  <r>
    <n v="5940"/>
    <n v="35"/>
    <x v="3002"/>
    <d v="2065-03-15T00:00:00"/>
    <b v="1"/>
    <s v="Approved"/>
    <s v="Giant Bicycles"/>
    <s v="Standard"/>
    <s v="medium"/>
    <s v="medium"/>
    <n v="1403.5"/>
    <n v="954.82"/>
    <n v="37659"/>
    <n v="17"/>
  </r>
  <r>
    <n v="10957"/>
    <n v="62"/>
    <x v="3002"/>
    <d v="2065-03-16T00:00:00"/>
    <b v="0"/>
    <s v="Approved"/>
    <s v="Solex"/>
    <s v="Standard"/>
    <s v="high"/>
    <s v="medium"/>
    <n v="1024.6600000000001"/>
    <n v="614.79999999999995"/>
    <n v="35378"/>
    <n v="17"/>
  </r>
  <r>
    <n v="14519"/>
    <n v="52"/>
    <x v="3002"/>
    <d v="2065-03-17T00:00:00"/>
    <b v="1"/>
    <s v="Approved"/>
    <s v="Solex"/>
    <s v="Road"/>
    <s v="medium"/>
    <s v="large"/>
    <n v="1777.8"/>
    <n v="820.78"/>
    <n v="42696"/>
    <n v="17"/>
  </r>
  <r>
    <n v="14800"/>
    <n v="59"/>
    <x v="3002"/>
    <d v="2065-03-18T00:00:00"/>
    <b v="1"/>
    <s v="Approved"/>
    <s v="WeareA2B"/>
    <s v="Standard"/>
    <s v="medium"/>
    <s v="small"/>
    <n v="1415.01"/>
    <n v="1259.3599999999999"/>
    <n v="37874"/>
    <n v="17"/>
  </r>
  <r>
    <n v="16279"/>
    <n v="29"/>
    <x v="3002"/>
    <d v="2065-03-19T00:00:00"/>
    <b v="0"/>
    <s v="Approved"/>
    <s v="WeareA2B"/>
    <s v="Standard"/>
    <s v="medium"/>
    <s v="medium"/>
    <n v="1065.03"/>
    <n v="230.09"/>
    <n v="37539"/>
    <n v="17"/>
  </r>
  <r>
    <n v="18815"/>
    <n v="62"/>
    <x v="3002"/>
    <d v="2065-03-20T00:00:00"/>
    <b v="0"/>
    <s v="Approved"/>
    <s v="Solex"/>
    <s v="Standard"/>
    <s v="high"/>
    <s v="medium"/>
    <n v="1024.6600000000001"/>
    <n v="614.79999999999995"/>
    <n v="40303"/>
    <n v="17"/>
  </r>
  <r>
    <n v="401"/>
    <n v="82"/>
    <x v="3003"/>
    <d v="2065-03-21T00:00:00"/>
    <b v="0"/>
    <s v="Approved"/>
    <s v="Giant Bicycles"/>
    <s v="Road"/>
    <s v="medium"/>
    <s v="medium"/>
    <n v="1538.99"/>
    <n v="829.65"/>
    <n v="33455"/>
    <n v="14"/>
  </r>
  <r>
    <n v="7703"/>
    <n v="100"/>
    <x v="3003"/>
    <d v="2065-03-22T00:00:00"/>
    <b v="1"/>
    <s v="Approved"/>
    <s v="Trek Bicycles"/>
    <s v="Standard"/>
    <s v="medium"/>
    <s v="small"/>
    <n v="1386.84"/>
    <n v="1234.29"/>
    <n v="34165"/>
    <n v="14"/>
  </r>
  <r>
    <n v="14533"/>
    <n v="0"/>
    <x v="3003"/>
    <d v="2065-03-23T00:00:00"/>
    <b v="0"/>
    <s v="Approved"/>
    <s v="OHM Cycles"/>
    <s v="Road"/>
    <s v="high"/>
    <s v="large"/>
    <n v="12.01"/>
    <n v="7.21"/>
    <n v="34165"/>
    <n v="14"/>
  </r>
  <r>
    <n v="19953"/>
    <n v="4"/>
    <x v="3003"/>
    <d v="2065-03-24T00:00:00"/>
    <b v="0"/>
    <s v="Approved"/>
    <s v="Solex"/>
    <s v="Standard"/>
    <s v="medium"/>
    <s v="medium"/>
    <n v="1483.2"/>
    <n v="99.59"/>
    <n v="42145"/>
    <n v="14"/>
  </r>
  <r>
    <n v="1966"/>
    <n v="55"/>
    <x v="3004"/>
    <d v="2065-03-25T00:00:00"/>
    <b v="0"/>
    <s v="Approved"/>
    <s v="Trek Bicycles"/>
    <s v="Road"/>
    <s v="medium"/>
    <s v="large"/>
    <n v="1894.19"/>
    <n v="598.76"/>
    <n v="37823"/>
    <n v="5"/>
  </r>
  <r>
    <n v="2070"/>
    <n v="82"/>
    <x v="3004"/>
    <d v="2065-03-26T00:00:00"/>
    <b v="1"/>
    <s v="Approved"/>
    <s v="Norco Bicycles"/>
    <s v="Standard"/>
    <s v="high"/>
    <s v="medium"/>
    <n v="1148.6400000000001"/>
    <n v="689.18"/>
    <n v="42226"/>
    <n v="5"/>
  </r>
  <r>
    <n v="2268"/>
    <n v="49"/>
    <x v="3004"/>
    <d v="2065-03-27T00:00:00"/>
    <b v="0"/>
    <s v="Approved"/>
    <s v="Trek Bicycles"/>
    <s v="Road"/>
    <s v="medium"/>
    <s v="medium"/>
    <n v="533.51"/>
    <n v="400.13"/>
    <n v="41064"/>
    <n v="5"/>
  </r>
  <r>
    <n v="5323"/>
    <n v="11"/>
    <x v="3004"/>
    <d v="2065-03-28T00:00:00"/>
    <b v="0"/>
    <s v="Cancelled"/>
    <s v="Giant Bicycles"/>
    <s v="Standard"/>
    <s v="high"/>
    <s v="medium"/>
    <n v="1274.93"/>
    <n v="764.96"/>
    <n v="39298"/>
    <n v="5"/>
  </r>
  <r>
    <n v="15467"/>
    <n v="22"/>
    <x v="3004"/>
    <d v="2065-03-29T00:00:00"/>
    <b v="1"/>
    <s v="Approved"/>
    <s v="WeareA2B"/>
    <s v="Standard"/>
    <s v="medium"/>
    <s v="medium"/>
    <n v="60.34"/>
    <n v="45.26"/>
    <n v="34165"/>
    <n v="5"/>
  </r>
  <r>
    <n v="2814"/>
    <n v="81"/>
    <x v="3005"/>
    <d v="2065-03-30T00:00:00"/>
    <b v="1"/>
    <s v="Approved"/>
    <s v="Solex"/>
    <s v="Standard"/>
    <s v="medium"/>
    <s v="medium"/>
    <n v="1151.96"/>
    <n v="649.49"/>
    <n v="36498"/>
    <n v="3"/>
  </r>
  <r>
    <n v="5371"/>
    <n v="6"/>
    <x v="3005"/>
    <d v="2065-03-31T00:00:00"/>
    <b v="1"/>
    <s v="Approved"/>
    <s v="Solex"/>
    <s v="Standard"/>
    <s v="high"/>
    <s v="medium"/>
    <n v="748.17"/>
    <n v="448.9"/>
    <n v="33552"/>
    <n v="3"/>
  </r>
  <r>
    <n v="11476"/>
    <n v="0"/>
    <x v="3005"/>
    <d v="2065-04-01T00:00:00"/>
    <b v="1"/>
    <s v="Approved"/>
    <s v="OHM Cycles"/>
    <s v="Standard"/>
    <s v="medium"/>
    <s v="medium"/>
    <n v="235.63"/>
    <n v="125.07"/>
    <n v="38206"/>
    <n v="3"/>
  </r>
  <r>
    <n v="15574"/>
    <n v="90"/>
    <x v="3005"/>
    <d v="2065-04-02T00:00:00"/>
    <b v="0"/>
    <s v="Approved"/>
    <s v="Solex"/>
    <s v="Standard"/>
    <s v="low"/>
    <s v="medium"/>
    <n v="945.04"/>
    <n v="507.58"/>
    <n v="35052"/>
    <n v="3"/>
  </r>
  <r>
    <n v="3063"/>
    <n v="73"/>
    <x v="3006"/>
    <d v="2065-04-03T00:00:00"/>
    <b v="1"/>
    <s v="Approved"/>
    <s v="Solex"/>
    <s v="Standard"/>
    <s v="medium"/>
    <s v="medium"/>
    <n v="1945.43"/>
    <n v="333.18"/>
    <n v="40553"/>
    <n v="10.7"/>
  </r>
  <r>
    <n v="4384"/>
    <n v="83"/>
    <x v="3006"/>
    <d v="2065-04-04T00:00:00"/>
    <b v="0"/>
    <s v="Approved"/>
    <s v="Solex"/>
    <s v="Touring"/>
    <s v="medium"/>
    <s v="large"/>
    <n v="2083.94"/>
    <n v="675.03"/>
    <n v="34079"/>
    <n v="10.7"/>
  </r>
  <r>
    <n v="10900"/>
    <n v="55"/>
    <x v="3006"/>
    <d v="2065-04-05T00:00:00"/>
    <b v="0"/>
    <s v="Approved"/>
    <s v="Trek Bicycles"/>
    <s v="Road"/>
    <s v="medium"/>
    <s v="large"/>
    <n v="1894.19"/>
    <n v="598.76"/>
    <n v="35707"/>
    <n v="10.7"/>
  </r>
  <r>
    <n v="13103"/>
    <n v="50"/>
    <x v="3006"/>
    <d v="2065-04-06T00:00:00"/>
    <b v="1"/>
    <s v="Approved"/>
    <s v="WeareA2B"/>
    <s v="Standard"/>
    <s v="medium"/>
    <s v="small"/>
    <n v="175.89"/>
    <n v="131.91999999999999"/>
    <n v="33259"/>
    <n v="10.7"/>
  </r>
  <r>
    <n v="14426"/>
    <n v="12"/>
    <x v="3006"/>
    <d v="2065-04-07T00:00:00"/>
    <b v="0"/>
    <s v="Approved"/>
    <s v="WeareA2B"/>
    <s v="Standard"/>
    <s v="medium"/>
    <s v="medium"/>
    <n v="1231.1500000000001"/>
    <n v="161.6"/>
    <n v="41345"/>
    <n v="10.7"/>
  </r>
  <r>
    <n v="18252"/>
    <n v="75"/>
    <x v="3006"/>
    <d v="2065-04-08T00:00:00"/>
    <b v="1"/>
    <s v="Approved"/>
    <s v="Giant Bicycles"/>
    <s v="Touring"/>
    <s v="medium"/>
    <s v="large"/>
    <n v="1873.97"/>
    <n v="863.95"/>
    <n v="37873"/>
    <n v="10.7"/>
  </r>
  <r>
    <n v="522"/>
    <n v="7"/>
    <x v="3007"/>
    <d v="2065-04-09T00:00:00"/>
    <b v="0"/>
    <s v="Approved"/>
    <s v="Giant Bicycles"/>
    <s v="Standard"/>
    <s v="medium"/>
    <s v="small"/>
    <n v="1311.44"/>
    <n v="1167.18"/>
    <n v="33888"/>
    <n v="6"/>
  </r>
  <r>
    <n v="2185"/>
    <n v="0"/>
    <x v="3007"/>
    <d v="2065-04-10T00:00:00"/>
    <b v="0"/>
    <s v="Approved"/>
    <s v="Trek Bicycles"/>
    <s v="Road"/>
    <s v="medium"/>
    <s v="medium"/>
    <n v="290.62"/>
    <n v="215.14"/>
    <n v="38339"/>
    <n v="6"/>
  </r>
  <r>
    <n v="4950"/>
    <n v="29"/>
    <x v="3007"/>
    <d v="2065-04-11T00:00:00"/>
    <b v="1"/>
    <s v="Approved"/>
    <s v="WeareA2B"/>
    <s v="Standard"/>
    <s v="medium"/>
    <s v="medium"/>
    <n v="1065.03"/>
    <n v="230.09"/>
    <n v="36833"/>
    <n v="6"/>
  </r>
  <r>
    <n v="8684"/>
    <n v="0"/>
    <x v="3007"/>
    <d v="2065-04-12T00:00:00"/>
    <b v="0"/>
    <s v="Approved"/>
    <s v="Solex"/>
    <s v="Standard"/>
    <s v="medium"/>
    <s v="medium"/>
    <n v="71.489999999999995"/>
    <n v="53.62"/>
    <n v="41245"/>
    <n v="6"/>
  </r>
  <r>
    <n v="9574"/>
    <n v="0"/>
    <x v="3007"/>
    <d v="2065-04-13T00:00:00"/>
    <b v="1"/>
    <s v="Approved"/>
    <s v="Trek Bicycles"/>
    <s v="Standard"/>
    <s v="high"/>
    <s v="medium"/>
    <n v="495.72"/>
    <n v="297.43"/>
    <n v="42105"/>
    <n v="6"/>
  </r>
  <r>
    <n v="10325"/>
    <n v="59"/>
    <x v="3007"/>
    <d v="2065-04-14T00:00:00"/>
    <b v="0"/>
    <s v="Approved"/>
    <s v="WeareA2B"/>
    <s v="Standard"/>
    <s v="medium"/>
    <s v="small"/>
    <n v="1415.01"/>
    <n v="1259.3599999999999"/>
    <n v="37626"/>
    <n v="6"/>
  </r>
  <r>
    <n v="12764"/>
    <n v="61"/>
    <x v="3007"/>
    <d v="2065-04-15T00:00:00"/>
    <b v="0"/>
    <s v="Approved"/>
    <s v="Norco Bicycles"/>
    <s v="Standard"/>
    <s v="medium"/>
    <s v="small"/>
    <n v="586.45000000000005"/>
    <n v="521.94000000000005"/>
    <n v="33429"/>
    <n v="6"/>
  </r>
  <r>
    <n v="12882"/>
    <n v="45"/>
    <x v="3007"/>
    <d v="2065-04-16T00:00:00"/>
    <b v="1"/>
    <s v="Approved"/>
    <s v="Trek Bicycles"/>
    <s v="Road"/>
    <s v="low"/>
    <s v="medium"/>
    <n v="980.37"/>
    <n v="234.43"/>
    <n v="38258"/>
    <n v="6"/>
  </r>
  <r>
    <n v="17737"/>
    <n v="10"/>
    <x v="3007"/>
    <d v="2065-04-17T00:00:00"/>
    <b v="0"/>
    <s v="Approved"/>
    <s v="Solex"/>
    <s v="Standard"/>
    <s v="medium"/>
    <s v="medium"/>
    <n v="1945.43"/>
    <n v="333.18"/>
    <n v="37499"/>
    <n v="6"/>
  </r>
  <r>
    <n v="7293"/>
    <n v="93"/>
    <x v="3008"/>
    <d v="2065-04-18T00:00:00"/>
    <b v="0"/>
    <s v="Approved"/>
    <s v="OHM Cycles"/>
    <s v="Standard"/>
    <s v="high"/>
    <s v="medium"/>
    <n v="1458.17"/>
    <n v="874.9"/>
    <n v="38750"/>
    <n v="1"/>
  </r>
  <r>
    <n v="8168"/>
    <n v="100"/>
    <x v="3008"/>
    <d v="2065-04-19T00:00:00"/>
    <b v="0"/>
    <s v="Approved"/>
    <s v="Trek Bicycles"/>
    <s v="Standard"/>
    <s v="medium"/>
    <s v="small"/>
    <n v="1386.84"/>
    <n v="1234.29"/>
    <n v="37838"/>
    <n v="1"/>
  </r>
  <r>
    <n v="9020"/>
    <n v="41"/>
    <x v="3008"/>
    <d v="2065-04-20T00:00:00"/>
    <b v="1"/>
    <s v="Approved"/>
    <s v="Norco Bicycles"/>
    <s v="Standard"/>
    <s v="low"/>
    <s v="medium"/>
    <n v="958.74"/>
    <n v="748.9"/>
    <n v="38693"/>
    <n v="1"/>
  </r>
  <r>
    <n v="10420"/>
    <n v="27"/>
    <x v="3008"/>
    <d v="2065-04-21T00:00:00"/>
    <b v="0"/>
    <s v="Approved"/>
    <s v="Trek Bicycles"/>
    <s v="Standard"/>
    <s v="low"/>
    <s v="medium"/>
    <n v="1057.51"/>
    <n v="154.4"/>
    <n v="34527"/>
    <n v="1"/>
  </r>
  <r>
    <n v="10872"/>
    <n v="0"/>
    <x v="3008"/>
    <d v="2065-04-22T00:00:00"/>
    <b v="1"/>
    <s v="Approved"/>
    <s v="Giant Bicycles"/>
    <s v="Standard"/>
    <s v="medium"/>
    <s v="large"/>
    <n v="569.55999999999995"/>
    <n v="528.42999999999995"/>
    <n v="37874"/>
    <n v="1"/>
  </r>
  <r>
    <n v="11267"/>
    <n v="17"/>
    <x v="3008"/>
    <d v="2065-04-23T00:00:00"/>
    <b v="0"/>
    <s v="Approved"/>
    <s v="WeareA2B"/>
    <s v="Touring"/>
    <s v="medium"/>
    <s v="large"/>
    <n v="1362.99"/>
    <n v="57.74"/>
    <n v="34079"/>
    <n v="1"/>
  </r>
  <r>
    <n v="14948"/>
    <n v="15"/>
    <x v="3008"/>
    <d v="2065-04-24T00:00:00"/>
    <b v="1"/>
    <s v="Approved"/>
    <s v="WeareA2B"/>
    <s v="Standard"/>
    <s v="medium"/>
    <s v="medium"/>
    <n v="1292.8399999999999"/>
    <n v="13.44"/>
    <n v="39915"/>
    <n v="1"/>
  </r>
  <r>
    <n v="15514"/>
    <n v="0"/>
    <x v="3008"/>
    <d v="2065-04-25T00:00:00"/>
    <b v="0"/>
    <s v="Approved"/>
    <s v="WeareA2B"/>
    <s v="Standard"/>
    <s v="medium"/>
    <s v="medium"/>
    <n v="60.34"/>
    <n v="45.26"/>
    <n v="34165"/>
    <n v="1"/>
  </r>
  <r>
    <n v="19343"/>
    <n v="0"/>
    <x v="3008"/>
    <d v="2065-04-26T00:00:00"/>
    <b v="1"/>
    <s v="Approved"/>
    <s v="Norco Bicycles"/>
    <s v="Road"/>
    <s v="medium"/>
    <s v="medium"/>
    <n v="544.04999999999995"/>
    <n v="376.84"/>
    <n v="38647"/>
    <n v="1"/>
  </r>
  <r>
    <n v="390"/>
    <n v="79"/>
    <x v="3009"/>
    <d v="2065-04-27T00:00:00"/>
    <b v="0"/>
    <s v="Approved"/>
    <s v="Norco Bicycles"/>
    <s v="Standard"/>
    <s v="medium"/>
    <s v="medium"/>
    <n v="1555.58"/>
    <n v="818.01"/>
    <n v="39298"/>
    <n v="1"/>
  </r>
  <r>
    <n v="509"/>
    <n v="17"/>
    <x v="3009"/>
    <d v="2065-04-28T00:00:00"/>
    <b v="0"/>
    <s v="Approved"/>
    <s v="Solex"/>
    <s v="Standard"/>
    <s v="high"/>
    <s v="medium"/>
    <n v="1024.6600000000001"/>
    <n v="614.79999999999995"/>
    <n v="40487"/>
    <n v="1"/>
  </r>
  <r>
    <n v="1904"/>
    <n v="95"/>
    <x v="3009"/>
    <d v="2065-04-29T00:00:00"/>
    <b v="1"/>
    <s v="Approved"/>
    <s v="Giant Bicycles"/>
    <s v="Standard"/>
    <s v="medium"/>
    <s v="large"/>
    <n v="569.55999999999995"/>
    <n v="528.42999999999995"/>
    <n v="39031"/>
    <n v="1"/>
  </r>
  <r>
    <n v="1963"/>
    <n v="55"/>
    <x v="3009"/>
    <d v="2065-04-30T00:00:00"/>
    <b v="1"/>
    <s v="Approved"/>
    <s v="Trek Bicycles"/>
    <s v="Road"/>
    <s v="medium"/>
    <s v="large"/>
    <n v="1894.19"/>
    <n v="598.76"/>
    <n v="40649"/>
    <n v="1"/>
  </r>
  <r>
    <n v="3277"/>
    <n v="3"/>
    <x v="3009"/>
    <d v="2065-05-01T00:00:00"/>
    <b v="0"/>
    <s v="Approved"/>
    <s v="Trek Bicycles"/>
    <s v="Standard"/>
    <s v="medium"/>
    <s v="large"/>
    <n v="2091.4699999999998"/>
    <n v="388.92"/>
    <n v="34115"/>
    <n v="1"/>
  </r>
  <r>
    <n v="3620"/>
    <n v="54"/>
    <x v="3009"/>
    <d v="2065-05-02T00:00:00"/>
    <b v="0"/>
    <s v="Approved"/>
    <s v="WeareA2B"/>
    <s v="Standard"/>
    <s v="medium"/>
    <s v="medium"/>
    <n v="1292.8399999999999"/>
    <n v="13.44"/>
    <n v="42226"/>
    <n v="1"/>
  </r>
  <r>
    <n v="6410"/>
    <n v="60"/>
    <x v="3009"/>
    <d v="2065-05-03T00:00:00"/>
    <b v="1"/>
    <s v="Approved"/>
    <s v="Giant Bicycles"/>
    <s v="Standard"/>
    <s v="high"/>
    <s v="small"/>
    <n v="1977.36"/>
    <n v="1759.85"/>
    <n v="41848"/>
    <n v="1"/>
  </r>
  <r>
    <n v="7430"/>
    <n v="69"/>
    <x v="3009"/>
    <d v="2065-05-04T00:00:00"/>
    <s v="Unknown"/>
    <s v="Approved"/>
    <s v="Giant Bicycles"/>
    <s v="Road"/>
    <s v="medium"/>
    <s v="medium"/>
    <n v="792.9"/>
    <n v="594.67999999999995"/>
    <n v="42696"/>
    <n v="1"/>
  </r>
  <r>
    <n v="11984"/>
    <n v="79"/>
    <x v="3009"/>
    <d v="2065-05-05T00:00:00"/>
    <b v="0"/>
    <s v="Approved"/>
    <s v="Norco Bicycles"/>
    <s v="Standard"/>
    <s v="medium"/>
    <s v="medium"/>
    <n v="1555.58"/>
    <n v="818.01"/>
    <n v="39298"/>
    <n v="1"/>
  </r>
  <r>
    <n v="16201"/>
    <n v="20"/>
    <x v="3009"/>
    <d v="2065-05-06T00:00:00"/>
    <b v="1"/>
    <s v="Approved"/>
    <s v="Trek Bicycles"/>
    <s v="Standard"/>
    <s v="medium"/>
    <s v="small"/>
    <n v="1775.81"/>
    <n v="1580.47"/>
    <n v="41701"/>
    <n v="1"/>
  </r>
  <r>
    <n v="618"/>
    <n v="79"/>
    <x v="3010"/>
    <d v="2065-05-07T00:00:00"/>
    <b v="1"/>
    <s v="Approved"/>
    <s v="Solex"/>
    <s v="Touring"/>
    <s v="medium"/>
    <s v="large"/>
    <n v="2083.94"/>
    <n v="675.03"/>
    <n v="40303"/>
    <n v="11"/>
  </r>
  <r>
    <n v="2201"/>
    <n v="85"/>
    <x v="3010"/>
    <d v="2065-05-08T00:00:00"/>
    <b v="1"/>
    <s v="Approved"/>
    <s v="WeareA2B"/>
    <s v="Standard"/>
    <s v="medium"/>
    <s v="medium"/>
    <n v="1228.07"/>
    <n v="400.91"/>
    <n v="34527"/>
    <n v="11"/>
  </r>
  <r>
    <n v="7056"/>
    <n v="41"/>
    <x v="3010"/>
    <d v="2065-05-09T00:00:00"/>
    <b v="1"/>
    <s v="Approved"/>
    <s v="Norco Bicycles"/>
    <s v="Standard"/>
    <s v="low"/>
    <s v="medium"/>
    <n v="958.74"/>
    <n v="748.9"/>
    <n v="41345"/>
    <n v="11"/>
  </r>
  <r>
    <n v="12826"/>
    <n v="11"/>
    <x v="3010"/>
    <d v="2065-05-10T00:00:00"/>
    <b v="1"/>
    <s v="Approved"/>
    <s v="Trek Bicycles"/>
    <s v="Standard"/>
    <s v="medium"/>
    <s v="small"/>
    <n v="1775.81"/>
    <n v="1580.47"/>
    <n v="41701"/>
    <n v="11"/>
  </r>
  <r>
    <n v="17595"/>
    <n v="10"/>
    <x v="3010"/>
    <d v="2065-05-11T00:00:00"/>
    <b v="0"/>
    <s v="Approved"/>
    <s v="Solex"/>
    <s v="Standard"/>
    <s v="medium"/>
    <s v="medium"/>
    <n v="1945.43"/>
    <n v="333.18"/>
    <n v="38991"/>
    <n v="11"/>
  </r>
  <r>
    <n v="1528"/>
    <n v="87"/>
    <x v="3011"/>
    <d v="2065-05-12T00:00:00"/>
    <b v="0"/>
    <s v="Approved"/>
    <s v="Giant Bicycles"/>
    <s v="Standard"/>
    <s v="high"/>
    <s v="medium"/>
    <n v="1179"/>
    <n v="707.4"/>
    <n v="35667"/>
    <n v="7"/>
  </r>
  <r>
    <n v="4633"/>
    <n v="38"/>
    <x v="3011"/>
    <d v="2065-05-13T00:00:00"/>
    <b v="1"/>
    <s v="Approved"/>
    <s v="Solex"/>
    <s v="Standard"/>
    <s v="medium"/>
    <s v="medium"/>
    <n v="1577.53"/>
    <n v="826.51"/>
    <n v="40618"/>
    <n v="7"/>
  </r>
  <r>
    <n v="5069"/>
    <n v="3"/>
    <x v="3011"/>
    <d v="2065-05-14T00:00:00"/>
    <b v="0"/>
    <s v="Approved"/>
    <s v="Trek Bicycles"/>
    <s v="Standard"/>
    <s v="medium"/>
    <s v="large"/>
    <n v="2091.4699999999998"/>
    <n v="388.92"/>
    <n v="41167"/>
    <n v="7"/>
  </r>
  <r>
    <n v="9726"/>
    <n v="45"/>
    <x v="3011"/>
    <d v="2065-05-15T00:00:00"/>
    <b v="1"/>
    <s v="Approved"/>
    <s v="Solex"/>
    <s v="Standard"/>
    <s v="medium"/>
    <s v="medium"/>
    <n v="441.49"/>
    <n v="84.99"/>
    <n v="34071"/>
    <n v="7"/>
  </r>
  <r>
    <n v="14480"/>
    <n v="88"/>
    <x v="3011"/>
    <d v="2065-05-16T00:00:00"/>
    <s v="Unknown"/>
    <s v="Approved"/>
    <s v="Norco Bicycles"/>
    <s v="Standard"/>
    <s v="medium"/>
    <s v="medium"/>
    <n v="1198.46"/>
    <n v="381.1"/>
    <n v="36145"/>
    <n v="7"/>
  </r>
  <r>
    <n v="19272"/>
    <n v="91"/>
    <x v="3011"/>
    <d v="2065-05-17T00:00:00"/>
    <s v="Unknown"/>
    <s v="Approved"/>
    <s v="Solex"/>
    <s v="Standard"/>
    <s v="medium"/>
    <s v="medium"/>
    <n v="100.35"/>
    <n v="75.260000000000005"/>
    <n v="36367"/>
    <n v="7"/>
  </r>
  <r>
    <n v="3741"/>
    <n v="17"/>
    <x v="3012"/>
    <d v="2065-05-18T00:00:00"/>
    <b v="0"/>
    <s v="Approved"/>
    <s v="WeareA2B"/>
    <s v="Touring"/>
    <s v="medium"/>
    <s v="large"/>
    <n v="1362.99"/>
    <n v="57.74"/>
    <n v="41434"/>
    <n v="15"/>
  </r>
  <r>
    <n v="5286"/>
    <n v="19"/>
    <x v="3012"/>
    <d v="2065-05-19T00:00:00"/>
    <b v="1"/>
    <s v="Approved"/>
    <s v="Trek Bicycles"/>
    <s v="Mountain"/>
    <s v="low"/>
    <s v="medium"/>
    <n v="574.64"/>
    <n v="459.71"/>
    <n v="39298"/>
    <n v="15"/>
  </r>
  <r>
    <n v="9803"/>
    <n v="9"/>
    <x v="3012"/>
    <d v="2065-05-20T00:00:00"/>
    <b v="1"/>
    <s v="Approved"/>
    <s v="Norco Bicycles"/>
    <s v="Standard"/>
    <s v="medium"/>
    <s v="small"/>
    <n v="1216.1400000000001"/>
    <n v="1082.3599999999999"/>
    <n v="37698"/>
    <n v="15"/>
  </r>
  <r>
    <n v="14277"/>
    <n v="0"/>
    <x v="3012"/>
    <d v="2065-05-21T00:00:00"/>
    <b v="0"/>
    <s v="Approved"/>
    <s v="Trek Bicycles"/>
    <s v="Standard"/>
    <s v="high"/>
    <s v="medium"/>
    <n v="495.72"/>
    <n v="297.43"/>
    <n v="37499"/>
    <n v="15"/>
  </r>
  <r>
    <n v="15896"/>
    <n v="0"/>
    <x v="3012"/>
    <d v="2065-05-22T00:00:00"/>
    <b v="1"/>
    <s v="Approved"/>
    <s v="OHM Cycles"/>
    <s v="Standard"/>
    <s v="medium"/>
    <s v="medium"/>
    <n v="183.86"/>
    <n v="137.9"/>
    <n v="42172"/>
    <n v="15"/>
  </r>
  <r>
    <n v="2426"/>
    <n v="43"/>
    <x v="3013"/>
    <d v="2065-05-23T00:00:00"/>
    <b v="1"/>
    <s v="Approved"/>
    <s v="Solex"/>
    <s v="Standard"/>
    <s v="medium"/>
    <s v="medium"/>
    <n v="1151.96"/>
    <n v="649.49"/>
    <n v="40672"/>
    <n v="14"/>
  </r>
  <r>
    <n v="6927"/>
    <n v="1"/>
    <x v="3013"/>
    <d v="2065-05-24T00:00:00"/>
    <b v="0"/>
    <s v="Approved"/>
    <s v="Giant Bicycles"/>
    <s v="Standard"/>
    <s v="medium"/>
    <s v="medium"/>
    <n v="1403.5"/>
    <n v="954.82"/>
    <n v="42688"/>
    <n v="14"/>
  </r>
  <r>
    <n v="19894"/>
    <n v="8"/>
    <x v="3013"/>
    <d v="2065-05-25T00:00:00"/>
    <b v="1"/>
    <s v="Approved"/>
    <s v="Solex"/>
    <s v="Road"/>
    <s v="medium"/>
    <s v="small"/>
    <n v="1703.52"/>
    <n v="1516.13"/>
    <n v="33549"/>
    <n v="14"/>
  </r>
  <r>
    <n v="1062"/>
    <n v="99"/>
    <x v="3014"/>
    <d v="2065-05-26T00:00:00"/>
    <b v="1"/>
    <s v="Approved"/>
    <s v="Trek Bicycles"/>
    <s v="Road"/>
    <s v="low"/>
    <s v="small"/>
    <n v="1720.7"/>
    <n v="1531.42"/>
    <n v="35470"/>
    <n v="10"/>
  </r>
  <r>
    <n v="1671"/>
    <n v="0"/>
    <x v="3014"/>
    <d v="2065-05-27T00:00:00"/>
    <b v="1"/>
    <s v="Approved"/>
    <s v="Trek Bicycles"/>
    <s v="Road"/>
    <s v="medium"/>
    <s v="medium"/>
    <n v="533.51"/>
    <n v="400.13"/>
    <n v="37823"/>
    <n v="10"/>
  </r>
  <r>
    <n v="2337"/>
    <n v="88"/>
    <x v="3014"/>
    <d v="2065-05-28T00:00:00"/>
    <b v="1"/>
    <s v="Approved"/>
    <s v="Norco Bicycles"/>
    <s v="Standard"/>
    <s v="high"/>
    <s v="small"/>
    <n v="1661.92"/>
    <n v="1479.11"/>
    <n v="39880"/>
    <n v="10"/>
  </r>
  <r>
    <n v="4411"/>
    <n v="90"/>
    <x v="3014"/>
    <d v="2065-05-29T00:00:00"/>
    <b v="1"/>
    <s v="Approved"/>
    <s v="Solex"/>
    <s v="Standard"/>
    <s v="low"/>
    <s v="medium"/>
    <n v="945.04"/>
    <n v="507.58"/>
    <n v="36361"/>
    <n v="10"/>
  </r>
  <r>
    <n v="6023"/>
    <n v="97"/>
    <x v="3014"/>
    <d v="2065-05-30T00:00:00"/>
    <b v="0"/>
    <s v="Approved"/>
    <s v="OHM Cycles"/>
    <s v="Road"/>
    <s v="medium"/>
    <s v="medium"/>
    <n v="742.54"/>
    <n v="667.4"/>
    <n v="35378"/>
    <n v="10"/>
  </r>
  <r>
    <n v="6740"/>
    <n v="11"/>
    <x v="3014"/>
    <d v="2065-05-31T00:00:00"/>
    <b v="1"/>
    <s v="Approved"/>
    <s v="Trek Bicycles"/>
    <s v="Standard"/>
    <s v="medium"/>
    <s v="small"/>
    <n v="1775.81"/>
    <n v="1580.47"/>
    <n v="35160"/>
    <n v="10"/>
  </r>
  <r>
    <n v="6947"/>
    <n v="22"/>
    <x v="3014"/>
    <d v="2065-06-01T00:00:00"/>
    <b v="0"/>
    <s v="Approved"/>
    <s v="Solex"/>
    <s v="Standard"/>
    <s v="medium"/>
    <s v="medium"/>
    <n v="575.27"/>
    <n v="431.45"/>
    <n v="40670"/>
    <n v="10"/>
  </r>
  <r>
    <n v="9592"/>
    <n v="53"/>
    <x v="3014"/>
    <d v="2065-06-02T00:00:00"/>
    <b v="1"/>
    <s v="Approved"/>
    <s v="Giant Bicycles"/>
    <s v="Standard"/>
    <s v="high"/>
    <s v="medium"/>
    <n v="1274.93"/>
    <n v="764.96"/>
    <n v="37838"/>
    <n v="10"/>
  </r>
  <r>
    <n v="15902"/>
    <n v="0"/>
    <x v="3014"/>
    <d v="2065-06-03T00:00:00"/>
    <s v="Unknown"/>
    <s v="Approved"/>
    <s v="Trek Bicycles"/>
    <s v="Road"/>
    <s v="medium"/>
    <s v="medium"/>
    <n v="533.51"/>
    <n v="400.13"/>
    <n v="37220"/>
    <n v="10"/>
  </r>
  <r>
    <n v="15957"/>
    <n v="0"/>
    <x v="3014"/>
    <d v="2065-06-04T00:00:00"/>
    <b v="1"/>
    <s v="Approved"/>
    <s v="WeareA2B"/>
    <s v="Standard"/>
    <s v="medium"/>
    <s v="medium"/>
    <n v="60.34"/>
    <n v="45.26"/>
    <n v="34165"/>
    <n v="10"/>
  </r>
  <r>
    <n v="18556"/>
    <n v="0"/>
    <x v="3014"/>
    <d v="2065-06-05T00:00:00"/>
    <b v="1"/>
    <s v="Approved"/>
    <s v="OHM Cycles"/>
    <s v="Road"/>
    <s v="high"/>
    <s v="large"/>
    <n v="12.01"/>
    <n v="7.21"/>
    <n v="36334"/>
    <n v="10"/>
  </r>
  <r>
    <n v="18987"/>
    <n v="13"/>
    <x v="3014"/>
    <d v="2065-06-06T00:00:00"/>
    <b v="1"/>
    <s v="Approved"/>
    <s v="Solex"/>
    <s v="Standard"/>
    <s v="medium"/>
    <s v="medium"/>
    <n v="1577.53"/>
    <n v="826.51"/>
    <n v="40618"/>
    <n v="10"/>
  </r>
  <r>
    <n v="4195"/>
    <n v="90"/>
    <x v="3015"/>
    <d v="2065-06-07T00:00:00"/>
    <b v="0"/>
    <s v="Approved"/>
    <s v="Norco Bicycles"/>
    <s v="Standard"/>
    <s v="low"/>
    <s v="medium"/>
    <n v="363.01"/>
    <n v="290.41000000000003"/>
    <n v="38482"/>
    <n v="9"/>
  </r>
  <r>
    <n v="7012"/>
    <n v="81"/>
    <x v="3015"/>
    <d v="2065-06-08T00:00:00"/>
    <b v="0"/>
    <s v="Approved"/>
    <s v="Norco Bicycles"/>
    <s v="Standard"/>
    <s v="medium"/>
    <s v="small"/>
    <n v="586.45000000000005"/>
    <n v="521.94000000000005"/>
    <n v="33429"/>
    <n v="9"/>
  </r>
  <r>
    <n v="9913"/>
    <n v="19"/>
    <x v="3015"/>
    <d v="2065-06-09T00:00:00"/>
    <b v="0"/>
    <s v="Approved"/>
    <s v="OHM Cycles"/>
    <s v="Road"/>
    <s v="high"/>
    <s v="large"/>
    <n v="12.01"/>
    <n v="7.21"/>
    <n v="39880"/>
    <n v="9"/>
  </r>
  <r>
    <n v="10230"/>
    <n v="75"/>
    <x v="3015"/>
    <d v="2065-06-10T00:00:00"/>
    <b v="0"/>
    <s v="Approved"/>
    <s v="Giant Bicycles"/>
    <s v="Touring"/>
    <s v="medium"/>
    <s v="large"/>
    <n v="1873.97"/>
    <n v="863.95"/>
    <n v="38859"/>
    <n v="9"/>
  </r>
  <r>
    <n v="11402"/>
    <n v="53"/>
    <x v="3015"/>
    <d v="2065-06-11T00:00:00"/>
    <b v="1"/>
    <s v="Approved"/>
    <s v="OHM Cycles"/>
    <s v="Standard"/>
    <s v="medium"/>
    <s v="medium"/>
    <n v="795.34"/>
    <n v="101.58"/>
    <n v="35470"/>
    <n v="9"/>
  </r>
  <r>
    <n v="13438"/>
    <n v="99"/>
    <x v="3015"/>
    <d v="2065-06-12T00:00:00"/>
    <b v="1"/>
    <s v="Approved"/>
    <s v="OHM Cycles"/>
    <s v="Standard"/>
    <s v="medium"/>
    <s v="medium"/>
    <n v="1227.3399999999999"/>
    <n v="770.89"/>
    <n v="34556"/>
    <n v="9"/>
  </r>
  <r>
    <n v="19943"/>
    <n v="94"/>
    <x v="3015"/>
    <d v="2065-06-13T00:00:00"/>
    <b v="0"/>
    <s v="Approved"/>
    <s v="Giant Bicycles"/>
    <s v="Standard"/>
    <s v="medium"/>
    <s v="large"/>
    <n v="1635.3"/>
    <n v="993.66"/>
    <n v="41434"/>
    <n v="9"/>
  </r>
  <r>
    <n v="8326"/>
    <n v="0"/>
    <x v="3016"/>
    <d v="2065-06-14T00:00:00"/>
    <b v="1"/>
    <s v="Approved"/>
    <s v="Norco Bicycles"/>
    <s v="Standard"/>
    <s v="low"/>
    <s v="medium"/>
    <n v="363.01"/>
    <n v="290.41000000000003"/>
    <n v="38482"/>
    <n v="8"/>
  </r>
  <r>
    <n v="8354"/>
    <n v="0"/>
    <x v="3016"/>
    <d v="2065-06-15T00:00:00"/>
    <b v="1"/>
    <s v="Approved"/>
    <s v="Norco Bicycles"/>
    <s v="Standard"/>
    <s v="medium"/>
    <s v="medium"/>
    <n v="360.4"/>
    <n v="270.3"/>
    <n v="42710"/>
    <n v="8"/>
  </r>
  <r>
    <n v="10427"/>
    <n v="92"/>
    <x v="3016"/>
    <d v="2065-06-16T00:00:00"/>
    <b v="0"/>
    <s v="Approved"/>
    <s v="WeareA2B"/>
    <s v="Touring"/>
    <s v="medium"/>
    <s v="large"/>
    <n v="1890.39"/>
    <n v="260.14"/>
    <n v="33259"/>
    <n v="8"/>
  </r>
  <r>
    <n v="18342"/>
    <n v="45"/>
    <x v="3016"/>
    <d v="2065-06-17T00:00:00"/>
    <b v="0"/>
    <s v="Approved"/>
    <s v="Trek Bicycles"/>
    <s v="Road"/>
    <s v="low"/>
    <s v="medium"/>
    <n v="980.37"/>
    <n v="234.43"/>
    <n v="38258"/>
    <n v="8"/>
  </r>
  <r>
    <n v="18701"/>
    <n v="0"/>
    <x v="3016"/>
    <d v="2065-06-18T00:00:00"/>
    <b v="0"/>
    <s v="Approved"/>
    <s v="Trek Bicycles"/>
    <s v="Road"/>
    <s v="medium"/>
    <s v="medium"/>
    <n v="290.62"/>
    <n v="215.14"/>
    <n v="38339"/>
    <n v="8"/>
  </r>
  <r>
    <n v="605"/>
    <n v="0"/>
    <x v="3017"/>
    <d v="2065-06-19T00:00:00"/>
    <b v="0"/>
    <s v="Approved"/>
    <s v="OHM Cycles"/>
    <s v="Standard"/>
    <s v="high"/>
    <s v="medium"/>
    <n v="227.88"/>
    <n v="136.72999999999999"/>
    <n v="40649"/>
    <n v="7"/>
  </r>
  <r>
    <n v="8174"/>
    <n v="0"/>
    <x v="3017"/>
    <d v="2065-06-20T00:00:00"/>
    <b v="1"/>
    <s v="Approved"/>
    <s v="Solex"/>
    <s v="Road"/>
    <s v="medium"/>
    <s v="medium"/>
    <n v="416.98"/>
    <n v="312.74"/>
    <n v="36498"/>
    <n v="7"/>
  </r>
  <r>
    <n v="8730"/>
    <n v="35"/>
    <x v="3017"/>
    <d v="2065-06-21T00:00:00"/>
    <b v="1"/>
    <s v="Approved"/>
    <s v="Giant Bicycles"/>
    <s v="Standard"/>
    <s v="medium"/>
    <s v="medium"/>
    <n v="1403.5"/>
    <n v="954.82"/>
    <n v="42688"/>
    <n v="7"/>
  </r>
  <r>
    <n v="11609"/>
    <n v="0"/>
    <x v="3017"/>
    <d v="2065-06-22T00:00:00"/>
    <b v="1"/>
    <s v="Approved"/>
    <s v="Solex"/>
    <s v="Standard"/>
    <s v="medium"/>
    <s v="medium"/>
    <n v="71.489999999999995"/>
    <n v="53.62"/>
    <n v="41245"/>
    <n v="7"/>
  </r>
  <r>
    <n v="12617"/>
    <n v="44"/>
    <x v="3018"/>
    <d v="2065-06-23T00:00:00"/>
    <s v="Unknown"/>
    <s v="Approved"/>
    <s v="WeareA2B"/>
    <s v="Standard"/>
    <s v="medium"/>
    <s v="medium"/>
    <n v="1769.64"/>
    <n v="108.76"/>
    <n v="40672"/>
    <n v="12"/>
  </r>
  <r>
    <n v="16235"/>
    <n v="44"/>
    <x v="3018"/>
    <d v="2065-06-24T00:00:00"/>
    <b v="0"/>
    <s v="Approved"/>
    <s v="WeareA2B"/>
    <s v="Standard"/>
    <s v="medium"/>
    <s v="medium"/>
    <n v="1769.64"/>
    <n v="108.76"/>
    <n v="40672"/>
    <n v="12"/>
  </r>
  <r>
    <n v="4253"/>
    <n v="93"/>
    <x v="3019"/>
    <d v="2065-06-25T00:00:00"/>
    <b v="0"/>
    <s v="Approved"/>
    <s v="WeareA2B"/>
    <s v="Standard"/>
    <s v="medium"/>
    <s v="medium"/>
    <n v="1065.03"/>
    <n v="230.09"/>
    <n v="38002"/>
    <n v="9"/>
  </r>
  <r>
    <n v="8502"/>
    <n v="88"/>
    <x v="3019"/>
    <d v="2065-06-26T00:00:00"/>
    <b v="0"/>
    <s v="Approved"/>
    <s v="Norco Bicycles"/>
    <s v="Standard"/>
    <s v="medium"/>
    <s v="medium"/>
    <n v="1198.46"/>
    <n v="381.1"/>
    <n v="37874"/>
    <n v="9"/>
  </r>
  <r>
    <n v="1857"/>
    <n v="23"/>
    <x v="3020"/>
    <d v="2065-06-27T00:00:00"/>
    <b v="0"/>
    <s v="Approved"/>
    <s v="Norco Bicycles"/>
    <s v="Mountain"/>
    <s v="low"/>
    <s v="small"/>
    <n v="688.63"/>
    <n v="612.88"/>
    <n v="42696"/>
    <n v="5"/>
  </r>
  <r>
    <n v="3932"/>
    <n v="75"/>
    <x v="3020"/>
    <d v="2065-06-28T00:00:00"/>
    <b v="1"/>
    <s v="Approved"/>
    <s v="Giant Bicycles"/>
    <s v="Touring"/>
    <s v="medium"/>
    <s v="large"/>
    <n v="1873.97"/>
    <n v="863.95"/>
    <n v="40553"/>
    <n v="5"/>
  </r>
  <r>
    <n v="6003"/>
    <n v="9"/>
    <x v="3020"/>
    <d v="2065-06-29T00:00:00"/>
    <b v="1"/>
    <s v="Approved"/>
    <s v="OHM Cycles"/>
    <s v="Road"/>
    <s v="medium"/>
    <s v="medium"/>
    <n v="742.54"/>
    <n v="667.4"/>
    <n v="34586"/>
    <n v="5"/>
  </r>
  <r>
    <n v="17106"/>
    <n v="4"/>
    <x v="3020"/>
    <d v="2065-06-30T00:00:00"/>
    <s v="Unknown"/>
    <s v="Approved"/>
    <s v="Giant Bicycles"/>
    <s v="Standard"/>
    <s v="high"/>
    <s v="medium"/>
    <n v="1129.1300000000001"/>
    <n v="677.48"/>
    <n v="41701"/>
    <n v="5"/>
  </r>
  <r>
    <n v="19577"/>
    <n v="70"/>
    <x v="3020"/>
    <d v="2065-07-01T00:00:00"/>
    <b v="1"/>
    <s v="Approved"/>
    <s v="Trek Bicycles"/>
    <s v="Standard"/>
    <s v="high"/>
    <s v="medium"/>
    <n v="495.72"/>
    <n v="297.43"/>
    <n v="36668"/>
    <n v="5"/>
  </r>
  <r>
    <n v="19598"/>
    <n v="23"/>
    <x v="3020"/>
    <d v="2065-07-02T00:00:00"/>
    <b v="0"/>
    <s v="Approved"/>
    <s v="Norco Bicycles"/>
    <s v="Mountain"/>
    <s v="low"/>
    <s v="small"/>
    <n v="688.63"/>
    <n v="612.88"/>
    <n v="33455"/>
    <n v="5"/>
  </r>
  <r>
    <n v="6735"/>
    <n v="4"/>
    <x v="3021"/>
    <d v="2065-07-03T00:00:00"/>
    <b v="1"/>
    <s v="Approved"/>
    <s v="Giant Bicycles"/>
    <s v="Standard"/>
    <s v="high"/>
    <s v="medium"/>
    <n v="1129.1300000000001"/>
    <n v="677.48"/>
    <n v="40784"/>
    <n v="5"/>
  </r>
  <r>
    <n v="9817"/>
    <n v="6"/>
    <x v="3021"/>
    <d v="2065-07-04T00:00:00"/>
    <b v="0"/>
    <s v="Approved"/>
    <s v="OHM Cycles"/>
    <s v="Standard"/>
    <s v="high"/>
    <s v="medium"/>
    <n v="227.88"/>
    <n v="136.72999999999999"/>
    <n v="38258"/>
    <n v="5"/>
  </r>
  <r>
    <n v="13942"/>
    <n v="53"/>
    <x v="3021"/>
    <d v="2065-07-05T00:00:00"/>
    <b v="1"/>
    <s v="Approved"/>
    <s v="OHM Cycles"/>
    <s v="Standard"/>
    <s v="medium"/>
    <s v="medium"/>
    <n v="795.34"/>
    <n v="101.58"/>
    <n v="42172"/>
    <n v="5"/>
  </r>
  <r>
    <n v="15345"/>
    <n v="80"/>
    <x v="3021"/>
    <d v="2065-07-06T00:00:00"/>
    <b v="1"/>
    <s v="Approved"/>
    <s v="OHM Cycles"/>
    <s v="Touring"/>
    <s v="low"/>
    <s v="medium"/>
    <n v="1073.07"/>
    <n v="933.84"/>
    <n v="42226"/>
    <n v="5"/>
  </r>
  <r>
    <n v="17946"/>
    <n v="2"/>
    <x v="3021"/>
    <d v="2065-07-07T00:00:00"/>
    <b v="1"/>
    <s v="Approved"/>
    <s v="Solex"/>
    <s v="Standard"/>
    <s v="medium"/>
    <s v="medium"/>
    <n v="71.489999999999995"/>
    <n v="53.62"/>
    <n v="37659"/>
    <n v="5"/>
  </r>
  <r>
    <n v="806"/>
    <n v="82"/>
    <x v="3022"/>
    <d v="2065-07-08T00:00:00"/>
    <b v="1"/>
    <s v="Approved"/>
    <s v="Giant Bicycles"/>
    <s v="Road"/>
    <s v="medium"/>
    <s v="medium"/>
    <n v="1538.99"/>
    <n v="829.65"/>
    <n v="40553"/>
    <n v="20"/>
  </r>
  <r>
    <n v="2653"/>
    <n v="38"/>
    <x v="3022"/>
    <d v="2065-07-09T00:00:00"/>
    <b v="1"/>
    <s v="Approved"/>
    <s v="Trek Bicycles"/>
    <s v="Standard"/>
    <s v="medium"/>
    <s v="large"/>
    <n v="2091.4699999999998"/>
    <n v="388.92"/>
    <n v="33259"/>
    <n v="20"/>
  </r>
  <r>
    <n v="7279"/>
    <n v="41"/>
    <x v="3022"/>
    <d v="2065-07-10T00:00:00"/>
    <b v="0"/>
    <s v="Approved"/>
    <s v="Norco Bicycles"/>
    <s v="Standard"/>
    <s v="low"/>
    <s v="medium"/>
    <n v="958.74"/>
    <n v="748.9"/>
    <n v="41345"/>
    <n v="20"/>
  </r>
  <r>
    <n v="15327"/>
    <n v="0"/>
    <x v="3022"/>
    <d v="2065-07-11T00:00:00"/>
    <b v="1"/>
    <s v="Approved"/>
    <s v="Solex"/>
    <s v="Standard"/>
    <s v="medium"/>
    <s v="medium"/>
    <n v="441.49"/>
    <n v="84.99"/>
    <n v="42172"/>
    <n v="20"/>
  </r>
  <r>
    <n v="19496"/>
    <n v="2"/>
    <x v="3022"/>
    <d v="2065-07-12T00:00:00"/>
    <s v="Unknown"/>
    <s v="Approved"/>
    <s v="Giant Bicycles"/>
    <s v="Road"/>
    <s v="low"/>
    <s v="small"/>
    <n v="590.26"/>
    <n v="525.33000000000004"/>
    <n v="42710"/>
    <n v="20"/>
  </r>
  <r>
    <n v="6147"/>
    <n v="34"/>
    <x v="3023"/>
    <d v="2065-07-13T00:00:00"/>
    <b v="1"/>
    <s v="Approved"/>
    <s v="Norco Bicycles"/>
    <s v="Road"/>
    <s v="high"/>
    <s v="large"/>
    <n v="774.53"/>
    <n v="464.72"/>
    <n v="37698"/>
    <n v="13"/>
  </r>
  <r>
    <n v="8331"/>
    <n v="33"/>
    <x v="3023"/>
    <d v="2065-07-14T00:00:00"/>
    <b v="1"/>
    <s v="Approved"/>
    <s v="Giant Bicycles"/>
    <s v="Standard"/>
    <s v="medium"/>
    <s v="small"/>
    <n v="1311.44"/>
    <n v="1167.18"/>
    <n v="33888"/>
    <n v="13"/>
  </r>
  <r>
    <n v="13036"/>
    <n v="47"/>
    <x v="3023"/>
    <d v="2065-07-15T00:00:00"/>
    <b v="0"/>
    <s v="Approved"/>
    <s v="Trek Bicycles"/>
    <s v="Road"/>
    <s v="low"/>
    <s v="small"/>
    <n v="1720.7"/>
    <n v="1531.42"/>
    <n v="38991"/>
    <n v="13"/>
  </r>
  <r>
    <n v="19337"/>
    <n v="54"/>
    <x v="3023"/>
    <d v="2065-07-16T00:00:00"/>
    <b v="0"/>
    <s v="Approved"/>
    <s v="WeareA2B"/>
    <s v="Standard"/>
    <s v="medium"/>
    <s v="medium"/>
    <n v="1292.8399999999999"/>
    <n v="13.44"/>
    <n v="39915"/>
    <n v="13"/>
  </r>
  <r>
    <n v="3585"/>
    <n v="91"/>
    <x v="3024"/>
    <d v="2065-07-17T00:00:00"/>
    <b v="1"/>
    <s v="Approved"/>
    <s v="Solex"/>
    <s v="Standard"/>
    <s v="medium"/>
    <s v="medium"/>
    <n v="100.35"/>
    <n v="75.260000000000005"/>
    <n v="36367"/>
    <n v="3"/>
  </r>
  <r>
    <n v="6029"/>
    <n v="49"/>
    <x v="3024"/>
    <d v="2065-07-18T00:00:00"/>
    <b v="0"/>
    <s v="Approved"/>
    <s v="Trek Bicycles"/>
    <s v="Road"/>
    <s v="medium"/>
    <s v="medium"/>
    <n v="533.51"/>
    <n v="400.13"/>
    <n v="41064"/>
    <n v="3"/>
  </r>
  <r>
    <n v="8088"/>
    <n v="1"/>
    <x v="3024"/>
    <d v="2065-07-19T00:00:00"/>
    <b v="1"/>
    <s v="Approved"/>
    <s v="Giant Bicycles"/>
    <s v="Standard"/>
    <s v="medium"/>
    <s v="medium"/>
    <n v="1403.5"/>
    <n v="954.82"/>
    <n v="42688"/>
    <n v="3"/>
  </r>
  <r>
    <n v="11129"/>
    <n v="87"/>
    <x v="3024"/>
    <d v="2065-07-20T00:00:00"/>
    <b v="1"/>
    <s v="Approved"/>
    <s v="Giant Bicycles"/>
    <s v="Standard"/>
    <s v="high"/>
    <s v="medium"/>
    <n v="1179"/>
    <n v="707.4"/>
    <n v="35667"/>
    <n v="3"/>
  </r>
  <r>
    <n v="13093"/>
    <n v="66"/>
    <x v="3024"/>
    <d v="2065-07-21T00:00:00"/>
    <b v="0"/>
    <s v="Approved"/>
    <s v="Giant Bicycles"/>
    <s v="Road"/>
    <s v="low"/>
    <s v="small"/>
    <n v="590.26"/>
    <n v="525.33000000000004"/>
    <n v="40487"/>
    <n v="3"/>
  </r>
  <r>
    <n v="14565"/>
    <n v="91"/>
    <x v="3024"/>
    <d v="2065-07-22T00:00:00"/>
    <b v="1"/>
    <s v="Approved"/>
    <s v="Solex"/>
    <s v="Standard"/>
    <s v="medium"/>
    <s v="medium"/>
    <n v="100.35"/>
    <n v="75.260000000000005"/>
    <n v="36367"/>
    <n v="3"/>
  </r>
  <r>
    <n v="16503"/>
    <n v="37"/>
    <x v="3024"/>
    <d v="2065-07-23T00:00:00"/>
    <b v="0"/>
    <s v="Approved"/>
    <s v="OHM Cycles"/>
    <s v="Standard"/>
    <s v="low"/>
    <s v="medium"/>
    <n v="1793.43"/>
    <n v="248.82"/>
    <n v="36361"/>
    <n v="3"/>
  </r>
  <r>
    <n v="2104"/>
    <n v="47"/>
    <x v="3025"/>
    <d v="2065-07-24T00:00:00"/>
    <b v="1"/>
    <s v="Approved"/>
    <s v="Trek Bicycles"/>
    <s v="Road"/>
    <s v="low"/>
    <s v="small"/>
    <n v="1720.7"/>
    <n v="1531.42"/>
    <n v="38991"/>
    <n v="5"/>
  </r>
  <r>
    <n v="8402"/>
    <n v="81"/>
    <x v="3025"/>
    <d v="2065-07-25T00:00:00"/>
    <b v="1"/>
    <s v="Approved"/>
    <s v="Norco Bicycles"/>
    <s v="Standard"/>
    <s v="medium"/>
    <s v="small"/>
    <n v="586.45000000000005"/>
    <n v="521.94000000000005"/>
    <n v="36145"/>
    <n v="5"/>
  </r>
  <r>
    <n v="10217"/>
    <n v="83"/>
    <x v="3025"/>
    <d v="2065-07-26T00:00:00"/>
    <b v="0"/>
    <s v="Approved"/>
    <s v="Solex"/>
    <s v="Touring"/>
    <s v="medium"/>
    <s v="large"/>
    <n v="2083.94"/>
    <n v="675.03"/>
    <n v="38482"/>
    <n v="5"/>
  </r>
  <r>
    <n v="13828"/>
    <n v="2"/>
    <x v="3025"/>
    <d v="2065-07-27T00:00:00"/>
    <b v="0"/>
    <s v="Approved"/>
    <s v="Solex"/>
    <s v="Standard"/>
    <s v="medium"/>
    <s v="medium"/>
    <n v="71.489999999999995"/>
    <n v="53.62"/>
    <n v="41245"/>
    <n v="5"/>
  </r>
  <r>
    <n v="17925"/>
    <n v="26"/>
    <x v="3025"/>
    <d v="2065-07-28T00:00:00"/>
    <b v="1"/>
    <s v="Approved"/>
    <s v="WeareA2B"/>
    <s v="Standard"/>
    <s v="medium"/>
    <s v="medium"/>
    <n v="1992.93"/>
    <n v="762.63"/>
    <n v="36334"/>
    <n v="5"/>
  </r>
  <r>
    <n v="4087"/>
    <n v="67"/>
    <x v="3026"/>
    <d v="2065-07-29T00:00:00"/>
    <b v="0"/>
    <s v="Approved"/>
    <s v="Norco Bicycles"/>
    <s v="Road"/>
    <s v="medium"/>
    <s v="medium"/>
    <n v="544.04999999999995"/>
    <n v="376.84"/>
    <n v="37838"/>
    <n v="5"/>
  </r>
  <r>
    <n v="5501"/>
    <n v="77"/>
    <x v="3026"/>
    <d v="2065-07-30T00:00:00"/>
    <b v="1"/>
    <s v="Approved"/>
    <s v="Norco Bicycles"/>
    <s v="Road"/>
    <s v="medium"/>
    <s v="large"/>
    <n v="1240.31"/>
    <n v="795.1"/>
    <n v="34556"/>
    <n v="5"/>
  </r>
  <r>
    <n v="8798"/>
    <n v="71"/>
    <x v="3026"/>
    <d v="2065-07-31T00:00:00"/>
    <b v="1"/>
    <s v="Approved"/>
    <s v="Solex"/>
    <s v="Standard"/>
    <s v="high"/>
    <s v="large"/>
    <n v="1842.92"/>
    <n v="1105.75"/>
    <n v="42458"/>
    <n v="5"/>
  </r>
  <r>
    <n v="11465"/>
    <n v="3"/>
    <x v="3026"/>
    <d v="2065-08-01T00:00:00"/>
    <b v="1"/>
    <s v="Approved"/>
    <s v="Trek Bicycles"/>
    <s v="Standard"/>
    <s v="medium"/>
    <s v="large"/>
    <n v="2091.4699999999998"/>
    <n v="388.92"/>
    <n v="36146"/>
    <n v="5"/>
  </r>
  <r>
    <n v="13262"/>
    <n v="87"/>
    <x v="3026"/>
    <d v="2065-08-02T00:00:00"/>
    <b v="1"/>
    <s v="Approved"/>
    <s v="Giant Bicycles"/>
    <s v="Standard"/>
    <s v="high"/>
    <s v="medium"/>
    <n v="1179"/>
    <n v="707.4"/>
    <n v="34244"/>
    <n v="5"/>
  </r>
  <r>
    <n v="14196"/>
    <n v="24"/>
    <x v="3026"/>
    <d v="2065-08-03T00:00:00"/>
    <b v="1"/>
    <s v="Approved"/>
    <s v="Solex"/>
    <s v="Road"/>
    <s v="medium"/>
    <s v="large"/>
    <n v="1777.8"/>
    <n v="820.78"/>
    <n v="33879"/>
    <n v="5"/>
  </r>
  <r>
    <n v="17806"/>
    <n v="3"/>
    <x v="3026"/>
    <d v="2065-08-04T00:00:00"/>
    <b v="1"/>
    <s v="Approved"/>
    <s v="Trek Bicycles"/>
    <s v="Standard"/>
    <s v="medium"/>
    <s v="large"/>
    <n v="2091.4699999999998"/>
    <n v="388.92"/>
    <n v="37499"/>
    <n v="5"/>
  </r>
  <r>
    <n v="14409"/>
    <n v="29"/>
    <x v="3027"/>
    <d v="2065-08-05T00:00:00"/>
    <b v="0"/>
    <s v="Approved"/>
    <s v="WeareA2B"/>
    <s v="Standard"/>
    <s v="medium"/>
    <s v="medium"/>
    <n v="1065.03"/>
    <n v="230.09"/>
    <n v="36833"/>
    <n v="12"/>
  </r>
  <r>
    <n v="16291"/>
    <n v="93"/>
    <x v="3027"/>
    <d v="2065-08-06T00:00:00"/>
    <b v="1"/>
    <s v="Approved"/>
    <s v="OHM Cycles"/>
    <s v="Standard"/>
    <s v="high"/>
    <s v="medium"/>
    <n v="1458.17"/>
    <n v="874.9"/>
    <n v="38750"/>
    <n v="12"/>
  </r>
  <r>
    <n v="1097"/>
    <n v="27"/>
    <x v="3028"/>
    <d v="2065-08-07T00:00:00"/>
    <b v="0"/>
    <s v="Approved"/>
    <s v="Trek Bicycles"/>
    <s v="Standard"/>
    <s v="medium"/>
    <s v="medium"/>
    <n v="499.53"/>
    <n v="388.72"/>
    <n v="33888"/>
    <n v="18"/>
  </r>
  <r>
    <n v="1816"/>
    <n v="52"/>
    <x v="3028"/>
    <d v="2065-08-08T00:00:00"/>
    <b v="1"/>
    <s v="Approved"/>
    <s v="OHM Cycles"/>
    <s v="Road"/>
    <s v="medium"/>
    <s v="medium"/>
    <n v="1280.28"/>
    <n v="829.51"/>
    <n v="35470"/>
    <n v="18"/>
  </r>
  <r>
    <n v="4425"/>
    <n v="44"/>
    <x v="3028"/>
    <d v="2065-08-09T00:00:00"/>
    <b v="0"/>
    <s v="Approved"/>
    <s v="WeareA2B"/>
    <s v="Standard"/>
    <s v="medium"/>
    <s v="medium"/>
    <n v="1769.64"/>
    <n v="108.76"/>
    <n v="38991"/>
    <n v="18"/>
  </r>
  <r>
    <n v="12942"/>
    <n v="34"/>
    <x v="3028"/>
    <d v="2065-08-10T00:00:00"/>
    <b v="1"/>
    <s v="Approved"/>
    <s v="Norco Bicycles"/>
    <s v="Road"/>
    <s v="high"/>
    <s v="large"/>
    <n v="774.53"/>
    <n v="464.72"/>
    <n v="34527"/>
    <n v="18"/>
  </r>
  <r>
    <n v="14488"/>
    <n v="96"/>
    <x v="3028"/>
    <d v="2065-08-11T00:00:00"/>
    <b v="0"/>
    <s v="Approved"/>
    <s v="WeareA2B"/>
    <s v="Road"/>
    <s v="low"/>
    <s v="small"/>
    <n v="1172.78"/>
    <n v="1043.77"/>
    <n v="42458"/>
    <n v="18"/>
  </r>
  <r>
    <n v="3621"/>
    <n v="91"/>
    <x v="3029"/>
    <d v="2065-08-12T00:00:00"/>
    <b v="0"/>
    <s v="Approved"/>
    <s v="WeareA2B"/>
    <s v="Standard"/>
    <s v="low"/>
    <s v="medium"/>
    <n v="642.30999999999995"/>
    <n v="513.85"/>
    <n v="41922"/>
    <n v="13"/>
  </r>
  <r>
    <n v="3769"/>
    <n v="15"/>
    <x v="3029"/>
    <d v="2065-08-13T00:00:00"/>
    <b v="1"/>
    <s v="Approved"/>
    <s v="WeareA2B"/>
    <s v="Standard"/>
    <s v="medium"/>
    <s v="medium"/>
    <n v="1292.8399999999999"/>
    <n v="13.44"/>
    <n v="39915"/>
    <n v="13"/>
  </r>
  <r>
    <n v="10637"/>
    <n v="0"/>
    <x v="3029"/>
    <d v="2065-08-14T00:00:00"/>
    <b v="1"/>
    <s v="Approved"/>
    <s v="Trek Bicycles"/>
    <s v="Road"/>
    <s v="medium"/>
    <s v="medium"/>
    <n v="290.62"/>
    <n v="215.14"/>
    <n v="38339"/>
    <n v="13"/>
  </r>
  <r>
    <n v="11650"/>
    <n v="0"/>
    <x v="3029"/>
    <d v="2065-08-15T00:00:00"/>
    <b v="0"/>
    <s v="Approved"/>
    <s v="Trek Bicycles"/>
    <s v="Road"/>
    <s v="medium"/>
    <s v="medium"/>
    <n v="533.51"/>
    <n v="400.13"/>
    <n v="41064"/>
    <n v="13"/>
  </r>
  <r>
    <n v="12833"/>
    <n v="74"/>
    <x v="3029"/>
    <d v="2065-08-16T00:00:00"/>
    <b v="0"/>
    <s v="Approved"/>
    <s v="WeareA2B"/>
    <s v="Standard"/>
    <s v="medium"/>
    <s v="medium"/>
    <n v="1762.96"/>
    <n v="950.52"/>
    <n v="41848"/>
    <n v="13"/>
  </r>
  <r>
    <n v="2467"/>
    <n v="51"/>
    <x v="3030"/>
    <d v="2065-08-17T00:00:00"/>
    <b v="0"/>
    <s v="Approved"/>
    <s v="OHM Cycles"/>
    <s v="Standard"/>
    <s v="high"/>
    <s v="medium"/>
    <n v="2005.66"/>
    <n v="1203.4000000000001"/>
    <n v="42295"/>
    <n v="11"/>
  </r>
  <r>
    <n v="3024"/>
    <n v="59"/>
    <x v="3030"/>
    <d v="2065-08-18T00:00:00"/>
    <b v="0"/>
    <s v="Approved"/>
    <s v="Solex"/>
    <s v="Standard"/>
    <s v="medium"/>
    <s v="large"/>
    <n v="1061.56"/>
    <n v="733.58"/>
    <n v="42172"/>
    <n v="11"/>
  </r>
  <r>
    <n v="4256"/>
    <n v="83"/>
    <x v="3030"/>
    <d v="2065-08-19T00:00:00"/>
    <b v="0"/>
    <s v="Approved"/>
    <s v="Solex"/>
    <s v="Touring"/>
    <s v="medium"/>
    <s v="large"/>
    <n v="2083.94"/>
    <n v="675.03"/>
    <n v="36367"/>
    <n v="11"/>
  </r>
  <r>
    <n v="5262"/>
    <n v="65"/>
    <x v="3030"/>
    <d v="2065-08-20T00:00:00"/>
    <b v="1"/>
    <s v="Approved"/>
    <s v="WeareA2B"/>
    <s v="Standard"/>
    <s v="medium"/>
    <s v="medium"/>
    <n v="1807.45"/>
    <n v="778.69"/>
    <n v="40487"/>
    <n v="11"/>
  </r>
  <r>
    <n v="11850"/>
    <n v="16"/>
    <x v="3030"/>
    <d v="2065-08-21T00:00:00"/>
    <b v="1"/>
    <s v="Approved"/>
    <s v="Norco Bicycles"/>
    <s v="Standard"/>
    <s v="high"/>
    <s v="small"/>
    <n v="1661.92"/>
    <n v="1479.11"/>
    <n v="40670"/>
    <n v="11"/>
  </r>
  <r>
    <n v="6532"/>
    <n v="0"/>
    <x v="3031"/>
    <d v="2065-08-22T00:00:00"/>
    <b v="0"/>
    <s v="Approved"/>
    <s v="OHM Cycles"/>
    <s v="Standard"/>
    <s v="medium"/>
    <s v="medium"/>
    <n v="235.63"/>
    <n v="125.07"/>
    <n v="41434"/>
    <n v="18"/>
  </r>
  <r>
    <n v="15985"/>
    <n v="18"/>
    <x v="3031"/>
    <d v="2065-08-23T00:00:00"/>
    <b v="1"/>
    <s v="Approved"/>
    <s v="Norco Bicycles"/>
    <s v="Standard"/>
    <s v="high"/>
    <s v="medium"/>
    <n v="1148.6400000000001"/>
    <n v="689.18"/>
    <n v="35667"/>
    <n v="18"/>
  </r>
  <r>
    <n v="16104"/>
    <n v="29"/>
    <x v="3031"/>
    <d v="2065-08-24T00:00:00"/>
    <b v="0"/>
    <s v="Approved"/>
    <s v="WeareA2B"/>
    <s v="Standard"/>
    <s v="medium"/>
    <s v="medium"/>
    <n v="1065.03"/>
    <n v="230.09"/>
    <n v="36833"/>
    <n v="18"/>
  </r>
  <r>
    <n v="3726"/>
    <n v="0"/>
    <x v="3032"/>
    <d v="2065-08-25T00:00:00"/>
    <b v="1"/>
    <s v="Approved"/>
    <s v="Solex"/>
    <s v="Standard"/>
    <s v="medium"/>
    <s v="large"/>
    <n v="202.62"/>
    <n v="151.96"/>
    <n v="42458"/>
    <n v="13"/>
  </r>
  <r>
    <n v="5283"/>
    <n v="0"/>
    <x v="3032"/>
    <d v="2065-08-26T00:00:00"/>
    <b v="0"/>
    <s v="Approved"/>
    <s v="Norco Bicycles"/>
    <s v="Road"/>
    <s v="medium"/>
    <s v="medium"/>
    <n v="543.39"/>
    <n v="407.54"/>
    <n v="42696"/>
    <n v="13"/>
  </r>
  <r>
    <n v="7664"/>
    <n v="90"/>
    <x v="3032"/>
    <d v="2065-08-27T00:00:00"/>
    <b v="0"/>
    <s v="Approved"/>
    <s v="Solex"/>
    <s v="Standard"/>
    <s v="low"/>
    <s v="medium"/>
    <n v="945.04"/>
    <n v="507.58"/>
    <n v="35052"/>
    <n v="13"/>
  </r>
  <r>
    <n v="9713"/>
    <n v="97"/>
    <x v="3032"/>
    <d v="2065-08-28T00:00:00"/>
    <b v="0"/>
    <s v="Approved"/>
    <s v="OHM Cycles"/>
    <s v="Road"/>
    <s v="medium"/>
    <s v="medium"/>
    <n v="742.54"/>
    <n v="667.4"/>
    <n v="33549"/>
    <n v="13"/>
  </r>
  <r>
    <n v="13514"/>
    <n v="77"/>
    <x v="3032"/>
    <d v="2065-08-29T00:00:00"/>
    <b v="1"/>
    <s v="Approved"/>
    <s v="WeareA2B"/>
    <s v="Standard"/>
    <s v="medium"/>
    <s v="medium"/>
    <n v="1769.64"/>
    <n v="108.76"/>
    <n v="40672"/>
    <n v="13"/>
  </r>
  <r>
    <n v="14034"/>
    <n v="29"/>
    <x v="3032"/>
    <d v="2065-08-30T00:00:00"/>
    <b v="1"/>
    <s v="Approved"/>
    <s v="WeareA2B"/>
    <s v="Standard"/>
    <s v="medium"/>
    <s v="medium"/>
    <n v="1065.03"/>
    <n v="230.09"/>
    <n v="36833"/>
    <n v="13"/>
  </r>
  <r>
    <n v="645"/>
    <n v="99"/>
    <x v="3033"/>
    <d v="2065-08-31T00:00:00"/>
    <b v="0"/>
    <s v="Approved"/>
    <s v="OHM Cycles"/>
    <s v="Standard"/>
    <s v="medium"/>
    <s v="medium"/>
    <n v="1227.3399999999999"/>
    <n v="770.89"/>
    <n v="34556"/>
    <n v="18"/>
  </r>
  <r>
    <n v="6359"/>
    <n v="88"/>
    <x v="3033"/>
    <d v="2065-09-01T00:00:00"/>
    <b v="1"/>
    <s v="Approved"/>
    <s v="Norco Bicycles"/>
    <s v="Standard"/>
    <s v="medium"/>
    <s v="medium"/>
    <n v="1198.46"/>
    <n v="381.1"/>
    <n v="36145"/>
    <n v="18"/>
  </r>
  <r>
    <n v="9423"/>
    <n v="91"/>
    <x v="3033"/>
    <d v="2065-09-02T00:00:00"/>
    <b v="0"/>
    <s v="Approved"/>
    <s v="Solex"/>
    <s v="Standard"/>
    <s v="medium"/>
    <s v="medium"/>
    <n v="100.35"/>
    <n v="75.260000000000005"/>
    <n v="36367"/>
    <n v="18"/>
  </r>
  <r>
    <n v="9578"/>
    <n v="73"/>
    <x v="3033"/>
    <d v="2065-09-03T00:00:00"/>
    <b v="0"/>
    <s v="Approved"/>
    <s v="Solex"/>
    <s v="Standard"/>
    <s v="medium"/>
    <s v="medium"/>
    <n v="1945.43"/>
    <n v="333.18"/>
    <n v="37499"/>
    <n v="18"/>
  </r>
  <r>
    <n v="10371"/>
    <n v="49"/>
    <x v="3033"/>
    <d v="2065-09-04T00:00:00"/>
    <b v="1"/>
    <s v="Approved"/>
    <s v="Trek Bicycles"/>
    <s v="Road"/>
    <s v="medium"/>
    <s v="medium"/>
    <n v="533.51"/>
    <n v="400.13"/>
    <n v="41064"/>
    <n v="18"/>
  </r>
  <r>
    <n v="10784"/>
    <n v="59"/>
    <x v="3033"/>
    <d v="2065-09-05T00:00:00"/>
    <b v="1"/>
    <s v="Approved"/>
    <s v="Solex"/>
    <s v="Standard"/>
    <s v="medium"/>
    <s v="large"/>
    <n v="1061.56"/>
    <n v="733.58"/>
    <n v="34170"/>
    <n v="18"/>
  </r>
  <r>
    <n v="11078"/>
    <n v="4"/>
    <x v="3033"/>
    <d v="2065-09-06T00:00:00"/>
    <b v="1"/>
    <s v="Approved"/>
    <s v="Giant Bicycles"/>
    <s v="Standard"/>
    <s v="high"/>
    <s v="medium"/>
    <n v="1129.1300000000001"/>
    <n v="677.48"/>
    <n v="38573"/>
    <n v="18"/>
  </r>
  <r>
    <n v="11159"/>
    <n v="67"/>
    <x v="3033"/>
    <d v="2065-09-07T00:00:00"/>
    <b v="0"/>
    <s v="Approved"/>
    <s v="Norco Bicycles"/>
    <s v="Road"/>
    <s v="medium"/>
    <s v="medium"/>
    <n v="544.04999999999995"/>
    <n v="376.84"/>
    <n v="38647"/>
    <n v="18"/>
  </r>
  <r>
    <n v="11972"/>
    <n v="58"/>
    <x v="3033"/>
    <d v="2065-09-08T00:00:00"/>
    <b v="1"/>
    <s v="Approved"/>
    <s v="OHM Cycles"/>
    <s v="Standard"/>
    <s v="medium"/>
    <s v="medium"/>
    <n v="912.52"/>
    <n v="141.4"/>
    <n v="42295"/>
    <n v="18"/>
  </r>
  <r>
    <n v="1616"/>
    <n v="3"/>
    <x v="3034"/>
    <d v="2065-09-09T00:00:00"/>
    <b v="1"/>
    <s v="Cancelled"/>
    <s v="Trek Bicycles"/>
    <s v="Standard"/>
    <s v="medium"/>
    <s v="large"/>
    <n v="2091.4699999999998"/>
    <n v="388.92"/>
    <n v="37823"/>
    <n v="5"/>
  </r>
  <r>
    <n v="4681"/>
    <n v="54"/>
    <x v="3034"/>
    <d v="2065-09-10T00:00:00"/>
    <s v="Unknown"/>
    <s v="Approved"/>
    <s v="WeareA2B"/>
    <s v="Standard"/>
    <s v="medium"/>
    <s v="medium"/>
    <n v="1292.8399999999999"/>
    <n v="13.44"/>
    <n v="42226"/>
    <n v="5"/>
  </r>
  <r>
    <n v="15838"/>
    <n v="65"/>
    <x v="3035"/>
    <d v="2065-09-11T00:00:00"/>
    <b v="1"/>
    <s v="Approved"/>
    <s v="WeareA2B"/>
    <s v="Standard"/>
    <s v="medium"/>
    <s v="medium"/>
    <n v="1807.45"/>
    <n v="778.69"/>
    <n v="42105"/>
    <n v="11"/>
  </r>
  <r>
    <n v="16655"/>
    <n v="16"/>
    <x v="3035"/>
    <d v="2065-09-12T00:00:00"/>
    <b v="1"/>
    <s v="Approved"/>
    <s v="Norco Bicycles"/>
    <s v="Standard"/>
    <s v="high"/>
    <s v="small"/>
    <n v="1661.92"/>
    <n v="1479.11"/>
    <n v="35378"/>
    <n v="11"/>
  </r>
  <r>
    <n v="2507"/>
    <n v="64"/>
    <x v="3036"/>
    <d v="2065-09-13T00:00:00"/>
    <b v="0"/>
    <s v="Approved"/>
    <s v="Giant Bicycles"/>
    <s v="Standard"/>
    <s v="high"/>
    <s v="small"/>
    <n v="1977.36"/>
    <n v="1759.85"/>
    <n v="40410"/>
    <n v="15"/>
  </r>
  <r>
    <n v="2778"/>
    <n v="52"/>
    <x v="3036"/>
    <d v="2065-09-14T00:00:00"/>
    <b v="1"/>
    <s v="Approved"/>
    <s v="Solex"/>
    <s v="Road"/>
    <s v="medium"/>
    <s v="large"/>
    <n v="1777.8"/>
    <n v="820.78"/>
    <n v="40670"/>
    <n v="15"/>
  </r>
  <r>
    <n v="2984"/>
    <n v="0"/>
    <x v="3036"/>
    <d v="2065-09-15T00:00:00"/>
    <b v="0"/>
    <s v="Approved"/>
    <s v="Giant Bicycles"/>
    <s v="Standard"/>
    <s v="medium"/>
    <s v="medium"/>
    <n v="230.91"/>
    <n v="173.18"/>
    <n v="40618"/>
    <n v="15"/>
  </r>
  <r>
    <n v="3085"/>
    <n v="0"/>
    <x v="3036"/>
    <d v="2065-09-16T00:00:00"/>
    <b v="0"/>
    <s v="Approved"/>
    <s v="Trek Bicycles"/>
    <s v="Road"/>
    <s v="medium"/>
    <s v="medium"/>
    <n v="533.51"/>
    <n v="400.13"/>
    <n v="37668"/>
    <n v="15"/>
  </r>
  <r>
    <n v="11276"/>
    <n v="33"/>
    <x v="3036"/>
    <d v="2065-09-17T00:00:00"/>
    <b v="0"/>
    <s v="Approved"/>
    <s v="OHM Cycles"/>
    <s v="Road"/>
    <s v="medium"/>
    <s v="small"/>
    <n v="1810"/>
    <n v="1610.9"/>
    <n v="36498"/>
    <n v="15"/>
  </r>
  <r>
    <n v="15999"/>
    <n v="61"/>
    <x v="3036"/>
    <d v="2065-09-18T00:00:00"/>
    <b v="1"/>
    <s v="Approved"/>
    <s v="Norco Bicycles"/>
    <s v="Standard"/>
    <s v="medium"/>
    <s v="small"/>
    <n v="586.45000000000005"/>
    <n v="521.94000000000005"/>
    <n v="36145"/>
    <n v="15"/>
  </r>
  <r>
    <n v="7530"/>
    <n v="1"/>
    <x v="3037"/>
    <d v="2065-09-19T00:00:00"/>
    <b v="0"/>
    <s v="Approved"/>
    <s v="Giant Bicycles"/>
    <s v="Standard"/>
    <s v="medium"/>
    <s v="medium"/>
    <n v="1403.5"/>
    <n v="954.82"/>
    <n v="41245"/>
    <n v="18"/>
  </r>
  <r>
    <n v="11787"/>
    <n v="79"/>
    <x v="3037"/>
    <d v="2065-09-20T00:00:00"/>
    <b v="1"/>
    <s v="Approved"/>
    <s v="Norco Bicycles"/>
    <s v="Standard"/>
    <s v="medium"/>
    <s v="medium"/>
    <n v="1555.58"/>
    <n v="818.01"/>
    <n v="35455"/>
    <n v="18"/>
  </r>
  <r>
    <n v="12696"/>
    <n v="50"/>
    <x v="3037"/>
    <d v="2065-09-21T00:00:00"/>
    <b v="1"/>
    <s v="Approved"/>
    <s v="WeareA2B"/>
    <s v="Standard"/>
    <s v="medium"/>
    <s v="small"/>
    <n v="175.89"/>
    <n v="131.91999999999999"/>
    <n v="41009"/>
    <n v="18"/>
  </r>
  <r>
    <n v="15819"/>
    <n v="89"/>
    <x v="3037"/>
    <d v="2065-09-22T00:00:00"/>
    <b v="1"/>
    <s v="Approved"/>
    <s v="WeareA2B"/>
    <s v="Touring"/>
    <s v="medium"/>
    <s v="large"/>
    <n v="1362.99"/>
    <n v="57.74"/>
    <n v="38482"/>
    <n v="18"/>
  </r>
  <r>
    <n v="912"/>
    <n v="89"/>
    <x v="3038"/>
    <d v="2065-09-23T00:00:00"/>
    <b v="1"/>
    <s v="Approved"/>
    <s v="WeareA2B"/>
    <s v="Touring"/>
    <s v="medium"/>
    <s v="large"/>
    <n v="1362.99"/>
    <n v="57.74"/>
    <n v="34079"/>
    <n v="19"/>
  </r>
  <r>
    <n v="5693"/>
    <n v="7"/>
    <x v="3038"/>
    <d v="2065-09-24T00:00:00"/>
    <b v="0"/>
    <s v="Approved"/>
    <s v="Trek Bicycles"/>
    <s v="Road"/>
    <s v="low"/>
    <s v="medium"/>
    <n v="980.37"/>
    <n v="234.43"/>
    <n v="38216"/>
    <n v="19"/>
  </r>
  <r>
    <n v="9348"/>
    <n v="50"/>
    <x v="3038"/>
    <d v="2065-09-25T00:00:00"/>
    <b v="1"/>
    <s v="Approved"/>
    <s v="WeareA2B"/>
    <s v="Standard"/>
    <s v="medium"/>
    <s v="small"/>
    <n v="175.89"/>
    <n v="131.91999999999999"/>
    <n v="35470"/>
    <n v="19"/>
  </r>
  <r>
    <n v="10172"/>
    <n v="82"/>
    <x v="3038"/>
    <d v="2065-09-26T00:00:00"/>
    <b v="1"/>
    <s v="Approved"/>
    <s v="Norco Bicycles"/>
    <s v="Standard"/>
    <s v="high"/>
    <s v="medium"/>
    <n v="1148.6400000000001"/>
    <n v="689.18"/>
    <n v="38339"/>
    <n v="19"/>
  </r>
  <r>
    <n v="10864"/>
    <n v="79"/>
    <x v="3038"/>
    <d v="2065-09-27T00:00:00"/>
    <b v="0"/>
    <s v="Approved"/>
    <s v="Norco Bicycles"/>
    <s v="Standard"/>
    <s v="medium"/>
    <s v="medium"/>
    <n v="1555.58"/>
    <n v="818.01"/>
    <n v="42226"/>
    <n v="19"/>
  </r>
  <r>
    <n v="12553"/>
    <n v="88"/>
    <x v="3038"/>
    <d v="2065-09-28T00:00:00"/>
    <b v="0"/>
    <s v="Approved"/>
    <s v="Norco Bicycles"/>
    <s v="Standard"/>
    <s v="medium"/>
    <s v="medium"/>
    <n v="1198.46"/>
    <n v="381.1"/>
    <n v="37626"/>
    <n v="19"/>
  </r>
  <r>
    <n v="13769"/>
    <n v="65"/>
    <x v="3038"/>
    <d v="2065-09-29T00:00:00"/>
    <b v="1"/>
    <s v="Approved"/>
    <s v="WeareA2B"/>
    <s v="Standard"/>
    <s v="medium"/>
    <s v="medium"/>
    <n v="1807.45"/>
    <n v="778.69"/>
    <n v="40410"/>
    <n v="19"/>
  </r>
  <r>
    <n v="14634"/>
    <n v="14"/>
    <x v="3038"/>
    <d v="2065-09-30T00:00:00"/>
    <b v="1"/>
    <s v="Approved"/>
    <s v="Trek Bicycles"/>
    <s v="Standard"/>
    <s v="medium"/>
    <s v="small"/>
    <n v="1386.84"/>
    <n v="1234.29"/>
    <n v="34586"/>
    <n v="19"/>
  </r>
  <r>
    <n v="18850"/>
    <n v="43"/>
    <x v="3038"/>
    <d v="2065-10-01T00:00:00"/>
    <b v="1"/>
    <s v="Approved"/>
    <s v="Solex"/>
    <s v="Standard"/>
    <s v="medium"/>
    <s v="medium"/>
    <n v="1151.96"/>
    <n v="649.49"/>
    <n v="38991"/>
    <n v="19"/>
  </r>
  <r>
    <n v="1165"/>
    <n v="88"/>
    <x v="3039"/>
    <d v="2065-10-02T00:00:00"/>
    <b v="1"/>
    <s v="Approved"/>
    <s v="Norco Bicycles"/>
    <s v="Standard"/>
    <s v="medium"/>
    <s v="medium"/>
    <n v="1198.46"/>
    <n v="381.1"/>
    <n v="37539"/>
    <n v="2"/>
  </r>
  <r>
    <n v="1888"/>
    <n v="83"/>
    <x v="3039"/>
    <d v="2065-10-03T00:00:00"/>
    <s v="Unknown"/>
    <s v="Approved"/>
    <s v="Solex"/>
    <s v="Touring"/>
    <s v="medium"/>
    <s v="large"/>
    <n v="2083.94"/>
    <n v="675.03"/>
    <n v="34079"/>
    <n v="2"/>
  </r>
  <r>
    <n v="3289"/>
    <n v="14"/>
    <x v="3039"/>
    <d v="2065-10-04T00:00:00"/>
    <b v="0"/>
    <s v="Approved"/>
    <s v="Trek Bicycles"/>
    <s v="Standard"/>
    <s v="medium"/>
    <s v="small"/>
    <n v="1386.84"/>
    <n v="1234.29"/>
    <n v="39880"/>
    <n v="2"/>
  </r>
  <r>
    <n v="6232"/>
    <n v="3"/>
    <x v="3039"/>
    <d v="2065-10-05T00:00:00"/>
    <b v="1"/>
    <s v="Approved"/>
    <s v="Trek Bicycles"/>
    <s v="Standard"/>
    <s v="medium"/>
    <s v="large"/>
    <n v="2091.4699999999998"/>
    <n v="388.92"/>
    <n v="33549"/>
    <n v="2"/>
  </r>
  <r>
    <n v="14970"/>
    <n v="57"/>
    <x v="3039"/>
    <d v="2065-10-06T00:00:00"/>
    <b v="1"/>
    <s v="Approved"/>
    <s v="WeareA2B"/>
    <s v="Touring"/>
    <s v="medium"/>
    <s v="large"/>
    <n v="1890.39"/>
    <n v="260.14"/>
    <n v="42295"/>
    <n v="2"/>
  </r>
  <r>
    <n v="19462"/>
    <n v="6"/>
    <x v="3039"/>
    <d v="2065-10-07T00:00:00"/>
    <b v="1"/>
    <s v="Approved"/>
    <s v="OHM Cycles"/>
    <s v="Standard"/>
    <s v="high"/>
    <s v="medium"/>
    <n v="227.88"/>
    <n v="136.72999999999999"/>
    <n v="37838"/>
    <n v="2"/>
  </r>
  <r>
    <n v="5575"/>
    <n v="31"/>
    <x v="3040"/>
    <d v="2065-10-08T00:00:00"/>
    <s v="Unknown"/>
    <s v="Approved"/>
    <s v="Giant Bicycles"/>
    <s v="Standard"/>
    <s v="medium"/>
    <s v="medium"/>
    <n v="230.91"/>
    <n v="173.18"/>
    <n v="39031"/>
    <n v="18"/>
  </r>
  <r>
    <n v="7357"/>
    <n v="3"/>
    <x v="3040"/>
    <d v="2065-10-09T00:00:00"/>
    <b v="1"/>
    <s v="Approved"/>
    <s v="Trek Bicycles"/>
    <s v="Standard"/>
    <s v="medium"/>
    <s v="large"/>
    <n v="2091.4699999999998"/>
    <n v="388.92"/>
    <n v="41167"/>
    <n v="18"/>
  </r>
  <r>
    <n v="8394"/>
    <n v="39"/>
    <x v="3040"/>
    <d v="2065-10-10T00:00:00"/>
    <b v="0"/>
    <s v="Approved"/>
    <s v="Giant Bicycles"/>
    <s v="Standard"/>
    <s v="medium"/>
    <s v="large"/>
    <n v="1812.75"/>
    <n v="582.48"/>
    <n v="40336"/>
    <n v="18"/>
  </r>
  <r>
    <n v="9998"/>
    <n v="50"/>
    <x v="3040"/>
    <d v="2065-10-11T00:00:00"/>
    <b v="0"/>
    <s v="Approved"/>
    <s v="WeareA2B"/>
    <s v="Standard"/>
    <s v="medium"/>
    <s v="small"/>
    <n v="175.89"/>
    <n v="131.91999999999999"/>
    <n v="37668"/>
    <n v="18"/>
  </r>
  <r>
    <n v="10975"/>
    <n v="20"/>
    <x v="3040"/>
    <d v="2065-10-12T00:00:00"/>
    <b v="0"/>
    <s v="Approved"/>
    <s v="Trek Bicycles"/>
    <s v="Standard"/>
    <s v="medium"/>
    <s v="small"/>
    <n v="1775.81"/>
    <n v="1580.47"/>
    <n v="40303"/>
    <n v="18"/>
  </r>
  <r>
    <n v="945"/>
    <n v="83"/>
    <x v="3041"/>
    <d v="2065-10-13T00:00:00"/>
    <b v="0"/>
    <s v="Approved"/>
    <s v="Solex"/>
    <s v="Touring"/>
    <s v="medium"/>
    <s v="large"/>
    <n v="2083.94"/>
    <n v="675.03"/>
    <n v="34079"/>
    <n v="19"/>
  </r>
  <r>
    <n v="8273"/>
    <n v="5"/>
    <x v="3041"/>
    <d v="2065-10-14T00:00:00"/>
    <b v="1"/>
    <s v="Approved"/>
    <s v="Trek Bicycles"/>
    <s v="Mountain"/>
    <s v="low"/>
    <s v="medium"/>
    <n v="574.64"/>
    <n v="459.71"/>
    <n v="40784"/>
    <n v="19"/>
  </r>
  <r>
    <n v="10338"/>
    <n v="40"/>
    <x v="3041"/>
    <d v="2065-10-15T00:00:00"/>
    <b v="1"/>
    <s v="Approved"/>
    <s v="OHM Cycles"/>
    <s v="Standard"/>
    <s v="high"/>
    <s v="medium"/>
    <n v="1458.17"/>
    <n v="874.9"/>
    <n v="40672"/>
    <n v="19"/>
  </r>
  <r>
    <n v="13070"/>
    <n v="15"/>
    <x v="3041"/>
    <d v="2065-10-16T00:00:00"/>
    <b v="0"/>
    <s v="Approved"/>
    <s v="Norco Bicycles"/>
    <s v="Standard"/>
    <s v="low"/>
    <s v="medium"/>
    <n v="958.74"/>
    <n v="748.9"/>
    <n v="39880"/>
    <n v="19"/>
  </r>
  <r>
    <n v="13993"/>
    <n v="68"/>
    <x v="3041"/>
    <d v="2065-10-17T00:00:00"/>
    <b v="0"/>
    <s v="Approved"/>
    <s v="OHM Cycles"/>
    <s v="Standard"/>
    <s v="medium"/>
    <s v="medium"/>
    <n v="1636.9"/>
    <n v="44.71"/>
    <n v="38859"/>
    <n v="19"/>
  </r>
  <r>
    <n v="728"/>
    <n v="14"/>
    <x v="3042"/>
    <d v="2065-10-18T00:00:00"/>
    <b v="1"/>
    <s v="Approved"/>
    <s v="Trek Bicycles"/>
    <s v="Standard"/>
    <s v="medium"/>
    <s v="small"/>
    <n v="1386.84"/>
    <n v="1234.29"/>
    <n v="37838"/>
    <n v="16"/>
  </r>
  <r>
    <n v="1210"/>
    <n v="9"/>
    <x v="3042"/>
    <d v="2065-10-19T00:00:00"/>
    <b v="0"/>
    <s v="Approved"/>
    <s v="OHM Cycles"/>
    <s v="Road"/>
    <s v="medium"/>
    <s v="medium"/>
    <n v="742.54"/>
    <n v="667.4"/>
    <n v="33549"/>
    <n v="16"/>
  </r>
  <r>
    <n v="4769"/>
    <n v="82"/>
    <x v="3042"/>
    <d v="2065-10-20T00:00:00"/>
    <b v="0"/>
    <s v="Approved"/>
    <s v="Norco Bicycles"/>
    <s v="Standard"/>
    <s v="high"/>
    <s v="medium"/>
    <n v="1148.6400000000001"/>
    <n v="689.18"/>
    <n v="42226"/>
    <n v="16"/>
  </r>
  <r>
    <n v="7954"/>
    <n v="17"/>
    <x v="3042"/>
    <d v="2065-10-21T00:00:00"/>
    <b v="0"/>
    <s v="Approved"/>
    <s v="Solex"/>
    <s v="Standard"/>
    <s v="high"/>
    <s v="medium"/>
    <n v="1024.6600000000001"/>
    <n v="614.79999999999995"/>
    <n v="35378"/>
    <n v="16"/>
  </r>
  <r>
    <n v="8924"/>
    <n v="54"/>
    <x v="3042"/>
    <d v="2065-10-22T00:00:00"/>
    <b v="0"/>
    <s v="Approved"/>
    <s v="WeareA2B"/>
    <s v="Standard"/>
    <s v="medium"/>
    <s v="medium"/>
    <n v="1292.8399999999999"/>
    <n v="13.44"/>
    <n v="39915"/>
    <n v="16"/>
  </r>
  <r>
    <n v="9262"/>
    <n v="37"/>
    <x v="3042"/>
    <d v="2065-10-23T00:00:00"/>
    <b v="0"/>
    <s v="Approved"/>
    <s v="OHM Cycles"/>
    <s v="Standard"/>
    <s v="low"/>
    <s v="medium"/>
    <n v="1793.43"/>
    <n v="248.82"/>
    <n v="36361"/>
    <n v="16"/>
  </r>
  <r>
    <n v="9706"/>
    <n v="63"/>
    <x v="3042"/>
    <d v="2065-10-24T00:00:00"/>
    <s v="Unknown"/>
    <s v="Approved"/>
    <s v="Solex"/>
    <s v="Standard"/>
    <s v="medium"/>
    <s v="medium"/>
    <n v="1483.2"/>
    <n v="99.59"/>
    <n v="36146"/>
    <n v="16"/>
  </r>
  <r>
    <n v="10874"/>
    <n v="66"/>
    <x v="3042"/>
    <d v="2065-10-25T00:00:00"/>
    <b v="1"/>
    <s v="Approved"/>
    <s v="Giant Bicycles"/>
    <s v="Road"/>
    <s v="low"/>
    <s v="small"/>
    <n v="590.26"/>
    <n v="525.33000000000004"/>
    <n v="40487"/>
    <n v="16"/>
  </r>
  <r>
    <n v="10976"/>
    <n v="43"/>
    <x v="3042"/>
    <d v="2065-10-26T00:00:00"/>
    <b v="0"/>
    <s v="Approved"/>
    <s v="Solex"/>
    <s v="Standard"/>
    <s v="medium"/>
    <s v="medium"/>
    <n v="1151.96"/>
    <n v="649.49"/>
    <n v="36498"/>
    <n v="16"/>
  </r>
  <r>
    <n v="11728"/>
    <n v="67"/>
    <x v="3042"/>
    <d v="2065-10-27T00:00:00"/>
    <b v="0"/>
    <s v="Approved"/>
    <s v="Norco Bicycles"/>
    <s v="Road"/>
    <s v="medium"/>
    <s v="medium"/>
    <n v="544.04999999999995"/>
    <n v="376.84"/>
    <n v="38647"/>
    <n v="16"/>
  </r>
  <r>
    <n v="13947"/>
    <n v="13"/>
    <x v="3042"/>
    <d v="2065-10-28T00:00:00"/>
    <b v="1"/>
    <s v="Approved"/>
    <s v="Solex"/>
    <s v="Standard"/>
    <s v="medium"/>
    <s v="medium"/>
    <n v="1163.8900000000001"/>
    <n v="589.27"/>
    <n v="42560"/>
    <n v="16"/>
  </r>
  <r>
    <n v="17064"/>
    <n v="29"/>
    <x v="3042"/>
    <d v="2065-10-29T00:00:00"/>
    <b v="0"/>
    <s v="Approved"/>
    <s v="Norco Bicycles"/>
    <s v="Road"/>
    <s v="medium"/>
    <s v="medium"/>
    <n v="543.39"/>
    <n v="407.54"/>
    <n v="42696"/>
    <n v="16"/>
  </r>
  <r>
    <n v="19859"/>
    <n v="57"/>
    <x v="3042"/>
    <d v="2065-10-30T00:00:00"/>
    <b v="0"/>
    <s v="Approved"/>
    <s v="WeareA2B"/>
    <s v="Touring"/>
    <s v="medium"/>
    <s v="large"/>
    <n v="1890.39"/>
    <n v="260.14"/>
    <n v="33259"/>
    <n v="16"/>
  </r>
  <r>
    <n v="7765"/>
    <n v="0"/>
    <x v="3043"/>
    <d v="2065-10-31T00:00:00"/>
    <b v="0"/>
    <s v="Approved"/>
    <s v="OHM Cycles"/>
    <s v="Standard"/>
    <s v="medium"/>
    <s v="medium"/>
    <n v="183.86"/>
    <n v="137.9"/>
    <n v="36146"/>
    <n v="12"/>
  </r>
  <r>
    <n v="10010"/>
    <n v="11"/>
    <x v="3043"/>
    <d v="2065-11-01T00:00:00"/>
    <b v="1"/>
    <s v="Approved"/>
    <s v="Trek Bicycles"/>
    <s v="Standard"/>
    <s v="medium"/>
    <s v="small"/>
    <n v="1775.81"/>
    <n v="1580.47"/>
    <n v="34165"/>
    <n v="12"/>
  </r>
  <r>
    <n v="11125"/>
    <n v="87"/>
    <x v="3043"/>
    <d v="2065-11-02T00:00:00"/>
    <b v="1"/>
    <s v="Approved"/>
    <s v="OHM Cycles"/>
    <s v="Standard"/>
    <s v="medium"/>
    <s v="medium"/>
    <n v="1636.9"/>
    <n v="44.71"/>
    <n v="38859"/>
    <n v="12"/>
  </r>
  <r>
    <n v="1806"/>
    <n v="31"/>
    <x v="3044"/>
    <d v="2065-11-03T00:00:00"/>
    <b v="0"/>
    <s v="Approved"/>
    <s v="WeareA2B"/>
    <s v="Standard"/>
    <s v="medium"/>
    <s v="medium"/>
    <n v="752.64"/>
    <n v="205.36"/>
    <n v="42218"/>
    <n v="5"/>
  </r>
  <r>
    <n v="5737"/>
    <n v="0"/>
    <x v="3044"/>
    <d v="2065-11-04T00:00:00"/>
    <b v="1"/>
    <s v="Approved"/>
    <s v="Trek Bicycles"/>
    <s v="Standard"/>
    <s v="medium"/>
    <s v="medium"/>
    <n v="499.53"/>
    <n v="388.72"/>
    <n v="36334"/>
    <n v="5"/>
  </r>
  <r>
    <n v="6521"/>
    <n v="82"/>
    <x v="3044"/>
    <d v="2065-11-05T00:00:00"/>
    <b v="1"/>
    <s v="Approved"/>
    <s v="Giant Bicycles"/>
    <s v="Road"/>
    <s v="medium"/>
    <s v="medium"/>
    <n v="1538.99"/>
    <n v="829.65"/>
    <n v="42404"/>
    <n v="5"/>
  </r>
  <r>
    <n v="9752"/>
    <n v="66"/>
    <x v="3044"/>
    <d v="2065-11-06T00:00:00"/>
    <b v="1"/>
    <s v="Approved"/>
    <s v="Solex"/>
    <s v="Standard"/>
    <s v="medium"/>
    <s v="medium"/>
    <n v="1163.8900000000001"/>
    <n v="589.27"/>
    <n v="42560"/>
    <n v="5"/>
  </r>
  <r>
    <n v="10672"/>
    <n v="36"/>
    <x v="3044"/>
    <d v="2065-11-07T00:00:00"/>
    <b v="0"/>
    <s v="Approved"/>
    <s v="Solex"/>
    <s v="Standard"/>
    <s v="low"/>
    <s v="medium"/>
    <n v="1289.8499999999999"/>
    <n v="74.510000000000005"/>
    <n v="39427"/>
    <n v="5"/>
  </r>
  <r>
    <n v="15071"/>
    <n v="63"/>
    <x v="3044"/>
    <d v="2065-11-08T00:00:00"/>
    <b v="0"/>
    <s v="Approved"/>
    <s v="WeareA2B"/>
    <s v="Standard"/>
    <s v="medium"/>
    <s v="medium"/>
    <n v="1992.93"/>
    <n v="762.63"/>
    <n v="34115"/>
    <n v="5"/>
  </r>
  <r>
    <n v="16150"/>
    <n v="43"/>
    <x v="3044"/>
    <d v="2065-11-09T00:00:00"/>
    <b v="0"/>
    <s v="Approved"/>
    <s v="Norco Bicycles"/>
    <s v="Standard"/>
    <s v="medium"/>
    <s v="medium"/>
    <n v="1555.58"/>
    <n v="818.01"/>
    <n v="37873"/>
    <n v="5"/>
  </r>
  <r>
    <n v="16666"/>
    <n v="33"/>
    <x v="3044"/>
    <d v="2065-11-10T00:00:00"/>
    <b v="0"/>
    <s v="Approved"/>
    <s v="OHM Cycles"/>
    <s v="Road"/>
    <s v="medium"/>
    <s v="small"/>
    <n v="1810"/>
    <n v="1610.9"/>
    <n v="39526"/>
    <n v="5"/>
  </r>
  <r>
    <n v="16951"/>
    <n v="54"/>
    <x v="3044"/>
    <d v="2065-11-11T00:00:00"/>
    <b v="1"/>
    <s v="Approved"/>
    <s v="WeareA2B"/>
    <s v="Standard"/>
    <s v="medium"/>
    <s v="medium"/>
    <n v="1807.45"/>
    <n v="778.69"/>
    <n v="42145"/>
    <n v="5"/>
  </r>
  <r>
    <n v="1887"/>
    <n v="20"/>
    <x v="3045"/>
    <d v="2065-11-12T00:00:00"/>
    <b v="1"/>
    <s v="Approved"/>
    <s v="Trek Bicycles"/>
    <s v="Standard"/>
    <s v="medium"/>
    <s v="small"/>
    <n v="1775.81"/>
    <n v="1580.47"/>
    <n v="42404"/>
    <n v="7"/>
  </r>
  <r>
    <n v="4165"/>
    <n v="81"/>
    <x v="3045"/>
    <d v="2065-11-13T00:00:00"/>
    <b v="0"/>
    <s v="Approved"/>
    <s v="Norco Bicycles"/>
    <s v="Standard"/>
    <s v="medium"/>
    <s v="small"/>
    <n v="586.45000000000005"/>
    <n v="521.94000000000005"/>
    <n v="38206"/>
    <n v="7"/>
  </r>
  <r>
    <n v="5450"/>
    <n v="83"/>
    <x v="3045"/>
    <d v="2065-11-14T00:00:00"/>
    <b v="0"/>
    <s v="Approved"/>
    <s v="Solex"/>
    <s v="Touring"/>
    <s v="medium"/>
    <s v="large"/>
    <n v="2083.94"/>
    <n v="675.03"/>
    <n v="35667"/>
    <n v="7"/>
  </r>
  <r>
    <n v="17747"/>
    <n v="1"/>
    <x v="3045"/>
    <d v="2065-11-15T00:00:00"/>
    <b v="0"/>
    <s v="Approved"/>
    <s v="Giant Bicycles"/>
    <s v="Standard"/>
    <s v="medium"/>
    <s v="medium"/>
    <n v="1403.5"/>
    <n v="954.82"/>
    <n v="42688"/>
    <n v="7"/>
  </r>
  <r>
    <n v="1208"/>
    <n v="34"/>
    <x v="3046"/>
    <d v="2065-11-16T00:00:00"/>
    <b v="1"/>
    <s v="Approved"/>
    <s v="Norco Bicycles"/>
    <s v="Road"/>
    <s v="high"/>
    <s v="large"/>
    <n v="774.53"/>
    <n v="464.72"/>
    <n v="37698"/>
    <n v="18"/>
  </r>
  <r>
    <n v="17859"/>
    <n v="45"/>
    <x v="3046"/>
    <d v="2065-11-17T00:00:00"/>
    <b v="0"/>
    <s v="Approved"/>
    <s v="Solex"/>
    <s v="Standard"/>
    <s v="medium"/>
    <s v="medium"/>
    <n v="441.49"/>
    <n v="84.99"/>
    <n v="34071"/>
    <n v="18"/>
  </r>
  <r>
    <n v="46"/>
    <n v="66"/>
    <x v="3047"/>
    <d v="2065-11-18T00:00:00"/>
    <b v="0"/>
    <s v="Approved"/>
    <s v="Solex"/>
    <s v="Standard"/>
    <s v="medium"/>
    <s v="medium"/>
    <n v="1163.8900000000001"/>
    <n v="589.27"/>
    <n v="42560"/>
    <n v="17"/>
  </r>
  <r>
    <n v="583"/>
    <n v="0"/>
    <x v="3047"/>
    <d v="2065-11-19T00:00:00"/>
    <b v="0"/>
    <s v="Approved"/>
    <s v="Trek Bicycles"/>
    <s v="Road"/>
    <s v="medium"/>
    <s v="medium"/>
    <n v="290.62"/>
    <n v="215.14"/>
    <n v="38339"/>
    <n v="17"/>
  </r>
  <r>
    <n v="7623"/>
    <n v="46"/>
    <x v="3047"/>
    <d v="2065-11-20T00:00:00"/>
    <b v="0"/>
    <s v="Approved"/>
    <s v="OHM Cycles"/>
    <s v="Standard"/>
    <s v="low"/>
    <s v="medium"/>
    <n v="1793.43"/>
    <n v="248.82"/>
    <n v="36361"/>
    <n v="17"/>
  </r>
  <r>
    <n v="16011"/>
    <n v="22"/>
    <x v="3047"/>
    <d v="2065-11-21T00:00:00"/>
    <b v="1"/>
    <s v="Approved"/>
    <s v="Solex"/>
    <s v="Standard"/>
    <s v="medium"/>
    <s v="medium"/>
    <n v="575.27"/>
    <n v="431.45"/>
    <n v="41345"/>
    <n v="17"/>
  </r>
  <r>
    <n v="2480"/>
    <n v="44"/>
    <x v="3048"/>
    <d v="2065-11-22T00:00:00"/>
    <b v="1"/>
    <s v="Approved"/>
    <s v="WeareA2B"/>
    <s v="Standard"/>
    <s v="medium"/>
    <s v="medium"/>
    <n v="1769.64"/>
    <n v="108.76"/>
    <n v="40672"/>
    <n v="16"/>
  </r>
  <r>
    <n v="2992"/>
    <n v="34"/>
    <x v="3048"/>
    <d v="2065-11-23T00:00:00"/>
    <b v="0"/>
    <s v="Approved"/>
    <s v="Norco Bicycles"/>
    <s v="Road"/>
    <s v="high"/>
    <s v="large"/>
    <n v="774.53"/>
    <n v="464.72"/>
    <n v="37698"/>
    <n v="16"/>
  </r>
  <r>
    <n v="3685"/>
    <n v="4"/>
    <x v="3048"/>
    <d v="2065-11-24T00:00:00"/>
    <b v="1"/>
    <s v="Approved"/>
    <s v="Giant Bicycles"/>
    <s v="Standard"/>
    <s v="high"/>
    <s v="medium"/>
    <n v="1129.1300000000001"/>
    <n v="677.48"/>
    <n v="38573"/>
    <n v="16"/>
  </r>
  <r>
    <n v="7759"/>
    <n v="25"/>
    <x v="3048"/>
    <d v="2065-11-25T00:00:00"/>
    <b v="1"/>
    <s v="Approved"/>
    <s v="Giant Bicycles"/>
    <s v="Road"/>
    <s v="medium"/>
    <s v="medium"/>
    <n v="1538.99"/>
    <n v="829.65"/>
    <n v="42404"/>
    <n v="16"/>
  </r>
  <r>
    <n v="16081"/>
    <n v="42"/>
    <x v="3048"/>
    <d v="2065-11-26T00:00:00"/>
    <b v="1"/>
    <s v="Approved"/>
    <s v="OHM Cycles"/>
    <s v="Road"/>
    <s v="medium"/>
    <s v="small"/>
    <n v="1810"/>
    <n v="1610.9"/>
    <n v="39526"/>
    <n v="16"/>
  </r>
  <r>
    <n v="1599"/>
    <n v="53"/>
    <x v="3049"/>
    <d v="2065-11-27T00:00:00"/>
    <b v="0"/>
    <s v="Approved"/>
    <s v="OHM Cycles"/>
    <s v="Standard"/>
    <s v="medium"/>
    <s v="medium"/>
    <n v="795.34"/>
    <n v="101.58"/>
    <n v="38647"/>
    <n v="2"/>
  </r>
  <r>
    <n v="2476"/>
    <n v="64"/>
    <x v="3049"/>
    <d v="2065-11-28T00:00:00"/>
    <b v="1"/>
    <s v="Approved"/>
    <s v="Trek Bicycles"/>
    <s v="Standard"/>
    <s v="medium"/>
    <s v="large"/>
    <n v="1469.44"/>
    <n v="596.54999999999995"/>
    <n v="41922"/>
    <n v="2"/>
  </r>
  <r>
    <n v="4371"/>
    <n v="48"/>
    <x v="3049"/>
    <d v="2065-11-29T00:00:00"/>
    <b v="1"/>
    <s v="Approved"/>
    <s v="WeareA2B"/>
    <s v="Standard"/>
    <s v="medium"/>
    <s v="medium"/>
    <n v="1762.96"/>
    <n v="950.52"/>
    <n v="38258"/>
    <n v="2"/>
  </r>
  <r>
    <n v="5789"/>
    <n v="62"/>
    <x v="3049"/>
    <d v="2065-11-30T00:00:00"/>
    <b v="0"/>
    <s v="Approved"/>
    <s v="Solex"/>
    <s v="Standard"/>
    <s v="medium"/>
    <s v="medium"/>
    <n v="478.16"/>
    <n v="298.72000000000003"/>
    <n v="41701"/>
    <n v="2"/>
  </r>
  <r>
    <n v="5989"/>
    <n v="9"/>
    <x v="3049"/>
    <d v="2065-12-01T00:00:00"/>
    <b v="0"/>
    <s v="Approved"/>
    <s v="OHM Cycles"/>
    <s v="Road"/>
    <s v="medium"/>
    <s v="medium"/>
    <n v="742.54"/>
    <n v="667.4"/>
    <n v="33879"/>
    <n v="2"/>
  </r>
  <r>
    <n v="10507"/>
    <n v="95"/>
    <x v="3049"/>
    <d v="2065-12-02T00:00:00"/>
    <b v="1"/>
    <s v="Approved"/>
    <s v="Giant Bicycles"/>
    <s v="Standard"/>
    <s v="medium"/>
    <s v="large"/>
    <n v="569.55999999999995"/>
    <n v="528.42999999999995"/>
    <n v="39031"/>
    <n v="2"/>
  </r>
  <r>
    <n v="10695"/>
    <n v="3"/>
    <x v="3049"/>
    <d v="2065-12-03T00:00:00"/>
    <b v="1"/>
    <s v="Approved"/>
    <s v="Trek Bicycles"/>
    <s v="Standard"/>
    <s v="medium"/>
    <s v="large"/>
    <n v="2091.4699999999998"/>
    <n v="388.92"/>
    <n v="34170"/>
    <n v="2"/>
  </r>
  <r>
    <n v="10992"/>
    <n v="34"/>
    <x v="3049"/>
    <d v="2065-12-04T00:00:00"/>
    <b v="0"/>
    <s v="Approved"/>
    <s v="Norco Bicycles"/>
    <s v="Road"/>
    <s v="high"/>
    <s v="large"/>
    <n v="774.53"/>
    <n v="464.72"/>
    <n v="41064"/>
    <n v="2"/>
  </r>
  <r>
    <n v="14123"/>
    <n v="53"/>
    <x v="3049"/>
    <d v="2065-12-05T00:00:00"/>
    <b v="0"/>
    <s v="Approved"/>
    <s v="OHM Cycles"/>
    <s v="Standard"/>
    <s v="medium"/>
    <s v="medium"/>
    <n v="795.34"/>
    <n v="101.58"/>
    <n v="40410"/>
    <n v="2"/>
  </r>
  <r>
    <n v="19825"/>
    <n v="13"/>
    <x v="3049"/>
    <d v="2065-12-06T00:00:00"/>
    <b v="0"/>
    <s v="Approved"/>
    <s v="Solex"/>
    <s v="Standard"/>
    <s v="medium"/>
    <s v="medium"/>
    <n v="1163.8900000000001"/>
    <n v="589.27"/>
    <n v="41047"/>
    <n v="2"/>
  </r>
  <r>
    <n v="7284"/>
    <n v="77"/>
    <x v="3050"/>
    <d v="2065-12-07T00:00:00"/>
    <b v="0"/>
    <s v="Approved"/>
    <s v="Norco Bicycles"/>
    <s v="Road"/>
    <s v="medium"/>
    <s v="large"/>
    <n v="1240.31"/>
    <n v="795.1"/>
    <n v="40553"/>
    <n v="18"/>
  </r>
  <r>
    <n v="8817"/>
    <n v="43"/>
    <x v="3050"/>
    <d v="2065-12-08T00:00:00"/>
    <b v="1"/>
    <s v="Approved"/>
    <s v="Solex"/>
    <s v="Standard"/>
    <s v="medium"/>
    <s v="medium"/>
    <n v="1151.96"/>
    <n v="649.49"/>
    <n v="36498"/>
    <n v="18"/>
  </r>
  <r>
    <n v="9648"/>
    <n v="92"/>
    <x v="3050"/>
    <d v="2065-12-09T00:00:00"/>
    <b v="0"/>
    <s v="Approved"/>
    <s v="WeareA2B"/>
    <s v="Standard"/>
    <s v="medium"/>
    <s v="small"/>
    <n v="1415.01"/>
    <n v="1259.3599999999999"/>
    <n v="37626"/>
    <n v="18"/>
  </r>
  <r>
    <n v="10275"/>
    <n v="98"/>
    <x v="3050"/>
    <d v="2065-12-10T00:00:00"/>
    <b v="1"/>
    <s v="Approved"/>
    <s v="Trek Bicycles"/>
    <s v="Standard"/>
    <s v="high"/>
    <s v="medium"/>
    <n v="358.39"/>
    <n v="215.03"/>
    <n v="38002"/>
    <n v="18"/>
  </r>
  <r>
    <n v="7121"/>
    <n v="75"/>
    <x v="3051"/>
    <d v="2065-12-11T00:00:00"/>
    <b v="1"/>
    <s v="Approved"/>
    <s v="Giant Bicycles"/>
    <s v="Touring"/>
    <s v="medium"/>
    <s v="large"/>
    <n v="1873.97"/>
    <n v="863.95"/>
    <n v="38859"/>
    <n v="9"/>
  </r>
  <r>
    <n v="12752"/>
    <n v="94"/>
    <x v="3051"/>
    <d v="2065-12-12T00:00:00"/>
    <b v="1"/>
    <s v="Approved"/>
    <s v="Giant Bicycles"/>
    <s v="Standard"/>
    <s v="medium"/>
    <s v="large"/>
    <n v="1635.3"/>
    <n v="993.66"/>
    <n v="41434"/>
    <n v="9"/>
  </r>
  <r>
    <n v="13229"/>
    <n v="54"/>
    <x v="3051"/>
    <d v="2065-12-13T00:00:00"/>
    <b v="1"/>
    <s v="Approved"/>
    <s v="WeareA2B"/>
    <s v="Standard"/>
    <s v="medium"/>
    <s v="medium"/>
    <n v="1292.8399999999999"/>
    <n v="13.44"/>
    <n v="39915"/>
    <n v="9"/>
  </r>
  <r>
    <n v="15949"/>
    <n v="5"/>
    <x v="3051"/>
    <d v="2065-12-14T00:00:00"/>
    <b v="1"/>
    <s v="Approved"/>
    <s v="Trek Bicycles"/>
    <s v="Mountain"/>
    <s v="low"/>
    <s v="medium"/>
    <n v="574.64"/>
    <n v="459.71"/>
    <n v="40784"/>
    <n v="9"/>
  </r>
  <r>
    <n v="17015"/>
    <n v="75"/>
    <x v="3051"/>
    <d v="2065-12-15T00:00:00"/>
    <b v="1"/>
    <s v="Approved"/>
    <s v="Giant Bicycles"/>
    <s v="Touring"/>
    <s v="medium"/>
    <s v="large"/>
    <n v="1873.97"/>
    <n v="863.95"/>
    <n v="38859"/>
    <n v="9"/>
  </r>
  <r>
    <n v="17490"/>
    <n v="17"/>
    <x v="3051"/>
    <d v="2065-12-16T00:00:00"/>
    <b v="1"/>
    <s v="Approved"/>
    <s v="Solex"/>
    <s v="Standard"/>
    <s v="high"/>
    <s v="medium"/>
    <n v="1024.6600000000001"/>
    <n v="614.79999999999995"/>
    <n v="35378"/>
    <n v="9"/>
  </r>
  <r>
    <n v="18679"/>
    <n v="40"/>
    <x v="3051"/>
    <d v="2065-12-17T00:00:00"/>
    <b v="0"/>
    <s v="Approved"/>
    <s v="OHM Cycles"/>
    <s v="Standard"/>
    <s v="high"/>
    <s v="medium"/>
    <n v="1458.17"/>
    <n v="874.9"/>
    <n v="38750"/>
    <n v="9"/>
  </r>
  <r>
    <n v="6001"/>
    <n v="46"/>
    <x v="3052"/>
    <d v="2065-12-18T00:00:00"/>
    <b v="0"/>
    <s v="Approved"/>
    <s v="Solex"/>
    <s v="Standard"/>
    <s v="low"/>
    <s v="medium"/>
    <n v="1289.8499999999999"/>
    <n v="74.510000000000005"/>
    <n v="38573"/>
    <n v="16"/>
  </r>
  <r>
    <n v="6442"/>
    <n v="100"/>
    <x v="3052"/>
    <d v="2065-12-19T00:00:00"/>
    <b v="0"/>
    <s v="Approved"/>
    <s v="Norco Bicycles"/>
    <s v="Road"/>
    <s v="medium"/>
    <s v="medium"/>
    <n v="1036.5899999999999"/>
    <n v="206.35"/>
    <n v="40553"/>
    <n v="16"/>
  </r>
  <r>
    <n v="6509"/>
    <n v="26"/>
    <x v="3052"/>
    <d v="2065-12-20T00:00:00"/>
    <b v="1"/>
    <s v="Approved"/>
    <s v="WeareA2B"/>
    <s v="Standard"/>
    <s v="medium"/>
    <s v="medium"/>
    <n v="1992.93"/>
    <n v="762.63"/>
    <n v="38193"/>
    <n v="16"/>
  </r>
  <r>
    <n v="15078"/>
    <n v="3"/>
    <x v="3052"/>
    <d v="2065-12-21T00:00:00"/>
    <b v="1"/>
    <s v="Approved"/>
    <s v="Trek Bicycles"/>
    <s v="Standard"/>
    <s v="medium"/>
    <s v="large"/>
    <n v="2091.4699999999998"/>
    <n v="388.92"/>
    <n v="39526"/>
    <n v="16"/>
  </r>
  <r>
    <n v="19170"/>
    <n v="24"/>
    <x v="3052"/>
    <d v="2065-12-22T00:00:00"/>
    <b v="0"/>
    <s v="Approved"/>
    <s v="Solex"/>
    <s v="Road"/>
    <s v="medium"/>
    <s v="large"/>
    <n v="1777.8"/>
    <n v="820.78"/>
    <n v="41047"/>
    <n v="16"/>
  </r>
  <r>
    <n v="9619"/>
    <n v="65"/>
    <x v="3053"/>
    <d v="2065-12-23T00:00:00"/>
    <b v="1"/>
    <s v="Approved"/>
    <s v="WeareA2B"/>
    <s v="Standard"/>
    <s v="medium"/>
    <s v="medium"/>
    <n v="1807.45"/>
    <n v="778.69"/>
    <n v="42145"/>
    <n v="17"/>
  </r>
  <r>
    <n v="13257"/>
    <n v="3"/>
    <x v="3053"/>
    <d v="2065-12-24T00:00:00"/>
    <b v="1"/>
    <s v="Approved"/>
    <s v="Trek Bicycles"/>
    <s v="Standard"/>
    <s v="medium"/>
    <s v="large"/>
    <n v="2091.4699999999998"/>
    <n v="388.92"/>
    <n v="41167"/>
    <n v="17"/>
  </r>
  <r>
    <n v="2825"/>
    <n v="93"/>
    <x v="3054"/>
    <d v="2065-12-25T00:00:00"/>
    <b v="1"/>
    <s v="Approved"/>
    <s v="WeareA2B"/>
    <s v="Standard"/>
    <s v="medium"/>
    <s v="medium"/>
    <n v="1065.03"/>
    <n v="230.09"/>
    <n v="34556"/>
    <n v="6"/>
  </r>
  <r>
    <n v="3781"/>
    <n v="30"/>
    <x v="3054"/>
    <d v="2065-12-26T00:00:00"/>
    <b v="1"/>
    <s v="Approved"/>
    <s v="Solex"/>
    <s v="Standard"/>
    <s v="high"/>
    <s v="medium"/>
    <n v="748.17"/>
    <n v="448.9"/>
    <n v="36361"/>
    <n v="6"/>
  </r>
  <r>
    <n v="8272"/>
    <n v="55"/>
    <x v="3054"/>
    <d v="2065-12-27T00:00:00"/>
    <b v="0"/>
    <s v="Approved"/>
    <s v="Trek Bicycles"/>
    <s v="Road"/>
    <s v="medium"/>
    <s v="large"/>
    <n v="1894.19"/>
    <n v="598.76"/>
    <n v="33259"/>
    <n v="6"/>
  </r>
  <r>
    <n v="8466"/>
    <n v="94"/>
    <x v="3054"/>
    <d v="2065-12-28T00:00:00"/>
    <b v="0"/>
    <s v="Approved"/>
    <s v="Giant Bicycles"/>
    <s v="Standard"/>
    <s v="medium"/>
    <s v="large"/>
    <n v="1635.3"/>
    <n v="993.66"/>
    <n v="41434"/>
    <n v="6"/>
  </r>
  <r>
    <n v="9208"/>
    <n v="17"/>
    <x v="3054"/>
    <d v="2065-12-29T00:00:00"/>
    <b v="1"/>
    <s v="Approved"/>
    <s v="Solex"/>
    <s v="Standard"/>
    <s v="high"/>
    <s v="medium"/>
    <n v="1024.6600000000001"/>
    <n v="614.79999999999995"/>
    <n v="35378"/>
    <n v="6"/>
  </r>
  <r>
    <n v="12137"/>
    <n v="28"/>
    <x v="3054"/>
    <d v="2065-12-30T00:00:00"/>
    <b v="0"/>
    <s v="Approved"/>
    <s v="Norco Bicycles"/>
    <s v="Standard"/>
    <s v="medium"/>
    <s v="small"/>
    <n v="1216.1400000000001"/>
    <n v="1082.3599999999999"/>
    <n v="37698"/>
    <n v="6"/>
  </r>
  <r>
    <n v="16232"/>
    <n v="20"/>
    <x v="3054"/>
    <d v="2065-12-31T00:00:00"/>
    <b v="0"/>
    <s v="Approved"/>
    <s v="Trek Bicycles"/>
    <s v="Standard"/>
    <s v="medium"/>
    <s v="small"/>
    <n v="1775.81"/>
    <n v="1580.47"/>
    <n v="36334"/>
    <n v="6"/>
  </r>
  <r>
    <n v="16378"/>
    <n v="59"/>
    <x v="3054"/>
    <d v="2066-01-01T00:00:00"/>
    <b v="0"/>
    <s v="Approved"/>
    <s v="Solex"/>
    <s v="Standard"/>
    <s v="medium"/>
    <s v="large"/>
    <n v="1061.56"/>
    <n v="733.58"/>
    <n v="34170"/>
    <n v="6"/>
  </r>
  <r>
    <n v="16912"/>
    <n v="16"/>
    <x v="3054"/>
    <d v="2066-01-02T00:00:00"/>
    <b v="0"/>
    <s v="Approved"/>
    <s v="Norco Bicycles"/>
    <s v="Standard"/>
    <s v="high"/>
    <s v="small"/>
    <n v="1661.92"/>
    <n v="1479.11"/>
    <n v="41345"/>
    <n v="6"/>
  </r>
  <r>
    <n v="18978"/>
    <n v="49"/>
    <x v="3054"/>
    <d v="2066-01-03T00:00:00"/>
    <b v="0"/>
    <s v="Approved"/>
    <s v="Trek Bicycles"/>
    <s v="Road"/>
    <s v="medium"/>
    <s v="medium"/>
    <n v="533.51"/>
    <n v="400.13"/>
    <n v="41009"/>
    <n v="6"/>
  </r>
  <r>
    <n v="19669"/>
    <n v="26"/>
    <x v="3054"/>
    <d v="2066-01-04T00:00:00"/>
    <b v="0"/>
    <s v="Approved"/>
    <s v="WeareA2B"/>
    <s v="Standard"/>
    <s v="medium"/>
    <s v="medium"/>
    <n v="1992.93"/>
    <n v="762.63"/>
    <n v="37698"/>
    <n v="6"/>
  </r>
  <r>
    <n v="792"/>
    <n v="80"/>
    <x v="3055"/>
    <d v="2066-01-05T00:00:00"/>
    <b v="1"/>
    <s v="Approved"/>
    <s v="OHM Cycles"/>
    <s v="Touring"/>
    <s v="low"/>
    <s v="medium"/>
    <n v="1073.07"/>
    <n v="933.84"/>
    <n v="35455"/>
    <n v="3"/>
  </r>
  <r>
    <n v="8962"/>
    <n v="39"/>
    <x v="3055"/>
    <d v="2066-01-06T00:00:00"/>
    <b v="1"/>
    <s v="Approved"/>
    <s v="Giant Bicycles"/>
    <s v="Standard"/>
    <s v="medium"/>
    <s v="large"/>
    <n v="1812.75"/>
    <n v="582.48"/>
    <n v="34071"/>
    <n v="3"/>
  </r>
  <r>
    <n v="9206"/>
    <n v="14"/>
    <x v="3055"/>
    <d v="2066-01-07T00:00:00"/>
    <b v="1"/>
    <s v="Approved"/>
    <s v="Trek Bicycles"/>
    <s v="Standard"/>
    <s v="medium"/>
    <s v="small"/>
    <n v="1386.84"/>
    <n v="1234.29"/>
    <n v="40303"/>
    <n v="3"/>
  </r>
  <r>
    <n v="11308"/>
    <n v="65"/>
    <x v="3055"/>
    <d v="2066-01-08T00:00:00"/>
    <b v="0"/>
    <s v="Approved"/>
    <s v="WeareA2B"/>
    <s v="Standard"/>
    <s v="medium"/>
    <s v="medium"/>
    <n v="1807.45"/>
    <n v="778.69"/>
    <n v="40487"/>
    <n v="3"/>
  </r>
  <r>
    <n v="12970"/>
    <n v="9"/>
    <x v="3055"/>
    <d v="2066-01-09T00:00:00"/>
    <b v="0"/>
    <s v="Approved"/>
    <s v="OHM Cycles"/>
    <s v="Road"/>
    <s v="medium"/>
    <s v="medium"/>
    <n v="742.54"/>
    <n v="667.4"/>
    <n v="38693"/>
    <n v="3"/>
  </r>
  <r>
    <n v="14057"/>
    <n v="52"/>
    <x v="3055"/>
    <d v="2066-01-10T00:00:00"/>
    <b v="0"/>
    <s v="Approved"/>
    <s v="OHM Cycles"/>
    <s v="Road"/>
    <s v="medium"/>
    <s v="medium"/>
    <n v="1280.28"/>
    <n v="829.51"/>
    <n v="35707"/>
    <n v="3"/>
  </r>
  <r>
    <n v="16079"/>
    <n v="97"/>
    <x v="3055"/>
    <d v="2066-01-11T00:00:00"/>
    <b v="1"/>
    <s v="Approved"/>
    <s v="Solex"/>
    <s v="Standard"/>
    <s v="medium"/>
    <s v="large"/>
    <n v="202.62"/>
    <n v="151.96"/>
    <n v="38002"/>
    <n v="3"/>
  </r>
  <r>
    <n v="17962"/>
    <n v="6"/>
    <x v="3055"/>
    <d v="2066-01-12T00:00:00"/>
    <b v="1"/>
    <s v="Approved"/>
    <s v="OHM Cycles"/>
    <s v="Standard"/>
    <s v="high"/>
    <s v="medium"/>
    <n v="227.88"/>
    <n v="136.72999999999999"/>
    <n v="42560"/>
    <n v="3"/>
  </r>
  <r>
    <n v="19205"/>
    <n v="61"/>
    <x v="3055"/>
    <d v="2066-01-13T00:00:00"/>
    <b v="0"/>
    <s v="Approved"/>
    <s v="OHM Cycles"/>
    <s v="Standard"/>
    <s v="low"/>
    <s v="medium"/>
    <n v="71.16"/>
    <n v="56.93"/>
    <n v="33879"/>
    <n v="3"/>
  </r>
  <r>
    <n v="2641"/>
    <n v="91"/>
    <x v="3056"/>
    <d v="2066-01-14T00:00:00"/>
    <b v="1"/>
    <s v="Approved"/>
    <s v="Solex"/>
    <s v="Standard"/>
    <s v="medium"/>
    <s v="medium"/>
    <n v="100.35"/>
    <n v="75.260000000000005"/>
    <n v="36367"/>
    <n v="13"/>
  </r>
  <r>
    <n v="7859"/>
    <n v="98"/>
    <x v="3056"/>
    <d v="2066-01-15T00:00:00"/>
    <b v="1"/>
    <s v="Approved"/>
    <s v="Trek Bicycles"/>
    <s v="Standard"/>
    <s v="high"/>
    <s v="medium"/>
    <n v="358.39"/>
    <n v="215.03"/>
    <n v="38002"/>
    <n v="13"/>
  </r>
  <r>
    <n v="12544"/>
    <n v="36"/>
    <x v="3056"/>
    <d v="2066-01-16T00:00:00"/>
    <b v="0"/>
    <s v="Approved"/>
    <s v="Solex"/>
    <s v="Standard"/>
    <s v="low"/>
    <s v="medium"/>
    <n v="945.04"/>
    <n v="507.58"/>
    <n v="35052"/>
    <n v="13"/>
  </r>
  <r>
    <n v="13869"/>
    <n v="33"/>
    <x v="3056"/>
    <d v="2066-01-17T00:00:00"/>
    <b v="1"/>
    <s v="Approved"/>
    <s v="Giant Bicycles"/>
    <s v="Standard"/>
    <s v="medium"/>
    <s v="small"/>
    <n v="1311.44"/>
    <n v="1167.18"/>
    <n v="33888"/>
    <n v="13"/>
  </r>
  <r>
    <n v="16769"/>
    <n v="51"/>
    <x v="3056"/>
    <d v="2066-01-18T00:00:00"/>
    <b v="0"/>
    <s v="Approved"/>
    <s v="OHM Cycles"/>
    <s v="Standard"/>
    <s v="high"/>
    <s v="medium"/>
    <n v="2005.66"/>
    <n v="1203.4000000000001"/>
    <n v="41009"/>
    <n v="13"/>
  </r>
  <r>
    <n v="17410"/>
    <n v="89"/>
    <x v="3056"/>
    <d v="2066-01-19T00:00:00"/>
    <b v="0"/>
    <s v="Approved"/>
    <s v="WeareA2B"/>
    <s v="Touring"/>
    <s v="medium"/>
    <s v="large"/>
    <n v="1362.99"/>
    <n v="57.74"/>
    <n v="34079"/>
    <n v="13"/>
  </r>
  <r>
    <n v="6180"/>
    <n v="90"/>
    <x v="3057"/>
    <d v="2066-01-20T00:00:00"/>
    <b v="1"/>
    <s v="Approved"/>
    <s v="Norco Bicycles"/>
    <s v="Standard"/>
    <s v="low"/>
    <s v="medium"/>
    <n v="363.01"/>
    <n v="290.41000000000003"/>
    <n v="38482"/>
    <n v="2"/>
  </r>
  <r>
    <n v="9875"/>
    <n v="5"/>
    <x v="3057"/>
    <d v="2066-01-21T00:00:00"/>
    <b v="1"/>
    <s v="Approved"/>
    <s v="Trek Bicycles"/>
    <s v="Mountain"/>
    <s v="low"/>
    <s v="medium"/>
    <n v="574.64"/>
    <n v="459.71"/>
    <n v="40784"/>
    <n v="2"/>
  </r>
  <r>
    <n v="14274"/>
    <n v="97"/>
    <x v="3057"/>
    <d v="2066-01-22T00:00:00"/>
    <b v="1"/>
    <s v="Approved"/>
    <s v="Solex"/>
    <s v="Standard"/>
    <s v="medium"/>
    <s v="large"/>
    <n v="202.62"/>
    <n v="151.96"/>
    <n v="42458"/>
    <n v="2"/>
  </r>
  <r>
    <n v="15366"/>
    <n v="51"/>
    <x v="3057"/>
    <d v="2066-01-23T00:00:00"/>
    <s v="Unknown"/>
    <s v="Approved"/>
    <s v="OHM Cycles"/>
    <s v="Standard"/>
    <s v="high"/>
    <s v="medium"/>
    <n v="2005.66"/>
    <n v="1203.4000000000001"/>
    <n v="41009"/>
    <n v="2"/>
  </r>
  <r>
    <n v="17395"/>
    <n v="91"/>
    <x v="3057"/>
    <d v="2066-01-24T00:00:00"/>
    <b v="1"/>
    <s v="Approved"/>
    <s v="Solex"/>
    <s v="Standard"/>
    <s v="medium"/>
    <s v="medium"/>
    <n v="100.35"/>
    <n v="75.260000000000005"/>
    <n v="36367"/>
    <n v="2"/>
  </r>
  <r>
    <n v="6377"/>
    <n v="36"/>
    <x v="3058"/>
    <d v="2066-01-25T00:00:00"/>
    <b v="1"/>
    <s v="Approved"/>
    <s v="Solex"/>
    <s v="Standard"/>
    <s v="low"/>
    <s v="medium"/>
    <n v="945.04"/>
    <n v="507.58"/>
    <n v="40672"/>
    <n v="4"/>
  </r>
  <r>
    <n v="7159"/>
    <n v="87"/>
    <x v="3058"/>
    <d v="2066-01-26T00:00:00"/>
    <b v="1"/>
    <s v="Approved"/>
    <s v="Giant Bicycles"/>
    <s v="Standard"/>
    <s v="high"/>
    <s v="medium"/>
    <n v="1179"/>
    <n v="707.4"/>
    <n v="35667"/>
    <n v="4"/>
  </r>
  <r>
    <n v="14016"/>
    <n v="34"/>
    <x v="3058"/>
    <d v="2066-01-27T00:00:00"/>
    <b v="1"/>
    <s v="Approved"/>
    <s v="Norco Bicycles"/>
    <s v="Road"/>
    <s v="high"/>
    <s v="large"/>
    <n v="774.53"/>
    <n v="464.72"/>
    <n v="34527"/>
    <n v="4"/>
  </r>
  <r>
    <n v="14943"/>
    <n v="21"/>
    <x v="3058"/>
    <d v="2066-01-28T00:00:00"/>
    <b v="0"/>
    <s v="Approved"/>
    <s v="Solex"/>
    <s v="Standard"/>
    <s v="medium"/>
    <s v="large"/>
    <n v="1071.23"/>
    <n v="380.74"/>
    <n v="34165"/>
    <n v="4"/>
  </r>
  <r>
    <n v="17505"/>
    <n v="69"/>
    <x v="3058"/>
    <d v="2066-01-29T00:00:00"/>
    <b v="0"/>
    <s v="Approved"/>
    <s v="Giant Bicycles"/>
    <s v="Road"/>
    <s v="medium"/>
    <s v="medium"/>
    <n v="792.9"/>
    <n v="594.67999999999995"/>
    <n v="34996"/>
    <n v="4"/>
  </r>
  <r>
    <n v="18017"/>
    <n v="42"/>
    <x v="3058"/>
    <d v="2066-01-30T00:00:00"/>
    <b v="1"/>
    <s v="Approved"/>
    <s v="OHM Cycles"/>
    <s v="Road"/>
    <s v="medium"/>
    <s v="small"/>
    <n v="1810"/>
    <n v="1610.9"/>
    <n v="38991"/>
    <n v="4"/>
  </r>
  <r>
    <n v="18377"/>
    <n v="41"/>
    <x v="3058"/>
    <d v="2066-01-31T00:00:00"/>
    <b v="1"/>
    <s v="Approved"/>
    <s v="Solex"/>
    <s v="Road"/>
    <s v="medium"/>
    <s v="medium"/>
    <n v="416.98"/>
    <n v="312.74"/>
    <n v="39427"/>
    <n v="4"/>
  </r>
  <r>
    <n v="6948"/>
    <n v="33"/>
    <x v="3059"/>
    <d v="2066-02-01T00:00:00"/>
    <b v="0"/>
    <s v="Approved"/>
    <s v="OHM Cycles"/>
    <s v="Road"/>
    <s v="medium"/>
    <s v="small"/>
    <n v="1810"/>
    <n v="1610.9"/>
    <n v="34071"/>
    <n v="13"/>
  </r>
  <r>
    <n v="8089"/>
    <n v="28"/>
    <x v="3059"/>
    <d v="2066-02-02T00:00:00"/>
    <b v="0"/>
    <s v="Approved"/>
    <s v="Solex"/>
    <s v="Road"/>
    <s v="medium"/>
    <s v="small"/>
    <n v="1703.52"/>
    <n v="1516.13"/>
    <n v="38216"/>
    <n v="13"/>
  </r>
  <r>
    <n v="10971"/>
    <n v="0"/>
    <x v="3059"/>
    <d v="2066-02-03T00:00:00"/>
    <b v="0"/>
    <s v="Approved"/>
    <s v="Norco Bicycles"/>
    <s v="Standard"/>
    <s v="medium"/>
    <s v="medium"/>
    <n v="360.4"/>
    <n v="270.3"/>
    <n v="40553"/>
    <n v="13"/>
  </r>
  <r>
    <n v="11584"/>
    <n v="50"/>
    <x v="3059"/>
    <d v="2066-02-04T00:00:00"/>
    <b v="1"/>
    <s v="Approved"/>
    <s v="Giant Bicycles"/>
    <s v="Standard"/>
    <s v="medium"/>
    <s v="medium"/>
    <n v="642.70000000000005"/>
    <n v="211.37"/>
    <n v="37698"/>
    <n v="13"/>
  </r>
  <r>
    <n v="17287"/>
    <n v="18"/>
    <x v="3059"/>
    <d v="2066-02-05T00:00:00"/>
    <b v="1"/>
    <s v="Approved"/>
    <s v="Norco Bicycles"/>
    <s v="Standard"/>
    <s v="high"/>
    <s v="medium"/>
    <n v="1148.6400000000001"/>
    <n v="689.18"/>
    <n v="38482"/>
    <n v="13"/>
  </r>
  <r>
    <n v="8991"/>
    <n v="31"/>
    <x v="3060"/>
    <d v="2066-02-06T00:00:00"/>
    <b v="1"/>
    <s v="Approved"/>
    <s v="Giant Bicycles"/>
    <s v="Standard"/>
    <s v="medium"/>
    <s v="medium"/>
    <n v="230.91"/>
    <n v="173.18"/>
    <n v="33888"/>
    <n v="2"/>
  </r>
  <r>
    <n v="9461"/>
    <n v="60"/>
    <x v="3060"/>
    <d v="2066-02-07T00:00:00"/>
    <b v="1"/>
    <s v="Approved"/>
    <s v="Giant Bicycles"/>
    <s v="Standard"/>
    <s v="high"/>
    <s v="small"/>
    <n v="1977.36"/>
    <n v="1759.85"/>
    <n v="41047"/>
    <n v="2"/>
  </r>
  <r>
    <n v="11104"/>
    <n v="53"/>
    <x v="3060"/>
    <d v="2066-02-08T00:00:00"/>
    <b v="0"/>
    <s v="Approved"/>
    <s v="OHM Cycles"/>
    <s v="Standard"/>
    <s v="medium"/>
    <s v="medium"/>
    <n v="795.34"/>
    <n v="101.58"/>
    <n v="35707"/>
    <n v="2"/>
  </r>
  <r>
    <n v="15123"/>
    <n v="85"/>
    <x v="3060"/>
    <d v="2066-02-09T00:00:00"/>
    <b v="1"/>
    <s v="Approved"/>
    <s v="WeareA2B"/>
    <s v="Standard"/>
    <s v="medium"/>
    <s v="medium"/>
    <n v="752.64"/>
    <n v="205.36"/>
    <n v="38206"/>
    <n v="2"/>
  </r>
  <r>
    <n v="150"/>
    <n v="9"/>
    <x v="3061"/>
    <d v="2066-02-10T00:00:00"/>
    <b v="1"/>
    <s v="Approved"/>
    <s v="OHM Cycles"/>
    <s v="Road"/>
    <s v="medium"/>
    <s v="medium"/>
    <n v="742.54"/>
    <n v="667.4"/>
    <n v="34586"/>
    <n v="9"/>
  </r>
  <r>
    <n v="4254"/>
    <n v="39"/>
    <x v="3061"/>
    <d v="2066-02-11T00:00:00"/>
    <b v="0"/>
    <s v="Approved"/>
    <s v="Giant Bicycles"/>
    <s v="Standard"/>
    <s v="medium"/>
    <s v="large"/>
    <n v="1812.75"/>
    <n v="582.48"/>
    <n v="38750"/>
    <n v="9"/>
  </r>
  <r>
    <n v="8949"/>
    <n v="4"/>
    <x v="3061"/>
    <d v="2066-02-12T00:00:00"/>
    <b v="1"/>
    <s v="Approved"/>
    <s v="Giant Bicycles"/>
    <s v="Standard"/>
    <s v="high"/>
    <s v="medium"/>
    <n v="1129.1300000000001"/>
    <n v="677.48"/>
    <n v="38258"/>
    <n v="9"/>
  </r>
  <r>
    <n v="9720"/>
    <n v="77"/>
    <x v="3061"/>
    <d v="2066-02-13T00:00:00"/>
    <b v="0"/>
    <s v="Approved"/>
    <s v="Norco Bicycles"/>
    <s v="Road"/>
    <s v="medium"/>
    <s v="large"/>
    <n v="1240.31"/>
    <n v="795.1"/>
    <n v="38339"/>
    <n v="9"/>
  </r>
  <r>
    <n v="10879"/>
    <n v="98"/>
    <x v="3061"/>
    <d v="2066-02-14T00:00:00"/>
    <b v="0"/>
    <s v="Approved"/>
    <s v="Trek Bicycles"/>
    <s v="Standard"/>
    <s v="high"/>
    <s v="medium"/>
    <n v="358.39"/>
    <n v="215.03"/>
    <n v="38002"/>
    <n v="9"/>
  </r>
  <r>
    <n v="12923"/>
    <n v="39"/>
    <x v="3061"/>
    <d v="2066-02-15T00:00:00"/>
    <b v="0"/>
    <s v="Approved"/>
    <s v="Giant Bicycles"/>
    <s v="Standard"/>
    <s v="medium"/>
    <s v="large"/>
    <n v="1812.75"/>
    <n v="582.48"/>
    <n v="36498"/>
    <n v="9"/>
  </r>
  <r>
    <n v="3512"/>
    <n v="22"/>
    <x v="3062"/>
    <d v="2066-02-16T00:00:00"/>
    <b v="1"/>
    <s v="Approved"/>
    <s v="WeareA2B"/>
    <s v="Standard"/>
    <s v="medium"/>
    <s v="medium"/>
    <n v="60.34"/>
    <n v="45.26"/>
    <n v="34165"/>
    <n v="1"/>
  </r>
  <r>
    <n v="7037"/>
    <n v="18"/>
    <x v="3062"/>
    <d v="2066-02-17T00:00:00"/>
    <b v="0"/>
    <s v="Approved"/>
    <s v="Solex"/>
    <s v="Standard"/>
    <s v="medium"/>
    <s v="medium"/>
    <n v="575.27"/>
    <n v="431.45"/>
    <n v="41345"/>
    <n v="1"/>
  </r>
  <r>
    <n v="8026"/>
    <n v="35"/>
    <x v="3062"/>
    <d v="2066-02-18T00:00:00"/>
    <b v="1"/>
    <s v="Approved"/>
    <s v="Trek Bicycles"/>
    <s v="Standard"/>
    <s v="low"/>
    <s v="medium"/>
    <n v="1057.51"/>
    <n v="154.4"/>
    <n v="34527"/>
    <n v="1"/>
  </r>
  <r>
    <n v="9177"/>
    <n v="2"/>
    <x v="3062"/>
    <d v="2066-02-19T00:00:00"/>
    <b v="1"/>
    <s v="Approved"/>
    <s v="Solex"/>
    <s v="Standard"/>
    <s v="medium"/>
    <s v="medium"/>
    <n v="71.489999999999995"/>
    <n v="53.62"/>
    <n v="41245"/>
    <n v="1"/>
  </r>
  <r>
    <n v="12840"/>
    <n v="55"/>
    <x v="3062"/>
    <d v="2066-02-20T00:00:00"/>
    <b v="1"/>
    <s v="Approved"/>
    <s v="Trek Bicycles"/>
    <s v="Road"/>
    <s v="medium"/>
    <s v="large"/>
    <n v="1894.19"/>
    <n v="598.76"/>
    <n v="37823"/>
    <n v="1"/>
  </r>
  <r>
    <n v="15300"/>
    <n v="25"/>
    <x v="3062"/>
    <d v="2066-02-21T00:00:00"/>
    <b v="1"/>
    <s v="Approved"/>
    <s v="Giant Bicycles"/>
    <s v="Road"/>
    <s v="medium"/>
    <s v="medium"/>
    <n v="1538.99"/>
    <n v="829.65"/>
    <n v="42404"/>
    <n v="1"/>
  </r>
  <r>
    <n v="4359"/>
    <n v="5"/>
    <x v="3063"/>
    <d v="2066-02-22T00:00:00"/>
    <b v="0"/>
    <s v="Approved"/>
    <s v="Trek Bicycles"/>
    <s v="Mountain"/>
    <s v="low"/>
    <s v="medium"/>
    <n v="574.64"/>
    <n v="459.71"/>
    <n v="40784"/>
    <n v="12"/>
  </r>
  <r>
    <n v="8434"/>
    <n v="77"/>
    <x v="3063"/>
    <d v="2066-02-23T00:00:00"/>
    <b v="0"/>
    <s v="Approved"/>
    <s v="Norco Bicycles"/>
    <s v="Road"/>
    <s v="medium"/>
    <s v="large"/>
    <n v="1240.31"/>
    <n v="795.1"/>
    <n v="40553"/>
    <n v="12"/>
  </r>
  <r>
    <n v="14233"/>
    <n v="46"/>
    <x v="3063"/>
    <d v="2066-02-24T00:00:00"/>
    <b v="0"/>
    <s v="Approved"/>
    <s v="Solex"/>
    <s v="Standard"/>
    <s v="low"/>
    <s v="medium"/>
    <n v="1289.8499999999999"/>
    <n v="74.510000000000005"/>
    <n v="39427"/>
    <n v="12"/>
  </r>
  <r>
    <n v="2386"/>
    <n v="56"/>
    <x v="3064"/>
    <d v="2066-02-25T00:00:00"/>
    <b v="1"/>
    <s v="Approved"/>
    <s v="OHM Cycles"/>
    <s v="Standard"/>
    <s v="medium"/>
    <s v="medium"/>
    <n v="183.86"/>
    <n v="137.9"/>
    <n v="33259"/>
    <n v="1"/>
  </r>
  <r>
    <n v="8213"/>
    <n v="66"/>
    <x v="3064"/>
    <d v="2066-02-26T00:00:00"/>
    <b v="1"/>
    <s v="Approved"/>
    <s v="Giant Bicycles"/>
    <s v="Road"/>
    <s v="low"/>
    <s v="small"/>
    <n v="590.26"/>
    <n v="525.33000000000004"/>
    <n v="40410"/>
    <n v="1"/>
  </r>
  <r>
    <n v="15407"/>
    <n v="69"/>
    <x v="3064"/>
    <d v="2066-02-27T00:00:00"/>
    <b v="0"/>
    <s v="Approved"/>
    <s v="Giant Bicycles"/>
    <s v="Road"/>
    <s v="medium"/>
    <s v="medium"/>
    <n v="792.9"/>
    <n v="594.67999999999995"/>
    <n v="40553"/>
    <n v="1"/>
  </r>
  <r>
    <n v="18979"/>
    <n v="72"/>
    <x v="3064"/>
    <d v="2066-02-28T00:00:00"/>
    <b v="0"/>
    <s v="Approved"/>
    <s v="Norco Bicycles"/>
    <s v="Standard"/>
    <s v="medium"/>
    <s v="medium"/>
    <n v="360.4"/>
    <n v="270.3"/>
    <n v="42710"/>
    <n v="1"/>
  </r>
  <r>
    <n v="563"/>
    <n v="97"/>
    <x v="3065"/>
    <d v="2066-03-01T00:00:00"/>
    <b v="0"/>
    <s v="Approved"/>
    <s v="Solex"/>
    <s v="Standard"/>
    <s v="medium"/>
    <s v="large"/>
    <n v="202.62"/>
    <n v="151.96"/>
    <n v="33364"/>
    <n v="12"/>
  </r>
  <r>
    <n v="2879"/>
    <n v="2"/>
    <x v="3065"/>
    <d v="2066-03-02T00:00:00"/>
    <b v="0"/>
    <s v="Approved"/>
    <s v="Solex"/>
    <s v="Standard"/>
    <s v="medium"/>
    <s v="medium"/>
    <n v="71.489999999999995"/>
    <n v="53.62"/>
    <n v="37659"/>
    <n v="12"/>
  </r>
  <r>
    <n v="3759"/>
    <n v="8"/>
    <x v="3065"/>
    <d v="2066-03-03T00:00:00"/>
    <b v="1"/>
    <s v="Approved"/>
    <s v="Solex"/>
    <s v="Road"/>
    <s v="medium"/>
    <s v="small"/>
    <n v="1703.52"/>
    <n v="1516.13"/>
    <n v="33549"/>
    <n v="12"/>
  </r>
  <r>
    <n v="5803"/>
    <n v="60"/>
    <x v="3065"/>
    <d v="2066-03-04T00:00:00"/>
    <b v="1"/>
    <s v="Approved"/>
    <s v="Giant Bicycles"/>
    <s v="Standard"/>
    <s v="high"/>
    <s v="small"/>
    <n v="1977.36"/>
    <n v="1759.85"/>
    <n v="40487"/>
    <n v="12"/>
  </r>
  <r>
    <n v="446"/>
    <n v="50"/>
    <x v="3066"/>
    <d v="2066-03-05T00:00:00"/>
    <b v="0"/>
    <s v="Approved"/>
    <s v="WeareA2B"/>
    <s v="Standard"/>
    <s v="medium"/>
    <s v="small"/>
    <n v="175.89"/>
    <n v="131.91999999999999"/>
    <n v="39915"/>
    <n v="10"/>
  </r>
  <r>
    <n v="5838"/>
    <n v="4"/>
    <x v="3066"/>
    <d v="2066-03-06T00:00:00"/>
    <b v="0"/>
    <s v="Approved"/>
    <s v="Giant Bicycles"/>
    <s v="Standard"/>
    <s v="high"/>
    <s v="medium"/>
    <n v="1129.1300000000001"/>
    <n v="677.48"/>
    <n v="40784"/>
    <n v="10"/>
  </r>
  <r>
    <n v="10073"/>
    <n v="74"/>
    <x v="3066"/>
    <d v="2066-03-07T00:00:00"/>
    <b v="0"/>
    <s v="Approved"/>
    <s v="WeareA2B"/>
    <s v="Standard"/>
    <s v="medium"/>
    <s v="medium"/>
    <n v="1228.07"/>
    <n v="400.91"/>
    <n v="38193"/>
    <n v="10"/>
  </r>
  <r>
    <n v="11328"/>
    <n v="34"/>
    <x v="3066"/>
    <d v="2066-03-08T00:00:00"/>
    <b v="1"/>
    <s v="Approved"/>
    <s v="Norco Bicycles"/>
    <s v="Road"/>
    <s v="high"/>
    <s v="large"/>
    <n v="774.53"/>
    <n v="464.72"/>
    <n v="35560"/>
    <n v="10"/>
  </r>
  <r>
    <n v="11576"/>
    <n v="16"/>
    <x v="3066"/>
    <d v="2066-03-09T00:00:00"/>
    <b v="0"/>
    <s v="Approved"/>
    <s v="Norco Bicycles"/>
    <s v="Standard"/>
    <s v="high"/>
    <s v="small"/>
    <n v="1661.92"/>
    <n v="1479.11"/>
    <n v="40670"/>
    <n v="10"/>
  </r>
  <r>
    <n v="18674"/>
    <n v="48"/>
    <x v="3066"/>
    <d v="2066-03-10T00:00:00"/>
    <b v="1"/>
    <s v="Approved"/>
    <s v="WeareA2B"/>
    <s v="Standard"/>
    <s v="medium"/>
    <s v="medium"/>
    <n v="1762.96"/>
    <n v="950.52"/>
    <n v="35470"/>
    <n v="10"/>
  </r>
  <r>
    <n v="19853"/>
    <n v="7"/>
    <x v="3066"/>
    <d v="2066-03-11T00:00:00"/>
    <b v="0"/>
    <s v="Approved"/>
    <s v="Trek Bicycles"/>
    <s v="Road"/>
    <s v="low"/>
    <s v="medium"/>
    <n v="980.37"/>
    <n v="234.43"/>
    <n v="40649"/>
    <n v="10"/>
  </r>
  <r>
    <n v="510"/>
    <n v="85"/>
    <x v="3067"/>
    <d v="2066-03-12T00:00:00"/>
    <b v="1"/>
    <s v="Approved"/>
    <s v="WeareA2B"/>
    <s v="Standard"/>
    <s v="medium"/>
    <s v="medium"/>
    <n v="752.64"/>
    <n v="205.36"/>
    <n v="42218"/>
    <n v="17"/>
  </r>
  <r>
    <n v="9303"/>
    <n v="28"/>
    <x v="3067"/>
    <d v="2066-03-13T00:00:00"/>
    <b v="0"/>
    <s v="Approved"/>
    <s v="Norco Bicycles"/>
    <s v="Standard"/>
    <s v="medium"/>
    <s v="small"/>
    <n v="1216.1400000000001"/>
    <n v="1082.3599999999999"/>
    <n v="33455"/>
    <n v="17"/>
  </r>
  <r>
    <n v="13609"/>
    <n v="40"/>
    <x v="3067"/>
    <d v="2066-03-14T00:00:00"/>
    <b v="0"/>
    <s v="Approved"/>
    <s v="OHM Cycles"/>
    <s v="Standard"/>
    <s v="high"/>
    <s v="medium"/>
    <n v="1458.17"/>
    <n v="874.9"/>
    <n v="38750"/>
    <n v="17"/>
  </r>
  <r>
    <n v="5586"/>
    <n v="1"/>
    <x v="3068"/>
    <d v="2066-03-15T00:00:00"/>
    <b v="1"/>
    <s v="Approved"/>
    <s v="Giant Bicycles"/>
    <s v="Standard"/>
    <s v="medium"/>
    <s v="medium"/>
    <n v="1403.5"/>
    <n v="954.82"/>
    <n v="41245"/>
    <n v="12"/>
  </r>
  <r>
    <n v="6864"/>
    <n v="45"/>
    <x v="3068"/>
    <d v="2066-03-16T00:00:00"/>
    <b v="1"/>
    <s v="Approved"/>
    <s v="Solex"/>
    <s v="Standard"/>
    <s v="medium"/>
    <s v="medium"/>
    <n v="441.49"/>
    <n v="84.99"/>
    <n v="39427"/>
    <n v="12"/>
  </r>
  <r>
    <n v="7972"/>
    <n v="73"/>
    <x v="3068"/>
    <d v="2066-03-17T00:00:00"/>
    <b v="0"/>
    <s v="Approved"/>
    <s v="Solex"/>
    <s v="Standard"/>
    <s v="medium"/>
    <s v="medium"/>
    <n v="1945.43"/>
    <n v="333.18"/>
    <n v="35455"/>
    <n v="12"/>
  </r>
  <r>
    <n v="8899"/>
    <n v="60"/>
    <x v="3068"/>
    <d v="2066-03-18T00:00:00"/>
    <b v="1"/>
    <s v="Approved"/>
    <s v="Giant Bicycles"/>
    <s v="Standard"/>
    <s v="high"/>
    <s v="small"/>
    <n v="1977.36"/>
    <n v="1759.85"/>
    <n v="38647"/>
    <n v="12"/>
  </r>
  <r>
    <n v="12349"/>
    <n v="83"/>
    <x v="3068"/>
    <d v="2066-03-19T00:00:00"/>
    <b v="0"/>
    <s v="Approved"/>
    <s v="Solex"/>
    <s v="Touring"/>
    <s v="medium"/>
    <s v="large"/>
    <n v="2083.94"/>
    <n v="675.03"/>
    <n v="38339"/>
    <n v="12"/>
  </r>
  <r>
    <n v="16116"/>
    <n v="53"/>
    <x v="3068"/>
    <d v="2066-03-20T00:00:00"/>
    <b v="1"/>
    <s v="Approved"/>
    <s v="OHM Cycles"/>
    <s v="Standard"/>
    <s v="medium"/>
    <s v="medium"/>
    <n v="795.34"/>
    <n v="101.58"/>
    <n v="34170"/>
    <n v="12"/>
  </r>
  <r>
    <n v="17033"/>
    <n v="50"/>
    <x v="3068"/>
    <d v="2066-03-21T00:00:00"/>
    <b v="0"/>
    <s v="Approved"/>
    <s v="WeareA2B"/>
    <s v="Standard"/>
    <s v="medium"/>
    <s v="small"/>
    <n v="175.89"/>
    <n v="131.91999999999999"/>
    <n v="37220"/>
    <n v="12"/>
  </r>
  <r>
    <n v="1578"/>
    <n v="27"/>
    <x v="3069"/>
    <d v="2066-03-22T00:00:00"/>
    <b v="0"/>
    <s v="Approved"/>
    <s v="Trek Bicycles"/>
    <s v="Standard"/>
    <s v="medium"/>
    <s v="medium"/>
    <n v="499.53"/>
    <n v="388.72"/>
    <n v="37337"/>
    <n v="16"/>
  </r>
  <r>
    <n v="2054"/>
    <n v="12"/>
    <x v="3069"/>
    <d v="2066-03-23T00:00:00"/>
    <b v="0"/>
    <s v="Approved"/>
    <s v="WeareA2B"/>
    <s v="Standard"/>
    <s v="medium"/>
    <s v="medium"/>
    <n v="1231.1500000000001"/>
    <n v="161.6"/>
    <n v="38693"/>
    <n v="16"/>
  </r>
  <r>
    <n v="9096"/>
    <n v="79"/>
    <x v="3069"/>
    <d v="2066-03-24T00:00:00"/>
    <b v="0"/>
    <s v="Approved"/>
    <s v="Norco Bicycles"/>
    <s v="Standard"/>
    <s v="medium"/>
    <s v="medium"/>
    <n v="1555.58"/>
    <n v="818.01"/>
    <n v="37873"/>
    <n v="16"/>
  </r>
  <r>
    <n v="9510"/>
    <n v="41"/>
    <x v="3069"/>
    <d v="2066-03-25T00:00:00"/>
    <b v="1"/>
    <s v="Approved"/>
    <s v="Solex"/>
    <s v="Road"/>
    <s v="medium"/>
    <s v="medium"/>
    <n v="416.98"/>
    <n v="312.74"/>
    <n v="39526"/>
    <n v="16"/>
  </r>
  <r>
    <n v="14732"/>
    <n v="40"/>
    <x v="3069"/>
    <d v="2066-03-26T00:00:00"/>
    <b v="1"/>
    <s v="Approved"/>
    <s v="OHM Cycles"/>
    <s v="Standard"/>
    <s v="high"/>
    <s v="medium"/>
    <n v="1458.17"/>
    <n v="874.9"/>
    <n v="39526"/>
    <n v="16"/>
  </r>
  <r>
    <n v="19276"/>
    <n v="29"/>
    <x v="3069"/>
    <d v="2066-03-27T00:00:00"/>
    <b v="1"/>
    <s v="Approved"/>
    <s v="Norco Bicycles"/>
    <s v="Road"/>
    <s v="medium"/>
    <s v="medium"/>
    <n v="543.39"/>
    <n v="407.54"/>
    <n v="33888"/>
    <n v="16"/>
  </r>
  <r>
    <n v="658"/>
    <n v="30"/>
    <x v="3070"/>
    <d v="2066-03-28T00:00:00"/>
    <b v="0"/>
    <s v="Approved"/>
    <s v="Solex"/>
    <s v="Standard"/>
    <s v="high"/>
    <s v="medium"/>
    <n v="748.17"/>
    <n v="448.9"/>
    <n v="33552"/>
    <n v="4"/>
  </r>
  <r>
    <n v="4063"/>
    <n v="34"/>
    <x v="3070"/>
    <d v="2066-03-29T00:00:00"/>
    <b v="0"/>
    <s v="Approved"/>
    <s v="Norco Bicycles"/>
    <s v="Road"/>
    <s v="high"/>
    <s v="large"/>
    <n v="774.53"/>
    <n v="464.72"/>
    <n v="37698"/>
    <n v="4"/>
  </r>
  <r>
    <n v="4157"/>
    <n v="26"/>
    <x v="3070"/>
    <d v="2066-03-30T00:00:00"/>
    <b v="1"/>
    <s v="Approved"/>
    <s v="WeareA2B"/>
    <s v="Standard"/>
    <s v="medium"/>
    <s v="medium"/>
    <n v="1992.93"/>
    <n v="762.63"/>
    <n v="37698"/>
    <n v="4"/>
  </r>
  <r>
    <n v="6828"/>
    <n v="66"/>
    <x v="3070"/>
    <d v="2066-03-31T00:00:00"/>
    <b v="1"/>
    <s v="Approved"/>
    <s v="Giant Bicycles"/>
    <s v="Road"/>
    <s v="low"/>
    <s v="small"/>
    <n v="590.26"/>
    <n v="525.33000000000004"/>
    <n v="34996"/>
    <n v="4"/>
  </r>
  <r>
    <n v="226"/>
    <n v="8"/>
    <x v="3071"/>
    <d v="2066-04-01T00:00:00"/>
    <b v="0"/>
    <s v="Approved"/>
    <s v="Solex"/>
    <s v="Road"/>
    <s v="medium"/>
    <s v="small"/>
    <n v="1703.52"/>
    <n v="1516.13"/>
    <n v="34079"/>
    <n v="2"/>
  </r>
  <r>
    <n v="6550"/>
    <n v="23"/>
    <x v="3071"/>
    <d v="2066-04-02T00:00:00"/>
    <b v="0"/>
    <s v="Approved"/>
    <s v="Norco Bicycles"/>
    <s v="Mountain"/>
    <s v="low"/>
    <s v="small"/>
    <n v="688.63"/>
    <n v="612.88"/>
    <n v="34071"/>
    <n v="2"/>
  </r>
  <r>
    <n v="9273"/>
    <n v="43"/>
    <x v="3071"/>
    <d v="2066-04-03T00:00:00"/>
    <b v="0"/>
    <s v="Approved"/>
    <s v="Solex"/>
    <s v="Standard"/>
    <s v="medium"/>
    <s v="medium"/>
    <n v="1151.96"/>
    <n v="649.49"/>
    <n v="35470"/>
    <n v="2"/>
  </r>
  <r>
    <n v="13087"/>
    <n v="17"/>
    <x v="3071"/>
    <d v="2066-04-04T00:00:00"/>
    <b v="1"/>
    <s v="Approved"/>
    <s v="Solex"/>
    <s v="Standard"/>
    <s v="high"/>
    <s v="medium"/>
    <n v="1024.6600000000001"/>
    <n v="614.79999999999995"/>
    <n v="40487"/>
    <n v="2"/>
  </r>
  <r>
    <n v="15443"/>
    <n v="34"/>
    <x v="3071"/>
    <d v="2066-04-05T00:00:00"/>
    <b v="0"/>
    <s v="Approved"/>
    <s v="Norco Bicycles"/>
    <s v="Road"/>
    <s v="high"/>
    <s v="large"/>
    <n v="774.53"/>
    <n v="464.72"/>
    <n v="41064"/>
    <n v="2"/>
  </r>
  <r>
    <n v="16361"/>
    <n v="73"/>
    <x v="3071"/>
    <d v="2066-04-06T00:00:00"/>
    <b v="0"/>
    <s v="Approved"/>
    <s v="Solex"/>
    <s v="Standard"/>
    <s v="medium"/>
    <s v="medium"/>
    <n v="1945.43"/>
    <n v="333.18"/>
    <n v="38991"/>
    <n v="2"/>
  </r>
  <r>
    <n v="19967"/>
    <n v="13"/>
    <x v="3071"/>
    <d v="2066-04-07T00:00:00"/>
    <b v="1"/>
    <s v="Approved"/>
    <s v="Solex"/>
    <s v="Standard"/>
    <s v="medium"/>
    <s v="medium"/>
    <n v="1163.8900000000001"/>
    <n v="589.27"/>
    <n v="42295"/>
    <n v="2"/>
  </r>
  <r>
    <n v="870"/>
    <n v="19"/>
    <x v="3072"/>
    <d v="2066-04-08T00:00:00"/>
    <b v="1"/>
    <s v="Approved"/>
    <s v="OHM Cycles"/>
    <s v="Road"/>
    <s v="high"/>
    <s v="large"/>
    <n v="12.01"/>
    <n v="7.21"/>
    <n v="39880"/>
    <n v="7"/>
  </r>
  <r>
    <n v="8323"/>
    <n v="49"/>
    <x v="3072"/>
    <d v="2066-04-09T00:00:00"/>
    <b v="1"/>
    <s v="Approved"/>
    <s v="Trek Bicycles"/>
    <s v="Road"/>
    <s v="medium"/>
    <s v="medium"/>
    <n v="533.51"/>
    <n v="400.13"/>
    <n v="41064"/>
    <n v="7"/>
  </r>
  <r>
    <n v="10243"/>
    <n v="73"/>
    <x v="3072"/>
    <d v="2066-04-10T00:00:00"/>
    <b v="0"/>
    <s v="Approved"/>
    <s v="Solex"/>
    <s v="Standard"/>
    <s v="medium"/>
    <s v="medium"/>
    <n v="1945.43"/>
    <n v="333.18"/>
    <n v="37499"/>
    <n v="7"/>
  </r>
  <r>
    <n v="2731"/>
    <n v="40"/>
    <x v="3073"/>
    <d v="2066-04-11T00:00:00"/>
    <b v="1"/>
    <s v="Approved"/>
    <s v="OHM Cycles"/>
    <s v="Standard"/>
    <s v="high"/>
    <s v="medium"/>
    <n v="1458.17"/>
    <n v="874.9"/>
    <n v="40672"/>
    <n v="20"/>
  </r>
  <r>
    <n v="4392"/>
    <n v="39"/>
    <x v="3073"/>
    <d v="2066-04-12T00:00:00"/>
    <b v="1"/>
    <s v="Approved"/>
    <s v="Giant Bicycles"/>
    <s v="Standard"/>
    <s v="medium"/>
    <s v="large"/>
    <n v="1812.75"/>
    <n v="582.48"/>
    <n v="39427"/>
    <n v="20"/>
  </r>
  <r>
    <n v="8630"/>
    <n v="23"/>
    <x v="3073"/>
    <d v="2066-04-13T00:00:00"/>
    <b v="1"/>
    <s v="Approved"/>
    <s v="Norco Bicycles"/>
    <s v="Mountain"/>
    <s v="low"/>
    <s v="small"/>
    <n v="688.63"/>
    <n v="612.88"/>
    <n v="40670"/>
    <n v="20"/>
  </r>
  <r>
    <n v="12657"/>
    <n v="61"/>
    <x v="3073"/>
    <d v="2066-04-14T00:00:00"/>
    <b v="0"/>
    <s v="Approved"/>
    <s v="OHM Cycles"/>
    <s v="Standard"/>
    <s v="low"/>
    <s v="medium"/>
    <n v="71.16"/>
    <n v="56.93"/>
    <n v="42172"/>
    <n v="20"/>
  </r>
  <r>
    <n v="2409"/>
    <n v="66"/>
    <x v="3074"/>
    <d v="2066-04-15T00:00:00"/>
    <b v="0"/>
    <s v="Approved"/>
    <s v="Solex"/>
    <s v="Standard"/>
    <s v="medium"/>
    <s v="medium"/>
    <n v="1163.8900000000001"/>
    <n v="589.27"/>
    <n v="42560"/>
    <n v="10"/>
  </r>
  <r>
    <n v="4471"/>
    <n v="49"/>
    <x v="3074"/>
    <d v="2066-04-16T00:00:00"/>
    <b v="1"/>
    <s v="Approved"/>
    <s v="Solex"/>
    <s v="Standard"/>
    <s v="medium"/>
    <s v="large"/>
    <n v="1061.56"/>
    <n v="733.58"/>
    <n v="34170"/>
    <n v="10"/>
  </r>
  <r>
    <n v="6127"/>
    <n v="98"/>
    <x v="3074"/>
    <d v="2066-04-17T00:00:00"/>
    <b v="0"/>
    <s v="Approved"/>
    <s v="OHM Cycles"/>
    <s v="Standard"/>
    <s v="medium"/>
    <s v="medium"/>
    <n v="795.34"/>
    <n v="101.58"/>
    <n v="35470"/>
    <n v="10"/>
  </r>
  <r>
    <n v="7317"/>
    <n v="84"/>
    <x v="3074"/>
    <d v="2066-04-18T00:00:00"/>
    <b v="1"/>
    <s v="Approved"/>
    <s v="Giant Bicycles"/>
    <s v="Road"/>
    <s v="medium"/>
    <s v="medium"/>
    <n v="792.9"/>
    <n v="594.67999999999995"/>
    <n v="33879"/>
    <n v="10"/>
  </r>
  <r>
    <n v="7898"/>
    <n v="93"/>
    <x v="3074"/>
    <d v="2066-04-19T00:00:00"/>
    <b v="0"/>
    <s v="Approved"/>
    <s v="OHM Cycles"/>
    <s v="Standard"/>
    <s v="high"/>
    <s v="medium"/>
    <n v="1458.17"/>
    <n v="874.9"/>
    <n v="38750"/>
    <n v="10"/>
  </r>
  <r>
    <n v="8366"/>
    <n v="93"/>
    <x v="3074"/>
    <d v="2066-04-20T00:00:00"/>
    <b v="0"/>
    <s v="Approved"/>
    <s v="OHM Cycles"/>
    <s v="Standard"/>
    <s v="high"/>
    <s v="medium"/>
    <n v="1458.17"/>
    <n v="874.9"/>
    <n v="38750"/>
    <n v="10"/>
  </r>
  <r>
    <n v="13482"/>
    <n v="35"/>
    <x v="3074"/>
    <d v="2066-04-21T00:00:00"/>
    <b v="0"/>
    <s v="Approved"/>
    <s v="Giant Bicycles"/>
    <s v="Standard"/>
    <s v="medium"/>
    <s v="medium"/>
    <n v="1403.5"/>
    <n v="954.82"/>
    <n v="42688"/>
    <n v="10"/>
  </r>
  <r>
    <n v="13946"/>
    <n v="45"/>
    <x v="3074"/>
    <d v="2066-04-22T00:00:00"/>
    <b v="1"/>
    <s v="Approved"/>
    <s v="Trek Bicycles"/>
    <s v="Road"/>
    <s v="low"/>
    <s v="medium"/>
    <n v="980.37"/>
    <n v="234.43"/>
    <n v="38258"/>
    <n v="10"/>
  </r>
  <r>
    <n v="16204"/>
    <n v="53"/>
    <x v="3074"/>
    <d v="2066-04-23T00:00:00"/>
    <b v="1"/>
    <s v="Approved"/>
    <s v="Giant Bicycles"/>
    <s v="Standard"/>
    <s v="high"/>
    <s v="medium"/>
    <n v="1274.93"/>
    <n v="764.96"/>
    <n v="39298"/>
    <n v="10"/>
  </r>
  <r>
    <n v="1568"/>
    <n v="0"/>
    <x v="3075"/>
    <d v="2066-04-24T00:00:00"/>
    <b v="0"/>
    <s v="Approved"/>
    <s v="Giant Bicycles"/>
    <s v="Standard"/>
    <s v="medium"/>
    <s v="medium"/>
    <n v="230.91"/>
    <n v="173.18"/>
    <n v="33888"/>
    <n v="9"/>
  </r>
  <r>
    <n v="1784"/>
    <n v="9"/>
    <x v="3075"/>
    <d v="2066-04-25T00:00:00"/>
    <b v="0"/>
    <s v="Approved"/>
    <s v="Norco Bicycles"/>
    <s v="Standard"/>
    <s v="medium"/>
    <s v="small"/>
    <n v="1216.1400000000001"/>
    <n v="1082.3599999999999"/>
    <n v="42696"/>
    <n v="9"/>
  </r>
  <r>
    <n v="6077"/>
    <n v="14"/>
    <x v="3075"/>
    <d v="2066-04-26T00:00:00"/>
    <b v="0"/>
    <s v="Approved"/>
    <s v="Solex"/>
    <s v="Standard"/>
    <s v="high"/>
    <s v="large"/>
    <n v="1842.92"/>
    <n v="1105.75"/>
    <n v="38859"/>
    <n v="9"/>
  </r>
  <r>
    <n v="6220"/>
    <n v="38"/>
    <x v="3075"/>
    <d v="2066-04-27T00:00:00"/>
    <b v="1"/>
    <s v="Approved"/>
    <s v="Trek Bicycles"/>
    <s v="Standard"/>
    <s v="medium"/>
    <s v="large"/>
    <n v="2091.4699999999998"/>
    <n v="388.92"/>
    <n v="41167"/>
    <n v="9"/>
  </r>
  <r>
    <n v="6616"/>
    <n v="87"/>
    <x v="3075"/>
    <d v="2066-04-28T00:00:00"/>
    <b v="0"/>
    <s v="Approved"/>
    <s v="OHM Cycles"/>
    <s v="Standard"/>
    <s v="medium"/>
    <s v="medium"/>
    <n v="1636.9"/>
    <n v="44.71"/>
    <n v="38859"/>
    <n v="9"/>
  </r>
  <r>
    <n v="17181"/>
    <n v="15"/>
    <x v="3075"/>
    <d v="2066-04-29T00:00:00"/>
    <b v="1"/>
    <s v="Approved"/>
    <s v="WeareA2B"/>
    <s v="Standard"/>
    <s v="medium"/>
    <s v="medium"/>
    <n v="1292.8399999999999"/>
    <n v="13.44"/>
    <n v="34143"/>
    <n v="9"/>
  </r>
  <r>
    <n v="2075"/>
    <n v="23"/>
    <x v="3076"/>
    <d v="2066-04-30T00:00:00"/>
    <b v="0"/>
    <s v="Approved"/>
    <s v="Norco Bicycles"/>
    <s v="Mountain"/>
    <s v="low"/>
    <s v="small"/>
    <n v="688.63"/>
    <n v="612.88"/>
    <n v="33455"/>
    <n v="2"/>
  </r>
  <r>
    <n v="5013"/>
    <n v="55"/>
    <x v="3076"/>
    <d v="2066-05-01T00:00:00"/>
    <b v="1"/>
    <s v="Approved"/>
    <s v="Trek Bicycles"/>
    <s v="Road"/>
    <s v="medium"/>
    <s v="large"/>
    <n v="1894.19"/>
    <n v="598.76"/>
    <n v="33259"/>
    <n v="2"/>
  </r>
  <r>
    <n v="9566"/>
    <n v="31"/>
    <x v="3076"/>
    <d v="2066-05-02T00:00:00"/>
    <b v="1"/>
    <s v="Approved"/>
    <s v="Giant Bicycles"/>
    <s v="Standard"/>
    <s v="medium"/>
    <s v="medium"/>
    <n v="230.91"/>
    <n v="173.18"/>
    <n v="40618"/>
    <n v="2"/>
  </r>
  <r>
    <n v="12007"/>
    <n v="62"/>
    <x v="3076"/>
    <d v="2066-05-03T00:00:00"/>
    <b v="0"/>
    <s v="Approved"/>
    <s v="Solex"/>
    <s v="Standard"/>
    <s v="medium"/>
    <s v="medium"/>
    <n v="478.16"/>
    <n v="298.72000000000003"/>
    <n v="42145"/>
    <n v="2"/>
  </r>
  <r>
    <n v="18798"/>
    <n v="28"/>
    <x v="3076"/>
    <d v="2066-05-04T00:00:00"/>
    <b v="0"/>
    <s v="Approved"/>
    <s v="Norco Bicycles"/>
    <s v="Standard"/>
    <s v="medium"/>
    <s v="small"/>
    <n v="1216.1400000000001"/>
    <n v="1082.3599999999999"/>
    <n v="35052"/>
    <n v="2"/>
  </r>
  <r>
    <n v="1756"/>
    <n v="61"/>
    <x v="3077"/>
    <d v="2066-05-05T00:00:00"/>
    <b v="0"/>
    <s v="Approved"/>
    <s v="OHM Cycles"/>
    <s v="Standard"/>
    <s v="low"/>
    <s v="medium"/>
    <n v="71.16"/>
    <n v="56.93"/>
    <n v="36146"/>
    <n v="12"/>
  </r>
  <r>
    <n v="2455"/>
    <n v="45"/>
    <x v="3077"/>
    <d v="2066-05-06T00:00:00"/>
    <b v="1"/>
    <s v="Approved"/>
    <s v="Solex"/>
    <s v="Standard"/>
    <s v="medium"/>
    <s v="medium"/>
    <n v="441.49"/>
    <n v="84.99"/>
    <n v="41064"/>
    <n v="12"/>
  </r>
  <r>
    <n v="4569"/>
    <n v="38"/>
    <x v="3077"/>
    <d v="2066-05-07T00:00:00"/>
    <b v="1"/>
    <s v="Approved"/>
    <s v="Solex"/>
    <s v="Standard"/>
    <s v="medium"/>
    <s v="medium"/>
    <n v="1577.53"/>
    <n v="826.51"/>
    <n v="39526"/>
    <n v="12"/>
  </r>
  <r>
    <n v="7241"/>
    <n v="48"/>
    <x v="3077"/>
    <d v="2066-05-08T00:00:00"/>
    <b v="0"/>
    <s v="Approved"/>
    <s v="WeareA2B"/>
    <s v="Standard"/>
    <s v="medium"/>
    <s v="medium"/>
    <n v="1762.96"/>
    <n v="950.52"/>
    <n v="41848"/>
    <n v="12"/>
  </r>
  <r>
    <n v="9292"/>
    <n v="2"/>
    <x v="3077"/>
    <d v="2066-05-09T00:00:00"/>
    <b v="1"/>
    <s v="Approved"/>
    <s v="Solex"/>
    <s v="Standard"/>
    <s v="medium"/>
    <s v="medium"/>
    <n v="71.489999999999995"/>
    <n v="53.62"/>
    <n v="41245"/>
    <n v="12"/>
  </r>
  <r>
    <n v="11077"/>
    <n v="45"/>
    <x v="3077"/>
    <d v="2066-05-10T00:00:00"/>
    <b v="1"/>
    <s v="Approved"/>
    <s v="Solex"/>
    <s v="Standard"/>
    <s v="medium"/>
    <s v="medium"/>
    <n v="441.49"/>
    <n v="84.99"/>
    <n v="37668"/>
    <n v="12"/>
  </r>
  <r>
    <n v="1150"/>
    <n v="69"/>
    <x v="3078"/>
    <d v="2066-05-11T00:00:00"/>
    <b v="0"/>
    <s v="Approved"/>
    <s v="Giant Bicycles"/>
    <s v="Road"/>
    <s v="medium"/>
    <s v="medium"/>
    <n v="792.9"/>
    <n v="594.67999999999995"/>
    <n v="34996"/>
    <n v="16"/>
  </r>
  <r>
    <n v="1391"/>
    <n v="28"/>
    <x v="3078"/>
    <d v="2066-05-12T00:00:00"/>
    <b v="0"/>
    <s v="Approved"/>
    <s v="Norco Bicycles"/>
    <s v="Standard"/>
    <s v="medium"/>
    <s v="small"/>
    <n v="1216.1400000000001"/>
    <n v="1082.3599999999999"/>
    <n v="33888"/>
    <n v="16"/>
  </r>
  <r>
    <n v="4331"/>
    <n v="69"/>
    <x v="3078"/>
    <d v="2066-05-13T00:00:00"/>
    <b v="0"/>
    <s v="Approved"/>
    <s v="Giant Bicycles"/>
    <s v="Road"/>
    <s v="medium"/>
    <s v="medium"/>
    <n v="792.9"/>
    <n v="594.67999999999995"/>
    <n v="42710"/>
    <n v="16"/>
  </r>
  <r>
    <n v="7469"/>
    <n v="48"/>
    <x v="3078"/>
    <d v="2066-05-14T00:00:00"/>
    <b v="1"/>
    <s v="Approved"/>
    <s v="WeareA2B"/>
    <s v="Standard"/>
    <s v="medium"/>
    <s v="medium"/>
    <n v="1762.96"/>
    <n v="950.52"/>
    <n v="39915"/>
    <n v="16"/>
  </r>
  <r>
    <n v="8334"/>
    <n v="11"/>
    <x v="3078"/>
    <d v="2066-05-15T00:00:00"/>
    <b v="1"/>
    <s v="Approved"/>
    <s v="Giant Bicycles"/>
    <s v="Standard"/>
    <s v="high"/>
    <s v="medium"/>
    <n v="1274.93"/>
    <n v="764.96"/>
    <n v="39298"/>
    <n v="16"/>
  </r>
  <r>
    <n v="12661"/>
    <n v="39"/>
    <x v="3078"/>
    <d v="2066-05-16T00:00:00"/>
    <b v="0"/>
    <s v="Approved"/>
    <s v="Giant Bicycles"/>
    <s v="Standard"/>
    <s v="medium"/>
    <s v="large"/>
    <n v="1812.75"/>
    <n v="582.48"/>
    <n v="39526"/>
    <n v="16"/>
  </r>
  <r>
    <n v="681"/>
    <n v="75"/>
    <x v="3079"/>
    <d v="2066-05-17T00:00:00"/>
    <b v="1"/>
    <s v="Approved"/>
    <s v="Giant Bicycles"/>
    <s v="Touring"/>
    <s v="medium"/>
    <s v="large"/>
    <n v="1873.97"/>
    <n v="863.95"/>
    <n v="38859"/>
    <n v="5"/>
  </r>
  <r>
    <n v="4654"/>
    <n v="40"/>
    <x v="3079"/>
    <d v="2066-05-18T00:00:00"/>
    <s v="Unknown"/>
    <s v="Approved"/>
    <s v="OHM Cycles"/>
    <s v="Standard"/>
    <s v="high"/>
    <s v="medium"/>
    <n v="1458.17"/>
    <n v="874.9"/>
    <n v="38750"/>
    <n v="5"/>
  </r>
  <r>
    <n v="6589"/>
    <n v="36"/>
    <x v="3079"/>
    <d v="2066-05-19T00:00:00"/>
    <b v="1"/>
    <s v="Approved"/>
    <s v="Solex"/>
    <s v="Standard"/>
    <s v="low"/>
    <s v="medium"/>
    <n v="945.04"/>
    <n v="507.58"/>
    <n v="35052"/>
    <n v="5"/>
  </r>
  <r>
    <n v="6895"/>
    <n v="95"/>
    <x v="3079"/>
    <d v="2066-05-20T00:00:00"/>
    <b v="1"/>
    <s v="Approved"/>
    <s v="Giant Bicycles"/>
    <s v="Standard"/>
    <s v="medium"/>
    <s v="large"/>
    <n v="569.55999999999995"/>
    <n v="528.42999999999995"/>
    <n v="37874"/>
    <n v="5"/>
  </r>
  <r>
    <n v="13664"/>
    <n v="19"/>
    <x v="3079"/>
    <d v="2066-05-21T00:00:00"/>
    <b v="0"/>
    <s v="Approved"/>
    <s v="OHM Cycles"/>
    <s v="Road"/>
    <s v="high"/>
    <s v="large"/>
    <n v="12.01"/>
    <n v="7.21"/>
    <n v="39880"/>
    <n v="5"/>
  </r>
  <r>
    <n v="851"/>
    <n v="0"/>
    <x v="3080"/>
    <d v="2066-05-22T00:00:00"/>
    <b v="1"/>
    <s v="Approved"/>
    <s v="Norco Bicycles"/>
    <s v="Standard"/>
    <s v="medium"/>
    <s v="medium"/>
    <n v="360.4"/>
    <n v="270.3"/>
    <n v="42710"/>
    <n v="10.7"/>
  </r>
  <r>
    <n v="1957"/>
    <n v="89"/>
    <x v="3080"/>
    <d v="2066-05-23T00:00:00"/>
    <b v="0"/>
    <s v="Approved"/>
    <s v="Giant Bicycles"/>
    <s v="Standard"/>
    <s v="medium"/>
    <s v="large"/>
    <n v="1812.75"/>
    <n v="582.48"/>
    <n v="40336"/>
    <n v="10.7"/>
  </r>
  <r>
    <n v="3999"/>
    <n v="79"/>
    <x v="3080"/>
    <d v="2066-05-24T00:00:00"/>
    <b v="1"/>
    <s v="Approved"/>
    <s v="Solex"/>
    <s v="Touring"/>
    <s v="medium"/>
    <s v="large"/>
    <n v="2083.94"/>
    <n v="675.03"/>
    <n v="41533"/>
    <n v="10.7"/>
  </r>
  <r>
    <n v="8975"/>
    <n v="7"/>
    <x v="3080"/>
    <d v="2066-05-25T00:00:00"/>
    <b v="0"/>
    <s v="Approved"/>
    <s v="Giant Bicycles"/>
    <s v="Standard"/>
    <s v="medium"/>
    <s v="small"/>
    <n v="1311.44"/>
    <n v="1167.18"/>
    <n v="33888"/>
    <n v="10.7"/>
  </r>
  <r>
    <n v="9805"/>
    <n v="19"/>
    <x v="3080"/>
    <d v="2066-05-26T00:00:00"/>
    <b v="1"/>
    <s v="Approved"/>
    <s v="Trek Bicycles"/>
    <s v="Mountain"/>
    <s v="low"/>
    <s v="medium"/>
    <n v="574.64"/>
    <n v="459.71"/>
    <n v="40784"/>
    <n v="10.7"/>
  </r>
  <r>
    <n v="11323"/>
    <n v="86"/>
    <x v="3080"/>
    <d v="2066-05-27T00:00:00"/>
    <b v="1"/>
    <s v="Approved"/>
    <s v="Norco Bicycles"/>
    <s v="Road"/>
    <s v="high"/>
    <s v="large"/>
    <n v="774.53"/>
    <n v="464.72"/>
    <n v="37698"/>
    <n v="10.7"/>
  </r>
  <r>
    <n v="11549"/>
    <n v="0"/>
    <x v="3080"/>
    <d v="2066-05-28T00:00:00"/>
    <b v="0"/>
    <s v="Approved"/>
    <s v="Unknown"/>
    <s v="Unknown"/>
    <s v="Unknown"/>
    <s v="Unknown"/>
    <n v="74.89"/>
    <s v="$556.05"/>
    <n v="38199.78"/>
    <n v="10.7"/>
  </r>
  <r>
    <n v="13242"/>
    <n v="72"/>
    <x v="3080"/>
    <d v="2066-05-29T00:00:00"/>
    <b v="0"/>
    <s v="Approved"/>
    <s v="OHM Cycles"/>
    <s v="Standard"/>
    <s v="medium"/>
    <s v="medium"/>
    <n v="912.52"/>
    <n v="141.4"/>
    <n v="42295"/>
    <n v="10.7"/>
  </r>
  <r>
    <n v="15413"/>
    <n v="0"/>
    <x v="3080"/>
    <d v="2066-05-30T00:00:00"/>
    <b v="0"/>
    <s v="Approved"/>
    <s v="OHM Cycles"/>
    <s v="Standard"/>
    <s v="low"/>
    <s v="medium"/>
    <n v="71.16"/>
    <n v="56.93"/>
    <n v="42172"/>
    <n v="10.7"/>
  </r>
  <r>
    <n v="16414"/>
    <n v="92"/>
    <x v="3080"/>
    <d v="2066-05-31T00:00:00"/>
    <b v="1"/>
    <s v="Approved"/>
    <s v="WeareA2B"/>
    <s v="Touring"/>
    <s v="medium"/>
    <s v="large"/>
    <n v="1890.39"/>
    <n v="260.14"/>
    <n v="33259"/>
    <n v="10.7"/>
  </r>
  <r>
    <n v="3241"/>
    <n v="66"/>
    <x v="3081"/>
    <d v="2066-06-01T00:00:00"/>
    <b v="0"/>
    <s v="Approved"/>
    <s v="Giant Bicycles"/>
    <s v="Road"/>
    <s v="low"/>
    <s v="small"/>
    <n v="590.26"/>
    <n v="525.33000000000004"/>
    <n v="40487"/>
    <n v="9"/>
  </r>
  <r>
    <n v="4050"/>
    <n v="83"/>
    <x v="3081"/>
    <d v="2066-06-02T00:00:00"/>
    <b v="0"/>
    <s v="Approved"/>
    <s v="Solex"/>
    <s v="Touring"/>
    <s v="medium"/>
    <s v="large"/>
    <n v="2083.94"/>
    <n v="675.03"/>
    <n v="41533"/>
    <n v="9"/>
  </r>
  <r>
    <n v="7312"/>
    <n v="31"/>
    <x v="3081"/>
    <d v="2066-06-03T00:00:00"/>
    <b v="1"/>
    <s v="Approved"/>
    <s v="Giant Bicycles"/>
    <s v="Standard"/>
    <s v="medium"/>
    <s v="medium"/>
    <n v="230.91"/>
    <n v="173.18"/>
    <n v="39031"/>
    <n v="9"/>
  </r>
  <r>
    <n v="11373"/>
    <n v="55"/>
    <x v="3081"/>
    <d v="2066-06-04T00:00:00"/>
    <b v="1"/>
    <s v="Approved"/>
    <s v="Trek Bicycles"/>
    <s v="Road"/>
    <s v="medium"/>
    <s v="large"/>
    <n v="1894.19"/>
    <n v="598.76"/>
    <n v="37823"/>
    <n v="9"/>
  </r>
  <r>
    <n v="12065"/>
    <n v="88"/>
    <x v="3081"/>
    <d v="2066-06-05T00:00:00"/>
    <b v="0"/>
    <s v="Approved"/>
    <s v="Norco Bicycles"/>
    <s v="Standard"/>
    <s v="medium"/>
    <s v="medium"/>
    <n v="1198.46"/>
    <n v="381.1"/>
    <n v="36145"/>
    <n v="9"/>
  </r>
  <r>
    <n v="16323"/>
    <n v="81"/>
    <x v="3081"/>
    <d v="2066-06-06T00:00:00"/>
    <b v="1"/>
    <s v="Approved"/>
    <s v="Norco Bicycles"/>
    <s v="Standard"/>
    <s v="medium"/>
    <s v="small"/>
    <n v="586.45000000000005"/>
    <n v="521.94000000000005"/>
    <n v="33429"/>
    <n v="9"/>
  </r>
  <r>
    <n v="2886"/>
    <n v="19"/>
    <x v="3082"/>
    <d v="2066-06-07T00:00:00"/>
    <b v="1"/>
    <s v="Approved"/>
    <s v="OHM Cycles"/>
    <s v="Road"/>
    <s v="high"/>
    <s v="large"/>
    <n v="12.01"/>
    <n v="7.21"/>
    <n v="39880"/>
    <n v="17"/>
  </r>
  <r>
    <n v="5775"/>
    <n v="48"/>
    <x v="3082"/>
    <d v="2066-06-08T00:00:00"/>
    <b v="0"/>
    <s v="Approved"/>
    <s v="WeareA2B"/>
    <s v="Standard"/>
    <s v="medium"/>
    <s v="medium"/>
    <n v="1762.96"/>
    <n v="950.52"/>
    <n v="39915"/>
    <n v="17"/>
  </r>
  <r>
    <n v="12223"/>
    <n v="28"/>
    <x v="3082"/>
    <d v="2066-06-09T00:00:00"/>
    <b v="0"/>
    <s v="Approved"/>
    <s v="Norco Bicycles"/>
    <s v="Standard"/>
    <s v="medium"/>
    <s v="small"/>
    <n v="1216.1400000000001"/>
    <n v="1082.3599999999999"/>
    <n v="37337"/>
    <n v="17"/>
  </r>
  <r>
    <n v="13967"/>
    <n v="80"/>
    <x v="3082"/>
    <d v="2066-06-10T00:00:00"/>
    <b v="0"/>
    <s v="Approved"/>
    <s v="OHM Cycles"/>
    <s v="Touring"/>
    <s v="low"/>
    <s v="medium"/>
    <n v="1073.07"/>
    <n v="933.84"/>
    <n v="36145"/>
    <n v="17"/>
  </r>
  <r>
    <n v="16924"/>
    <n v="7"/>
    <x v="3082"/>
    <d v="2066-06-11T00:00:00"/>
    <b v="1"/>
    <s v="Approved"/>
    <s v="Trek Bicycles"/>
    <s v="Road"/>
    <s v="low"/>
    <s v="medium"/>
    <n v="980.37"/>
    <n v="234.43"/>
    <n v="41701"/>
    <n v="17"/>
  </r>
  <r>
    <n v="16968"/>
    <n v="62"/>
    <x v="3082"/>
    <d v="2066-06-12T00:00:00"/>
    <b v="1"/>
    <s v="Approved"/>
    <s v="Solex"/>
    <s v="Standard"/>
    <s v="medium"/>
    <s v="medium"/>
    <n v="478.16"/>
    <n v="298.72000000000003"/>
    <n v="40410"/>
    <n v="17"/>
  </r>
  <r>
    <n v="17707"/>
    <n v="87"/>
    <x v="3082"/>
    <d v="2066-06-13T00:00:00"/>
    <b v="0"/>
    <s v="Approved"/>
    <s v="Giant Bicycles"/>
    <s v="Standard"/>
    <s v="high"/>
    <s v="medium"/>
    <n v="1179"/>
    <n v="707.4"/>
    <n v="36367"/>
    <n v="17"/>
  </r>
  <r>
    <n v="252"/>
    <n v="78"/>
    <x v="3083"/>
    <d v="2066-06-14T00:00:00"/>
    <b v="0"/>
    <s v="Approved"/>
    <s v="Giant Bicycles"/>
    <s v="Standard"/>
    <s v="medium"/>
    <s v="large"/>
    <n v="1765.3"/>
    <n v="709.48"/>
    <n v="41533"/>
    <n v="2"/>
  </r>
  <r>
    <n v="3147"/>
    <n v="39"/>
    <x v="3083"/>
    <d v="2066-06-15T00:00:00"/>
    <b v="1"/>
    <s v="Approved"/>
    <s v="Giant Bicycles"/>
    <s v="Standard"/>
    <s v="medium"/>
    <s v="large"/>
    <n v="1812.75"/>
    <n v="582.48"/>
    <n v="39526"/>
    <n v="2"/>
  </r>
  <r>
    <n v="6529"/>
    <n v="82"/>
    <x v="3083"/>
    <d v="2066-06-16T00:00:00"/>
    <b v="1"/>
    <s v="Approved"/>
    <s v="Norco Bicycles"/>
    <s v="Standard"/>
    <s v="high"/>
    <s v="medium"/>
    <n v="1148.6400000000001"/>
    <n v="689.18"/>
    <n v="34079"/>
    <n v="2"/>
  </r>
  <r>
    <n v="13162"/>
    <n v="64"/>
    <x v="3083"/>
    <d v="2066-06-17T00:00:00"/>
    <b v="1"/>
    <s v="Approved"/>
    <s v="Trek Bicycles"/>
    <s v="Standard"/>
    <s v="medium"/>
    <s v="large"/>
    <n v="1469.44"/>
    <n v="596.54999999999995"/>
    <n v="33879"/>
    <n v="2"/>
  </r>
  <r>
    <n v="2658"/>
    <n v="37"/>
    <x v="3084"/>
    <d v="2066-06-18T00:00:00"/>
    <b v="1"/>
    <s v="Approved"/>
    <s v="OHM Cycles"/>
    <s v="Standard"/>
    <s v="low"/>
    <s v="medium"/>
    <n v="1793.43"/>
    <n v="248.82"/>
    <n v="36361"/>
    <n v="8"/>
  </r>
  <r>
    <n v="6626"/>
    <n v="75"/>
    <x v="3084"/>
    <d v="2066-06-19T00:00:00"/>
    <b v="0"/>
    <s v="Approved"/>
    <s v="Giant Bicycles"/>
    <s v="Touring"/>
    <s v="medium"/>
    <s v="large"/>
    <n v="1873.97"/>
    <n v="863.95"/>
    <n v="38859"/>
    <n v="8"/>
  </r>
  <r>
    <n v="9699"/>
    <n v="95"/>
    <x v="3084"/>
    <d v="2066-06-20T00:00:00"/>
    <b v="1"/>
    <s v="Approved"/>
    <s v="Giant Bicycles"/>
    <s v="Standard"/>
    <s v="medium"/>
    <s v="large"/>
    <n v="569.55999999999995"/>
    <n v="528.42999999999995"/>
    <n v="37874"/>
    <n v="8"/>
  </r>
  <r>
    <n v="11856"/>
    <n v="66"/>
    <x v="3084"/>
    <d v="2066-06-21T00:00:00"/>
    <b v="1"/>
    <s v="Approved"/>
    <s v="Giant Bicycles"/>
    <s v="Road"/>
    <s v="low"/>
    <s v="small"/>
    <n v="590.26"/>
    <n v="525.33000000000004"/>
    <n v="40487"/>
    <n v="8"/>
  </r>
  <r>
    <n v="16185"/>
    <n v="87"/>
    <x v="3084"/>
    <d v="2066-06-22T00:00:00"/>
    <b v="0"/>
    <s v="Approved"/>
    <s v="Giant Bicycles"/>
    <s v="Standard"/>
    <s v="high"/>
    <s v="medium"/>
    <n v="1179"/>
    <n v="707.4"/>
    <n v="35667"/>
    <n v="8"/>
  </r>
  <r>
    <n v="821"/>
    <n v="2"/>
    <x v="3085"/>
    <d v="2066-06-23T00:00:00"/>
    <b v="1"/>
    <s v="Approved"/>
    <s v="Solex"/>
    <s v="Standard"/>
    <s v="medium"/>
    <s v="medium"/>
    <n v="71.489999999999995"/>
    <n v="53.62"/>
    <n v="37659"/>
    <n v="3"/>
  </r>
  <r>
    <n v="10733"/>
    <n v="89"/>
    <x v="3085"/>
    <d v="2066-06-24T00:00:00"/>
    <b v="0"/>
    <s v="Approved"/>
    <s v="WeareA2B"/>
    <s v="Touring"/>
    <s v="medium"/>
    <s v="large"/>
    <n v="1362.99"/>
    <n v="57.74"/>
    <n v="37626"/>
    <n v="3"/>
  </r>
  <r>
    <n v="4899"/>
    <n v="80"/>
    <x v="3086"/>
    <d v="2066-06-25T00:00:00"/>
    <b v="0"/>
    <s v="Approved"/>
    <s v="OHM Cycles"/>
    <s v="Touring"/>
    <s v="low"/>
    <s v="medium"/>
    <n v="1073.07"/>
    <n v="933.84"/>
    <n v="35455"/>
    <n v="9"/>
  </r>
  <r>
    <n v="14379"/>
    <n v="40"/>
    <x v="3086"/>
    <d v="2066-06-26T00:00:00"/>
    <b v="1"/>
    <s v="Approved"/>
    <s v="OHM Cycles"/>
    <s v="Standard"/>
    <s v="high"/>
    <s v="medium"/>
    <n v="1458.17"/>
    <n v="874.9"/>
    <n v="38750"/>
    <n v="9"/>
  </r>
  <r>
    <n v="16761"/>
    <n v="69"/>
    <x v="3086"/>
    <d v="2066-06-27T00:00:00"/>
    <b v="0"/>
    <s v="Approved"/>
    <s v="Giant Bicycles"/>
    <s v="Road"/>
    <s v="medium"/>
    <s v="medium"/>
    <n v="792.9"/>
    <n v="594.67999999999995"/>
    <n v="33879"/>
    <n v="9"/>
  </r>
  <r>
    <n v="1016"/>
    <n v="41"/>
    <x v="3087"/>
    <d v="2066-06-28T00:00:00"/>
    <b v="0"/>
    <s v="Approved"/>
    <s v="Norco Bicycles"/>
    <s v="Standard"/>
    <s v="low"/>
    <s v="medium"/>
    <n v="958.74"/>
    <n v="748.9"/>
    <n v="35160"/>
    <n v="6"/>
  </r>
  <r>
    <n v="4255"/>
    <n v="90"/>
    <x v="3087"/>
    <d v="2066-06-29T00:00:00"/>
    <b v="0"/>
    <s v="Approved"/>
    <s v="Solex"/>
    <s v="Standard"/>
    <s v="low"/>
    <s v="medium"/>
    <n v="945.04"/>
    <n v="507.58"/>
    <n v="35052"/>
    <n v="6"/>
  </r>
  <r>
    <n v="6379"/>
    <n v="69"/>
    <x v="3087"/>
    <d v="2066-06-30T00:00:00"/>
    <b v="0"/>
    <s v="Approved"/>
    <s v="Norco Bicycles"/>
    <s v="Road"/>
    <s v="medium"/>
    <s v="large"/>
    <n v="1240.31"/>
    <n v="795.1"/>
    <n v="41533"/>
    <n v="6"/>
  </r>
  <r>
    <n v="12363"/>
    <n v="69"/>
    <x v="3087"/>
    <d v="2066-07-01T00:00:00"/>
    <b v="0"/>
    <s v="Approved"/>
    <s v="Norco Bicycles"/>
    <s v="Road"/>
    <s v="medium"/>
    <s v="large"/>
    <n v="1240.31"/>
    <n v="795.1"/>
    <n v="41533"/>
    <n v="6"/>
  </r>
  <r>
    <n v="13332"/>
    <n v="49"/>
    <x v="3087"/>
    <d v="2066-07-02T00:00:00"/>
    <b v="0"/>
    <s v="Approved"/>
    <s v="Solex"/>
    <s v="Standard"/>
    <s v="medium"/>
    <s v="large"/>
    <n v="1061.56"/>
    <n v="733.58"/>
    <n v="42172"/>
    <n v="6"/>
  </r>
  <r>
    <n v="13470"/>
    <n v="90"/>
    <x v="3087"/>
    <d v="2066-07-03T00:00:00"/>
    <b v="1"/>
    <s v="Approved"/>
    <s v="Solex"/>
    <s v="Standard"/>
    <s v="low"/>
    <s v="medium"/>
    <n v="945.04"/>
    <n v="507.58"/>
    <n v="39526"/>
    <n v="6"/>
  </r>
  <r>
    <n v="14304"/>
    <n v="86"/>
    <x v="3087"/>
    <d v="2066-07-04T00:00:00"/>
    <b v="0"/>
    <s v="Approved"/>
    <s v="Norco Bicycles"/>
    <s v="Road"/>
    <s v="high"/>
    <s v="large"/>
    <n v="774.53"/>
    <n v="464.72"/>
    <n v="40336"/>
    <n v="6"/>
  </r>
  <r>
    <n v="17047"/>
    <n v="100"/>
    <x v="3087"/>
    <d v="2066-07-05T00:00:00"/>
    <b v="1"/>
    <s v="Approved"/>
    <s v="Trek Bicycles"/>
    <s v="Standard"/>
    <s v="medium"/>
    <s v="small"/>
    <n v="1386.84"/>
    <n v="1234.29"/>
    <n v="39880"/>
    <n v="6"/>
  </r>
  <r>
    <n v="19705"/>
    <n v="33"/>
    <x v="3087"/>
    <d v="2066-07-06T00:00:00"/>
    <b v="1"/>
    <s v="Approved"/>
    <s v="OHM Cycles"/>
    <s v="Road"/>
    <s v="medium"/>
    <s v="small"/>
    <n v="1810"/>
    <n v="1610.9"/>
    <n v="34071"/>
    <n v="6"/>
  </r>
  <r>
    <n v="785"/>
    <n v="34"/>
    <x v="3088"/>
    <d v="2066-07-07T00:00:00"/>
    <b v="1"/>
    <s v="Approved"/>
    <s v="Norco Bicycles"/>
    <s v="Road"/>
    <s v="high"/>
    <s v="large"/>
    <n v="774.53"/>
    <n v="464.72"/>
    <n v="40336"/>
    <n v="17"/>
  </r>
  <r>
    <n v="1962"/>
    <n v="71"/>
    <x v="3088"/>
    <d v="2066-07-08T00:00:00"/>
    <b v="1"/>
    <s v="Approved"/>
    <s v="Solex"/>
    <s v="Standard"/>
    <s v="high"/>
    <s v="large"/>
    <n v="1842.92"/>
    <n v="1105.75"/>
    <n v="37873"/>
    <n v="17"/>
  </r>
  <r>
    <n v="4608"/>
    <n v="45"/>
    <x v="3088"/>
    <d v="2066-07-09T00:00:00"/>
    <b v="1"/>
    <s v="Approved"/>
    <s v="Solex"/>
    <s v="Standard"/>
    <s v="medium"/>
    <s v="medium"/>
    <n v="441.49"/>
    <n v="84.99"/>
    <n v="39427"/>
    <n v="17"/>
  </r>
  <r>
    <n v="12252"/>
    <n v="72"/>
    <x v="3088"/>
    <d v="2066-07-10T00:00:00"/>
    <b v="0"/>
    <s v="Approved"/>
    <s v="Norco Bicycles"/>
    <s v="Standard"/>
    <s v="medium"/>
    <s v="medium"/>
    <n v="360.4"/>
    <n v="270.3"/>
    <n v="36668"/>
    <n v="17"/>
  </r>
  <r>
    <n v="15108"/>
    <n v="11"/>
    <x v="3088"/>
    <d v="2066-07-11T00:00:00"/>
    <b v="0"/>
    <s v="Approved"/>
    <s v="Giant Bicycles"/>
    <s v="Standard"/>
    <s v="high"/>
    <s v="medium"/>
    <n v="1274.93"/>
    <n v="764.96"/>
    <n v="39298"/>
    <n v="17"/>
  </r>
  <r>
    <n v="17109"/>
    <n v="50"/>
    <x v="3088"/>
    <d v="2066-07-12T00:00:00"/>
    <b v="1"/>
    <s v="Approved"/>
    <s v="WeareA2B"/>
    <s v="Standard"/>
    <s v="medium"/>
    <s v="small"/>
    <n v="175.89"/>
    <n v="131.91999999999999"/>
    <n v="37823"/>
    <n v="17"/>
  </r>
  <r>
    <n v="17428"/>
    <n v="48"/>
    <x v="3088"/>
    <d v="2066-07-13T00:00:00"/>
    <b v="1"/>
    <s v="Approved"/>
    <s v="WeareA2B"/>
    <s v="Standard"/>
    <s v="medium"/>
    <s v="medium"/>
    <n v="1762.96"/>
    <n v="950.52"/>
    <n v="37668"/>
    <n v="17"/>
  </r>
  <r>
    <n v="1264"/>
    <n v="99"/>
    <x v="3089"/>
    <d v="2066-07-14T00:00:00"/>
    <b v="0"/>
    <s v="Approved"/>
    <s v="Trek Bicycles"/>
    <s v="Road"/>
    <s v="low"/>
    <s v="small"/>
    <n v="1720.7"/>
    <n v="1531.42"/>
    <n v="37220"/>
    <n v="2"/>
  </r>
  <r>
    <n v="4890"/>
    <n v="81"/>
    <x v="3089"/>
    <d v="2066-07-15T00:00:00"/>
    <b v="1"/>
    <s v="Approved"/>
    <s v="Solex"/>
    <s v="Standard"/>
    <s v="medium"/>
    <s v="medium"/>
    <n v="1151.96"/>
    <n v="649.49"/>
    <n v="39427"/>
    <n v="2"/>
  </r>
  <r>
    <n v="11062"/>
    <n v="97"/>
    <x v="3089"/>
    <d v="2066-07-16T00:00:00"/>
    <b v="1"/>
    <s v="Approved"/>
    <s v="OHM Cycles"/>
    <s v="Road"/>
    <s v="medium"/>
    <s v="medium"/>
    <n v="742.54"/>
    <n v="667.4"/>
    <n v="38693"/>
    <n v="2"/>
  </r>
  <r>
    <n v="12267"/>
    <n v="40"/>
    <x v="3089"/>
    <d v="2066-07-17T00:00:00"/>
    <b v="1"/>
    <s v="Approved"/>
    <s v="Trek Bicycles"/>
    <s v="Road"/>
    <s v="medium"/>
    <s v="large"/>
    <n v="1894.19"/>
    <n v="598.76"/>
    <n v="42172"/>
    <n v="2"/>
  </r>
  <r>
    <n v="16064"/>
    <n v="14"/>
    <x v="3089"/>
    <d v="2066-07-18T00:00:00"/>
    <b v="0"/>
    <s v="Approved"/>
    <s v="Solex"/>
    <s v="Standard"/>
    <s v="high"/>
    <s v="large"/>
    <n v="1842.92"/>
    <n v="1105.75"/>
    <n v="38193"/>
    <n v="2"/>
  </r>
  <r>
    <n v="2146"/>
    <n v="8"/>
    <x v="3090"/>
    <d v="2066-07-19T00:00:00"/>
    <b v="1"/>
    <s v="Approved"/>
    <s v="Solex"/>
    <s v="Road"/>
    <s v="medium"/>
    <s v="small"/>
    <n v="1703.52"/>
    <n v="1516.13"/>
    <n v="40649"/>
    <n v="10"/>
  </r>
  <r>
    <n v="16574"/>
    <n v="3"/>
    <x v="3090"/>
    <d v="2066-07-20T00:00:00"/>
    <b v="1"/>
    <s v="Approved"/>
    <s v="Trek Bicycles"/>
    <s v="Standard"/>
    <s v="medium"/>
    <s v="large"/>
    <n v="2091.4699999999998"/>
    <n v="388.92"/>
    <n v="41167"/>
    <n v="10"/>
  </r>
  <r>
    <n v="18994"/>
    <n v="74"/>
    <x v="3090"/>
    <d v="2066-07-21T00:00:00"/>
    <b v="0"/>
    <s v="Approved"/>
    <s v="WeareA2B"/>
    <s v="Standard"/>
    <s v="medium"/>
    <s v="medium"/>
    <n v="1228.07"/>
    <n v="400.91"/>
    <n v="36668"/>
    <n v="10"/>
  </r>
  <r>
    <n v="622"/>
    <n v="89"/>
    <x v="3091"/>
    <d v="2066-07-22T00:00:00"/>
    <b v="0"/>
    <s v="Approved"/>
    <s v="WeareA2B"/>
    <s v="Touring"/>
    <s v="medium"/>
    <s v="large"/>
    <n v="1362.99"/>
    <n v="57.74"/>
    <n v="38482"/>
    <n v="19"/>
  </r>
  <r>
    <n v="3528"/>
    <n v="21"/>
    <x v="3091"/>
    <d v="2066-07-23T00:00:00"/>
    <b v="0"/>
    <s v="Approved"/>
    <s v="Solex"/>
    <s v="Standard"/>
    <s v="medium"/>
    <s v="large"/>
    <n v="1071.23"/>
    <n v="380.74"/>
    <n v="40670"/>
    <n v="19"/>
  </r>
  <r>
    <n v="4493"/>
    <n v="32"/>
    <x v="3091"/>
    <d v="2066-07-24T00:00:00"/>
    <b v="1"/>
    <s v="Approved"/>
    <s v="Giant Bicycles"/>
    <s v="Standard"/>
    <s v="medium"/>
    <s v="medium"/>
    <n v="642.70000000000005"/>
    <n v="211.37"/>
    <n v="40618"/>
    <n v="19"/>
  </r>
  <r>
    <n v="8184"/>
    <n v="87"/>
    <x v="3092"/>
    <d v="2066-07-25T00:00:00"/>
    <b v="1"/>
    <s v="Approved"/>
    <s v="Giant Bicycles"/>
    <s v="Standard"/>
    <s v="high"/>
    <s v="medium"/>
    <n v="1179"/>
    <n v="707.4"/>
    <n v="35667"/>
    <n v="12"/>
  </r>
  <r>
    <n v="15989"/>
    <n v="49"/>
    <x v="3092"/>
    <d v="2066-07-26T00:00:00"/>
    <b v="0"/>
    <s v="Approved"/>
    <s v="Trek Bicycles"/>
    <s v="Road"/>
    <s v="medium"/>
    <s v="medium"/>
    <n v="533.51"/>
    <n v="400.13"/>
    <n v="41064"/>
    <n v="12"/>
  </r>
  <r>
    <n v="18237"/>
    <n v="38"/>
    <x v="3092"/>
    <d v="2066-07-27T00:00:00"/>
    <b v="0"/>
    <s v="Approved"/>
    <s v="Solex"/>
    <s v="Standard"/>
    <s v="medium"/>
    <s v="medium"/>
    <n v="1577.53"/>
    <n v="826.51"/>
    <n v="40618"/>
    <n v="12"/>
  </r>
  <r>
    <n v="19294"/>
    <n v="73"/>
    <x v="3092"/>
    <d v="2066-07-28T00:00:00"/>
    <b v="0"/>
    <s v="Approved"/>
    <s v="Solex"/>
    <s v="Standard"/>
    <s v="medium"/>
    <s v="medium"/>
    <n v="1945.43"/>
    <n v="333.18"/>
    <n v="37499"/>
    <n v="12"/>
  </r>
  <r>
    <n v="238"/>
    <n v="12"/>
    <x v="3093"/>
    <d v="2066-07-29T00:00:00"/>
    <b v="0"/>
    <s v="Approved"/>
    <s v="WeareA2B"/>
    <s v="Standard"/>
    <s v="medium"/>
    <s v="medium"/>
    <n v="1231.1500000000001"/>
    <n v="161.6"/>
    <n v="34586"/>
    <n v="3"/>
  </r>
  <r>
    <n v="2286"/>
    <n v="75"/>
    <x v="3093"/>
    <d v="2066-07-30T00:00:00"/>
    <b v="0"/>
    <s v="Approved"/>
    <s v="Giant Bicycles"/>
    <s v="Touring"/>
    <s v="medium"/>
    <s v="large"/>
    <n v="1873.97"/>
    <n v="863.95"/>
    <n v="38193"/>
    <n v="3"/>
  </r>
  <r>
    <n v="418"/>
    <n v="39"/>
    <x v="3094"/>
    <d v="2066-07-31T00:00:00"/>
    <b v="1"/>
    <s v="Approved"/>
    <s v="Giant Bicycles"/>
    <s v="Standard"/>
    <s v="medium"/>
    <s v="large"/>
    <n v="1812.75"/>
    <n v="582.48"/>
    <n v="40336"/>
    <n v="7"/>
  </r>
  <r>
    <n v="3976"/>
    <n v="9"/>
    <x v="3094"/>
    <d v="2066-08-01T00:00:00"/>
    <b v="1"/>
    <s v="Approved"/>
    <s v="OHM Cycles"/>
    <s v="Road"/>
    <s v="medium"/>
    <s v="medium"/>
    <n v="742.54"/>
    <n v="667.4"/>
    <n v="33549"/>
    <n v="7"/>
  </r>
  <r>
    <n v="6774"/>
    <n v="37"/>
    <x v="3094"/>
    <d v="2066-08-02T00:00:00"/>
    <b v="0"/>
    <s v="Approved"/>
    <s v="OHM Cycles"/>
    <s v="Standard"/>
    <s v="low"/>
    <s v="medium"/>
    <n v="1793.43"/>
    <n v="248.82"/>
    <n v="36361"/>
    <n v="7"/>
  </r>
  <r>
    <n v="16223"/>
    <n v="12"/>
    <x v="3094"/>
    <d v="2066-08-03T00:00:00"/>
    <b v="0"/>
    <s v="Approved"/>
    <s v="WeareA2B"/>
    <s v="Standard"/>
    <s v="medium"/>
    <s v="medium"/>
    <n v="1231.1500000000001"/>
    <n v="161.6"/>
    <n v="38216"/>
    <n v="7"/>
  </r>
  <r>
    <n v="1462"/>
    <n v="33"/>
    <x v="3095"/>
    <d v="2066-08-04T00:00:00"/>
    <b v="1"/>
    <s v="Approved"/>
    <s v="OHM Cycles"/>
    <s v="Road"/>
    <s v="medium"/>
    <s v="small"/>
    <n v="1810"/>
    <n v="1610.9"/>
    <n v="39526"/>
    <n v="12"/>
  </r>
  <r>
    <n v="5946"/>
    <n v="0"/>
    <x v="3095"/>
    <d v="2066-08-05T00:00:00"/>
    <b v="1"/>
    <s v="Approved"/>
    <s v="Norco Bicycles"/>
    <s v="Standard"/>
    <s v="low"/>
    <s v="medium"/>
    <n v="363.01"/>
    <n v="290.41000000000003"/>
    <n v="38482"/>
    <n v="12"/>
  </r>
  <r>
    <n v="6400"/>
    <n v="22"/>
    <x v="3095"/>
    <d v="2066-08-06T00:00:00"/>
    <s v="Unknown"/>
    <s v="Approved"/>
    <s v="Solex"/>
    <s v="Standard"/>
    <s v="medium"/>
    <s v="medium"/>
    <n v="575.27"/>
    <n v="431.45"/>
    <n v="41345"/>
    <n v="12"/>
  </r>
  <r>
    <n v="16119"/>
    <n v="33"/>
    <x v="3095"/>
    <d v="2066-08-07T00:00:00"/>
    <b v="1"/>
    <s v="Approved"/>
    <s v="OHM Cycles"/>
    <s v="Road"/>
    <s v="medium"/>
    <s v="small"/>
    <n v="1810"/>
    <n v="1610.9"/>
    <n v="39526"/>
    <n v="12"/>
  </r>
  <r>
    <n v="1280"/>
    <n v="3"/>
    <x v="3096"/>
    <d v="2066-08-08T00:00:00"/>
    <b v="0"/>
    <s v="Approved"/>
    <s v="Trek Bicycles"/>
    <s v="Standard"/>
    <s v="medium"/>
    <s v="large"/>
    <n v="2091.4699999999998"/>
    <n v="388.92"/>
    <n v="40779"/>
    <n v="2"/>
  </r>
  <r>
    <n v="3042"/>
    <n v="24"/>
    <x v="3096"/>
    <d v="2066-08-09T00:00:00"/>
    <b v="1"/>
    <s v="Approved"/>
    <s v="Solex"/>
    <s v="Road"/>
    <s v="medium"/>
    <s v="large"/>
    <n v="1777.8"/>
    <n v="820.78"/>
    <n v="41047"/>
    <n v="2"/>
  </r>
  <r>
    <n v="6251"/>
    <n v="0"/>
    <x v="3096"/>
    <d v="2066-08-10T00:00:00"/>
    <b v="1"/>
    <s v="Approved"/>
    <s v="Unknown"/>
    <s v="Unknown"/>
    <s v="Unknown"/>
    <s v="Unknown"/>
    <n v="1061.92"/>
    <s v="$556.05"/>
    <n v="38199.78"/>
    <n v="2"/>
  </r>
  <r>
    <n v="7007"/>
    <n v="16"/>
    <x v="3096"/>
    <d v="2066-08-11T00:00:00"/>
    <b v="1"/>
    <s v="Approved"/>
    <s v="Norco Bicycles"/>
    <s v="Standard"/>
    <s v="high"/>
    <s v="small"/>
    <n v="1661.92"/>
    <n v="1479.11"/>
    <n v="33888"/>
    <n v="2"/>
  </r>
  <r>
    <n v="9339"/>
    <n v="95"/>
    <x v="3096"/>
    <d v="2066-08-12T00:00:00"/>
    <b v="0"/>
    <s v="Approved"/>
    <s v="Giant Bicycles"/>
    <s v="Standard"/>
    <s v="medium"/>
    <s v="large"/>
    <n v="569.55999999999995"/>
    <n v="528.42999999999995"/>
    <n v="39031"/>
    <n v="2"/>
  </r>
  <r>
    <n v="50"/>
    <n v="32"/>
    <x v="3097"/>
    <d v="2066-08-13T00:00:00"/>
    <b v="0"/>
    <s v="Approved"/>
    <s v="Giant Bicycles"/>
    <s v="Standard"/>
    <s v="medium"/>
    <s v="medium"/>
    <n v="642.70000000000005"/>
    <n v="211.37"/>
    <n v="37337"/>
    <n v="20"/>
  </r>
  <r>
    <n v="335"/>
    <n v="95"/>
    <x v="3097"/>
    <d v="2066-08-14T00:00:00"/>
    <b v="0"/>
    <s v="Approved"/>
    <s v="Giant Bicycles"/>
    <s v="Standard"/>
    <s v="medium"/>
    <s v="large"/>
    <n v="569.55999999999995"/>
    <n v="528.42999999999995"/>
    <n v="37874"/>
    <n v="20"/>
  </r>
  <r>
    <n v="4529"/>
    <n v="74"/>
    <x v="3097"/>
    <d v="2066-08-15T00:00:00"/>
    <b v="1"/>
    <s v="Approved"/>
    <s v="WeareA2B"/>
    <s v="Standard"/>
    <s v="medium"/>
    <s v="medium"/>
    <n v="1228.07"/>
    <n v="400.91"/>
    <n v="36668"/>
    <n v="20"/>
  </r>
  <r>
    <n v="11067"/>
    <n v="94"/>
    <x v="3097"/>
    <d v="2066-08-16T00:00:00"/>
    <b v="0"/>
    <s v="Approved"/>
    <s v="Giant Bicycles"/>
    <s v="Standard"/>
    <s v="medium"/>
    <s v="large"/>
    <n v="1635.3"/>
    <n v="993.66"/>
    <n v="41434"/>
    <n v="20"/>
  </r>
  <r>
    <n v="11532"/>
    <n v="70"/>
    <x v="3097"/>
    <d v="2066-08-17T00:00:00"/>
    <b v="0"/>
    <s v="Approved"/>
    <s v="Trek Bicycles"/>
    <s v="Standard"/>
    <s v="high"/>
    <s v="medium"/>
    <n v="495.72"/>
    <n v="297.43"/>
    <n v="42105"/>
    <n v="20"/>
  </r>
  <r>
    <n v="12018"/>
    <n v="55"/>
    <x v="3097"/>
    <d v="2066-08-18T00:00:00"/>
    <b v="0"/>
    <s v="Approved"/>
    <s v="Trek Bicycles"/>
    <s v="Road"/>
    <s v="medium"/>
    <s v="large"/>
    <n v="1894.19"/>
    <n v="598.76"/>
    <n v="37823"/>
    <n v="20"/>
  </r>
  <r>
    <n v="15235"/>
    <n v="10"/>
    <x v="3097"/>
    <d v="2066-08-19T00:00:00"/>
    <b v="0"/>
    <s v="Approved"/>
    <s v="WeareA2B"/>
    <s v="Touring"/>
    <s v="medium"/>
    <s v="medium"/>
    <n v="1466.68"/>
    <n v="363.25"/>
    <n v="41701"/>
    <n v="20"/>
  </r>
  <r>
    <n v="15309"/>
    <n v="43"/>
    <x v="3097"/>
    <d v="2066-08-20T00:00:00"/>
    <b v="0"/>
    <s v="Approved"/>
    <s v="Solex"/>
    <s v="Standard"/>
    <s v="medium"/>
    <s v="medium"/>
    <n v="1151.96"/>
    <n v="649.49"/>
    <n v="36498"/>
    <n v="20"/>
  </r>
  <r>
    <n v="559"/>
    <n v="20"/>
    <x v="3098"/>
    <d v="2066-08-21T00:00:00"/>
    <s v="Unknown"/>
    <s v="Approved"/>
    <s v="Trek Bicycles"/>
    <s v="Standard"/>
    <s v="medium"/>
    <s v="small"/>
    <n v="1775.81"/>
    <n v="1580.47"/>
    <n v="33455"/>
    <n v="2"/>
  </r>
  <r>
    <n v="10348"/>
    <n v="90"/>
    <x v="3098"/>
    <d v="2066-08-22T00:00:00"/>
    <b v="1"/>
    <s v="Approved"/>
    <s v="Norco Bicycles"/>
    <s v="Standard"/>
    <s v="low"/>
    <s v="medium"/>
    <n v="363.01"/>
    <n v="290.41000000000003"/>
    <n v="37626"/>
    <n v="2"/>
  </r>
  <r>
    <n v="12040"/>
    <n v="73"/>
    <x v="3098"/>
    <d v="2066-08-23T00:00:00"/>
    <b v="1"/>
    <s v="Approved"/>
    <s v="Solex"/>
    <s v="Standard"/>
    <s v="medium"/>
    <s v="medium"/>
    <n v="1945.43"/>
    <n v="333.18"/>
    <n v="38859"/>
    <n v="2"/>
  </r>
  <r>
    <n v="14501"/>
    <n v="84"/>
    <x v="3098"/>
    <d v="2066-08-24T00:00:00"/>
    <b v="1"/>
    <s v="Approved"/>
    <s v="Trek Bicycles"/>
    <s v="Road"/>
    <s v="medium"/>
    <s v="medium"/>
    <n v="290.62"/>
    <n v="215.14"/>
    <n v="36145"/>
    <n v="2"/>
  </r>
  <r>
    <n v="15011"/>
    <n v="54"/>
    <x v="3098"/>
    <d v="2066-08-25T00:00:00"/>
    <b v="0"/>
    <s v="Approved"/>
    <s v="WeareA2B"/>
    <s v="Standard"/>
    <s v="medium"/>
    <s v="medium"/>
    <n v="1292.8399999999999"/>
    <n v="13.44"/>
    <n v="42295"/>
    <n v="2"/>
  </r>
  <r>
    <n v="18022"/>
    <n v="0"/>
    <x v="3098"/>
    <d v="2066-08-26T00:00:00"/>
    <b v="0"/>
    <s v="Approved"/>
    <s v="Unknown"/>
    <s v="Unknown"/>
    <s v="Unknown"/>
    <s v="Unknown"/>
    <n v="1150.5899999999999"/>
    <s v="$556.05"/>
    <n v="38199.78"/>
    <n v="2"/>
  </r>
  <r>
    <n v="18577"/>
    <n v="4"/>
    <x v="3098"/>
    <d v="2066-08-27T00:00:00"/>
    <b v="0"/>
    <s v="Approved"/>
    <s v="Giant Bicycles"/>
    <s v="Standard"/>
    <s v="high"/>
    <s v="medium"/>
    <n v="1129.1300000000001"/>
    <n v="677.48"/>
    <n v="38573"/>
    <n v="2"/>
  </r>
  <r>
    <n v="3105"/>
    <n v="7"/>
    <x v="3099"/>
    <d v="2066-08-28T00:00:00"/>
    <b v="0"/>
    <s v="Approved"/>
    <s v="Trek Bicycles"/>
    <s v="Road"/>
    <s v="low"/>
    <s v="medium"/>
    <n v="980.37"/>
    <n v="234.43"/>
    <n v="38258"/>
    <n v="12"/>
  </r>
  <r>
    <n v="8670"/>
    <n v="94"/>
    <x v="3099"/>
    <d v="2066-08-29T00:00:00"/>
    <b v="1"/>
    <s v="Approved"/>
    <s v="Giant Bicycles"/>
    <s v="Standard"/>
    <s v="medium"/>
    <s v="large"/>
    <n v="1635.3"/>
    <n v="993.66"/>
    <n v="41434"/>
    <n v="12"/>
  </r>
  <r>
    <n v="11285"/>
    <n v="53"/>
    <x v="3099"/>
    <d v="2066-08-30T00:00:00"/>
    <b v="0"/>
    <s v="Approved"/>
    <s v="OHM Cycles"/>
    <s v="Standard"/>
    <s v="medium"/>
    <s v="medium"/>
    <n v="795.34"/>
    <n v="101.58"/>
    <n v="35470"/>
    <n v="12"/>
  </r>
  <r>
    <n v="11754"/>
    <n v="44"/>
    <x v="3099"/>
    <d v="2066-08-31T00:00:00"/>
    <b v="0"/>
    <s v="Approved"/>
    <s v="WeareA2B"/>
    <s v="Standard"/>
    <s v="medium"/>
    <s v="medium"/>
    <n v="1769.64"/>
    <n v="108.76"/>
    <n v="40672"/>
    <n v="12"/>
  </r>
  <r>
    <n v="15234"/>
    <n v="45"/>
    <x v="3099"/>
    <d v="2066-09-01T00:00:00"/>
    <b v="0"/>
    <s v="Approved"/>
    <s v="Solex"/>
    <s v="Standard"/>
    <s v="medium"/>
    <s v="medium"/>
    <n v="441.49"/>
    <n v="84.99"/>
    <n v="34071"/>
    <n v="12"/>
  </r>
  <r>
    <n v="15466"/>
    <n v="88"/>
    <x v="3099"/>
    <d v="2066-09-02T00:00:00"/>
    <b v="1"/>
    <s v="Approved"/>
    <s v="Norco Bicycles"/>
    <s v="Standard"/>
    <s v="medium"/>
    <s v="medium"/>
    <n v="1198.46"/>
    <n v="381.1"/>
    <n v="36145"/>
    <n v="12"/>
  </r>
  <r>
    <n v="3412"/>
    <n v="39"/>
    <x v="3100"/>
    <d v="2066-09-03T00:00:00"/>
    <b v="1"/>
    <s v="Approved"/>
    <s v="Giant Bicycles"/>
    <s v="Standard"/>
    <s v="medium"/>
    <s v="large"/>
    <n v="1812.75"/>
    <n v="582.48"/>
    <n v="39526"/>
    <n v="21"/>
  </r>
  <r>
    <n v="4397"/>
    <n v="45"/>
    <x v="3100"/>
    <d v="2066-09-04T00:00:00"/>
    <b v="1"/>
    <s v="Approved"/>
    <s v="Solex"/>
    <s v="Standard"/>
    <s v="medium"/>
    <s v="medium"/>
    <n v="441.49"/>
    <n v="84.99"/>
    <n v="34071"/>
    <n v="21"/>
  </r>
  <r>
    <n v="6889"/>
    <n v="76"/>
    <x v="3100"/>
    <d v="2066-09-05T00:00:00"/>
    <b v="0"/>
    <s v="Approved"/>
    <s v="WeareA2B"/>
    <s v="Standard"/>
    <s v="low"/>
    <s v="medium"/>
    <n v="642.30999999999995"/>
    <n v="513.85"/>
    <n v="38339"/>
    <n v="21"/>
  </r>
  <r>
    <n v="18043"/>
    <n v="68"/>
    <x v="3100"/>
    <d v="2066-09-06T00:00:00"/>
    <s v="Unknown"/>
    <s v="Approved"/>
    <s v="OHM Cycles"/>
    <s v="Standard"/>
    <s v="medium"/>
    <s v="medium"/>
    <n v="1636.9"/>
    <n v="44.71"/>
    <n v="38859"/>
    <n v="21"/>
  </r>
  <r>
    <n v="19244"/>
    <n v="32"/>
    <x v="3100"/>
    <d v="2066-09-07T00:00:00"/>
    <b v="1"/>
    <s v="Approved"/>
    <s v="Giant Bicycles"/>
    <s v="Standard"/>
    <s v="medium"/>
    <s v="medium"/>
    <n v="642.70000000000005"/>
    <n v="211.37"/>
    <n v="36361"/>
    <n v="21"/>
  </r>
  <r>
    <n v="12770"/>
    <n v="0"/>
    <x v="3101"/>
    <d v="2066-09-08T00:00:00"/>
    <s v="Unknown"/>
    <s v="Approved"/>
    <s v="OHM Cycles"/>
    <s v="Standard"/>
    <s v="medium"/>
    <s v="medium"/>
    <n v="183.86"/>
    <n v="137.9"/>
    <n v="35707"/>
    <n v="9"/>
  </r>
  <r>
    <n v="15566"/>
    <n v="34"/>
    <x v="3101"/>
    <d v="2066-09-09T00:00:00"/>
    <b v="0"/>
    <s v="Approved"/>
    <s v="WeareA2B"/>
    <s v="Standard"/>
    <s v="medium"/>
    <s v="medium"/>
    <n v="1231.1500000000001"/>
    <n v="161.6"/>
    <n v="38216"/>
    <n v="9"/>
  </r>
  <r>
    <n v="16471"/>
    <n v="50"/>
    <x v="3101"/>
    <d v="2066-09-10T00:00:00"/>
    <b v="1"/>
    <s v="Approved"/>
    <s v="Giant Bicycles"/>
    <s v="Standard"/>
    <s v="medium"/>
    <s v="medium"/>
    <n v="642.70000000000005"/>
    <n v="211.37"/>
    <n v="37337"/>
    <n v="9"/>
  </r>
  <r>
    <n v="18067"/>
    <n v="10"/>
    <x v="3101"/>
    <d v="2066-09-11T00:00:00"/>
    <b v="1"/>
    <s v="Approved"/>
    <s v="Solex"/>
    <s v="Standard"/>
    <s v="medium"/>
    <s v="medium"/>
    <n v="1945.43"/>
    <n v="333.18"/>
    <n v="37499"/>
    <n v="9"/>
  </r>
  <r>
    <n v="51"/>
    <n v="77"/>
    <x v="3102"/>
    <d v="2066-09-12T00:00:00"/>
    <b v="0"/>
    <s v="Approved"/>
    <s v="Norco Bicycles"/>
    <s v="Road"/>
    <s v="medium"/>
    <s v="large"/>
    <n v="1240.31"/>
    <n v="795.1"/>
    <n v="40553"/>
    <n v="10"/>
  </r>
  <r>
    <n v="5403"/>
    <n v="44"/>
    <x v="3102"/>
    <d v="2066-09-13T00:00:00"/>
    <b v="0"/>
    <s v="Approved"/>
    <s v="WeareA2B"/>
    <s v="Standard"/>
    <s v="medium"/>
    <s v="medium"/>
    <n v="1769.64"/>
    <n v="108.76"/>
    <n v="40672"/>
    <n v="10"/>
  </r>
  <r>
    <n v="11123"/>
    <n v="73"/>
    <x v="3102"/>
    <d v="2066-09-14T00:00:00"/>
    <b v="1"/>
    <s v="Approved"/>
    <s v="Solex"/>
    <s v="Standard"/>
    <s v="medium"/>
    <s v="medium"/>
    <n v="1945.43"/>
    <n v="333.18"/>
    <n v="37499"/>
    <n v="10"/>
  </r>
  <r>
    <n v="14887"/>
    <n v="43"/>
    <x v="3102"/>
    <d v="2066-09-15T00:00:00"/>
    <b v="0"/>
    <s v="Approved"/>
    <s v="Solex"/>
    <s v="Standard"/>
    <s v="medium"/>
    <s v="medium"/>
    <n v="1151.96"/>
    <n v="649.49"/>
    <n v="36498"/>
    <n v="10"/>
  </r>
  <r>
    <n v="16461"/>
    <n v="83"/>
    <x v="3102"/>
    <d v="2066-09-16T00:00:00"/>
    <b v="1"/>
    <s v="Approved"/>
    <s v="Solex"/>
    <s v="Touring"/>
    <s v="medium"/>
    <s v="large"/>
    <n v="2083.94"/>
    <n v="675.03"/>
    <n v="41533"/>
    <n v="10"/>
  </r>
  <r>
    <n v="19154"/>
    <n v="6"/>
    <x v="3102"/>
    <d v="2066-09-17T00:00:00"/>
    <b v="1"/>
    <s v="Approved"/>
    <s v="OHM Cycles"/>
    <s v="Standard"/>
    <s v="high"/>
    <s v="medium"/>
    <n v="227.88"/>
    <n v="136.72999999999999"/>
    <n v="37659"/>
    <n v="10"/>
  </r>
  <r>
    <n v="19653"/>
    <n v="20"/>
    <x v="3102"/>
    <d v="2066-09-18T00:00:00"/>
    <b v="0"/>
    <s v="Approved"/>
    <s v="Trek Bicycles"/>
    <s v="Standard"/>
    <s v="medium"/>
    <s v="small"/>
    <n v="1775.81"/>
    <n v="1580.47"/>
    <n v="40303"/>
    <n v="10"/>
  </r>
  <r>
    <n v="667"/>
    <n v="72"/>
    <x v="3103"/>
    <d v="2066-09-19T00:00:00"/>
    <b v="0"/>
    <s v="Approved"/>
    <s v="Norco Bicycles"/>
    <s v="Standard"/>
    <s v="medium"/>
    <s v="medium"/>
    <n v="360.4"/>
    <n v="270.3"/>
    <n v="37873"/>
    <n v="10"/>
  </r>
  <r>
    <n v="1399"/>
    <n v="40"/>
    <x v="3103"/>
    <d v="2066-09-20T00:00:00"/>
    <b v="0"/>
    <s v="Approved"/>
    <s v="OHM Cycles"/>
    <s v="Standard"/>
    <s v="high"/>
    <s v="medium"/>
    <n v="1458.17"/>
    <n v="874.9"/>
    <n v="40672"/>
    <n v="10"/>
  </r>
  <r>
    <n v="9000"/>
    <n v="42"/>
    <x v="3103"/>
    <d v="2066-09-21T00:00:00"/>
    <b v="0"/>
    <s v="Approved"/>
    <s v="OHM Cycles"/>
    <s v="Road"/>
    <s v="medium"/>
    <s v="small"/>
    <n v="1810"/>
    <n v="1610.9"/>
    <n v="38991"/>
    <n v="10"/>
  </r>
  <r>
    <n v="10157"/>
    <n v="85"/>
    <x v="3103"/>
    <d v="2066-09-22T00:00:00"/>
    <b v="0"/>
    <s v="Approved"/>
    <s v="WeareA2B"/>
    <s v="Standard"/>
    <s v="medium"/>
    <s v="medium"/>
    <n v="752.64"/>
    <n v="205.36"/>
    <n v="38206"/>
    <n v="10"/>
  </r>
  <r>
    <n v="16545"/>
    <n v="44"/>
    <x v="3103"/>
    <d v="2066-09-23T00:00:00"/>
    <b v="1"/>
    <s v="Approved"/>
    <s v="WeareA2B"/>
    <s v="Standard"/>
    <s v="medium"/>
    <s v="medium"/>
    <n v="1769.64"/>
    <n v="108.76"/>
    <n v="41848"/>
    <n v="10"/>
  </r>
  <r>
    <n v="5645"/>
    <n v="63"/>
    <x v="3104"/>
    <d v="2066-09-24T00:00:00"/>
    <b v="0"/>
    <s v="Approved"/>
    <s v="Solex"/>
    <s v="Standard"/>
    <s v="medium"/>
    <s v="medium"/>
    <n v="1483.2"/>
    <n v="99.59"/>
    <n v="42145"/>
    <n v="8"/>
  </r>
  <r>
    <n v="6935"/>
    <n v="95"/>
    <x v="3104"/>
    <d v="2066-09-25T00:00:00"/>
    <b v="0"/>
    <s v="Approved"/>
    <s v="Giant Bicycles"/>
    <s v="Standard"/>
    <s v="medium"/>
    <s v="large"/>
    <n v="569.55999999999995"/>
    <n v="528.42999999999995"/>
    <n v="42458"/>
    <n v="8"/>
  </r>
  <r>
    <n v="19486"/>
    <n v="19"/>
    <x v="3104"/>
    <d v="2066-09-26T00:00:00"/>
    <b v="1"/>
    <s v="Approved"/>
    <s v="OHM Cycles"/>
    <s v="Road"/>
    <s v="high"/>
    <s v="large"/>
    <n v="12.01"/>
    <n v="7.21"/>
    <n v="42404"/>
    <n v="8"/>
  </r>
  <r>
    <n v="6250"/>
    <n v="52"/>
    <x v="3105"/>
    <d v="2066-09-27T00:00:00"/>
    <s v="Unknown"/>
    <s v="Approved"/>
    <s v="OHM Cycles"/>
    <s v="Road"/>
    <s v="medium"/>
    <s v="medium"/>
    <n v="1280.28"/>
    <n v="829.51"/>
    <n v="40779"/>
    <n v="4"/>
  </r>
  <r>
    <n v="9252"/>
    <n v="41"/>
    <x v="3105"/>
    <d v="2066-09-28T00:00:00"/>
    <b v="0"/>
    <s v="Approved"/>
    <s v="Solex"/>
    <s v="Road"/>
    <s v="medium"/>
    <s v="medium"/>
    <n v="416.98"/>
    <n v="312.74"/>
    <n v="40672"/>
    <n v="4"/>
  </r>
  <r>
    <n v="9824"/>
    <n v="92"/>
    <x v="3105"/>
    <d v="2066-09-29T00:00:00"/>
    <b v="1"/>
    <s v="Approved"/>
    <s v="WeareA2B"/>
    <s v="Standard"/>
    <s v="medium"/>
    <s v="small"/>
    <n v="1415.01"/>
    <n v="1259.3599999999999"/>
    <n v="41434"/>
    <n v="4"/>
  </r>
  <r>
    <n v="11586"/>
    <n v="10"/>
    <x v="3105"/>
    <d v="2066-09-30T00:00:00"/>
    <b v="1"/>
    <s v="Approved"/>
    <s v="WeareA2B"/>
    <s v="Touring"/>
    <s v="medium"/>
    <s v="medium"/>
    <n v="1466.68"/>
    <n v="363.25"/>
    <n v="39298"/>
    <n v="4"/>
  </r>
  <r>
    <n v="12350"/>
    <n v="2"/>
    <x v="3105"/>
    <d v="2066-10-01T00:00:00"/>
    <b v="1"/>
    <s v="Approved"/>
    <s v="Solex"/>
    <s v="Standard"/>
    <s v="medium"/>
    <s v="medium"/>
    <n v="71.489999999999995"/>
    <n v="53.62"/>
    <n v="38573"/>
    <n v="4"/>
  </r>
  <r>
    <n v="1772"/>
    <n v="0"/>
    <x v="3106"/>
    <d v="2066-10-02T00:00:00"/>
    <b v="0"/>
    <s v="Approved"/>
    <s v="OHM Cycles"/>
    <s v="Standard"/>
    <s v="medium"/>
    <s v="medium"/>
    <n v="235.63"/>
    <n v="125.07"/>
    <n v="36833"/>
    <n v="1"/>
  </r>
  <r>
    <n v="11705"/>
    <n v="93"/>
    <x v="3106"/>
    <d v="2066-10-03T00:00:00"/>
    <b v="1"/>
    <s v="Approved"/>
    <s v="OHM Cycles"/>
    <s v="Standard"/>
    <s v="high"/>
    <s v="medium"/>
    <n v="1458.17"/>
    <n v="874.9"/>
    <n v="36498"/>
    <n v="1"/>
  </r>
  <r>
    <n v="13970"/>
    <n v="28"/>
    <x v="3106"/>
    <d v="2066-10-04T00:00:00"/>
    <b v="0"/>
    <s v="Approved"/>
    <s v="Solex"/>
    <s v="Road"/>
    <s v="medium"/>
    <s v="small"/>
    <n v="1703.52"/>
    <n v="1516.13"/>
    <n v="33549"/>
    <n v="1"/>
  </r>
  <r>
    <n v="14650"/>
    <n v="50"/>
    <x v="3106"/>
    <d v="2066-10-05T00:00:00"/>
    <b v="0"/>
    <s v="Approved"/>
    <s v="Giant Bicycles"/>
    <s v="Standard"/>
    <s v="medium"/>
    <s v="medium"/>
    <n v="642.70000000000005"/>
    <n v="211.37"/>
    <n v="40336"/>
    <n v="1"/>
  </r>
  <r>
    <n v="14994"/>
    <n v="35"/>
    <x v="3106"/>
    <d v="2066-10-06T00:00:00"/>
    <b v="1"/>
    <s v="Approved"/>
    <s v="Giant Bicycles"/>
    <s v="Standard"/>
    <s v="medium"/>
    <s v="medium"/>
    <n v="1403.5"/>
    <n v="954.82"/>
    <n v="42688"/>
    <n v="1"/>
  </r>
  <r>
    <n v="18867"/>
    <n v="0"/>
    <x v="3106"/>
    <d v="2066-10-07T00:00:00"/>
    <b v="1"/>
    <s v="Approved"/>
    <s v="Solex"/>
    <s v="Standard"/>
    <s v="medium"/>
    <s v="medium"/>
    <n v="441.49"/>
    <n v="84.99"/>
    <n v="37220"/>
    <n v="1"/>
  </r>
  <r>
    <n v="18999"/>
    <n v="0"/>
    <x v="3106"/>
    <d v="2066-10-08T00:00:00"/>
    <b v="0"/>
    <s v="Approved"/>
    <s v="Norco Bicycles"/>
    <s v="Road"/>
    <s v="medium"/>
    <s v="medium"/>
    <n v="544.04999999999995"/>
    <n v="376.84"/>
    <n v="37499"/>
    <n v="1"/>
  </r>
  <r>
    <n v="19474"/>
    <n v="13"/>
    <x v="3106"/>
    <d v="2066-10-09T00:00:00"/>
    <b v="1"/>
    <s v="Approved"/>
    <s v="Solex"/>
    <s v="Standard"/>
    <s v="medium"/>
    <s v="medium"/>
    <n v="1577.53"/>
    <n v="826.51"/>
    <n v="36498"/>
    <n v="1"/>
  </r>
  <r>
    <n v="6409"/>
    <n v="78"/>
    <x v="3107"/>
    <d v="2066-10-10T00:00:00"/>
    <b v="0"/>
    <s v="Approved"/>
    <s v="Giant Bicycles"/>
    <s v="Standard"/>
    <s v="medium"/>
    <s v="large"/>
    <n v="1765.3"/>
    <n v="709.48"/>
    <n v="33429"/>
    <n v="18"/>
  </r>
  <r>
    <n v="10494"/>
    <n v="34"/>
    <x v="3107"/>
    <d v="2066-10-11T00:00:00"/>
    <b v="1"/>
    <s v="Approved"/>
    <s v="Norco Bicycles"/>
    <s v="Road"/>
    <s v="high"/>
    <s v="large"/>
    <n v="774.53"/>
    <n v="464.72"/>
    <n v="34527"/>
    <n v="18"/>
  </r>
  <r>
    <n v="12166"/>
    <n v="40"/>
    <x v="3107"/>
    <d v="2066-10-12T00:00:00"/>
    <b v="0"/>
    <s v="Approved"/>
    <s v="OHM Cycles"/>
    <s v="Standard"/>
    <s v="high"/>
    <s v="medium"/>
    <n v="1458.17"/>
    <n v="874.9"/>
    <n v="36498"/>
    <n v="18"/>
  </r>
  <r>
    <n v="13297"/>
    <n v="70"/>
    <x v="3107"/>
    <d v="2066-10-13T00:00:00"/>
    <b v="1"/>
    <s v="Approved"/>
    <s v="Trek Bicycles"/>
    <s v="Standard"/>
    <s v="high"/>
    <s v="medium"/>
    <n v="495.72"/>
    <n v="297.43"/>
    <n v="42710"/>
    <n v="18"/>
  </r>
  <r>
    <n v="13683"/>
    <n v="60"/>
    <x v="3107"/>
    <d v="2066-10-14T00:00:00"/>
    <b v="0"/>
    <s v="Approved"/>
    <s v="Giant Bicycles"/>
    <s v="Standard"/>
    <s v="high"/>
    <s v="small"/>
    <n v="1977.36"/>
    <n v="1759.85"/>
    <n v="38647"/>
    <n v="18"/>
  </r>
  <r>
    <n v="13810"/>
    <n v="61"/>
    <x v="3107"/>
    <d v="2066-10-15T00:00:00"/>
    <b v="0"/>
    <s v="Approved"/>
    <s v="OHM Cycles"/>
    <s v="Standard"/>
    <s v="low"/>
    <s v="medium"/>
    <n v="71.16"/>
    <n v="56.93"/>
    <n v="40487"/>
    <n v="18"/>
  </r>
  <r>
    <n v="15236"/>
    <n v="71"/>
    <x v="3107"/>
    <d v="2066-10-16T00:00:00"/>
    <b v="0"/>
    <s v="Approved"/>
    <s v="Solex"/>
    <s v="Standard"/>
    <s v="high"/>
    <s v="large"/>
    <n v="1842.92"/>
    <n v="1105.75"/>
    <n v="38193"/>
    <n v="18"/>
  </r>
  <r>
    <n v="15369"/>
    <n v="65"/>
    <x v="3107"/>
    <d v="2066-10-17T00:00:00"/>
    <b v="0"/>
    <s v="Approved"/>
    <s v="WeareA2B"/>
    <s v="Standard"/>
    <s v="medium"/>
    <s v="medium"/>
    <n v="1807.45"/>
    <n v="778.69"/>
    <n v="38647"/>
    <n v="18"/>
  </r>
  <r>
    <n v="3103"/>
    <n v="5"/>
    <x v="3108"/>
    <d v="2066-10-18T00:00:00"/>
    <b v="0"/>
    <s v="Approved"/>
    <s v="Trek Bicycles"/>
    <s v="Mountain"/>
    <s v="low"/>
    <s v="medium"/>
    <n v="574.64"/>
    <n v="459.71"/>
    <n v="38216"/>
    <n v="18"/>
  </r>
  <r>
    <n v="3287"/>
    <n v="8"/>
    <x v="3108"/>
    <d v="2066-10-19T00:00:00"/>
    <b v="1"/>
    <s v="Cancelled"/>
    <s v="Solex"/>
    <s v="Road"/>
    <s v="medium"/>
    <s v="small"/>
    <n v="1703.52"/>
    <n v="1516.13"/>
    <n v="38216"/>
    <n v="18"/>
  </r>
  <r>
    <n v="6361"/>
    <n v="17"/>
    <x v="3108"/>
    <d v="2066-10-20T00:00:00"/>
    <b v="0"/>
    <s v="Approved"/>
    <s v="Solex"/>
    <s v="Standard"/>
    <s v="high"/>
    <s v="medium"/>
    <n v="1024.6600000000001"/>
    <n v="614.79999999999995"/>
    <n v="40303"/>
    <n v="18"/>
  </r>
  <r>
    <n v="6426"/>
    <n v="39"/>
    <x v="3108"/>
    <d v="2066-10-21T00:00:00"/>
    <b v="1"/>
    <s v="Approved"/>
    <s v="Giant Bicycles"/>
    <s v="Standard"/>
    <s v="medium"/>
    <s v="large"/>
    <n v="1812.75"/>
    <n v="582.48"/>
    <n v="39427"/>
    <n v="18"/>
  </r>
  <r>
    <n v="9819"/>
    <n v="7"/>
    <x v="3108"/>
    <d v="2066-10-22T00:00:00"/>
    <s v="Unknown"/>
    <s v="Approved"/>
    <s v="Trek Bicycles"/>
    <s v="Road"/>
    <s v="low"/>
    <s v="medium"/>
    <n v="980.37"/>
    <n v="234.43"/>
    <n v="38258"/>
    <n v="18"/>
  </r>
  <r>
    <n v="14799"/>
    <n v="90"/>
    <x v="3108"/>
    <d v="2066-10-23T00:00:00"/>
    <s v="Unknown"/>
    <s v="Approved"/>
    <s v="Norco Bicycles"/>
    <s v="Standard"/>
    <s v="low"/>
    <s v="medium"/>
    <n v="363.01"/>
    <n v="290.41000000000003"/>
    <n v="36367"/>
    <n v="18"/>
  </r>
  <r>
    <n v="1100"/>
    <n v="19"/>
    <x v="3109"/>
    <d v="2066-10-24T00:00:00"/>
    <b v="1"/>
    <s v="Approved"/>
    <s v="OHM Cycles"/>
    <s v="Road"/>
    <s v="high"/>
    <s v="large"/>
    <n v="12.01"/>
    <n v="7.21"/>
    <n v="39880"/>
    <n v="8"/>
  </r>
  <r>
    <n v="9359"/>
    <n v="39"/>
    <x v="3109"/>
    <d v="2066-10-25T00:00:00"/>
    <b v="0"/>
    <s v="Approved"/>
    <s v="Giant Bicycles"/>
    <s v="Standard"/>
    <s v="medium"/>
    <s v="large"/>
    <n v="1812.75"/>
    <n v="582.48"/>
    <n v="40336"/>
    <n v="8"/>
  </r>
  <r>
    <n v="11421"/>
    <n v="63"/>
    <x v="3109"/>
    <d v="2066-10-26T00:00:00"/>
    <b v="0"/>
    <s v="Approved"/>
    <s v="Solex"/>
    <s v="Standard"/>
    <s v="medium"/>
    <s v="medium"/>
    <n v="1483.2"/>
    <n v="99.59"/>
    <n v="36146"/>
    <n v="8"/>
  </r>
  <r>
    <n v="12295"/>
    <n v="24"/>
    <x v="3109"/>
    <d v="2066-10-27T00:00:00"/>
    <b v="0"/>
    <s v="Approved"/>
    <s v="Solex"/>
    <s v="Road"/>
    <s v="medium"/>
    <s v="large"/>
    <n v="1777.8"/>
    <n v="820.78"/>
    <n v="40670"/>
    <n v="8"/>
  </r>
  <r>
    <n v="15021"/>
    <n v="77"/>
    <x v="3109"/>
    <d v="2066-10-28T00:00:00"/>
    <b v="0"/>
    <s v="Approved"/>
    <s v="Norco Bicycles"/>
    <s v="Road"/>
    <s v="medium"/>
    <s v="large"/>
    <n v="1240.31"/>
    <n v="795.1"/>
    <n v="40553"/>
    <n v="8"/>
  </r>
  <r>
    <n v="5495"/>
    <n v="96"/>
    <x v="3110"/>
    <d v="2066-10-29T00:00:00"/>
    <b v="0"/>
    <s v="Approved"/>
    <s v="WeareA2B"/>
    <s v="Road"/>
    <s v="low"/>
    <s v="small"/>
    <n v="1172.78"/>
    <n v="1043.77"/>
    <n v="37539"/>
    <n v="7"/>
  </r>
  <r>
    <n v="8694"/>
    <n v="46"/>
    <x v="3110"/>
    <d v="2066-10-30T00:00:00"/>
    <s v="Unknown"/>
    <s v="Approved"/>
    <s v="Solex"/>
    <s v="Standard"/>
    <s v="low"/>
    <s v="medium"/>
    <n v="1289.8499999999999"/>
    <n v="74.510000000000005"/>
    <n v="39427"/>
    <n v="7"/>
  </r>
  <r>
    <n v="11904"/>
    <n v="34"/>
    <x v="3110"/>
    <d v="2066-10-31T00:00:00"/>
    <b v="1"/>
    <s v="Approved"/>
    <s v="Norco Bicycles"/>
    <s v="Road"/>
    <s v="high"/>
    <s v="large"/>
    <n v="774.53"/>
    <n v="464.72"/>
    <n v="37698"/>
    <n v="7"/>
  </r>
  <r>
    <n v="12375"/>
    <n v="19"/>
    <x v="3110"/>
    <d v="2066-11-01T00:00:00"/>
    <b v="1"/>
    <s v="Approved"/>
    <s v="OHM Cycles"/>
    <s v="Road"/>
    <s v="high"/>
    <s v="large"/>
    <n v="12.01"/>
    <n v="7.21"/>
    <n v="39880"/>
    <n v="7"/>
  </r>
  <r>
    <n v="13157"/>
    <n v="38"/>
    <x v="3110"/>
    <d v="2066-11-02T00:00:00"/>
    <b v="1"/>
    <s v="Approved"/>
    <s v="Solex"/>
    <s v="Standard"/>
    <s v="medium"/>
    <s v="medium"/>
    <n v="1577.53"/>
    <n v="826.51"/>
    <n v="40618"/>
    <n v="7"/>
  </r>
  <r>
    <n v="14418"/>
    <n v="4"/>
    <x v="3110"/>
    <d v="2066-11-03T00:00:00"/>
    <b v="1"/>
    <s v="Approved"/>
    <s v="Giant Bicycles"/>
    <s v="Standard"/>
    <s v="high"/>
    <s v="medium"/>
    <n v="1129.1300000000001"/>
    <n v="677.48"/>
    <n v="38573"/>
    <n v="7"/>
  </r>
  <r>
    <n v="426"/>
    <n v="39"/>
    <x v="3111"/>
    <d v="2066-11-04T00:00:00"/>
    <b v="1"/>
    <s v="Approved"/>
    <s v="Giant Bicycles"/>
    <s v="Standard"/>
    <s v="medium"/>
    <s v="large"/>
    <n v="1812.75"/>
    <n v="582.48"/>
    <n v="40336"/>
    <n v="6"/>
  </r>
  <r>
    <n v="1952"/>
    <n v="74"/>
    <x v="3111"/>
    <d v="2066-11-05T00:00:00"/>
    <b v="0"/>
    <s v="Approved"/>
    <s v="WeareA2B"/>
    <s v="Standard"/>
    <s v="medium"/>
    <s v="medium"/>
    <n v="1228.07"/>
    <n v="400.91"/>
    <n v="42226"/>
    <n v="6"/>
  </r>
  <r>
    <n v="2808"/>
    <n v="12"/>
    <x v="3111"/>
    <d v="2066-11-06T00:00:00"/>
    <b v="1"/>
    <s v="Approved"/>
    <s v="WeareA2B"/>
    <s v="Standard"/>
    <s v="medium"/>
    <s v="medium"/>
    <n v="1231.1500000000001"/>
    <n v="161.6"/>
    <n v="34586"/>
    <n v="6"/>
  </r>
  <r>
    <n v="6383"/>
    <n v="7"/>
    <x v="3111"/>
    <d v="2066-11-07T00:00:00"/>
    <b v="1"/>
    <s v="Approved"/>
    <s v="Trek Bicycles"/>
    <s v="Road"/>
    <s v="low"/>
    <s v="medium"/>
    <n v="980.37"/>
    <n v="234.43"/>
    <n v="39298"/>
    <n v="6"/>
  </r>
  <r>
    <n v="7192"/>
    <n v="8"/>
    <x v="3111"/>
    <d v="2066-11-08T00:00:00"/>
    <b v="0"/>
    <s v="Approved"/>
    <s v="Solex"/>
    <s v="Road"/>
    <s v="medium"/>
    <s v="small"/>
    <n v="1703.52"/>
    <n v="1516.13"/>
    <n v="42560"/>
    <n v="6"/>
  </r>
  <r>
    <n v="14637"/>
    <n v="68"/>
    <x v="3111"/>
    <d v="2066-11-09T00:00:00"/>
    <b v="0"/>
    <s v="Approved"/>
    <s v="OHM Cycles"/>
    <s v="Standard"/>
    <s v="medium"/>
    <s v="medium"/>
    <n v="1636.9"/>
    <n v="44.71"/>
    <n v="42710"/>
    <n v="6"/>
  </r>
  <r>
    <n v="16719"/>
    <n v="43"/>
    <x v="3111"/>
    <d v="2066-11-10T00:00:00"/>
    <b v="1"/>
    <s v="Approved"/>
    <s v="Solex"/>
    <s v="Standard"/>
    <s v="medium"/>
    <s v="medium"/>
    <n v="1151.96"/>
    <n v="649.49"/>
    <n v="37668"/>
    <n v="6"/>
  </r>
  <r>
    <n v="16909"/>
    <n v="7"/>
    <x v="3111"/>
    <d v="2066-11-11T00:00:00"/>
    <b v="1"/>
    <s v="Approved"/>
    <s v="Trek Bicycles"/>
    <s v="Road"/>
    <s v="low"/>
    <s v="medium"/>
    <n v="980.37"/>
    <n v="234.43"/>
    <n v="39298"/>
    <n v="6"/>
  </r>
  <r>
    <n v="18352"/>
    <n v="57"/>
    <x v="3111"/>
    <d v="2066-11-12T00:00:00"/>
    <b v="0"/>
    <s v="Approved"/>
    <s v="WeareA2B"/>
    <s v="Touring"/>
    <s v="medium"/>
    <s v="large"/>
    <n v="1890.39"/>
    <n v="260.14"/>
    <n v="34170"/>
    <n v="6"/>
  </r>
  <r>
    <n v="315"/>
    <n v="40"/>
    <x v="3112"/>
    <d v="2066-11-13T00:00:00"/>
    <b v="1"/>
    <s v="Approved"/>
    <s v="Trek Bicycles"/>
    <s v="Road"/>
    <s v="medium"/>
    <s v="large"/>
    <n v="1894.19"/>
    <n v="598.76"/>
    <n v="37823"/>
    <n v="9"/>
  </r>
  <r>
    <n v="3186"/>
    <n v="80"/>
    <x v="3112"/>
    <d v="2066-11-14T00:00:00"/>
    <b v="1"/>
    <s v="Approved"/>
    <s v="Trek Bicycles"/>
    <s v="Standard"/>
    <s v="medium"/>
    <s v="large"/>
    <n v="1469.44"/>
    <n v="596.54999999999995"/>
    <n v="41047"/>
    <n v="9"/>
  </r>
  <r>
    <n v="3495"/>
    <n v="11"/>
    <x v="3112"/>
    <d v="2066-11-15T00:00:00"/>
    <b v="1"/>
    <s v="Approved"/>
    <s v="Trek Bicycles"/>
    <s v="Standard"/>
    <s v="medium"/>
    <s v="small"/>
    <n v="1775.81"/>
    <n v="1580.47"/>
    <n v="40303"/>
    <n v="9"/>
  </r>
  <r>
    <n v="7109"/>
    <n v="25"/>
    <x v="3112"/>
    <d v="2066-11-16T00:00:00"/>
    <b v="0"/>
    <s v="Approved"/>
    <s v="OHM Cycles"/>
    <s v="Standard"/>
    <s v="high"/>
    <s v="medium"/>
    <n v="2005.66"/>
    <n v="1203.4000000000001"/>
    <n v="41009"/>
    <n v="9"/>
  </r>
  <r>
    <n v="7977"/>
    <n v="36"/>
    <x v="3112"/>
    <d v="2066-11-17T00:00:00"/>
    <b v="1"/>
    <s v="Approved"/>
    <s v="Solex"/>
    <s v="Standard"/>
    <s v="low"/>
    <s v="medium"/>
    <n v="1289.8499999999999"/>
    <n v="74.510000000000005"/>
    <n v="39427"/>
    <n v="9"/>
  </r>
  <r>
    <n v="8178"/>
    <n v="82"/>
    <x v="3112"/>
    <d v="2066-11-18T00:00:00"/>
    <b v="1"/>
    <s v="Approved"/>
    <s v="Giant Bicycles"/>
    <s v="Road"/>
    <s v="medium"/>
    <s v="medium"/>
    <n v="1538.99"/>
    <n v="829.65"/>
    <n v="42404"/>
    <n v="9"/>
  </r>
  <r>
    <n v="9357"/>
    <n v="33"/>
    <x v="3112"/>
    <d v="2066-11-19T00:00:00"/>
    <b v="0"/>
    <s v="Approved"/>
    <s v="OHM Cycles"/>
    <s v="Road"/>
    <s v="medium"/>
    <s v="small"/>
    <n v="1810"/>
    <n v="1610.9"/>
    <n v="39526"/>
    <n v="9"/>
  </r>
  <r>
    <n v="14378"/>
    <n v="81"/>
    <x v="3112"/>
    <d v="2066-11-20T00:00:00"/>
    <b v="1"/>
    <s v="Approved"/>
    <s v="Solex"/>
    <s v="Standard"/>
    <s v="medium"/>
    <s v="medium"/>
    <n v="1151.96"/>
    <n v="649.49"/>
    <n v="36498"/>
    <n v="9"/>
  </r>
  <r>
    <n v="18642"/>
    <n v="5"/>
    <x v="3112"/>
    <d v="2066-11-21T00:00:00"/>
    <b v="0"/>
    <s v="Approved"/>
    <s v="Giant Bicycles"/>
    <s v="Standard"/>
    <s v="high"/>
    <s v="medium"/>
    <n v="1129.1300000000001"/>
    <n v="677.48"/>
    <n v="38573"/>
    <n v="9"/>
  </r>
  <r>
    <n v="1691"/>
    <n v="0"/>
    <x v="3113"/>
    <d v="2066-11-22T00:00:00"/>
    <b v="0"/>
    <s v="Approved"/>
    <s v="OHM Cycles"/>
    <s v="Standard"/>
    <s v="low"/>
    <s v="medium"/>
    <n v="71.16"/>
    <n v="56.93"/>
    <n v="42172"/>
    <n v="19"/>
  </r>
  <r>
    <n v="4234"/>
    <n v="40"/>
    <x v="3113"/>
    <d v="2066-11-23T00:00:00"/>
    <b v="1"/>
    <s v="Approved"/>
    <s v="Trek Bicycles"/>
    <s v="Road"/>
    <s v="medium"/>
    <s v="large"/>
    <n v="1894.19"/>
    <n v="598.76"/>
    <n v="37823"/>
    <n v="19"/>
  </r>
  <r>
    <n v="6108"/>
    <n v="90"/>
    <x v="3113"/>
    <d v="2066-11-24T00:00:00"/>
    <b v="0"/>
    <s v="Approved"/>
    <s v="Solex"/>
    <s v="Standard"/>
    <s v="low"/>
    <s v="medium"/>
    <n v="945.04"/>
    <n v="507.58"/>
    <n v="35052"/>
    <n v="19"/>
  </r>
  <r>
    <n v="19161"/>
    <n v="93"/>
    <x v="3113"/>
    <d v="2066-11-25T00:00:00"/>
    <b v="0"/>
    <s v="Approved"/>
    <s v="OHM Cycles"/>
    <s v="Standard"/>
    <s v="high"/>
    <s v="medium"/>
    <n v="1458.17"/>
    <n v="874.9"/>
    <n v="38750"/>
    <n v="19"/>
  </r>
  <r>
    <n v="2"/>
    <n v="3"/>
    <x v="3114"/>
    <d v="2066-11-26T00:00:00"/>
    <b v="1"/>
    <s v="Approved"/>
    <s v="Trek Bicycles"/>
    <s v="Standard"/>
    <s v="medium"/>
    <s v="large"/>
    <n v="2091.4699999999998"/>
    <n v="388.92"/>
    <n v="41701"/>
    <n v="10"/>
  </r>
  <r>
    <n v="6862"/>
    <n v="4"/>
    <x v="3114"/>
    <d v="2066-11-27T00:00:00"/>
    <b v="0"/>
    <s v="Approved"/>
    <s v="Giant Bicycles"/>
    <s v="Standard"/>
    <s v="high"/>
    <s v="medium"/>
    <n v="1129.1300000000001"/>
    <n v="677.48"/>
    <n v="40649"/>
    <n v="10"/>
  </r>
  <r>
    <n v="9155"/>
    <n v="91"/>
    <x v="3114"/>
    <d v="2066-11-28T00:00:00"/>
    <b v="1"/>
    <s v="Approved"/>
    <s v="Solex"/>
    <s v="Standard"/>
    <s v="medium"/>
    <s v="medium"/>
    <n v="100.35"/>
    <n v="75.260000000000005"/>
    <n v="38002"/>
    <n v="10"/>
  </r>
  <r>
    <n v="11409"/>
    <n v="95"/>
    <x v="3114"/>
    <d v="2066-11-29T00:00:00"/>
    <b v="0"/>
    <s v="Approved"/>
    <s v="Giant Bicycles"/>
    <s v="Standard"/>
    <s v="medium"/>
    <s v="large"/>
    <n v="569.55999999999995"/>
    <n v="528.42999999999995"/>
    <n v="34556"/>
    <n v="10"/>
  </r>
  <r>
    <n v="13066"/>
    <n v="38"/>
    <x v="3114"/>
    <d v="2066-11-30T00:00:00"/>
    <b v="1"/>
    <s v="Approved"/>
    <s v="Solex"/>
    <s v="Standard"/>
    <s v="medium"/>
    <s v="medium"/>
    <n v="1577.53"/>
    <n v="826.51"/>
    <n v="34071"/>
    <n v="10"/>
  </r>
  <r>
    <n v="15829"/>
    <n v="41"/>
    <x v="3114"/>
    <d v="2066-12-01T00:00:00"/>
    <b v="0"/>
    <s v="Approved"/>
    <s v="Solex"/>
    <s v="Road"/>
    <s v="medium"/>
    <s v="medium"/>
    <n v="416.98"/>
    <n v="312.74"/>
    <n v="41848"/>
    <n v="10"/>
  </r>
  <r>
    <n v="18612"/>
    <n v="10"/>
    <x v="3114"/>
    <d v="2066-12-02T00:00:00"/>
    <b v="0"/>
    <s v="Approved"/>
    <s v="WeareA2B"/>
    <s v="Touring"/>
    <s v="medium"/>
    <s v="medium"/>
    <n v="1466.68"/>
    <n v="363.25"/>
    <n v="38216"/>
    <n v="10"/>
  </r>
  <r>
    <n v="171"/>
    <n v="100"/>
    <x v="3115"/>
    <d v="2066-12-03T00:00:00"/>
    <b v="0"/>
    <s v="Approved"/>
    <s v="Norco Bicycles"/>
    <s v="Road"/>
    <s v="medium"/>
    <s v="medium"/>
    <n v="1036.5899999999999"/>
    <n v="206.35"/>
    <n v="33364"/>
    <n v="19"/>
  </r>
  <r>
    <n v="4821"/>
    <n v="94"/>
    <x v="3115"/>
    <d v="2066-12-04T00:00:00"/>
    <b v="1"/>
    <s v="Approved"/>
    <s v="Giant Bicycles"/>
    <s v="Standard"/>
    <s v="medium"/>
    <s v="large"/>
    <n v="1635.3"/>
    <n v="993.66"/>
    <n v="41434"/>
    <n v="19"/>
  </r>
  <r>
    <n v="7577"/>
    <n v="70"/>
    <x v="3115"/>
    <d v="2066-12-05T00:00:00"/>
    <b v="0"/>
    <s v="Approved"/>
    <s v="Trek Bicycles"/>
    <s v="Standard"/>
    <s v="high"/>
    <s v="medium"/>
    <n v="495.72"/>
    <n v="297.43"/>
    <n v="42105"/>
    <n v="19"/>
  </r>
  <r>
    <n v="10854"/>
    <n v="40"/>
    <x v="3115"/>
    <d v="2066-12-06T00:00:00"/>
    <b v="0"/>
    <s v="Approved"/>
    <s v="OHM Cycles"/>
    <s v="Standard"/>
    <s v="high"/>
    <s v="medium"/>
    <n v="1458.17"/>
    <n v="874.9"/>
    <n v="38750"/>
    <n v="19"/>
  </r>
  <r>
    <n v="11306"/>
    <n v="93"/>
    <x v="3115"/>
    <d v="2066-12-07T00:00:00"/>
    <b v="0"/>
    <s v="Approved"/>
    <s v="WeareA2B"/>
    <s v="Standard"/>
    <s v="medium"/>
    <s v="medium"/>
    <n v="1065.03"/>
    <n v="230.09"/>
    <n v="36833"/>
    <n v="19"/>
  </r>
  <r>
    <n v="11737"/>
    <n v="23"/>
    <x v="3115"/>
    <d v="2066-12-08T00:00:00"/>
    <b v="0"/>
    <s v="Approved"/>
    <s v="Norco Bicycles"/>
    <s v="Mountain"/>
    <s v="low"/>
    <s v="small"/>
    <n v="688.63"/>
    <n v="612.88"/>
    <n v="34244"/>
    <n v="19"/>
  </r>
  <r>
    <n v="8740"/>
    <n v="23"/>
    <x v="3116"/>
    <d v="2066-12-09T00:00:00"/>
    <b v="0"/>
    <s v="Approved"/>
    <s v="Norco Bicycles"/>
    <s v="Standard"/>
    <s v="medium"/>
    <s v="medium"/>
    <n v="1198.46"/>
    <n v="381.1"/>
    <n v="37874"/>
    <n v="15"/>
  </r>
  <r>
    <n v="10437"/>
    <n v="0"/>
    <x v="3116"/>
    <d v="2066-12-10T00:00:00"/>
    <s v="Unknown"/>
    <s v="Approved"/>
    <s v="Solex"/>
    <s v="Standard"/>
    <s v="medium"/>
    <s v="medium"/>
    <n v="71.489999999999995"/>
    <n v="53.62"/>
    <n v="38573"/>
    <n v="15"/>
  </r>
  <r>
    <n v="10502"/>
    <n v="79"/>
    <x v="3116"/>
    <d v="2066-12-11T00:00:00"/>
    <b v="1"/>
    <s v="Approved"/>
    <s v="Solex"/>
    <s v="Touring"/>
    <s v="medium"/>
    <s v="large"/>
    <n v="2083.94"/>
    <n v="675.03"/>
    <n v="38339"/>
    <n v="15"/>
  </r>
  <r>
    <n v="14458"/>
    <n v="10"/>
    <x v="3116"/>
    <d v="2066-12-12T00:00:00"/>
    <b v="1"/>
    <s v="Approved"/>
    <s v="Solex"/>
    <s v="Standard"/>
    <s v="medium"/>
    <s v="medium"/>
    <n v="1945.43"/>
    <n v="333.18"/>
    <n v="37499"/>
    <n v="15"/>
  </r>
  <r>
    <n v="17723"/>
    <n v="61"/>
    <x v="3116"/>
    <d v="2066-12-13T00:00:00"/>
    <b v="1"/>
    <s v="Approved"/>
    <s v="Norco Bicycles"/>
    <s v="Standard"/>
    <s v="medium"/>
    <s v="small"/>
    <n v="586.45000000000005"/>
    <n v="521.94000000000005"/>
    <n v="42226"/>
    <n v="15"/>
  </r>
  <r>
    <n v="253"/>
    <n v="2"/>
    <x v="3117"/>
    <d v="2066-12-14T00:00:00"/>
    <b v="0"/>
    <s v="Approved"/>
    <s v="Giant Bicycles"/>
    <s v="Road"/>
    <s v="low"/>
    <s v="small"/>
    <n v="590.26"/>
    <n v="525.33000000000004"/>
    <n v="40487"/>
    <n v="20"/>
  </r>
  <r>
    <n v="11870"/>
    <n v="96"/>
    <x v="3117"/>
    <d v="2066-12-15T00:00:00"/>
    <b v="1"/>
    <s v="Approved"/>
    <s v="Giant Bicycles"/>
    <s v="Standard"/>
    <s v="medium"/>
    <s v="large"/>
    <n v="1635.3"/>
    <n v="993.66"/>
    <n v="41434"/>
    <n v="20"/>
  </r>
  <r>
    <n v="12070"/>
    <n v="58"/>
    <x v="3117"/>
    <d v="2066-12-16T00:00:00"/>
    <b v="1"/>
    <s v="Approved"/>
    <s v="OHM Cycles"/>
    <s v="Road"/>
    <s v="medium"/>
    <s v="medium"/>
    <n v="1280.28"/>
    <n v="829.51"/>
    <n v="37220"/>
    <n v="20"/>
  </r>
  <r>
    <n v="17559"/>
    <n v="0"/>
    <x v="3117"/>
    <d v="2066-12-17T00:00:00"/>
    <b v="1"/>
    <s v="Approved"/>
    <s v="OHM Cycles"/>
    <s v="Standard"/>
    <s v="high"/>
    <s v="medium"/>
    <n v="227.88"/>
    <n v="136.72999999999999"/>
    <n v="37659"/>
    <n v="20"/>
  </r>
  <r>
    <n v="4705"/>
    <n v="100"/>
    <x v="3118"/>
    <d v="2066-12-18T00:00:00"/>
    <b v="0"/>
    <s v="Approved"/>
    <s v="Trek Bicycles"/>
    <s v="Standard"/>
    <s v="medium"/>
    <s v="small"/>
    <n v="1386.84"/>
    <n v="1234.29"/>
    <n v="40303"/>
    <n v="9"/>
  </r>
  <r>
    <n v="7487"/>
    <n v="0"/>
    <x v="3118"/>
    <d v="2066-12-19T00:00:00"/>
    <b v="1"/>
    <s v="Approved"/>
    <s v="Solex"/>
    <s v="Standard"/>
    <s v="medium"/>
    <s v="large"/>
    <n v="202.62"/>
    <n v="151.96"/>
    <n v="33364"/>
    <n v="9"/>
  </r>
  <r>
    <n v="11166"/>
    <n v="0"/>
    <x v="3118"/>
    <d v="2066-12-20T00:00:00"/>
    <b v="0"/>
    <s v="Approved"/>
    <s v="Trek Bicycles"/>
    <s v="Standard"/>
    <s v="high"/>
    <s v="medium"/>
    <n v="495.72"/>
    <n v="297.43"/>
    <n v="38859"/>
    <n v="9"/>
  </r>
  <r>
    <n v="7310"/>
    <n v="69"/>
    <x v="3119"/>
    <d v="2066-12-21T00:00:00"/>
    <b v="1"/>
    <s v="Approved"/>
    <s v="Norco Bicycles"/>
    <s v="Road"/>
    <s v="medium"/>
    <s v="large"/>
    <n v="1240.31"/>
    <n v="795.1"/>
    <n v="35455"/>
    <n v="5"/>
  </r>
  <r>
    <n v="12254"/>
    <n v="41"/>
    <x v="3119"/>
    <d v="2066-12-22T00:00:00"/>
    <b v="0"/>
    <s v="Approved"/>
    <s v="Norco Bicycles"/>
    <s v="Standard"/>
    <s v="low"/>
    <s v="medium"/>
    <n v="958.74"/>
    <n v="748.9"/>
    <n v="34244"/>
    <n v="5"/>
  </r>
  <r>
    <n v="14705"/>
    <n v="43"/>
    <x v="3119"/>
    <d v="2066-12-23T00:00:00"/>
    <b v="0"/>
    <s v="Approved"/>
    <s v="Norco Bicycles"/>
    <s v="Standard"/>
    <s v="medium"/>
    <s v="medium"/>
    <n v="1555.58"/>
    <n v="818.01"/>
    <n v="42218"/>
    <n v="5"/>
  </r>
  <r>
    <n v="18733"/>
    <n v="86"/>
    <x v="3119"/>
    <d v="2066-12-24T00:00:00"/>
    <b v="0"/>
    <s v="Approved"/>
    <s v="Norco Bicycles"/>
    <s v="Road"/>
    <s v="high"/>
    <s v="large"/>
    <n v="774.53"/>
    <n v="464.72"/>
    <n v="34527"/>
    <n v="5"/>
  </r>
  <r>
    <n v="1965"/>
    <n v="85"/>
    <x v="3120"/>
    <d v="2066-12-25T00:00:00"/>
    <b v="0"/>
    <s v="Approved"/>
    <s v="WeareA2B"/>
    <s v="Standard"/>
    <s v="medium"/>
    <s v="medium"/>
    <n v="1228.07"/>
    <n v="400.91"/>
    <n v="36668"/>
    <n v="12"/>
  </r>
  <r>
    <n v="2893"/>
    <n v="6"/>
    <x v="3120"/>
    <d v="2066-12-26T00:00:00"/>
    <b v="0"/>
    <s v="Approved"/>
    <s v="Solex"/>
    <s v="Standard"/>
    <s v="high"/>
    <s v="medium"/>
    <n v="748.17"/>
    <n v="448.9"/>
    <n v="33552"/>
    <n v="12"/>
  </r>
  <r>
    <n v="3737"/>
    <n v="0"/>
    <x v="3120"/>
    <d v="2066-12-27T00:00:00"/>
    <b v="1"/>
    <s v="Cancelled"/>
    <s v="Norco Bicycles"/>
    <s v="Road"/>
    <s v="medium"/>
    <s v="medium"/>
    <n v="543.39"/>
    <n v="407.54"/>
    <n v="42696"/>
    <n v="12"/>
  </r>
  <r>
    <n v="6446"/>
    <n v="25"/>
    <x v="3120"/>
    <d v="2066-12-28T00:00:00"/>
    <b v="0"/>
    <s v="Approved"/>
    <s v="OHM Cycles"/>
    <s v="Standard"/>
    <s v="high"/>
    <s v="medium"/>
    <n v="2005.66"/>
    <n v="1203.4000000000001"/>
    <n v="41009"/>
    <n v="12"/>
  </r>
  <r>
    <n v="6699"/>
    <n v="0"/>
    <x v="3120"/>
    <d v="2066-12-29T00:00:00"/>
    <b v="0"/>
    <s v="Approved"/>
    <s v="Trek Bicycles"/>
    <s v="Road"/>
    <s v="medium"/>
    <s v="medium"/>
    <n v="533.51"/>
    <n v="400.13"/>
    <n v="41064"/>
    <n v="12"/>
  </r>
  <r>
    <n v="7563"/>
    <n v="30"/>
    <x v="3120"/>
    <d v="2066-12-30T00:00:00"/>
    <b v="1"/>
    <s v="Approved"/>
    <s v="OHM Cycles"/>
    <s v="Standard"/>
    <s v="medium"/>
    <s v="medium"/>
    <n v="1227.3399999999999"/>
    <n v="770.89"/>
    <n v="34556"/>
    <n v="12"/>
  </r>
  <r>
    <n v="8192"/>
    <n v="52"/>
    <x v="3120"/>
    <d v="2066-12-31T00:00:00"/>
    <b v="0"/>
    <s v="Approved"/>
    <s v="Solex"/>
    <s v="Road"/>
    <s v="medium"/>
    <s v="large"/>
    <n v="1777.8"/>
    <n v="820.78"/>
    <n v="40670"/>
    <n v="12"/>
  </r>
  <r>
    <n v="14855"/>
    <n v="17"/>
    <x v="3120"/>
    <d v="2067-01-01T00:00:00"/>
    <b v="1"/>
    <s v="Approved"/>
    <s v="WeareA2B"/>
    <s v="Touring"/>
    <s v="medium"/>
    <s v="large"/>
    <n v="1362.99"/>
    <n v="57.74"/>
    <n v="34079"/>
    <n v="12"/>
  </r>
  <r>
    <n v="4557"/>
    <n v="57"/>
    <x v="3121"/>
    <d v="2067-01-02T00:00:00"/>
    <b v="0"/>
    <s v="Approved"/>
    <s v="WeareA2B"/>
    <s v="Touring"/>
    <s v="medium"/>
    <s v="large"/>
    <n v="1890.39"/>
    <n v="260.14"/>
    <n v="33259"/>
    <n v="10"/>
  </r>
  <r>
    <n v="9200"/>
    <n v="52"/>
    <x v="3121"/>
    <d v="2067-01-03T00:00:00"/>
    <b v="0"/>
    <s v="Approved"/>
    <s v="OHM Cycles"/>
    <s v="Road"/>
    <s v="medium"/>
    <s v="medium"/>
    <n v="1280.28"/>
    <n v="829.51"/>
    <n v="37220"/>
    <n v="10"/>
  </r>
  <r>
    <n v="14012"/>
    <n v="3"/>
    <x v="3121"/>
    <d v="2067-01-04T00:00:00"/>
    <b v="0"/>
    <s v="Approved"/>
    <s v="Trek Bicycles"/>
    <s v="Standard"/>
    <s v="medium"/>
    <s v="large"/>
    <n v="2091.4699999999998"/>
    <n v="388.92"/>
    <n v="41167"/>
    <n v="10"/>
  </r>
  <r>
    <n v="15048"/>
    <n v="5"/>
    <x v="3121"/>
    <d v="2067-01-05T00:00:00"/>
    <b v="0"/>
    <s v="Approved"/>
    <s v="Trek Bicycles"/>
    <s v="Mountain"/>
    <s v="low"/>
    <s v="medium"/>
    <n v="574.64"/>
    <n v="459.71"/>
    <n v="40784"/>
    <n v="10"/>
  </r>
  <r>
    <n v="1379"/>
    <n v="13"/>
    <x v="3122"/>
    <d v="2067-01-06T00:00:00"/>
    <b v="1"/>
    <s v="Approved"/>
    <s v="Solex"/>
    <s v="Standard"/>
    <s v="medium"/>
    <s v="medium"/>
    <n v="1577.53"/>
    <n v="826.51"/>
    <n v="38750"/>
    <n v="16"/>
  </r>
  <r>
    <n v="3360"/>
    <n v="21"/>
    <x v="3122"/>
    <d v="2067-01-07T00:00:00"/>
    <b v="0"/>
    <s v="Approved"/>
    <s v="WeareA2B"/>
    <s v="Touring"/>
    <s v="medium"/>
    <s v="medium"/>
    <n v="1466.68"/>
    <n v="363.25"/>
    <n v="42560"/>
    <n v="16"/>
  </r>
  <r>
    <n v="10573"/>
    <n v="53"/>
    <x v="3122"/>
    <d v="2067-01-08T00:00:00"/>
    <b v="0"/>
    <s v="Approved"/>
    <s v="Giant Bicycles"/>
    <s v="Standard"/>
    <s v="high"/>
    <s v="medium"/>
    <n v="1274.93"/>
    <n v="764.96"/>
    <n v="38216"/>
    <n v="16"/>
  </r>
  <r>
    <n v="11396"/>
    <n v="0"/>
    <x v="3122"/>
    <d v="2067-01-09T00:00:00"/>
    <b v="1"/>
    <s v="Approved"/>
    <s v="Solex"/>
    <s v="Standard"/>
    <s v="medium"/>
    <s v="medium"/>
    <n v="71.489999999999995"/>
    <n v="53.62"/>
    <n v="41245"/>
    <n v="16"/>
  </r>
  <r>
    <n v="15935"/>
    <n v="17"/>
    <x v="3122"/>
    <d v="2067-01-10T00:00:00"/>
    <b v="0"/>
    <s v="Approved"/>
    <s v="WeareA2B"/>
    <s v="Touring"/>
    <s v="medium"/>
    <s v="large"/>
    <n v="1362.99"/>
    <n v="57.74"/>
    <n v="36367"/>
    <n v="16"/>
  </r>
  <r>
    <n v="2863"/>
    <n v="91"/>
    <x v="3123"/>
    <d v="2067-01-11T00:00:00"/>
    <b v="1"/>
    <s v="Approved"/>
    <s v="WeareA2B"/>
    <s v="Standard"/>
    <s v="low"/>
    <s v="medium"/>
    <n v="642.30999999999995"/>
    <n v="513.85"/>
    <n v="37874"/>
    <n v="11"/>
  </r>
  <r>
    <n v="6093"/>
    <n v="0"/>
    <x v="3123"/>
    <d v="2067-01-12T00:00:00"/>
    <b v="0"/>
    <s v="Approved"/>
    <s v="Solex"/>
    <s v="Road"/>
    <s v="medium"/>
    <s v="medium"/>
    <n v="416.98"/>
    <n v="312.74"/>
    <n v="33455"/>
    <n v="11"/>
  </r>
  <r>
    <n v="8440"/>
    <n v="46"/>
    <x v="3123"/>
    <d v="2067-01-13T00:00:00"/>
    <b v="1"/>
    <s v="Approved"/>
    <s v="OHM Cycles"/>
    <s v="Standard"/>
    <s v="low"/>
    <s v="medium"/>
    <n v="1793.43"/>
    <n v="248.82"/>
    <n v="42145"/>
    <n v="11"/>
  </r>
  <r>
    <n v="15984"/>
    <n v="92"/>
    <x v="3123"/>
    <d v="2067-01-14T00:00:00"/>
    <b v="1"/>
    <s v="Approved"/>
    <s v="WeareA2B"/>
    <s v="Touring"/>
    <s v="medium"/>
    <s v="large"/>
    <n v="1890.39"/>
    <n v="260.14"/>
    <n v="40303"/>
    <n v="11"/>
  </r>
  <r>
    <n v="19975"/>
    <n v="88"/>
    <x v="3123"/>
    <d v="2067-01-15T00:00:00"/>
    <b v="1"/>
    <s v="Approved"/>
    <s v="Norco Bicycles"/>
    <s v="Standard"/>
    <s v="high"/>
    <s v="small"/>
    <n v="1661.92"/>
    <n v="1479.11"/>
    <n v="34527"/>
    <n v="11"/>
  </r>
  <r>
    <n v="11554"/>
    <n v="40"/>
    <x v="3124"/>
    <d v="2067-01-16T00:00:00"/>
    <b v="0"/>
    <s v="Approved"/>
    <s v="OHM Cycles"/>
    <s v="Standard"/>
    <s v="high"/>
    <s v="medium"/>
    <n v="1458.17"/>
    <n v="874.9"/>
    <n v="38750"/>
    <n v="17"/>
  </r>
  <r>
    <n v="12384"/>
    <n v="78"/>
    <x v="3124"/>
    <d v="2067-01-17T00:00:00"/>
    <b v="0"/>
    <s v="Approved"/>
    <s v="Giant Bicycles"/>
    <s v="Standard"/>
    <s v="medium"/>
    <s v="large"/>
    <n v="1765.3"/>
    <n v="709.48"/>
    <n v="38193"/>
    <n v="17"/>
  </r>
  <r>
    <n v="12720"/>
    <n v="37"/>
    <x v="3124"/>
    <d v="2067-01-18T00:00:00"/>
    <b v="1"/>
    <s v="Approved"/>
    <s v="OHM Cycles"/>
    <s v="Standard"/>
    <s v="low"/>
    <s v="medium"/>
    <n v="1793.43"/>
    <n v="248.82"/>
    <n v="36361"/>
    <n v="17"/>
  </r>
  <r>
    <n v="15757"/>
    <n v="30"/>
    <x v="3124"/>
    <d v="2067-01-19T00:00:00"/>
    <b v="0"/>
    <s v="Approved"/>
    <s v="Solex"/>
    <s v="Standard"/>
    <s v="high"/>
    <s v="medium"/>
    <n v="748.17"/>
    <n v="448.9"/>
    <n v="33552"/>
    <n v="17"/>
  </r>
  <r>
    <n v="18421"/>
    <n v="34"/>
    <x v="3124"/>
    <d v="2067-01-20T00:00:00"/>
    <b v="1"/>
    <s v="Approved"/>
    <s v="Norco Bicycles"/>
    <s v="Road"/>
    <s v="high"/>
    <s v="large"/>
    <n v="774.53"/>
    <n v="464.72"/>
    <n v="37698"/>
    <n v="17"/>
  </r>
  <r>
    <n v="3797"/>
    <n v="67"/>
    <x v="3125"/>
    <d v="2067-01-21T00:00:00"/>
    <b v="1"/>
    <s v="Approved"/>
    <s v="Norco Bicycles"/>
    <s v="Road"/>
    <s v="medium"/>
    <s v="medium"/>
    <n v="544.04999999999995"/>
    <n v="376.84"/>
    <n v="37499"/>
    <n v="3"/>
  </r>
  <r>
    <n v="4912"/>
    <n v="56"/>
    <x v="3125"/>
    <d v="2067-01-22T00:00:00"/>
    <b v="0"/>
    <s v="Approved"/>
    <s v="OHM Cycles"/>
    <s v="Standard"/>
    <s v="medium"/>
    <s v="medium"/>
    <n v="183.86"/>
    <n v="137.9"/>
    <n v="40779"/>
    <n v="3"/>
  </r>
  <r>
    <n v="7041"/>
    <n v="1"/>
    <x v="3125"/>
    <d v="2067-01-23T00:00:00"/>
    <b v="0"/>
    <s v="Approved"/>
    <s v="Giant Bicycles"/>
    <s v="Standard"/>
    <s v="medium"/>
    <s v="medium"/>
    <n v="1403.5"/>
    <n v="954.82"/>
    <n v="41167"/>
    <n v="3"/>
  </r>
  <r>
    <n v="9886"/>
    <n v="86"/>
    <x v="3125"/>
    <d v="2067-01-24T00:00:00"/>
    <b v="0"/>
    <s v="Approved"/>
    <s v="OHM Cycles"/>
    <s v="Standard"/>
    <s v="medium"/>
    <s v="medium"/>
    <n v="235.63"/>
    <n v="125.07"/>
    <n v="41434"/>
    <n v="3"/>
  </r>
  <r>
    <n v="10337"/>
    <n v="52"/>
    <x v="3125"/>
    <d v="2067-01-25T00:00:00"/>
    <b v="0"/>
    <s v="Approved"/>
    <s v="OHM Cycles"/>
    <s v="Road"/>
    <s v="medium"/>
    <s v="medium"/>
    <n v="1280.28"/>
    <n v="829.51"/>
    <n v="42295"/>
    <n v="3"/>
  </r>
  <r>
    <n v="13240"/>
    <n v="55"/>
    <x v="3125"/>
    <d v="2067-01-26T00:00:00"/>
    <b v="0"/>
    <s v="Approved"/>
    <s v="Trek Bicycles"/>
    <s v="Road"/>
    <s v="medium"/>
    <s v="large"/>
    <n v="1894.19"/>
    <n v="598.76"/>
    <n v="40779"/>
    <n v="3"/>
  </r>
  <r>
    <n v="15192"/>
    <n v="47"/>
    <x v="3125"/>
    <d v="2067-01-27T00:00:00"/>
    <b v="0"/>
    <s v="Approved"/>
    <s v="Trek Bicycles"/>
    <s v="Road"/>
    <s v="low"/>
    <s v="small"/>
    <n v="1720.7"/>
    <n v="1531.42"/>
    <n v="35470"/>
    <n v="3"/>
  </r>
  <r>
    <n v="15392"/>
    <n v="2"/>
    <x v="3125"/>
    <d v="2067-01-28T00:00:00"/>
    <b v="0"/>
    <s v="Approved"/>
    <s v="Solex"/>
    <s v="Standard"/>
    <s v="medium"/>
    <s v="medium"/>
    <n v="71.489999999999995"/>
    <n v="53.62"/>
    <n v="41245"/>
    <n v="3"/>
  </r>
  <r>
    <n v="2226"/>
    <n v="50"/>
    <x v="3126"/>
    <d v="2067-01-29T00:00:00"/>
    <b v="1"/>
    <s v="Approved"/>
    <s v="WeareA2B"/>
    <s v="Standard"/>
    <s v="medium"/>
    <s v="small"/>
    <n v="175.89"/>
    <n v="131.91999999999999"/>
    <n v="42295"/>
    <n v="7"/>
  </r>
  <r>
    <n v="4366"/>
    <n v="94"/>
    <x v="3126"/>
    <d v="2067-01-30T00:00:00"/>
    <b v="0"/>
    <s v="Approved"/>
    <s v="Giant Bicycles"/>
    <s v="Standard"/>
    <s v="medium"/>
    <s v="large"/>
    <n v="1635.3"/>
    <n v="993.66"/>
    <n v="41434"/>
    <n v="7"/>
  </r>
  <r>
    <n v="5305"/>
    <n v="12"/>
    <x v="3126"/>
    <d v="2067-01-31T00:00:00"/>
    <b v="0"/>
    <s v="Approved"/>
    <s v="WeareA2B"/>
    <s v="Standard"/>
    <s v="medium"/>
    <s v="medium"/>
    <n v="1231.1500000000001"/>
    <n v="161.6"/>
    <n v="40303"/>
    <n v="7"/>
  </r>
  <r>
    <n v="5976"/>
    <n v="57"/>
    <x v="3126"/>
    <d v="2067-02-01T00:00:00"/>
    <b v="0"/>
    <s v="Approved"/>
    <s v="WeareA2B"/>
    <s v="Touring"/>
    <s v="medium"/>
    <s v="large"/>
    <n v="1890.39"/>
    <n v="260.14"/>
    <n v="40779"/>
    <n v="7"/>
  </r>
  <r>
    <n v="9174"/>
    <n v="95"/>
    <x v="3126"/>
    <d v="2067-02-02T00:00:00"/>
    <b v="0"/>
    <s v="Approved"/>
    <s v="Giant Bicycles"/>
    <s v="Standard"/>
    <s v="medium"/>
    <s v="large"/>
    <n v="569.55999999999995"/>
    <n v="528.42999999999995"/>
    <n v="33364"/>
    <n v="7"/>
  </r>
  <r>
    <n v="7762"/>
    <n v="33"/>
    <x v="3127"/>
    <d v="2067-02-03T00:00:00"/>
    <b v="1"/>
    <s v="Approved"/>
    <s v="Giant Bicycles"/>
    <s v="Standard"/>
    <s v="medium"/>
    <s v="small"/>
    <n v="1311.44"/>
    <n v="1167.18"/>
    <n v="33888"/>
    <n v="2"/>
  </r>
  <r>
    <n v="9017"/>
    <n v="42"/>
    <x v="3127"/>
    <d v="2067-02-04T00:00:00"/>
    <b v="0"/>
    <s v="Approved"/>
    <s v="OHM Cycles"/>
    <s v="Road"/>
    <s v="medium"/>
    <s v="small"/>
    <n v="1810"/>
    <n v="1610.9"/>
    <n v="39526"/>
    <n v="2"/>
  </r>
  <r>
    <n v="9896"/>
    <n v="91"/>
    <x v="3127"/>
    <d v="2067-02-05T00:00:00"/>
    <b v="0"/>
    <s v="Approved"/>
    <s v="Solex"/>
    <s v="Standard"/>
    <s v="medium"/>
    <s v="medium"/>
    <n v="100.35"/>
    <n v="75.260000000000005"/>
    <n v="36367"/>
    <n v="2"/>
  </r>
  <r>
    <n v="12116"/>
    <n v="42"/>
    <x v="3127"/>
    <d v="2067-02-06T00:00:00"/>
    <b v="1"/>
    <s v="Approved"/>
    <s v="OHM Cycles"/>
    <s v="Road"/>
    <s v="medium"/>
    <s v="small"/>
    <n v="1810"/>
    <n v="1610.9"/>
    <n v="39526"/>
    <n v="2"/>
  </r>
  <r>
    <n v="15457"/>
    <n v="98"/>
    <x v="3127"/>
    <d v="2067-02-07T00:00:00"/>
    <b v="0"/>
    <s v="Approved"/>
    <s v="Trek Bicycles"/>
    <s v="Standard"/>
    <s v="high"/>
    <s v="medium"/>
    <n v="358.39"/>
    <n v="215.03"/>
    <n v="38002"/>
    <n v="2"/>
  </r>
  <r>
    <n v="16514"/>
    <n v="73"/>
    <x v="3127"/>
    <d v="2067-02-08T00:00:00"/>
    <b v="1"/>
    <s v="Approved"/>
    <s v="Solex"/>
    <s v="Standard"/>
    <s v="medium"/>
    <s v="medium"/>
    <n v="1945.43"/>
    <n v="333.18"/>
    <n v="37499"/>
    <n v="2"/>
  </r>
  <r>
    <n v="3933"/>
    <n v="57"/>
    <x v="3128"/>
    <d v="2067-02-09T00:00:00"/>
    <b v="0"/>
    <s v="Approved"/>
    <s v="WeareA2B"/>
    <s v="Touring"/>
    <s v="medium"/>
    <s v="large"/>
    <n v="1890.39"/>
    <n v="260.14"/>
    <n v="33259"/>
    <n v="5"/>
  </r>
  <r>
    <n v="4185"/>
    <n v="1"/>
    <x v="3128"/>
    <d v="2067-02-10T00:00:00"/>
    <b v="1"/>
    <s v="Approved"/>
    <s v="Giant Bicycles"/>
    <s v="Standard"/>
    <s v="medium"/>
    <s v="medium"/>
    <n v="1403.5"/>
    <n v="954.82"/>
    <n v="42688"/>
    <n v="5"/>
  </r>
  <r>
    <n v="9382"/>
    <n v="63"/>
    <x v="3128"/>
    <d v="2067-02-11T00:00:00"/>
    <b v="0"/>
    <s v="Approved"/>
    <s v="Solex"/>
    <s v="Standard"/>
    <s v="medium"/>
    <s v="medium"/>
    <n v="1483.2"/>
    <n v="99.59"/>
    <n v="36146"/>
    <n v="5"/>
  </r>
  <r>
    <n v="18372"/>
    <n v="64"/>
    <x v="3128"/>
    <d v="2067-02-12T00:00:00"/>
    <b v="1"/>
    <s v="Approved"/>
    <s v="Trek Bicycles"/>
    <s v="Standard"/>
    <s v="medium"/>
    <s v="large"/>
    <n v="1469.44"/>
    <n v="596.54999999999995"/>
    <n v="41047"/>
    <n v="5"/>
  </r>
  <r>
    <n v="18686"/>
    <n v="93"/>
    <x v="3128"/>
    <d v="2067-02-13T00:00:00"/>
    <b v="1"/>
    <s v="Approved"/>
    <s v="WeareA2B"/>
    <s v="Standard"/>
    <s v="medium"/>
    <s v="medium"/>
    <n v="1065.03"/>
    <n v="230.09"/>
    <n v="36833"/>
    <n v="5"/>
  </r>
  <r>
    <n v="18766"/>
    <n v="57"/>
    <x v="3128"/>
    <d v="2067-02-14T00:00:00"/>
    <b v="1"/>
    <s v="Approved"/>
    <s v="WeareA2B"/>
    <s v="Touring"/>
    <s v="medium"/>
    <s v="large"/>
    <n v="1890.39"/>
    <n v="260.14"/>
    <n v="33259"/>
    <n v="5"/>
  </r>
  <r>
    <n v="19003"/>
    <n v="21"/>
    <x v="3128"/>
    <d v="2067-02-15T00:00:00"/>
    <b v="1"/>
    <s v="Approved"/>
    <s v="Solex"/>
    <s v="Standard"/>
    <s v="medium"/>
    <s v="large"/>
    <n v="1071.23"/>
    <n v="380.74"/>
    <n v="35160"/>
    <n v="5"/>
  </r>
  <r>
    <n v="4"/>
    <n v="88"/>
    <x v="3129"/>
    <d v="2067-02-16T00:00:00"/>
    <b v="0"/>
    <s v="Approved"/>
    <s v="Norco Bicycles"/>
    <s v="Standard"/>
    <s v="medium"/>
    <s v="medium"/>
    <n v="1198.46"/>
    <n v="381.1"/>
    <n v="36145"/>
    <n v="16"/>
  </r>
  <r>
    <n v="1134"/>
    <n v="59"/>
    <x v="3129"/>
    <d v="2067-02-17T00:00:00"/>
    <b v="1"/>
    <s v="Approved"/>
    <s v="Solex"/>
    <s v="Standard"/>
    <s v="medium"/>
    <s v="large"/>
    <n v="1061.56"/>
    <n v="733.58"/>
    <n v="34170"/>
    <n v="16"/>
  </r>
  <r>
    <n v="7000"/>
    <n v="98"/>
    <x v="3129"/>
    <d v="2067-02-18T00:00:00"/>
    <b v="0"/>
    <s v="Approved"/>
    <s v="Trek Bicycles"/>
    <s v="Standard"/>
    <s v="high"/>
    <s v="medium"/>
    <n v="358.39"/>
    <n v="215.03"/>
    <n v="38002"/>
    <n v="16"/>
  </r>
  <r>
    <n v="8683"/>
    <n v="59"/>
    <x v="3129"/>
    <d v="2067-02-19T00:00:00"/>
    <b v="0"/>
    <s v="Approved"/>
    <s v="Solex"/>
    <s v="Standard"/>
    <s v="medium"/>
    <s v="large"/>
    <n v="1061.56"/>
    <n v="733.58"/>
    <n v="34170"/>
    <n v="16"/>
  </r>
  <r>
    <n v="9385"/>
    <n v="73"/>
    <x v="3129"/>
    <d v="2067-02-20T00:00:00"/>
    <b v="0"/>
    <s v="Approved"/>
    <s v="Solex"/>
    <s v="Standard"/>
    <s v="medium"/>
    <s v="medium"/>
    <n v="1945.43"/>
    <n v="333.18"/>
    <n v="37499"/>
    <n v="16"/>
  </r>
  <r>
    <n v="14352"/>
    <n v="2"/>
    <x v="3129"/>
    <d v="2067-02-21T00:00:00"/>
    <b v="0"/>
    <s v="Approved"/>
    <s v="Solex"/>
    <s v="Standard"/>
    <s v="medium"/>
    <s v="medium"/>
    <n v="71.489999999999995"/>
    <n v="53.62"/>
    <n v="41245"/>
    <n v="16"/>
  </r>
  <r>
    <n v="16342"/>
    <n v="71"/>
    <x v="3129"/>
    <d v="2067-02-22T00:00:00"/>
    <b v="1"/>
    <s v="Approved"/>
    <s v="Solex"/>
    <s v="Standard"/>
    <s v="high"/>
    <s v="large"/>
    <n v="1842.92"/>
    <n v="1105.75"/>
    <n v="34996"/>
    <n v="16"/>
  </r>
  <r>
    <n v="9898"/>
    <n v="32"/>
    <x v="3130"/>
    <d v="2067-02-23T00:00:00"/>
    <b v="1"/>
    <s v="Approved"/>
    <s v="Giant Bicycles"/>
    <s v="Standard"/>
    <s v="medium"/>
    <s v="medium"/>
    <n v="642.70000000000005"/>
    <n v="211.37"/>
    <n v="36498"/>
    <n v="3"/>
  </r>
  <r>
    <n v="13975"/>
    <n v="42"/>
    <x v="3130"/>
    <d v="2067-02-24T00:00:00"/>
    <b v="0"/>
    <s v="Approved"/>
    <s v="OHM Cycles"/>
    <s v="Road"/>
    <s v="medium"/>
    <s v="small"/>
    <n v="1810"/>
    <n v="1610.9"/>
    <n v="42226"/>
    <n v="3"/>
  </r>
  <r>
    <n v="17708"/>
    <n v="52"/>
    <x v="3130"/>
    <d v="2067-02-25T00:00:00"/>
    <b v="1"/>
    <s v="Approved"/>
    <s v="OHM Cycles"/>
    <s v="Road"/>
    <s v="medium"/>
    <s v="medium"/>
    <n v="1280.28"/>
    <n v="829.51"/>
    <n v="35667"/>
    <n v="3"/>
  </r>
  <r>
    <n v="18037"/>
    <n v="96"/>
    <x v="3130"/>
    <d v="2067-02-26T00:00:00"/>
    <b v="0"/>
    <s v="Approved"/>
    <s v="WeareA2B"/>
    <s v="Road"/>
    <s v="low"/>
    <s v="small"/>
    <n v="1172.78"/>
    <n v="1043.77"/>
    <n v="35560"/>
    <n v="3"/>
  </r>
  <r>
    <n v="2565"/>
    <n v="6"/>
    <x v="3131"/>
    <d v="2067-02-27T00:00:00"/>
    <b v="1"/>
    <s v="Approved"/>
    <s v="OHM Cycles"/>
    <s v="Standard"/>
    <s v="high"/>
    <s v="medium"/>
    <n v="227.88"/>
    <n v="136.72999999999999"/>
    <n v="37659"/>
    <n v="9"/>
  </r>
  <r>
    <n v="5232"/>
    <n v="38"/>
    <x v="3131"/>
    <d v="2067-02-28T00:00:00"/>
    <b v="1"/>
    <s v="Approved"/>
    <s v="Solex"/>
    <s v="Standard"/>
    <s v="medium"/>
    <s v="medium"/>
    <n v="1577.53"/>
    <n v="826.51"/>
    <n v="40618"/>
    <n v="9"/>
  </r>
  <r>
    <n v="9540"/>
    <n v="55"/>
    <x v="3131"/>
    <d v="2067-03-01T00:00:00"/>
    <s v="Unknown"/>
    <s v="Approved"/>
    <s v="Trek Bicycles"/>
    <s v="Road"/>
    <s v="medium"/>
    <s v="large"/>
    <n v="1894.19"/>
    <n v="598.76"/>
    <n v="37823"/>
    <n v="9"/>
  </r>
  <r>
    <n v="9635"/>
    <n v="91"/>
    <x v="3131"/>
    <d v="2067-03-02T00:00:00"/>
    <b v="0"/>
    <s v="Approved"/>
    <s v="Solex"/>
    <s v="Standard"/>
    <s v="medium"/>
    <s v="medium"/>
    <n v="100.35"/>
    <n v="75.260000000000005"/>
    <n v="36367"/>
    <n v="9"/>
  </r>
  <r>
    <n v="10880"/>
    <n v="96"/>
    <x v="3131"/>
    <d v="2067-03-03T00:00:00"/>
    <b v="1"/>
    <s v="Approved"/>
    <s v="WeareA2B"/>
    <s v="Road"/>
    <s v="low"/>
    <s v="small"/>
    <n v="1172.78"/>
    <n v="1043.77"/>
    <n v="37539"/>
    <n v="9"/>
  </r>
  <r>
    <n v="11155"/>
    <n v="82"/>
    <x v="3131"/>
    <d v="2067-03-04T00:00:00"/>
    <b v="0"/>
    <s v="Approved"/>
    <s v="Norco Bicycles"/>
    <s v="Standard"/>
    <s v="high"/>
    <s v="medium"/>
    <n v="1148.6400000000001"/>
    <n v="689.18"/>
    <n v="42226"/>
    <n v="9"/>
  </r>
  <r>
    <n v="15820"/>
    <n v="72"/>
    <x v="3131"/>
    <d v="2067-03-05T00:00:00"/>
    <b v="0"/>
    <s v="Approved"/>
    <s v="Norco Bicycles"/>
    <s v="Standard"/>
    <s v="medium"/>
    <s v="medium"/>
    <n v="360.4"/>
    <n v="270.3"/>
    <n v="42710"/>
    <n v="9"/>
  </r>
  <r>
    <n v="3364"/>
    <n v="24"/>
    <x v="3132"/>
    <d v="2067-03-06T00:00:00"/>
    <b v="0"/>
    <s v="Approved"/>
    <s v="Solex"/>
    <s v="Road"/>
    <s v="medium"/>
    <s v="large"/>
    <n v="1777.8"/>
    <n v="820.78"/>
    <n v="34115"/>
    <n v="6"/>
  </r>
  <r>
    <n v="4674"/>
    <n v="22"/>
    <x v="3132"/>
    <d v="2067-03-07T00:00:00"/>
    <b v="0"/>
    <s v="Approved"/>
    <s v="WeareA2B"/>
    <s v="Standard"/>
    <s v="medium"/>
    <s v="medium"/>
    <n v="60.34"/>
    <n v="45.26"/>
    <n v="33552"/>
    <n v="6"/>
  </r>
  <r>
    <n v="6915"/>
    <n v="63"/>
    <x v="3132"/>
    <d v="2067-03-08T00:00:00"/>
    <b v="0"/>
    <s v="Approved"/>
    <s v="Solex"/>
    <s v="Standard"/>
    <s v="medium"/>
    <s v="medium"/>
    <n v="1483.2"/>
    <n v="99.59"/>
    <n v="33879"/>
    <n v="6"/>
  </r>
  <r>
    <n v="7584"/>
    <n v="48"/>
    <x v="3132"/>
    <d v="2067-03-09T00:00:00"/>
    <b v="0"/>
    <s v="Approved"/>
    <s v="WeareA2B"/>
    <s v="Standard"/>
    <s v="medium"/>
    <s v="medium"/>
    <n v="1762.96"/>
    <n v="950.52"/>
    <n v="39915"/>
    <n v="6"/>
  </r>
  <r>
    <n v="9231"/>
    <n v="0"/>
    <x v="3132"/>
    <d v="2067-03-10T00:00:00"/>
    <b v="0"/>
    <s v="Approved"/>
    <s v="Unknown"/>
    <s v="Unknown"/>
    <s v="Unknown"/>
    <s v="Unknown"/>
    <n v="2052.92"/>
    <s v="$556.05"/>
    <n v="38199.78"/>
    <n v="6"/>
  </r>
  <r>
    <n v="10642"/>
    <n v="0"/>
    <x v="3133"/>
    <d v="2067-03-11T00:00:00"/>
    <b v="0"/>
    <s v="Approved"/>
    <s v="Solex"/>
    <s v="Standard"/>
    <s v="medium"/>
    <s v="medium"/>
    <n v="100.35"/>
    <n v="75.260000000000005"/>
    <n v="42458"/>
    <n v="17"/>
  </r>
  <r>
    <n v="11146"/>
    <n v="92"/>
    <x v="3133"/>
    <d v="2067-03-12T00:00:00"/>
    <b v="1"/>
    <s v="Approved"/>
    <s v="WeareA2B"/>
    <s v="Touring"/>
    <s v="medium"/>
    <s v="large"/>
    <n v="1890.39"/>
    <n v="260.14"/>
    <n v="41047"/>
    <n v="17"/>
  </r>
  <r>
    <n v="16300"/>
    <n v="91"/>
    <x v="3133"/>
    <d v="2067-03-13T00:00:00"/>
    <b v="0"/>
    <s v="Approved"/>
    <s v="WeareA2B"/>
    <s v="Standard"/>
    <s v="low"/>
    <s v="medium"/>
    <n v="642.30999999999995"/>
    <n v="513.85"/>
    <n v="41922"/>
    <n v="17"/>
  </r>
  <r>
    <n v="55"/>
    <n v="0"/>
    <x v="3134"/>
    <d v="2067-03-14T00:00:00"/>
    <b v="0"/>
    <s v="Approved"/>
    <s v="Norco Bicycles"/>
    <s v="Standard"/>
    <s v="low"/>
    <s v="medium"/>
    <n v="363.01"/>
    <n v="290.41000000000003"/>
    <n v="38482"/>
    <n v="16"/>
  </r>
  <r>
    <n v="14209"/>
    <n v="76"/>
    <x v="3134"/>
    <d v="2067-03-15T00:00:00"/>
    <b v="1"/>
    <s v="Approved"/>
    <s v="WeareA2B"/>
    <s v="Road"/>
    <s v="low"/>
    <s v="small"/>
    <n v="1172.78"/>
    <n v="1043.77"/>
    <n v="37539"/>
    <n v="16"/>
  </r>
  <r>
    <n v="19134"/>
    <n v="32"/>
    <x v="3134"/>
    <d v="2067-03-16T00:00:00"/>
    <b v="1"/>
    <s v="Approved"/>
    <s v="Giant Bicycles"/>
    <s v="Standard"/>
    <s v="high"/>
    <s v="medium"/>
    <n v="1179"/>
    <n v="707.4"/>
    <n v="35667"/>
    <n v="16"/>
  </r>
  <r>
    <n v="1770"/>
    <n v="9"/>
    <x v="3135"/>
    <d v="2067-03-17T00:00:00"/>
    <b v="1"/>
    <s v="Approved"/>
    <s v="OHM Cycles"/>
    <s v="Road"/>
    <s v="medium"/>
    <s v="medium"/>
    <n v="742.54"/>
    <n v="667.4"/>
    <n v="34586"/>
    <n v="3"/>
  </r>
  <r>
    <n v="3584"/>
    <n v="41"/>
    <x v="3135"/>
    <d v="2067-03-18T00:00:00"/>
    <b v="1"/>
    <s v="Approved"/>
    <s v="Solex"/>
    <s v="Road"/>
    <s v="medium"/>
    <s v="medium"/>
    <n v="416.98"/>
    <n v="312.74"/>
    <n v="41064"/>
    <n v="3"/>
  </r>
  <r>
    <n v="6452"/>
    <n v="32"/>
    <x v="3135"/>
    <d v="2067-03-19T00:00:00"/>
    <b v="1"/>
    <s v="Approved"/>
    <s v="Giant Bicycles"/>
    <s v="Standard"/>
    <s v="medium"/>
    <s v="medium"/>
    <n v="642.70000000000005"/>
    <n v="211.37"/>
    <n v="33888"/>
    <n v="3"/>
  </r>
  <r>
    <n v="6684"/>
    <n v="50"/>
    <x v="3135"/>
    <d v="2067-03-20T00:00:00"/>
    <b v="1"/>
    <s v="Approved"/>
    <s v="WeareA2B"/>
    <s v="Standard"/>
    <s v="medium"/>
    <s v="small"/>
    <n v="175.89"/>
    <n v="131.91999999999999"/>
    <n v="37220"/>
    <n v="3"/>
  </r>
  <r>
    <n v="10917"/>
    <n v="62"/>
    <x v="3135"/>
    <d v="2067-03-21T00:00:00"/>
    <b v="0"/>
    <s v="Approved"/>
    <s v="Solex"/>
    <s v="Standard"/>
    <s v="medium"/>
    <s v="medium"/>
    <n v="478.16"/>
    <n v="298.72000000000003"/>
    <n v="41047"/>
    <n v="3"/>
  </r>
  <r>
    <n v="12734"/>
    <n v="58"/>
    <x v="3135"/>
    <d v="2067-03-22T00:00:00"/>
    <b v="1"/>
    <s v="Approved"/>
    <s v="OHM Cycles"/>
    <s v="Standard"/>
    <s v="medium"/>
    <s v="medium"/>
    <n v="912.52"/>
    <n v="141.4"/>
    <n v="40779"/>
    <n v="3"/>
  </r>
  <r>
    <n v="17923"/>
    <n v="6"/>
    <x v="3135"/>
    <d v="2067-03-23T00:00:00"/>
    <b v="1"/>
    <s v="Approved"/>
    <s v="OHM Cycles"/>
    <s v="Standard"/>
    <s v="high"/>
    <s v="medium"/>
    <n v="227.88"/>
    <n v="136.72999999999999"/>
    <n v="37659"/>
    <n v="3"/>
  </r>
  <r>
    <n v="3257"/>
    <n v="76"/>
    <x v="3136"/>
    <d v="2067-03-24T00:00:00"/>
    <b v="1"/>
    <s v="Approved"/>
    <s v="WeareA2B"/>
    <s v="Standard"/>
    <s v="low"/>
    <s v="medium"/>
    <n v="642.30999999999995"/>
    <n v="513.85"/>
    <n v="41922"/>
    <n v="6"/>
  </r>
  <r>
    <n v="6246"/>
    <n v="1"/>
    <x v="3136"/>
    <d v="2067-03-25T00:00:00"/>
    <b v="1"/>
    <s v="Approved"/>
    <s v="Giant Bicycles"/>
    <s v="Standard"/>
    <s v="medium"/>
    <s v="medium"/>
    <n v="1403.5"/>
    <n v="954.82"/>
    <n v="42688"/>
    <n v="6"/>
  </r>
  <r>
    <n v="7361"/>
    <n v="92"/>
    <x v="3136"/>
    <d v="2067-03-26T00:00:00"/>
    <b v="1"/>
    <s v="Approved"/>
    <s v="WeareA2B"/>
    <s v="Standard"/>
    <s v="medium"/>
    <s v="small"/>
    <n v="1415.01"/>
    <n v="1259.3599999999999"/>
    <n v="37626"/>
    <n v="6"/>
  </r>
  <r>
    <n v="19079"/>
    <n v="67"/>
    <x v="3136"/>
    <d v="2067-03-27T00:00:00"/>
    <b v="0"/>
    <s v="Approved"/>
    <s v="Norco Bicycles"/>
    <s v="Road"/>
    <s v="medium"/>
    <s v="medium"/>
    <n v="544.04999999999995"/>
    <n v="376.84"/>
    <n v="38647"/>
    <n v="6"/>
  </r>
  <r>
    <n v="2118"/>
    <n v="21"/>
    <x v="3137"/>
    <d v="2067-03-28T00:00:00"/>
    <b v="1"/>
    <s v="Approved"/>
    <s v="Solex"/>
    <s v="Standard"/>
    <s v="medium"/>
    <s v="large"/>
    <n v="1071.23"/>
    <n v="380.74"/>
    <n v="35160"/>
    <n v="5"/>
  </r>
  <r>
    <n v="4735"/>
    <n v="49"/>
    <x v="3137"/>
    <d v="2067-03-29T00:00:00"/>
    <b v="0"/>
    <s v="Approved"/>
    <s v="Trek Bicycles"/>
    <s v="Road"/>
    <s v="medium"/>
    <s v="medium"/>
    <n v="533.51"/>
    <n v="400.13"/>
    <n v="41064"/>
    <n v="5"/>
  </r>
  <r>
    <n v="5987"/>
    <n v="25"/>
    <x v="3137"/>
    <d v="2067-03-30T00:00:00"/>
    <b v="1"/>
    <s v="Approved"/>
    <s v="Giant Bicycles"/>
    <s v="Road"/>
    <s v="medium"/>
    <s v="medium"/>
    <n v="1538.99"/>
    <n v="829.65"/>
    <n v="42404"/>
    <n v="5"/>
  </r>
  <r>
    <n v="9153"/>
    <n v="66"/>
    <x v="3137"/>
    <d v="2067-03-31T00:00:00"/>
    <b v="1"/>
    <s v="Approved"/>
    <s v="Giant Bicycles"/>
    <s v="Road"/>
    <s v="low"/>
    <s v="small"/>
    <n v="590.26"/>
    <n v="525.33000000000004"/>
    <n v="40487"/>
    <n v="5"/>
  </r>
  <r>
    <n v="9916"/>
    <n v="2"/>
    <x v="3137"/>
    <d v="2067-04-01T00:00:00"/>
    <b v="0"/>
    <s v="Approved"/>
    <s v="Solex"/>
    <s v="Standard"/>
    <s v="medium"/>
    <s v="medium"/>
    <n v="71.489999999999995"/>
    <n v="53.62"/>
    <n v="41245"/>
    <n v="5"/>
  </r>
  <r>
    <n v="11952"/>
    <n v="82"/>
    <x v="3137"/>
    <d v="2067-04-02T00:00:00"/>
    <b v="0"/>
    <s v="Approved"/>
    <s v="Norco Bicycles"/>
    <s v="Standard"/>
    <s v="high"/>
    <s v="medium"/>
    <n v="1148.6400000000001"/>
    <n v="689.18"/>
    <n v="42226"/>
    <n v="5"/>
  </r>
  <r>
    <n v="12259"/>
    <n v="20"/>
    <x v="3137"/>
    <d v="2067-04-03T00:00:00"/>
    <b v="1"/>
    <s v="Approved"/>
    <s v="Trek Bicycles"/>
    <s v="Standard"/>
    <s v="medium"/>
    <s v="small"/>
    <n v="1775.81"/>
    <n v="1580.47"/>
    <n v="40303"/>
    <n v="5"/>
  </r>
  <r>
    <n v="13360"/>
    <n v="79"/>
    <x v="3137"/>
    <d v="2067-04-04T00:00:00"/>
    <b v="0"/>
    <s v="Approved"/>
    <s v="Norco Bicycles"/>
    <s v="Standard"/>
    <s v="medium"/>
    <s v="medium"/>
    <n v="1555.58"/>
    <n v="818.01"/>
    <n v="37873"/>
    <n v="5"/>
  </r>
  <r>
    <n v="13562"/>
    <n v="14"/>
    <x v="3137"/>
    <d v="2067-04-05T00:00:00"/>
    <b v="1"/>
    <s v="Approved"/>
    <s v="Trek Bicycles"/>
    <s v="Standard"/>
    <s v="medium"/>
    <s v="small"/>
    <n v="1386.84"/>
    <n v="1234.29"/>
    <n v="37838"/>
    <n v="5"/>
  </r>
  <r>
    <n v="15500"/>
    <n v="27"/>
    <x v="3137"/>
    <d v="2067-04-06T00:00:00"/>
    <b v="0"/>
    <s v="Approved"/>
    <s v="Trek Bicycles"/>
    <s v="Standard"/>
    <s v="medium"/>
    <s v="medium"/>
    <n v="499.53"/>
    <n v="388.72"/>
    <n v="36334"/>
    <n v="5"/>
  </r>
  <r>
    <n v="19910"/>
    <n v="72"/>
    <x v="3137"/>
    <d v="2067-04-07T00:00:00"/>
    <b v="1"/>
    <s v="Approved"/>
    <s v="Norco Bicycles"/>
    <s v="Standard"/>
    <s v="medium"/>
    <s v="medium"/>
    <n v="360.4"/>
    <n v="270.3"/>
    <n v="42710"/>
    <n v="5"/>
  </r>
  <r>
    <n v="3514"/>
    <n v="2"/>
    <x v="3138"/>
    <d v="2067-04-08T00:00:00"/>
    <b v="0"/>
    <s v="Approved"/>
    <s v="Solex"/>
    <s v="Standard"/>
    <s v="medium"/>
    <s v="medium"/>
    <n v="71.489999999999995"/>
    <n v="53.62"/>
    <n v="41245"/>
    <n v="8"/>
  </r>
  <r>
    <n v="11970"/>
    <n v="15"/>
    <x v="3138"/>
    <d v="2067-04-09T00:00:00"/>
    <b v="1"/>
    <s v="Approved"/>
    <s v="Norco Bicycles"/>
    <s v="Standard"/>
    <s v="low"/>
    <s v="medium"/>
    <n v="958.74"/>
    <n v="748.9"/>
    <n v="35378"/>
    <n v="8"/>
  </r>
  <r>
    <n v="17758"/>
    <n v="36"/>
    <x v="3138"/>
    <d v="2067-04-10T00:00:00"/>
    <b v="1"/>
    <s v="Approved"/>
    <s v="Solex"/>
    <s v="Standard"/>
    <s v="low"/>
    <s v="medium"/>
    <n v="945.04"/>
    <n v="507.58"/>
    <n v="40618"/>
    <n v="8"/>
  </r>
  <r>
    <n v="4511"/>
    <n v="50"/>
    <x v="3139"/>
    <d v="2067-04-11T00:00:00"/>
    <b v="0"/>
    <s v="Approved"/>
    <s v="Giant Bicycles"/>
    <s v="Standard"/>
    <s v="medium"/>
    <s v="medium"/>
    <n v="642.70000000000005"/>
    <n v="211.37"/>
    <n v="38750"/>
    <n v="7"/>
  </r>
  <r>
    <n v="6138"/>
    <n v="0"/>
    <x v="3139"/>
    <d v="2067-04-12T00:00:00"/>
    <b v="0"/>
    <s v="Approved"/>
    <s v="Unknown"/>
    <s v="Unknown"/>
    <s v="Unknown"/>
    <s v="Unknown"/>
    <n v="1281.5999999999999"/>
    <s v="$556.05"/>
    <n v="38199.78"/>
    <n v="7"/>
  </r>
  <r>
    <n v="9383"/>
    <n v="0"/>
    <x v="3139"/>
    <d v="2067-04-13T00:00:00"/>
    <b v="0"/>
    <s v="Approved"/>
    <s v="Solex"/>
    <s v="Standard"/>
    <s v="medium"/>
    <s v="medium"/>
    <n v="478.16"/>
    <n v="298.72000000000003"/>
    <n v="40487"/>
    <n v="7"/>
  </r>
  <r>
    <n v="10148"/>
    <n v="63"/>
    <x v="3139"/>
    <d v="2067-04-14T00:00:00"/>
    <b v="1"/>
    <s v="Approved"/>
    <s v="WeareA2B"/>
    <s v="Standard"/>
    <s v="medium"/>
    <s v="medium"/>
    <n v="1992.93"/>
    <n v="762.63"/>
    <n v="34115"/>
    <n v="7"/>
  </r>
  <r>
    <n v="13727"/>
    <n v="19"/>
    <x v="3139"/>
    <d v="2067-04-15T00:00:00"/>
    <b v="1"/>
    <s v="Approved"/>
    <s v="Trek Bicycles"/>
    <s v="Mountain"/>
    <s v="low"/>
    <s v="medium"/>
    <n v="574.64"/>
    <n v="459.71"/>
    <n v="42560"/>
    <n v="7"/>
  </r>
  <r>
    <n v="13741"/>
    <n v="12"/>
    <x v="3139"/>
    <d v="2067-04-16T00:00:00"/>
    <b v="0"/>
    <s v="Approved"/>
    <s v="Giant Bicycles"/>
    <s v="Standard"/>
    <s v="medium"/>
    <s v="large"/>
    <n v="1765.3"/>
    <n v="709.48"/>
    <n v="42218"/>
    <n v="7"/>
  </r>
  <r>
    <n v="15494"/>
    <n v="12"/>
    <x v="3139"/>
    <d v="2067-04-17T00:00:00"/>
    <b v="0"/>
    <s v="Approved"/>
    <s v="Giant Bicycles"/>
    <s v="Standard"/>
    <s v="medium"/>
    <s v="large"/>
    <n v="1765.3"/>
    <n v="709.48"/>
    <n v="33429"/>
    <n v="7"/>
  </r>
  <r>
    <n v="1145"/>
    <n v="25"/>
    <x v="3140"/>
    <d v="2067-04-18T00:00:00"/>
    <b v="1"/>
    <s v="Approved"/>
    <s v="Giant Bicycles"/>
    <s v="Road"/>
    <s v="medium"/>
    <s v="medium"/>
    <n v="1538.99"/>
    <n v="829.65"/>
    <n v="40553"/>
    <n v="15"/>
  </r>
  <r>
    <n v="3050"/>
    <n v="44"/>
    <x v="3140"/>
    <d v="2067-04-19T00:00:00"/>
    <b v="1"/>
    <s v="Approved"/>
    <s v="WeareA2B"/>
    <s v="Standard"/>
    <s v="medium"/>
    <s v="medium"/>
    <n v="1769.64"/>
    <n v="108.76"/>
    <n v="38750"/>
    <n v="15"/>
  </r>
  <r>
    <n v="3248"/>
    <n v="17"/>
    <x v="3140"/>
    <d v="2067-04-20T00:00:00"/>
    <b v="0"/>
    <s v="Approved"/>
    <s v="Solex"/>
    <s v="Standard"/>
    <s v="high"/>
    <s v="medium"/>
    <n v="1024.6600000000001"/>
    <n v="614.79999999999995"/>
    <n v="40487"/>
    <n v="15"/>
  </r>
  <r>
    <n v="3446"/>
    <n v="83"/>
    <x v="3140"/>
    <d v="2067-04-21T00:00:00"/>
    <b v="0"/>
    <s v="Approved"/>
    <s v="Solex"/>
    <s v="Touring"/>
    <s v="medium"/>
    <s v="large"/>
    <n v="2083.94"/>
    <n v="675.03"/>
    <n v="40303"/>
    <n v="15"/>
  </r>
  <r>
    <n v="7588"/>
    <n v="34"/>
    <x v="3140"/>
    <d v="2067-04-22T00:00:00"/>
    <b v="0"/>
    <s v="Approved"/>
    <s v="Norco Bicycles"/>
    <s v="Road"/>
    <s v="high"/>
    <s v="large"/>
    <n v="774.53"/>
    <n v="464.72"/>
    <n v="41064"/>
    <n v="15"/>
  </r>
  <r>
    <n v="14393"/>
    <n v="70"/>
    <x v="3140"/>
    <d v="2067-04-23T00:00:00"/>
    <b v="0"/>
    <s v="Approved"/>
    <s v="Trek Bicycles"/>
    <s v="Standard"/>
    <s v="high"/>
    <s v="medium"/>
    <n v="495.72"/>
    <n v="297.43"/>
    <n v="36367"/>
    <n v="15"/>
  </r>
  <r>
    <n v="16622"/>
    <n v="3"/>
    <x v="3140"/>
    <d v="2067-04-24T00:00:00"/>
    <b v="0"/>
    <s v="Approved"/>
    <s v="Trek Bicycles"/>
    <s v="Standard"/>
    <s v="medium"/>
    <s v="large"/>
    <n v="2091.4699999999998"/>
    <n v="388.92"/>
    <n v="41009"/>
    <n v="15"/>
  </r>
  <r>
    <n v="17618"/>
    <n v="99"/>
    <x v="3140"/>
    <d v="2067-04-25T00:00:00"/>
    <b v="0"/>
    <s v="Cancelled"/>
    <s v="OHM Cycles"/>
    <s v="Standard"/>
    <s v="medium"/>
    <s v="medium"/>
    <n v="1227.3399999999999"/>
    <n v="770.89"/>
    <n v="33364"/>
    <n v="15"/>
  </r>
  <r>
    <n v="5459"/>
    <n v="92"/>
    <x v="3141"/>
    <d v="2067-04-26T00:00:00"/>
    <b v="1"/>
    <s v="Approved"/>
    <s v="WeareA2B"/>
    <s v="Standard"/>
    <s v="medium"/>
    <s v="small"/>
    <n v="1415.01"/>
    <n v="1259.3599999999999"/>
    <n v="37539"/>
    <n v="17"/>
  </r>
  <r>
    <n v="8743"/>
    <n v="95"/>
    <x v="3141"/>
    <d v="2067-04-27T00:00:00"/>
    <b v="1"/>
    <s v="Approved"/>
    <s v="Giant Bicycles"/>
    <s v="Standard"/>
    <s v="medium"/>
    <s v="large"/>
    <n v="569.55999999999995"/>
    <n v="528.42999999999995"/>
    <n v="42458"/>
    <n v="17"/>
  </r>
  <r>
    <n v="9358"/>
    <n v="41"/>
    <x v="3141"/>
    <d v="2067-04-28T00:00:00"/>
    <b v="0"/>
    <s v="Approved"/>
    <s v="Solex"/>
    <s v="Road"/>
    <s v="medium"/>
    <s v="medium"/>
    <n v="416.98"/>
    <n v="312.74"/>
    <n v="35560"/>
    <n v="17"/>
  </r>
  <r>
    <n v="14825"/>
    <n v="82"/>
    <x v="3141"/>
    <d v="2067-04-29T00:00:00"/>
    <b v="1"/>
    <s v="Approved"/>
    <s v="Norco Bicycles"/>
    <s v="Standard"/>
    <s v="high"/>
    <s v="medium"/>
    <n v="1148.6400000000001"/>
    <n v="689.18"/>
    <n v="38339"/>
    <n v="17"/>
  </r>
  <r>
    <n v="19438"/>
    <n v="9"/>
    <x v="3141"/>
    <d v="2067-04-30T00:00:00"/>
    <b v="0"/>
    <s v="Approved"/>
    <s v="OHM Cycles"/>
    <s v="Road"/>
    <s v="medium"/>
    <s v="medium"/>
    <n v="742.54"/>
    <n v="667.4"/>
    <n v="42560"/>
    <n v="17"/>
  </r>
  <r>
    <n v="19966"/>
    <n v="36"/>
    <x v="3141"/>
    <d v="2067-05-01T00:00:00"/>
    <b v="1"/>
    <s v="Approved"/>
    <s v="Solex"/>
    <s v="Standard"/>
    <s v="low"/>
    <s v="medium"/>
    <n v="945.04"/>
    <n v="507.58"/>
    <n v="40672"/>
    <n v="17"/>
  </r>
  <r>
    <n v="3014"/>
    <n v="0"/>
    <x v="3142"/>
    <d v="2067-05-02T00:00:00"/>
    <b v="1"/>
    <s v="Approved"/>
    <s v="Giant Bicycles"/>
    <s v="Standard"/>
    <s v="medium"/>
    <s v="medium"/>
    <n v="230.91"/>
    <n v="173.18"/>
    <n v="40336"/>
    <n v="10"/>
  </r>
  <r>
    <n v="4604"/>
    <n v="72"/>
    <x v="3142"/>
    <d v="2067-05-03T00:00:00"/>
    <b v="0"/>
    <s v="Approved"/>
    <s v="OHM Cycles"/>
    <s v="Standard"/>
    <s v="medium"/>
    <s v="medium"/>
    <n v="912.52"/>
    <n v="141.4"/>
    <n v="40487"/>
    <n v="10"/>
  </r>
  <r>
    <n v="6943"/>
    <n v="67"/>
    <x v="3142"/>
    <d v="2067-05-04T00:00:00"/>
    <b v="0"/>
    <s v="Approved"/>
    <s v="Solex"/>
    <s v="Standard"/>
    <s v="medium"/>
    <s v="large"/>
    <n v="1071.23"/>
    <n v="380.74"/>
    <n v="34115"/>
    <n v="10"/>
  </r>
  <r>
    <n v="11790"/>
    <n v="95"/>
    <x v="3142"/>
    <d v="2067-05-05T00:00:00"/>
    <b v="0"/>
    <s v="Approved"/>
    <s v="OHM Cycles"/>
    <s v="Touring"/>
    <s v="low"/>
    <s v="medium"/>
    <n v="1073.07"/>
    <n v="933.84"/>
    <n v="38206"/>
    <n v="10"/>
  </r>
  <r>
    <n v="11791"/>
    <n v="12"/>
    <x v="3142"/>
    <d v="2067-05-06T00:00:00"/>
    <b v="0"/>
    <s v="Approved"/>
    <s v="Giant Bicycles"/>
    <s v="Standard"/>
    <s v="medium"/>
    <s v="large"/>
    <n v="1765.3"/>
    <n v="709.48"/>
    <n v="42218"/>
    <n v="10"/>
  </r>
  <r>
    <n v="15871"/>
    <n v="45"/>
    <x v="3142"/>
    <d v="2067-05-07T00:00:00"/>
    <b v="0"/>
    <s v="Approved"/>
    <s v="Trek Bicycles"/>
    <s v="Road"/>
    <s v="low"/>
    <s v="medium"/>
    <n v="980.37"/>
    <n v="234.43"/>
    <n v="41701"/>
    <n v="10"/>
  </r>
  <r>
    <n v="1108"/>
    <n v="58"/>
    <x v="3143"/>
    <d v="2067-05-08T00:00:00"/>
    <b v="0"/>
    <s v="Approved"/>
    <s v="OHM Cycles"/>
    <s v="Standard"/>
    <s v="medium"/>
    <s v="medium"/>
    <n v="912.52"/>
    <n v="141.4"/>
    <n v="36146"/>
    <n v="5"/>
  </r>
  <r>
    <n v="2527"/>
    <n v="15"/>
    <x v="3143"/>
    <d v="2067-05-09T00:00:00"/>
    <b v="1"/>
    <s v="Approved"/>
    <s v="Norco Bicycles"/>
    <s v="Standard"/>
    <s v="low"/>
    <s v="medium"/>
    <n v="958.74"/>
    <n v="748.9"/>
    <n v="34165"/>
    <n v="5"/>
  </r>
  <r>
    <n v="10349"/>
    <n v="78"/>
    <x v="3143"/>
    <d v="2067-05-10T00:00:00"/>
    <b v="0"/>
    <s v="Approved"/>
    <s v="Giant Bicycles"/>
    <s v="Standard"/>
    <s v="medium"/>
    <s v="large"/>
    <n v="1765.3"/>
    <n v="709.48"/>
    <n v="35455"/>
    <n v="5"/>
  </r>
  <r>
    <n v="5851"/>
    <n v="43"/>
    <x v="3144"/>
    <d v="2067-05-11T00:00:00"/>
    <b v="0"/>
    <s v="Approved"/>
    <s v="Solex"/>
    <s v="Standard"/>
    <s v="medium"/>
    <s v="medium"/>
    <n v="1151.96"/>
    <n v="649.49"/>
    <n v="36498"/>
    <n v="5"/>
  </r>
  <r>
    <n v="9885"/>
    <n v="17"/>
    <x v="3144"/>
    <d v="2067-05-12T00:00:00"/>
    <b v="1"/>
    <s v="Approved"/>
    <s v="Solex"/>
    <s v="Standard"/>
    <s v="high"/>
    <s v="medium"/>
    <n v="1024.6600000000001"/>
    <n v="614.79999999999995"/>
    <n v="35378"/>
    <n v="5"/>
  </r>
  <r>
    <n v="11074"/>
    <n v="66"/>
    <x v="3144"/>
    <d v="2067-05-13T00:00:00"/>
    <b v="1"/>
    <s v="Approved"/>
    <s v="Giant Bicycles"/>
    <s v="Road"/>
    <s v="low"/>
    <s v="small"/>
    <n v="590.26"/>
    <n v="525.33000000000004"/>
    <n v="40487"/>
    <n v="5"/>
  </r>
  <r>
    <n v="12555"/>
    <n v="72"/>
    <x v="3144"/>
    <d v="2067-05-14T00:00:00"/>
    <b v="0"/>
    <s v="Approved"/>
    <s v="Norco Bicycles"/>
    <s v="Standard"/>
    <s v="medium"/>
    <s v="medium"/>
    <n v="360.4"/>
    <n v="270.3"/>
    <n v="42710"/>
    <n v="5"/>
  </r>
  <r>
    <n v="12814"/>
    <n v="31"/>
    <x v="3144"/>
    <d v="2067-05-15T00:00:00"/>
    <b v="1"/>
    <s v="Approved"/>
    <s v="Giant Bicycles"/>
    <s v="Standard"/>
    <s v="medium"/>
    <s v="medium"/>
    <n v="230.91"/>
    <n v="173.18"/>
    <n v="39031"/>
    <n v="5"/>
  </r>
  <r>
    <n v="15148"/>
    <n v="0"/>
    <x v="3144"/>
    <d v="2067-05-16T00:00:00"/>
    <b v="0"/>
    <s v="Approved"/>
    <s v="Unknown"/>
    <s v="Unknown"/>
    <s v="Unknown"/>
    <s v="Unknown"/>
    <n v="1224.4100000000001"/>
    <s v="$556.05"/>
    <n v="38199.78"/>
    <n v="5"/>
  </r>
  <r>
    <n v="16910"/>
    <n v="41"/>
    <x v="3144"/>
    <d v="2067-05-17T00:00:00"/>
    <b v="0"/>
    <s v="Approved"/>
    <s v="Solex"/>
    <s v="Road"/>
    <s v="medium"/>
    <s v="medium"/>
    <n v="416.98"/>
    <n v="312.74"/>
    <n v="35560"/>
    <n v="5"/>
  </r>
  <r>
    <n v="17371"/>
    <n v="19"/>
    <x v="3144"/>
    <d v="2067-05-18T00:00:00"/>
    <b v="0"/>
    <s v="Approved"/>
    <s v="OHM Cycles"/>
    <s v="Road"/>
    <s v="high"/>
    <s v="large"/>
    <n v="12.01"/>
    <n v="7.21"/>
    <n v="39880"/>
    <n v="5"/>
  </r>
  <r>
    <n v="174"/>
    <n v="10"/>
    <x v="3145"/>
    <d v="2067-05-19T00:00:00"/>
    <b v="0"/>
    <s v="Approved"/>
    <s v="WeareA2B"/>
    <s v="Touring"/>
    <s v="medium"/>
    <s v="medium"/>
    <n v="1466.68"/>
    <n v="363.25"/>
    <n v="34586"/>
    <n v="10.7"/>
  </r>
  <r>
    <n v="3768"/>
    <n v="52"/>
    <x v="3145"/>
    <d v="2067-05-20T00:00:00"/>
    <b v="1"/>
    <s v="Approved"/>
    <s v="OHM Cycles"/>
    <s v="Road"/>
    <s v="medium"/>
    <s v="medium"/>
    <n v="1280.28"/>
    <n v="829.51"/>
    <n v="35707"/>
    <n v="10.7"/>
  </r>
  <r>
    <n v="4273"/>
    <n v="60"/>
    <x v="3145"/>
    <d v="2067-05-21T00:00:00"/>
    <b v="1"/>
    <s v="Approved"/>
    <s v="Giant Bicycles"/>
    <s v="Standard"/>
    <s v="high"/>
    <s v="small"/>
    <n v="1977.36"/>
    <n v="1759.85"/>
    <n v="42145"/>
    <n v="10.7"/>
  </r>
  <r>
    <n v="5567"/>
    <n v="5"/>
    <x v="3145"/>
    <d v="2067-05-22T00:00:00"/>
    <b v="0"/>
    <s v="Approved"/>
    <s v="Trek Bicycles"/>
    <s v="Mountain"/>
    <s v="low"/>
    <s v="medium"/>
    <n v="574.64"/>
    <n v="459.71"/>
    <n v="40649"/>
    <n v="10.7"/>
  </r>
  <r>
    <n v="5696"/>
    <n v="8"/>
    <x v="3145"/>
    <d v="2067-05-23T00:00:00"/>
    <b v="0"/>
    <s v="Approved"/>
    <s v="Solex"/>
    <s v="Road"/>
    <s v="medium"/>
    <s v="small"/>
    <n v="1703.52"/>
    <n v="1516.13"/>
    <n v="37838"/>
    <n v="10.7"/>
  </r>
  <r>
    <n v="7281"/>
    <n v="92"/>
    <x v="3145"/>
    <d v="2067-05-24T00:00:00"/>
    <b v="1"/>
    <s v="Approved"/>
    <s v="WeareA2B"/>
    <s v="Standard"/>
    <s v="medium"/>
    <s v="small"/>
    <n v="1415.01"/>
    <n v="1259.3599999999999"/>
    <n v="41434"/>
    <n v="10.7"/>
  </r>
  <r>
    <n v="9077"/>
    <n v="47"/>
    <x v="3145"/>
    <d v="2067-05-25T00:00:00"/>
    <b v="1"/>
    <s v="Approved"/>
    <s v="Trek Bicycles"/>
    <s v="Road"/>
    <s v="low"/>
    <s v="small"/>
    <n v="1720.7"/>
    <n v="1531.42"/>
    <n v="37220"/>
    <n v="10.7"/>
  </r>
  <r>
    <n v="17504"/>
    <n v="56"/>
    <x v="3145"/>
    <d v="2067-05-26T00:00:00"/>
    <b v="0"/>
    <s v="Approved"/>
    <s v="OHM Cycles"/>
    <s v="Standard"/>
    <s v="medium"/>
    <s v="medium"/>
    <n v="183.86"/>
    <n v="137.9"/>
    <n v="40779"/>
    <n v="10.7"/>
  </r>
  <r>
    <n v="18661"/>
    <n v="4"/>
    <x v="3145"/>
    <d v="2067-05-27T00:00:00"/>
    <b v="0"/>
    <s v="Approved"/>
    <s v="Giant Bicycles"/>
    <s v="Standard"/>
    <s v="high"/>
    <s v="medium"/>
    <n v="1129.1300000000001"/>
    <n v="677.48"/>
    <n v="38573"/>
    <n v="10.7"/>
  </r>
  <r>
    <n v="3437"/>
    <n v="81"/>
    <x v="3146"/>
    <d v="2067-05-28T00:00:00"/>
    <b v="0"/>
    <s v="Approved"/>
    <s v="Solex"/>
    <s v="Standard"/>
    <s v="medium"/>
    <s v="medium"/>
    <n v="1151.96"/>
    <n v="649.49"/>
    <n v="38991"/>
    <n v="3"/>
  </r>
  <r>
    <n v="7841"/>
    <n v="19"/>
    <x v="3146"/>
    <d v="2067-05-29T00:00:00"/>
    <b v="1"/>
    <s v="Approved"/>
    <s v="Trek Bicycles"/>
    <s v="Mountain"/>
    <s v="low"/>
    <s v="medium"/>
    <n v="574.64"/>
    <n v="459.71"/>
    <n v="39298"/>
    <n v="3"/>
  </r>
  <r>
    <n v="8338"/>
    <n v="58"/>
    <x v="3146"/>
    <d v="2067-05-30T00:00:00"/>
    <b v="0"/>
    <s v="Approved"/>
    <s v="OHM Cycles"/>
    <s v="Road"/>
    <s v="medium"/>
    <s v="medium"/>
    <n v="1280.28"/>
    <n v="829.51"/>
    <n v="35707"/>
    <n v="3"/>
  </r>
  <r>
    <n v="11053"/>
    <n v="97"/>
    <x v="3146"/>
    <d v="2067-05-31T00:00:00"/>
    <b v="1"/>
    <s v="Approved"/>
    <s v="OHM Cycles"/>
    <s v="Road"/>
    <s v="medium"/>
    <s v="medium"/>
    <n v="742.54"/>
    <n v="667.4"/>
    <n v="38216"/>
    <n v="3"/>
  </r>
  <r>
    <n v="15166"/>
    <n v="0"/>
    <x v="3146"/>
    <d v="2067-06-01T00:00:00"/>
    <b v="1"/>
    <s v="Approved"/>
    <s v="WeareA2B"/>
    <s v="Standard"/>
    <s v="medium"/>
    <s v="medium"/>
    <n v="60.34"/>
    <n v="45.26"/>
    <n v="36334"/>
    <n v="3"/>
  </r>
  <r>
    <n v="17165"/>
    <n v="1"/>
    <x v="3146"/>
    <d v="2067-06-02T00:00:00"/>
    <b v="0"/>
    <s v="Approved"/>
    <s v="Giant Bicycles"/>
    <s v="Touring"/>
    <s v="medium"/>
    <s v="large"/>
    <n v="1873.97"/>
    <n v="863.95"/>
    <n v="38859"/>
    <n v="3"/>
  </r>
  <r>
    <n v="1564"/>
    <n v="74"/>
    <x v="3147"/>
    <d v="2067-06-03T00:00:00"/>
    <b v="0"/>
    <s v="Approved"/>
    <s v="WeareA2B"/>
    <s v="Standard"/>
    <s v="medium"/>
    <s v="medium"/>
    <n v="1762.96"/>
    <n v="950.52"/>
    <n v="41848"/>
    <n v="15"/>
  </r>
  <r>
    <n v="4630"/>
    <n v="1"/>
    <x v="3147"/>
    <d v="2067-06-04T00:00:00"/>
    <b v="0"/>
    <s v="Approved"/>
    <s v="Giant Bicycles"/>
    <s v="Touring"/>
    <s v="medium"/>
    <s v="large"/>
    <n v="1873.97"/>
    <n v="863.95"/>
    <n v="38859"/>
    <n v="15"/>
  </r>
  <r>
    <n v="11270"/>
    <n v="30"/>
    <x v="3147"/>
    <d v="2067-06-05T00:00:00"/>
    <b v="0"/>
    <s v="Approved"/>
    <s v="OHM Cycles"/>
    <s v="Standard"/>
    <s v="medium"/>
    <s v="medium"/>
    <n v="1227.3399999999999"/>
    <n v="770.89"/>
    <n v="34556"/>
    <n v="15"/>
  </r>
  <r>
    <n v="15151"/>
    <n v="13"/>
    <x v="3147"/>
    <d v="2067-06-06T00:00:00"/>
    <b v="0"/>
    <s v="Approved"/>
    <s v="Solex"/>
    <s v="Standard"/>
    <s v="medium"/>
    <s v="medium"/>
    <n v="1577.53"/>
    <n v="826.51"/>
    <n v="40618"/>
    <n v="15"/>
  </r>
  <r>
    <n v="18894"/>
    <n v="38"/>
    <x v="3147"/>
    <d v="2067-06-07T00:00:00"/>
    <b v="1"/>
    <s v="Approved"/>
    <s v="Trek Bicycles"/>
    <s v="Standard"/>
    <s v="medium"/>
    <s v="large"/>
    <n v="2091.4699999999998"/>
    <n v="388.92"/>
    <n v="41167"/>
    <n v="15"/>
  </r>
  <r>
    <n v="651"/>
    <n v="64"/>
    <x v="3148"/>
    <d v="2067-06-08T00:00:00"/>
    <b v="0"/>
    <s v="Approved"/>
    <s v="Trek Bicycles"/>
    <s v="Standard"/>
    <s v="medium"/>
    <s v="large"/>
    <n v="1469.44"/>
    <n v="596.54999999999995"/>
    <n v="42710"/>
    <n v="19"/>
  </r>
  <r>
    <n v="2402"/>
    <n v="33"/>
    <x v="3148"/>
    <d v="2067-06-09T00:00:00"/>
    <b v="1"/>
    <s v="Approved"/>
    <s v="Giant Bicycles"/>
    <s v="Standard"/>
    <s v="medium"/>
    <s v="small"/>
    <n v="1311.44"/>
    <n v="1167.18"/>
    <n v="33888"/>
    <n v="19"/>
  </r>
  <r>
    <n v="3890"/>
    <n v="33"/>
    <x v="3148"/>
    <d v="2067-06-10T00:00:00"/>
    <b v="0"/>
    <s v="Approved"/>
    <s v="Giant Bicycles"/>
    <s v="Standard"/>
    <s v="medium"/>
    <s v="small"/>
    <n v="1311.44"/>
    <n v="1167.18"/>
    <n v="36361"/>
    <n v="19"/>
  </r>
  <r>
    <n v="11786"/>
    <n v="70"/>
    <x v="3148"/>
    <d v="2067-06-11T00:00:00"/>
    <b v="0"/>
    <s v="Approved"/>
    <s v="Trek Bicycles"/>
    <s v="Standard"/>
    <s v="high"/>
    <s v="medium"/>
    <n v="495.72"/>
    <n v="297.43"/>
    <n v="41922"/>
    <n v="19"/>
  </r>
  <r>
    <n v="12893"/>
    <n v="13"/>
    <x v="3148"/>
    <d v="2067-06-12T00:00:00"/>
    <b v="0"/>
    <s v="Approved"/>
    <s v="Solex"/>
    <s v="Standard"/>
    <s v="medium"/>
    <s v="medium"/>
    <n v="1163.8900000000001"/>
    <n v="589.27"/>
    <n v="42560"/>
    <n v="19"/>
  </r>
  <r>
    <n v="14166"/>
    <n v="86"/>
    <x v="3148"/>
    <d v="2067-06-13T00:00:00"/>
    <b v="0"/>
    <s v="Approved"/>
    <s v="OHM Cycles"/>
    <s v="Standard"/>
    <s v="medium"/>
    <s v="medium"/>
    <n v="235.63"/>
    <n v="125.07"/>
    <n v="37626"/>
    <n v="19"/>
  </r>
  <r>
    <n v="17979"/>
    <n v="69"/>
    <x v="3148"/>
    <d v="2067-06-14T00:00:00"/>
    <b v="1"/>
    <s v="Approved"/>
    <s v="Giant Bicycles"/>
    <s v="Road"/>
    <s v="medium"/>
    <s v="medium"/>
    <n v="792.9"/>
    <n v="594.67999999999995"/>
    <n v="40553"/>
    <n v="19"/>
  </r>
  <r>
    <n v="2155"/>
    <n v="49"/>
    <x v="3149"/>
    <d v="2067-06-15T00:00:00"/>
    <b v="0"/>
    <s v="Approved"/>
    <s v="Trek Bicycles"/>
    <s v="Road"/>
    <s v="medium"/>
    <s v="medium"/>
    <n v="533.51"/>
    <n v="400.13"/>
    <n v="39915"/>
    <n v="21"/>
  </r>
  <r>
    <n v="7885"/>
    <n v="50"/>
    <x v="3149"/>
    <d v="2067-06-16T00:00:00"/>
    <b v="0"/>
    <s v="Approved"/>
    <s v="WeareA2B"/>
    <s v="Standard"/>
    <s v="medium"/>
    <s v="small"/>
    <n v="175.89"/>
    <n v="131.91999999999999"/>
    <n v="35470"/>
    <n v="21"/>
  </r>
  <r>
    <n v="9729"/>
    <n v="65"/>
    <x v="3149"/>
    <d v="2067-06-17T00:00:00"/>
    <b v="0"/>
    <s v="Approved"/>
    <s v="WeareA2B"/>
    <s v="Standard"/>
    <s v="medium"/>
    <s v="medium"/>
    <n v="1807.45"/>
    <n v="778.69"/>
    <n v="33879"/>
    <n v="21"/>
  </r>
  <r>
    <n v="14913"/>
    <n v="50"/>
    <x v="3149"/>
    <d v="2067-06-18T00:00:00"/>
    <b v="1"/>
    <s v="Approved"/>
    <s v="WeareA2B"/>
    <s v="Standard"/>
    <s v="medium"/>
    <s v="small"/>
    <n v="175.89"/>
    <n v="131.91999999999999"/>
    <n v="39915"/>
    <n v="21"/>
  </r>
  <r>
    <n v="1627"/>
    <n v="20"/>
    <x v="3150"/>
    <d v="2067-06-19T00:00:00"/>
    <b v="0"/>
    <s v="Approved"/>
    <s v="Trek Bicycles"/>
    <s v="Standard"/>
    <s v="medium"/>
    <s v="small"/>
    <n v="1775.81"/>
    <n v="1580.47"/>
    <n v="40303"/>
    <n v="4"/>
  </r>
  <r>
    <n v="7345"/>
    <n v="95"/>
    <x v="3150"/>
    <d v="2067-06-20T00:00:00"/>
    <b v="0"/>
    <s v="Approved"/>
    <s v="Giant Bicycles"/>
    <s v="Standard"/>
    <s v="medium"/>
    <s v="large"/>
    <n v="569.55999999999995"/>
    <n v="528.42999999999995"/>
    <n v="37874"/>
    <n v="4"/>
  </r>
  <r>
    <n v="19746"/>
    <n v="9"/>
    <x v="3150"/>
    <d v="2067-06-21T00:00:00"/>
    <b v="1"/>
    <s v="Approved"/>
    <s v="OHM Cycles"/>
    <s v="Road"/>
    <s v="medium"/>
    <s v="medium"/>
    <n v="742.54"/>
    <n v="667.4"/>
    <n v="33549"/>
    <n v="4"/>
  </r>
  <r>
    <n v="1192"/>
    <n v="55"/>
    <x v="3151"/>
    <d v="2067-06-22T00:00:00"/>
    <b v="0"/>
    <s v="Approved"/>
    <s v="Trek Bicycles"/>
    <s v="Road"/>
    <s v="medium"/>
    <s v="large"/>
    <n v="1894.19"/>
    <n v="598.76"/>
    <n v="33259"/>
    <n v="1"/>
  </r>
  <r>
    <n v="3527"/>
    <n v="31"/>
    <x v="3151"/>
    <d v="2067-06-23T00:00:00"/>
    <b v="0"/>
    <s v="Approved"/>
    <s v="Giant Bicycles"/>
    <s v="Standard"/>
    <s v="medium"/>
    <s v="medium"/>
    <n v="230.91"/>
    <n v="173.18"/>
    <n v="33888"/>
    <n v="1"/>
  </r>
  <r>
    <n v="8052"/>
    <n v="43"/>
    <x v="3151"/>
    <d v="2067-06-24T00:00:00"/>
    <b v="1"/>
    <s v="Approved"/>
    <s v="Solex"/>
    <s v="Standard"/>
    <s v="medium"/>
    <s v="medium"/>
    <n v="1151.96"/>
    <n v="649.49"/>
    <n v="41009"/>
    <n v="1"/>
  </r>
  <r>
    <n v="8262"/>
    <n v="15"/>
    <x v="3151"/>
    <d v="2067-06-25T00:00:00"/>
    <b v="1"/>
    <s v="Approved"/>
    <s v="Norco Bicycles"/>
    <s v="Standard"/>
    <s v="low"/>
    <s v="medium"/>
    <n v="958.74"/>
    <n v="748.9"/>
    <n v="39880"/>
    <n v="1"/>
  </r>
  <r>
    <n v="10574"/>
    <n v="11"/>
    <x v="3151"/>
    <d v="2067-06-26T00:00:00"/>
    <b v="1"/>
    <s v="Approved"/>
    <s v="Giant Bicycles"/>
    <s v="Standard"/>
    <s v="high"/>
    <s v="medium"/>
    <n v="1274.93"/>
    <n v="764.96"/>
    <n v="39880"/>
    <n v="1"/>
  </r>
  <r>
    <n v="10719"/>
    <n v="16"/>
    <x v="3151"/>
    <d v="2067-06-27T00:00:00"/>
    <b v="0"/>
    <s v="Approved"/>
    <s v="Norco Bicycles"/>
    <s v="Standard"/>
    <s v="high"/>
    <s v="small"/>
    <n v="1661.92"/>
    <n v="1479.11"/>
    <n v="34165"/>
    <n v="1"/>
  </r>
  <r>
    <n v="15130"/>
    <n v="40"/>
    <x v="3151"/>
    <d v="2067-06-28T00:00:00"/>
    <b v="1"/>
    <s v="Approved"/>
    <s v="OHM Cycles"/>
    <s v="Standard"/>
    <s v="high"/>
    <s v="medium"/>
    <n v="1458.17"/>
    <n v="874.9"/>
    <n v="38991"/>
    <n v="1"/>
  </r>
  <r>
    <n v="18671"/>
    <n v="37"/>
    <x v="3151"/>
    <d v="2067-06-29T00:00:00"/>
    <b v="0"/>
    <s v="Approved"/>
    <s v="OHM Cycles"/>
    <s v="Standard"/>
    <s v="low"/>
    <s v="medium"/>
    <n v="1793.43"/>
    <n v="248.82"/>
    <n v="36498"/>
    <n v="1"/>
  </r>
  <r>
    <n v="4382"/>
    <n v="8"/>
    <x v="3152"/>
    <d v="2067-06-30T00:00:00"/>
    <b v="1"/>
    <s v="Approved"/>
    <s v="Solex"/>
    <s v="Road"/>
    <s v="medium"/>
    <s v="small"/>
    <n v="1703.52"/>
    <n v="1516.13"/>
    <n v="38693"/>
    <n v="12"/>
  </r>
  <r>
    <n v="5451"/>
    <n v="10"/>
    <x v="3152"/>
    <d v="2067-07-01T00:00:00"/>
    <b v="1"/>
    <s v="Approved"/>
    <s v="WeareA2B"/>
    <s v="Touring"/>
    <s v="medium"/>
    <s v="medium"/>
    <n v="1466.68"/>
    <n v="363.25"/>
    <n v="38216"/>
    <n v="12"/>
  </r>
  <r>
    <n v="5700"/>
    <n v="47"/>
    <x v="3152"/>
    <d v="2067-07-02T00:00:00"/>
    <b v="0"/>
    <s v="Approved"/>
    <s v="Trek Bicycles"/>
    <s v="Road"/>
    <s v="low"/>
    <s v="small"/>
    <n v="1720.7"/>
    <n v="1531.42"/>
    <n v="41848"/>
    <n v="12"/>
  </r>
  <r>
    <n v="10812"/>
    <n v="82"/>
    <x v="3152"/>
    <d v="2067-07-03T00:00:00"/>
    <b v="0"/>
    <s v="Approved"/>
    <s v="Norco Bicycles"/>
    <s v="Standard"/>
    <s v="high"/>
    <s v="medium"/>
    <n v="1148.6400000000001"/>
    <n v="689.18"/>
    <n v="41533"/>
    <n v="12"/>
  </r>
  <r>
    <n v="13140"/>
    <n v="49"/>
    <x v="3152"/>
    <d v="2067-07-04T00:00:00"/>
    <b v="0"/>
    <s v="Approved"/>
    <s v="Trek Bicycles"/>
    <s v="Road"/>
    <s v="medium"/>
    <s v="medium"/>
    <n v="533.51"/>
    <n v="400.13"/>
    <n v="41064"/>
    <n v="12"/>
  </r>
  <r>
    <n v="14380"/>
    <n v="82"/>
    <x v="3152"/>
    <d v="2067-07-05T00:00:00"/>
    <b v="0"/>
    <s v="Approved"/>
    <s v="Norco Bicycles"/>
    <s v="Standard"/>
    <s v="high"/>
    <s v="medium"/>
    <n v="1148.6400000000001"/>
    <n v="689.18"/>
    <n v="42218"/>
    <n v="12"/>
  </r>
  <r>
    <n v="3251"/>
    <n v="68"/>
    <x v="3153"/>
    <d v="2067-07-06T00:00:00"/>
    <b v="1"/>
    <s v="Approved"/>
    <s v="OHM Cycles"/>
    <s v="Standard"/>
    <s v="medium"/>
    <s v="medium"/>
    <n v="1636.9"/>
    <n v="44.71"/>
    <n v="40410"/>
    <n v="12"/>
  </r>
  <r>
    <n v="4739"/>
    <n v="57"/>
    <x v="3153"/>
    <d v="2067-07-07T00:00:00"/>
    <b v="0"/>
    <s v="Approved"/>
    <s v="WeareA2B"/>
    <s v="Touring"/>
    <s v="medium"/>
    <s v="large"/>
    <n v="1890.39"/>
    <n v="260.14"/>
    <n v="33259"/>
    <n v="12"/>
  </r>
  <r>
    <n v="2168"/>
    <n v="20"/>
    <x v="3154"/>
    <d v="2067-07-08T00:00:00"/>
    <b v="0"/>
    <s v="Approved"/>
    <s v="Trek Bicycles"/>
    <s v="Standard"/>
    <s v="medium"/>
    <s v="small"/>
    <n v="1775.81"/>
    <n v="1580.47"/>
    <n v="40303"/>
    <n v="21"/>
  </r>
  <r>
    <n v="11214"/>
    <n v="99"/>
    <x v="3154"/>
    <d v="2067-07-09T00:00:00"/>
    <b v="0"/>
    <s v="Approved"/>
    <s v="OHM Cycles"/>
    <s v="Standard"/>
    <s v="medium"/>
    <s v="medium"/>
    <n v="1227.3399999999999"/>
    <n v="770.89"/>
    <n v="34556"/>
    <n v="21"/>
  </r>
  <r>
    <n v="15304"/>
    <n v="63"/>
    <x v="3154"/>
    <d v="2067-07-10T00:00:00"/>
    <s v="Unknown"/>
    <s v="Approved"/>
    <s v="Solex"/>
    <s v="Standard"/>
    <s v="medium"/>
    <s v="medium"/>
    <n v="1483.2"/>
    <n v="99.59"/>
    <n v="36146"/>
    <n v="21"/>
  </r>
  <r>
    <n v="19393"/>
    <n v="27"/>
    <x v="3154"/>
    <d v="2067-07-11T00:00:00"/>
    <b v="0"/>
    <s v="Approved"/>
    <s v="Trek Bicycles"/>
    <s v="Standard"/>
    <s v="medium"/>
    <s v="medium"/>
    <n v="499.53"/>
    <n v="388.72"/>
    <n v="36334"/>
    <n v="21"/>
  </r>
  <r>
    <n v="19792"/>
    <n v="37"/>
    <x v="3154"/>
    <d v="2067-07-12T00:00:00"/>
    <b v="0"/>
    <s v="Approved"/>
    <s v="OHM Cycles"/>
    <s v="Standard"/>
    <s v="low"/>
    <s v="medium"/>
    <n v="1793.43"/>
    <n v="248.82"/>
    <n v="36361"/>
    <n v="21"/>
  </r>
  <r>
    <n v="5292"/>
    <n v="69"/>
    <x v="3155"/>
    <d v="2067-07-13T00:00:00"/>
    <b v="0"/>
    <s v="Approved"/>
    <s v="Giant Bicycles"/>
    <s v="Road"/>
    <s v="medium"/>
    <s v="medium"/>
    <n v="792.9"/>
    <n v="594.67999999999995"/>
    <n v="38859"/>
    <n v="4"/>
  </r>
  <r>
    <n v="16870"/>
    <n v="32"/>
    <x v="3156"/>
    <d v="2067-07-14T00:00:00"/>
    <b v="0"/>
    <s v="Approved"/>
    <s v="Giant Bicycles"/>
    <s v="Standard"/>
    <s v="medium"/>
    <s v="medium"/>
    <n v="642.70000000000005"/>
    <n v="211.37"/>
    <n v="36498"/>
    <n v="15"/>
  </r>
  <r>
    <n v="19512"/>
    <n v="3"/>
    <x v="3156"/>
    <d v="2067-07-15T00:00:00"/>
    <b v="0"/>
    <s v="Approved"/>
    <s v="Trek Bicycles"/>
    <s v="Standard"/>
    <s v="medium"/>
    <s v="large"/>
    <n v="2091.4699999999998"/>
    <n v="388.92"/>
    <n v="33455"/>
    <n v="15"/>
  </r>
  <r>
    <n v="4559"/>
    <n v="5"/>
    <x v="3157"/>
    <d v="2067-07-16T00:00:00"/>
    <b v="0"/>
    <s v="Approved"/>
    <s v="Trek Bicycles"/>
    <s v="Mountain"/>
    <s v="low"/>
    <s v="medium"/>
    <n v="574.64"/>
    <n v="459.71"/>
    <n v="40784"/>
    <n v="19"/>
  </r>
  <r>
    <n v="4641"/>
    <n v="31"/>
    <x v="3157"/>
    <d v="2067-07-17T00:00:00"/>
    <b v="0"/>
    <s v="Approved"/>
    <s v="Giant Bicycles"/>
    <s v="Standard"/>
    <s v="medium"/>
    <s v="medium"/>
    <n v="230.91"/>
    <n v="173.18"/>
    <n v="39031"/>
    <n v="19"/>
  </r>
  <r>
    <n v="6333"/>
    <n v="11"/>
    <x v="3157"/>
    <d v="2067-07-18T00:00:00"/>
    <b v="0"/>
    <s v="Approved"/>
    <s v="Giant Bicycles"/>
    <s v="Standard"/>
    <s v="high"/>
    <s v="medium"/>
    <n v="1274.93"/>
    <n v="764.96"/>
    <n v="39298"/>
    <n v="19"/>
  </r>
  <r>
    <n v="6842"/>
    <n v="33"/>
    <x v="3157"/>
    <d v="2067-07-19T00:00:00"/>
    <b v="1"/>
    <s v="Approved"/>
    <s v="Giant Bicycles"/>
    <s v="Standard"/>
    <s v="medium"/>
    <s v="small"/>
    <n v="1311.44"/>
    <n v="1167.18"/>
    <n v="33888"/>
    <n v="19"/>
  </r>
  <r>
    <n v="10101"/>
    <n v="87"/>
    <x v="3157"/>
    <d v="2067-07-20T00:00:00"/>
    <b v="1"/>
    <s v="Approved"/>
    <s v="Giant Bicycles"/>
    <s v="Standard"/>
    <s v="high"/>
    <s v="medium"/>
    <n v="1179"/>
    <n v="707.4"/>
    <n v="35667"/>
    <n v="19"/>
  </r>
  <r>
    <n v="19897"/>
    <n v="70"/>
    <x v="3157"/>
    <d v="2067-07-21T00:00:00"/>
    <b v="1"/>
    <s v="Approved"/>
    <s v="Trek Bicycles"/>
    <s v="Standard"/>
    <s v="high"/>
    <s v="medium"/>
    <n v="495.72"/>
    <n v="297.43"/>
    <n v="42105"/>
    <n v="19"/>
  </r>
  <r>
    <n v="632"/>
    <n v="62"/>
    <x v="3158"/>
    <d v="2067-07-22T00:00:00"/>
    <b v="1"/>
    <s v="Approved"/>
    <s v="Solex"/>
    <s v="Standard"/>
    <s v="medium"/>
    <s v="medium"/>
    <n v="478.16"/>
    <n v="298.72000000000003"/>
    <n v="33879"/>
    <n v="14"/>
  </r>
  <r>
    <n v="6568"/>
    <n v="43"/>
    <x v="3158"/>
    <d v="2067-07-23T00:00:00"/>
    <b v="0"/>
    <s v="Approved"/>
    <s v="Solex"/>
    <s v="Standard"/>
    <s v="medium"/>
    <s v="medium"/>
    <n v="1151.96"/>
    <n v="649.49"/>
    <n v="41064"/>
    <n v="14"/>
  </r>
  <r>
    <n v="13823"/>
    <n v="57"/>
    <x v="3158"/>
    <d v="2067-07-24T00:00:00"/>
    <b v="0"/>
    <s v="Approved"/>
    <s v="WeareA2B"/>
    <s v="Touring"/>
    <s v="medium"/>
    <s v="large"/>
    <n v="1890.39"/>
    <n v="260.14"/>
    <n v="42295"/>
    <n v="14"/>
  </r>
  <r>
    <n v="14981"/>
    <n v="92"/>
    <x v="3158"/>
    <d v="2067-07-25T00:00:00"/>
    <b v="1"/>
    <s v="Approved"/>
    <s v="WeareA2B"/>
    <s v="Standard"/>
    <s v="medium"/>
    <s v="small"/>
    <n v="1415.01"/>
    <n v="1259.3599999999999"/>
    <n v="37539"/>
    <n v="14"/>
  </r>
  <r>
    <n v="17208"/>
    <n v="28"/>
    <x v="3158"/>
    <d v="2067-07-26T00:00:00"/>
    <b v="0"/>
    <s v="Approved"/>
    <s v="Norco Bicycles"/>
    <s v="Standard"/>
    <s v="medium"/>
    <s v="small"/>
    <n v="1216.1400000000001"/>
    <n v="1082.3599999999999"/>
    <n v="37698"/>
    <n v="14"/>
  </r>
  <r>
    <n v="3146"/>
    <n v="47"/>
    <x v="3159"/>
    <d v="2067-07-27T00:00:00"/>
    <b v="0"/>
    <s v="Approved"/>
    <s v="Trek Bicycles"/>
    <s v="Road"/>
    <s v="low"/>
    <s v="small"/>
    <n v="1720.7"/>
    <n v="1531.42"/>
    <n v="37220"/>
    <n v="10"/>
  </r>
  <r>
    <n v="3436"/>
    <n v="7"/>
    <x v="3159"/>
    <d v="2067-07-28T00:00:00"/>
    <b v="1"/>
    <s v="Approved"/>
    <s v="Trek Bicycles"/>
    <s v="Road"/>
    <s v="low"/>
    <s v="medium"/>
    <n v="980.37"/>
    <n v="234.43"/>
    <n v="38216"/>
    <n v="10"/>
  </r>
  <r>
    <n v="9038"/>
    <n v="1"/>
    <x v="3159"/>
    <d v="2067-07-29T00:00:00"/>
    <b v="1"/>
    <s v="Approved"/>
    <s v="Giant Bicycles"/>
    <s v="Standard"/>
    <s v="medium"/>
    <s v="medium"/>
    <n v="1403.5"/>
    <n v="954.82"/>
    <n v="42688"/>
    <n v="10"/>
  </r>
  <r>
    <n v="10347"/>
    <n v="19"/>
    <x v="3159"/>
    <d v="2067-07-30T00:00:00"/>
    <b v="0"/>
    <s v="Approved"/>
    <s v="OHM Cycles"/>
    <s v="Road"/>
    <s v="high"/>
    <s v="large"/>
    <n v="12.01"/>
    <n v="7.21"/>
    <n v="40303"/>
    <n v="10"/>
  </r>
  <r>
    <n v="12248"/>
    <n v="48"/>
    <x v="3159"/>
    <d v="2067-07-31T00:00:00"/>
    <b v="1"/>
    <s v="Approved"/>
    <s v="WeareA2B"/>
    <s v="Standard"/>
    <s v="medium"/>
    <s v="medium"/>
    <n v="1762.96"/>
    <n v="950.52"/>
    <n v="41848"/>
    <n v="10"/>
  </r>
  <r>
    <n v="16578"/>
    <n v="80"/>
    <x v="3159"/>
    <d v="2067-08-01T00:00:00"/>
    <b v="1"/>
    <s v="Approved"/>
    <s v="OHM Cycles"/>
    <s v="Touring"/>
    <s v="low"/>
    <s v="medium"/>
    <n v="1073.07"/>
    <n v="933.84"/>
    <n v="36145"/>
    <n v="10"/>
  </r>
  <r>
    <n v="18681"/>
    <n v="48"/>
    <x v="3159"/>
    <d v="2067-08-02T00:00:00"/>
    <b v="1"/>
    <s v="Approved"/>
    <s v="WeareA2B"/>
    <s v="Standard"/>
    <s v="medium"/>
    <s v="medium"/>
    <n v="1762.96"/>
    <n v="950.52"/>
    <n v="39915"/>
    <n v="10"/>
  </r>
  <r>
    <n v="19914"/>
    <n v="22"/>
    <x v="3159"/>
    <d v="2067-08-03T00:00:00"/>
    <b v="0"/>
    <s v="Approved"/>
    <s v="WeareA2B"/>
    <s v="Standard"/>
    <s v="medium"/>
    <s v="medium"/>
    <n v="60.34"/>
    <n v="45.26"/>
    <n v="34165"/>
    <n v="10"/>
  </r>
  <r>
    <n v="243"/>
    <n v="63"/>
    <x v="3160"/>
    <d v="2067-08-04T00:00:00"/>
    <b v="1"/>
    <s v="Approved"/>
    <s v="Solex"/>
    <s v="Standard"/>
    <s v="medium"/>
    <s v="medium"/>
    <n v="1483.2"/>
    <n v="99.59"/>
    <n v="36146"/>
    <n v="20"/>
  </r>
  <r>
    <n v="463"/>
    <n v="96"/>
    <x v="3160"/>
    <d v="2067-08-05T00:00:00"/>
    <b v="1"/>
    <s v="Approved"/>
    <s v="WeareA2B"/>
    <s v="Road"/>
    <s v="low"/>
    <s v="small"/>
    <n v="1172.78"/>
    <n v="1043.77"/>
    <n v="37539"/>
    <n v="20"/>
  </r>
  <r>
    <n v="3859"/>
    <n v="38"/>
    <x v="3160"/>
    <d v="2067-08-06T00:00:00"/>
    <b v="0"/>
    <s v="Approved"/>
    <s v="Solex"/>
    <s v="Standard"/>
    <s v="medium"/>
    <s v="medium"/>
    <n v="1577.53"/>
    <n v="826.51"/>
    <n v="40618"/>
    <n v="20"/>
  </r>
  <r>
    <n v="11282"/>
    <n v="74"/>
    <x v="3160"/>
    <d v="2067-08-07T00:00:00"/>
    <b v="0"/>
    <s v="Approved"/>
    <s v="WeareA2B"/>
    <s v="Standard"/>
    <s v="medium"/>
    <s v="medium"/>
    <n v="1228.07"/>
    <n v="400.91"/>
    <n v="36668"/>
    <n v="20"/>
  </r>
  <r>
    <n v="12273"/>
    <n v="51"/>
    <x v="3160"/>
    <d v="2067-08-08T00:00:00"/>
    <b v="0"/>
    <s v="Approved"/>
    <s v="OHM Cycles"/>
    <s v="Standard"/>
    <s v="high"/>
    <s v="medium"/>
    <n v="2005.66"/>
    <n v="1203.4000000000001"/>
    <n v="41009"/>
    <n v="20"/>
  </r>
  <r>
    <n v="18420"/>
    <n v="77"/>
    <x v="3160"/>
    <d v="2067-08-09T00:00:00"/>
    <b v="1"/>
    <s v="Cancelled"/>
    <s v="Norco Bicycles"/>
    <s v="Road"/>
    <s v="medium"/>
    <s v="large"/>
    <n v="1240.31"/>
    <n v="795.1"/>
    <n v="40553"/>
    <n v="20"/>
  </r>
  <r>
    <n v="18808"/>
    <n v="88"/>
    <x v="3160"/>
    <d v="2067-08-10T00:00:00"/>
    <b v="0"/>
    <s v="Approved"/>
    <s v="Norco Bicycles"/>
    <s v="Standard"/>
    <s v="medium"/>
    <s v="medium"/>
    <n v="1198.46"/>
    <n v="381.1"/>
    <n v="36145"/>
    <n v="20"/>
  </r>
  <r>
    <n v="1735"/>
    <n v="12"/>
    <x v="3161"/>
    <d v="2067-08-11T00:00:00"/>
    <b v="1"/>
    <s v="Approved"/>
    <s v="WeareA2B"/>
    <s v="Standard"/>
    <s v="medium"/>
    <s v="medium"/>
    <n v="1231.1500000000001"/>
    <n v="161.6"/>
    <n v="38216"/>
    <n v="5"/>
  </r>
  <r>
    <n v="9345"/>
    <n v="39"/>
    <x v="3161"/>
    <d v="2067-08-12T00:00:00"/>
    <s v="Unknown"/>
    <s v="Approved"/>
    <s v="Giant Bicycles"/>
    <s v="Standard"/>
    <s v="medium"/>
    <s v="large"/>
    <n v="1812.75"/>
    <n v="582.48"/>
    <n v="40336"/>
    <n v="5"/>
  </r>
  <r>
    <n v="13691"/>
    <n v="77"/>
    <x v="3161"/>
    <d v="2067-08-13T00:00:00"/>
    <b v="0"/>
    <s v="Approved"/>
    <s v="Norco Bicycles"/>
    <s v="Road"/>
    <s v="medium"/>
    <s v="large"/>
    <n v="1240.31"/>
    <n v="795.1"/>
    <n v="40553"/>
    <n v="5"/>
  </r>
  <r>
    <n v="15837"/>
    <n v="53"/>
    <x v="3161"/>
    <d v="2067-08-14T00:00:00"/>
    <b v="0"/>
    <s v="Approved"/>
    <s v="OHM Cycles"/>
    <s v="Standard"/>
    <s v="medium"/>
    <s v="medium"/>
    <n v="795.34"/>
    <n v="101.58"/>
    <n v="35470"/>
    <n v="5"/>
  </r>
  <r>
    <n v="3260"/>
    <n v="0"/>
    <x v="3162"/>
    <d v="2067-08-15T00:00:00"/>
    <b v="1"/>
    <s v="Approved"/>
    <s v="Unknown"/>
    <s v="Unknown"/>
    <s v="Unknown"/>
    <s v="Unknown"/>
    <n v="1202.3399999999999"/>
    <s v="$556.05"/>
    <n v="38199.78"/>
    <n v="22"/>
  </r>
  <r>
    <n v="18735"/>
    <n v="45"/>
    <x v="3162"/>
    <d v="2067-08-16T00:00:00"/>
    <b v="1"/>
    <s v="Approved"/>
    <s v="Solex"/>
    <s v="Standard"/>
    <s v="medium"/>
    <s v="medium"/>
    <n v="441.49"/>
    <n v="84.99"/>
    <n v="42172"/>
    <n v="22"/>
  </r>
  <r>
    <n v="18789"/>
    <n v="83"/>
    <x v="3162"/>
    <d v="2067-08-17T00:00:00"/>
    <b v="0"/>
    <s v="Approved"/>
    <s v="Solex"/>
    <s v="Touring"/>
    <s v="medium"/>
    <s v="large"/>
    <n v="2083.94"/>
    <n v="675.03"/>
    <n v="40303"/>
    <n v="22"/>
  </r>
  <r>
    <n v="19113"/>
    <n v="3"/>
    <x v="3162"/>
    <d v="2067-08-18T00:00:00"/>
    <b v="0"/>
    <s v="Approved"/>
    <s v="Trek Bicycles"/>
    <s v="Standard"/>
    <s v="medium"/>
    <s v="large"/>
    <n v="2091.4699999999998"/>
    <n v="388.92"/>
    <n v="37823"/>
    <n v="22"/>
  </r>
  <r>
    <n v="19912"/>
    <n v="3"/>
    <x v="3162"/>
    <d v="2067-08-19T00:00:00"/>
    <b v="0"/>
    <s v="Approved"/>
    <s v="Trek Bicycles"/>
    <s v="Standard"/>
    <s v="medium"/>
    <s v="large"/>
    <n v="2091.4699999999998"/>
    <n v="388.92"/>
    <n v="41533"/>
    <n v="22"/>
  </r>
  <r>
    <n v="1633"/>
    <n v="7"/>
    <x v="3163"/>
    <d v="2067-08-20T00:00:00"/>
    <b v="0"/>
    <s v="Approved"/>
    <s v="Trek Bicycles"/>
    <s v="Road"/>
    <s v="low"/>
    <s v="medium"/>
    <n v="980.37"/>
    <n v="234.43"/>
    <n v="38693"/>
    <n v="19"/>
  </r>
  <r>
    <n v="7989"/>
    <n v="18"/>
    <x v="3163"/>
    <d v="2067-08-21T00:00:00"/>
    <b v="0"/>
    <s v="Approved"/>
    <s v="Solex"/>
    <s v="Standard"/>
    <s v="medium"/>
    <s v="medium"/>
    <n v="575.27"/>
    <n v="431.45"/>
    <n v="39880"/>
    <n v="19"/>
  </r>
  <r>
    <n v="9013"/>
    <n v="44"/>
    <x v="3163"/>
    <d v="2067-08-22T00:00:00"/>
    <b v="0"/>
    <s v="Approved"/>
    <s v="WeareA2B"/>
    <s v="Standard"/>
    <s v="medium"/>
    <s v="medium"/>
    <n v="1769.64"/>
    <n v="108.76"/>
    <n v="37220"/>
    <n v="19"/>
  </r>
  <r>
    <n v="14531"/>
    <n v="32"/>
    <x v="3163"/>
    <d v="2067-08-23T00:00:00"/>
    <b v="0"/>
    <s v="Approved"/>
    <s v="Giant Bicycles"/>
    <s v="Standard"/>
    <s v="medium"/>
    <s v="medium"/>
    <n v="642.70000000000005"/>
    <n v="211.37"/>
    <n v="36361"/>
    <n v="19"/>
  </r>
  <r>
    <n v="15211"/>
    <n v="2"/>
    <x v="3163"/>
    <d v="2067-08-24T00:00:00"/>
    <b v="1"/>
    <s v="Approved"/>
    <s v="Solex"/>
    <s v="Standard"/>
    <s v="medium"/>
    <s v="medium"/>
    <n v="71.489999999999995"/>
    <n v="53.62"/>
    <n v="38573"/>
    <n v="19"/>
  </r>
  <r>
    <n v="17182"/>
    <n v="26"/>
    <x v="3163"/>
    <d v="2067-08-25T00:00:00"/>
    <b v="1"/>
    <s v="Approved"/>
    <s v="WeareA2B"/>
    <s v="Standard"/>
    <s v="medium"/>
    <s v="medium"/>
    <n v="1992.93"/>
    <n v="762.63"/>
    <n v="42696"/>
    <n v="19"/>
  </r>
  <r>
    <n v="17491"/>
    <n v="34"/>
    <x v="3163"/>
    <d v="2067-08-26T00:00:00"/>
    <b v="1"/>
    <s v="Approved"/>
    <s v="Norco Bicycles"/>
    <s v="Road"/>
    <s v="high"/>
    <s v="large"/>
    <n v="774.53"/>
    <n v="464.72"/>
    <n v="38750"/>
    <n v="19"/>
  </r>
  <r>
    <n v="2010"/>
    <n v="24"/>
    <x v="3164"/>
    <d v="2067-08-27T00:00:00"/>
    <b v="1"/>
    <s v="Approved"/>
    <s v="Solex"/>
    <s v="Road"/>
    <s v="medium"/>
    <s v="large"/>
    <n v="1777.8"/>
    <n v="820.78"/>
    <n v="40670"/>
    <n v="11"/>
  </r>
  <r>
    <n v="2609"/>
    <n v="46"/>
    <x v="3164"/>
    <d v="2067-08-28T00:00:00"/>
    <b v="0"/>
    <s v="Approved"/>
    <s v="Solex"/>
    <s v="Standard"/>
    <s v="low"/>
    <s v="medium"/>
    <n v="1289.8499999999999"/>
    <n v="74.510000000000005"/>
    <n v="39427"/>
    <n v="11"/>
  </r>
  <r>
    <n v="3261"/>
    <n v="46"/>
    <x v="3164"/>
    <d v="2067-08-29T00:00:00"/>
    <b v="0"/>
    <s v="Approved"/>
    <s v="Solex"/>
    <s v="Standard"/>
    <s v="low"/>
    <s v="medium"/>
    <n v="1289.8499999999999"/>
    <n v="74.510000000000005"/>
    <n v="39427"/>
    <n v="11"/>
  </r>
  <r>
    <n v="6211"/>
    <n v="9"/>
    <x v="3164"/>
    <d v="2067-08-30T00:00:00"/>
    <b v="1"/>
    <s v="Approved"/>
    <s v="OHM Cycles"/>
    <s v="Road"/>
    <s v="medium"/>
    <s v="medium"/>
    <n v="742.54"/>
    <n v="667.4"/>
    <n v="33549"/>
    <n v="11"/>
  </r>
  <r>
    <n v="14713"/>
    <n v="88"/>
    <x v="3164"/>
    <d v="2067-08-31T00:00:00"/>
    <b v="0"/>
    <s v="Approved"/>
    <s v="Norco Bicycles"/>
    <s v="Standard"/>
    <s v="medium"/>
    <s v="medium"/>
    <n v="1198.46"/>
    <n v="381.1"/>
    <n v="36145"/>
    <n v="11"/>
  </r>
  <r>
    <n v="16339"/>
    <n v="81"/>
    <x v="3164"/>
    <d v="2067-09-01T00:00:00"/>
    <b v="0"/>
    <s v="Approved"/>
    <s v="Norco Bicycles"/>
    <s v="Standard"/>
    <s v="medium"/>
    <s v="small"/>
    <n v="586.45000000000005"/>
    <n v="521.94000000000005"/>
    <n v="33429"/>
    <n v="11"/>
  </r>
  <r>
    <n v="2144"/>
    <n v="39"/>
    <x v="3165"/>
    <d v="2067-09-02T00:00:00"/>
    <b v="1"/>
    <s v="Approved"/>
    <s v="Giant Bicycles"/>
    <s v="Standard"/>
    <s v="medium"/>
    <s v="large"/>
    <n v="1812.75"/>
    <n v="582.48"/>
    <n v="40672"/>
    <n v="10"/>
  </r>
  <r>
    <n v="7070"/>
    <n v="91"/>
    <x v="3165"/>
    <d v="2067-09-03T00:00:00"/>
    <b v="0"/>
    <s v="Approved"/>
    <s v="Solex"/>
    <s v="Standard"/>
    <s v="medium"/>
    <s v="medium"/>
    <n v="100.35"/>
    <n v="75.260000000000005"/>
    <n v="38002"/>
    <n v="10"/>
  </r>
  <r>
    <n v="12915"/>
    <n v="88"/>
    <x v="3165"/>
    <d v="2067-09-04T00:00:00"/>
    <b v="0"/>
    <s v="Approved"/>
    <s v="Norco Bicycles"/>
    <s v="Standard"/>
    <s v="medium"/>
    <s v="medium"/>
    <n v="1198.46"/>
    <n v="381.1"/>
    <n v="37626"/>
    <n v="10"/>
  </r>
  <r>
    <n v="2645"/>
    <n v="14"/>
    <x v="3166"/>
    <d v="2067-09-05T00:00:00"/>
    <b v="1"/>
    <s v="Approved"/>
    <s v="Trek Bicycles"/>
    <s v="Standard"/>
    <s v="medium"/>
    <s v="small"/>
    <n v="1386.84"/>
    <n v="1234.29"/>
    <n v="37838"/>
    <n v="5"/>
  </r>
  <r>
    <n v="2955"/>
    <n v="97"/>
    <x v="3166"/>
    <d v="2067-09-06T00:00:00"/>
    <b v="1"/>
    <s v="Approved"/>
    <s v="Solex"/>
    <s v="Standard"/>
    <s v="medium"/>
    <s v="large"/>
    <n v="202.62"/>
    <n v="151.96"/>
    <n v="42458"/>
    <n v="5"/>
  </r>
  <r>
    <n v="3992"/>
    <n v="1"/>
    <x v="3166"/>
    <d v="2067-09-07T00:00:00"/>
    <b v="0"/>
    <s v="Approved"/>
    <s v="Giant Bicycles"/>
    <s v="Standard"/>
    <s v="medium"/>
    <s v="medium"/>
    <n v="1403.5"/>
    <n v="954.82"/>
    <n v="42688"/>
    <n v="5"/>
  </r>
  <r>
    <n v="4767"/>
    <n v="91"/>
    <x v="3166"/>
    <d v="2067-09-08T00:00:00"/>
    <b v="0"/>
    <s v="Approved"/>
    <s v="Solex"/>
    <s v="Standard"/>
    <s v="medium"/>
    <s v="medium"/>
    <n v="100.35"/>
    <n v="75.260000000000005"/>
    <n v="36367"/>
    <n v="5"/>
  </r>
  <r>
    <n v="3481"/>
    <n v="76"/>
    <x v="3167"/>
    <d v="2067-09-09T00:00:00"/>
    <b v="1"/>
    <s v="Approved"/>
    <s v="WeareA2B"/>
    <s v="Standard"/>
    <s v="low"/>
    <s v="medium"/>
    <n v="642.30999999999995"/>
    <n v="513.85"/>
    <n v="40553"/>
    <n v="1"/>
  </r>
  <r>
    <n v="3701"/>
    <n v="46"/>
    <x v="3167"/>
    <d v="2067-09-10T00:00:00"/>
    <b v="0"/>
    <s v="Approved"/>
    <s v="Solex"/>
    <s v="Standard"/>
    <s v="low"/>
    <s v="medium"/>
    <n v="1289.8499999999999"/>
    <n v="74.510000000000005"/>
    <n v="35470"/>
    <n v="1"/>
  </r>
  <r>
    <n v="3746"/>
    <n v="25"/>
    <x v="3167"/>
    <d v="2067-09-11T00:00:00"/>
    <b v="0"/>
    <s v="Approved"/>
    <s v="Giant Bicycles"/>
    <s v="Road"/>
    <s v="medium"/>
    <s v="medium"/>
    <n v="1538.99"/>
    <n v="829.65"/>
    <n v="33455"/>
    <n v="1"/>
  </r>
  <r>
    <n v="12475"/>
    <n v="73"/>
    <x v="3167"/>
    <d v="2067-09-12T00:00:00"/>
    <b v="0"/>
    <s v="Approved"/>
    <s v="Solex"/>
    <s v="Standard"/>
    <s v="medium"/>
    <s v="medium"/>
    <n v="1945.43"/>
    <n v="333.18"/>
    <n v="33429"/>
    <n v="1"/>
  </r>
  <r>
    <n v="12737"/>
    <n v="88"/>
    <x v="3167"/>
    <d v="2067-09-13T00:00:00"/>
    <b v="0"/>
    <s v="Approved"/>
    <s v="Norco Bicycles"/>
    <s v="Standard"/>
    <s v="medium"/>
    <s v="medium"/>
    <n v="1198.46"/>
    <n v="381.1"/>
    <n v="36833"/>
    <n v="1"/>
  </r>
  <r>
    <n v="16586"/>
    <n v="42"/>
    <x v="3167"/>
    <d v="2067-09-14T00:00:00"/>
    <b v="1"/>
    <s v="Approved"/>
    <s v="OHM Cycles"/>
    <s v="Road"/>
    <s v="medium"/>
    <s v="small"/>
    <n v="1810"/>
    <n v="1610.9"/>
    <n v="40672"/>
    <n v="1"/>
  </r>
  <r>
    <n v="3534"/>
    <n v="56"/>
    <x v="3168"/>
    <d v="2067-09-15T00:00:00"/>
    <b v="0"/>
    <s v="Approved"/>
    <s v="OHM Cycles"/>
    <s v="Standard"/>
    <s v="medium"/>
    <s v="medium"/>
    <n v="183.86"/>
    <n v="137.9"/>
    <n v="35707"/>
    <n v="9"/>
  </r>
  <r>
    <n v="3847"/>
    <n v="90"/>
    <x v="3168"/>
    <d v="2067-09-16T00:00:00"/>
    <b v="1"/>
    <s v="Approved"/>
    <s v="Norco Bicycles"/>
    <s v="Standard"/>
    <s v="low"/>
    <s v="medium"/>
    <n v="363.01"/>
    <n v="290.41000000000003"/>
    <n v="38482"/>
    <n v="9"/>
  </r>
  <r>
    <n v="6157"/>
    <n v="48"/>
    <x v="3168"/>
    <d v="2067-09-17T00:00:00"/>
    <b v="1"/>
    <s v="Approved"/>
    <s v="WeareA2B"/>
    <s v="Standard"/>
    <s v="medium"/>
    <s v="medium"/>
    <n v="1762.96"/>
    <n v="950.52"/>
    <n v="41848"/>
    <n v="9"/>
  </r>
  <r>
    <n v="7498"/>
    <n v="67"/>
    <x v="3168"/>
    <d v="2067-09-18T00:00:00"/>
    <b v="1"/>
    <s v="Approved"/>
    <s v="Norco Bicycles"/>
    <s v="Road"/>
    <s v="medium"/>
    <s v="medium"/>
    <n v="544.04999999999995"/>
    <n v="376.84"/>
    <n v="38647"/>
    <n v="9"/>
  </r>
  <r>
    <n v="8540"/>
    <n v="43"/>
    <x v="3168"/>
    <d v="2067-09-19T00:00:00"/>
    <b v="0"/>
    <s v="Approved"/>
    <s v="Solex"/>
    <s v="Standard"/>
    <s v="medium"/>
    <s v="medium"/>
    <n v="1151.96"/>
    <n v="649.49"/>
    <n v="36498"/>
    <n v="9"/>
  </r>
  <r>
    <n v="10132"/>
    <n v="7"/>
    <x v="3168"/>
    <d v="2067-09-20T00:00:00"/>
    <b v="1"/>
    <s v="Approved"/>
    <s v="Trek Bicycles"/>
    <s v="Road"/>
    <s v="low"/>
    <s v="medium"/>
    <n v="980.37"/>
    <n v="234.43"/>
    <n v="38258"/>
    <n v="9"/>
  </r>
  <r>
    <n v="833"/>
    <n v="44"/>
    <x v="3169"/>
    <d v="2067-09-21T00:00:00"/>
    <b v="1"/>
    <s v="Approved"/>
    <s v="WeareA2B"/>
    <s v="Standard"/>
    <s v="medium"/>
    <s v="medium"/>
    <n v="1769.64"/>
    <n v="108.76"/>
    <n v="40672"/>
    <n v="16"/>
  </r>
  <r>
    <n v="14388"/>
    <n v="23"/>
    <x v="3169"/>
    <d v="2067-09-22T00:00:00"/>
    <b v="1"/>
    <s v="Approved"/>
    <s v="Norco Bicycles"/>
    <s v="Mountain"/>
    <s v="low"/>
    <s v="small"/>
    <n v="688.63"/>
    <n v="612.88"/>
    <n v="34244"/>
    <n v="16"/>
  </r>
  <r>
    <n v="16360"/>
    <n v="81"/>
    <x v="3169"/>
    <d v="2067-09-23T00:00:00"/>
    <b v="0"/>
    <s v="Approved"/>
    <s v="Norco Bicycles"/>
    <s v="Standard"/>
    <s v="medium"/>
    <s v="small"/>
    <n v="586.45000000000005"/>
    <n v="521.94000000000005"/>
    <n v="33429"/>
    <n v="16"/>
  </r>
  <r>
    <n v="3118"/>
    <n v="7"/>
    <x v="3170"/>
    <d v="2067-09-24T00:00:00"/>
    <b v="0"/>
    <s v="Approved"/>
    <s v="Trek Bicycles"/>
    <s v="Road"/>
    <s v="low"/>
    <s v="medium"/>
    <n v="980.37"/>
    <n v="234.43"/>
    <n v="38258"/>
    <n v="16"/>
  </r>
  <r>
    <n v="4929"/>
    <n v="80"/>
    <x v="3170"/>
    <d v="2067-09-25T00:00:00"/>
    <b v="1"/>
    <s v="Approved"/>
    <s v="OHM Cycles"/>
    <s v="Touring"/>
    <s v="low"/>
    <s v="medium"/>
    <n v="1073.07"/>
    <n v="933.84"/>
    <n v="35455"/>
    <n v="16"/>
  </r>
  <r>
    <n v="8460"/>
    <n v="9"/>
    <x v="3170"/>
    <d v="2067-09-26T00:00:00"/>
    <b v="1"/>
    <s v="Approved"/>
    <s v="OHM Cycles"/>
    <s v="Road"/>
    <s v="medium"/>
    <s v="medium"/>
    <n v="742.54"/>
    <n v="667.4"/>
    <n v="33549"/>
    <n v="16"/>
  </r>
  <r>
    <n v="9829"/>
    <n v="67"/>
    <x v="3170"/>
    <d v="2067-09-27T00:00:00"/>
    <b v="1"/>
    <s v="Approved"/>
    <s v="Norco Bicycles"/>
    <s v="Road"/>
    <s v="medium"/>
    <s v="medium"/>
    <n v="544.04999999999995"/>
    <n v="376.84"/>
    <n v="38647"/>
    <n v="16"/>
  </r>
  <r>
    <n v="10247"/>
    <n v="98"/>
    <x v="3170"/>
    <d v="2067-09-28T00:00:00"/>
    <b v="0"/>
    <s v="Approved"/>
    <s v="Trek Bicycles"/>
    <s v="Standard"/>
    <s v="high"/>
    <s v="medium"/>
    <n v="358.39"/>
    <n v="215.03"/>
    <n v="38002"/>
    <n v="16"/>
  </r>
  <r>
    <n v="11553"/>
    <n v="52"/>
    <x v="3170"/>
    <d v="2067-09-29T00:00:00"/>
    <b v="1"/>
    <s v="Approved"/>
    <s v="OHM Cycles"/>
    <s v="Road"/>
    <s v="medium"/>
    <s v="medium"/>
    <n v="1280.28"/>
    <n v="829.51"/>
    <n v="37220"/>
    <n v="16"/>
  </r>
  <r>
    <n v="14640"/>
    <n v="49"/>
    <x v="3170"/>
    <d v="2067-09-30T00:00:00"/>
    <b v="0"/>
    <s v="Approved"/>
    <s v="Trek Bicycles"/>
    <s v="Road"/>
    <s v="medium"/>
    <s v="medium"/>
    <n v="533.51"/>
    <n v="400.13"/>
    <n v="41064"/>
    <n v="16"/>
  </r>
  <r>
    <n v="16641"/>
    <n v="58"/>
    <x v="3170"/>
    <d v="2067-10-01T00:00:00"/>
    <b v="0"/>
    <s v="Approved"/>
    <s v="OHM Cycles"/>
    <s v="Standard"/>
    <s v="medium"/>
    <s v="medium"/>
    <n v="912.52"/>
    <n v="141.4"/>
    <n v="42295"/>
    <n v="16"/>
  </r>
  <r>
    <n v="17073"/>
    <n v="9"/>
    <x v="3170"/>
    <d v="2067-10-02T00:00:00"/>
    <b v="0"/>
    <s v="Approved"/>
    <s v="OHM Cycles"/>
    <s v="Road"/>
    <s v="medium"/>
    <s v="medium"/>
    <n v="742.54"/>
    <n v="667.4"/>
    <n v="33549"/>
    <n v="16"/>
  </r>
  <r>
    <n v="167"/>
    <n v="90"/>
    <x v="3171"/>
    <d v="2067-10-03T00:00:00"/>
    <s v="Unknown"/>
    <s v="Approved"/>
    <s v="Norco Bicycles"/>
    <s v="Standard"/>
    <s v="low"/>
    <s v="medium"/>
    <n v="363.01"/>
    <n v="290.41000000000003"/>
    <n v="38482"/>
    <n v="6"/>
  </r>
  <r>
    <n v="3226"/>
    <n v="50"/>
    <x v="3171"/>
    <d v="2067-10-04T00:00:00"/>
    <b v="0"/>
    <s v="Approved"/>
    <s v="WeareA2B"/>
    <s v="Standard"/>
    <s v="medium"/>
    <s v="small"/>
    <n v="175.89"/>
    <n v="131.91999999999999"/>
    <n v="37668"/>
    <n v="6"/>
  </r>
  <r>
    <n v="3903"/>
    <n v="59"/>
    <x v="3171"/>
    <d v="2067-10-05T00:00:00"/>
    <b v="0"/>
    <s v="Approved"/>
    <s v="Solex"/>
    <s v="Standard"/>
    <s v="medium"/>
    <s v="large"/>
    <n v="1061.56"/>
    <n v="733.58"/>
    <n v="34170"/>
    <n v="6"/>
  </r>
  <r>
    <n v="8942"/>
    <n v="17"/>
    <x v="3171"/>
    <d v="2067-10-06T00:00:00"/>
    <b v="1"/>
    <s v="Approved"/>
    <s v="Solex"/>
    <s v="Standard"/>
    <s v="high"/>
    <s v="medium"/>
    <n v="1024.6600000000001"/>
    <n v="614.79999999999995"/>
    <n v="35378"/>
    <n v="6"/>
  </r>
  <r>
    <n v="15328"/>
    <n v="87"/>
    <x v="3171"/>
    <d v="2067-10-07T00:00:00"/>
    <b v="0"/>
    <s v="Approved"/>
    <s v="Giant Bicycles"/>
    <s v="Standard"/>
    <s v="high"/>
    <s v="medium"/>
    <n v="1179"/>
    <n v="707.4"/>
    <n v="35667"/>
    <n v="6"/>
  </r>
  <r>
    <n v="16913"/>
    <n v="53"/>
    <x v="3171"/>
    <d v="2067-10-08T00:00:00"/>
    <b v="1"/>
    <s v="Approved"/>
    <s v="OHM Cycles"/>
    <s v="Standard"/>
    <s v="medium"/>
    <s v="medium"/>
    <n v="795.34"/>
    <n v="101.58"/>
    <n v="35470"/>
    <n v="6"/>
  </r>
  <r>
    <n v="19729"/>
    <n v="18"/>
    <x v="3171"/>
    <d v="2067-10-09T00:00:00"/>
    <b v="0"/>
    <s v="Approved"/>
    <s v="Solex"/>
    <s v="Standard"/>
    <s v="medium"/>
    <s v="medium"/>
    <n v="575.27"/>
    <n v="431.45"/>
    <n v="41345"/>
    <n v="6"/>
  </r>
  <r>
    <n v="2031"/>
    <n v="66"/>
    <x v="3172"/>
    <d v="2067-10-10T00:00:00"/>
    <b v="0"/>
    <s v="Approved"/>
    <s v="Giant Bicycles"/>
    <s v="Road"/>
    <s v="low"/>
    <s v="small"/>
    <n v="590.26"/>
    <n v="525.33000000000004"/>
    <n v="42710"/>
    <n v="9"/>
  </r>
  <r>
    <n v="4732"/>
    <n v="12"/>
    <x v="3172"/>
    <d v="2067-10-11T00:00:00"/>
    <b v="1"/>
    <s v="Approved"/>
    <s v="WeareA2B"/>
    <s v="Standard"/>
    <s v="medium"/>
    <s v="medium"/>
    <n v="1231.1500000000001"/>
    <n v="161.6"/>
    <n v="38216"/>
    <n v="9"/>
  </r>
  <r>
    <n v="16513"/>
    <n v="10"/>
    <x v="3172"/>
    <d v="2067-10-12T00:00:00"/>
    <b v="0"/>
    <s v="Approved"/>
    <s v="WeareA2B"/>
    <s v="Touring"/>
    <s v="medium"/>
    <s v="medium"/>
    <n v="1466.68"/>
    <n v="363.25"/>
    <n v="41345"/>
    <n v="9"/>
  </r>
  <r>
    <n v="16737"/>
    <n v="87"/>
    <x v="3172"/>
    <d v="2067-10-13T00:00:00"/>
    <b v="0"/>
    <s v="Approved"/>
    <s v="Giant Bicycles"/>
    <s v="Standard"/>
    <s v="high"/>
    <s v="medium"/>
    <n v="1179"/>
    <n v="707.4"/>
    <n v="41434"/>
    <n v="9"/>
  </r>
  <r>
    <n v="19124"/>
    <n v="57"/>
    <x v="3172"/>
    <d v="2067-10-14T00:00:00"/>
    <b v="1"/>
    <s v="Approved"/>
    <s v="WeareA2B"/>
    <s v="Touring"/>
    <s v="medium"/>
    <s v="large"/>
    <n v="1890.39"/>
    <n v="260.14"/>
    <n v="42172"/>
    <n v="9"/>
  </r>
  <r>
    <n v="13395"/>
    <n v="82"/>
    <x v="3173"/>
    <d v="2067-10-15T00:00:00"/>
    <b v="1"/>
    <s v="Approved"/>
    <s v="Norco Bicycles"/>
    <s v="Standard"/>
    <s v="high"/>
    <s v="medium"/>
    <n v="1148.6400000000001"/>
    <n v="689.18"/>
    <n v="34079"/>
    <n v="17"/>
  </r>
  <r>
    <n v="873"/>
    <n v="78"/>
    <x v="3174"/>
    <d v="2067-10-16T00:00:00"/>
    <b v="1"/>
    <s v="Approved"/>
    <s v="Giant Bicycles"/>
    <s v="Standard"/>
    <s v="medium"/>
    <s v="large"/>
    <n v="1765.3"/>
    <n v="709.48"/>
    <n v="42226"/>
    <n v="19"/>
  </r>
  <r>
    <n v="6390"/>
    <n v="49"/>
    <x v="3174"/>
    <d v="2067-10-17T00:00:00"/>
    <b v="0"/>
    <s v="Approved"/>
    <s v="Trek Bicycles"/>
    <s v="Road"/>
    <s v="medium"/>
    <s v="medium"/>
    <n v="533.51"/>
    <n v="400.13"/>
    <n v="37220"/>
    <n v="19"/>
  </r>
  <r>
    <n v="3381"/>
    <n v="87"/>
    <x v="3175"/>
    <d v="2067-10-18T00:00:00"/>
    <b v="1"/>
    <s v="Approved"/>
    <s v="OHM Cycles"/>
    <s v="Standard"/>
    <s v="medium"/>
    <s v="medium"/>
    <n v="1636.9"/>
    <n v="44.71"/>
    <n v="40410"/>
    <n v="6"/>
  </r>
  <r>
    <n v="7710"/>
    <n v="1"/>
    <x v="3175"/>
    <d v="2067-10-19T00:00:00"/>
    <b v="1"/>
    <s v="Approved"/>
    <s v="Giant Bicycles"/>
    <s v="Touring"/>
    <s v="medium"/>
    <s v="large"/>
    <n v="1873.97"/>
    <n v="863.95"/>
    <n v="38859"/>
    <n v="6"/>
  </r>
  <r>
    <n v="8900"/>
    <n v="34"/>
    <x v="3175"/>
    <d v="2067-10-20T00:00:00"/>
    <b v="0"/>
    <s v="Approved"/>
    <s v="WeareA2B"/>
    <s v="Standard"/>
    <s v="medium"/>
    <s v="medium"/>
    <n v="1231.1500000000001"/>
    <n v="161.6"/>
    <n v="38216"/>
    <n v="6"/>
  </r>
  <r>
    <n v="14778"/>
    <n v="56"/>
    <x v="3175"/>
    <d v="2067-10-21T00:00:00"/>
    <b v="0"/>
    <s v="Approved"/>
    <s v="Norco Bicycles"/>
    <s v="Mountain"/>
    <s v="low"/>
    <s v="small"/>
    <n v="688.63"/>
    <n v="612.88"/>
    <n v="34244"/>
    <n v="6"/>
  </r>
  <r>
    <n v="15687"/>
    <n v="81"/>
    <x v="3175"/>
    <d v="2067-10-22T00:00:00"/>
    <b v="0"/>
    <s v="Approved"/>
    <s v="Solex"/>
    <s v="Standard"/>
    <s v="medium"/>
    <s v="medium"/>
    <n v="1151.96"/>
    <n v="649.49"/>
    <n v="36498"/>
    <n v="6"/>
  </r>
  <r>
    <n v="17082"/>
    <n v="13"/>
    <x v="3175"/>
    <d v="2067-10-23T00:00:00"/>
    <b v="1"/>
    <s v="Approved"/>
    <s v="Solex"/>
    <s v="Standard"/>
    <s v="medium"/>
    <s v="medium"/>
    <n v="1577.53"/>
    <n v="826.51"/>
    <n v="40618"/>
    <n v="6"/>
  </r>
  <r>
    <n v="962"/>
    <n v="21"/>
    <x v="3176"/>
    <d v="2067-10-24T00:00:00"/>
    <b v="0"/>
    <s v="Approved"/>
    <s v="Solex"/>
    <s v="Standard"/>
    <s v="medium"/>
    <s v="large"/>
    <n v="1071.23"/>
    <n v="380.74"/>
    <n v="35160"/>
    <n v="15"/>
  </r>
  <r>
    <n v="9054"/>
    <n v="2"/>
    <x v="3176"/>
    <d v="2067-10-25T00:00:00"/>
    <b v="0"/>
    <s v="Approved"/>
    <s v="Solex"/>
    <s v="Standard"/>
    <s v="medium"/>
    <s v="medium"/>
    <n v="71.489999999999995"/>
    <n v="53.62"/>
    <n v="41245"/>
    <n v="15"/>
  </r>
  <r>
    <n v="13027"/>
    <n v="31"/>
    <x v="3176"/>
    <d v="2067-10-26T00:00:00"/>
    <b v="0"/>
    <s v="Approved"/>
    <s v="Giant Bicycles"/>
    <s v="Standard"/>
    <s v="medium"/>
    <s v="medium"/>
    <n v="230.91"/>
    <n v="173.18"/>
    <n v="39031"/>
    <n v="15"/>
  </r>
  <r>
    <n v="15643"/>
    <n v="98"/>
    <x v="3176"/>
    <d v="2067-10-27T00:00:00"/>
    <b v="0"/>
    <s v="Approved"/>
    <s v="Trek Bicycles"/>
    <s v="Standard"/>
    <s v="high"/>
    <s v="medium"/>
    <n v="358.39"/>
    <n v="215.03"/>
    <n v="38002"/>
    <n v="15"/>
  </r>
  <r>
    <n v="5727"/>
    <n v="77"/>
    <x v="3177"/>
    <d v="2067-10-28T00:00:00"/>
    <b v="1"/>
    <s v="Approved"/>
    <s v="Norco Bicycles"/>
    <s v="Road"/>
    <s v="medium"/>
    <s v="large"/>
    <n v="1240.31"/>
    <n v="795.1"/>
    <n v="40553"/>
    <n v="14"/>
  </r>
  <r>
    <n v="6949"/>
    <n v="4"/>
    <x v="3177"/>
    <d v="2067-10-29T00:00:00"/>
    <b v="0"/>
    <s v="Approved"/>
    <s v="Giant Bicycles"/>
    <s v="Standard"/>
    <s v="high"/>
    <s v="medium"/>
    <n v="1129.1300000000001"/>
    <n v="677.48"/>
    <n v="38573"/>
    <n v="14"/>
  </r>
  <r>
    <n v="8271"/>
    <n v="67"/>
    <x v="3177"/>
    <d v="2067-10-30T00:00:00"/>
    <b v="1"/>
    <s v="Approved"/>
    <s v="Norco Bicycles"/>
    <s v="Road"/>
    <s v="medium"/>
    <s v="medium"/>
    <n v="544.04999999999995"/>
    <n v="376.84"/>
    <n v="38647"/>
    <n v="14"/>
  </r>
  <r>
    <n v="9497"/>
    <n v="81"/>
    <x v="3177"/>
    <d v="2067-10-31T00:00:00"/>
    <b v="1"/>
    <s v="Approved"/>
    <s v="Norco Bicycles"/>
    <s v="Standard"/>
    <s v="medium"/>
    <s v="small"/>
    <n v="586.45000000000005"/>
    <n v="521.94000000000005"/>
    <n v="33429"/>
    <n v="14"/>
  </r>
  <r>
    <n v="11520"/>
    <n v="40"/>
    <x v="3177"/>
    <d v="2067-11-01T00:00:00"/>
    <b v="0"/>
    <s v="Approved"/>
    <s v="OHM Cycles"/>
    <s v="Standard"/>
    <s v="high"/>
    <s v="medium"/>
    <n v="1458.17"/>
    <n v="874.9"/>
    <n v="38750"/>
    <n v="14"/>
  </r>
  <r>
    <n v="15822"/>
    <n v="67"/>
    <x v="3177"/>
    <d v="2067-11-02T00:00:00"/>
    <b v="1"/>
    <s v="Approved"/>
    <s v="Norco Bicycles"/>
    <s v="Road"/>
    <s v="medium"/>
    <s v="medium"/>
    <n v="544.04999999999995"/>
    <n v="376.84"/>
    <n v="38647"/>
    <n v="14"/>
  </r>
  <r>
    <n v="17013"/>
    <n v="41"/>
    <x v="3177"/>
    <d v="2067-11-03T00:00:00"/>
    <b v="0"/>
    <s v="Approved"/>
    <s v="Solex"/>
    <s v="Road"/>
    <s v="medium"/>
    <s v="medium"/>
    <n v="416.98"/>
    <n v="312.74"/>
    <n v="35560"/>
    <n v="14"/>
  </r>
  <r>
    <n v="18926"/>
    <n v="23"/>
    <x v="3177"/>
    <d v="2067-11-04T00:00:00"/>
    <b v="1"/>
    <s v="Approved"/>
    <s v="Norco Bicycles"/>
    <s v="Mountain"/>
    <s v="low"/>
    <s v="small"/>
    <n v="688.63"/>
    <n v="612.88"/>
    <n v="34244"/>
    <n v="14"/>
  </r>
  <r>
    <n v="2603"/>
    <n v="73"/>
    <x v="3178"/>
    <d v="2067-11-05T00:00:00"/>
    <b v="0"/>
    <s v="Approved"/>
    <s v="Solex"/>
    <s v="Standard"/>
    <s v="medium"/>
    <s v="medium"/>
    <n v="1945.43"/>
    <n v="333.18"/>
    <n v="38859"/>
    <n v="7"/>
  </r>
  <r>
    <n v="3217"/>
    <n v="70"/>
    <x v="3178"/>
    <d v="2067-11-06T00:00:00"/>
    <b v="1"/>
    <s v="Approved"/>
    <s v="Trek Bicycles"/>
    <s v="Standard"/>
    <s v="high"/>
    <s v="medium"/>
    <n v="495.72"/>
    <n v="297.43"/>
    <n v="38193"/>
    <n v="7"/>
  </r>
  <r>
    <n v="5572"/>
    <n v="38"/>
    <x v="3178"/>
    <d v="2067-11-07T00:00:00"/>
    <b v="1"/>
    <s v="Approved"/>
    <s v="Solex"/>
    <s v="Standard"/>
    <s v="medium"/>
    <s v="medium"/>
    <n v="1577.53"/>
    <n v="826.51"/>
    <n v="39427"/>
    <n v="7"/>
  </r>
  <r>
    <n v="7541"/>
    <n v="5"/>
    <x v="3178"/>
    <d v="2067-11-08T00:00:00"/>
    <b v="1"/>
    <s v="Approved"/>
    <s v="Trek Bicycles"/>
    <s v="Mountain"/>
    <s v="low"/>
    <s v="medium"/>
    <n v="574.64"/>
    <n v="459.71"/>
    <n v="39298"/>
    <n v="7"/>
  </r>
  <r>
    <n v="8095"/>
    <n v="44"/>
    <x v="3178"/>
    <d v="2067-11-09T00:00:00"/>
    <b v="0"/>
    <s v="Approved"/>
    <s v="WeareA2B"/>
    <s v="Standard"/>
    <s v="medium"/>
    <s v="medium"/>
    <n v="1769.64"/>
    <n v="108.76"/>
    <n v="39427"/>
    <n v="7"/>
  </r>
  <r>
    <n v="10653"/>
    <n v="1"/>
    <x v="3178"/>
    <d v="2067-11-10T00:00:00"/>
    <b v="0"/>
    <s v="Approved"/>
    <s v="Giant Bicycles"/>
    <s v="Standard"/>
    <s v="medium"/>
    <s v="medium"/>
    <n v="1403.5"/>
    <n v="954.82"/>
    <n v="38258"/>
    <n v="7"/>
  </r>
  <r>
    <n v="14260"/>
    <n v="4"/>
    <x v="3178"/>
    <d v="2067-11-11T00:00:00"/>
    <b v="0"/>
    <s v="Approved"/>
    <s v="Giant Bicycles"/>
    <s v="Standard"/>
    <s v="high"/>
    <s v="medium"/>
    <n v="1129.1300000000001"/>
    <n v="677.48"/>
    <n v="41701"/>
    <n v="7"/>
  </r>
  <r>
    <n v="15317"/>
    <n v="90"/>
    <x v="3178"/>
    <d v="2067-11-12T00:00:00"/>
    <b v="1"/>
    <s v="Approved"/>
    <s v="Norco Bicycles"/>
    <s v="Standard"/>
    <s v="low"/>
    <s v="medium"/>
    <n v="363.01"/>
    <n v="290.41000000000003"/>
    <n v="38002"/>
    <n v="7"/>
  </r>
  <r>
    <n v="2495"/>
    <n v="84"/>
    <x v="3179"/>
    <d v="2067-11-13T00:00:00"/>
    <b v="0"/>
    <s v="Approved"/>
    <s v="Trek Bicycles"/>
    <s v="Road"/>
    <s v="medium"/>
    <s v="medium"/>
    <n v="290.62"/>
    <n v="215.14"/>
    <n v="38339"/>
    <n v="10"/>
  </r>
  <r>
    <n v="3508"/>
    <n v="77"/>
    <x v="3179"/>
    <d v="2067-11-14T00:00:00"/>
    <b v="1"/>
    <s v="Approved"/>
    <s v="Norco Bicycles"/>
    <s v="Road"/>
    <s v="medium"/>
    <s v="large"/>
    <n v="1240.31"/>
    <n v="795.1"/>
    <n v="40553"/>
    <n v="10"/>
  </r>
  <r>
    <n v="9583"/>
    <n v="98"/>
    <x v="3179"/>
    <d v="2067-11-15T00:00:00"/>
    <b v="0"/>
    <s v="Approved"/>
    <s v="Trek Bicycles"/>
    <s v="Standard"/>
    <s v="high"/>
    <s v="medium"/>
    <n v="358.39"/>
    <n v="215.03"/>
    <n v="38002"/>
    <n v="10"/>
  </r>
  <r>
    <n v="10961"/>
    <n v="33"/>
    <x v="3179"/>
    <d v="2067-11-16T00:00:00"/>
    <b v="1"/>
    <s v="Approved"/>
    <s v="Giant Bicycles"/>
    <s v="Standard"/>
    <s v="medium"/>
    <s v="small"/>
    <n v="1311.44"/>
    <n v="1167.18"/>
    <n v="33888"/>
    <n v="10"/>
  </r>
  <r>
    <n v="17803"/>
    <n v="94"/>
    <x v="3179"/>
    <d v="2067-11-17T00:00:00"/>
    <b v="0"/>
    <s v="Approved"/>
    <s v="Giant Bicycles"/>
    <s v="Standard"/>
    <s v="medium"/>
    <s v="large"/>
    <n v="1635.3"/>
    <n v="993.66"/>
    <n v="41434"/>
    <n v="10"/>
  </r>
  <r>
    <n v="18928"/>
    <n v="1"/>
    <x v="3179"/>
    <d v="2067-11-18T00:00:00"/>
    <b v="1"/>
    <s v="Approved"/>
    <s v="Giant Bicycles"/>
    <s v="Standard"/>
    <s v="medium"/>
    <s v="medium"/>
    <n v="1403.5"/>
    <n v="954.82"/>
    <n v="42688"/>
    <n v="10"/>
  </r>
  <r>
    <n v="19587"/>
    <n v="95"/>
    <x v="3179"/>
    <d v="2067-11-19T00:00:00"/>
    <b v="1"/>
    <s v="Approved"/>
    <s v="Giant Bicycles"/>
    <s v="Standard"/>
    <s v="medium"/>
    <s v="large"/>
    <n v="569.55999999999995"/>
    <n v="528.42999999999995"/>
    <n v="37874"/>
    <n v="10"/>
  </r>
  <r>
    <n v="3636"/>
    <n v="37"/>
    <x v="3180"/>
    <d v="2067-11-20T00:00:00"/>
    <b v="1"/>
    <s v="Approved"/>
    <s v="OHM Cycles"/>
    <s v="Standard"/>
    <s v="low"/>
    <s v="medium"/>
    <n v="1793.43"/>
    <n v="248.82"/>
    <n v="40336"/>
    <n v="2"/>
  </r>
  <r>
    <n v="5732"/>
    <n v="45"/>
    <x v="3180"/>
    <d v="2067-11-21T00:00:00"/>
    <b v="0"/>
    <s v="Approved"/>
    <s v="Solex"/>
    <s v="Standard"/>
    <s v="medium"/>
    <s v="medium"/>
    <n v="441.49"/>
    <n v="84.99"/>
    <n v="41848"/>
    <n v="2"/>
  </r>
  <r>
    <n v="5894"/>
    <n v="94"/>
    <x v="3180"/>
    <d v="2067-11-22T00:00:00"/>
    <b v="0"/>
    <s v="Approved"/>
    <s v="Giant Bicycles"/>
    <s v="Standard"/>
    <s v="medium"/>
    <s v="large"/>
    <n v="1635.3"/>
    <n v="993.66"/>
    <n v="41434"/>
    <n v="2"/>
  </r>
  <r>
    <n v="14443"/>
    <n v="89"/>
    <x v="3180"/>
    <d v="2067-11-23T00:00:00"/>
    <b v="0"/>
    <s v="Approved"/>
    <s v="WeareA2B"/>
    <s v="Touring"/>
    <s v="medium"/>
    <s v="large"/>
    <n v="1362.99"/>
    <n v="57.74"/>
    <n v="42458"/>
    <n v="2"/>
  </r>
  <r>
    <n v="17773"/>
    <n v="32"/>
    <x v="3180"/>
    <d v="2067-11-24T00:00:00"/>
    <b v="0"/>
    <s v="Approved"/>
    <s v="Giant Bicycles"/>
    <s v="Standard"/>
    <s v="medium"/>
    <s v="medium"/>
    <n v="642.70000000000005"/>
    <n v="211.37"/>
    <n v="40336"/>
    <n v="2"/>
  </r>
  <r>
    <n v="869"/>
    <n v="98"/>
    <x v="3181"/>
    <d v="2067-11-25T00:00:00"/>
    <b v="0"/>
    <s v="Approved"/>
    <s v="Trek Bicycles"/>
    <s v="Standard"/>
    <s v="high"/>
    <s v="medium"/>
    <n v="358.39"/>
    <n v="215.03"/>
    <n v="38002"/>
    <n v="14"/>
  </r>
  <r>
    <n v="1292"/>
    <n v="14"/>
    <x v="3181"/>
    <d v="2067-11-26T00:00:00"/>
    <b v="1"/>
    <s v="Approved"/>
    <s v="Trek Bicycles"/>
    <s v="Standard"/>
    <s v="medium"/>
    <s v="small"/>
    <n v="1386.84"/>
    <n v="1234.29"/>
    <n v="40303"/>
    <n v="14"/>
  </r>
  <r>
    <n v="5479"/>
    <n v="90"/>
    <x v="3181"/>
    <d v="2067-11-27T00:00:00"/>
    <b v="0"/>
    <s v="Approved"/>
    <s v="Norco Bicycles"/>
    <s v="Standard"/>
    <s v="low"/>
    <s v="medium"/>
    <n v="363.01"/>
    <n v="290.41000000000003"/>
    <n v="38002"/>
    <n v="14"/>
  </r>
  <r>
    <n v="12853"/>
    <n v="60"/>
    <x v="3181"/>
    <d v="2067-11-28T00:00:00"/>
    <b v="0"/>
    <s v="Approved"/>
    <s v="Giant Bicycles"/>
    <s v="Standard"/>
    <s v="high"/>
    <s v="small"/>
    <n v="1977.36"/>
    <n v="1759.85"/>
    <n v="40779"/>
    <n v="14"/>
  </r>
  <r>
    <n v="18694"/>
    <n v="1"/>
    <x v="3181"/>
    <d v="2067-11-29T00:00:00"/>
    <b v="0"/>
    <s v="Approved"/>
    <s v="Giant Bicycles"/>
    <s v="Standard"/>
    <s v="medium"/>
    <s v="medium"/>
    <n v="1403.5"/>
    <n v="954.82"/>
    <n v="42688"/>
    <n v="14"/>
  </r>
  <r>
    <n v="5549"/>
    <n v="84"/>
    <x v="3182"/>
    <d v="2067-11-30T00:00:00"/>
    <b v="0"/>
    <s v="Approved"/>
    <s v="Trek Bicycles"/>
    <s v="Road"/>
    <s v="medium"/>
    <s v="medium"/>
    <n v="290.62"/>
    <n v="215.14"/>
    <n v="38339"/>
    <n v="1"/>
  </r>
  <r>
    <n v="8076"/>
    <n v="94"/>
    <x v="3182"/>
    <d v="2067-12-01T00:00:00"/>
    <b v="0"/>
    <s v="Approved"/>
    <s v="Giant Bicycles"/>
    <s v="Standard"/>
    <s v="medium"/>
    <s v="large"/>
    <n v="1635.3"/>
    <n v="993.66"/>
    <n v="41434"/>
    <n v="1"/>
  </r>
  <r>
    <n v="9209"/>
    <n v="32"/>
    <x v="3182"/>
    <d v="2067-12-02T00:00:00"/>
    <b v="0"/>
    <s v="Approved"/>
    <s v="Giant Bicycles"/>
    <s v="Standard"/>
    <s v="medium"/>
    <s v="medium"/>
    <n v="642.70000000000005"/>
    <n v="211.37"/>
    <n v="37337"/>
    <n v="1"/>
  </r>
  <r>
    <n v="11060"/>
    <n v="80"/>
    <x v="3182"/>
    <d v="2067-12-03T00:00:00"/>
    <b v="1"/>
    <s v="Approved"/>
    <s v="OHM Cycles"/>
    <s v="Touring"/>
    <s v="low"/>
    <s v="medium"/>
    <n v="1073.07"/>
    <n v="933.84"/>
    <n v="35455"/>
    <n v="1"/>
  </r>
  <r>
    <n v="13684"/>
    <n v="84"/>
    <x v="3182"/>
    <d v="2067-12-04T00:00:00"/>
    <b v="0"/>
    <s v="Approved"/>
    <s v="Trek Bicycles"/>
    <s v="Road"/>
    <s v="medium"/>
    <s v="medium"/>
    <n v="290.62"/>
    <n v="215.14"/>
    <n v="38339"/>
    <n v="1"/>
  </r>
  <r>
    <n v="8943"/>
    <n v="91"/>
    <x v="3183"/>
    <d v="2067-12-05T00:00:00"/>
    <b v="1"/>
    <s v="Approved"/>
    <s v="Solex"/>
    <s v="Standard"/>
    <s v="medium"/>
    <s v="medium"/>
    <n v="100.35"/>
    <n v="75.260000000000005"/>
    <n v="36367"/>
    <n v="11"/>
  </r>
  <r>
    <n v="12294"/>
    <n v="91"/>
    <x v="3183"/>
    <d v="2067-12-06T00:00:00"/>
    <b v="1"/>
    <s v="Approved"/>
    <s v="Solex"/>
    <s v="Standard"/>
    <s v="medium"/>
    <s v="medium"/>
    <n v="100.35"/>
    <n v="75.260000000000005"/>
    <n v="36367"/>
    <n v="11"/>
  </r>
  <r>
    <n v="657"/>
    <n v="22"/>
    <x v="3184"/>
    <d v="2067-12-07T00:00:00"/>
    <b v="1"/>
    <s v="Approved"/>
    <s v="WeareA2B"/>
    <s v="Standard"/>
    <s v="medium"/>
    <s v="medium"/>
    <n v="60.34"/>
    <n v="45.26"/>
    <n v="34165"/>
    <n v="15"/>
  </r>
  <r>
    <n v="668"/>
    <n v="69"/>
    <x v="3184"/>
    <d v="2067-12-08T00:00:00"/>
    <b v="0"/>
    <s v="Approved"/>
    <s v="Giant Bicycles"/>
    <s v="Road"/>
    <s v="medium"/>
    <s v="medium"/>
    <n v="792.9"/>
    <n v="594.67999999999995"/>
    <n v="33879"/>
    <n v="15"/>
  </r>
  <r>
    <n v="5829"/>
    <n v="90"/>
    <x v="3184"/>
    <d v="2067-12-09T00:00:00"/>
    <b v="1"/>
    <s v="Approved"/>
    <s v="Norco Bicycles"/>
    <s v="Standard"/>
    <s v="low"/>
    <s v="medium"/>
    <n v="363.01"/>
    <n v="290.41000000000003"/>
    <n v="38482"/>
    <n v="15"/>
  </r>
  <r>
    <n v="12019"/>
    <n v="89"/>
    <x v="3184"/>
    <d v="2067-12-10T00:00:00"/>
    <b v="0"/>
    <s v="Approved"/>
    <s v="WeareA2B"/>
    <s v="Touring"/>
    <s v="medium"/>
    <s v="large"/>
    <n v="1362.99"/>
    <n v="57.74"/>
    <n v="34079"/>
    <n v="15"/>
  </r>
  <r>
    <n v="14366"/>
    <n v="86"/>
    <x v="3184"/>
    <d v="2067-12-11T00:00:00"/>
    <b v="0"/>
    <s v="Approved"/>
    <s v="OHM Cycles"/>
    <s v="Standard"/>
    <s v="medium"/>
    <s v="medium"/>
    <n v="235.63"/>
    <n v="125.07"/>
    <n v="38206"/>
    <n v="15"/>
  </r>
  <r>
    <n v="14445"/>
    <n v="94"/>
    <x v="3184"/>
    <d v="2067-12-12T00:00:00"/>
    <b v="0"/>
    <s v="Approved"/>
    <s v="Giant Bicycles"/>
    <s v="Standard"/>
    <s v="medium"/>
    <s v="large"/>
    <n v="1635.3"/>
    <n v="993.66"/>
    <n v="41434"/>
    <n v="15"/>
  </r>
  <r>
    <n v="17536"/>
    <n v="9"/>
    <x v="3184"/>
    <d v="2067-12-13T00:00:00"/>
    <b v="0"/>
    <s v="Approved"/>
    <s v="OHM Cycles"/>
    <s v="Road"/>
    <s v="medium"/>
    <s v="medium"/>
    <n v="742.54"/>
    <n v="667.4"/>
    <n v="33549"/>
    <n v="15"/>
  </r>
  <r>
    <n v="18041"/>
    <n v="27"/>
    <x v="3184"/>
    <d v="2067-12-14T00:00:00"/>
    <b v="1"/>
    <s v="Approved"/>
    <s v="Trek Bicycles"/>
    <s v="Standard"/>
    <s v="medium"/>
    <s v="medium"/>
    <n v="499.53"/>
    <n v="388.72"/>
    <n v="36334"/>
    <n v="15"/>
  </r>
  <r>
    <n v="2766"/>
    <n v="94"/>
    <x v="3185"/>
    <d v="2067-12-15T00:00:00"/>
    <b v="0"/>
    <s v="Approved"/>
    <s v="Giant Bicycles"/>
    <s v="Standard"/>
    <s v="medium"/>
    <s v="large"/>
    <n v="1635.3"/>
    <n v="993.66"/>
    <n v="34556"/>
    <n v="12"/>
  </r>
  <r>
    <n v="5156"/>
    <n v="19"/>
    <x v="3185"/>
    <d v="2067-12-16T00:00:00"/>
    <b v="0"/>
    <s v="Approved"/>
    <s v="OHM Cycles"/>
    <s v="Road"/>
    <s v="high"/>
    <s v="large"/>
    <n v="12.01"/>
    <n v="7.21"/>
    <n v="35160"/>
    <n v="12"/>
  </r>
  <r>
    <n v="9392"/>
    <n v="93"/>
    <x v="3185"/>
    <d v="2067-12-17T00:00:00"/>
    <b v="0"/>
    <s v="Approved"/>
    <s v="WeareA2B"/>
    <s v="Standard"/>
    <s v="medium"/>
    <s v="medium"/>
    <n v="1065.03"/>
    <n v="230.09"/>
    <n v="41434"/>
    <n v="12"/>
  </r>
  <r>
    <n v="13488"/>
    <n v="16"/>
    <x v="3185"/>
    <d v="2067-12-18T00:00:00"/>
    <b v="0"/>
    <s v="Approved"/>
    <s v="Norco Bicycles"/>
    <s v="Standard"/>
    <s v="high"/>
    <s v="small"/>
    <n v="1661.92"/>
    <n v="1479.11"/>
    <n v="35160"/>
    <n v="12"/>
  </r>
  <r>
    <n v="13632"/>
    <n v="78"/>
    <x v="3185"/>
    <d v="2067-12-19T00:00:00"/>
    <b v="1"/>
    <s v="Approved"/>
    <s v="Giant Bicycles"/>
    <s v="Standard"/>
    <s v="medium"/>
    <s v="large"/>
    <n v="1765.3"/>
    <n v="709.48"/>
    <n v="33429"/>
    <n v="12"/>
  </r>
  <r>
    <n v="17729"/>
    <n v="54"/>
    <x v="3185"/>
    <d v="2067-12-20T00:00:00"/>
    <b v="0"/>
    <s v="Approved"/>
    <s v="WeareA2B"/>
    <s v="Standard"/>
    <s v="medium"/>
    <s v="medium"/>
    <n v="1292.8399999999999"/>
    <n v="13.44"/>
    <n v="34143"/>
    <n v="12"/>
  </r>
  <r>
    <n v="19510"/>
    <n v="35"/>
    <x v="3185"/>
    <d v="2067-12-21T00:00:00"/>
    <b v="0"/>
    <s v="Approved"/>
    <s v="Trek Bicycles"/>
    <s v="Standard"/>
    <s v="low"/>
    <s v="medium"/>
    <n v="1057.51"/>
    <n v="154.4"/>
    <n v="35052"/>
    <n v="12"/>
  </r>
  <r>
    <n v="19517"/>
    <n v="58"/>
    <x v="3185"/>
    <d v="2067-12-22T00:00:00"/>
    <b v="1"/>
    <s v="Approved"/>
    <s v="OHM Cycles"/>
    <s v="Standard"/>
    <s v="medium"/>
    <s v="medium"/>
    <n v="912.52"/>
    <n v="141.4"/>
    <n v="36146"/>
    <n v="12"/>
  </r>
  <r>
    <n v="7101"/>
    <n v="85"/>
    <x v="3186"/>
    <d v="2067-12-23T00:00:00"/>
    <b v="1"/>
    <s v="Approved"/>
    <s v="WeareA2B"/>
    <s v="Standard"/>
    <s v="medium"/>
    <s v="medium"/>
    <n v="1228.07"/>
    <n v="400.91"/>
    <n v="36668"/>
    <n v="16"/>
  </r>
  <r>
    <n v="7315"/>
    <n v="12"/>
    <x v="3186"/>
    <d v="2067-12-24T00:00:00"/>
    <b v="1"/>
    <s v="Approved"/>
    <s v="Giant Bicycles"/>
    <s v="Standard"/>
    <s v="medium"/>
    <s v="large"/>
    <n v="1765.3"/>
    <n v="709.48"/>
    <n v="41533"/>
    <n v="16"/>
  </r>
  <r>
    <n v="7458"/>
    <n v="0"/>
    <x v="3186"/>
    <d v="2067-12-25T00:00:00"/>
    <b v="1"/>
    <s v="Approved"/>
    <s v="Solex"/>
    <s v="Standard"/>
    <s v="medium"/>
    <s v="medium"/>
    <n v="100.35"/>
    <n v="75.260000000000005"/>
    <n v="37874"/>
    <n v="16"/>
  </r>
  <r>
    <n v="17060"/>
    <n v="52"/>
    <x v="3186"/>
    <d v="2067-12-26T00:00:00"/>
    <b v="1"/>
    <s v="Approved"/>
    <s v="Solex"/>
    <s v="Road"/>
    <s v="medium"/>
    <s v="large"/>
    <n v="1777.8"/>
    <n v="820.78"/>
    <n v="33455"/>
    <n v="16"/>
  </r>
  <r>
    <n v="3450"/>
    <n v="80"/>
    <x v="3187"/>
    <d v="2067-12-27T00:00:00"/>
    <b v="1"/>
    <s v="Approved"/>
    <s v="Trek Bicycles"/>
    <s v="Standard"/>
    <s v="medium"/>
    <s v="large"/>
    <n v="1469.44"/>
    <n v="596.54999999999995"/>
    <n v="41047"/>
    <n v="7"/>
  </r>
  <r>
    <n v="3667"/>
    <n v="69"/>
    <x v="3187"/>
    <d v="2067-12-28T00:00:00"/>
    <b v="0"/>
    <s v="Approved"/>
    <s v="Norco Bicycles"/>
    <s v="Road"/>
    <s v="medium"/>
    <s v="large"/>
    <n v="1240.31"/>
    <n v="795.1"/>
    <n v="40553"/>
    <n v="7"/>
  </r>
  <r>
    <n v="5470"/>
    <n v="13"/>
    <x v="3187"/>
    <d v="2067-12-29T00:00:00"/>
    <b v="1"/>
    <s v="Approved"/>
    <s v="Solex"/>
    <s v="Standard"/>
    <s v="medium"/>
    <s v="medium"/>
    <n v="1577.53"/>
    <n v="826.51"/>
    <n v="40618"/>
    <n v="7"/>
  </r>
  <r>
    <n v="13381"/>
    <n v="0"/>
    <x v="3187"/>
    <d v="2067-12-30T00:00:00"/>
    <b v="1"/>
    <s v="Approved"/>
    <s v="Norco Bicycles"/>
    <s v="Standard"/>
    <s v="medium"/>
    <s v="medium"/>
    <n v="360.4"/>
    <n v="270.3"/>
    <n v="42710"/>
    <n v="7"/>
  </r>
  <r>
    <n v="14269"/>
    <n v="0"/>
    <x v="3187"/>
    <d v="2067-12-31T00:00:00"/>
    <b v="1"/>
    <s v="Approved"/>
    <s v="OHM Cycles"/>
    <s v="Road"/>
    <s v="high"/>
    <s v="large"/>
    <n v="12.01"/>
    <n v="7.21"/>
    <n v="39880"/>
    <n v="7"/>
  </r>
  <r>
    <n v="18534"/>
    <n v="0"/>
    <x v="3187"/>
    <d v="2068-01-01T00:00:00"/>
    <b v="0"/>
    <s v="Approved"/>
    <s v="Trek Bicycles"/>
    <s v="Standard"/>
    <s v="high"/>
    <s v="medium"/>
    <n v="495.72"/>
    <n v="297.43"/>
    <n v="42105"/>
    <n v="7"/>
  </r>
  <r>
    <n v="4410"/>
    <n v="69"/>
    <x v="3188"/>
    <d v="2068-01-02T00:00:00"/>
    <b v="1"/>
    <s v="Approved"/>
    <s v="Giant Bicycles"/>
    <s v="Road"/>
    <s v="medium"/>
    <s v="medium"/>
    <n v="792.9"/>
    <n v="594.67999999999995"/>
    <n v="33879"/>
    <n v="11"/>
  </r>
  <r>
    <n v="8362"/>
    <n v="4"/>
    <x v="3188"/>
    <d v="2068-01-03T00:00:00"/>
    <b v="1"/>
    <s v="Approved"/>
    <s v="Giant Bicycles"/>
    <s v="Standard"/>
    <s v="high"/>
    <s v="medium"/>
    <n v="1129.1300000000001"/>
    <n v="677.48"/>
    <n v="38573"/>
    <n v="11"/>
  </r>
  <r>
    <n v="12486"/>
    <n v="44"/>
    <x v="3188"/>
    <d v="2068-01-04T00:00:00"/>
    <b v="1"/>
    <s v="Cancelled"/>
    <s v="WeareA2B"/>
    <s v="Standard"/>
    <s v="medium"/>
    <s v="medium"/>
    <n v="1769.64"/>
    <n v="108.76"/>
    <n v="40672"/>
    <n v="11"/>
  </r>
  <r>
    <n v="395"/>
    <n v="43"/>
    <x v="3189"/>
    <d v="2068-01-05T00:00:00"/>
    <b v="1"/>
    <s v="Approved"/>
    <s v="Solex"/>
    <s v="Standard"/>
    <s v="medium"/>
    <s v="medium"/>
    <n v="1151.96"/>
    <n v="649.49"/>
    <n v="36498"/>
    <n v="18"/>
  </r>
  <r>
    <n v="904"/>
    <n v="67"/>
    <x v="3189"/>
    <d v="2068-01-06T00:00:00"/>
    <b v="0"/>
    <s v="Approved"/>
    <s v="Norco Bicycles"/>
    <s v="Road"/>
    <s v="medium"/>
    <s v="medium"/>
    <n v="544.04999999999995"/>
    <n v="376.84"/>
    <n v="38647"/>
    <n v="18"/>
  </r>
  <r>
    <n v="2523"/>
    <n v="82"/>
    <x v="3189"/>
    <d v="2068-01-07T00:00:00"/>
    <b v="1"/>
    <s v="Approved"/>
    <s v="Norco Bicycles"/>
    <s v="Standard"/>
    <s v="high"/>
    <s v="medium"/>
    <n v="1148.6400000000001"/>
    <n v="689.18"/>
    <n v="42226"/>
    <n v="18"/>
  </r>
  <r>
    <n v="7392"/>
    <n v="96"/>
    <x v="3189"/>
    <d v="2068-01-08T00:00:00"/>
    <b v="0"/>
    <s v="Approved"/>
    <s v="WeareA2B"/>
    <s v="Road"/>
    <s v="low"/>
    <s v="small"/>
    <n v="1172.78"/>
    <n v="1043.77"/>
    <n v="37539"/>
    <n v="18"/>
  </r>
  <r>
    <n v="9104"/>
    <n v="70"/>
    <x v="3189"/>
    <d v="2068-01-09T00:00:00"/>
    <b v="1"/>
    <s v="Approved"/>
    <s v="Trek Bicycles"/>
    <s v="Standard"/>
    <s v="high"/>
    <s v="medium"/>
    <n v="495.72"/>
    <n v="297.43"/>
    <n v="42105"/>
    <n v="18"/>
  </r>
  <r>
    <n v="13421"/>
    <n v="88"/>
    <x v="3189"/>
    <d v="2068-01-10T00:00:00"/>
    <b v="1"/>
    <s v="Approved"/>
    <s v="Norco Bicycles"/>
    <s v="Standard"/>
    <s v="medium"/>
    <s v="medium"/>
    <n v="1198.46"/>
    <n v="381.1"/>
    <n v="36145"/>
    <n v="18"/>
  </r>
  <r>
    <n v="14775"/>
    <n v="21"/>
    <x v="3189"/>
    <d v="2068-01-11T00:00:00"/>
    <b v="1"/>
    <s v="Approved"/>
    <s v="Solex"/>
    <s v="Standard"/>
    <s v="medium"/>
    <s v="large"/>
    <n v="1071.23"/>
    <n v="380.74"/>
    <n v="35160"/>
    <n v="18"/>
  </r>
  <r>
    <n v="16520"/>
    <n v="82"/>
    <x v="3189"/>
    <d v="2068-01-12T00:00:00"/>
    <s v="Unknown"/>
    <s v="Approved"/>
    <s v="Norco Bicycles"/>
    <s v="Standard"/>
    <s v="high"/>
    <s v="medium"/>
    <n v="1148.6400000000001"/>
    <n v="689.18"/>
    <n v="42226"/>
    <n v="18"/>
  </r>
  <r>
    <n v="19054"/>
    <n v="62"/>
    <x v="3189"/>
    <d v="2068-01-13T00:00:00"/>
    <b v="0"/>
    <s v="Approved"/>
    <s v="Solex"/>
    <s v="Standard"/>
    <s v="medium"/>
    <s v="medium"/>
    <n v="478.16"/>
    <n v="298.72000000000003"/>
    <n v="34143"/>
    <n v="18"/>
  </r>
  <r>
    <n v="13065"/>
    <n v="65"/>
    <x v="3190"/>
    <d v="2068-01-14T00:00:00"/>
    <b v="0"/>
    <s v="Approved"/>
    <s v="WeareA2B"/>
    <s v="Standard"/>
    <s v="medium"/>
    <s v="medium"/>
    <n v="1807.45"/>
    <n v="778.69"/>
    <n v="42145"/>
    <n v="8"/>
  </r>
  <r>
    <n v="13862"/>
    <n v="91"/>
    <x v="3190"/>
    <d v="2068-01-15T00:00:00"/>
    <b v="0"/>
    <s v="Approved"/>
    <s v="Solex"/>
    <s v="Standard"/>
    <s v="medium"/>
    <s v="medium"/>
    <n v="100.35"/>
    <n v="75.260000000000005"/>
    <n v="36367"/>
    <n v="8"/>
  </r>
  <r>
    <n v="16229"/>
    <n v="94"/>
    <x v="3190"/>
    <d v="2068-01-16T00:00:00"/>
    <b v="1"/>
    <s v="Approved"/>
    <s v="Giant Bicycles"/>
    <s v="Standard"/>
    <s v="medium"/>
    <s v="large"/>
    <n v="1635.3"/>
    <n v="993.66"/>
    <n v="41434"/>
    <n v="8"/>
  </r>
  <r>
    <n v="16738"/>
    <n v="24"/>
    <x v="3190"/>
    <d v="2068-01-17T00:00:00"/>
    <b v="1"/>
    <s v="Approved"/>
    <s v="Solex"/>
    <s v="Road"/>
    <s v="medium"/>
    <s v="large"/>
    <n v="1777.8"/>
    <n v="820.78"/>
    <n v="40670"/>
    <n v="8"/>
  </r>
  <r>
    <n v="17077"/>
    <n v="19"/>
    <x v="3190"/>
    <d v="2068-01-18T00:00:00"/>
    <b v="1"/>
    <s v="Approved"/>
    <s v="OHM Cycles"/>
    <s v="Road"/>
    <s v="high"/>
    <s v="large"/>
    <n v="12.01"/>
    <n v="7.21"/>
    <n v="39880"/>
    <n v="8"/>
  </r>
  <r>
    <n v="18626"/>
    <n v="90"/>
    <x v="3190"/>
    <d v="2068-01-19T00:00:00"/>
    <b v="1"/>
    <s v="Approved"/>
    <s v="Norco Bicycles"/>
    <s v="Standard"/>
    <s v="low"/>
    <s v="medium"/>
    <n v="363.01"/>
    <n v="290.41000000000003"/>
    <n v="38482"/>
    <n v="8"/>
  </r>
  <r>
    <n v="19961"/>
    <n v="42"/>
    <x v="3190"/>
    <d v="2068-01-20T00:00:00"/>
    <b v="0"/>
    <s v="Approved"/>
    <s v="OHM Cycles"/>
    <s v="Road"/>
    <s v="medium"/>
    <s v="small"/>
    <n v="1810"/>
    <n v="1610.9"/>
    <n v="39526"/>
    <n v="8"/>
  </r>
  <r>
    <n v="575"/>
    <n v="18"/>
    <x v="3191"/>
    <d v="2068-01-21T00:00:00"/>
    <b v="1"/>
    <s v="Approved"/>
    <s v="Norco Bicycles"/>
    <s v="Standard"/>
    <s v="high"/>
    <s v="medium"/>
    <n v="1148.6400000000001"/>
    <n v="689.18"/>
    <n v="42226"/>
    <n v="14"/>
  </r>
  <r>
    <n v="940"/>
    <n v="97"/>
    <x v="3191"/>
    <d v="2068-01-22T00:00:00"/>
    <b v="1"/>
    <s v="Approved"/>
    <s v="OHM Cycles"/>
    <s v="Road"/>
    <s v="medium"/>
    <s v="medium"/>
    <n v="742.54"/>
    <n v="667.4"/>
    <n v="33549"/>
    <n v="14"/>
  </r>
  <r>
    <n v="6088"/>
    <n v="0"/>
    <x v="3191"/>
    <d v="2068-01-23T00:00:00"/>
    <b v="0"/>
    <s v="Approved"/>
    <s v="Norco Bicycles"/>
    <s v="Road"/>
    <s v="medium"/>
    <s v="medium"/>
    <n v="544.04999999999995"/>
    <n v="376.84"/>
    <n v="38647"/>
    <n v="14"/>
  </r>
  <r>
    <n v="11761"/>
    <n v="70"/>
    <x v="3191"/>
    <d v="2068-01-24T00:00:00"/>
    <b v="1"/>
    <s v="Approved"/>
    <s v="Norco Bicycles"/>
    <s v="Road"/>
    <s v="medium"/>
    <s v="medium"/>
    <n v="1036.5899999999999"/>
    <n v="206.35"/>
    <n v="33364"/>
    <n v="14"/>
  </r>
  <r>
    <n v="17820"/>
    <n v="89"/>
    <x v="3191"/>
    <d v="2068-01-25T00:00:00"/>
    <b v="0"/>
    <s v="Approved"/>
    <s v="Giant Bicycles"/>
    <s v="Standard"/>
    <s v="medium"/>
    <s v="large"/>
    <n v="1812.75"/>
    <n v="582.48"/>
    <n v="40336"/>
    <n v="14"/>
  </r>
  <r>
    <n v="264"/>
    <n v="38"/>
    <x v="3192"/>
    <d v="2068-01-26T00:00:00"/>
    <b v="0"/>
    <s v="Approved"/>
    <s v="Solex"/>
    <s v="Standard"/>
    <s v="medium"/>
    <s v="medium"/>
    <n v="1577.53"/>
    <n v="826.51"/>
    <n v="34170"/>
    <n v="1"/>
  </r>
  <r>
    <n v="2927"/>
    <n v="35"/>
    <x v="3192"/>
    <d v="2068-01-27T00:00:00"/>
    <b v="1"/>
    <s v="Approved"/>
    <s v="Trek Bicycles"/>
    <s v="Standard"/>
    <s v="low"/>
    <s v="medium"/>
    <n v="1057.51"/>
    <n v="154.4"/>
    <n v="40618"/>
    <n v="1"/>
  </r>
  <r>
    <n v="3018"/>
    <n v="78"/>
    <x v="3192"/>
    <d v="2068-01-28T00:00:00"/>
    <b v="1"/>
    <s v="Approved"/>
    <s v="Giant Bicycles"/>
    <s v="Standard"/>
    <s v="medium"/>
    <s v="large"/>
    <n v="1765.3"/>
    <n v="709.48"/>
    <n v="42458"/>
    <n v="1"/>
  </r>
  <r>
    <n v="18299"/>
    <n v="54"/>
    <x v="3192"/>
    <d v="2068-01-29T00:00:00"/>
    <b v="0"/>
    <s v="Approved"/>
    <s v="WeareA2B"/>
    <s v="Standard"/>
    <s v="medium"/>
    <s v="medium"/>
    <n v="1292.8399999999999"/>
    <n v="13.44"/>
    <n v="38482"/>
    <n v="1"/>
  </r>
  <r>
    <n v="1571"/>
    <n v="12"/>
    <x v="3193"/>
    <d v="2068-01-30T00:00:00"/>
    <b v="1"/>
    <s v="Approved"/>
    <s v="WeareA2B"/>
    <s v="Standard"/>
    <s v="medium"/>
    <s v="medium"/>
    <n v="1231.1500000000001"/>
    <n v="161.6"/>
    <n v="40303"/>
    <n v="15"/>
  </r>
  <r>
    <n v="4518"/>
    <n v="69"/>
    <x v="3193"/>
    <d v="2068-01-31T00:00:00"/>
    <b v="1"/>
    <s v="Approved"/>
    <s v="Giant Bicycles"/>
    <s v="Road"/>
    <s v="medium"/>
    <s v="medium"/>
    <n v="792.9"/>
    <n v="594.67999999999995"/>
    <n v="38859"/>
    <n v="15"/>
  </r>
  <r>
    <n v="4543"/>
    <n v="57"/>
    <x v="3193"/>
    <d v="2068-02-01T00:00:00"/>
    <b v="0"/>
    <s v="Approved"/>
    <s v="WeareA2B"/>
    <s v="Touring"/>
    <s v="medium"/>
    <s v="large"/>
    <n v="1890.39"/>
    <n v="260.14"/>
    <n v="36146"/>
    <n v="15"/>
  </r>
  <r>
    <n v="5494"/>
    <n v="57"/>
    <x v="3193"/>
    <d v="2068-02-02T00:00:00"/>
    <b v="0"/>
    <s v="Approved"/>
    <s v="WeareA2B"/>
    <s v="Touring"/>
    <s v="medium"/>
    <s v="large"/>
    <n v="1890.39"/>
    <n v="260.14"/>
    <n v="42295"/>
    <n v="15"/>
  </r>
  <r>
    <n v="6899"/>
    <n v="7"/>
    <x v="3193"/>
    <d v="2068-02-03T00:00:00"/>
    <b v="1"/>
    <s v="Approved"/>
    <s v="Trek Bicycles"/>
    <s v="Road"/>
    <s v="low"/>
    <s v="medium"/>
    <n v="980.37"/>
    <n v="234.43"/>
    <n v="38258"/>
    <n v="15"/>
  </r>
  <r>
    <n v="7490"/>
    <n v="79"/>
    <x v="3193"/>
    <d v="2068-02-04T00:00:00"/>
    <b v="0"/>
    <s v="Approved"/>
    <s v="Norco Bicycles"/>
    <s v="Standard"/>
    <s v="medium"/>
    <s v="medium"/>
    <n v="1555.58"/>
    <n v="818.01"/>
    <n v="38339"/>
    <n v="15"/>
  </r>
  <r>
    <n v="16814"/>
    <n v="47"/>
    <x v="3193"/>
    <d v="2068-02-05T00:00:00"/>
    <b v="0"/>
    <s v="Approved"/>
    <s v="Trek Bicycles"/>
    <s v="Road"/>
    <s v="low"/>
    <s v="small"/>
    <n v="1720.7"/>
    <n v="1531.42"/>
    <n v="41064"/>
    <n v="15"/>
  </r>
  <r>
    <n v="17277"/>
    <n v="76"/>
    <x v="3193"/>
    <d v="2068-02-06T00:00:00"/>
    <b v="1"/>
    <s v="Approved"/>
    <s v="WeareA2B"/>
    <s v="Standard"/>
    <s v="low"/>
    <s v="medium"/>
    <n v="642.30999999999995"/>
    <n v="513.85"/>
    <n v="40553"/>
    <n v="15"/>
  </r>
  <r>
    <n v="3293"/>
    <n v="69"/>
    <x v="3194"/>
    <d v="2068-02-07T00:00:00"/>
    <b v="1"/>
    <s v="Approved"/>
    <s v="Giant Bicycles"/>
    <s v="Road"/>
    <s v="medium"/>
    <s v="medium"/>
    <n v="792.9"/>
    <n v="594.67999999999995"/>
    <n v="33879"/>
    <n v="1"/>
  </r>
  <r>
    <n v="3744"/>
    <n v="28"/>
    <x v="3194"/>
    <d v="2068-02-08T00:00:00"/>
    <b v="1"/>
    <s v="Approved"/>
    <s v="Norco Bicycles"/>
    <s v="Standard"/>
    <s v="medium"/>
    <s v="small"/>
    <n v="1216.1400000000001"/>
    <n v="1082.3599999999999"/>
    <n v="33455"/>
    <n v="1"/>
  </r>
  <r>
    <n v="3784"/>
    <n v="17"/>
    <x v="3194"/>
    <d v="2068-02-09T00:00:00"/>
    <b v="1"/>
    <s v="Approved"/>
    <s v="Solex"/>
    <s v="Standard"/>
    <s v="high"/>
    <s v="medium"/>
    <n v="1024.6600000000001"/>
    <n v="614.79999999999995"/>
    <n v="35378"/>
    <n v="1"/>
  </r>
  <r>
    <n v="7015"/>
    <n v="92"/>
    <x v="3194"/>
    <d v="2068-02-10T00:00:00"/>
    <b v="1"/>
    <s v="Approved"/>
    <s v="WeareA2B"/>
    <s v="Standard"/>
    <s v="medium"/>
    <s v="small"/>
    <n v="1415.01"/>
    <n v="1259.3599999999999"/>
    <n v="37626"/>
    <n v="1"/>
  </r>
  <r>
    <n v="16516"/>
    <n v="41"/>
    <x v="3194"/>
    <d v="2068-02-11T00:00:00"/>
    <b v="1"/>
    <s v="Approved"/>
    <s v="Solex"/>
    <s v="Road"/>
    <s v="medium"/>
    <s v="medium"/>
    <n v="416.98"/>
    <n v="312.74"/>
    <n v="35560"/>
    <n v="1"/>
  </r>
  <r>
    <n v="2009"/>
    <n v="89"/>
    <x v="3195"/>
    <d v="2068-02-12T00:00:00"/>
    <b v="0"/>
    <s v="Approved"/>
    <s v="WeareA2B"/>
    <s v="Touring"/>
    <s v="medium"/>
    <s v="large"/>
    <n v="1362.99"/>
    <n v="57.74"/>
    <n v="41434"/>
    <n v="1"/>
  </r>
  <r>
    <n v="3403"/>
    <n v="68"/>
    <x v="3195"/>
    <d v="2068-02-13T00:00:00"/>
    <b v="0"/>
    <s v="Approved"/>
    <s v="OHM Cycles"/>
    <s v="Standard"/>
    <s v="medium"/>
    <s v="medium"/>
    <n v="1636.9"/>
    <n v="44.71"/>
    <n v="33879"/>
    <n v="1"/>
  </r>
  <r>
    <n v="8663"/>
    <n v="1"/>
    <x v="3195"/>
    <d v="2068-02-14T00:00:00"/>
    <b v="0"/>
    <s v="Approved"/>
    <s v="Giant Bicycles"/>
    <s v="Standard"/>
    <s v="medium"/>
    <s v="medium"/>
    <n v="1403.5"/>
    <n v="954.82"/>
    <n v="42688"/>
    <n v="1"/>
  </r>
  <r>
    <n v="11175"/>
    <n v="43"/>
    <x v="3195"/>
    <d v="2068-02-15T00:00:00"/>
    <b v="0"/>
    <s v="Approved"/>
    <s v="Solex"/>
    <s v="Standard"/>
    <s v="medium"/>
    <s v="medium"/>
    <n v="1151.96"/>
    <n v="649.49"/>
    <n v="37668"/>
    <n v="1"/>
  </r>
  <r>
    <n v="13052"/>
    <n v="12"/>
    <x v="3195"/>
    <d v="2068-02-16T00:00:00"/>
    <b v="1"/>
    <s v="Approved"/>
    <s v="WeareA2B"/>
    <s v="Standard"/>
    <s v="medium"/>
    <s v="medium"/>
    <n v="1231.1500000000001"/>
    <n v="161.6"/>
    <n v="34586"/>
    <n v="1"/>
  </r>
  <r>
    <n v="13142"/>
    <n v="53"/>
    <x v="3195"/>
    <d v="2068-02-17T00:00:00"/>
    <b v="1"/>
    <s v="Approved"/>
    <s v="OHM Cycles"/>
    <s v="Standard"/>
    <s v="medium"/>
    <s v="medium"/>
    <n v="795.34"/>
    <n v="101.58"/>
    <n v="33259"/>
    <n v="1"/>
  </r>
  <r>
    <n v="19168"/>
    <n v="50"/>
    <x v="3195"/>
    <d v="2068-02-18T00:00:00"/>
    <b v="0"/>
    <s v="Approved"/>
    <s v="WeareA2B"/>
    <s v="Standard"/>
    <s v="medium"/>
    <s v="small"/>
    <n v="175.89"/>
    <n v="131.91999999999999"/>
    <n v="33259"/>
    <n v="1"/>
  </r>
  <r>
    <n v="3602"/>
    <n v="1"/>
    <x v="3196"/>
    <d v="2068-02-19T00:00:00"/>
    <b v="1"/>
    <s v="Approved"/>
    <s v="Giant Bicycles"/>
    <s v="Standard"/>
    <s v="medium"/>
    <s v="medium"/>
    <n v="1403.5"/>
    <n v="954.82"/>
    <n v="33549"/>
    <n v="2"/>
  </r>
  <r>
    <n v="4966"/>
    <n v="86"/>
    <x v="3196"/>
    <d v="2068-02-20T00:00:00"/>
    <b v="0"/>
    <s v="Approved"/>
    <s v="OHM Cycles"/>
    <s v="Standard"/>
    <s v="medium"/>
    <s v="medium"/>
    <n v="235.63"/>
    <n v="125.07"/>
    <n v="38482"/>
    <n v="2"/>
  </r>
  <r>
    <n v="8539"/>
    <n v="59"/>
    <x v="3196"/>
    <d v="2068-02-21T00:00:00"/>
    <b v="0"/>
    <s v="Approved"/>
    <s v="Solex"/>
    <s v="Standard"/>
    <s v="medium"/>
    <s v="large"/>
    <n v="1061.56"/>
    <n v="733.58"/>
    <n v="41047"/>
    <n v="2"/>
  </r>
  <r>
    <n v="10138"/>
    <n v="71"/>
    <x v="3196"/>
    <d v="2068-02-22T00:00:00"/>
    <b v="0"/>
    <s v="Approved"/>
    <s v="Solex"/>
    <s v="Standard"/>
    <s v="high"/>
    <s v="large"/>
    <n v="1842.92"/>
    <n v="1105.75"/>
    <n v="40553"/>
    <n v="2"/>
  </r>
  <r>
    <n v="13253"/>
    <n v="49"/>
    <x v="3196"/>
    <d v="2068-02-23T00:00:00"/>
    <b v="1"/>
    <s v="Approved"/>
    <s v="Trek Bicycles"/>
    <s v="Road"/>
    <s v="medium"/>
    <s v="medium"/>
    <n v="533.51"/>
    <n v="400.13"/>
    <n v="39915"/>
    <n v="2"/>
  </r>
  <r>
    <n v="13743"/>
    <n v="83"/>
    <x v="3196"/>
    <d v="2068-02-24T00:00:00"/>
    <b v="1"/>
    <s v="Approved"/>
    <s v="Solex"/>
    <s v="Touring"/>
    <s v="medium"/>
    <s v="large"/>
    <n v="2083.94"/>
    <n v="675.03"/>
    <n v="36367"/>
    <n v="2"/>
  </r>
  <r>
    <n v="16314"/>
    <n v="41"/>
    <x v="3196"/>
    <d v="2068-02-25T00:00:00"/>
    <b v="0"/>
    <s v="Approved"/>
    <s v="Solex"/>
    <s v="Road"/>
    <s v="medium"/>
    <s v="medium"/>
    <n v="416.98"/>
    <n v="312.74"/>
    <n v="41848"/>
    <n v="2"/>
  </r>
  <r>
    <n v="17352"/>
    <n v="48"/>
    <x v="3196"/>
    <d v="2068-02-26T00:00:00"/>
    <b v="1"/>
    <s v="Approved"/>
    <s v="WeareA2B"/>
    <s v="Standard"/>
    <s v="medium"/>
    <s v="medium"/>
    <n v="1762.96"/>
    <n v="950.52"/>
    <n v="41009"/>
    <n v="2"/>
  </r>
  <r>
    <n v="4575"/>
    <n v="25"/>
    <x v="3197"/>
    <d v="2068-02-27T00:00:00"/>
    <b v="0"/>
    <s v="Approved"/>
    <s v="Giant Bicycles"/>
    <s v="Road"/>
    <s v="medium"/>
    <s v="medium"/>
    <n v="1538.99"/>
    <n v="829.65"/>
    <n v="33552"/>
    <n v="7"/>
  </r>
  <r>
    <n v="9214"/>
    <n v="88"/>
    <x v="3197"/>
    <d v="2068-02-28T00:00:00"/>
    <b v="0"/>
    <s v="Approved"/>
    <s v="Norco Bicycles"/>
    <s v="Standard"/>
    <s v="medium"/>
    <s v="medium"/>
    <n v="1198.46"/>
    <n v="381.1"/>
    <n v="36833"/>
    <n v="7"/>
  </r>
  <r>
    <n v="13646"/>
    <n v="60"/>
    <x v="3197"/>
    <d v="2068-02-29T00:00:00"/>
    <b v="0"/>
    <s v="Approved"/>
    <s v="Giant Bicycles"/>
    <s v="Standard"/>
    <s v="high"/>
    <s v="small"/>
    <n v="1977.36"/>
    <n v="1759.85"/>
    <n v="36146"/>
    <n v="7"/>
  </r>
  <r>
    <n v="1532"/>
    <n v="28"/>
    <x v="3198"/>
    <d v="2068-03-01T00:00:00"/>
    <b v="0"/>
    <s v="Approved"/>
    <s v="Norco Bicycles"/>
    <s v="Standard"/>
    <s v="medium"/>
    <s v="small"/>
    <n v="1216.1400000000001"/>
    <n v="1082.3599999999999"/>
    <n v="40303"/>
    <n v="4"/>
  </r>
  <r>
    <n v="7825"/>
    <n v="38"/>
    <x v="3198"/>
    <d v="2068-03-02T00:00:00"/>
    <b v="0"/>
    <s v="Approved"/>
    <s v="Solex"/>
    <s v="Standard"/>
    <s v="medium"/>
    <s v="medium"/>
    <n v="1577.53"/>
    <n v="826.51"/>
    <n v="33259"/>
    <n v="4"/>
  </r>
  <r>
    <n v="10565"/>
    <n v="14"/>
    <x v="3198"/>
    <d v="2068-03-03T00:00:00"/>
    <b v="1"/>
    <s v="Cancelled"/>
    <s v="Trek Bicycles"/>
    <s v="Standard"/>
    <s v="medium"/>
    <s v="small"/>
    <n v="1386.84"/>
    <n v="1234.29"/>
    <n v="42458"/>
    <n v="4"/>
  </r>
  <r>
    <n v="13560"/>
    <n v="90"/>
    <x v="3198"/>
    <d v="2068-03-04T00:00:00"/>
    <b v="1"/>
    <s v="Approved"/>
    <s v="Norco Bicycles"/>
    <s v="Standard"/>
    <s v="low"/>
    <s v="medium"/>
    <n v="363.01"/>
    <n v="290.41000000000003"/>
    <n v="34115"/>
    <n v="4"/>
  </r>
  <r>
    <n v="14967"/>
    <n v="3"/>
    <x v="3198"/>
    <d v="2068-03-05T00:00:00"/>
    <b v="0"/>
    <s v="Approved"/>
    <s v="Trek Bicycles"/>
    <s v="Standard"/>
    <s v="medium"/>
    <s v="large"/>
    <n v="2091.4699999999998"/>
    <n v="388.92"/>
    <n v="42145"/>
    <n v="4"/>
  </r>
  <r>
    <n v="15334"/>
    <n v="62"/>
    <x v="3198"/>
    <d v="2068-03-06T00:00:00"/>
    <b v="0"/>
    <s v="Approved"/>
    <s v="Solex"/>
    <s v="Standard"/>
    <s v="medium"/>
    <s v="medium"/>
    <n v="478.16"/>
    <n v="298.72000000000003"/>
    <n v="38573"/>
    <n v="4"/>
  </r>
  <r>
    <n v="17103"/>
    <n v="8"/>
    <x v="3198"/>
    <d v="2068-03-07T00:00:00"/>
    <b v="1"/>
    <s v="Approved"/>
    <s v="Solex"/>
    <s v="Road"/>
    <s v="medium"/>
    <s v="small"/>
    <n v="1703.52"/>
    <n v="1516.13"/>
    <n v="37874"/>
    <n v="4"/>
  </r>
  <r>
    <n v="17602"/>
    <n v="20"/>
    <x v="3198"/>
    <d v="2068-03-08T00:00:00"/>
    <b v="0"/>
    <s v="Approved"/>
    <s v="Trek Bicycles"/>
    <s v="Standard"/>
    <s v="medium"/>
    <s v="small"/>
    <n v="1775.81"/>
    <n v="1580.47"/>
    <n v="37838"/>
    <n v="4"/>
  </r>
  <r>
    <n v="18698"/>
    <n v="20"/>
    <x v="3198"/>
    <d v="2068-03-09T00:00:00"/>
    <b v="0"/>
    <s v="Approved"/>
    <s v="Trek Bicycles"/>
    <s v="Standard"/>
    <s v="medium"/>
    <s v="small"/>
    <n v="1775.81"/>
    <n v="1580.47"/>
    <n v="41345"/>
    <n v="4"/>
  </r>
  <r>
    <n v="297"/>
    <n v="18"/>
    <x v="3199"/>
    <d v="2068-03-10T00:00:00"/>
    <b v="1"/>
    <s v="Approved"/>
    <s v="Solex"/>
    <s v="Standard"/>
    <s v="medium"/>
    <s v="medium"/>
    <n v="575.27"/>
    <n v="431.45"/>
    <n v="41345"/>
    <n v="20"/>
  </r>
  <r>
    <n v="5361"/>
    <n v="45"/>
    <x v="3199"/>
    <d v="2068-03-11T00:00:00"/>
    <b v="1"/>
    <s v="Approved"/>
    <s v="Solex"/>
    <s v="Standard"/>
    <s v="medium"/>
    <s v="medium"/>
    <n v="441.49"/>
    <n v="84.99"/>
    <n v="34071"/>
    <n v="20"/>
  </r>
  <r>
    <n v="6817"/>
    <n v="42"/>
    <x v="3199"/>
    <d v="2068-03-12T00:00:00"/>
    <b v="0"/>
    <s v="Approved"/>
    <s v="OHM Cycles"/>
    <s v="Road"/>
    <s v="medium"/>
    <s v="small"/>
    <n v="1810"/>
    <n v="1610.9"/>
    <n v="39526"/>
    <n v="20"/>
  </r>
  <r>
    <n v="8006"/>
    <n v="80"/>
    <x v="3199"/>
    <d v="2068-03-13T00:00:00"/>
    <b v="1"/>
    <s v="Approved"/>
    <s v="OHM Cycles"/>
    <s v="Touring"/>
    <s v="low"/>
    <s v="medium"/>
    <n v="1073.07"/>
    <n v="933.84"/>
    <n v="35455"/>
    <n v="20"/>
  </r>
  <r>
    <n v="14280"/>
    <n v="83"/>
    <x v="3199"/>
    <d v="2068-03-14T00:00:00"/>
    <b v="1"/>
    <s v="Approved"/>
    <s v="Solex"/>
    <s v="Touring"/>
    <s v="medium"/>
    <s v="large"/>
    <n v="2083.94"/>
    <n v="675.03"/>
    <n v="41533"/>
    <n v="20"/>
  </r>
  <r>
    <n v="18487"/>
    <n v="61"/>
    <x v="3199"/>
    <d v="2068-03-15T00:00:00"/>
    <b v="1"/>
    <s v="Approved"/>
    <s v="OHM Cycles"/>
    <s v="Standard"/>
    <s v="low"/>
    <s v="medium"/>
    <n v="71.16"/>
    <n v="56.93"/>
    <n v="42172"/>
    <n v="20"/>
  </r>
  <r>
    <n v="4139"/>
    <n v="42"/>
    <x v="3200"/>
    <d v="2068-03-16T00:00:00"/>
    <b v="0"/>
    <s v="Approved"/>
    <s v="OHM Cycles"/>
    <s v="Road"/>
    <s v="medium"/>
    <s v="small"/>
    <n v="1810"/>
    <n v="1610.9"/>
    <n v="39526"/>
    <n v="1"/>
  </r>
  <r>
    <n v="5104"/>
    <n v="11"/>
    <x v="3200"/>
    <d v="2068-03-17T00:00:00"/>
    <b v="1"/>
    <s v="Approved"/>
    <s v="Giant Bicycles"/>
    <s v="Standard"/>
    <s v="high"/>
    <s v="medium"/>
    <n v="1274.93"/>
    <n v="764.96"/>
    <n v="39298"/>
    <n v="1"/>
  </r>
  <r>
    <n v="10112"/>
    <n v="13"/>
    <x v="3200"/>
    <d v="2068-03-18T00:00:00"/>
    <b v="1"/>
    <s v="Approved"/>
    <s v="Solex"/>
    <s v="Standard"/>
    <s v="medium"/>
    <s v="medium"/>
    <n v="1163.8900000000001"/>
    <n v="589.27"/>
    <n v="42560"/>
    <n v="1"/>
  </r>
  <r>
    <n v="14254"/>
    <n v="91"/>
    <x v="3200"/>
    <d v="2068-03-19T00:00:00"/>
    <b v="0"/>
    <s v="Approved"/>
    <s v="Solex"/>
    <s v="Standard"/>
    <s v="medium"/>
    <s v="medium"/>
    <n v="100.35"/>
    <n v="75.260000000000005"/>
    <n v="36367"/>
    <n v="1"/>
  </r>
  <r>
    <n v="14674"/>
    <n v="77"/>
    <x v="3200"/>
    <d v="2068-03-20T00:00:00"/>
    <b v="1"/>
    <s v="Approved"/>
    <s v="Norco Bicycles"/>
    <s v="Road"/>
    <s v="medium"/>
    <s v="large"/>
    <n v="1240.31"/>
    <n v="795.1"/>
    <n v="40553"/>
    <n v="1"/>
  </r>
  <r>
    <n v="16613"/>
    <n v="17"/>
    <x v="3200"/>
    <d v="2068-03-21T00:00:00"/>
    <b v="1"/>
    <s v="Approved"/>
    <s v="Solex"/>
    <s v="Standard"/>
    <s v="high"/>
    <s v="medium"/>
    <n v="1024.6600000000001"/>
    <n v="614.79999999999995"/>
    <n v="35378"/>
    <n v="1"/>
  </r>
  <r>
    <n v="19868"/>
    <n v="74"/>
    <x v="3200"/>
    <d v="2068-03-22T00:00:00"/>
    <b v="1"/>
    <s v="Approved"/>
    <s v="WeareA2B"/>
    <s v="Standard"/>
    <s v="medium"/>
    <s v="medium"/>
    <n v="1228.07"/>
    <n v="400.91"/>
    <n v="36668"/>
    <n v="1"/>
  </r>
  <r>
    <n v="10187"/>
    <n v="41"/>
    <x v="3201"/>
    <d v="2068-03-23T00:00:00"/>
    <b v="1"/>
    <s v="Approved"/>
    <s v="Solex"/>
    <s v="Road"/>
    <s v="medium"/>
    <s v="medium"/>
    <n v="416.98"/>
    <n v="312.74"/>
    <n v="35560"/>
    <n v="21"/>
  </r>
  <r>
    <n v="13907"/>
    <n v="94"/>
    <x v="3201"/>
    <d v="2068-03-24T00:00:00"/>
    <b v="0"/>
    <s v="Approved"/>
    <s v="Giant Bicycles"/>
    <s v="Standard"/>
    <s v="medium"/>
    <s v="large"/>
    <n v="1635.3"/>
    <n v="993.66"/>
    <n v="41434"/>
    <n v="21"/>
  </r>
  <r>
    <n v="16213"/>
    <n v="9"/>
    <x v="3201"/>
    <d v="2068-03-25T00:00:00"/>
    <b v="0"/>
    <s v="Approved"/>
    <s v="OHM Cycles"/>
    <s v="Road"/>
    <s v="medium"/>
    <s v="medium"/>
    <n v="742.54"/>
    <n v="667.4"/>
    <n v="33549"/>
    <n v="21"/>
  </r>
  <r>
    <n v="16538"/>
    <n v="36"/>
    <x v="3201"/>
    <d v="2068-03-26T00:00:00"/>
    <b v="0"/>
    <s v="Approved"/>
    <s v="Solex"/>
    <s v="Standard"/>
    <s v="low"/>
    <s v="medium"/>
    <n v="945.04"/>
    <n v="507.58"/>
    <n v="35052"/>
    <n v="21"/>
  </r>
  <r>
    <n v="19127"/>
    <n v="19"/>
    <x v="3201"/>
    <d v="2068-03-27T00:00:00"/>
    <b v="1"/>
    <s v="Approved"/>
    <s v="OHM Cycles"/>
    <s v="Road"/>
    <s v="high"/>
    <s v="large"/>
    <n v="12.01"/>
    <n v="7.21"/>
    <n v="39880"/>
    <n v="21"/>
  </r>
  <r>
    <n v="201"/>
    <n v="0"/>
    <x v="3202"/>
    <d v="2068-03-28T00:00:00"/>
    <b v="1"/>
    <s v="Approved"/>
    <s v="Trek Bicycles"/>
    <s v="Road"/>
    <s v="medium"/>
    <s v="medium"/>
    <n v="533.51"/>
    <n v="400.13"/>
    <n v="41064"/>
    <n v="15"/>
  </r>
  <r>
    <n v="1458"/>
    <n v="1"/>
    <x v="3202"/>
    <d v="2068-03-29T00:00:00"/>
    <b v="0"/>
    <s v="Approved"/>
    <s v="Giant Bicycles"/>
    <s v="Touring"/>
    <s v="medium"/>
    <s v="large"/>
    <n v="1873.97"/>
    <n v="863.95"/>
    <n v="38859"/>
    <n v="15"/>
  </r>
  <r>
    <n v="4488"/>
    <n v="38"/>
    <x v="3202"/>
    <d v="2068-03-30T00:00:00"/>
    <b v="0"/>
    <s v="Approved"/>
    <s v="Trek Bicycles"/>
    <s v="Standard"/>
    <s v="medium"/>
    <s v="large"/>
    <n v="2091.4699999999998"/>
    <n v="388.92"/>
    <n v="41167"/>
    <n v="15"/>
  </r>
  <r>
    <n v="4549"/>
    <n v="59"/>
    <x v="3202"/>
    <d v="2068-03-31T00:00:00"/>
    <b v="0"/>
    <s v="Approved"/>
    <s v="WeareA2B"/>
    <s v="Standard"/>
    <s v="medium"/>
    <s v="small"/>
    <n v="1415.01"/>
    <n v="1259.3599999999999"/>
    <n v="37626"/>
    <n v="15"/>
  </r>
  <r>
    <n v="4792"/>
    <n v="59"/>
    <x v="3202"/>
    <d v="2068-04-01T00:00:00"/>
    <b v="0"/>
    <s v="Approved"/>
    <s v="WeareA2B"/>
    <s v="Standard"/>
    <s v="medium"/>
    <s v="small"/>
    <n v="1415.01"/>
    <n v="1259.3599999999999"/>
    <n v="37626"/>
    <n v="15"/>
  </r>
  <r>
    <n v="7520"/>
    <n v="97"/>
    <x v="3202"/>
    <d v="2068-04-02T00:00:00"/>
    <b v="0"/>
    <s v="Approved"/>
    <s v="OHM Cycles"/>
    <s v="Road"/>
    <s v="medium"/>
    <s v="medium"/>
    <n v="742.54"/>
    <n v="667.4"/>
    <n v="33549"/>
    <n v="15"/>
  </r>
  <r>
    <n v="11827"/>
    <n v="67"/>
    <x v="3202"/>
    <d v="2068-04-03T00:00:00"/>
    <b v="1"/>
    <s v="Approved"/>
    <s v="Solex"/>
    <s v="Standard"/>
    <s v="medium"/>
    <s v="large"/>
    <n v="1071.23"/>
    <n v="380.74"/>
    <n v="35160"/>
    <n v="15"/>
  </r>
  <r>
    <n v="17417"/>
    <n v="0"/>
    <x v="3202"/>
    <d v="2068-04-04T00:00:00"/>
    <b v="1"/>
    <s v="Cancelled"/>
    <s v="Trek Bicycles"/>
    <s v="Standard"/>
    <s v="high"/>
    <s v="medium"/>
    <n v="495.72"/>
    <n v="297.43"/>
    <n v="42105"/>
    <n v="15"/>
  </r>
  <r>
    <n v="3981"/>
    <n v="39"/>
    <x v="3203"/>
    <d v="2068-04-05T00:00:00"/>
    <b v="1"/>
    <s v="Approved"/>
    <s v="Giant Bicycles"/>
    <s v="Standard"/>
    <s v="medium"/>
    <s v="large"/>
    <n v="1812.75"/>
    <n v="582.48"/>
    <n v="40336"/>
    <n v="15"/>
  </r>
  <r>
    <n v="5306"/>
    <n v="87"/>
    <x v="3203"/>
    <d v="2068-04-06T00:00:00"/>
    <b v="0"/>
    <s v="Approved"/>
    <s v="Giant Bicycles"/>
    <s v="Standard"/>
    <s v="high"/>
    <s v="medium"/>
    <n v="1179"/>
    <n v="707.4"/>
    <n v="35667"/>
    <n v="15"/>
  </r>
  <r>
    <n v="6275"/>
    <n v="22"/>
    <x v="3203"/>
    <d v="2068-04-07T00:00:00"/>
    <b v="0"/>
    <s v="Approved"/>
    <s v="WeareA2B"/>
    <s v="Standard"/>
    <s v="medium"/>
    <s v="medium"/>
    <n v="60.34"/>
    <n v="45.26"/>
    <n v="34165"/>
    <n v="15"/>
  </r>
  <r>
    <n v="19526"/>
    <n v="22"/>
    <x v="3203"/>
    <d v="2068-04-08T00:00:00"/>
    <b v="1"/>
    <s v="Approved"/>
    <s v="WeareA2B"/>
    <s v="Standard"/>
    <s v="medium"/>
    <s v="medium"/>
    <n v="60.34"/>
    <n v="45.26"/>
    <n v="34165"/>
    <n v="15"/>
  </r>
  <r>
    <n v="6422"/>
    <n v="29"/>
    <x v="3204"/>
    <d v="2068-04-09T00:00:00"/>
    <b v="0"/>
    <s v="Approved"/>
    <s v="Norco Bicycles"/>
    <s v="Road"/>
    <s v="medium"/>
    <s v="medium"/>
    <n v="543.39"/>
    <n v="407.54"/>
    <n v="42696"/>
    <n v="1"/>
  </r>
  <r>
    <n v="13999"/>
    <n v="18"/>
    <x v="3204"/>
    <d v="2068-04-10T00:00:00"/>
    <b v="1"/>
    <s v="Approved"/>
    <s v="Solex"/>
    <s v="Standard"/>
    <s v="medium"/>
    <s v="medium"/>
    <n v="575.27"/>
    <n v="431.45"/>
    <n v="41345"/>
    <n v="1"/>
  </r>
  <r>
    <n v="15008"/>
    <n v="64"/>
    <x v="3204"/>
    <d v="2068-04-11T00:00:00"/>
    <b v="0"/>
    <s v="Approved"/>
    <s v="Trek Bicycles"/>
    <s v="Standard"/>
    <s v="medium"/>
    <s v="large"/>
    <n v="1469.44"/>
    <n v="596.54999999999995"/>
    <n v="41047"/>
    <n v="1"/>
  </r>
  <r>
    <n v="15087"/>
    <n v="50"/>
    <x v="3204"/>
    <d v="2068-04-12T00:00:00"/>
    <b v="0"/>
    <s v="Approved"/>
    <s v="WeareA2B"/>
    <s v="Standard"/>
    <s v="medium"/>
    <s v="small"/>
    <n v="175.89"/>
    <n v="131.91999999999999"/>
    <n v="37668"/>
    <n v="1"/>
  </r>
  <r>
    <n v="15694"/>
    <n v="74"/>
    <x v="3204"/>
    <d v="2068-04-13T00:00:00"/>
    <b v="0"/>
    <s v="Approved"/>
    <s v="WeareA2B"/>
    <s v="Standard"/>
    <s v="medium"/>
    <s v="medium"/>
    <n v="1228.07"/>
    <n v="400.91"/>
    <n v="36668"/>
    <n v="1"/>
  </r>
  <r>
    <n v="1149"/>
    <n v="27"/>
    <x v="3205"/>
    <d v="2068-04-14T00:00:00"/>
    <b v="1"/>
    <s v="Approved"/>
    <s v="Trek Bicycles"/>
    <s v="Standard"/>
    <s v="low"/>
    <s v="medium"/>
    <n v="1057.51"/>
    <n v="154.4"/>
    <n v="36361"/>
    <n v="7"/>
  </r>
  <r>
    <n v="13608"/>
    <n v="82"/>
    <x v="3205"/>
    <d v="2068-04-15T00:00:00"/>
    <b v="1"/>
    <s v="Approved"/>
    <s v="Giant Bicycles"/>
    <s v="Road"/>
    <s v="medium"/>
    <s v="medium"/>
    <n v="1538.99"/>
    <n v="829.65"/>
    <n v="36334"/>
    <n v="7"/>
  </r>
  <r>
    <n v="17715"/>
    <n v="67"/>
    <x v="3205"/>
    <d v="2068-04-16T00:00:00"/>
    <b v="1"/>
    <s v="Approved"/>
    <s v="Solex"/>
    <s v="Standard"/>
    <s v="medium"/>
    <s v="large"/>
    <n v="1071.23"/>
    <n v="380.74"/>
    <n v="33455"/>
    <n v="7"/>
  </r>
  <r>
    <n v="2948"/>
    <n v="0"/>
    <x v="3206"/>
    <d v="2068-04-17T00:00:00"/>
    <b v="0"/>
    <s v="Approved"/>
    <s v="Unknown"/>
    <s v="Unknown"/>
    <s v="Unknown"/>
    <s v="Unknown"/>
    <n v="1163.77"/>
    <s v="$556.05"/>
    <n v="38199.78"/>
    <n v="13"/>
  </r>
  <r>
    <n v="3818"/>
    <n v="54"/>
    <x v="3206"/>
    <d v="2068-04-18T00:00:00"/>
    <b v="0"/>
    <s v="Approved"/>
    <s v="WeareA2B"/>
    <s v="Standard"/>
    <s v="medium"/>
    <s v="medium"/>
    <n v="1292.8399999999999"/>
    <n v="13.44"/>
    <n v="42226"/>
    <n v="13"/>
  </r>
  <r>
    <n v="4551"/>
    <n v="3"/>
    <x v="3206"/>
    <d v="2068-04-19T00:00:00"/>
    <b v="0"/>
    <s v="Approved"/>
    <s v="Trek Bicycles"/>
    <s v="Standard"/>
    <s v="medium"/>
    <s v="large"/>
    <n v="2091.4699999999998"/>
    <n v="388.92"/>
    <n v="40779"/>
    <n v="13"/>
  </r>
  <r>
    <n v="10075"/>
    <n v="94"/>
    <x v="3206"/>
    <d v="2068-04-20T00:00:00"/>
    <b v="1"/>
    <s v="Approved"/>
    <s v="Giant Bicycles"/>
    <s v="Standard"/>
    <s v="medium"/>
    <s v="large"/>
    <n v="1635.3"/>
    <n v="993.66"/>
    <n v="39427"/>
    <n v="13"/>
  </r>
  <r>
    <n v="11894"/>
    <n v="47"/>
    <x v="3206"/>
    <d v="2068-04-21T00:00:00"/>
    <b v="0"/>
    <s v="Approved"/>
    <s v="Trek Bicycles"/>
    <s v="Road"/>
    <s v="low"/>
    <s v="small"/>
    <n v="1720.7"/>
    <n v="1531.42"/>
    <n v="37838"/>
    <n v="13"/>
  </r>
  <r>
    <n v="15724"/>
    <n v="3"/>
    <x v="3206"/>
    <d v="2068-04-22T00:00:00"/>
    <b v="1"/>
    <s v="Approved"/>
    <s v="Trek Bicycles"/>
    <s v="Standard"/>
    <s v="medium"/>
    <s v="large"/>
    <n v="2091.4699999999998"/>
    <n v="388.92"/>
    <n v="34996"/>
    <n v="13"/>
  </r>
  <r>
    <n v="16327"/>
    <n v="3"/>
    <x v="3206"/>
    <d v="2068-04-23T00:00:00"/>
    <b v="0"/>
    <s v="Approved"/>
    <s v="Trek Bicycles"/>
    <s v="Standard"/>
    <s v="medium"/>
    <s v="large"/>
    <n v="2091.4699999999998"/>
    <n v="388.92"/>
    <n v="33259"/>
    <n v="13"/>
  </r>
  <r>
    <n v="17977"/>
    <n v="1"/>
    <x v="3206"/>
    <d v="2068-04-24T00:00:00"/>
    <b v="1"/>
    <s v="Approved"/>
    <s v="Giant Bicycles"/>
    <s v="Standard"/>
    <s v="medium"/>
    <s v="medium"/>
    <n v="1403.5"/>
    <n v="954.82"/>
    <n v="35667"/>
    <n v="13"/>
  </r>
  <r>
    <n v="310"/>
    <n v="75"/>
    <x v="3207"/>
    <d v="2068-04-25T00:00:00"/>
    <b v="0"/>
    <s v="Approved"/>
    <s v="Giant Bicycles"/>
    <s v="Touring"/>
    <s v="medium"/>
    <s v="large"/>
    <n v="1873.97"/>
    <n v="863.95"/>
    <n v="38193"/>
    <n v="16"/>
  </r>
  <r>
    <n v="6249"/>
    <n v="31"/>
    <x v="3207"/>
    <d v="2068-04-26T00:00:00"/>
    <b v="1"/>
    <s v="Approved"/>
    <s v="Giant Bicycles"/>
    <s v="Standard"/>
    <s v="medium"/>
    <s v="medium"/>
    <n v="230.91"/>
    <n v="173.18"/>
    <n v="39031"/>
    <n v="16"/>
  </r>
  <r>
    <n v="7450"/>
    <n v="74"/>
    <x v="3207"/>
    <d v="2068-04-27T00:00:00"/>
    <b v="1"/>
    <s v="Approved"/>
    <s v="WeareA2B"/>
    <s v="Standard"/>
    <s v="medium"/>
    <s v="medium"/>
    <n v="1228.07"/>
    <n v="400.91"/>
    <n v="37873"/>
    <n v="16"/>
  </r>
  <r>
    <n v="7709"/>
    <n v="2"/>
    <x v="3207"/>
    <d v="2068-04-28T00:00:00"/>
    <b v="0"/>
    <s v="Approved"/>
    <s v="Solex"/>
    <s v="Standard"/>
    <s v="medium"/>
    <s v="medium"/>
    <n v="71.489999999999995"/>
    <n v="53.62"/>
    <n v="41167"/>
    <n v="16"/>
  </r>
  <r>
    <n v="14455"/>
    <n v="15"/>
    <x v="3207"/>
    <d v="2068-04-29T00:00:00"/>
    <b v="1"/>
    <s v="Approved"/>
    <s v="Norco Bicycles"/>
    <s v="Standard"/>
    <s v="low"/>
    <s v="medium"/>
    <n v="958.74"/>
    <n v="748.9"/>
    <n v="38693"/>
    <n v="16"/>
  </r>
  <r>
    <n v="32"/>
    <n v="1"/>
    <x v="3208"/>
    <d v="2068-04-30T00:00:00"/>
    <b v="0"/>
    <s v="Approved"/>
    <s v="Giant Bicycles"/>
    <s v="Standard"/>
    <s v="medium"/>
    <s v="medium"/>
    <n v="1403.5"/>
    <n v="954.82"/>
    <n v="42688"/>
    <n v="9"/>
  </r>
  <r>
    <n v="1322"/>
    <n v="3"/>
    <x v="3208"/>
    <d v="2068-05-01T00:00:00"/>
    <b v="0"/>
    <s v="Approved"/>
    <s v="Trek Bicycles"/>
    <s v="Standard"/>
    <s v="medium"/>
    <s v="large"/>
    <n v="2091.4699999999998"/>
    <n v="388.92"/>
    <n v="38258"/>
    <n v="9"/>
  </r>
  <r>
    <n v="6617"/>
    <n v="90"/>
    <x v="3208"/>
    <d v="2068-05-02T00:00:00"/>
    <b v="0"/>
    <s v="Approved"/>
    <s v="Norco Bicycles"/>
    <s v="Standard"/>
    <s v="low"/>
    <s v="medium"/>
    <n v="363.01"/>
    <n v="290.41000000000003"/>
    <n v="38002"/>
    <n v="9"/>
  </r>
  <r>
    <n v="14738"/>
    <n v="7"/>
    <x v="3208"/>
    <d v="2068-05-03T00:00:00"/>
    <b v="0"/>
    <s v="Approved"/>
    <s v="Trek Bicycles"/>
    <s v="Road"/>
    <s v="low"/>
    <s v="medium"/>
    <n v="980.37"/>
    <n v="234.43"/>
    <n v="38216"/>
    <n v="9"/>
  </r>
  <r>
    <n v="2860"/>
    <n v="1"/>
    <x v="3209"/>
    <d v="2068-05-04T00:00:00"/>
    <b v="1"/>
    <s v="Approved"/>
    <s v="Giant Bicycles"/>
    <s v="Standard"/>
    <s v="medium"/>
    <s v="medium"/>
    <n v="1403.5"/>
    <n v="954.82"/>
    <n v="38482"/>
    <n v="7"/>
  </r>
  <r>
    <n v="6491"/>
    <n v="20"/>
    <x v="3209"/>
    <d v="2068-05-05T00:00:00"/>
    <b v="0"/>
    <s v="Approved"/>
    <s v="Trek Bicycles"/>
    <s v="Standard"/>
    <s v="medium"/>
    <s v="small"/>
    <n v="1775.81"/>
    <n v="1580.47"/>
    <n v="35378"/>
    <n v="7"/>
  </r>
  <r>
    <n v="7290"/>
    <n v="93"/>
    <x v="3209"/>
    <d v="2068-05-06T00:00:00"/>
    <b v="1"/>
    <s v="Approved"/>
    <s v="WeareA2B"/>
    <s v="Standard"/>
    <s v="medium"/>
    <s v="medium"/>
    <n v="1065.03"/>
    <n v="230.09"/>
    <n v="38216"/>
    <n v="7"/>
  </r>
  <r>
    <n v="10116"/>
    <n v="3"/>
    <x v="3209"/>
    <d v="2068-05-07T00:00:00"/>
    <b v="0"/>
    <s v="Approved"/>
    <s v="Trek Bicycles"/>
    <s v="Standard"/>
    <s v="medium"/>
    <s v="large"/>
    <n v="2091.4699999999998"/>
    <n v="388.92"/>
    <n v="34115"/>
    <n v="7"/>
  </r>
  <r>
    <n v="11445"/>
    <n v="38"/>
    <x v="3209"/>
    <d v="2068-05-08T00:00:00"/>
    <b v="0"/>
    <s v="Approved"/>
    <s v="Solex"/>
    <s v="Standard"/>
    <s v="medium"/>
    <s v="medium"/>
    <n v="1577.53"/>
    <n v="826.51"/>
    <n v="33259"/>
    <n v="7"/>
  </r>
  <r>
    <n v="15117"/>
    <n v="3"/>
    <x v="3209"/>
    <d v="2068-05-09T00:00:00"/>
    <b v="0"/>
    <s v="Approved"/>
    <s v="Trek Bicycles"/>
    <s v="Standard"/>
    <s v="medium"/>
    <s v="large"/>
    <n v="2091.4699999999998"/>
    <n v="388.92"/>
    <n v="34115"/>
    <n v="7"/>
  </r>
  <r>
    <n v="17159"/>
    <n v="73"/>
    <x v="3209"/>
    <d v="2068-05-10T00:00:00"/>
    <b v="1"/>
    <s v="Approved"/>
    <s v="Solex"/>
    <s v="Standard"/>
    <s v="medium"/>
    <s v="medium"/>
    <n v="1945.43"/>
    <n v="333.18"/>
    <n v="41848"/>
    <n v="7"/>
  </r>
  <r>
    <n v="1344"/>
    <n v="81"/>
    <x v="3210"/>
    <d v="2068-05-11T00:00:00"/>
    <b v="1"/>
    <s v="Approved"/>
    <s v="Norco Bicycles"/>
    <s v="Standard"/>
    <s v="medium"/>
    <s v="small"/>
    <n v="586.45000000000005"/>
    <n v="521.94000000000005"/>
    <n v="38206"/>
    <n v="1"/>
  </r>
  <r>
    <n v="2285"/>
    <n v="95"/>
    <x v="3210"/>
    <d v="2068-05-12T00:00:00"/>
    <b v="1"/>
    <s v="Approved"/>
    <s v="Giant Bicycles"/>
    <s v="Standard"/>
    <s v="medium"/>
    <s v="large"/>
    <n v="569.55999999999995"/>
    <n v="528.42999999999995"/>
    <n v="42458"/>
    <n v="1"/>
  </r>
  <r>
    <n v="5132"/>
    <n v="85"/>
    <x v="3210"/>
    <d v="2068-05-13T00:00:00"/>
    <b v="0"/>
    <s v="Approved"/>
    <s v="WeareA2B"/>
    <s v="Standard"/>
    <s v="medium"/>
    <s v="medium"/>
    <n v="752.64"/>
    <n v="205.36"/>
    <n v="38206"/>
    <n v="1"/>
  </r>
  <r>
    <n v="15060"/>
    <n v="40"/>
    <x v="3210"/>
    <d v="2068-05-14T00:00:00"/>
    <b v="0"/>
    <s v="Approved"/>
    <s v="OHM Cycles"/>
    <s v="Standard"/>
    <s v="high"/>
    <s v="medium"/>
    <n v="1458.17"/>
    <n v="874.9"/>
    <n v="41848"/>
    <n v="1"/>
  </r>
  <r>
    <n v="5290"/>
    <n v="31"/>
    <x v="3211"/>
    <d v="2068-05-15T00:00:00"/>
    <b v="1"/>
    <s v="Approved"/>
    <s v="Giant Bicycles"/>
    <s v="Standard"/>
    <s v="medium"/>
    <s v="medium"/>
    <n v="230.91"/>
    <n v="173.18"/>
    <n v="39031"/>
    <n v="8"/>
  </r>
  <r>
    <n v="8333"/>
    <n v="29"/>
    <x v="3211"/>
    <d v="2068-05-16T00:00:00"/>
    <b v="0"/>
    <s v="Approved"/>
    <s v="Norco Bicycles"/>
    <s v="Road"/>
    <s v="medium"/>
    <s v="medium"/>
    <n v="543.39"/>
    <n v="407.54"/>
    <n v="42696"/>
    <n v="8"/>
  </r>
  <r>
    <n v="9604"/>
    <n v="80"/>
    <x v="3211"/>
    <d v="2068-05-17T00:00:00"/>
    <b v="0"/>
    <s v="Approved"/>
    <s v="OHM Cycles"/>
    <s v="Touring"/>
    <s v="low"/>
    <s v="medium"/>
    <n v="1073.07"/>
    <n v="933.84"/>
    <n v="35455"/>
    <n v="8"/>
  </r>
  <r>
    <n v="9957"/>
    <n v="83"/>
    <x v="3211"/>
    <d v="2068-05-18T00:00:00"/>
    <b v="0"/>
    <s v="Approved"/>
    <s v="Solex"/>
    <s v="Touring"/>
    <s v="medium"/>
    <s v="large"/>
    <n v="2083.94"/>
    <n v="675.03"/>
    <n v="41533"/>
    <n v="8"/>
  </r>
  <r>
    <n v="10205"/>
    <n v="62"/>
    <x v="3211"/>
    <d v="2068-05-19T00:00:00"/>
    <b v="0"/>
    <s v="Approved"/>
    <s v="Solex"/>
    <s v="Standard"/>
    <s v="medium"/>
    <s v="medium"/>
    <n v="478.16"/>
    <n v="298.72000000000003"/>
    <n v="34143"/>
    <n v="8"/>
  </r>
  <r>
    <n v="10822"/>
    <n v="97"/>
    <x v="3211"/>
    <d v="2068-05-20T00:00:00"/>
    <b v="1"/>
    <s v="Approved"/>
    <s v="Solex"/>
    <s v="Standard"/>
    <s v="medium"/>
    <s v="large"/>
    <n v="202.62"/>
    <n v="151.96"/>
    <n v="42458"/>
    <n v="8"/>
  </r>
  <r>
    <n v="11102"/>
    <n v="31"/>
    <x v="3211"/>
    <d v="2068-05-21T00:00:00"/>
    <b v="0"/>
    <s v="Approved"/>
    <s v="Giant Bicycles"/>
    <s v="Standard"/>
    <s v="medium"/>
    <s v="medium"/>
    <n v="230.91"/>
    <n v="173.18"/>
    <n v="39031"/>
    <n v="8"/>
  </r>
  <r>
    <n v="13004"/>
    <n v="78"/>
    <x v="3211"/>
    <d v="2068-05-22T00:00:00"/>
    <b v="1"/>
    <s v="Approved"/>
    <s v="Giant Bicycles"/>
    <s v="Standard"/>
    <s v="medium"/>
    <s v="large"/>
    <n v="1765.3"/>
    <n v="709.48"/>
    <n v="38193"/>
    <n v="8"/>
  </r>
  <r>
    <n v="13864"/>
    <n v="26"/>
    <x v="3211"/>
    <d v="2068-05-23T00:00:00"/>
    <b v="1"/>
    <s v="Approved"/>
    <s v="WeareA2B"/>
    <s v="Standard"/>
    <s v="medium"/>
    <s v="medium"/>
    <n v="1992.93"/>
    <n v="762.63"/>
    <n v="34115"/>
    <n v="8"/>
  </r>
  <r>
    <n v="14028"/>
    <n v="7"/>
    <x v="3211"/>
    <d v="2068-05-24T00:00:00"/>
    <b v="0"/>
    <s v="Approved"/>
    <s v="Trek Bicycles"/>
    <s v="Road"/>
    <s v="low"/>
    <s v="medium"/>
    <n v="980.37"/>
    <n v="234.43"/>
    <n v="38258"/>
    <n v="8"/>
  </r>
  <r>
    <n v="14521"/>
    <n v="43"/>
    <x v="3211"/>
    <d v="2068-05-25T00:00:00"/>
    <b v="0"/>
    <s v="Approved"/>
    <s v="Solex"/>
    <s v="Standard"/>
    <s v="medium"/>
    <s v="medium"/>
    <n v="1151.96"/>
    <n v="649.49"/>
    <n v="36498"/>
    <n v="8"/>
  </r>
  <r>
    <n v="2517"/>
    <n v="34"/>
    <x v="3212"/>
    <d v="2068-05-26T00:00:00"/>
    <b v="1"/>
    <s v="Approved"/>
    <s v="Norco Bicycles"/>
    <s v="Road"/>
    <s v="high"/>
    <s v="large"/>
    <n v="774.53"/>
    <n v="464.72"/>
    <n v="37823"/>
    <n v="22"/>
  </r>
  <r>
    <n v="6141"/>
    <n v="33"/>
    <x v="3212"/>
    <d v="2068-05-27T00:00:00"/>
    <b v="0"/>
    <s v="Cancelled"/>
    <s v="Giant Bicycles"/>
    <s v="Standard"/>
    <s v="medium"/>
    <s v="small"/>
    <n v="1311.44"/>
    <n v="1167.18"/>
    <n v="36498"/>
    <n v="22"/>
  </r>
  <r>
    <n v="7143"/>
    <n v="82"/>
    <x v="3212"/>
    <d v="2068-05-28T00:00:00"/>
    <b v="0"/>
    <s v="Approved"/>
    <s v="Norco Bicycles"/>
    <s v="Standard"/>
    <s v="high"/>
    <s v="medium"/>
    <n v="1148.6400000000001"/>
    <n v="689.18"/>
    <n v="41922"/>
    <n v="22"/>
  </r>
  <r>
    <n v="13697"/>
    <n v="43"/>
    <x v="3212"/>
    <d v="2068-05-29T00:00:00"/>
    <b v="0"/>
    <s v="Approved"/>
    <s v="Solex"/>
    <s v="Standard"/>
    <s v="medium"/>
    <s v="medium"/>
    <n v="1151.96"/>
    <n v="649.49"/>
    <n v="33259"/>
    <n v="22"/>
  </r>
  <r>
    <n v="13956"/>
    <n v="27"/>
    <x v="3212"/>
    <d v="2068-05-30T00:00:00"/>
    <b v="1"/>
    <s v="Approved"/>
    <s v="Trek Bicycles"/>
    <s v="Standard"/>
    <s v="medium"/>
    <s v="medium"/>
    <n v="499.53"/>
    <n v="388.72"/>
    <n v="37220"/>
    <n v="22"/>
  </r>
  <r>
    <n v="1494"/>
    <n v="67"/>
    <x v="3213"/>
    <d v="2068-05-31T00:00:00"/>
    <b v="0"/>
    <s v="Approved"/>
    <s v="Norco Bicycles"/>
    <s v="Road"/>
    <s v="medium"/>
    <s v="medium"/>
    <n v="544.04999999999995"/>
    <n v="376.84"/>
    <n v="38647"/>
    <n v="3"/>
  </r>
  <r>
    <n v="5075"/>
    <n v="91"/>
    <x v="3213"/>
    <d v="2068-06-01T00:00:00"/>
    <b v="0"/>
    <s v="Approved"/>
    <s v="Solex"/>
    <s v="Standard"/>
    <s v="medium"/>
    <s v="medium"/>
    <n v="100.35"/>
    <n v="75.260000000000005"/>
    <n v="36367"/>
    <n v="3"/>
  </r>
  <r>
    <n v="5682"/>
    <n v="96"/>
    <x v="3213"/>
    <d v="2068-06-02T00:00:00"/>
    <b v="1"/>
    <s v="Approved"/>
    <s v="WeareA2B"/>
    <s v="Road"/>
    <s v="low"/>
    <s v="small"/>
    <n v="1172.78"/>
    <n v="1043.77"/>
    <n v="37539"/>
    <n v="3"/>
  </r>
  <r>
    <n v="7928"/>
    <n v="47"/>
    <x v="3213"/>
    <d v="2068-06-03T00:00:00"/>
    <b v="0"/>
    <s v="Approved"/>
    <s v="Trek Bicycles"/>
    <s v="Road"/>
    <s v="low"/>
    <s v="small"/>
    <n v="1720.7"/>
    <n v="1531.42"/>
    <n v="38991"/>
    <n v="3"/>
  </r>
  <r>
    <n v="8143"/>
    <n v="30"/>
    <x v="3213"/>
    <d v="2068-06-04T00:00:00"/>
    <b v="0"/>
    <s v="Approved"/>
    <s v="Solex"/>
    <s v="Standard"/>
    <s v="high"/>
    <s v="medium"/>
    <n v="748.17"/>
    <n v="448.9"/>
    <n v="33552"/>
    <n v="3"/>
  </r>
  <r>
    <n v="11506"/>
    <n v="90"/>
    <x v="3213"/>
    <d v="2068-06-05T00:00:00"/>
    <b v="0"/>
    <s v="Approved"/>
    <s v="Norco Bicycles"/>
    <s v="Standard"/>
    <s v="low"/>
    <s v="medium"/>
    <n v="363.01"/>
    <n v="290.41000000000003"/>
    <n v="38482"/>
    <n v="3"/>
  </r>
  <r>
    <n v="12946"/>
    <n v="33"/>
    <x v="3213"/>
    <d v="2068-06-06T00:00:00"/>
    <b v="1"/>
    <s v="Approved"/>
    <s v="Giant Bicycles"/>
    <s v="Standard"/>
    <s v="medium"/>
    <s v="small"/>
    <n v="1311.44"/>
    <n v="1167.18"/>
    <n v="33888"/>
    <n v="3"/>
  </r>
  <r>
    <n v="17682"/>
    <n v="12"/>
    <x v="3213"/>
    <d v="2068-06-07T00:00:00"/>
    <b v="1"/>
    <s v="Approved"/>
    <s v="WeareA2B"/>
    <s v="Standard"/>
    <s v="medium"/>
    <s v="medium"/>
    <n v="1231.1500000000001"/>
    <n v="161.6"/>
    <n v="38216"/>
    <n v="3"/>
  </r>
  <r>
    <n v="782"/>
    <n v="69"/>
    <x v="3214"/>
    <d v="2068-06-08T00:00:00"/>
    <b v="0"/>
    <s v="Approved"/>
    <s v="Giant Bicycles"/>
    <s v="Road"/>
    <s v="medium"/>
    <s v="medium"/>
    <n v="792.9"/>
    <n v="594.67999999999995"/>
    <n v="33879"/>
    <n v="11"/>
  </r>
  <r>
    <n v="1402"/>
    <n v="91"/>
    <x v="3214"/>
    <d v="2068-06-09T00:00:00"/>
    <b v="1"/>
    <s v="Approved"/>
    <s v="Solex"/>
    <s v="Standard"/>
    <s v="medium"/>
    <s v="medium"/>
    <n v="100.35"/>
    <n v="75.260000000000005"/>
    <n v="36367"/>
    <n v="11"/>
  </r>
  <r>
    <n v="5318"/>
    <n v="43"/>
    <x v="3214"/>
    <d v="2068-06-10T00:00:00"/>
    <b v="0"/>
    <s v="Approved"/>
    <s v="Solex"/>
    <s v="Standard"/>
    <s v="medium"/>
    <s v="medium"/>
    <n v="1151.96"/>
    <n v="649.49"/>
    <n v="36498"/>
    <n v="11"/>
  </r>
  <r>
    <n v="5329"/>
    <n v="57"/>
    <x v="3214"/>
    <d v="2068-06-11T00:00:00"/>
    <b v="0"/>
    <s v="Approved"/>
    <s v="WeareA2B"/>
    <s v="Touring"/>
    <s v="medium"/>
    <s v="large"/>
    <n v="1890.39"/>
    <n v="260.14"/>
    <n v="33259"/>
    <n v="11"/>
  </r>
  <r>
    <n v="10340"/>
    <n v="46"/>
    <x v="3214"/>
    <d v="2068-06-12T00:00:00"/>
    <b v="0"/>
    <s v="Approved"/>
    <s v="Solex"/>
    <s v="Standard"/>
    <s v="low"/>
    <s v="medium"/>
    <n v="1289.8499999999999"/>
    <n v="74.510000000000005"/>
    <n v="39427"/>
    <n v="11"/>
  </r>
  <r>
    <n v="11026"/>
    <n v="77"/>
    <x v="3214"/>
    <d v="2068-06-13T00:00:00"/>
    <b v="1"/>
    <s v="Approved"/>
    <s v="Norco Bicycles"/>
    <s v="Road"/>
    <s v="medium"/>
    <s v="large"/>
    <n v="1240.31"/>
    <n v="795.1"/>
    <n v="40553"/>
    <n v="11"/>
  </r>
  <r>
    <n v="17900"/>
    <n v="18"/>
    <x v="3214"/>
    <d v="2068-06-14T00:00:00"/>
    <b v="0"/>
    <s v="Approved"/>
    <s v="Solex"/>
    <s v="Standard"/>
    <s v="medium"/>
    <s v="medium"/>
    <n v="575.27"/>
    <n v="431.45"/>
    <n v="41345"/>
    <n v="11"/>
  </r>
  <r>
    <n v="19761"/>
    <n v="18"/>
    <x v="3214"/>
    <d v="2068-06-15T00:00:00"/>
    <b v="1"/>
    <s v="Approved"/>
    <s v="Solex"/>
    <s v="Standard"/>
    <s v="medium"/>
    <s v="medium"/>
    <n v="575.27"/>
    <n v="431.45"/>
    <n v="41345"/>
    <n v="11"/>
  </r>
  <r>
    <n v="2897"/>
    <n v="23"/>
    <x v="3215"/>
    <d v="2068-06-16T00:00:00"/>
    <b v="0"/>
    <s v="Approved"/>
    <s v="Norco Bicycles"/>
    <s v="Standard"/>
    <s v="medium"/>
    <s v="medium"/>
    <n v="1198.46"/>
    <n v="381.1"/>
    <n v="38482"/>
    <n v="11"/>
  </r>
  <r>
    <n v="7420"/>
    <n v="35"/>
    <x v="3215"/>
    <d v="2068-06-17T00:00:00"/>
    <b v="1"/>
    <s v="Approved"/>
    <s v="Giant Bicycles"/>
    <s v="Standard"/>
    <s v="medium"/>
    <s v="medium"/>
    <n v="1403.5"/>
    <n v="954.82"/>
    <n v="42688"/>
    <n v="11"/>
  </r>
  <r>
    <n v="7531"/>
    <n v="79"/>
    <x v="3215"/>
    <d v="2068-06-18T00:00:00"/>
    <b v="1"/>
    <s v="Approved"/>
    <s v="Solex"/>
    <s v="Touring"/>
    <s v="medium"/>
    <s v="large"/>
    <n v="2083.94"/>
    <n v="675.03"/>
    <n v="36145"/>
    <n v="11"/>
  </r>
  <r>
    <n v="7631"/>
    <n v="41"/>
    <x v="3215"/>
    <d v="2068-06-19T00:00:00"/>
    <b v="1"/>
    <s v="Approved"/>
    <s v="Norco Bicycles"/>
    <s v="Standard"/>
    <s v="low"/>
    <s v="medium"/>
    <n v="958.74"/>
    <n v="748.9"/>
    <n v="35378"/>
    <n v="11"/>
  </r>
  <r>
    <n v="11471"/>
    <n v="33"/>
    <x v="3215"/>
    <d v="2068-06-20T00:00:00"/>
    <b v="1"/>
    <s v="Approved"/>
    <s v="OHM Cycles"/>
    <s v="Road"/>
    <s v="medium"/>
    <s v="small"/>
    <n v="1810"/>
    <n v="1610.9"/>
    <n v="41064"/>
    <n v="11"/>
  </r>
  <r>
    <n v="13739"/>
    <n v="0"/>
    <x v="3215"/>
    <d v="2068-06-21T00:00:00"/>
    <b v="1"/>
    <s v="Approved"/>
    <s v="Unknown"/>
    <s v="Unknown"/>
    <s v="Unknown"/>
    <s v="Unknown"/>
    <n v="465.71"/>
    <s v="$556.05"/>
    <n v="38199.78"/>
    <n v="11"/>
  </r>
  <r>
    <n v="14218"/>
    <n v="89"/>
    <x v="3215"/>
    <d v="2068-06-22T00:00:00"/>
    <b v="1"/>
    <s v="Approved"/>
    <s v="Giant Bicycles"/>
    <s v="Standard"/>
    <s v="medium"/>
    <s v="large"/>
    <n v="1812.75"/>
    <n v="582.48"/>
    <n v="40336"/>
    <n v="11"/>
  </r>
  <r>
    <n v="14859"/>
    <n v="41"/>
    <x v="3215"/>
    <d v="2068-06-23T00:00:00"/>
    <b v="0"/>
    <s v="Approved"/>
    <s v="Norco Bicycles"/>
    <s v="Standard"/>
    <s v="low"/>
    <s v="medium"/>
    <n v="958.74"/>
    <n v="748.9"/>
    <n v="35378"/>
    <n v="11"/>
  </r>
  <r>
    <n v="15623"/>
    <n v="91"/>
    <x v="3215"/>
    <d v="2068-06-24T00:00:00"/>
    <b v="1"/>
    <s v="Approved"/>
    <s v="WeareA2B"/>
    <s v="Standard"/>
    <s v="low"/>
    <s v="medium"/>
    <n v="642.30999999999995"/>
    <n v="513.85"/>
    <n v="38339"/>
    <n v="11"/>
  </r>
  <r>
    <n v="19102"/>
    <n v="0"/>
    <x v="3215"/>
    <d v="2068-06-25T00:00:00"/>
    <b v="1"/>
    <s v="Approved"/>
    <s v="OHM Cycles"/>
    <s v="Standard"/>
    <s v="high"/>
    <s v="medium"/>
    <n v="227.88"/>
    <n v="136.72999999999999"/>
    <n v="40649"/>
    <n v="11"/>
  </r>
  <r>
    <n v="7527"/>
    <n v="94"/>
    <x v="3216"/>
    <d v="2068-06-26T00:00:00"/>
    <b v="0"/>
    <s v="Approved"/>
    <s v="Giant Bicycles"/>
    <s v="Standard"/>
    <s v="medium"/>
    <s v="large"/>
    <n v="1635.3"/>
    <n v="993.66"/>
    <n v="41434"/>
    <n v="10.7"/>
  </r>
  <r>
    <n v="12357"/>
    <n v="67"/>
    <x v="3216"/>
    <d v="2068-06-27T00:00:00"/>
    <b v="1"/>
    <s v="Approved"/>
    <s v="Norco Bicycles"/>
    <s v="Road"/>
    <s v="medium"/>
    <s v="medium"/>
    <n v="544.04999999999995"/>
    <n v="376.84"/>
    <n v="38647"/>
    <n v="10.7"/>
  </r>
  <r>
    <n v="5303"/>
    <n v="12"/>
    <x v="3217"/>
    <d v="2068-06-28T00:00:00"/>
    <b v="1"/>
    <s v="Approved"/>
    <s v="WeareA2B"/>
    <s v="Standard"/>
    <s v="medium"/>
    <s v="medium"/>
    <n v="1231.1500000000001"/>
    <n v="161.6"/>
    <n v="37838"/>
    <n v="10.7"/>
  </r>
  <r>
    <n v="9387"/>
    <n v="77"/>
    <x v="3217"/>
    <d v="2068-06-29T00:00:00"/>
    <b v="1"/>
    <s v="Approved"/>
    <s v="Norco Bicycles"/>
    <s v="Road"/>
    <s v="medium"/>
    <s v="large"/>
    <n v="1240.31"/>
    <n v="795.1"/>
    <n v="41533"/>
    <n v="10.7"/>
  </r>
  <r>
    <n v="12370"/>
    <n v="84"/>
    <x v="3217"/>
    <d v="2068-06-30T00:00:00"/>
    <b v="1"/>
    <s v="Approved"/>
    <s v="Trek Bicycles"/>
    <s v="Road"/>
    <s v="medium"/>
    <s v="medium"/>
    <n v="290.62"/>
    <n v="215.14"/>
    <n v="38206"/>
    <n v="10.7"/>
  </r>
  <r>
    <n v="12673"/>
    <n v="51"/>
    <x v="3217"/>
    <d v="2068-07-01T00:00:00"/>
    <b v="1"/>
    <s v="Approved"/>
    <s v="OHM Cycles"/>
    <s v="Standard"/>
    <s v="high"/>
    <s v="medium"/>
    <n v="2005.66"/>
    <n v="1203.4000000000001"/>
    <n v="34170"/>
    <n v="10.7"/>
  </r>
  <r>
    <n v="15007"/>
    <n v="25"/>
    <x v="3217"/>
    <d v="2068-07-02T00:00:00"/>
    <b v="1"/>
    <s v="Approved"/>
    <s v="Giant Bicycles"/>
    <s v="Road"/>
    <s v="medium"/>
    <s v="medium"/>
    <n v="1538.99"/>
    <n v="829.65"/>
    <n v="33552"/>
    <n v="10.7"/>
  </r>
  <r>
    <n v="15959"/>
    <n v="89"/>
    <x v="3217"/>
    <d v="2068-07-03T00:00:00"/>
    <b v="1"/>
    <s v="Approved"/>
    <s v="WeareA2B"/>
    <s v="Touring"/>
    <s v="medium"/>
    <s v="large"/>
    <n v="1362.99"/>
    <n v="57.74"/>
    <n v="38482"/>
    <n v="10.7"/>
  </r>
  <r>
    <n v="16643"/>
    <n v="49"/>
    <x v="3217"/>
    <d v="2068-07-04T00:00:00"/>
    <b v="0"/>
    <s v="Approved"/>
    <s v="Trek Bicycles"/>
    <s v="Road"/>
    <s v="medium"/>
    <s v="medium"/>
    <n v="533.51"/>
    <n v="400.13"/>
    <n v="33259"/>
    <n v="10.7"/>
  </r>
  <r>
    <n v="19369"/>
    <n v="66"/>
    <x v="3217"/>
    <d v="2068-07-05T00:00:00"/>
    <s v="Unknown"/>
    <s v="Approved"/>
    <s v="Giant Bicycles"/>
    <s v="Road"/>
    <s v="low"/>
    <s v="small"/>
    <n v="590.26"/>
    <n v="525.33000000000004"/>
    <n v="38647"/>
    <n v="10.7"/>
  </r>
  <r>
    <n v="4002"/>
    <n v="5"/>
    <x v="3218"/>
    <d v="2068-07-06T00:00:00"/>
    <b v="0"/>
    <s v="Approved"/>
    <s v="Trek Bicycles"/>
    <s v="Mountain"/>
    <s v="low"/>
    <s v="medium"/>
    <n v="574.64"/>
    <n v="459.71"/>
    <n v="40784"/>
    <n v="3"/>
  </r>
  <r>
    <n v="4696"/>
    <n v="72"/>
    <x v="3218"/>
    <d v="2068-07-07T00:00:00"/>
    <b v="0"/>
    <s v="Approved"/>
    <s v="Norco Bicycles"/>
    <s v="Standard"/>
    <s v="medium"/>
    <s v="medium"/>
    <n v="360.4"/>
    <n v="270.3"/>
    <n v="42710"/>
    <n v="3"/>
  </r>
  <r>
    <n v="6438"/>
    <n v="46"/>
    <x v="3218"/>
    <d v="2068-07-08T00:00:00"/>
    <b v="1"/>
    <s v="Approved"/>
    <s v="Solex"/>
    <s v="Standard"/>
    <s v="low"/>
    <s v="medium"/>
    <n v="1289.8499999999999"/>
    <n v="74.510000000000005"/>
    <n v="39427"/>
    <n v="3"/>
  </r>
  <r>
    <n v="6731"/>
    <n v="7"/>
    <x v="3218"/>
    <d v="2068-07-09T00:00:00"/>
    <b v="0"/>
    <s v="Approved"/>
    <s v="Trek Bicycles"/>
    <s v="Road"/>
    <s v="low"/>
    <s v="medium"/>
    <n v="980.37"/>
    <n v="234.43"/>
    <n v="38258"/>
    <n v="3"/>
  </r>
  <r>
    <n v="8369"/>
    <n v="94"/>
    <x v="3218"/>
    <d v="2068-07-10T00:00:00"/>
    <b v="1"/>
    <s v="Approved"/>
    <s v="Giant Bicycles"/>
    <s v="Standard"/>
    <s v="medium"/>
    <s v="large"/>
    <n v="1635.3"/>
    <n v="993.66"/>
    <n v="41434"/>
    <n v="3"/>
  </r>
  <r>
    <n v="12538"/>
    <n v="14"/>
    <x v="3218"/>
    <d v="2068-07-11T00:00:00"/>
    <b v="0"/>
    <s v="Approved"/>
    <s v="Trek Bicycles"/>
    <s v="Standard"/>
    <s v="medium"/>
    <s v="small"/>
    <n v="1386.84"/>
    <n v="1234.29"/>
    <n v="37838"/>
    <n v="3"/>
  </r>
  <r>
    <n v="13554"/>
    <n v="86"/>
    <x v="3218"/>
    <d v="2068-07-12T00:00:00"/>
    <b v="1"/>
    <s v="Approved"/>
    <s v="OHM Cycles"/>
    <s v="Standard"/>
    <s v="medium"/>
    <s v="medium"/>
    <n v="235.63"/>
    <n v="125.07"/>
    <n v="38206"/>
    <n v="3"/>
  </r>
  <r>
    <n v="13612"/>
    <n v="38"/>
    <x v="3218"/>
    <d v="2068-07-13T00:00:00"/>
    <b v="1"/>
    <s v="Approved"/>
    <s v="Solex"/>
    <s v="Standard"/>
    <s v="medium"/>
    <s v="medium"/>
    <n v="1577.53"/>
    <n v="826.51"/>
    <n v="40618"/>
    <n v="3"/>
  </r>
  <r>
    <n v="16002"/>
    <n v="62"/>
    <x v="3218"/>
    <d v="2068-07-14T00:00:00"/>
    <b v="1"/>
    <s v="Approved"/>
    <s v="Solex"/>
    <s v="Standard"/>
    <s v="medium"/>
    <s v="medium"/>
    <n v="478.16"/>
    <n v="298.72000000000003"/>
    <n v="34143"/>
    <n v="3"/>
  </r>
  <r>
    <n v="1679"/>
    <n v="24"/>
    <x v="3219"/>
    <d v="2068-07-15T00:00:00"/>
    <b v="1"/>
    <s v="Approved"/>
    <s v="Solex"/>
    <s v="Road"/>
    <s v="medium"/>
    <s v="large"/>
    <n v="1777.8"/>
    <n v="820.78"/>
    <n v="40670"/>
    <n v="4"/>
  </r>
  <r>
    <n v="2677"/>
    <n v="18"/>
    <x v="3219"/>
    <d v="2068-07-16T00:00:00"/>
    <b v="1"/>
    <s v="Approved"/>
    <s v="Solex"/>
    <s v="Standard"/>
    <s v="medium"/>
    <s v="medium"/>
    <n v="575.27"/>
    <n v="431.45"/>
    <n v="34244"/>
    <n v="4"/>
  </r>
  <r>
    <n v="2890"/>
    <n v="58"/>
    <x v="3219"/>
    <d v="2068-07-17T00:00:00"/>
    <b v="1"/>
    <s v="Approved"/>
    <s v="OHM Cycles"/>
    <s v="Standard"/>
    <s v="medium"/>
    <s v="medium"/>
    <n v="912.52"/>
    <n v="141.4"/>
    <n v="41047"/>
    <n v="4"/>
  </r>
  <r>
    <n v="11199"/>
    <n v="10"/>
    <x v="3219"/>
    <d v="2068-07-18T00:00:00"/>
    <b v="0"/>
    <s v="Approved"/>
    <s v="WeareA2B"/>
    <s v="Touring"/>
    <s v="medium"/>
    <s v="medium"/>
    <n v="1466.68"/>
    <n v="363.25"/>
    <n v="41701"/>
    <n v="4"/>
  </r>
  <r>
    <n v="12868"/>
    <n v="44"/>
    <x v="3219"/>
    <d v="2068-07-19T00:00:00"/>
    <b v="0"/>
    <s v="Approved"/>
    <s v="WeareA2B"/>
    <s v="Standard"/>
    <s v="medium"/>
    <s v="medium"/>
    <n v="1769.64"/>
    <n v="108.76"/>
    <n v="41009"/>
    <n v="4"/>
  </r>
  <r>
    <n v="14150"/>
    <n v="41"/>
    <x v="3219"/>
    <d v="2068-07-20T00:00:00"/>
    <b v="0"/>
    <s v="Approved"/>
    <s v="Solex"/>
    <s v="Road"/>
    <s v="medium"/>
    <s v="medium"/>
    <n v="416.98"/>
    <n v="312.74"/>
    <n v="34071"/>
    <n v="4"/>
  </r>
  <r>
    <n v="14639"/>
    <n v="81"/>
    <x v="3219"/>
    <d v="2068-07-21T00:00:00"/>
    <b v="0"/>
    <s v="Approved"/>
    <s v="Norco Bicycles"/>
    <s v="Standard"/>
    <s v="medium"/>
    <s v="small"/>
    <n v="586.45000000000005"/>
    <n v="521.94000000000005"/>
    <n v="35667"/>
    <n v="4"/>
  </r>
  <r>
    <n v="178"/>
    <n v="56"/>
    <x v="3220"/>
    <d v="2068-07-22T00:00:00"/>
    <b v="1"/>
    <s v="Approved"/>
    <s v="OHM Cycles"/>
    <s v="Standard"/>
    <s v="medium"/>
    <s v="medium"/>
    <n v="183.86"/>
    <n v="137.9"/>
    <n v="35707"/>
    <n v="11"/>
  </r>
  <r>
    <n v="11403"/>
    <n v="19"/>
    <x v="3220"/>
    <d v="2068-07-23T00:00:00"/>
    <b v="0"/>
    <s v="Approved"/>
    <s v="OHM Cycles"/>
    <s v="Road"/>
    <s v="high"/>
    <s v="large"/>
    <n v="12.01"/>
    <n v="7.21"/>
    <n v="39880"/>
    <n v="11"/>
  </r>
  <r>
    <n v="13467"/>
    <n v="62"/>
    <x v="3220"/>
    <d v="2068-07-24T00:00:00"/>
    <b v="0"/>
    <s v="Approved"/>
    <s v="Solex"/>
    <s v="Standard"/>
    <s v="medium"/>
    <s v="medium"/>
    <n v="478.16"/>
    <n v="298.72000000000003"/>
    <n v="34143"/>
    <n v="11"/>
  </r>
  <r>
    <n v="19608"/>
    <n v="29"/>
    <x v="3220"/>
    <d v="2068-07-25T00:00:00"/>
    <b v="1"/>
    <s v="Approved"/>
    <s v="Norco Bicycles"/>
    <s v="Road"/>
    <s v="medium"/>
    <s v="medium"/>
    <n v="543.39"/>
    <n v="407.54"/>
    <n v="42696"/>
    <n v="11"/>
  </r>
  <r>
    <n v="4923"/>
    <n v="51"/>
    <x v="3221"/>
    <d v="2068-07-26T00:00:00"/>
    <b v="0"/>
    <s v="Approved"/>
    <s v="OHM Cycles"/>
    <s v="Standard"/>
    <s v="high"/>
    <s v="medium"/>
    <n v="2005.66"/>
    <n v="1203.4000000000001"/>
    <n v="41009"/>
    <n v="2"/>
  </r>
  <r>
    <n v="8368"/>
    <n v="98"/>
    <x v="3221"/>
    <d v="2068-07-27T00:00:00"/>
    <b v="1"/>
    <s v="Approved"/>
    <s v="Trek Bicycles"/>
    <s v="Standard"/>
    <s v="high"/>
    <s v="medium"/>
    <n v="358.39"/>
    <n v="215.03"/>
    <n v="38002"/>
    <n v="2"/>
  </r>
  <r>
    <n v="10559"/>
    <n v="12"/>
    <x v="3221"/>
    <d v="2068-07-28T00:00:00"/>
    <b v="1"/>
    <s v="Approved"/>
    <s v="WeareA2B"/>
    <s v="Standard"/>
    <s v="medium"/>
    <s v="medium"/>
    <n v="1231.1500000000001"/>
    <n v="161.6"/>
    <n v="38216"/>
    <n v="2"/>
  </r>
  <r>
    <n v="10761"/>
    <n v="95"/>
    <x v="3221"/>
    <d v="2068-07-29T00:00:00"/>
    <b v="1"/>
    <s v="Approved"/>
    <s v="Giant Bicycles"/>
    <s v="Standard"/>
    <s v="medium"/>
    <s v="large"/>
    <n v="569.55999999999995"/>
    <n v="528.42999999999995"/>
    <n v="37874"/>
    <n v="2"/>
  </r>
  <r>
    <n v="11295"/>
    <n v="46"/>
    <x v="3221"/>
    <d v="2068-07-30T00:00:00"/>
    <b v="1"/>
    <s v="Approved"/>
    <s v="Solex"/>
    <s v="Standard"/>
    <s v="low"/>
    <s v="medium"/>
    <n v="1289.8499999999999"/>
    <n v="74.510000000000005"/>
    <n v="39427"/>
    <n v="2"/>
  </r>
  <r>
    <n v="12148"/>
    <n v="5"/>
    <x v="3221"/>
    <d v="2068-07-31T00:00:00"/>
    <b v="1"/>
    <s v="Approved"/>
    <s v="Trek Bicycles"/>
    <s v="Mountain"/>
    <s v="low"/>
    <s v="medium"/>
    <n v="574.64"/>
    <n v="459.71"/>
    <n v="40784"/>
    <n v="2"/>
  </r>
  <r>
    <n v="1515"/>
    <n v="38"/>
    <x v="3222"/>
    <d v="2068-08-01T00:00:00"/>
    <b v="1"/>
    <s v="Approved"/>
    <s v="Solex"/>
    <s v="Standard"/>
    <s v="medium"/>
    <s v="medium"/>
    <n v="1577.53"/>
    <n v="826.51"/>
    <n v="40618"/>
    <n v="13"/>
  </r>
  <r>
    <n v="1600"/>
    <n v="79"/>
    <x v="3222"/>
    <d v="2068-08-02T00:00:00"/>
    <b v="1"/>
    <s v="Approved"/>
    <s v="Norco Bicycles"/>
    <s v="Standard"/>
    <s v="medium"/>
    <s v="medium"/>
    <n v="1555.58"/>
    <n v="818.01"/>
    <n v="37873"/>
    <n v="13"/>
  </r>
  <r>
    <n v="2790"/>
    <n v="54"/>
    <x v="3222"/>
    <d v="2068-08-03T00:00:00"/>
    <b v="1"/>
    <s v="Approved"/>
    <s v="WeareA2B"/>
    <s v="Standard"/>
    <s v="medium"/>
    <s v="medium"/>
    <n v="1292.8399999999999"/>
    <n v="13.44"/>
    <n v="39915"/>
    <n v="13"/>
  </r>
  <r>
    <n v="8558"/>
    <n v="12"/>
    <x v="3222"/>
    <d v="2068-08-04T00:00:00"/>
    <b v="0"/>
    <s v="Approved"/>
    <s v="WeareA2B"/>
    <s v="Standard"/>
    <s v="medium"/>
    <s v="medium"/>
    <n v="1231.1500000000001"/>
    <n v="161.6"/>
    <n v="38216"/>
    <n v="13"/>
  </r>
  <r>
    <n v="8608"/>
    <n v="67"/>
    <x v="3222"/>
    <d v="2068-08-05T00:00:00"/>
    <b v="0"/>
    <s v="Approved"/>
    <s v="Norco Bicycles"/>
    <s v="Road"/>
    <s v="medium"/>
    <s v="medium"/>
    <n v="544.04999999999995"/>
    <n v="376.84"/>
    <n v="38647"/>
    <n v="13"/>
  </r>
  <r>
    <n v="14914"/>
    <n v="68"/>
    <x v="3222"/>
    <d v="2068-08-06T00:00:00"/>
    <b v="0"/>
    <s v="Approved"/>
    <s v="OHM Cycles"/>
    <s v="Standard"/>
    <s v="medium"/>
    <s v="medium"/>
    <n v="1636.9"/>
    <n v="44.71"/>
    <n v="40410"/>
    <n v="13"/>
  </r>
  <r>
    <n v="16394"/>
    <n v="60"/>
    <x v="3222"/>
    <d v="2068-08-07T00:00:00"/>
    <b v="1"/>
    <s v="Approved"/>
    <s v="Giant Bicycles"/>
    <s v="Standard"/>
    <s v="high"/>
    <s v="small"/>
    <n v="1977.36"/>
    <n v="1759.85"/>
    <n v="40779"/>
    <n v="13"/>
  </r>
  <r>
    <n v="4293"/>
    <n v="31"/>
    <x v="3223"/>
    <d v="2068-08-08T00:00:00"/>
    <b v="1"/>
    <s v="Approved"/>
    <s v="Giant Bicycles"/>
    <s v="Standard"/>
    <s v="medium"/>
    <s v="medium"/>
    <n v="230.91"/>
    <n v="173.18"/>
    <n v="39031"/>
    <n v="12"/>
  </r>
  <r>
    <n v="6219"/>
    <n v="64"/>
    <x v="3223"/>
    <d v="2068-08-09T00:00:00"/>
    <b v="1"/>
    <s v="Approved"/>
    <s v="Trek Bicycles"/>
    <s v="Standard"/>
    <s v="medium"/>
    <s v="large"/>
    <n v="1469.44"/>
    <n v="596.54999999999995"/>
    <n v="41047"/>
    <n v="12"/>
  </r>
  <r>
    <n v="14023"/>
    <n v="38"/>
    <x v="3223"/>
    <d v="2068-08-10T00:00:00"/>
    <b v="0"/>
    <s v="Approved"/>
    <s v="Solex"/>
    <s v="Standard"/>
    <s v="medium"/>
    <s v="medium"/>
    <n v="1577.53"/>
    <n v="826.51"/>
    <n v="40618"/>
    <n v="12"/>
  </r>
  <r>
    <n v="18154"/>
    <n v="35"/>
    <x v="3223"/>
    <d v="2068-08-11T00:00:00"/>
    <b v="0"/>
    <s v="Approved"/>
    <s v="Trek Bicycles"/>
    <s v="Standard"/>
    <s v="low"/>
    <s v="medium"/>
    <n v="1057.51"/>
    <n v="154.4"/>
    <n v="34527"/>
    <n v="12"/>
  </r>
  <r>
    <n v="19842"/>
    <n v="89"/>
    <x v="3223"/>
    <d v="2068-08-12T00:00:00"/>
    <b v="1"/>
    <s v="Approved"/>
    <s v="WeareA2B"/>
    <s v="Touring"/>
    <s v="medium"/>
    <s v="large"/>
    <n v="1362.99"/>
    <n v="57.74"/>
    <n v="34079"/>
    <n v="12"/>
  </r>
  <r>
    <n v="2789"/>
    <n v="63"/>
    <x v="3224"/>
    <d v="2068-08-13T00:00:00"/>
    <b v="1"/>
    <s v="Approved"/>
    <s v="Solex"/>
    <s v="Standard"/>
    <s v="medium"/>
    <s v="medium"/>
    <n v="1483.2"/>
    <n v="99.59"/>
    <n v="42105"/>
    <n v="16"/>
  </r>
  <r>
    <n v="4805"/>
    <n v="20"/>
    <x v="3224"/>
    <d v="2068-08-14T00:00:00"/>
    <b v="1"/>
    <s v="Approved"/>
    <s v="Trek Bicycles"/>
    <s v="Standard"/>
    <s v="medium"/>
    <s v="small"/>
    <n v="1775.81"/>
    <n v="1580.47"/>
    <n v="40303"/>
    <n v="16"/>
  </r>
  <r>
    <n v="5537"/>
    <n v="19"/>
    <x v="3224"/>
    <d v="2068-08-15T00:00:00"/>
    <b v="1"/>
    <s v="Approved"/>
    <s v="OHM Cycles"/>
    <s v="Road"/>
    <s v="high"/>
    <s v="large"/>
    <n v="12.01"/>
    <n v="7.21"/>
    <n v="35160"/>
    <n v="16"/>
  </r>
  <r>
    <n v="10268"/>
    <n v="13"/>
    <x v="3224"/>
    <d v="2068-08-16T00:00:00"/>
    <b v="0"/>
    <s v="Cancelled"/>
    <s v="Solex"/>
    <s v="Standard"/>
    <s v="medium"/>
    <s v="medium"/>
    <n v="1163.8900000000001"/>
    <n v="589.27"/>
    <n v="35378"/>
    <n v="16"/>
  </r>
  <r>
    <n v="11034"/>
    <n v="18"/>
    <x v="3224"/>
    <d v="2068-08-17T00:00:00"/>
    <b v="0"/>
    <s v="Approved"/>
    <s v="Solex"/>
    <s v="Standard"/>
    <s v="medium"/>
    <s v="medium"/>
    <n v="575.27"/>
    <n v="431.45"/>
    <n v="40670"/>
    <n v="16"/>
  </r>
  <r>
    <n v="13509"/>
    <n v="24"/>
    <x v="3224"/>
    <d v="2068-08-18T00:00:00"/>
    <b v="0"/>
    <s v="Approved"/>
    <s v="Solex"/>
    <s v="Road"/>
    <s v="medium"/>
    <s v="large"/>
    <n v="1777.8"/>
    <n v="820.78"/>
    <n v="42404"/>
    <n v="16"/>
  </r>
  <r>
    <n v="18186"/>
    <n v="34"/>
    <x v="3224"/>
    <d v="2068-08-19T00:00:00"/>
    <b v="1"/>
    <s v="Approved"/>
    <s v="Norco Bicycles"/>
    <s v="Road"/>
    <s v="high"/>
    <s v="large"/>
    <n v="774.53"/>
    <n v="464.72"/>
    <n v="35560"/>
    <n v="16"/>
  </r>
  <r>
    <n v="159"/>
    <n v="10"/>
    <x v="3225"/>
    <d v="2068-08-20T00:00:00"/>
    <b v="0"/>
    <s v="Approved"/>
    <s v="WeareA2B"/>
    <s v="Touring"/>
    <s v="medium"/>
    <s v="medium"/>
    <n v="1466.68"/>
    <n v="363.25"/>
    <n v="41345"/>
    <n v="9"/>
  </r>
  <r>
    <n v="2128"/>
    <n v="37"/>
    <x v="3225"/>
    <d v="2068-08-21T00:00:00"/>
    <b v="1"/>
    <s v="Approved"/>
    <s v="OHM Cycles"/>
    <s v="Standard"/>
    <s v="low"/>
    <s v="medium"/>
    <n v="1793.43"/>
    <n v="248.82"/>
    <n v="36361"/>
    <n v="9"/>
  </r>
  <r>
    <n v="2974"/>
    <n v="46"/>
    <x v="3225"/>
    <d v="2068-08-22T00:00:00"/>
    <b v="0"/>
    <s v="Approved"/>
    <s v="Solex"/>
    <s v="Standard"/>
    <s v="low"/>
    <s v="medium"/>
    <n v="1289.8499999999999"/>
    <n v="74.510000000000005"/>
    <n v="39427"/>
    <n v="9"/>
  </r>
  <r>
    <n v="2985"/>
    <n v="21"/>
    <x v="3225"/>
    <d v="2068-08-23T00:00:00"/>
    <b v="1"/>
    <s v="Approved"/>
    <s v="Solex"/>
    <s v="Standard"/>
    <s v="medium"/>
    <s v="large"/>
    <n v="1071.23"/>
    <n v="380.74"/>
    <n v="42404"/>
    <n v="9"/>
  </r>
  <r>
    <n v="3684"/>
    <n v="29"/>
    <x v="3225"/>
    <d v="2068-08-24T00:00:00"/>
    <b v="1"/>
    <s v="Approved"/>
    <s v="Norco Bicycles"/>
    <s v="Road"/>
    <s v="medium"/>
    <s v="medium"/>
    <n v="543.39"/>
    <n v="407.54"/>
    <n v="37337"/>
    <n v="9"/>
  </r>
  <r>
    <n v="6051"/>
    <n v="39"/>
    <x v="3225"/>
    <d v="2068-08-25T00:00:00"/>
    <b v="0"/>
    <s v="Approved"/>
    <s v="Giant Bicycles"/>
    <s v="Standard"/>
    <s v="medium"/>
    <s v="large"/>
    <n v="1812.75"/>
    <n v="582.48"/>
    <n v="40672"/>
    <n v="9"/>
  </r>
  <r>
    <n v="11953"/>
    <n v="84"/>
    <x v="3225"/>
    <d v="2068-08-26T00:00:00"/>
    <b v="0"/>
    <s v="Approved"/>
    <s v="Trek Bicycles"/>
    <s v="Road"/>
    <s v="medium"/>
    <s v="medium"/>
    <n v="290.62"/>
    <n v="215.14"/>
    <n v="35667"/>
    <n v="9"/>
  </r>
  <r>
    <n v="12620"/>
    <n v="31"/>
    <x v="3225"/>
    <d v="2068-08-27T00:00:00"/>
    <b v="0"/>
    <s v="Approved"/>
    <s v="Giant Bicycles"/>
    <s v="Standard"/>
    <s v="medium"/>
    <s v="medium"/>
    <n v="230.91"/>
    <n v="173.18"/>
    <n v="40618"/>
    <n v="9"/>
  </r>
  <r>
    <n v="12877"/>
    <n v="95"/>
    <x v="3225"/>
    <d v="2068-08-28T00:00:00"/>
    <b v="1"/>
    <s v="Approved"/>
    <s v="Giant Bicycles"/>
    <s v="Standard"/>
    <s v="medium"/>
    <s v="large"/>
    <n v="569.55999999999995"/>
    <n v="528.42999999999995"/>
    <n v="37874"/>
    <n v="9"/>
  </r>
  <r>
    <n v="13863"/>
    <n v="84"/>
    <x v="3225"/>
    <d v="2068-08-29T00:00:00"/>
    <b v="0"/>
    <s v="Approved"/>
    <s v="Trek Bicycles"/>
    <s v="Road"/>
    <s v="medium"/>
    <s v="medium"/>
    <n v="290.62"/>
    <n v="215.14"/>
    <n v="35667"/>
    <n v="9"/>
  </r>
  <r>
    <n v="14764"/>
    <n v="49"/>
    <x v="3225"/>
    <d v="2068-08-30T00:00:00"/>
    <b v="1"/>
    <s v="Approved"/>
    <s v="Trek Bicycles"/>
    <s v="Road"/>
    <s v="medium"/>
    <s v="medium"/>
    <n v="533.51"/>
    <n v="400.13"/>
    <n v="33259"/>
    <n v="9"/>
  </r>
  <r>
    <n v="15716"/>
    <n v="37"/>
    <x v="3225"/>
    <d v="2068-08-31T00:00:00"/>
    <b v="1"/>
    <s v="Approved"/>
    <s v="OHM Cycles"/>
    <s v="Standard"/>
    <s v="low"/>
    <s v="medium"/>
    <n v="1793.43"/>
    <n v="248.82"/>
    <n v="40618"/>
    <n v="9"/>
  </r>
  <r>
    <n v="19649"/>
    <n v="78"/>
    <x v="3225"/>
    <d v="2068-09-01T00:00:00"/>
    <b v="0"/>
    <s v="Approved"/>
    <s v="Giant Bicycles"/>
    <s v="Standard"/>
    <s v="medium"/>
    <s v="large"/>
    <n v="1765.3"/>
    <n v="709.48"/>
    <n v="38193"/>
    <n v="9"/>
  </r>
  <r>
    <n v="1270"/>
    <n v="1"/>
    <x v="3226"/>
    <d v="2068-09-02T00:00:00"/>
    <b v="1"/>
    <s v="Approved"/>
    <s v="Giant Bicycles"/>
    <s v="Standard"/>
    <s v="medium"/>
    <s v="medium"/>
    <n v="1403.5"/>
    <n v="954.82"/>
    <n v="37659"/>
    <n v="17"/>
  </r>
  <r>
    <n v="8055"/>
    <n v="19"/>
    <x v="3226"/>
    <d v="2068-09-03T00:00:00"/>
    <b v="0"/>
    <s v="Approved"/>
    <s v="OHM Cycles"/>
    <s v="Road"/>
    <s v="high"/>
    <s v="large"/>
    <n v="12.01"/>
    <n v="7.21"/>
    <n v="40670"/>
    <n v="17"/>
  </r>
  <r>
    <n v="10518"/>
    <n v="59"/>
    <x v="3226"/>
    <d v="2068-09-04T00:00:00"/>
    <b v="1"/>
    <s v="Approved"/>
    <s v="Solex"/>
    <s v="Standard"/>
    <s v="medium"/>
    <s v="large"/>
    <n v="1061.56"/>
    <n v="733.58"/>
    <n v="34170"/>
    <n v="17"/>
  </r>
  <r>
    <n v="5547"/>
    <n v="87"/>
    <x v="3227"/>
    <d v="2068-09-05T00:00:00"/>
    <b v="1"/>
    <s v="Approved"/>
    <s v="Giant Bicycles"/>
    <s v="Standard"/>
    <s v="high"/>
    <s v="medium"/>
    <n v="1179"/>
    <n v="707.4"/>
    <n v="37874"/>
    <n v="19"/>
  </r>
  <r>
    <n v="5913"/>
    <n v="87"/>
    <x v="3227"/>
    <d v="2068-09-06T00:00:00"/>
    <b v="1"/>
    <s v="Approved"/>
    <s v="Giant Bicycles"/>
    <s v="Standard"/>
    <s v="high"/>
    <s v="medium"/>
    <n v="1179"/>
    <n v="707.4"/>
    <n v="35667"/>
    <n v="19"/>
  </r>
  <r>
    <n v="4114"/>
    <n v="13"/>
    <x v="3228"/>
    <d v="2068-09-07T00:00:00"/>
    <b v="0"/>
    <s v="Approved"/>
    <s v="Solex"/>
    <s v="Standard"/>
    <s v="medium"/>
    <s v="medium"/>
    <n v="1163.8900000000001"/>
    <n v="589.27"/>
    <n v="42560"/>
    <n v="12"/>
  </r>
  <r>
    <n v="7094"/>
    <n v="44"/>
    <x v="3229"/>
    <d v="2068-09-08T00:00:00"/>
    <b v="1"/>
    <s v="Approved"/>
    <s v="WeareA2B"/>
    <s v="Standard"/>
    <s v="medium"/>
    <s v="medium"/>
    <n v="1769.64"/>
    <n v="108.76"/>
    <n v="38750"/>
    <n v="13"/>
  </r>
  <r>
    <n v="11759"/>
    <n v="15"/>
    <x v="3229"/>
    <d v="2068-09-09T00:00:00"/>
    <b v="0"/>
    <s v="Approved"/>
    <s v="Norco Bicycles"/>
    <s v="Standard"/>
    <s v="low"/>
    <s v="medium"/>
    <n v="958.74"/>
    <n v="748.9"/>
    <n v="41345"/>
    <n v="13"/>
  </r>
  <r>
    <n v="12408"/>
    <n v="30"/>
    <x v="3229"/>
    <d v="2068-09-10T00:00:00"/>
    <b v="0"/>
    <s v="Approved"/>
    <s v="Solex"/>
    <s v="Standard"/>
    <s v="high"/>
    <s v="medium"/>
    <n v="748.17"/>
    <n v="448.9"/>
    <n v="42105"/>
    <n v="13"/>
  </r>
  <r>
    <n v="13445"/>
    <n v="1"/>
    <x v="3229"/>
    <d v="2068-09-11T00:00:00"/>
    <b v="1"/>
    <s v="Approved"/>
    <s v="Giant Bicycles"/>
    <s v="Standard"/>
    <s v="medium"/>
    <s v="medium"/>
    <n v="1403.5"/>
    <n v="954.82"/>
    <n v="35667"/>
    <n v="13"/>
  </r>
  <r>
    <n v="13761"/>
    <n v="1"/>
    <x v="3229"/>
    <d v="2068-09-12T00:00:00"/>
    <b v="0"/>
    <s v="Approved"/>
    <s v="Giant Bicycles"/>
    <s v="Standard"/>
    <s v="medium"/>
    <s v="medium"/>
    <n v="1403.5"/>
    <n v="954.82"/>
    <n v="35667"/>
    <n v="13"/>
  </r>
  <r>
    <n v="17544"/>
    <n v="79"/>
    <x v="3229"/>
    <d v="2068-09-13T00:00:00"/>
    <b v="0"/>
    <s v="Approved"/>
    <s v="Norco Bicycles"/>
    <s v="Standard"/>
    <s v="medium"/>
    <s v="medium"/>
    <n v="1555.58"/>
    <n v="818.01"/>
    <n v="39298"/>
    <n v="13"/>
  </r>
  <r>
    <n v="17841"/>
    <n v="5"/>
    <x v="3229"/>
    <d v="2068-09-14T00:00:00"/>
    <b v="1"/>
    <s v="Approved"/>
    <s v="Trek Bicycles"/>
    <s v="Mountain"/>
    <s v="low"/>
    <s v="medium"/>
    <n v="574.64"/>
    <n v="459.71"/>
    <n v="38206"/>
    <n v="13"/>
  </r>
  <r>
    <n v="4685"/>
    <n v="32"/>
    <x v="3230"/>
    <d v="2068-09-15T00:00:00"/>
    <b v="1"/>
    <s v="Approved"/>
    <s v="Giant Bicycles"/>
    <s v="Standard"/>
    <s v="medium"/>
    <s v="medium"/>
    <n v="642.70000000000005"/>
    <n v="211.37"/>
    <n v="37337"/>
    <n v="14"/>
  </r>
  <r>
    <n v="9631"/>
    <n v="7"/>
    <x v="3230"/>
    <d v="2068-09-16T00:00:00"/>
    <b v="1"/>
    <s v="Approved"/>
    <s v="Trek Bicycles"/>
    <s v="Road"/>
    <s v="low"/>
    <s v="medium"/>
    <n v="980.37"/>
    <n v="234.43"/>
    <n v="38258"/>
    <n v="14"/>
  </r>
  <r>
    <n v="10093"/>
    <n v="23"/>
    <x v="3230"/>
    <d v="2068-09-17T00:00:00"/>
    <b v="1"/>
    <s v="Approved"/>
    <s v="Norco Bicycles"/>
    <s v="Mountain"/>
    <s v="low"/>
    <s v="small"/>
    <n v="688.63"/>
    <n v="612.88"/>
    <n v="34244"/>
    <n v="14"/>
  </r>
  <r>
    <n v="16353"/>
    <n v="21"/>
    <x v="3230"/>
    <d v="2068-09-18T00:00:00"/>
    <b v="0"/>
    <s v="Approved"/>
    <s v="Solex"/>
    <s v="Standard"/>
    <s v="medium"/>
    <s v="large"/>
    <n v="1071.23"/>
    <n v="380.74"/>
    <n v="35160"/>
    <n v="14"/>
  </r>
  <r>
    <n v="18971"/>
    <n v="49"/>
    <x v="3230"/>
    <d v="2068-09-19T00:00:00"/>
    <b v="1"/>
    <s v="Approved"/>
    <s v="Trek Bicycles"/>
    <s v="Road"/>
    <s v="medium"/>
    <s v="medium"/>
    <n v="533.51"/>
    <n v="400.13"/>
    <n v="41064"/>
    <n v="14"/>
  </r>
  <r>
    <n v="3909"/>
    <n v="0"/>
    <x v="3231"/>
    <d v="2068-09-20T00:00:00"/>
    <b v="0"/>
    <s v="Approved"/>
    <s v="Norco Bicycles"/>
    <s v="Standard"/>
    <s v="low"/>
    <s v="medium"/>
    <n v="363.01"/>
    <n v="290.41000000000003"/>
    <n v="38482"/>
    <n v="5"/>
  </r>
  <r>
    <n v="4544"/>
    <n v="50"/>
    <x v="3231"/>
    <d v="2068-09-21T00:00:00"/>
    <b v="1"/>
    <s v="Approved"/>
    <s v="Giant Bicycles"/>
    <s v="Standard"/>
    <s v="medium"/>
    <s v="medium"/>
    <n v="642.70000000000005"/>
    <n v="211.37"/>
    <n v="37337"/>
    <n v="5"/>
  </r>
  <r>
    <n v="5400"/>
    <n v="27"/>
    <x v="3231"/>
    <d v="2068-09-22T00:00:00"/>
    <b v="1"/>
    <s v="Approved"/>
    <s v="Trek Bicycles"/>
    <s v="Standard"/>
    <s v="low"/>
    <s v="medium"/>
    <n v="1057.51"/>
    <n v="154.4"/>
    <n v="34527"/>
    <n v="5"/>
  </r>
  <r>
    <n v="6462"/>
    <n v="0"/>
    <x v="3231"/>
    <d v="2068-09-23T00:00:00"/>
    <b v="1"/>
    <s v="Approved"/>
    <s v="Norco Bicycles"/>
    <s v="Standard"/>
    <s v="low"/>
    <s v="medium"/>
    <n v="363.01"/>
    <n v="290.41000000000003"/>
    <n v="38482"/>
    <n v="5"/>
  </r>
  <r>
    <n v="13176"/>
    <n v="0"/>
    <x v="3231"/>
    <d v="2068-09-24T00:00:00"/>
    <b v="0"/>
    <s v="Approved"/>
    <s v="Trek Bicycles"/>
    <s v="Road"/>
    <s v="medium"/>
    <s v="medium"/>
    <n v="533.51"/>
    <n v="400.13"/>
    <n v="41064"/>
    <n v="5"/>
  </r>
  <r>
    <n v="15692"/>
    <n v="59"/>
    <x v="3231"/>
    <d v="2068-09-25T00:00:00"/>
    <b v="1"/>
    <s v="Approved"/>
    <s v="WeareA2B"/>
    <s v="Standard"/>
    <s v="medium"/>
    <s v="small"/>
    <n v="1415.01"/>
    <n v="1259.3599999999999"/>
    <n v="37626"/>
    <n v="5"/>
  </r>
  <r>
    <n v="1412"/>
    <n v="57"/>
    <x v="3232"/>
    <d v="2068-09-26T00:00:00"/>
    <b v="1"/>
    <s v="Approved"/>
    <s v="WeareA2B"/>
    <s v="Touring"/>
    <s v="medium"/>
    <s v="large"/>
    <n v="1890.39"/>
    <n v="260.14"/>
    <n v="42172"/>
    <n v="6"/>
  </r>
  <r>
    <n v="4548"/>
    <n v="21"/>
    <x v="3232"/>
    <d v="2068-09-27T00:00:00"/>
    <b v="0"/>
    <s v="Approved"/>
    <s v="Solex"/>
    <s v="Standard"/>
    <s v="medium"/>
    <s v="large"/>
    <n v="1071.23"/>
    <n v="380.74"/>
    <n v="34244"/>
    <n v="6"/>
  </r>
  <r>
    <n v="4676"/>
    <n v="4"/>
    <x v="3232"/>
    <d v="2068-09-28T00:00:00"/>
    <b v="0"/>
    <s v="Approved"/>
    <s v="Giant Bicycles"/>
    <s v="Standard"/>
    <s v="high"/>
    <s v="medium"/>
    <n v="1129.1300000000001"/>
    <n v="677.48"/>
    <n v="37659"/>
    <n v="6"/>
  </r>
  <r>
    <n v="5165"/>
    <n v="1"/>
    <x v="3232"/>
    <d v="2068-09-29T00:00:00"/>
    <b v="1"/>
    <s v="Cancelled"/>
    <s v="Giant Bicycles"/>
    <s v="Standard"/>
    <s v="medium"/>
    <s v="medium"/>
    <n v="1403.5"/>
    <n v="954.82"/>
    <n v="41245"/>
    <n v="6"/>
  </r>
  <r>
    <n v="15414"/>
    <n v="51"/>
    <x v="3232"/>
    <d v="2068-09-30T00:00:00"/>
    <b v="1"/>
    <s v="Approved"/>
    <s v="OHM Cycles"/>
    <s v="Standard"/>
    <s v="high"/>
    <s v="medium"/>
    <n v="2005.66"/>
    <n v="1203.4000000000001"/>
    <n v="33259"/>
    <n v="6"/>
  </r>
  <r>
    <n v="16168"/>
    <n v="28"/>
    <x v="3232"/>
    <d v="2068-10-01T00:00:00"/>
    <b v="0"/>
    <s v="Approved"/>
    <s v="Norco Bicycles"/>
    <s v="Standard"/>
    <s v="medium"/>
    <s v="small"/>
    <n v="1216.1400000000001"/>
    <n v="1082.3599999999999"/>
    <n v="35052"/>
    <n v="6"/>
  </r>
  <r>
    <n v="16617"/>
    <n v="36"/>
    <x v="3232"/>
    <d v="2068-10-02T00:00:00"/>
    <b v="0"/>
    <s v="Approved"/>
    <s v="Solex"/>
    <s v="Standard"/>
    <s v="low"/>
    <s v="medium"/>
    <n v="945.04"/>
    <n v="507.58"/>
    <n v="40336"/>
    <n v="6"/>
  </r>
  <r>
    <n v="17650"/>
    <n v="52"/>
    <x v="3232"/>
    <d v="2068-10-03T00:00:00"/>
    <b v="1"/>
    <s v="Approved"/>
    <s v="OHM Cycles"/>
    <s v="Road"/>
    <s v="medium"/>
    <s v="medium"/>
    <n v="1280.28"/>
    <n v="829.51"/>
    <n v="33259"/>
    <n v="6"/>
  </r>
  <r>
    <n v="17665"/>
    <n v="50"/>
    <x v="3232"/>
    <d v="2068-10-04T00:00:00"/>
    <b v="0"/>
    <s v="Approved"/>
    <s v="WeareA2B"/>
    <s v="Standard"/>
    <s v="medium"/>
    <s v="small"/>
    <n v="175.89"/>
    <n v="131.91999999999999"/>
    <n v="41009"/>
    <n v="6"/>
  </r>
  <r>
    <n v="19722"/>
    <n v="77"/>
    <x v="3232"/>
    <d v="2068-10-05T00:00:00"/>
    <b v="0"/>
    <s v="Approved"/>
    <s v="Norco Bicycles"/>
    <s v="Road"/>
    <s v="medium"/>
    <s v="large"/>
    <n v="1240.31"/>
    <n v="795.1"/>
    <n v="38339"/>
    <n v="6"/>
  </r>
  <r>
    <n v="175"/>
    <n v="25"/>
    <x v="3233"/>
    <d v="2068-10-06T00:00:00"/>
    <b v="0"/>
    <s v="Approved"/>
    <s v="Giant Bicycles"/>
    <s v="Road"/>
    <s v="medium"/>
    <s v="medium"/>
    <n v="1538.99"/>
    <n v="829.65"/>
    <n v="42696"/>
    <n v="16"/>
  </r>
  <r>
    <n v="1201"/>
    <n v="84"/>
    <x v="3233"/>
    <d v="2068-10-07T00:00:00"/>
    <s v="Unknown"/>
    <s v="Approved"/>
    <s v="Trek Bicycles"/>
    <s v="Road"/>
    <s v="medium"/>
    <s v="medium"/>
    <n v="290.62"/>
    <n v="215.14"/>
    <n v="38206"/>
    <n v="16"/>
  </r>
  <r>
    <n v="1896"/>
    <n v="75"/>
    <x v="3233"/>
    <d v="2068-10-08T00:00:00"/>
    <b v="0"/>
    <s v="Approved"/>
    <s v="Giant Bicycles"/>
    <s v="Touring"/>
    <s v="medium"/>
    <s v="large"/>
    <n v="1873.97"/>
    <n v="863.95"/>
    <n v="38193"/>
    <n v="16"/>
  </r>
  <r>
    <n v="4515"/>
    <n v="48"/>
    <x v="3233"/>
    <d v="2068-10-09T00:00:00"/>
    <b v="0"/>
    <s v="Approved"/>
    <s v="WeareA2B"/>
    <s v="Standard"/>
    <s v="medium"/>
    <s v="medium"/>
    <n v="1762.96"/>
    <n v="950.52"/>
    <n v="41064"/>
    <n v="16"/>
  </r>
  <r>
    <n v="5771"/>
    <n v="87"/>
    <x v="3233"/>
    <d v="2068-10-10T00:00:00"/>
    <b v="1"/>
    <s v="Approved"/>
    <s v="Giant Bicycles"/>
    <s v="Standard"/>
    <s v="high"/>
    <s v="medium"/>
    <n v="1179"/>
    <n v="707.4"/>
    <n v="36367"/>
    <n v="16"/>
  </r>
  <r>
    <n v="7166"/>
    <n v="43"/>
    <x v="3233"/>
    <d v="2068-10-11T00:00:00"/>
    <b v="1"/>
    <s v="Approved"/>
    <s v="Solex"/>
    <s v="Standard"/>
    <s v="medium"/>
    <s v="medium"/>
    <n v="1151.96"/>
    <n v="649.49"/>
    <n v="41009"/>
    <n v="16"/>
  </r>
  <r>
    <n v="16992"/>
    <n v="47"/>
    <x v="3233"/>
    <d v="2068-10-12T00:00:00"/>
    <b v="1"/>
    <s v="Approved"/>
    <s v="Trek Bicycles"/>
    <s v="Road"/>
    <s v="low"/>
    <s v="small"/>
    <n v="1720.7"/>
    <n v="1531.42"/>
    <n v="41064"/>
    <n v="16"/>
  </r>
  <r>
    <n v="2746"/>
    <n v="3"/>
    <x v="3234"/>
    <d v="2068-10-13T00:00:00"/>
    <b v="1"/>
    <s v="Approved"/>
    <s v="Trek Bicycles"/>
    <s v="Standard"/>
    <s v="medium"/>
    <s v="large"/>
    <n v="2091.4699999999998"/>
    <n v="388.92"/>
    <n v="36146"/>
    <n v="14"/>
  </r>
  <r>
    <n v="3198"/>
    <n v="44"/>
    <x v="3234"/>
    <d v="2068-10-14T00:00:00"/>
    <b v="0"/>
    <s v="Approved"/>
    <s v="WeareA2B"/>
    <s v="Standard"/>
    <s v="medium"/>
    <s v="medium"/>
    <n v="1769.64"/>
    <n v="108.76"/>
    <n v="39526"/>
    <n v="14"/>
  </r>
  <r>
    <n v="4128"/>
    <n v="0"/>
    <x v="3234"/>
    <d v="2068-10-15T00:00:00"/>
    <b v="1"/>
    <s v="Approved"/>
    <s v="Unknown"/>
    <s v="Unknown"/>
    <s v="Unknown"/>
    <s v="Unknown"/>
    <n v="639.38"/>
    <s v="$556.05"/>
    <n v="38199.78"/>
    <n v="14"/>
  </r>
  <r>
    <n v="5036"/>
    <n v="69"/>
    <x v="3234"/>
    <d v="2068-10-16T00:00:00"/>
    <b v="0"/>
    <s v="Approved"/>
    <s v="Giant Bicycles"/>
    <s v="Road"/>
    <s v="medium"/>
    <s v="medium"/>
    <n v="792.9"/>
    <n v="594.67999999999995"/>
    <n v="34527"/>
    <n v="14"/>
  </r>
  <r>
    <n v="6764"/>
    <n v="83"/>
    <x v="3234"/>
    <d v="2068-10-17T00:00:00"/>
    <b v="0"/>
    <s v="Approved"/>
    <s v="Solex"/>
    <s v="Touring"/>
    <s v="medium"/>
    <s v="large"/>
    <n v="2083.94"/>
    <n v="675.03"/>
    <n v="40670"/>
    <n v="14"/>
  </r>
  <r>
    <n v="6951"/>
    <n v="73"/>
    <x v="3234"/>
    <d v="2068-10-18T00:00:00"/>
    <b v="0"/>
    <s v="Approved"/>
    <s v="Solex"/>
    <s v="Standard"/>
    <s v="medium"/>
    <s v="medium"/>
    <n v="1945.43"/>
    <n v="333.18"/>
    <n v="41848"/>
    <n v="14"/>
  </r>
  <r>
    <n v="7982"/>
    <n v="93"/>
    <x v="3234"/>
    <d v="2068-10-19T00:00:00"/>
    <b v="1"/>
    <s v="Approved"/>
    <s v="WeareA2B"/>
    <s v="Standard"/>
    <s v="medium"/>
    <s v="medium"/>
    <n v="1065.03"/>
    <n v="230.09"/>
    <n v="33549"/>
    <n v="14"/>
  </r>
  <r>
    <n v="15803"/>
    <n v="93"/>
    <x v="3234"/>
    <d v="2068-10-20T00:00:00"/>
    <b v="1"/>
    <s v="Approved"/>
    <s v="WeareA2B"/>
    <s v="Standard"/>
    <s v="medium"/>
    <s v="medium"/>
    <n v="1065.03"/>
    <n v="230.09"/>
    <n v="39298"/>
    <n v="14"/>
  </r>
  <r>
    <n v="1732"/>
    <n v="1"/>
    <x v="3235"/>
    <d v="2068-10-21T00:00:00"/>
    <b v="0"/>
    <s v="Approved"/>
    <s v="Giant Bicycles"/>
    <s v="Standard"/>
    <s v="medium"/>
    <s v="medium"/>
    <n v="1403.5"/>
    <n v="954.82"/>
    <n v="35667"/>
    <n v="7"/>
  </r>
  <r>
    <n v="9603"/>
    <n v="67"/>
    <x v="3235"/>
    <d v="2068-10-22T00:00:00"/>
    <b v="0"/>
    <s v="Approved"/>
    <s v="Norco Bicycles"/>
    <s v="Road"/>
    <s v="medium"/>
    <s v="medium"/>
    <n v="544.04999999999995"/>
    <n v="376.84"/>
    <n v="37659"/>
    <n v="7"/>
  </r>
  <r>
    <n v="9665"/>
    <n v="32"/>
    <x v="3235"/>
    <d v="2068-10-23T00:00:00"/>
    <b v="0"/>
    <s v="Approved"/>
    <s v="Giant Bicycles"/>
    <s v="Standard"/>
    <s v="medium"/>
    <s v="medium"/>
    <n v="642.70000000000005"/>
    <n v="211.37"/>
    <n v="35560"/>
    <n v="7"/>
  </r>
  <r>
    <n v="10366"/>
    <n v="92"/>
    <x v="3235"/>
    <d v="2068-10-24T00:00:00"/>
    <b v="1"/>
    <s v="Approved"/>
    <s v="WeareA2B"/>
    <s v="Standard"/>
    <s v="medium"/>
    <s v="small"/>
    <n v="1415.01"/>
    <n v="1259.3599999999999"/>
    <n v="36145"/>
    <n v="7"/>
  </r>
  <r>
    <n v="1400"/>
    <n v="19"/>
    <x v="3236"/>
    <d v="2068-10-25T00:00:00"/>
    <b v="0"/>
    <s v="Approved"/>
    <s v="OHM Cycles"/>
    <s v="Road"/>
    <s v="high"/>
    <s v="large"/>
    <n v="12.01"/>
    <n v="7.21"/>
    <n v="39880"/>
    <n v="13"/>
  </r>
  <r>
    <n v="5728"/>
    <n v="47"/>
    <x v="3236"/>
    <d v="2068-10-26T00:00:00"/>
    <b v="1"/>
    <s v="Approved"/>
    <s v="Trek Bicycles"/>
    <s v="Road"/>
    <s v="low"/>
    <s v="small"/>
    <n v="1720.7"/>
    <n v="1531.42"/>
    <n v="38991"/>
    <n v="13"/>
  </r>
  <r>
    <n v="6750"/>
    <n v="84"/>
    <x v="3236"/>
    <d v="2068-10-27T00:00:00"/>
    <b v="1"/>
    <s v="Approved"/>
    <s v="Trek Bicycles"/>
    <s v="Road"/>
    <s v="medium"/>
    <s v="medium"/>
    <n v="290.62"/>
    <n v="215.14"/>
    <n v="38339"/>
    <n v="13"/>
  </r>
  <r>
    <n v="9831"/>
    <n v="79"/>
    <x v="3236"/>
    <d v="2068-10-28T00:00:00"/>
    <b v="0"/>
    <s v="Approved"/>
    <s v="Norco Bicycles"/>
    <s v="Standard"/>
    <s v="medium"/>
    <s v="medium"/>
    <n v="1555.58"/>
    <n v="818.01"/>
    <n v="37873"/>
    <n v="13"/>
  </r>
  <r>
    <n v="643"/>
    <n v="0"/>
    <x v="3237"/>
    <d v="2068-10-29T00:00:00"/>
    <b v="0"/>
    <s v="Approved"/>
    <s v="OHM Cycles"/>
    <s v="Standard"/>
    <s v="low"/>
    <s v="medium"/>
    <n v="71.16"/>
    <n v="56.93"/>
    <n v="42172"/>
    <n v="7"/>
  </r>
  <r>
    <n v="2840"/>
    <n v="82"/>
    <x v="3237"/>
    <d v="2068-10-30T00:00:00"/>
    <b v="0"/>
    <s v="Approved"/>
    <s v="Giant Bicycles"/>
    <s v="Road"/>
    <s v="medium"/>
    <s v="medium"/>
    <n v="1538.99"/>
    <n v="829.65"/>
    <n v="42404"/>
    <n v="7"/>
  </r>
  <r>
    <n v="9035"/>
    <n v="56"/>
    <x v="3237"/>
    <d v="2068-10-31T00:00:00"/>
    <b v="1"/>
    <s v="Approved"/>
    <s v="Norco Bicycles"/>
    <s v="Mountain"/>
    <s v="low"/>
    <s v="small"/>
    <n v="688.63"/>
    <n v="612.88"/>
    <n v="34244"/>
    <n v="7"/>
  </r>
  <r>
    <n v="10354"/>
    <n v="0"/>
    <x v="3237"/>
    <d v="2068-11-01T00:00:00"/>
    <b v="1"/>
    <s v="Approved"/>
    <s v="Solex"/>
    <s v="Road"/>
    <s v="medium"/>
    <s v="medium"/>
    <n v="416.98"/>
    <n v="312.74"/>
    <n v="35560"/>
    <n v="7"/>
  </r>
  <r>
    <n v="15792"/>
    <n v="93"/>
    <x v="3237"/>
    <d v="2068-11-02T00:00:00"/>
    <b v="1"/>
    <s v="Approved"/>
    <s v="OHM Cycles"/>
    <s v="Standard"/>
    <s v="high"/>
    <s v="medium"/>
    <n v="1458.17"/>
    <n v="874.9"/>
    <n v="38750"/>
    <n v="7"/>
  </r>
  <r>
    <n v="18916"/>
    <n v="35"/>
    <x v="3237"/>
    <d v="2068-11-03T00:00:00"/>
    <b v="0"/>
    <s v="Approved"/>
    <s v="Giant Bicycles"/>
    <s v="Standard"/>
    <s v="medium"/>
    <s v="medium"/>
    <n v="1403.5"/>
    <n v="954.82"/>
    <n v="42688"/>
    <n v="7"/>
  </r>
  <r>
    <n v="2563"/>
    <n v="8"/>
    <x v="3238"/>
    <d v="2068-11-04T00:00:00"/>
    <b v="1"/>
    <s v="Approved"/>
    <s v="Solex"/>
    <s v="Road"/>
    <s v="medium"/>
    <s v="small"/>
    <n v="1703.52"/>
    <n v="1516.13"/>
    <n v="38693"/>
    <n v="4"/>
  </r>
  <r>
    <n v="3814"/>
    <n v="82"/>
    <x v="3238"/>
    <d v="2068-11-05T00:00:00"/>
    <b v="0"/>
    <s v="Approved"/>
    <s v="Norco Bicycles"/>
    <s v="Standard"/>
    <s v="high"/>
    <s v="medium"/>
    <n v="1148.6400000000001"/>
    <n v="689.18"/>
    <n v="38482"/>
    <n v="4"/>
  </r>
  <r>
    <n v="12709"/>
    <n v="12"/>
    <x v="3238"/>
    <d v="2068-11-06T00:00:00"/>
    <b v="1"/>
    <s v="Approved"/>
    <s v="WeareA2B"/>
    <s v="Standard"/>
    <s v="medium"/>
    <s v="medium"/>
    <n v="1231.1500000000001"/>
    <n v="161.6"/>
    <n v="35378"/>
    <n v="4"/>
  </r>
  <r>
    <n v="14998"/>
    <n v="23"/>
    <x v="3238"/>
    <d v="2068-11-07T00:00:00"/>
    <b v="0"/>
    <s v="Approved"/>
    <s v="Norco Bicycles"/>
    <s v="Mountain"/>
    <s v="low"/>
    <s v="small"/>
    <n v="688.63"/>
    <n v="612.88"/>
    <n v="34244"/>
    <n v="4"/>
  </r>
  <r>
    <n v="15480"/>
    <n v="92"/>
    <x v="3238"/>
    <d v="2068-11-08T00:00:00"/>
    <b v="1"/>
    <s v="Approved"/>
    <s v="WeareA2B"/>
    <s v="Standard"/>
    <s v="medium"/>
    <s v="small"/>
    <n v="1415.01"/>
    <n v="1259.3599999999999"/>
    <n v="33364"/>
    <n v="4"/>
  </r>
  <r>
    <n v="1094"/>
    <n v="31"/>
    <x v="3239"/>
    <d v="2068-11-09T00:00:00"/>
    <b v="0"/>
    <s v="Approved"/>
    <s v="Giant Bicycles"/>
    <s v="Standard"/>
    <s v="medium"/>
    <s v="medium"/>
    <n v="230.91"/>
    <n v="173.18"/>
    <n v="35052"/>
    <n v="5"/>
  </r>
  <r>
    <n v="2448"/>
    <n v="89"/>
    <x v="3239"/>
    <d v="2068-11-10T00:00:00"/>
    <b v="1"/>
    <s v="Approved"/>
    <s v="WeareA2B"/>
    <s v="Touring"/>
    <s v="medium"/>
    <s v="large"/>
    <n v="1362.99"/>
    <n v="57.74"/>
    <n v="37539"/>
    <n v="5"/>
  </r>
  <r>
    <n v="6890"/>
    <n v="32"/>
    <x v="3239"/>
    <d v="2068-11-11T00:00:00"/>
    <b v="1"/>
    <s v="Approved"/>
    <s v="Giant Bicycles"/>
    <s v="Standard"/>
    <s v="medium"/>
    <s v="medium"/>
    <n v="642.70000000000005"/>
    <n v="211.37"/>
    <n v="38750"/>
    <n v="5"/>
  </r>
  <r>
    <n v="9330"/>
    <n v="10"/>
    <x v="3239"/>
    <d v="2068-11-12T00:00:00"/>
    <b v="1"/>
    <s v="Approved"/>
    <s v="WeareA2B"/>
    <s v="Touring"/>
    <s v="medium"/>
    <s v="medium"/>
    <n v="1466.68"/>
    <n v="363.25"/>
    <n v="42560"/>
    <n v="5"/>
  </r>
  <r>
    <n v="11752"/>
    <n v="85"/>
    <x v="3239"/>
    <d v="2068-11-13T00:00:00"/>
    <b v="0"/>
    <s v="Approved"/>
    <s v="WeareA2B"/>
    <s v="Standard"/>
    <s v="medium"/>
    <s v="medium"/>
    <n v="752.64"/>
    <n v="205.36"/>
    <n v="42218"/>
    <n v="5"/>
  </r>
  <r>
    <n v="15993"/>
    <n v="5"/>
    <x v="3239"/>
    <d v="2068-11-14T00:00:00"/>
    <b v="0"/>
    <s v="Approved"/>
    <s v="Trek Bicycles"/>
    <s v="Mountain"/>
    <s v="low"/>
    <s v="medium"/>
    <n v="574.64"/>
    <n v="459.71"/>
    <n v="37659"/>
    <n v="5"/>
  </r>
  <r>
    <n v="18317"/>
    <n v="60"/>
    <x v="3239"/>
    <d v="2068-11-15T00:00:00"/>
    <b v="0"/>
    <s v="Approved"/>
    <s v="Giant Bicycles"/>
    <s v="Standard"/>
    <s v="high"/>
    <s v="small"/>
    <n v="1977.36"/>
    <n v="1759.85"/>
    <n v="34143"/>
    <n v="5"/>
  </r>
  <r>
    <n v="19621"/>
    <n v="91"/>
    <x v="3239"/>
    <d v="2068-11-16T00:00:00"/>
    <b v="1"/>
    <s v="Approved"/>
    <s v="Solex"/>
    <s v="Standard"/>
    <s v="medium"/>
    <s v="medium"/>
    <n v="100.35"/>
    <n v="75.260000000000005"/>
    <n v="37626"/>
    <n v="5"/>
  </r>
  <r>
    <n v="6609"/>
    <n v="84"/>
    <x v="3240"/>
    <d v="2068-11-17T00:00:00"/>
    <b v="1"/>
    <s v="Approved"/>
    <s v="Trek Bicycles"/>
    <s v="Road"/>
    <s v="medium"/>
    <s v="medium"/>
    <n v="290.62"/>
    <n v="215.14"/>
    <n v="38339"/>
    <n v="5"/>
  </r>
  <r>
    <n v="6829"/>
    <n v="80"/>
    <x v="3240"/>
    <d v="2068-11-18T00:00:00"/>
    <b v="0"/>
    <s v="Approved"/>
    <s v="OHM Cycles"/>
    <s v="Touring"/>
    <s v="low"/>
    <s v="medium"/>
    <n v="1073.07"/>
    <n v="933.84"/>
    <n v="35455"/>
    <n v="5"/>
  </r>
  <r>
    <n v="7005"/>
    <n v="82"/>
    <x v="3240"/>
    <d v="2068-11-19T00:00:00"/>
    <b v="1"/>
    <s v="Approved"/>
    <s v="Norco Bicycles"/>
    <s v="Standard"/>
    <s v="high"/>
    <s v="medium"/>
    <n v="1148.6400000000001"/>
    <n v="689.18"/>
    <n v="42226"/>
    <n v="5"/>
  </r>
  <r>
    <n v="17974"/>
    <n v="69"/>
    <x v="3240"/>
    <d v="2068-11-20T00:00:00"/>
    <b v="0"/>
    <s v="Approved"/>
    <s v="Giant Bicycles"/>
    <s v="Road"/>
    <s v="medium"/>
    <s v="medium"/>
    <n v="792.9"/>
    <n v="594.67999999999995"/>
    <n v="33879"/>
    <n v="5"/>
  </r>
  <r>
    <n v="414"/>
    <n v="65"/>
    <x v="3241"/>
    <d v="2068-11-21T00:00:00"/>
    <b v="1"/>
    <s v="Approved"/>
    <s v="WeareA2B"/>
    <s v="Standard"/>
    <s v="medium"/>
    <s v="medium"/>
    <n v="1807.45"/>
    <n v="778.69"/>
    <n v="34115"/>
    <n v="14"/>
  </r>
  <r>
    <n v="2430"/>
    <n v="92"/>
    <x v="3241"/>
    <d v="2068-11-22T00:00:00"/>
    <b v="0"/>
    <s v="Approved"/>
    <s v="WeareA2B"/>
    <s v="Standard"/>
    <s v="medium"/>
    <s v="small"/>
    <n v="1415.01"/>
    <n v="1259.3599999999999"/>
    <n v="37539"/>
    <n v="14"/>
  </r>
  <r>
    <n v="3265"/>
    <n v="93"/>
    <x v="3241"/>
    <d v="2068-11-23T00:00:00"/>
    <b v="1"/>
    <s v="Approved"/>
    <s v="WeareA2B"/>
    <s v="Standard"/>
    <s v="medium"/>
    <s v="medium"/>
    <n v="1065.03"/>
    <n v="230.09"/>
    <n v="33549"/>
    <n v="14"/>
  </r>
  <r>
    <n v="7598"/>
    <n v="3"/>
    <x v="3241"/>
    <d v="2068-11-24T00:00:00"/>
    <b v="1"/>
    <s v="Approved"/>
    <s v="Trek Bicycles"/>
    <s v="Standard"/>
    <s v="medium"/>
    <s v="large"/>
    <n v="2091.4699999999998"/>
    <n v="388.92"/>
    <n v="36498"/>
    <n v="14"/>
  </r>
  <r>
    <n v="10139"/>
    <n v="47"/>
    <x v="3241"/>
    <d v="2068-11-25T00:00:00"/>
    <s v="Unknown"/>
    <s v="Approved"/>
    <s v="Trek Bicycles"/>
    <s v="Road"/>
    <s v="low"/>
    <s v="small"/>
    <n v="1720.7"/>
    <n v="1531.42"/>
    <n v="35160"/>
    <n v="14"/>
  </r>
  <r>
    <n v="13452"/>
    <n v="53"/>
    <x v="3241"/>
    <d v="2068-11-26T00:00:00"/>
    <b v="1"/>
    <s v="Approved"/>
    <s v="OHM Cycles"/>
    <s v="Standard"/>
    <s v="medium"/>
    <s v="medium"/>
    <n v="795.34"/>
    <n v="101.58"/>
    <n v="40410"/>
    <n v="14"/>
  </r>
  <r>
    <n v="14808"/>
    <n v="16"/>
    <x v="3241"/>
    <d v="2068-11-27T00:00:00"/>
    <b v="1"/>
    <s v="Approved"/>
    <s v="Norco Bicycles"/>
    <s v="Standard"/>
    <s v="high"/>
    <s v="small"/>
    <n v="1661.92"/>
    <n v="1479.11"/>
    <n v="40336"/>
    <n v="14"/>
  </r>
  <r>
    <n v="16618"/>
    <n v="73"/>
    <x v="3241"/>
    <d v="2068-11-28T00:00:00"/>
    <b v="0"/>
    <s v="Approved"/>
    <s v="Solex"/>
    <s v="Standard"/>
    <s v="medium"/>
    <s v="medium"/>
    <n v="1945.43"/>
    <n v="333.18"/>
    <n v="41064"/>
    <n v="14"/>
  </r>
  <r>
    <n v="1212"/>
    <n v="23"/>
    <x v="3242"/>
    <d v="2068-11-29T00:00:00"/>
    <b v="1"/>
    <s v="Approved"/>
    <s v="Norco Bicycles"/>
    <s v="Standard"/>
    <s v="medium"/>
    <s v="medium"/>
    <n v="1198.46"/>
    <n v="381.1"/>
    <n v="37626"/>
    <n v="4"/>
  </r>
  <r>
    <n v="2314"/>
    <n v="0"/>
    <x v="3242"/>
    <d v="2068-11-30T00:00:00"/>
    <b v="0"/>
    <s v="Approved"/>
    <s v="OHM Cycles"/>
    <s v="Standard"/>
    <s v="low"/>
    <s v="medium"/>
    <n v="71.16"/>
    <n v="56.93"/>
    <n v="38647"/>
    <n v="4"/>
  </r>
  <r>
    <n v="8930"/>
    <n v="98"/>
    <x v="3242"/>
    <d v="2068-12-01T00:00:00"/>
    <b v="0"/>
    <s v="Approved"/>
    <s v="OHM Cycles"/>
    <s v="Standard"/>
    <s v="medium"/>
    <s v="medium"/>
    <n v="795.34"/>
    <n v="101.58"/>
    <n v="39915"/>
    <n v="4"/>
  </r>
  <r>
    <n v="11447"/>
    <n v="0"/>
    <x v="3242"/>
    <d v="2068-12-02T00:00:00"/>
    <b v="0"/>
    <s v="Approved"/>
    <s v="Solex"/>
    <s v="Standard"/>
    <s v="medium"/>
    <s v="medium"/>
    <n v="71.489999999999995"/>
    <n v="53.62"/>
    <n v="41167"/>
    <n v="4"/>
  </r>
  <r>
    <n v="13672"/>
    <n v="53"/>
    <x v="3242"/>
    <d v="2068-12-03T00:00:00"/>
    <b v="1"/>
    <s v="Approved"/>
    <s v="Giant Bicycles"/>
    <s v="Standard"/>
    <s v="high"/>
    <s v="medium"/>
    <n v="1274.93"/>
    <n v="764.96"/>
    <n v="41345"/>
    <n v="4"/>
  </r>
  <r>
    <n v="14771"/>
    <n v="82"/>
    <x v="3242"/>
    <d v="2068-12-04T00:00:00"/>
    <b v="0"/>
    <s v="Approved"/>
    <s v="Giant Bicycles"/>
    <s v="Road"/>
    <s v="medium"/>
    <s v="medium"/>
    <n v="1538.99"/>
    <n v="829.65"/>
    <n v="42404"/>
    <n v="4"/>
  </r>
  <r>
    <n v="1356"/>
    <n v="4"/>
    <x v="3243"/>
    <d v="2068-12-05T00:00:00"/>
    <b v="1"/>
    <s v="Approved"/>
    <s v="Solex"/>
    <s v="Standard"/>
    <s v="medium"/>
    <s v="medium"/>
    <n v="1483.2"/>
    <n v="99.59"/>
    <n v="36146"/>
    <n v="8"/>
  </r>
  <r>
    <n v="3330"/>
    <n v="23"/>
    <x v="3243"/>
    <d v="2068-12-06T00:00:00"/>
    <b v="0"/>
    <s v="Approved"/>
    <s v="Norco Bicycles"/>
    <s v="Standard"/>
    <s v="medium"/>
    <s v="medium"/>
    <n v="1198.46"/>
    <n v="381.1"/>
    <n v="37539"/>
    <n v="8"/>
  </r>
  <r>
    <n v="5059"/>
    <n v="0"/>
    <x v="3243"/>
    <d v="2068-12-07T00:00:00"/>
    <b v="1"/>
    <s v="Approved"/>
    <s v="WeareA2B"/>
    <s v="Standard"/>
    <s v="medium"/>
    <s v="small"/>
    <n v="175.89"/>
    <n v="131.91999999999999"/>
    <n v="37220"/>
    <n v="8"/>
  </r>
  <r>
    <n v="9189"/>
    <n v="0"/>
    <x v="3243"/>
    <d v="2068-12-08T00:00:00"/>
    <b v="1"/>
    <s v="Approved"/>
    <s v="Norco Bicycles"/>
    <s v="Standard"/>
    <s v="low"/>
    <s v="medium"/>
    <n v="363.01"/>
    <n v="290.41000000000003"/>
    <n v="42458"/>
    <n v="8"/>
  </r>
  <r>
    <n v="10440"/>
    <n v="30"/>
    <x v="3243"/>
    <d v="2068-12-09T00:00:00"/>
    <b v="1"/>
    <s v="Approved"/>
    <s v="OHM Cycles"/>
    <s v="Standard"/>
    <s v="medium"/>
    <s v="medium"/>
    <n v="1227.3399999999999"/>
    <n v="770.89"/>
    <n v="33364"/>
    <n v="8"/>
  </r>
  <r>
    <n v="12468"/>
    <n v="84"/>
    <x v="3243"/>
    <d v="2068-12-10T00:00:00"/>
    <b v="0"/>
    <s v="Approved"/>
    <s v="Giant Bicycles"/>
    <s v="Road"/>
    <s v="medium"/>
    <s v="medium"/>
    <n v="792.9"/>
    <n v="594.67999999999995"/>
    <n v="38859"/>
    <n v="8"/>
  </r>
  <r>
    <n v="13352"/>
    <n v="31"/>
    <x v="3243"/>
    <d v="2068-12-11T00:00:00"/>
    <b v="0"/>
    <s v="Approved"/>
    <s v="WeareA2B"/>
    <s v="Standard"/>
    <s v="medium"/>
    <s v="medium"/>
    <n v="752.64"/>
    <n v="205.36"/>
    <n v="38482"/>
    <n v="8"/>
  </r>
  <r>
    <n v="13997"/>
    <n v="0"/>
    <x v="3243"/>
    <d v="2068-12-12T00:00:00"/>
    <b v="1"/>
    <s v="Approved"/>
    <s v="Norco Bicycles"/>
    <s v="Standard"/>
    <s v="medium"/>
    <s v="medium"/>
    <n v="360.4"/>
    <n v="270.3"/>
    <n v="38193"/>
    <n v="8"/>
  </r>
  <r>
    <n v="14048"/>
    <n v="34"/>
    <x v="3243"/>
    <d v="2068-12-13T00:00:00"/>
    <b v="1"/>
    <s v="Approved"/>
    <s v="WeareA2B"/>
    <s v="Standard"/>
    <s v="medium"/>
    <s v="medium"/>
    <n v="1231.1500000000001"/>
    <n v="161.6"/>
    <n v="42560"/>
    <n v="8"/>
  </r>
  <r>
    <n v="15073"/>
    <n v="46"/>
    <x v="3243"/>
    <d v="2068-12-14T00:00:00"/>
    <b v="1"/>
    <s v="Approved"/>
    <s v="OHM Cycles"/>
    <s v="Standard"/>
    <s v="low"/>
    <s v="medium"/>
    <n v="1793.43"/>
    <n v="248.82"/>
    <n v="36498"/>
    <n v="8"/>
  </r>
  <r>
    <n v="18449"/>
    <n v="0"/>
    <x v="3243"/>
    <d v="2068-12-15T00:00:00"/>
    <b v="0"/>
    <s v="Approved"/>
    <s v="Giant Bicycles"/>
    <s v="Standard"/>
    <s v="medium"/>
    <s v="large"/>
    <n v="569.55999999999995"/>
    <n v="528.42999999999995"/>
    <n v="34556"/>
    <n v="8"/>
  </r>
  <r>
    <n v="1083"/>
    <n v="4"/>
    <x v="3244"/>
    <d v="2068-12-16T00:00:00"/>
    <b v="1"/>
    <s v="Approved"/>
    <s v="Solex"/>
    <s v="Standard"/>
    <s v="medium"/>
    <s v="medium"/>
    <n v="1483.2"/>
    <n v="99.59"/>
    <n v="36146"/>
    <n v="14"/>
  </r>
  <r>
    <n v="1396"/>
    <n v="31"/>
    <x v="3244"/>
    <d v="2068-12-17T00:00:00"/>
    <b v="1"/>
    <s v="Approved"/>
    <s v="WeareA2B"/>
    <s v="Standard"/>
    <s v="medium"/>
    <s v="medium"/>
    <n v="752.64"/>
    <n v="205.36"/>
    <n v="36145"/>
    <n v="14"/>
  </r>
  <r>
    <n v="3096"/>
    <n v="0"/>
    <x v="3244"/>
    <d v="2068-12-18T00:00:00"/>
    <b v="1"/>
    <s v="Approved"/>
    <s v="Norco Bicycles"/>
    <s v="Road"/>
    <s v="medium"/>
    <s v="medium"/>
    <n v="544.04999999999995"/>
    <n v="376.84"/>
    <n v="38859"/>
    <n v="14"/>
  </r>
  <r>
    <n v="14273"/>
    <n v="0"/>
    <x v="3244"/>
    <d v="2068-12-19T00:00:00"/>
    <b v="0"/>
    <s v="Approved"/>
    <s v="Trek Bicycles"/>
    <s v="Standard"/>
    <s v="medium"/>
    <s v="medium"/>
    <n v="499.53"/>
    <n v="388.72"/>
    <n v="39031"/>
    <n v="14"/>
  </r>
  <r>
    <n v="15177"/>
    <n v="64"/>
    <x v="3244"/>
    <d v="2068-12-20T00:00:00"/>
    <b v="1"/>
    <s v="Approved"/>
    <s v="Giant Bicycles"/>
    <s v="Standard"/>
    <s v="high"/>
    <s v="small"/>
    <n v="1977.36"/>
    <n v="1759.85"/>
    <n v="34143"/>
    <n v="14"/>
  </r>
  <r>
    <n v="16224"/>
    <n v="0"/>
    <x v="3244"/>
    <d v="2068-12-21T00:00:00"/>
    <b v="1"/>
    <s v="Approved"/>
    <s v="Trek Bicycles"/>
    <s v="Road"/>
    <s v="medium"/>
    <s v="medium"/>
    <n v="290.62"/>
    <n v="215.14"/>
    <n v="38206"/>
    <n v="14"/>
  </r>
  <r>
    <n v="19364"/>
    <n v="0"/>
    <x v="3244"/>
    <d v="2068-12-22T00:00:00"/>
    <b v="0"/>
    <s v="Approved"/>
    <s v="Norco Bicycles"/>
    <s v="Standard"/>
    <s v="low"/>
    <s v="medium"/>
    <n v="363.01"/>
    <n v="290.41000000000003"/>
    <n v="41434"/>
    <n v="14"/>
  </r>
  <r>
    <n v="6942"/>
    <n v="21"/>
    <x v="3245"/>
    <d v="2068-12-23T00:00:00"/>
    <b v="1"/>
    <s v="Approved"/>
    <s v="WeareA2B"/>
    <s v="Touring"/>
    <s v="medium"/>
    <s v="medium"/>
    <n v="1466.68"/>
    <n v="363.25"/>
    <n v="37838"/>
    <n v="7"/>
  </r>
  <r>
    <n v="12443"/>
    <n v="4"/>
    <x v="3245"/>
    <d v="2068-12-24T00:00:00"/>
    <b v="0"/>
    <s v="Approved"/>
    <s v="Solex"/>
    <s v="Standard"/>
    <s v="medium"/>
    <s v="medium"/>
    <n v="1483.2"/>
    <n v="99.59"/>
    <n v="41047"/>
    <n v="7"/>
  </r>
  <r>
    <n v="15442"/>
    <n v="46"/>
    <x v="3245"/>
    <d v="2068-12-25T00:00:00"/>
    <b v="0"/>
    <s v="Approved"/>
    <s v="OHM Cycles"/>
    <s v="Standard"/>
    <s v="low"/>
    <s v="medium"/>
    <n v="1793.43"/>
    <n v="248.82"/>
    <n v="40336"/>
    <n v="7"/>
  </r>
  <r>
    <n v="1345"/>
    <n v="76"/>
    <x v="3246"/>
    <d v="2068-12-26T00:00:00"/>
    <b v="0"/>
    <s v="Approved"/>
    <s v="WeareA2B"/>
    <s v="Standard"/>
    <s v="low"/>
    <s v="medium"/>
    <n v="642.30999999999995"/>
    <n v="513.85"/>
    <n v="41922"/>
    <n v="1"/>
  </r>
  <r>
    <n v="1372"/>
    <n v="17"/>
    <x v="3246"/>
    <d v="2068-12-27T00:00:00"/>
    <s v="Unknown"/>
    <s v="Approved"/>
    <s v="Solex"/>
    <s v="Standard"/>
    <s v="high"/>
    <s v="medium"/>
    <n v="1024.6600000000001"/>
    <n v="614.79999999999995"/>
    <n v="35378"/>
    <n v="1"/>
  </r>
  <r>
    <n v="5602"/>
    <n v="8"/>
    <x v="3246"/>
    <d v="2068-12-28T00:00:00"/>
    <b v="0"/>
    <s v="Approved"/>
    <s v="Solex"/>
    <s v="Road"/>
    <s v="medium"/>
    <s v="small"/>
    <n v="1703.52"/>
    <n v="1516.13"/>
    <n v="40649"/>
    <n v="1"/>
  </r>
  <r>
    <n v="13416"/>
    <n v="76"/>
    <x v="3246"/>
    <d v="2068-12-29T00:00:00"/>
    <b v="0"/>
    <s v="Approved"/>
    <s v="WeareA2B"/>
    <s v="Standard"/>
    <s v="low"/>
    <s v="medium"/>
    <n v="642.30999999999995"/>
    <n v="513.85"/>
    <n v="41922"/>
    <n v="1"/>
  </r>
  <r>
    <n v="14160"/>
    <n v="64"/>
    <x v="3246"/>
    <d v="2068-12-30T00:00:00"/>
    <b v="0"/>
    <s v="Approved"/>
    <s v="Trek Bicycles"/>
    <s v="Standard"/>
    <s v="medium"/>
    <s v="large"/>
    <n v="1469.44"/>
    <n v="596.54999999999995"/>
    <n v="41047"/>
    <n v="1"/>
  </r>
  <r>
    <n v="15305"/>
    <n v="42"/>
    <x v="3246"/>
    <d v="2068-12-31T00:00:00"/>
    <b v="1"/>
    <s v="Approved"/>
    <s v="OHM Cycles"/>
    <s v="Road"/>
    <s v="medium"/>
    <s v="small"/>
    <n v="1810"/>
    <n v="1610.9"/>
    <n v="39526"/>
    <n v="1"/>
  </r>
  <r>
    <n v="15995"/>
    <n v="23"/>
    <x v="3246"/>
    <d v="2069-01-01T00:00:00"/>
    <b v="1"/>
    <s v="Approved"/>
    <s v="Norco Bicycles"/>
    <s v="Mountain"/>
    <s v="low"/>
    <s v="small"/>
    <n v="688.63"/>
    <n v="612.88"/>
    <n v="34244"/>
    <n v="1"/>
  </r>
  <r>
    <n v="1297"/>
    <n v="43"/>
    <x v="3247"/>
    <d v="2069-01-02T00:00:00"/>
    <b v="1"/>
    <s v="Approved"/>
    <s v="Norco Bicycles"/>
    <s v="Standard"/>
    <s v="medium"/>
    <s v="medium"/>
    <n v="1555.58"/>
    <n v="818.01"/>
    <n v="37873"/>
    <n v="10.7"/>
  </r>
  <r>
    <n v="3673"/>
    <n v="10"/>
    <x v="3247"/>
    <d v="2069-01-03T00:00:00"/>
    <b v="1"/>
    <s v="Approved"/>
    <s v="Solex"/>
    <s v="Standard"/>
    <s v="medium"/>
    <s v="medium"/>
    <n v="1945.43"/>
    <n v="333.18"/>
    <n v="37499"/>
    <n v="10.7"/>
  </r>
  <r>
    <n v="15550"/>
    <n v="0"/>
    <x v="3247"/>
    <d v="2069-01-04T00:00:00"/>
    <b v="0"/>
    <s v="Approved"/>
    <s v="Solex"/>
    <s v="Standard"/>
    <s v="medium"/>
    <s v="large"/>
    <n v="202.62"/>
    <n v="151.96"/>
    <n v="42458"/>
    <n v="10.7"/>
  </r>
  <r>
    <n v="15900"/>
    <n v="17"/>
    <x v="3247"/>
    <d v="2069-01-05T00:00:00"/>
    <b v="0"/>
    <s v="Approved"/>
    <s v="WeareA2B"/>
    <s v="Touring"/>
    <s v="medium"/>
    <s v="large"/>
    <n v="1362.99"/>
    <n v="57.74"/>
    <n v="34079"/>
    <n v="10.7"/>
  </r>
  <r>
    <n v="18038"/>
    <n v="34"/>
    <x v="3247"/>
    <d v="2069-01-06T00:00:00"/>
    <b v="0"/>
    <s v="Approved"/>
    <s v="WeareA2B"/>
    <s v="Standard"/>
    <s v="medium"/>
    <s v="medium"/>
    <n v="1231.1500000000001"/>
    <n v="161.6"/>
    <n v="38216"/>
    <n v="10.7"/>
  </r>
  <r>
    <n v="18578"/>
    <n v="31"/>
    <x v="3247"/>
    <d v="2069-01-07T00:00:00"/>
    <b v="0"/>
    <s v="Approved"/>
    <s v="WeareA2B"/>
    <s v="Standard"/>
    <s v="medium"/>
    <s v="medium"/>
    <n v="752.64"/>
    <n v="205.36"/>
    <n v="42218"/>
    <n v="10.7"/>
  </r>
  <r>
    <n v="824"/>
    <n v="75"/>
    <x v="3248"/>
    <d v="2069-01-08T00:00:00"/>
    <b v="0"/>
    <s v="Approved"/>
    <s v="Giant Bicycles"/>
    <s v="Touring"/>
    <s v="medium"/>
    <s v="large"/>
    <n v="1873.97"/>
    <n v="863.95"/>
    <n v="38859"/>
    <n v="6"/>
  </r>
  <r>
    <n v="3319"/>
    <n v="69"/>
    <x v="3248"/>
    <d v="2069-01-09T00:00:00"/>
    <b v="0"/>
    <s v="Approved"/>
    <s v="Giant Bicycles"/>
    <s v="Road"/>
    <s v="medium"/>
    <s v="medium"/>
    <n v="792.9"/>
    <n v="594.67999999999995"/>
    <n v="33879"/>
    <n v="6"/>
  </r>
  <r>
    <n v="3711"/>
    <n v="35"/>
    <x v="3248"/>
    <d v="2069-01-10T00:00:00"/>
    <b v="1"/>
    <s v="Approved"/>
    <s v="Trek Bicycles"/>
    <s v="Standard"/>
    <s v="low"/>
    <s v="medium"/>
    <n v="1057.51"/>
    <n v="154.4"/>
    <n v="34527"/>
    <n v="6"/>
  </r>
  <r>
    <n v="5006"/>
    <n v="74"/>
    <x v="3248"/>
    <d v="2069-01-11T00:00:00"/>
    <b v="0"/>
    <s v="Approved"/>
    <s v="WeareA2B"/>
    <s v="Standard"/>
    <s v="medium"/>
    <s v="medium"/>
    <n v="1228.07"/>
    <n v="400.91"/>
    <n v="36668"/>
    <n v="6"/>
  </r>
  <r>
    <n v="7350"/>
    <n v="94"/>
    <x v="3248"/>
    <d v="2069-01-12T00:00:00"/>
    <b v="0"/>
    <s v="Approved"/>
    <s v="Giant Bicycles"/>
    <s v="Standard"/>
    <s v="medium"/>
    <s v="large"/>
    <n v="1635.3"/>
    <n v="993.66"/>
    <n v="41434"/>
    <n v="6"/>
  </r>
  <r>
    <n v="7872"/>
    <n v="50"/>
    <x v="3248"/>
    <d v="2069-01-13T00:00:00"/>
    <b v="0"/>
    <s v="Approved"/>
    <s v="WeareA2B"/>
    <s v="Standard"/>
    <s v="medium"/>
    <s v="small"/>
    <n v="175.89"/>
    <n v="131.91999999999999"/>
    <n v="37668"/>
    <n v="6"/>
  </r>
  <r>
    <n v="8472"/>
    <n v="3"/>
    <x v="3248"/>
    <d v="2069-01-14T00:00:00"/>
    <b v="1"/>
    <s v="Approved"/>
    <s v="Trek Bicycles"/>
    <s v="Standard"/>
    <s v="medium"/>
    <s v="large"/>
    <n v="2091.4699999999998"/>
    <n v="388.92"/>
    <n v="41167"/>
    <n v="6"/>
  </r>
  <r>
    <n v="10228"/>
    <n v="9"/>
    <x v="3248"/>
    <d v="2069-01-15T00:00:00"/>
    <b v="0"/>
    <s v="Approved"/>
    <s v="OHM Cycles"/>
    <s v="Road"/>
    <s v="medium"/>
    <s v="medium"/>
    <n v="742.54"/>
    <n v="667.4"/>
    <n v="33549"/>
    <n v="6"/>
  </r>
  <r>
    <n v="10261"/>
    <n v="78"/>
    <x v="3248"/>
    <d v="2069-01-16T00:00:00"/>
    <b v="0"/>
    <s v="Approved"/>
    <s v="Giant Bicycles"/>
    <s v="Standard"/>
    <s v="medium"/>
    <s v="large"/>
    <n v="1765.3"/>
    <n v="709.48"/>
    <n v="38193"/>
    <n v="6"/>
  </r>
  <r>
    <n v="10769"/>
    <n v="100"/>
    <x v="3248"/>
    <d v="2069-01-17T00:00:00"/>
    <b v="0"/>
    <s v="Approved"/>
    <s v="Norco Bicycles"/>
    <s v="Road"/>
    <s v="medium"/>
    <s v="medium"/>
    <n v="1036.5899999999999"/>
    <n v="206.35"/>
    <n v="33364"/>
    <n v="6"/>
  </r>
  <r>
    <n v="1102"/>
    <n v="83"/>
    <x v="3249"/>
    <d v="2069-01-18T00:00:00"/>
    <b v="1"/>
    <s v="Approved"/>
    <s v="Solex"/>
    <s v="Touring"/>
    <s v="medium"/>
    <s v="large"/>
    <n v="2083.94"/>
    <n v="675.03"/>
    <n v="35667"/>
    <n v="10"/>
  </r>
  <r>
    <n v="9705"/>
    <n v="99"/>
    <x v="3249"/>
    <d v="2069-01-19T00:00:00"/>
    <b v="0"/>
    <s v="Approved"/>
    <s v="OHM Cycles"/>
    <s v="Standard"/>
    <s v="medium"/>
    <s v="medium"/>
    <n v="1227.3399999999999"/>
    <n v="770.89"/>
    <n v="33364"/>
    <n v="10"/>
  </r>
  <r>
    <n v="11294"/>
    <n v="42"/>
    <x v="3249"/>
    <d v="2069-01-20T00:00:00"/>
    <b v="0"/>
    <s v="Approved"/>
    <s v="OHM Cycles"/>
    <s v="Road"/>
    <s v="medium"/>
    <s v="small"/>
    <n v="1810"/>
    <n v="1610.9"/>
    <n v="41064"/>
    <n v="10"/>
  </r>
  <r>
    <n v="3166"/>
    <n v="80"/>
    <x v="3250"/>
    <d v="2069-01-21T00:00:00"/>
    <b v="1"/>
    <s v="Approved"/>
    <s v="OHM Cycles"/>
    <s v="Touring"/>
    <s v="low"/>
    <s v="medium"/>
    <n v="1073.07"/>
    <n v="933.84"/>
    <n v="33429"/>
    <n v="18"/>
  </r>
  <r>
    <n v="3619"/>
    <n v="42"/>
    <x v="3250"/>
    <d v="2069-01-22T00:00:00"/>
    <b v="1"/>
    <s v="Approved"/>
    <s v="OHM Cycles"/>
    <s v="Road"/>
    <s v="medium"/>
    <s v="small"/>
    <n v="1810"/>
    <n v="1610.9"/>
    <n v="40672"/>
    <n v="18"/>
  </r>
  <r>
    <n v="5663"/>
    <n v="11"/>
    <x v="3250"/>
    <d v="2069-01-23T00:00:00"/>
    <b v="1"/>
    <s v="Approved"/>
    <s v="Giant Bicycles"/>
    <s v="Standard"/>
    <s v="high"/>
    <s v="medium"/>
    <n v="1274.93"/>
    <n v="764.96"/>
    <n v="41345"/>
    <n v="18"/>
  </r>
  <r>
    <n v="8754"/>
    <n v="39"/>
    <x v="3250"/>
    <d v="2069-01-24T00:00:00"/>
    <b v="0"/>
    <s v="Approved"/>
    <s v="Giant Bicycles"/>
    <s v="Standard"/>
    <s v="medium"/>
    <s v="large"/>
    <n v="1812.75"/>
    <n v="582.48"/>
    <n v="39427"/>
    <n v="18"/>
  </r>
  <r>
    <n v="9417"/>
    <n v="1"/>
    <x v="3250"/>
    <d v="2069-01-25T00:00:00"/>
    <b v="1"/>
    <s v="Approved"/>
    <s v="Giant Bicycles"/>
    <s v="Standard"/>
    <s v="medium"/>
    <s v="medium"/>
    <n v="1403.5"/>
    <n v="954.82"/>
    <n v="33549"/>
    <n v="18"/>
  </r>
  <r>
    <n v="15604"/>
    <n v="37"/>
    <x v="3250"/>
    <d v="2069-01-26T00:00:00"/>
    <b v="0"/>
    <s v="Approved"/>
    <s v="OHM Cycles"/>
    <s v="Standard"/>
    <s v="low"/>
    <s v="medium"/>
    <n v="1793.43"/>
    <n v="248.82"/>
    <n v="36498"/>
    <n v="18"/>
  </r>
  <r>
    <n v="17279"/>
    <n v="52"/>
    <x v="3250"/>
    <d v="2069-01-27T00:00:00"/>
    <b v="0"/>
    <s v="Approved"/>
    <s v="OHM Cycles"/>
    <s v="Road"/>
    <s v="medium"/>
    <s v="medium"/>
    <n v="1280.28"/>
    <n v="829.51"/>
    <n v="39915"/>
    <n v="18"/>
  </r>
  <r>
    <n v="19151"/>
    <n v="30"/>
    <x v="3250"/>
    <d v="2069-01-28T00:00:00"/>
    <b v="0"/>
    <s v="Approved"/>
    <s v="Solex"/>
    <s v="Standard"/>
    <s v="high"/>
    <s v="medium"/>
    <n v="748.17"/>
    <n v="448.9"/>
    <n v="39031"/>
    <n v="18"/>
  </r>
  <r>
    <n v="5505"/>
    <n v="0"/>
    <x v="3251"/>
    <d v="2069-01-29T00:00:00"/>
    <b v="0"/>
    <s v="Approved"/>
    <s v="Solex"/>
    <s v="Standard"/>
    <s v="medium"/>
    <s v="medium"/>
    <n v="441.49"/>
    <n v="84.99"/>
    <n v="34071"/>
    <n v="10"/>
  </r>
  <r>
    <n v="15372"/>
    <n v="61"/>
    <x v="3251"/>
    <d v="2069-01-30T00:00:00"/>
    <b v="0"/>
    <s v="Approved"/>
    <s v="Norco Bicycles"/>
    <s v="Standard"/>
    <s v="medium"/>
    <s v="small"/>
    <n v="586.45000000000005"/>
    <n v="521.94000000000005"/>
    <n v="33429"/>
    <n v="10"/>
  </r>
  <r>
    <n v="311"/>
    <n v="77"/>
    <x v="3252"/>
    <d v="2069-01-31T00:00:00"/>
    <b v="0"/>
    <s v="Approved"/>
    <s v="WeareA2B"/>
    <s v="Standard"/>
    <s v="medium"/>
    <s v="medium"/>
    <n v="1769.64"/>
    <n v="108.76"/>
    <n v="40672"/>
    <n v="11"/>
  </r>
  <r>
    <n v="16517"/>
    <n v="0"/>
    <x v="3252"/>
    <d v="2069-02-01T00:00:00"/>
    <b v="1"/>
    <s v="Approved"/>
    <s v="Norco Bicycles"/>
    <s v="Standard"/>
    <s v="medium"/>
    <s v="medium"/>
    <n v="360.4"/>
    <n v="270.3"/>
    <n v="42710"/>
    <n v="11"/>
  </r>
  <r>
    <n v="16646"/>
    <n v="28"/>
    <x v="3252"/>
    <d v="2069-02-02T00:00:00"/>
    <b v="0"/>
    <s v="Approved"/>
    <s v="Solex"/>
    <s v="Road"/>
    <s v="medium"/>
    <s v="small"/>
    <n v="1703.52"/>
    <n v="1516.13"/>
    <n v="40649"/>
    <n v="11"/>
  </r>
  <r>
    <n v="146"/>
    <n v="41"/>
    <x v="3253"/>
    <d v="2069-02-03T00:00:00"/>
    <b v="1"/>
    <s v="Approved"/>
    <s v="Solex"/>
    <s v="Road"/>
    <s v="medium"/>
    <s v="medium"/>
    <n v="416.98"/>
    <n v="312.74"/>
    <n v="35560"/>
    <n v="5"/>
  </r>
  <r>
    <n v="4274"/>
    <n v="66"/>
    <x v="3253"/>
    <d v="2069-02-04T00:00:00"/>
    <b v="1"/>
    <s v="Approved"/>
    <s v="Giant Bicycles"/>
    <s v="Road"/>
    <s v="low"/>
    <s v="small"/>
    <n v="590.26"/>
    <n v="525.33000000000004"/>
    <n v="40487"/>
    <n v="5"/>
  </r>
  <r>
    <n v="9917"/>
    <n v="58"/>
    <x v="3253"/>
    <d v="2069-02-05T00:00:00"/>
    <b v="1"/>
    <s v="Approved"/>
    <s v="OHM Cycles"/>
    <s v="Standard"/>
    <s v="medium"/>
    <s v="medium"/>
    <n v="912.52"/>
    <n v="141.4"/>
    <n v="42295"/>
    <n v="5"/>
  </r>
  <r>
    <n v="10589"/>
    <n v="46"/>
    <x v="3253"/>
    <d v="2069-02-06T00:00:00"/>
    <b v="1"/>
    <s v="Approved"/>
    <s v="Solex"/>
    <s v="Standard"/>
    <s v="low"/>
    <s v="medium"/>
    <n v="1289.8499999999999"/>
    <n v="74.510000000000005"/>
    <n v="41009"/>
    <n v="5"/>
  </r>
  <r>
    <n v="18245"/>
    <n v="0"/>
    <x v="3253"/>
    <d v="2069-02-07T00:00:00"/>
    <b v="1"/>
    <s v="Approved"/>
    <s v="Unknown"/>
    <s v="Unknown"/>
    <s v="Unknown"/>
    <s v="Unknown"/>
    <n v="1780.22"/>
    <s v="$556.05"/>
    <n v="38199.78"/>
    <n v="5"/>
  </r>
  <r>
    <n v="19028"/>
    <n v="89"/>
    <x v="3253"/>
    <d v="2069-02-08T00:00:00"/>
    <b v="0"/>
    <s v="Approved"/>
    <s v="WeareA2B"/>
    <s v="Touring"/>
    <s v="medium"/>
    <s v="large"/>
    <n v="1362.99"/>
    <n v="57.74"/>
    <n v="38482"/>
    <n v="5"/>
  </r>
  <r>
    <n v="19275"/>
    <n v="35"/>
    <x v="3253"/>
    <d v="2069-02-09T00:00:00"/>
    <b v="1"/>
    <s v="Approved"/>
    <s v="Trek Bicycles"/>
    <s v="Standard"/>
    <s v="low"/>
    <s v="medium"/>
    <n v="1057.51"/>
    <n v="154.4"/>
    <n v="39526"/>
    <n v="5"/>
  </r>
  <r>
    <n v="10"/>
    <n v="12"/>
    <x v="3254"/>
    <d v="2069-02-10T00:00:00"/>
    <b v="1"/>
    <s v="Approved"/>
    <s v="WeareA2B"/>
    <s v="Standard"/>
    <s v="medium"/>
    <s v="medium"/>
    <n v="1231.1500000000001"/>
    <n v="161.6"/>
    <n v="38216"/>
    <n v="12"/>
  </r>
  <r>
    <n v="148"/>
    <n v="14"/>
    <x v="3254"/>
    <d v="2069-02-11T00:00:00"/>
    <b v="0"/>
    <s v="Approved"/>
    <s v="Trek Bicycles"/>
    <s v="Standard"/>
    <s v="medium"/>
    <s v="small"/>
    <n v="1386.84"/>
    <n v="1234.29"/>
    <n v="37838"/>
    <n v="12"/>
  </r>
  <r>
    <n v="166"/>
    <n v="78"/>
    <x v="3254"/>
    <d v="2069-02-12T00:00:00"/>
    <b v="0"/>
    <s v="Approved"/>
    <s v="Giant Bicycles"/>
    <s v="Standard"/>
    <s v="medium"/>
    <s v="large"/>
    <n v="1765.3"/>
    <n v="709.48"/>
    <n v="38193"/>
    <n v="12"/>
  </r>
  <r>
    <n v="2288"/>
    <n v="84"/>
    <x v="3254"/>
    <d v="2069-02-13T00:00:00"/>
    <b v="1"/>
    <s v="Approved"/>
    <s v="Trek Bicycles"/>
    <s v="Road"/>
    <s v="medium"/>
    <s v="medium"/>
    <n v="290.62"/>
    <n v="215.14"/>
    <n v="38339"/>
    <n v="12"/>
  </r>
  <r>
    <n v="6484"/>
    <n v="53"/>
    <x v="3254"/>
    <d v="2069-02-14T00:00:00"/>
    <b v="0"/>
    <s v="Approved"/>
    <s v="OHM Cycles"/>
    <s v="Standard"/>
    <s v="medium"/>
    <s v="medium"/>
    <n v="795.34"/>
    <n v="101.58"/>
    <n v="35470"/>
    <n v="12"/>
  </r>
  <r>
    <n v="6607"/>
    <n v="8"/>
    <x v="3254"/>
    <d v="2069-02-15T00:00:00"/>
    <b v="1"/>
    <s v="Approved"/>
    <s v="Solex"/>
    <s v="Road"/>
    <s v="medium"/>
    <s v="small"/>
    <n v="1703.52"/>
    <n v="1516.13"/>
    <n v="40649"/>
    <n v="12"/>
  </r>
  <r>
    <n v="7021"/>
    <n v="98"/>
    <x v="3254"/>
    <d v="2069-02-16T00:00:00"/>
    <b v="0"/>
    <s v="Approved"/>
    <s v="Trek Bicycles"/>
    <s v="Standard"/>
    <s v="high"/>
    <s v="medium"/>
    <n v="358.39"/>
    <n v="215.03"/>
    <n v="38002"/>
    <n v="12"/>
  </r>
  <r>
    <n v="8352"/>
    <n v="99"/>
    <x v="3254"/>
    <d v="2069-02-17T00:00:00"/>
    <b v="1"/>
    <s v="Approved"/>
    <s v="OHM Cycles"/>
    <s v="Standard"/>
    <s v="medium"/>
    <s v="medium"/>
    <n v="1227.3399999999999"/>
    <n v="770.89"/>
    <n v="34556"/>
    <n v="12"/>
  </r>
  <r>
    <n v="8910"/>
    <n v="4"/>
    <x v="3254"/>
    <d v="2069-02-18T00:00:00"/>
    <b v="0"/>
    <s v="Approved"/>
    <s v="Giant Bicycles"/>
    <s v="Standard"/>
    <s v="high"/>
    <s v="medium"/>
    <n v="1129.1300000000001"/>
    <n v="677.48"/>
    <n v="38573"/>
    <n v="12"/>
  </r>
  <r>
    <n v="10675"/>
    <n v="19"/>
    <x v="3254"/>
    <d v="2069-02-19T00:00:00"/>
    <b v="0"/>
    <s v="Approved"/>
    <s v="OHM Cycles"/>
    <s v="Road"/>
    <s v="high"/>
    <s v="large"/>
    <n v="12.01"/>
    <n v="7.21"/>
    <n v="39880"/>
    <n v="12"/>
  </r>
  <r>
    <n v="840"/>
    <n v="30"/>
    <x v="3255"/>
    <d v="2069-02-20T00:00:00"/>
    <b v="1"/>
    <s v="Approved"/>
    <s v="Solex"/>
    <s v="Standard"/>
    <s v="high"/>
    <s v="medium"/>
    <n v="748.17"/>
    <n v="448.9"/>
    <n v="33552"/>
    <n v="5"/>
  </r>
  <r>
    <n v="8001"/>
    <n v="49"/>
    <x v="3255"/>
    <d v="2069-02-21T00:00:00"/>
    <b v="1"/>
    <s v="Approved"/>
    <s v="Trek Bicycles"/>
    <s v="Road"/>
    <s v="medium"/>
    <s v="medium"/>
    <n v="533.51"/>
    <n v="400.13"/>
    <n v="41064"/>
    <n v="5"/>
  </r>
  <r>
    <n v="12106"/>
    <n v="16"/>
    <x v="3255"/>
    <d v="2069-02-22T00:00:00"/>
    <b v="0"/>
    <s v="Approved"/>
    <s v="Norco Bicycles"/>
    <s v="Standard"/>
    <s v="high"/>
    <s v="small"/>
    <n v="1661.92"/>
    <n v="1479.11"/>
    <n v="34586"/>
    <n v="5"/>
  </r>
  <r>
    <n v="12643"/>
    <n v="92"/>
    <x v="3255"/>
    <d v="2069-02-23T00:00:00"/>
    <b v="1"/>
    <s v="Approved"/>
    <s v="WeareA2B"/>
    <s v="Standard"/>
    <s v="medium"/>
    <s v="small"/>
    <n v="1415.01"/>
    <n v="1259.3599999999999"/>
    <n v="37626"/>
    <n v="5"/>
  </r>
  <r>
    <n v="15265"/>
    <n v="90"/>
    <x v="3255"/>
    <d v="2069-02-24T00:00:00"/>
    <b v="1"/>
    <s v="Approved"/>
    <s v="Norco Bicycles"/>
    <s v="Standard"/>
    <s v="low"/>
    <s v="medium"/>
    <n v="363.01"/>
    <n v="290.41000000000003"/>
    <n v="38482"/>
    <n v="5"/>
  </r>
  <r>
    <n v="3355"/>
    <n v="54"/>
    <x v="3256"/>
    <d v="2069-02-25T00:00:00"/>
    <b v="1"/>
    <s v="Approved"/>
    <s v="WeareA2B"/>
    <s v="Standard"/>
    <s v="medium"/>
    <s v="medium"/>
    <n v="1292.8399999999999"/>
    <n v="13.44"/>
    <n v="42295"/>
    <n v="17"/>
  </r>
  <r>
    <n v="4025"/>
    <n v="0"/>
    <x v="3256"/>
    <d v="2069-02-26T00:00:00"/>
    <b v="1"/>
    <s v="Approved"/>
    <s v="Unknown"/>
    <s v="Unknown"/>
    <s v="Unknown"/>
    <s v="Unknown"/>
    <n v="1880.4"/>
    <s v="$556.05"/>
    <n v="38199.78"/>
    <n v="17"/>
  </r>
  <r>
    <n v="5595"/>
    <n v="26"/>
    <x v="3256"/>
    <d v="2069-02-27T00:00:00"/>
    <b v="0"/>
    <s v="Approved"/>
    <s v="WeareA2B"/>
    <s v="Standard"/>
    <s v="medium"/>
    <s v="medium"/>
    <n v="1992.93"/>
    <n v="762.63"/>
    <n v="33455"/>
    <n v="17"/>
  </r>
  <r>
    <n v="8853"/>
    <n v="84"/>
    <x v="3256"/>
    <d v="2069-02-28T00:00:00"/>
    <b v="1"/>
    <s v="Approved"/>
    <s v="Trek Bicycles"/>
    <s v="Road"/>
    <s v="medium"/>
    <s v="medium"/>
    <n v="290.62"/>
    <n v="215.14"/>
    <n v="38482"/>
    <n v="17"/>
  </r>
  <r>
    <n v="9069"/>
    <n v="81"/>
    <x v="3256"/>
    <d v="2069-03-01T00:00:00"/>
    <b v="0"/>
    <s v="Approved"/>
    <s v="Norco Bicycles"/>
    <s v="Standard"/>
    <s v="medium"/>
    <s v="small"/>
    <n v="586.45000000000005"/>
    <n v="521.94000000000005"/>
    <n v="36145"/>
    <n v="17"/>
  </r>
  <r>
    <n v="9739"/>
    <n v="38"/>
    <x v="3256"/>
    <d v="2069-03-02T00:00:00"/>
    <b v="1"/>
    <s v="Approved"/>
    <s v="Solex"/>
    <s v="Standard"/>
    <s v="medium"/>
    <s v="medium"/>
    <n v="1577.53"/>
    <n v="826.51"/>
    <n v="34071"/>
    <n v="17"/>
  </r>
  <r>
    <n v="10102"/>
    <n v="22"/>
    <x v="3256"/>
    <d v="2069-03-03T00:00:00"/>
    <b v="0"/>
    <s v="Approved"/>
    <s v="WeareA2B"/>
    <s v="Standard"/>
    <s v="medium"/>
    <s v="medium"/>
    <n v="60.34"/>
    <n v="45.26"/>
    <n v="34165"/>
    <n v="17"/>
  </r>
  <r>
    <n v="11792"/>
    <n v="94"/>
    <x v="3256"/>
    <d v="2069-03-04T00:00:00"/>
    <b v="0"/>
    <s v="Approved"/>
    <s v="Giant Bicycles"/>
    <s v="Standard"/>
    <s v="medium"/>
    <s v="large"/>
    <n v="1635.3"/>
    <n v="993.66"/>
    <n v="33364"/>
    <n v="17"/>
  </r>
  <r>
    <n v="13527"/>
    <n v="16"/>
    <x v="3256"/>
    <d v="2069-03-05T00:00:00"/>
    <b v="1"/>
    <s v="Approved"/>
    <s v="Norco Bicycles"/>
    <s v="Standard"/>
    <s v="high"/>
    <s v="small"/>
    <n v="1661.92"/>
    <n v="1479.11"/>
    <n v="34165"/>
    <n v="17"/>
  </r>
  <r>
    <n v="2044"/>
    <n v="0"/>
    <x v="3257"/>
    <d v="2069-03-06T00:00:00"/>
    <b v="1"/>
    <s v="Approved"/>
    <s v="Giant Bicycles"/>
    <s v="Standard"/>
    <s v="medium"/>
    <s v="medium"/>
    <n v="230.91"/>
    <n v="173.18"/>
    <n v="39031"/>
    <n v="11"/>
  </r>
  <r>
    <n v="2339"/>
    <n v="95"/>
    <x v="3257"/>
    <d v="2069-03-07T00:00:00"/>
    <b v="1"/>
    <s v="Approved"/>
    <s v="OHM Cycles"/>
    <s v="Touring"/>
    <s v="low"/>
    <s v="medium"/>
    <n v="1073.07"/>
    <n v="933.84"/>
    <n v="35455"/>
    <n v="11"/>
  </r>
  <r>
    <n v="2374"/>
    <n v="0"/>
    <x v="3257"/>
    <d v="2069-03-08T00:00:00"/>
    <b v="1"/>
    <s v="Approved"/>
    <s v="Norco Bicycles"/>
    <s v="Standard"/>
    <s v="medium"/>
    <s v="medium"/>
    <n v="360.4"/>
    <n v="270.3"/>
    <n v="42710"/>
    <n v="11"/>
  </r>
  <r>
    <n v="8629"/>
    <n v="0"/>
    <x v="3257"/>
    <d v="2069-03-09T00:00:00"/>
    <b v="0"/>
    <s v="Approved"/>
    <s v="Solex"/>
    <s v="Road"/>
    <s v="medium"/>
    <s v="medium"/>
    <n v="416.98"/>
    <n v="312.74"/>
    <n v="35560"/>
    <n v="11"/>
  </r>
  <r>
    <n v="10649"/>
    <n v="91"/>
    <x v="3257"/>
    <d v="2069-03-10T00:00:00"/>
    <b v="1"/>
    <s v="Approved"/>
    <s v="WeareA2B"/>
    <s v="Standard"/>
    <s v="low"/>
    <s v="medium"/>
    <n v="642.30999999999995"/>
    <n v="513.85"/>
    <n v="41922"/>
    <n v="11"/>
  </r>
  <r>
    <n v="17626"/>
    <n v="0"/>
    <x v="3257"/>
    <d v="2069-03-11T00:00:00"/>
    <b v="0"/>
    <s v="Approved"/>
    <s v="Trek Bicycles"/>
    <s v="Standard"/>
    <s v="medium"/>
    <s v="medium"/>
    <n v="499.53"/>
    <n v="388.72"/>
    <n v="36334"/>
    <n v="11"/>
  </r>
  <r>
    <n v="19402"/>
    <n v="0"/>
    <x v="3257"/>
    <d v="2069-03-12T00:00:00"/>
    <b v="0"/>
    <s v="Approved"/>
    <s v="OHM Cycles"/>
    <s v="Standard"/>
    <s v="medium"/>
    <s v="medium"/>
    <n v="235.63"/>
    <n v="125.07"/>
    <n v="38206"/>
    <n v="11"/>
  </r>
  <r>
    <n v="3284"/>
    <n v="52"/>
    <x v="3258"/>
    <d v="2069-03-13T00:00:00"/>
    <b v="0"/>
    <s v="Approved"/>
    <s v="OHM Cycles"/>
    <s v="Road"/>
    <s v="medium"/>
    <s v="medium"/>
    <n v="1280.28"/>
    <n v="829.51"/>
    <n v="34170"/>
    <n v="5"/>
  </r>
  <r>
    <n v="4078"/>
    <n v="72"/>
    <x v="3258"/>
    <d v="2069-03-14T00:00:00"/>
    <b v="0"/>
    <s v="Approved"/>
    <s v="Norco Bicycles"/>
    <s v="Standard"/>
    <s v="medium"/>
    <s v="medium"/>
    <n v="360.4"/>
    <n v="270.3"/>
    <n v="37499"/>
    <n v="5"/>
  </r>
  <r>
    <n v="9313"/>
    <n v="11"/>
    <x v="3258"/>
    <d v="2069-03-15T00:00:00"/>
    <b v="0"/>
    <s v="Approved"/>
    <s v="Giant Bicycles"/>
    <s v="Standard"/>
    <s v="high"/>
    <s v="medium"/>
    <n v="1274.93"/>
    <n v="764.96"/>
    <n v="39298"/>
    <n v="5"/>
  </r>
  <r>
    <n v="12460"/>
    <n v="60"/>
    <x v="3258"/>
    <d v="2069-03-16T00:00:00"/>
    <b v="0"/>
    <s v="Approved"/>
    <s v="Giant Bicycles"/>
    <s v="Standard"/>
    <s v="high"/>
    <s v="small"/>
    <n v="1977.36"/>
    <n v="1759.85"/>
    <n v="41047"/>
    <n v="5"/>
  </r>
  <r>
    <n v="13505"/>
    <n v="76"/>
    <x v="3258"/>
    <d v="2069-03-17T00:00:00"/>
    <b v="0"/>
    <s v="Approved"/>
    <s v="WeareA2B"/>
    <s v="Standard"/>
    <s v="low"/>
    <s v="medium"/>
    <n v="642.30999999999995"/>
    <n v="513.85"/>
    <n v="37873"/>
    <n v="5"/>
  </r>
  <r>
    <n v="18682"/>
    <n v="74"/>
    <x v="3258"/>
    <d v="2069-03-18T00:00:00"/>
    <b v="0"/>
    <s v="Approved"/>
    <s v="WeareA2B"/>
    <s v="Standard"/>
    <s v="medium"/>
    <s v="medium"/>
    <n v="1228.07"/>
    <n v="400.91"/>
    <n v="33429"/>
    <n v="5"/>
  </r>
  <r>
    <n v="19314"/>
    <n v="56"/>
    <x v="3258"/>
    <d v="2069-03-19T00:00:00"/>
    <b v="0"/>
    <s v="Approved"/>
    <s v="OHM Cycles"/>
    <s v="Standard"/>
    <s v="medium"/>
    <s v="medium"/>
    <n v="183.86"/>
    <n v="137.9"/>
    <n v="40779"/>
    <n v="5"/>
  </r>
  <r>
    <n v="1098"/>
    <n v="50"/>
    <x v="3259"/>
    <d v="2069-03-20T00:00:00"/>
    <b v="0"/>
    <s v="Approved"/>
    <s v="Giant Bicycles"/>
    <s v="Standard"/>
    <s v="medium"/>
    <s v="medium"/>
    <n v="642.70000000000005"/>
    <n v="211.37"/>
    <n v="34527"/>
    <n v="9"/>
  </r>
  <r>
    <n v="3496"/>
    <n v="34"/>
    <x v="3259"/>
    <d v="2069-03-21T00:00:00"/>
    <b v="1"/>
    <s v="Approved"/>
    <s v="WeareA2B"/>
    <s v="Standard"/>
    <s v="medium"/>
    <s v="medium"/>
    <n v="1231.1500000000001"/>
    <n v="161.6"/>
    <n v="35378"/>
    <n v="9"/>
  </r>
  <r>
    <n v="10424"/>
    <n v="93"/>
    <x v="3259"/>
    <d v="2069-03-22T00:00:00"/>
    <b v="1"/>
    <s v="Approved"/>
    <s v="OHM Cycles"/>
    <s v="Standard"/>
    <s v="high"/>
    <s v="medium"/>
    <n v="1458.17"/>
    <n v="874.9"/>
    <n v="38991"/>
    <n v="9"/>
  </r>
  <r>
    <n v="12056"/>
    <n v="28"/>
    <x v="3259"/>
    <d v="2069-03-23T00:00:00"/>
    <b v="0"/>
    <s v="Approved"/>
    <s v="Solex"/>
    <s v="Road"/>
    <s v="medium"/>
    <s v="small"/>
    <n v="1703.52"/>
    <n v="1516.13"/>
    <n v="38693"/>
    <n v="9"/>
  </r>
  <r>
    <n v="12228"/>
    <n v="80"/>
    <x v="3259"/>
    <d v="2069-03-24T00:00:00"/>
    <b v="0"/>
    <s v="Approved"/>
    <s v="Trek Bicycles"/>
    <s v="Standard"/>
    <s v="medium"/>
    <s v="large"/>
    <n v="1469.44"/>
    <n v="596.54999999999995"/>
    <n v="34996"/>
    <n v="9"/>
  </r>
  <r>
    <n v="12498"/>
    <n v="17"/>
    <x v="3259"/>
    <d v="2069-03-25T00:00:00"/>
    <b v="1"/>
    <s v="Approved"/>
    <s v="WeareA2B"/>
    <s v="Touring"/>
    <s v="medium"/>
    <s v="large"/>
    <n v="1362.99"/>
    <n v="57.74"/>
    <n v="37874"/>
    <n v="9"/>
  </r>
  <r>
    <n v="1135"/>
    <n v="10"/>
    <x v="3260"/>
    <d v="2069-03-26T00:00:00"/>
    <b v="0"/>
    <s v="Approved"/>
    <s v="WeareA2B"/>
    <s v="Touring"/>
    <s v="medium"/>
    <s v="medium"/>
    <n v="1466.68"/>
    <n v="363.25"/>
    <n v="34556"/>
    <n v="20"/>
  </r>
  <r>
    <n v="2076"/>
    <n v="80"/>
    <x v="3260"/>
    <d v="2069-03-27T00:00:00"/>
    <b v="0"/>
    <s v="Approved"/>
    <s v="OHM Cycles"/>
    <s v="Touring"/>
    <s v="low"/>
    <s v="medium"/>
    <n v="1073.07"/>
    <n v="933.84"/>
    <n v="42218"/>
    <n v="20"/>
  </r>
  <r>
    <n v="3002"/>
    <n v="25"/>
    <x v="3260"/>
    <d v="2069-03-28T00:00:00"/>
    <b v="0"/>
    <s v="Approved"/>
    <s v="Giant Bicycles"/>
    <s v="Road"/>
    <s v="medium"/>
    <s v="medium"/>
    <n v="1538.99"/>
    <n v="829.65"/>
    <n v="40553"/>
    <n v="20"/>
  </r>
  <r>
    <n v="4146"/>
    <n v="3"/>
    <x v="3260"/>
    <d v="2069-03-29T00:00:00"/>
    <b v="0"/>
    <s v="Approved"/>
    <s v="Trek Bicycles"/>
    <s v="Standard"/>
    <s v="medium"/>
    <s v="large"/>
    <n v="2091.4699999999998"/>
    <n v="388.92"/>
    <n v="41009"/>
    <n v="20"/>
  </r>
  <r>
    <n v="8788"/>
    <n v="4"/>
    <x v="3260"/>
    <d v="2069-03-30T00:00:00"/>
    <b v="0"/>
    <s v="Approved"/>
    <s v="Giant Bicycles"/>
    <s v="Standard"/>
    <s v="high"/>
    <s v="medium"/>
    <n v="1129.1300000000001"/>
    <n v="677.48"/>
    <n v="37698"/>
    <n v="20"/>
  </r>
  <r>
    <n v="10533"/>
    <n v="33"/>
    <x v="3260"/>
    <d v="2069-03-31T00:00:00"/>
    <b v="0"/>
    <s v="Approved"/>
    <s v="Giant Bicycles"/>
    <s v="Standard"/>
    <s v="medium"/>
    <s v="small"/>
    <n v="1311.44"/>
    <n v="1167.18"/>
    <n v="36498"/>
    <n v="20"/>
  </r>
  <r>
    <n v="3345"/>
    <n v="5"/>
    <x v="3261"/>
    <d v="2069-04-01T00:00:00"/>
    <b v="1"/>
    <s v="Approved"/>
    <s v="Trek Bicycles"/>
    <s v="Mountain"/>
    <s v="low"/>
    <s v="medium"/>
    <n v="574.64"/>
    <n v="459.71"/>
    <n v="40784"/>
    <n v="1"/>
  </r>
  <r>
    <n v="12563"/>
    <n v="83"/>
    <x v="3261"/>
    <d v="2069-04-02T00:00:00"/>
    <b v="0"/>
    <s v="Approved"/>
    <s v="Solex"/>
    <s v="Touring"/>
    <s v="medium"/>
    <s v="large"/>
    <n v="2083.94"/>
    <n v="675.03"/>
    <n v="41533"/>
    <n v="1"/>
  </r>
  <r>
    <n v="17769"/>
    <n v="47"/>
    <x v="3261"/>
    <d v="2069-04-03T00:00:00"/>
    <b v="1"/>
    <s v="Approved"/>
    <s v="Trek Bicycles"/>
    <s v="Road"/>
    <s v="low"/>
    <s v="small"/>
    <n v="1720.7"/>
    <n v="1531.42"/>
    <n v="38991"/>
    <n v="1"/>
  </r>
  <r>
    <n v="19681"/>
    <n v="62"/>
    <x v="3261"/>
    <d v="2069-04-04T00:00:00"/>
    <b v="0"/>
    <s v="Approved"/>
    <s v="Solex"/>
    <s v="Standard"/>
    <s v="medium"/>
    <s v="medium"/>
    <n v="478.16"/>
    <n v="298.72000000000003"/>
    <n v="34143"/>
    <n v="1"/>
  </r>
  <r>
    <n v="379"/>
    <n v="20"/>
    <x v="3262"/>
    <d v="2069-04-05T00:00:00"/>
    <b v="0"/>
    <s v="Approved"/>
    <s v="Trek Bicycles"/>
    <s v="Standard"/>
    <s v="medium"/>
    <s v="small"/>
    <n v="1775.81"/>
    <n v="1580.47"/>
    <n v="42404"/>
    <n v="5"/>
  </r>
  <r>
    <n v="1595"/>
    <n v="4"/>
    <x v="3262"/>
    <d v="2069-04-06T00:00:00"/>
    <b v="1"/>
    <s v="Approved"/>
    <s v="Giant Bicycles"/>
    <s v="Standard"/>
    <s v="high"/>
    <s v="medium"/>
    <n v="1129.1300000000001"/>
    <n v="677.48"/>
    <n v="40784"/>
    <n v="5"/>
  </r>
  <r>
    <n v="9743"/>
    <n v="76"/>
    <x v="3262"/>
    <d v="2069-04-07T00:00:00"/>
    <b v="0"/>
    <s v="Approved"/>
    <s v="WeareA2B"/>
    <s v="Standard"/>
    <s v="low"/>
    <s v="medium"/>
    <n v="642.30999999999995"/>
    <n v="513.85"/>
    <n v="33429"/>
    <n v="5"/>
  </r>
  <r>
    <n v="11069"/>
    <n v="20"/>
    <x v="3262"/>
    <d v="2069-04-08T00:00:00"/>
    <b v="0"/>
    <s v="Approved"/>
    <s v="Trek Bicycles"/>
    <s v="Standard"/>
    <s v="medium"/>
    <s v="small"/>
    <n v="1775.81"/>
    <n v="1580.47"/>
    <n v="34165"/>
    <n v="5"/>
  </r>
  <r>
    <n v="18049"/>
    <n v="39"/>
    <x v="3262"/>
    <d v="2069-04-09T00:00:00"/>
    <b v="1"/>
    <s v="Approved"/>
    <s v="Giant Bicycles"/>
    <s v="Standard"/>
    <s v="medium"/>
    <s v="large"/>
    <n v="1812.75"/>
    <n v="582.48"/>
    <n v="40336"/>
    <n v="5"/>
  </r>
  <r>
    <n v="2413"/>
    <n v="2"/>
    <x v="3263"/>
    <d v="2069-04-10T00:00:00"/>
    <b v="0"/>
    <s v="Approved"/>
    <s v="Giant Bicycles"/>
    <s v="Road"/>
    <s v="low"/>
    <s v="small"/>
    <n v="590.26"/>
    <n v="525.33000000000004"/>
    <n v="42710"/>
    <n v="16"/>
  </r>
  <r>
    <n v="3839"/>
    <n v="0"/>
    <x v="3263"/>
    <d v="2069-04-11T00:00:00"/>
    <b v="0"/>
    <s v="Approved"/>
    <s v="WeareA2B"/>
    <s v="Standard"/>
    <s v="medium"/>
    <s v="medium"/>
    <n v="60.34"/>
    <n v="45.26"/>
    <n v="36334"/>
    <n v="16"/>
  </r>
  <r>
    <n v="5718"/>
    <n v="59"/>
    <x v="3263"/>
    <d v="2069-04-12T00:00:00"/>
    <s v="Unknown"/>
    <s v="Approved"/>
    <s v="WeareA2B"/>
    <s v="Standard"/>
    <s v="medium"/>
    <s v="small"/>
    <n v="1415.01"/>
    <n v="1259.3599999999999"/>
    <n v="33364"/>
    <n v="16"/>
  </r>
  <r>
    <n v="13717"/>
    <n v="80"/>
    <x v="3263"/>
    <d v="2069-04-13T00:00:00"/>
    <b v="0"/>
    <s v="Approved"/>
    <s v="Trek Bicycles"/>
    <s v="Standard"/>
    <s v="medium"/>
    <s v="large"/>
    <n v="1469.44"/>
    <n v="596.54999999999995"/>
    <n v="42105"/>
    <n v="16"/>
  </r>
  <r>
    <n v="15704"/>
    <n v="70"/>
    <x v="3263"/>
    <d v="2069-04-14T00:00:00"/>
    <b v="1"/>
    <s v="Approved"/>
    <s v="Norco Bicycles"/>
    <s v="Road"/>
    <s v="medium"/>
    <s v="medium"/>
    <n v="1036.5899999999999"/>
    <n v="206.35"/>
    <n v="33364"/>
    <n v="16"/>
  </r>
  <r>
    <n v="15436"/>
    <n v="95"/>
    <x v="3264"/>
    <d v="2069-04-15T00:00:00"/>
    <b v="1"/>
    <s v="Approved"/>
    <s v="Giant Bicycles"/>
    <s v="Standard"/>
    <s v="medium"/>
    <s v="large"/>
    <n v="569.55999999999995"/>
    <n v="528.42999999999995"/>
    <n v="37874"/>
    <n v="9"/>
  </r>
  <r>
    <n v="971"/>
    <n v="23"/>
    <x v="3265"/>
    <d v="2069-04-16T00:00:00"/>
    <b v="0"/>
    <s v="Approved"/>
    <s v="Norco Bicycles"/>
    <s v="Mountain"/>
    <s v="low"/>
    <s v="small"/>
    <n v="688.63"/>
    <n v="612.88"/>
    <n v="34071"/>
    <n v="11"/>
  </r>
  <r>
    <n v="1443"/>
    <n v="4"/>
    <x v="3265"/>
    <d v="2069-04-17T00:00:00"/>
    <b v="1"/>
    <s v="Approved"/>
    <s v="Giant Bicycles"/>
    <s v="Standard"/>
    <s v="high"/>
    <s v="medium"/>
    <n v="1129.1300000000001"/>
    <n v="677.48"/>
    <n v="37698"/>
    <n v="11"/>
  </r>
  <r>
    <n v="2828"/>
    <n v="42"/>
    <x v="3265"/>
    <d v="2069-04-18T00:00:00"/>
    <b v="0"/>
    <s v="Approved"/>
    <s v="OHM Cycles"/>
    <s v="Road"/>
    <s v="medium"/>
    <s v="small"/>
    <n v="1810"/>
    <n v="1610.9"/>
    <n v="37873"/>
    <n v="11"/>
  </r>
  <r>
    <n v="3943"/>
    <n v="17"/>
    <x v="3265"/>
    <d v="2069-04-19T00:00:00"/>
    <b v="0"/>
    <s v="Approved"/>
    <s v="Solex"/>
    <s v="Standard"/>
    <s v="high"/>
    <s v="medium"/>
    <n v="1024.6600000000001"/>
    <n v="614.79999999999995"/>
    <n v="40487"/>
    <n v="11"/>
  </r>
  <r>
    <n v="6610"/>
    <n v="3"/>
    <x v="3265"/>
    <d v="2069-04-20T00:00:00"/>
    <b v="1"/>
    <s v="Approved"/>
    <s v="Trek Bicycles"/>
    <s v="Standard"/>
    <s v="medium"/>
    <s v="large"/>
    <n v="2091.4699999999998"/>
    <n v="388.92"/>
    <n v="36361"/>
    <n v="11"/>
  </r>
  <r>
    <n v="10387"/>
    <n v="68"/>
    <x v="3265"/>
    <d v="2069-04-21T00:00:00"/>
    <b v="0"/>
    <s v="Approved"/>
    <s v="OHM Cycles"/>
    <s v="Standard"/>
    <s v="medium"/>
    <s v="medium"/>
    <n v="1636.9"/>
    <n v="44.71"/>
    <n v="39915"/>
    <n v="11"/>
  </r>
  <r>
    <n v="18948"/>
    <n v="3"/>
    <x v="3265"/>
    <d v="2069-04-22T00:00:00"/>
    <b v="0"/>
    <s v="Approved"/>
    <s v="Trek Bicycles"/>
    <s v="Standard"/>
    <s v="medium"/>
    <s v="large"/>
    <n v="2091.4699999999998"/>
    <n v="388.92"/>
    <n v="40779"/>
    <n v="11"/>
  </r>
  <r>
    <n v="5456"/>
    <n v="1"/>
    <x v="3266"/>
    <d v="2069-04-23T00:00:00"/>
    <b v="0"/>
    <s v="Approved"/>
    <s v="Giant Bicycles"/>
    <s v="Standard"/>
    <s v="medium"/>
    <s v="medium"/>
    <n v="1403.5"/>
    <n v="954.82"/>
    <n v="38258"/>
    <n v="18"/>
  </r>
  <r>
    <n v="8819"/>
    <n v="90"/>
    <x v="3266"/>
    <d v="2069-04-24T00:00:00"/>
    <b v="0"/>
    <s v="Approved"/>
    <s v="Norco Bicycles"/>
    <s v="Standard"/>
    <s v="low"/>
    <s v="medium"/>
    <n v="363.01"/>
    <n v="290.41000000000003"/>
    <n v="37539"/>
    <n v="18"/>
  </r>
  <r>
    <n v="9673"/>
    <n v="58"/>
    <x v="3266"/>
    <d v="2069-04-25T00:00:00"/>
    <b v="0"/>
    <s v="Approved"/>
    <s v="OHM Cycles"/>
    <s v="Standard"/>
    <s v="medium"/>
    <s v="medium"/>
    <n v="912.52"/>
    <n v="141.4"/>
    <n v="42295"/>
    <n v="18"/>
  </r>
  <r>
    <n v="10881"/>
    <n v="6"/>
    <x v="3266"/>
    <d v="2069-04-26T00:00:00"/>
    <b v="1"/>
    <s v="Approved"/>
    <s v="OHM Cycles"/>
    <s v="Standard"/>
    <s v="high"/>
    <s v="medium"/>
    <n v="227.88"/>
    <n v="136.72999999999999"/>
    <n v="40649"/>
    <n v="18"/>
  </r>
  <r>
    <n v="19404"/>
    <n v="29"/>
    <x v="3266"/>
    <d v="2069-04-27T00:00:00"/>
    <b v="1"/>
    <s v="Approved"/>
    <s v="Norco Bicycles"/>
    <s v="Road"/>
    <s v="medium"/>
    <s v="medium"/>
    <n v="543.39"/>
    <n v="407.54"/>
    <n v="34527"/>
    <n v="18"/>
  </r>
  <r>
    <n v="612"/>
    <n v="2"/>
    <x v="3267"/>
    <d v="2069-04-28T00:00:00"/>
    <b v="0"/>
    <s v="Approved"/>
    <s v="Solex"/>
    <s v="Standard"/>
    <s v="medium"/>
    <s v="medium"/>
    <n v="71.489999999999995"/>
    <n v="53.62"/>
    <n v="41245"/>
    <n v="6"/>
  </r>
  <r>
    <n v="5160"/>
    <n v="7"/>
    <x v="3267"/>
    <d v="2069-04-29T00:00:00"/>
    <b v="0"/>
    <s v="Approved"/>
    <s v="Trek Bicycles"/>
    <s v="Road"/>
    <s v="low"/>
    <s v="medium"/>
    <n v="980.37"/>
    <n v="234.43"/>
    <n v="38258"/>
    <n v="6"/>
  </r>
  <r>
    <n v="5447"/>
    <n v="19"/>
    <x v="3267"/>
    <d v="2069-04-30T00:00:00"/>
    <b v="1"/>
    <s v="Approved"/>
    <s v="OHM Cycles"/>
    <s v="Road"/>
    <s v="high"/>
    <s v="large"/>
    <n v="12.01"/>
    <n v="7.21"/>
    <n v="39880"/>
    <n v="6"/>
  </r>
  <r>
    <n v="14993"/>
    <n v="48"/>
    <x v="3267"/>
    <d v="2069-05-01T00:00:00"/>
    <b v="1"/>
    <s v="Approved"/>
    <s v="WeareA2B"/>
    <s v="Standard"/>
    <s v="medium"/>
    <s v="medium"/>
    <n v="1762.96"/>
    <n v="950.52"/>
    <n v="41848"/>
    <n v="6"/>
  </r>
  <r>
    <n v="375"/>
    <n v="17"/>
    <x v="3268"/>
    <d v="2069-05-02T00:00:00"/>
    <b v="1"/>
    <s v="Approved"/>
    <s v="WeareA2B"/>
    <s v="Touring"/>
    <s v="medium"/>
    <s v="large"/>
    <n v="1362.99"/>
    <n v="57.74"/>
    <n v="34079"/>
    <n v="3"/>
  </r>
  <r>
    <n v="3487"/>
    <n v="28"/>
    <x v="3268"/>
    <d v="2069-05-03T00:00:00"/>
    <b v="0"/>
    <s v="Approved"/>
    <s v="Solex"/>
    <s v="Road"/>
    <s v="medium"/>
    <s v="small"/>
    <n v="1703.52"/>
    <n v="1516.13"/>
    <n v="40649"/>
    <n v="3"/>
  </r>
  <r>
    <n v="4845"/>
    <n v="50"/>
    <x v="3268"/>
    <d v="2069-05-04T00:00:00"/>
    <b v="0"/>
    <s v="Approved"/>
    <s v="Giant Bicycles"/>
    <s v="Standard"/>
    <s v="medium"/>
    <s v="medium"/>
    <n v="642.70000000000005"/>
    <n v="211.37"/>
    <n v="37337"/>
    <n v="3"/>
  </r>
  <r>
    <n v="6833"/>
    <n v="95"/>
    <x v="3268"/>
    <d v="2069-05-05T00:00:00"/>
    <b v="0"/>
    <s v="Approved"/>
    <s v="OHM Cycles"/>
    <s v="Touring"/>
    <s v="low"/>
    <s v="medium"/>
    <n v="1073.07"/>
    <n v="933.84"/>
    <n v="35455"/>
    <n v="3"/>
  </r>
  <r>
    <n v="11256"/>
    <n v="87"/>
    <x v="3268"/>
    <d v="2069-05-06T00:00:00"/>
    <b v="0"/>
    <s v="Approved"/>
    <s v="OHM Cycles"/>
    <s v="Standard"/>
    <s v="medium"/>
    <s v="medium"/>
    <n v="1636.9"/>
    <n v="44.71"/>
    <n v="40410"/>
    <n v="3"/>
  </r>
  <r>
    <n v="1861"/>
    <n v="39"/>
    <x v="3269"/>
    <d v="2069-05-07T00:00:00"/>
    <b v="0"/>
    <s v="Approved"/>
    <s v="Giant Bicycles"/>
    <s v="Standard"/>
    <s v="medium"/>
    <s v="large"/>
    <n v="1812.75"/>
    <n v="582.48"/>
    <n v="40336"/>
    <n v="10"/>
  </r>
  <r>
    <n v="3998"/>
    <n v="90"/>
    <x v="3269"/>
    <d v="2069-05-08T00:00:00"/>
    <b v="1"/>
    <s v="Approved"/>
    <s v="Norco Bicycles"/>
    <s v="Standard"/>
    <s v="low"/>
    <s v="medium"/>
    <n v="363.01"/>
    <n v="290.41000000000003"/>
    <n v="38482"/>
    <n v="10"/>
  </r>
  <r>
    <n v="8073"/>
    <n v="1"/>
    <x v="3269"/>
    <d v="2069-05-09T00:00:00"/>
    <b v="1"/>
    <s v="Approved"/>
    <s v="Giant Bicycles"/>
    <s v="Standard"/>
    <s v="medium"/>
    <s v="medium"/>
    <n v="1403.5"/>
    <n v="954.82"/>
    <n v="42688"/>
    <n v="10"/>
  </r>
  <r>
    <n v="10852"/>
    <n v="59"/>
    <x v="3269"/>
    <d v="2069-05-10T00:00:00"/>
    <b v="1"/>
    <s v="Approved"/>
    <s v="Solex"/>
    <s v="Standard"/>
    <s v="medium"/>
    <s v="large"/>
    <n v="1061.56"/>
    <n v="733.58"/>
    <n v="34170"/>
    <n v="10"/>
  </r>
  <r>
    <n v="14175"/>
    <n v="99"/>
    <x v="3269"/>
    <d v="2069-05-11T00:00:00"/>
    <b v="1"/>
    <s v="Approved"/>
    <s v="OHM Cycles"/>
    <s v="Standard"/>
    <s v="medium"/>
    <s v="medium"/>
    <n v="1227.3399999999999"/>
    <n v="770.89"/>
    <n v="34556"/>
    <n v="10"/>
  </r>
  <r>
    <n v="758"/>
    <n v="94"/>
    <x v="3270"/>
    <d v="2069-05-12T00:00:00"/>
    <b v="1"/>
    <s v="Approved"/>
    <s v="Giant Bicycles"/>
    <s v="Standard"/>
    <s v="medium"/>
    <s v="large"/>
    <n v="1635.3"/>
    <n v="993.66"/>
    <n v="41434"/>
    <n v="9"/>
  </r>
  <r>
    <n v="3179"/>
    <n v="61"/>
    <x v="3270"/>
    <d v="2069-05-13T00:00:00"/>
    <b v="1"/>
    <s v="Approved"/>
    <s v="OHM Cycles"/>
    <s v="Standard"/>
    <s v="low"/>
    <s v="medium"/>
    <n v="71.16"/>
    <n v="56.93"/>
    <n v="42172"/>
    <n v="9"/>
  </r>
  <r>
    <n v="6940"/>
    <n v="37"/>
    <x v="3270"/>
    <d v="2069-05-14T00:00:00"/>
    <b v="1"/>
    <s v="Approved"/>
    <s v="OHM Cycles"/>
    <s v="Standard"/>
    <s v="low"/>
    <s v="medium"/>
    <n v="1793.43"/>
    <n v="248.82"/>
    <n v="36361"/>
    <n v="9"/>
  </r>
  <r>
    <n v="9219"/>
    <n v="88"/>
    <x v="3270"/>
    <d v="2069-05-15T00:00:00"/>
    <b v="1"/>
    <s v="Approved"/>
    <s v="Norco Bicycles"/>
    <s v="Standard"/>
    <s v="medium"/>
    <s v="medium"/>
    <n v="1198.46"/>
    <n v="381.1"/>
    <n v="36145"/>
    <n v="9"/>
  </r>
  <r>
    <n v="10605"/>
    <n v="70"/>
    <x v="3270"/>
    <d v="2069-05-16T00:00:00"/>
    <b v="1"/>
    <s v="Approved"/>
    <s v="Trek Bicycles"/>
    <s v="Standard"/>
    <s v="high"/>
    <s v="medium"/>
    <n v="495.72"/>
    <n v="297.43"/>
    <n v="42105"/>
    <n v="9"/>
  </r>
  <r>
    <n v="4140"/>
    <n v="21"/>
    <x v="3271"/>
    <d v="2069-05-17T00:00:00"/>
    <b v="1"/>
    <s v="Approved"/>
    <s v="Solex"/>
    <s v="Standard"/>
    <s v="medium"/>
    <s v="large"/>
    <n v="1071.23"/>
    <n v="380.74"/>
    <n v="35160"/>
    <n v="14"/>
  </r>
  <r>
    <n v="537"/>
    <n v="4"/>
    <x v="3272"/>
    <d v="2069-05-18T00:00:00"/>
    <b v="1"/>
    <s v="Approved"/>
    <s v="Giant Bicycles"/>
    <s v="Standard"/>
    <s v="high"/>
    <s v="medium"/>
    <n v="1129.1300000000001"/>
    <n v="677.48"/>
    <n v="36361"/>
    <n v="21"/>
  </r>
  <r>
    <n v="4834"/>
    <n v="16"/>
    <x v="3272"/>
    <d v="2069-05-19T00:00:00"/>
    <b v="1"/>
    <s v="Approved"/>
    <s v="Norco Bicycles"/>
    <s v="Standard"/>
    <s v="high"/>
    <s v="small"/>
    <n v="1661.92"/>
    <n v="1479.11"/>
    <n v="35560"/>
    <n v="21"/>
  </r>
  <r>
    <n v="5388"/>
    <n v="37"/>
    <x v="3272"/>
    <d v="2069-05-20T00:00:00"/>
    <b v="0"/>
    <s v="Approved"/>
    <s v="OHM Cycles"/>
    <s v="Standard"/>
    <s v="low"/>
    <s v="medium"/>
    <n v="1793.43"/>
    <n v="248.82"/>
    <n v="40410"/>
    <n v="21"/>
  </r>
  <r>
    <n v="6656"/>
    <n v="48"/>
    <x v="3272"/>
    <d v="2069-05-21T00:00:00"/>
    <b v="0"/>
    <s v="Approved"/>
    <s v="WeareA2B"/>
    <s v="Standard"/>
    <s v="medium"/>
    <s v="medium"/>
    <n v="1762.96"/>
    <n v="950.52"/>
    <n v="40784"/>
    <n v="21"/>
  </r>
  <r>
    <n v="12879"/>
    <n v="58"/>
    <x v="3272"/>
    <d v="2069-05-22T00:00:00"/>
    <b v="0"/>
    <s v="Approved"/>
    <s v="OHM Cycles"/>
    <s v="Standard"/>
    <s v="medium"/>
    <s v="medium"/>
    <n v="912.52"/>
    <n v="141.4"/>
    <n v="42458"/>
    <n v="21"/>
  </r>
  <r>
    <n v="15254"/>
    <n v="73"/>
    <x v="3272"/>
    <d v="2069-05-23T00:00:00"/>
    <b v="0"/>
    <s v="Approved"/>
    <s v="Solex"/>
    <s v="Standard"/>
    <s v="medium"/>
    <s v="medium"/>
    <n v="1945.43"/>
    <n v="333.18"/>
    <n v="35470"/>
    <n v="21"/>
  </r>
  <r>
    <n v="16262"/>
    <n v="53"/>
    <x v="3272"/>
    <d v="2069-05-24T00:00:00"/>
    <b v="1"/>
    <s v="Approved"/>
    <s v="OHM Cycles"/>
    <s v="Standard"/>
    <s v="medium"/>
    <s v="medium"/>
    <n v="795.34"/>
    <n v="101.58"/>
    <n v="37499"/>
    <n v="21"/>
  </r>
  <r>
    <n v="17463"/>
    <n v="48"/>
    <x v="3272"/>
    <d v="2069-05-25T00:00:00"/>
    <b v="0"/>
    <s v="Approved"/>
    <s v="WeareA2B"/>
    <s v="Standard"/>
    <s v="medium"/>
    <s v="medium"/>
    <n v="1762.96"/>
    <n v="950.52"/>
    <n v="42688"/>
    <n v="21"/>
  </r>
  <r>
    <n v="15804"/>
    <n v="64"/>
    <x v="3273"/>
    <d v="2069-05-26T00:00:00"/>
    <b v="0"/>
    <s v="Approved"/>
    <s v="Trek Bicycles"/>
    <s v="Standard"/>
    <s v="medium"/>
    <s v="large"/>
    <n v="1469.44"/>
    <n v="596.54999999999995"/>
    <n v="41047"/>
    <n v="4"/>
  </r>
  <r>
    <n v="16392"/>
    <n v="5"/>
    <x v="3273"/>
    <d v="2069-05-27T00:00:00"/>
    <b v="0"/>
    <s v="Approved"/>
    <s v="Trek Bicycles"/>
    <s v="Mountain"/>
    <s v="low"/>
    <s v="medium"/>
    <n v="574.64"/>
    <n v="459.71"/>
    <n v="40784"/>
    <n v="4"/>
  </r>
  <r>
    <n v="5068"/>
    <n v="36"/>
    <x v="3274"/>
    <d v="2069-05-28T00:00:00"/>
    <b v="1"/>
    <s v="Approved"/>
    <s v="Solex"/>
    <s v="Standard"/>
    <s v="low"/>
    <s v="medium"/>
    <n v="1289.8499999999999"/>
    <n v="74.510000000000005"/>
    <n v="39427"/>
    <n v="13"/>
  </r>
  <r>
    <n v="8177"/>
    <n v="0"/>
    <x v="3274"/>
    <d v="2069-05-29T00:00:00"/>
    <b v="0"/>
    <s v="Approved"/>
    <s v="WeareA2B"/>
    <s v="Standard"/>
    <s v="medium"/>
    <s v="medium"/>
    <n v="60.34"/>
    <n v="45.26"/>
    <n v="34165"/>
    <n v="13"/>
  </r>
  <r>
    <n v="9361"/>
    <n v="32"/>
    <x v="3274"/>
    <d v="2069-05-30T00:00:00"/>
    <b v="1"/>
    <s v="Approved"/>
    <s v="Giant Bicycles"/>
    <s v="Standard"/>
    <s v="high"/>
    <s v="medium"/>
    <n v="1179"/>
    <n v="707.4"/>
    <n v="35667"/>
    <n v="13"/>
  </r>
  <r>
    <n v="14074"/>
    <n v="25"/>
    <x v="3274"/>
    <d v="2069-05-31T00:00:00"/>
    <b v="1"/>
    <s v="Approved"/>
    <s v="OHM Cycles"/>
    <s v="Standard"/>
    <s v="high"/>
    <s v="medium"/>
    <n v="2005.66"/>
    <n v="1203.4000000000001"/>
    <n v="41009"/>
    <n v="13"/>
  </r>
  <r>
    <n v="4080"/>
    <n v="12"/>
    <x v="3275"/>
    <d v="2069-06-01T00:00:00"/>
    <b v="0"/>
    <s v="Approved"/>
    <s v="WeareA2B"/>
    <s v="Standard"/>
    <s v="medium"/>
    <s v="medium"/>
    <n v="1231.1500000000001"/>
    <n v="161.6"/>
    <n v="38216"/>
    <n v="6"/>
  </r>
  <r>
    <n v="6374"/>
    <n v="52"/>
    <x v="3275"/>
    <d v="2069-06-02T00:00:00"/>
    <b v="0"/>
    <s v="Approved"/>
    <s v="OHM Cycles"/>
    <s v="Road"/>
    <s v="medium"/>
    <s v="medium"/>
    <n v="1280.28"/>
    <n v="829.51"/>
    <n v="37220"/>
    <n v="6"/>
  </r>
  <r>
    <n v="7343"/>
    <n v="51"/>
    <x v="3275"/>
    <d v="2069-06-03T00:00:00"/>
    <b v="0"/>
    <s v="Approved"/>
    <s v="OHM Cycles"/>
    <s v="Standard"/>
    <s v="high"/>
    <s v="medium"/>
    <n v="2005.66"/>
    <n v="1203.4000000000001"/>
    <n v="35470"/>
    <n v="6"/>
  </r>
  <r>
    <n v="9006"/>
    <n v="44"/>
    <x v="3275"/>
    <d v="2069-06-04T00:00:00"/>
    <b v="1"/>
    <s v="Approved"/>
    <s v="WeareA2B"/>
    <s v="Standard"/>
    <s v="medium"/>
    <s v="medium"/>
    <n v="1769.64"/>
    <n v="108.76"/>
    <n v="37220"/>
    <n v="6"/>
  </r>
  <r>
    <n v="9504"/>
    <n v="34"/>
    <x v="3275"/>
    <d v="2069-06-05T00:00:00"/>
    <b v="1"/>
    <s v="Approved"/>
    <s v="Norco Bicycles"/>
    <s v="Road"/>
    <s v="high"/>
    <s v="large"/>
    <n v="774.53"/>
    <n v="464.72"/>
    <n v="37698"/>
    <n v="6"/>
  </r>
  <r>
    <n v="12004"/>
    <n v="21"/>
    <x v="3275"/>
    <d v="2069-06-06T00:00:00"/>
    <s v="Unknown"/>
    <s v="Approved"/>
    <s v="Solex"/>
    <s v="Standard"/>
    <s v="medium"/>
    <s v="large"/>
    <n v="1071.23"/>
    <n v="380.74"/>
    <n v="40670"/>
    <n v="6"/>
  </r>
  <r>
    <n v="18635"/>
    <n v="9"/>
    <x v="3275"/>
    <d v="2069-06-07T00:00:00"/>
    <b v="0"/>
    <s v="Approved"/>
    <s v="OHM Cycles"/>
    <s v="Road"/>
    <s v="medium"/>
    <s v="medium"/>
    <n v="742.54"/>
    <n v="667.4"/>
    <n v="39298"/>
    <n v="6"/>
  </r>
  <r>
    <n v="807"/>
    <n v="12"/>
    <x v="3276"/>
    <d v="2069-06-08T00:00:00"/>
    <b v="1"/>
    <s v="Approved"/>
    <s v="WeareA2B"/>
    <s v="Standard"/>
    <s v="medium"/>
    <s v="medium"/>
    <n v="1231.1500000000001"/>
    <n v="161.6"/>
    <n v="38216"/>
    <n v="2"/>
  </r>
  <r>
    <n v="1757"/>
    <n v="31"/>
    <x v="3276"/>
    <d v="2069-06-09T00:00:00"/>
    <b v="1"/>
    <s v="Approved"/>
    <s v="Giant Bicycles"/>
    <s v="Standard"/>
    <s v="medium"/>
    <s v="medium"/>
    <n v="230.91"/>
    <n v="173.18"/>
    <n v="39031"/>
    <n v="2"/>
  </r>
  <r>
    <n v="2438"/>
    <n v="81"/>
    <x v="3276"/>
    <d v="2069-06-10T00:00:00"/>
    <b v="0"/>
    <s v="Approved"/>
    <s v="Norco Bicycles"/>
    <s v="Standard"/>
    <s v="medium"/>
    <s v="small"/>
    <n v="586.45000000000005"/>
    <n v="521.94000000000005"/>
    <n v="33429"/>
    <n v="2"/>
  </r>
  <r>
    <n v="10995"/>
    <n v="100"/>
    <x v="3276"/>
    <d v="2069-06-11T00:00:00"/>
    <b v="0"/>
    <s v="Approved"/>
    <s v="Norco Bicycles"/>
    <s v="Road"/>
    <s v="medium"/>
    <s v="medium"/>
    <n v="1036.5899999999999"/>
    <n v="206.35"/>
    <n v="33364"/>
    <n v="2"/>
  </r>
  <r>
    <n v="13249"/>
    <n v="15"/>
    <x v="3276"/>
    <d v="2069-06-12T00:00:00"/>
    <b v="0"/>
    <s v="Approved"/>
    <s v="Norco Bicycles"/>
    <s v="Standard"/>
    <s v="low"/>
    <s v="medium"/>
    <n v="958.74"/>
    <n v="748.9"/>
    <n v="38693"/>
    <n v="2"/>
  </r>
  <r>
    <n v="18720"/>
    <n v="71"/>
    <x v="3276"/>
    <d v="2069-06-13T00:00:00"/>
    <b v="0"/>
    <s v="Approved"/>
    <s v="Solex"/>
    <s v="Standard"/>
    <s v="high"/>
    <s v="large"/>
    <n v="1842.92"/>
    <n v="1105.75"/>
    <n v="34996"/>
    <n v="2"/>
  </r>
  <r>
    <n v="617"/>
    <n v="12"/>
    <x v="3277"/>
    <d v="2069-06-14T00:00:00"/>
    <b v="0"/>
    <s v="Approved"/>
    <s v="WeareA2B"/>
    <s v="Standard"/>
    <s v="medium"/>
    <s v="medium"/>
    <n v="1231.1500000000001"/>
    <n v="161.6"/>
    <n v="35378"/>
    <n v="9"/>
  </r>
  <r>
    <n v="910"/>
    <n v="84"/>
    <x v="3277"/>
    <d v="2069-06-15T00:00:00"/>
    <b v="1"/>
    <s v="Approved"/>
    <s v="Trek Bicycles"/>
    <s v="Road"/>
    <s v="medium"/>
    <s v="medium"/>
    <n v="290.62"/>
    <n v="215.14"/>
    <n v="42218"/>
    <n v="9"/>
  </r>
  <r>
    <n v="2323"/>
    <n v="82"/>
    <x v="3277"/>
    <d v="2069-06-16T00:00:00"/>
    <b v="1"/>
    <s v="Approved"/>
    <s v="Norco Bicycles"/>
    <s v="Standard"/>
    <s v="high"/>
    <s v="medium"/>
    <n v="1148.6400000000001"/>
    <n v="689.18"/>
    <n v="38339"/>
    <n v="9"/>
  </r>
  <r>
    <n v="3448"/>
    <n v="40"/>
    <x v="3277"/>
    <d v="2069-06-17T00:00:00"/>
    <b v="1"/>
    <s v="Approved"/>
    <s v="OHM Cycles"/>
    <s v="Standard"/>
    <s v="high"/>
    <s v="medium"/>
    <n v="1458.17"/>
    <n v="874.9"/>
    <n v="38750"/>
    <n v="9"/>
  </r>
  <r>
    <n v="4957"/>
    <n v="71"/>
    <x v="3277"/>
    <d v="2069-06-18T00:00:00"/>
    <b v="1"/>
    <s v="Cancelled"/>
    <s v="Solex"/>
    <s v="Standard"/>
    <s v="high"/>
    <s v="large"/>
    <n v="1842.92"/>
    <n v="1105.75"/>
    <n v="37499"/>
    <n v="9"/>
  </r>
  <r>
    <n v="5237"/>
    <n v="67"/>
    <x v="3277"/>
    <d v="2069-06-19T00:00:00"/>
    <b v="1"/>
    <s v="Approved"/>
    <s v="Norco Bicycles"/>
    <s v="Road"/>
    <s v="medium"/>
    <s v="medium"/>
    <n v="544.04999999999995"/>
    <n v="376.84"/>
    <n v="34996"/>
    <n v="9"/>
  </r>
  <r>
    <n v="153"/>
    <n v="37"/>
    <x v="3278"/>
    <d v="2069-06-20T00:00:00"/>
    <b v="1"/>
    <s v="Approved"/>
    <s v="OHM Cycles"/>
    <s v="Standard"/>
    <s v="low"/>
    <s v="medium"/>
    <n v="1793.43"/>
    <n v="248.82"/>
    <n v="36361"/>
    <n v="20"/>
  </r>
  <r>
    <n v="2466"/>
    <n v="21"/>
    <x v="3278"/>
    <d v="2069-06-21T00:00:00"/>
    <b v="0"/>
    <s v="Approved"/>
    <s v="Solex"/>
    <s v="Standard"/>
    <s v="medium"/>
    <s v="large"/>
    <n v="1071.23"/>
    <n v="380.74"/>
    <n v="35160"/>
    <n v="20"/>
  </r>
  <r>
    <n v="4374"/>
    <n v="25"/>
    <x v="3278"/>
    <d v="2069-06-22T00:00:00"/>
    <b v="0"/>
    <s v="Approved"/>
    <s v="Giant Bicycles"/>
    <s v="Road"/>
    <s v="medium"/>
    <s v="medium"/>
    <n v="1538.99"/>
    <n v="829.65"/>
    <n v="42404"/>
    <n v="20"/>
  </r>
  <r>
    <n v="8020"/>
    <n v="61"/>
    <x v="3278"/>
    <d v="2069-06-23T00:00:00"/>
    <b v="1"/>
    <s v="Approved"/>
    <s v="OHM Cycles"/>
    <s v="Standard"/>
    <s v="low"/>
    <s v="medium"/>
    <n v="71.16"/>
    <n v="56.93"/>
    <n v="42172"/>
    <n v="20"/>
  </r>
  <r>
    <n v="8648"/>
    <n v="25"/>
    <x v="3278"/>
    <d v="2069-06-24T00:00:00"/>
    <b v="1"/>
    <s v="Approved"/>
    <s v="Giant Bicycles"/>
    <s v="Road"/>
    <s v="medium"/>
    <s v="medium"/>
    <n v="1538.99"/>
    <n v="829.65"/>
    <n v="42404"/>
    <n v="20"/>
  </r>
  <r>
    <n v="12499"/>
    <n v="14"/>
    <x v="3278"/>
    <d v="2069-06-25T00:00:00"/>
    <b v="1"/>
    <s v="Approved"/>
    <s v="Trek Bicycles"/>
    <s v="Standard"/>
    <s v="medium"/>
    <s v="small"/>
    <n v="1386.84"/>
    <n v="1234.29"/>
    <n v="37838"/>
    <n v="20"/>
  </r>
  <r>
    <n v="13095"/>
    <n v="29"/>
    <x v="3278"/>
    <d v="2069-06-26T00:00:00"/>
    <b v="0"/>
    <s v="Approved"/>
    <s v="Norco Bicycles"/>
    <s v="Road"/>
    <s v="medium"/>
    <s v="medium"/>
    <n v="543.39"/>
    <n v="407.54"/>
    <n v="42696"/>
    <n v="20"/>
  </r>
  <r>
    <n v="14833"/>
    <n v="43"/>
    <x v="3278"/>
    <d v="2069-06-27T00:00:00"/>
    <b v="1"/>
    <s v="Cancelled"/>
    <s v="Solex"/>
    <s v="Standard"/>
    <s v="medium"/>
    <s v="medium"/>
    <n v="1151.96"/>
    <n v="649.49"/>
    <n v="36498"/>
    <n v="20"/>
  </r>
  <r>
    <n v="15394"/>
    <n v="61"/>
    <x v="3278"/>
    <d v="2069-06-28T00:00:00"/>
    <b v="0"/>
    <s v="Approved"/>
    <s v="OHM Cycles"/>
    <s v="Standard"/>
    <s v="low"/>
    <s v="medium"/>
    <n v="71.16"/>
    <n v="56.93"/>
    <n v="42172"/>
    <n v="20"/>
  </r>
  <r>
    <n v="15479"/>
    <n v="66"/>
    <x v="3278"/>
    <d v="2069-06-29T00:00:00"/>
    <b v="1"/>
    <s v="Approved"/>
    <s v="Giant Bicycles"/>
    <s v="Road"/>
    <s v="low"/>
    <s v="small"/>
    <n v="590.26"/>
    <n v="525.33000000000004"/>
    <n v="40487"/>
    <n v="20"/>
  </r>
  <r>
    <n v="19227"/>
    <n v="54"/>
    <x v="3278"/>
    <d v="2069-06-30T00:00:00"/>
    <b v="0"/>
    <s v="Approved"/>
    <s v="WeareA2B"/>
    <s v="Standard"/>
    <s v="medium"/>
    <s v="medium"/>
    <n v="1292.8399999999999"/>
    <n v="13.44"/>
    <n v="39915"/>
    <n v="20"/>
  </r>
  <r>
    <n v="1970"/>
    <n v="12"/>
    <x v="3279"/>
    <d v="2069-07-01T00:00:00"/>
    <b v="1"/>
    <s v="Approved"/>
    <s v="WeareA2B"/>
    <s v="Standard"/>
    <s v="medium"/>
    <s v="medium"/>
    <n v="1231.1500000000001"/>
    <n v="161.6"/>
    <n v="41345"/>
    <n v="4"/>
  </r>
  <r>
    <n v="5974"/>
    <n v="7"/>
    <x v="3279"/>
    <d v="2069-07-02T00:00:00"/>
    <b v="1"/>
    <s v="Approved"/>
    <s v="Trek Bicycles"/>
    <s v="Road"/>
    <s v="low"/>
    <s v="medium"/>
    <n v="980.37"/>
    <n v="234.43"/>
    <n v="38693"/>
    <n v="4"/>
  </r>
  <r>
    <n v="16034"/>
    <n v="63"/>
    <x v="3279"/>
    <d v="2069-07-03T00:00:00"/>
    <b v="1"/>
    <s v="Approved"/>
    <s v="Solex"/>
    <s v="Standard"/>
    <s v="medium"/>
    <s v="medium"/>
    <n v="1483.2"/>
    <n v="99.59"/>
    <n v="36146"/>
    <n v="4"/>
  </r>
  <r>
    <n v="3396"/>
    <n v="40"/>
    <x v="3280"/>
    <d v="2069-07-04T00:00:00"/>
    <b v="1"/>
    <s v="Approved"/>
    <s v="Trek Bicycles"/>
    <s v="Road"/>
    <s v="medium"/>
    <s v="large"/>
    <n v="1894.19"/>
    <n v="598.76"/>
    <n v="37823"/>
    <n v="10.7"/>
  </r>
  <r>
    <n v="4636"/>
    <n v="77"/>
    <x v="3280"/>
    <d v="2069-07-05T00:00:00"/>
    <b v="0"/>
    <s v="Approved"/>
    <s v="WeareA2B"/>
    <s v="Standard"/>
    <s v="medium"/>
    <s v="medium"/>
    <n v="1769.64"/>
    <n v="108.76"/>
    <n v="40672"/>
    <n v="10.7"/>
  </r>
  <r>
    <n v="6832"/>
    <n v="100"/>
    <x v="3280"/>
    <d v="2069-07-06T00:00:00"/>
    <b v="1"/>
    <s v="Approved"/>
    <s v="Trek Bicycles"/>
    <s v="Standard"/>
    <s v="medium"/>
    <s v="small"/>
    <n v="1386.84"/>
    <n v="1234.29"/>
    <n v="37838"/>
    <n v="10.7"/>
  </r>
  <r>
    <n v="8031"/>
    <n v="69"/>
    <x v="3280"/>
    <d v="2069-07-07T00:00:00"/>
    <b v="1"/>
    <s v="Approved"/>
    <s v="Norco Bicycles"/>
    <s v="Road"/>
    <s v="medium"/>
    <s v="large"/>
    <n v="1240.31"/>
    <n v="795.1"/>
    <n v="40553"/>
    <n v="10.7"/>
  </r>
  <r>
    <n v="17886"/>
    <n v="98"/>
    <x v="3280"/>
    <d v="2069-07-08T00:00:00"/>
    <b v="0"/>
    <s v="Approved"/>
    <s v="OHM Cycles"/>
    <s v="Standard"/>
    <s v="medium"/>
    <s v="medium"/>
    <n v="795.34"/>
    <n v="101.58"/>
    <n v="35470"/>
    <n v="10.7"/>
  </r>
  <r>
    <n v="19265"/>
    <n v="88"/>
    <x v="3280"/>
    <d v="2069-07-09T00:00:00"/>
    <b v="0"/>
    <s v="Approved"/>
    <s v="Norco Bicycles"/>
    <s v="Standard"/>
    <s v="high"/>
    <s v="small"/>
    <n v="1661.92"/>
    <n v="1479.11"/>
    <n v="34586"/>
    <n v="10.7"/>
  </r>
  <r>
    <n v="1360"/>
    <n v="3"/>
    <x v="3281"/>
    <d v="2069-07-10T00:00:00"/>
    <b v="0"/>
    <s v="Approved"/>
    <s v="Trek Bicycles"/>
    <s v="Standard"/>
    <s v="medium"/>
    <s v="large"/>
    <n v="2091.4699999999998"/>
    <n v="388.92"/>
    <n v="40670"/>
    <n v="12"/>
  </r>
  <r>
    <n v="3123"/>
    <n v="8"/>
    <x v="3281"/>
    <d v="2069-07-11T00:00:00"/>
    <b v="0"/>
    <s v="Approved"/>
    <s v="Solex"/>
    <s v="Road"/>
    <s v="medium"/>
    <s v="small"/>
    <n v="1703.52"/>
    <n v="1516.13"/>
    <n v="34079"/>
    <n v="12"/>
  </r>
  <r>
    <n v="6555"/>
    <n v="81"/>
    <x v="3281"/>
    <d v="2069-07-12T00:00:00"/>
    <b v="1"/>
    <s v="Approved"/>
    <s v="Norco Bicycles"/>
    <s v="Standard"/>
    <s v="medium"/>
    <s v="small"/>
    <n v="586.45000000000005"/>
    <n v="521.94000000000005"/>
    <n v="38002"/>
    <n v="12"/>
  </r>
  <r>
    <n v="8057"/>
    <n v="25"/>
    <x v="3281"/>
    <d v="2069-07-13T00:00:00"/>
    <b v="1"/>
    <s v="Approved"/>
    <s v="Giant Bicycles"/>
    <s v="Road"/>
    <s v="medium"/>
    <s v="medium"/>
    <n v="1538.99"/>
    <n v="829.65"/>
    <n v="40553"/>
    <n v="12"/>
  </r>
  <r>
    <n v="18013"/>
    <n v="48"/>
    <x v="3281"/>
    <d v="2069-07-14T00:00:00"/>
    <b v="1"/>
    <s v="Approved"/>
    <s v="WeareA2B"/>
    <s v="Standard"/>
    <s v="medium"/>
    <s v="medium"/>
    <n v="1762.96"/>
    <n v="950.52"/>
    <n v="42688"/>
    <n v="12"/>
  </r>
  <r>
    <n v="1508"/>
    <n v="82"/>
    <x v="3282"/>
    <d v="2069-07-15T00:00:00"/>
    <b v="1"/>
    <s v="Approved"/>
    <s v="Giant Bicycles"/>
    <s v="Road"/>
    <s v="medium"/>
    <s v="medium"/>
    <n v="1538.99"/>
    <n v="829.65"/>
    <n v="36334"/>
    <n v="18"/>
  </r>
  <r>
    <n v="1719"/>
    <n v="66"/>
    <x v="3282"/>
    <d v="2069-07-16T00:00:00"/>
    <b v="0"/>
    <s v="Approved"/>
    <s v="Solex"/>
    <s v="Standard"/>
    <s v="medium"/>
    <s v="medium"/>
    <n v="1163.8900000000001"/>
    <n v="589.27"/>
    <n v="38693"/>
    <n v="18"/>
  </r>
  <r>
    <n v="10558"/>
    <n v="21"/>
    <x v="3282"/>
    <d v="2069-07-17T00:00:00"/>
    <b v="0"/>
    <s v="Approved"/>
    <s v="WeareA2B"/>
    <s v="Touring"/>
    <s v="medium"/>
    <s v="medium"/>
    <n v="1466.68"/>
    <n v="363.25"/>
    <n v="35378"/>
    <n v="18"/>
  </r>
  <r>
    <n v="13642"/>
    <n v="77"/>
    <x v="3282"/>
    <d v="2069-07-18T00:00:00"/>
    <b v="0"/>
    <s v="Approved"/>
    <s v="WeareA2B"/>
    <s v="Standard"/>
    <s v="medium"/>
    <s v="medium"/>
    <n v="1769.64"/>
    <n v="108.76"/>
    <n v="34071"/>
    <n v="18"/>
  </r>
  <r>
    <n v="14371"/>
    <n v="0"/>
    <x v="3282"/>
    <d v="2069-07-19T00:00:00"/>
    <b v="1"/>
    <s v="Approved"/>
    <s v="OHM Cycles"/>
    <s v="Road"/>
    <s v="high"/>
    <s v="large"/>
    <n v="12.01"/>
    <n v="7.21"/>
    <n v="36334"/>
    <n v="18"/>
  </r>
  <r>
    <n v="14468"/>
    <n v="0"/>
    <x v="3282"/>
    <d v="2069-07-20T00:00:00"/>
    <b v="1"/>
    <s v="Approved"/>
    <s v="Norco Bicycles"/>
    <s v="Road"/>
    <s v="medium"/>
    <s v="medium"/>
    <n v="544.04999999999995"/>
    <n v="376.84"/>
    <n v="42105"/>
    <n v="18"/>
  </r>
  <r>
    <n v="16954"/>
    <n v="63"/>
    <x v="3282"/>
    <d v="2069-07-21T00:00:00"/>
    <b v="0"/>
    <s v="Approved"/>
    <s v="WeareA2B"/>
    <s v="Standard"/>
    <s v="medium"/>
    <s v="medium"/>
    <n v="1992.93"/>
    <n v="762.63"/>
    <n v="33552"/>
    <n v="18"/>
  </r>
  <r>
    <n v="18379"/>
    <n v="34"/>
    <x v="3282"/>
    <d v="2069-07-22T00:00:00"/>
    <b v="1"/>
    <s v="Approved"/>
    <s v="WeareA2B"/>
    <s v="Standard"/>
    <s v="medium"/>
    <s v="medium"/>
    <n v="1231.1500000000001"/>
    <n v="161.6"/>
    <n v="37838"/>
    <n v="18"/>
  </r>
  <r>
    <n v="3633"/>
    <n v="4"/>
    <x v="3283"/>
    <d v="2069-07-23T00:00:00"/>
    <b v="1"/>
    <s v="Approved"/>
    <s v="Giant Bicycles"/>
    <s v="Standard"/>
    <s v="high"/>
    <s v="medium"/>
    <n v="1129.1300000000001"/>
    <n v="677.48"/>
    <n v="38573"/>
    <n v="13"/>
  </r>
  <r>
    <n v="5184"/>
    <n v="81"/>
    <x v="3283"/>
    <d v="2069-07-24T00:00:00"/>
    <b v="1"/>
    <s v="Approved"/>
    <s v="Norco Bicycles"/>
    <s v="Standard"/>
    <s v="medium"/>
    <s v="small"/>
    <n v="586.45000000000005"/>
    <n v="521.94000000000005"/>
    <n v="33429"/>
    <n v="13"/>
  </r>
  <r>
    <n v="12992"/>
    <n v="30"/>
    <x v="3283"/>
    <d v="2069-07-25T00:00:00"/>
    <b v="1"/>
    <s v="Approved"/>
    <s v="Solex"/>
    <s v="Standard"/>
    <s v="high"/>
    <s v="medium"/>
    <n v="748.17"/>
    <n v="448.9"/>
    <n v="33552"/>
    <n v="13"/>
  </r>
  <r>
    <n v="19317"/>
    <n v="63"/>
    <x v="3283"/>
    <d v="2069-07-26T00:00:00"/>
    <b v="1"/>
    <s v="Approved"/>
    <s v="Solex"/>
    <s v="Standard"/>
    <s v="medium"/>
    <s v="medium"/>
    <n v="1483.2"/>
    <n v="99.59"/>
    <n v="36146"/>
    <n v="13"/>
  </r>
  <r>
    <n v="1631"/>
    <n v="22"/>
    <x v="3284"/>
    <d v="2069-07-27T00:00:00"/>
    <b v="1"/>
    <s v="Approved"/>
    <s v="WeareA2B"/>
    <s v="Standard"/>
    <s v="medium"/>
    <s v="medium"/>
    <n v="60.34"/>
    <n v="45.26"/>
    <n v="40670"/>
    <n v="3"/>
  </r>
  <r>
    <n v="3846"/>
    <n v="98"/>
    <x v="3285"/>
    <d v="2069-07-28T00:00:00"/>
    <b v="1"/>
    <s v="Approved"/>
    <s v="OHM Cycles"/>
    <s v="Standard"/>
    <s v="medium"/>
    <s v="medium"/>
    <n v="795.34"/>
    <n v="101.58"/>
    <n v="35470"/>
    <n v="17"/>
  </r>
  <r>
    <n v="4942"/>
    <n v="72"/>
    <x v="3285"/>
    <d v="2069-07-29T00:00:00"/>
    <b v="1"/>
    <s v="Approved"/>
    <s v="OHM Cycles"/>
    <s v="Standard"/>
    <s v="medium"/>
    <s v="medium"/>
    <n v="912.52"/>
    <n v="141.4"/>
    <n v="42295"/>
    <n v="17"/>
  </r>
  <r>
    <n v="7522"/>
    <n v="72"/>
    <x v="3285"/>
    <d v="2069-07-30T00:00:00"/>
    <b v="1"/>
    <s v="Approved"/>
    <s v="OHM Cycles"/>
    <s v="Standard"/>
    <s v="medium"/>
    <s v="medium"/>
    <n v="912.52"/>
    <n v="141.4"/>
    <n v="42295"/>
    <n v="17"/>
  </r>
  <r>
    <n v="9008"/>
    <n v="79"/>
    <x v="3285"/>
    <d v="2069-07-31T00:00:00"/>
    <b v="1"/>
    <s v="Approved"/>
    <s v="Solex"/>
    <s v="Touring"/>
    <s v="medium"/>
    <s v="large"/>
    <n v="2083.94"/>
    <n v="675.03"/>
    <n v="41533"/>
    <n v="17"/>
  </r>
  <r>
    <n v="12723"/>
    <n v="0"/>
    <x v="3285"/>
    <d v="2069-08-01T00:00:00"/>
    <b v="1"/>
    <s v="Approved"/>
    <s v="OHM Cycles"/>
    <s v="Road"/>
    <s v="high"/>
    <s v="large"/>
    <n v="12.01"/>
    <n v="7.21"/>
    <n v="39880"/>
    <n v="17"/>
  </r>
  <r>
    <n v="1225"/>
    <n v="79"/>
    <x v="3286"/>
    <d v="2069-08-02T00:00:00"/>
    <b v="1"/>
    <s v="Approved"/>
    <s v="Norco Bicycles"/>
    <s v="Standard"/>
    <s v="medium"/>
    <s v="medium"/>
    <n v="1555.58"/>
    <n v="818.01"/>
    <n v="37873"/>
    <n v="6"/>
  </r>
  <r>
    <n v="9427"/>
    <n v="12"/>
    <x v="3286"/>
    <d v="2069-08-03T00:00:00"/>
    <b v="0"/>
    <s v="Approved"/>
    <s v="WeareA2B"/>
    <s v="Standard"/>
    <s v="medium"/>
    <s v="medium"/>
    <n v="1231.1500000000001"/>
    <n v="161.6"/>
    <n v="38216"/>
    <n v="6"/>
  </r>
  <r>
    <n v="17297"/>
    <n v="51"/>
    <x v="3286"/>
    <d v="2069-08-04T00:00:00"/>
    <b v="0"/>
    <s v="Approved"/>
    <s v="OHM Cycles"/>
    <s v="Standard"/>
    <s v="high"/>
    <s v="medium"/>
    <n v="2005.66"/>
    <n v="1203.4000000000001"/>
    <n v="41009"/>
    <n v="6"/>
  </r>
  <r>
    <n v="18257"/>
    <n v="60"/>
    <x v="3286"/>
    <d v="2069-08-05T00:00:00"/>
    <b v="0"/>
    <s v="Approved"/>
    <s v="Giant Bicycles"/>
    <s v="Standard"/>
    <s v="high"/>
    <s v="small"/>
    <n v="1977.36"/>
    <n v="1759.85"/>
    <n v="40779"/>
    <n v="6"/>
  </r>
  <r>
    <n v="2806"/>
    <n v="91"/>
    <x v="3287"/>
    <d v="2069-08-06T00:00:00"/>
    <b v="0"/>
    <s v="Approved"/>
    <s v="WeareA2B"/>
    <s v="Standard"/>
    <s v="low"/>
    <s v="medium"/>
    <n v="642.30999999999995"/>
    <n v="513.85"/>
    <n v="42226"/>
    <n v="9"/>
  </r>
  <r>
    <n v="5021"/>
    <n v="43"/>
    <x v="3287"/>
    <d v="2069-08-07T00:00:00"/>
    <b v="0"/>
    <s v="Approved"/>
    <s v="Norco Bicycles"/>
    <s v="Standard"/>
    <s v="medium"/>
    <s v="medium"/>
    <n v="1555.58"/>
    <n v="818.01"/>
    <n v="41533"/>
    <n v="9"/>
  </r>
  <r>
    <n v="7363"/>
    <n v="58"/>
    <x v="3287"/>
    <d v="2069-08-08T00:00:00"/>
    <b v="0"/>
    <s v="Approved"/>
    <s v="OHM Cycles"/>
    <s v="Road"/>
    <s v="medium"/>
    <s v="medium"/>
    <n v="1280.28"/>
    <n v="829.51"/>
    <n v="37823"/>
    <n v="9"/>
  </r>
  <r>
    <n v="8671"/>
    <n v="40"/>
    <x v="3287"/>
    <d v="2069-08-09T00:00:00"/>
    <b v="0"/>
    <s v="Approved"/>
    <s v="Trek Bicycles"/>
    <s v="Road"/>
    <s v="medium"/>
    <s v="large"/>
    <n v="1894.19"/>
    <n v="598.76"/>
    <n v="42295"/>
    <n v="9"/>
  </r>
  <r>
    <n v="12494"/>
    <n v="12"/>
    <x v="3287"/>
    <d v="2069-08-10T00:00:00"/>
    <b v="1"/>
    <s v="Approved"/>
    <s v="Giant Bicycles"/>
    <s v="Standard"/>
    <s v="medium"/>
    <s v="large"/>
    <n v="1765.3"/>
    <n v="709.48"/>
    <n v="38193"/>
    <n v="9"/>
  </r>
  <r>
    <n v="16875"/>
    <n v="0"/>
    <x v="3287"/>
    <d v="2069-08-11T00:00:00"/>
    <b v="1"/>
    <s v="Approved"/>
    <s v="OHM Cycles"/>
    <s v="Standard"/>
    <s v="low"/>
    <s v="medium"/>
    <n v="71.16"/>
    <n v="56.93"/>
    <n v="36146"/>
    <n v="9"/>
  </r>
  <r>
    <n v="17955"/>
    <n v="85"/>
    <x v="3287"/>
    <d v="2069-08-12T00:00:00"/>
    <b v="0"/>
    <s v="Approved"/>
    <s v="WeareA2B"/>
    <s v="Standard"/>
    <s v="medium"/>
    <s v="medium"/>
    <n v="1228.07"/>
    <n v="400.91"/>
    <n v="33429"/>
    <n v="9"/>
  </r>
  <r>
    <n v="18189"/>
    <n v="14"/>
    <x v="3287"/>
    <d v="2069-08-13T00:00:00"/>
    <b v="1"/>
    <s v="Approved"/>
    <s v="Solex"/>
    <s v="Standard"/>
    <s v="high"/>
    <s v="large"/>
    <n v="1842.92"/>
    <n v="1105.75"/>
    <n v="41922"/>
    <n v="9"/>
  </r>
  <r>
    <n v="113"/>
    <n v="98"/>
    <x v="3288"/>
    <d v="2069-08-14T00:00:00"/>
    <b v="1"/>
    <s v="Approved"/>
    <s v="Trek Bicycles"/>
    <s v="Standard"/>
    <s v="high"/>
    <s v="medium"/>
    <n v="358.39"/>
    <n v="215.03"/>
    <n v="33364"/>
    <n v="17"/>
  </r>
  <r>
    <n v="3767"/>
    <n v="5"/>
    <x v="3288"/>
    <d v="2069-08-15T00:00:00"/>
    <b v="0"/>
    <s v="Approved"/>
    <s v="Trek Bicycles"/>
    <s v="Mountain"/>
    <s v="low"/>
    <s v="medium"/>
    <n v="574.64"/>
    <n v="459.71"/>
    <n v="40784"/>
    <n v="17"/>
  </r>
  <r>
    <n v="4199"/>
    <n v="35"/>
    <x v="3288"/>
    <d v="2069-08-16T00:00:00"/>
    <b v="1"/>
    <s v="Approved"/>
    <s v="Trek Bicycles"/>
    <s v="Standard"/>
    <s v="low"/>
    <s v="medium"/>
    <n v="1057.51"/>
    <n v="154.4"/>
    <n v="40336"/>
    <n v="17"/>
  </r>
  <r>
    <n v="5571"/>
    <n v="7"/>
    <x v="3288"/>
    <d v="2069-08-17T00:00:00"/>
    <b v="1"/>
    <s v="Approved"/>
    <s v="Trek Bicycles"/>
    <s v="Road"/>
    <s v="low"/>
    <s v="medium"/>
    <n v="980.37"/>
    <n v="234.43"/>
    <n v="38216"/>
    <n v="17"/>
  </r>
  <r>
    <n v="6966"/>
    <n v="50"/>
    <x v="3288"/>
    <d v="2069-08-18T00:00:00"/>
    <b v="0"/>
    <s v="Approved"/>
    <s v="WeareA2B"/>
    <s v="Standard"/>
    <s v="medium"/>
    <s v="small"/>
    <n v="175.89"/>
    <n v="131.91999999999999"/>
    <n v="35470"/>
    <n v="17"/>
  </r>
  <r>
    <n v="7122"/>
    <n v="32"/>
    <x v="3288"/>
    <d v="2069-08-19T00:00:00"/>
    <b v="0"/>
    <s v="Approved"/>
    <s v="Giant Bicycles"/>
    <s v="Standard"/>
    <s v="medium"/>
    <s v="medium"/>
    <n v="642.70000000000005"/>
    <n v="211.37"/>
    <n v="40618"/>
    <n v="17"/>
  </r>
  <r>
    <n v="11583"/>
    <n v="29"/>
    <x v="3288"/>
    <d v="2069-08-20T00:00:00"/>
    <b v="0"/>
    <s v="Approved"/>
    <s v="Norco Bicycles"/>
    <s v="Road"/>
    <s v="medium"/>
    <s v="medium"/>
    <n v="543.39"/>
    <n v="407.54"/>
    <n v="35052"/>
    <n v="17"/>
  </r>
  <r>
    <n v="12799"/>
    <n v="78"/>
    <x v="3288"/>
    <d v="2069-08-21T00:00:00"/>
    <b v="0"/>
    <s v="Approved"/>
    <s v="Giant Bicycles"/>
    <s v="Standard"/>
    <s v="medium"/>
    <s v="large"/>
    <n v="1765.3"/>
    <n v="709.48"/>
    <n v="38206"/>
    <n v="17"/>
  </r>
  <r>
    <n v="14211"/>
    <n v="99"/>
    <x v="3288"/>
    <d v="2069-08-22T00:00:00"/>
    <b v="0"/>
    <s v="Approved"/>
    <s v="OHM Cycles"/>
    <s v="Standard"/>
    <s v="medium"/>
    <s v="medium"/>
    <n v="1227.3399999999999"/>
    <n v="770.89"/>
    <n v="33364"/>
    <n v="17"/>
  </r>
  <r>
    <n v="15114"/>
    <n v="88"/>
    <x v="3288"/>
    <d v="2069-08-23T00:00:00"/>
    <b v="0"/>
    <s v="Approved"/>
    <s v="Norco Bicycles"/>
    <s v="Standard"/>
    <s v="medium"/>
    <s v="medium"/>
    <n v="1198.46"/>
    <n v="381.1"/>
    <n v="38482"/>
    <n v="17"/>
  </r>
  <r>
    <n v="16512"/>
    <n v="90"/>
    <x v="3288"/>
    <d v="2069-08-24T00:00:00"/>
    <b v="0"/>
    <s v="Approved"/>
    <s v="Norco Bicycles"/>
    <s v="Standard"/>
    <s v="low"/>
    <s v="medium"/>
    <n v="363.01"/>
    <n v="290.41000000000003"/>
    <n v="37874"/>
    <n v="17"/>
  </r>
  <r>
    <n v="84"/>
    <n v="33"/>
    <x v="3289"/>
    <d v="2069-08-25T00:00:00"/>
    <b v="1"/>
    <s v="Approved"/>
    <s v="Giant Bicycles"/>
    <s v="Standard"/>
    <s v="medium"/>
    <s v="small"/>
    <n v="1311.44"/>
    <n v="1167.18"/>
    <n v="33888"/>
    <n v="13"/>
  </r>
  <r>
    <n v="4550"/>
    <n v="4"/>
    <x v="3289"/>
    <d v="2069-08-26T00:00:00"/>
    <b v="1"/>
    <s v="Approved"/>
    <s v="Giant Bicycles"/>
    <s v="Standard"/>
    <s v="high"/>
    <s v="medium"/>
    <n v="1129.1300000000001"/>
    <n v="677.48"/>
    <n v="38573"/>
    <n v="13"/>
  </r>
  <r>
    <n v="4729"/>
    <n v="50"/>
    <x v="3289"/>
    <d v="2069-08-27T00:00:00"/>
    <b v="1"/>
    <s v="Approved"/>
    <s v="WeareA2B"/>
    <s v="Standard"/>
    <s v="medium"/>
    <s v="small"/>
    <n v="175.89"/>
    <n v="131.91999999999999"/>
    <n v="37668"/>
    <n v="13"/>
  </r>
  <r>
    <n v="11668"/>
    <n v="50"/>
    <x v="3289"/>
    <d v="2069-08-28T00:00:00"/>
    <b v="0"/>
    <s v="Approved"/>
    <s v="WeareA2B"/>
    <s v="Standard"/>
    <s v="medium"/>
    <s v="small"/>
    <n v="175.89"/>
    <n v="131.91999999999999"/>
    <n v="37668"/>
    <n v="13"/>
  </r>
  <r>
    <n v="11911"/>
    <n v="53"/>
    <x v="3289"/>
    <d v="2069-08-29T00:00:00"/>
    <b v="0"/>
    <s v="Approved"/>
    <s v="OHM Cycles"/>
    <s v="Standard"/>
    <s v="medium"/>
    <s v="medium"/>
    <n v="795.34"/>
    <n v="101.58"/>
    <n v="35470"/>
    <n v="13"/>
  </r>
  <r>
    <n v="12627"/>
    <n v="18"/>
    <x v="3289"/>
    <d v="2069-08-30T00:00:00"/>
    <b v="0"/>
    <s v="Approved"/>
    <s v="Solex"/>
    <s v="Standard"/>
    <s v="medium"/>
    <s v="medium"/>
    <n v="575.27"/>
    <n v="431.45"/>
    <n v="41345"/>
    <n v="13"/>
  </r>
  <r>
    <n v="4427"/>
    <n v="13"/>
    <x v="3290"/>
    <d v="2069-08-31T00:00:00"/>
    <b v="1"/>
    <s v="Approved"/>
    <s v="Solex"/>
    <s v="Standard"/>
    <s v="medium"/>
    <s v="medium"/>
    <n v="1163.8900000000001"/>
    <n v="589.27"/>
    <n v="37838"/>
    <n v="10.7"/>
  </r>
  <r>
    <n v="10184"/>
    <n v="38"/>
    <x v="3290"/>
    <d v="2069-09-01T00:00:00"/>
    <b v="0"/>
    <s v="Approved"/>
    <s v="Solex"/>
    <s v="Standard"/>
    <s v="medium"/>
    <s v="medium"/>
    <n v="1577.53"/>
    <n v="826.51"/>
    <n v="34071"/>
    <n v="10.7"/>
  </r>
  <r>
    <n v="11964"/>
    <n v="57"/>
    <x v="3290"/>
    <d v="2069-09-02T00:00:00"/>
    <b v="0"/>
    <s v="Approved"/>
    <s v="WeareA2B"/>
    <s v="Touring"/>
    <s v="medium"/>
    <s v="large"/>
    <n v="1890.39"/>
    <n v="260.14"/>
    <n v="36146"/>
    <n v="10.7"/>
  </r>
  <r>
    <n v="14457"/>
    <n v="32"/>
    <x v="3290"/>
    <d v="2069-09-03T00:00:00"/>
    <b v="1"/>
    <s v="Approved"/>
    <s v="Giant Bicycles"/>
    <s v="Standard"/>
    <s v="medium"/>
    <s v="medium"/>
    <n v="642.70000000000005"/>
    <n v="211.37"/>
    <n v="37337"/>
    <n v="10.7"/>
  </r>
  <r>
    <n v="18889"/>
    <n v="74"/>
    <x v="3290"/>
    <d v="2069-09-04T00:00:00"/>
    <b v="1"/>
    <s v="Approved"/>
    <s v="WeareA2B"/>
    <s v="Standard"/>
    <s v="medium"/>
    <s v="medium"/>
    <n v="1228.07"/>
    <n v="400.91"/>
    <n v="41922"/>
    <n v="10.7"/>
  </r>
  <r>
    <n v="2819"/>
    <n v="75"/>
    <x v="3291"/>
    <d v="2069-09-05T00:00:00"/>
    <b v="0"/>
    <s v="Approved"/>
    <s v="Giant Bicycles"/>
    <s v="Touring"/>
    <s v="medium"/>
    <s v="large"/>
    <n v="1873.97"/>
    <n v="863.95"/>
    <n v="33429"/>
    <n v="12"/>
  </r>
  <r>
    <n v="3187"/>
    <n v="37"/>
    <x v="3291"/>
    <d v="2069-09-06T00:00:00"/>
    <b v="0"/>
    <s v="Approved"/>
    <s v="OHM Cycles"/>
    <s v="Standard"/>
    <s v="low"/>
    <s v="medium"/>
    <n v="1793.43"/>
    <n v="248.82"/>
    <n v="35560"/>
    <n v="12"/>
  </r>
  <r>
    <n v="6623"/>
    <n v="86"/>
    <x v="3291"/>
    <d v="2069-09-07T00:00:00"/>
    <b v="0"/>
    <s v="Approved"/>
    <s v="OHM Cycles"/>
    <s v="Standard"/>
    <s v="medium"/>
    <s v="medium"/>
    <n v="235.63"/>
    <n v="125.07"/>
    <n v="38482"/>
    <n v="12"/>
  </r>
  <r>
    <n v="11960"/>
    <n v="81"/>
    <x v="3291"/>
    <d v="2069-09-08T00:00:00"/>
    <b v="1"/>
    <s v="Approved"/>
    <s v="Norco Bicycles"/>
    <s v="Standard"/>
    <s v="medium"/>
    <s v="small"/>
    <n v="586.45000000000005"/>
    <n v="521.94000000000005"/>
    <n v="41533"/>
    <n v="12"/>
  </r>
  <r>
    <n v="16306"/>
    <n v="2"/>
    <x v="3291"/>
    <d v="2069-09-09T00:00:00"/>
    <b v="1"/>
    <s v="Approved"/>
    <s v="Solex"/>
    <s v="Standard"/>
    <s v="medium"/>
    <s v="medium"/>
    <n v="71.489999999999995"/>
    <n v="53.62"/>
    <n v="41245"/>
    <n v="12"/>
  </r>
  <r>
    <n v="160"/>
    <n v="0"/>
    <x v="3292"/>
    <d v="2069-09-10T00:00:00"/>
    <b v="0"/>
    <s v="Approved"/>
    <s v="Unknown"/>
    <s v="Unknown"/>
    <s v="Unknown"/>
    <s v="Unknown"/>
    <n v="1656.86"/>
    <s v="$556.05"/>
    <n v="38199.78"/>
    <n v="14"/>
  </r>
  <r>
    <n v="8152"/>
    <n v="14"/>
    <x v="3292"/>
    <d v="2069-09-11T00:00:00"/>
    <b v="0"/>
    <s v="Approved"/>
    <s v="Trek Bicycles"/>
    <s v="Standard"/>
    <s v="medium"/>
    <s v="small"/>
    <n v="1386.84"/>
    <n v="1234.29"/>
    <n v="37838"/>
    <n v="14"/>
  </r>
  <r>
    <n v="8414"/>
    <n v="39"/>
    <x v="3292"/>
    <d v="2069-09-12T00:00:00"/>
    <b v="0"/>
    <s v="Approved"/>
    <s v="Giant Bicycles"/>
    <s v="Standard"/>
    <s v="medium"/>
    <s v="large"/>
    <n v="1812.75"/>
    <n v="582.48"/>
    <n v="40336"/>
    <n v="14"/>
  </r>
  <r>
    <n v="9323"/>
    <n v="30"/>
    <x v="3292"/>
    <d v="2069-09-13T00:00:00"/>
    <b v="0"/>
    <s v="Approved"/>
    <s v="Solex"/>
    <s v="Standard"/>
    <s v="high"/>
    <s v="medium"/>
    <n v="748.17"/>
    <n v="448.9"/>
    <n v="33552"/>
    <n v="14"/>
  </r>
  <r>
    <n v="12454"/>
    <n v="99"/>
    <x v="3292"/>
    <d v="2069-09-14T00:00:00"/>
    <b v="0"/>
    <s v="Approved"/>
    <s v="OHM Cycles"/>
    <s v="Standard"/>
    <s v="medium"/>
    <s v="medium"/>
    <n v="1227.3399999999999"/>
    <n v="770.89"/>
    <n v="34556"/>
    <n v="14"/>
  </r>
  <r>
    <n v="14678"/>
    <n v="55"/>
    <x v="3292"/>
    <d v="2069-09-15T00:00:00"/>
    <b v="1"/>
    <s v="Approved"/>
    <s v="Trek Bicycles"/>
    <s v="Road"/>
    <s v="medium"/>
    <s v="large"/>
    <n v="1894.19"/>
    <n v="598.76"/>
    <n v="37823"/>
    <n v="14"/>
  </r>
  <r>
    <n v="17010"/>
    <n v="43"/>
    <x v="3292"/>
    <d v="2069-09-16T00:00:00"/>
    <b v="1"/>
    <s v="Approved"/>
    <s v="Solex"/>
    <s v="Standard"/>
    <s v="medium"/>
    <s v="medium"/>
    <n v="1151.96"/>
    <n v="649.49"/>
    <n v="36498"/>
    <n v="14"/>
  </r>
  <r>
    <n v="3718"/>
    <n v="86"/>
    <x v="3293"/>
    <d v="2069-09-17T00:00:00"/>
    <b v="1"/>
    <s v="Approved"/>
    <s v="OHM Cycles"/>
    <s v="Standard"/>
    <s v="medium"/>
    <s v="medium"/>
    <n v="235.63"/>
    <n v="125.07"/>
    <n v="38206"/>
    <n v="6"/>
  </r>
  <r>
    <n v="4456"/>
    <n v="12"/>
    <x v="3293"/>
    <d v="2069-09-18T00:00:00"/>
    <b v="1"/>
    <s v="Approved"/>
    <s v="WeareA2B"/>
    <s v="Standard"/>
    <s v="medium"/>
    <s v="medium"/>
    <n v="1231.1500000000001"/>
    <n v="161.6"/>
    <n v="39880"/>
    <n v="6"/>
  </r>
  <r>
    <n v="8760"/>
    <n v="28"/>
    <x v="3293"/>
    <d v="2069-09-19T00:00:00"/>
    <b v="0"/>
    <s v="Approved"/>
    <s v="Norco Bicycles"/>
    <s v="Standard"/>
    <s v="medium"/>
    <s v="small"/>
    <n v="1216.1400000000001"/>
    <n v="1082.3599999999999"/>
    <n v="39031"/>
    <n v="6"/>
  </r>
  <r>
    <n v="14758"/>
    <n v="67"/>
    <x v="3293"/>
    <d v="2069-09-20T00:00:00"/>
    <b v="1"/>
    <s v="Approved"/>
    <s v="Norco Bicycles"/>
    <s v="Road"/>
    <s v="medium"/>
    <s v="medium"/>
    <n v="544.04999999999995"/>
    <n v="376.84"/>
    <n v="42710"/>
    <n v="6"/>
  </r>
  <r>
    <n v="16748"/>
    <n v="1"/>
    <x v="3293"/>
    <d v="2069-09-21T00:00:00"/>
    <b v="0"/>
    <s v="Approved"/>
    <s v="Giant Bicycles"/>
    <s v="Standard"/>
    <s v="medium"/>
    <s v="medium"/>
    <n v="1403.5"/>
    <n v="954.82"/>
    <n v="42688"/>
    <n v="6"/>
  </r>
  <r>
    <n v="5457"/>
    <n v="18"/>
    <x v="3294"/>
    <d v="2069-09-22T00:00:00"/>
    <b v="1"/>
    <s v="Approved"/>
    <s v="Solex"/>
    <s v="Standard"/>
    <s v="medium"/>
    <s v="medium"/>
    <n v="575.27"/>
    <n v="431.45"/>
    <n v="41345"/>
    <n v="19"/>
  </r>
  <r>
    <n v="8950"/>
    <n v="39"/>
    <x v="3294"/>
    <d v="2069-09-23T00:00:00"/>
    <s v="Unknown"/>
    <s v="Approved"/>
    <s v="Giant Bicycles"/>
    <s v="Standard"/>
    <s v="medium"/>
    <s v="large"/>
    <n v="1812.75"/>
    <n v="582.48"/>
    <n v="40336"/>
    <n v="19"/>
  </r>
  <r>
    <n v="9710"/>
    <n v="46"/>
    <x v="3294"/>
    <d v="2069-09-24T00:00:00"/>
    <b v="0"/>
    <s v="Approved"/>
    <s v="Solex"/>
    <s v="Standard"/>
    <s v="low"/>
    <s v="medium"/>
    <n v="1289.8499999999999"/>
    <n v="74.510000000000005"/>
    <n v="39427"/>
    <n v="19"/>
  </r>
  <r>
    <n v="9719"/>
    <n v="50"/>
    <x v="3294"/>
    <d v="2069-09-25T00:00:00"/>
    <b v="1"/>
    <s v="Approved"/>
    <s v="WeareA2B"/>
    <s v="Standard"/>
    <s v="medium"/>
    <s v="small"/>
    <n v="175.89"/>
    <n v="131.91999999999999"/>
    <n v="37668"/>
    <n v="19"/>
  </r>
  <r>
    <n v="17732"/>
    <n v="91"/>
    <x v="3294"/>
    <d v="2069-09-26T00:00:00"/>
    <b v="1"/>
    <s v="Approved"/>
    <s v="Solex"/>
    <s v="Standard"/>
    <s v="medium"/>
    <s v="medium"/>
    <n v="100.35"/>
    <n v="75.260000000000005"/>
    <n v="36367"/>
    <n v="19"/>
  </r>
  <r>
    <n v="7084"/>
    <n v="95"/>
    <x v="3295"/>
    <d v="2069-09-27T00:00:00"/>
    <b v="1"/>
    <s v="Approved"/>
    <s v="Giant Bicycles"/>
    <s v="Standard"/>
    <s v="medium"/>
    <s v="large"/>
    <n v="569.55999999999995"/>
    <n v="528.42999999999995"/>
    <n v="37874"/>
    <n v="11"/>
  </r>
  <r>
    <n v="11044"/>
    <n v="77"/>
    <x v="3295"/>
    <d v="2069-09-28T00:00:00"/>
    <b v="1"/>
    <s v="Approved"/>
    <s v="Norco Bicycles"/>
    <s v="Road"/>
    <s v="medium"/>
    <s v="large"/>
    <n v="1240.31"/>
    <n v="795.1"/>
    <n v="33429"/>
    <n v="11"/>
  </r>
  <r>
    <n v="12761"/>
    <n v="21"/>
    <x v="3295"/>
    <d v="2069-09-29T00:00:00"/>
    <b v="0"/>
    <s v="Approved"/>
    <s v="Solex"/>
    <s v="Standard"/>
    <s v="medium"/>
    <s v="large"/>
    <n v="1071.23"/>
    <n v="380.74"/>
    <n v="34165"/>
    <n v="11"/>
  </r>
  <r>
    <n v="14454"/>
    <n v="66"/>
    <x v="3295"/>
    <d v="2069-09-30T00:00:00"/>
    <b v="1"/>
    <s v="Approved"/>
    <s v="Giant Bicycles"/>
    <s v="Road"/>
    <s v="low"/>
    <s v="small"/>
    <n v="590.26"/>
    <n v="525.33000000000004"/>
    <n v="36668"/>
    <n v="11"/>
  </r>
  <r>
    <n v="17200"/>
    <n v="89"/>
    <x v="3295"/>
    <d v="2069-10-01T00:00:00"/>
    <b v="1"/>
    <s v="Approved"/>
    <s v="WeareA2B"/>
    <s v="Touring"/>
    <s v="medium"/>
    <s v="large"/>
    <n v="1362.99"/>
    <n v="57.74"/>
    <n v="42458"/>
    <n v="11"/>
  </r>
  <r>
    <n v="2238"/>
    <n v="63"/>
    <x v="3296"/>
    <d v="2069-10-02T00:00:00"/>
    <b v="0"/>
    <s v="Approved"/>
    <s v="Solex"/>
    <s v="Standard"/>
    <s v="medium"/>
    <s v="medium"/>
    <n v="1483.2"/>
    <n v="99.59"/>
    <n v="36146"/>
    <n v="12"/>
  </r>
  <r>
    <n v="3937"/>
    <n v="91"/>
    <x v="3296"/>
    <d v="2069-10-03T00:00:00"/>
    <b v="0"/>
    <s v="Approved"/>
    <s v="Solex"/>
    <s v="Standard"/>
    <s v="medium"/>
    <s v="medium"/>
    <n v="100.35"/>
    <n v="75.260000000000005"/>
    <n v="36367"/>
    <n v="12"/>
  </r>
  <r>
    <n v="11370"/>
    <n v="16"/>
    <x v="3296"/>
    <d v="2069-10-04T00:00:00"/>
    <b v="0"/>
    <s v="Approved"/>
    <s v="Norco Bicycles"/>
    <s v="Standard"/>
    <s v="high"/>
    <s v="small"/>
    <n v="1661.92"/>
    <n v="1479.11"/>
    <n v="34586"/>
    <n v="12"/>
  </r>
  <r>
    <n v="13463"/>
    <n v="52"/>
    <x v="3296"/>
    <d v="2069-10-05T00:00:00"/>
    <b v="1"/>
    <s v="Approved"/>
    <s v="OHM Cycles"/>
    <s v="Road"/>
    <s v="medium"/>
    <s v="medium"/>
    <n v="1280.28"/>
    <n v="829.51"/>
    <n v="37220"/>
    <n v="12"/>
  </r>
  <r>
    <n v="13477"/>
    <n v="53"/>
    <x v="3296"/>
    <d v="2069-10-06T00:00:00"/>
    <b v="1"/>
    <s v="Approved"/>
    <s v="OHM Cycles"/>
    <s v="Standard"/>
    <s v="medium"/>
    <s v="medium"/>
    <n v="795.34"/>
    <n v="101.58"/>
    <n v="35470"/>
    <n v="12"/>
  </r>
  <r>
    <n v="16694"/>
    <n v="1"/>
    <x v="3296"/>
    <d v="2069-10-07T00:00:00"/>
    <b v="0"/>
    <s v="Approved"/>
    <s v="Giant Bicycles"/>
    <s v="Standard"/>
    <s v="medium"/>
    <s v="medium"/>
    <n v="1403.5"/>
    <n v="954.82"/>
    <n v="42688"/>
    <n v="12"/>
  </r>
  <r>
    <n v="16765"/>
    <n v="47"/>
    <x v="3296"/>
    <d v="2069-10-08T00:00:00"/>
    <b v="1"/>
    <s v="Approved"/>
    <s v="Trek Bicycles"/>
    <s v="Road"/>
    <s v="low"/>
    <s v="small"/>
    <n v="1720.7"/>
    <n v="1531.42"/>
    <n v="38991"/>
    <n v="12"/>
  </r>
  <r>
    <n v="17108"/>
    <n v="94"/>
    <x v="3296"/>
    <d v="2069-10-09T00:00:00"/>
    <b v="1"/>
    <s v="Approved"/>
    <s v="Giant Bicycles"/>
    <s v="Standard"/>
    <s v="medium"/>
    <s v="large"/>
    <n v="1635.3"/>
    <n v="993.66"/>
    <n v="41434"/>
    <n v="12"/>
  </r>
  <r>
    <n v="17185"/>
    <n v="62"/>
    <x v="3296"/>
    <d v="2069-10-10T00:00:00"/>
    <b v="1"/>
    <s v="Approved"/>
    <s v="Solex"/>
    <s v="Standard"/>
    <s v="medium"/>
    <s v="medium"/>
    <n v="478.16"/>
    <n v="298.72000000000003"/>
    <n v="34143"/>
    <n v="12"/>
  </r>
  <r>
    <n v="19981"/>
    <n v="95"/>
    <x v="3296"/>
    <d v="2069-10-11T00:00:00"/>
    <b v="0"/>
    <s v="Approved"/>
    <s v="Giant Bicycles"/>
    <s v="Standard"/>
    <s v="medium"/>
    <s v="large"/>
    <n v="569.55999999999995"/>
    <n v="528.42999999999995"/>
    <n v="37874"/>
    <n v="12"/>
  </r>
  <r>
    <n v="10181"/>
    <n v="61"/>
    <x v="3297"/>
    <d v="2069-10-12T00:00:00"/>
    <b v="1"/>
    <s v="Approved"/>
    <s v="OHM Cycles"/>
    <s v="Standard"/>
    <s v="low"/>
    <s v="medium"/>
    <n v="71.16"/>
    <n v="56.93"/>
    <n v="34143"/>
    <n v="11"/>
  </r>
  <r>
    <n v="11072"/>
    <n v="86"/>
    <x v="3297"/>
    <d v="2069-10-13T00:00:00"/>
    <b v="1"/>
    <s v="Approved"/>
    <s v="OHM Cycles"/>
    <s v="Standard"/>
    <s v="medium"/>
    <s v="medium"/>
    <n v="235.63"/>
    <n v="125.07"/>
    <n v="36145"/>
    <n v="11"/>
  </r>
  <r>
    <n v="5915"/>
    <n v="59"/>
    <x v="3298"/>
    <d v="2069-10-14T00:00:00"/>
    <b v="1"/>
    <s v="Approved"/>
    <s v="Solex"/>
    <s v="Standard"/>
    <s v="medium"/>
    <s v="large"/>
    <n v="1061.56"/>
    <n v="733.58"/>
    <n v="34170"/>
    <n v="7"/>
  </r>
  <r>
    <n v="9379"/>
    <n v="26"/>
    <x v="3298"/>
    <d v="2069-10-15T00:00:00"/>
    <b v="1"/>
    <s v="Approved"/>
    <s v="WeareA2B"/>
    <s v="Standard"/>
    <s v="medium"/>
    <s v="medium"/>
    <n v="1992.93"/>
    <n v="762.63"/>
    <n v="34115"/>
    <n v="7"/>
  </r>
  <r>
    <n v="9547"/>
    <n v="49"/>
    <x v="3298"/>
    <d v="2069-10-16T00:00:00"/>
    <b v="0"/>
    <s v="Approved"/>
    <s v="Trek Bicycles"/>
    <s v="Road"/>
    <s v="medium"/>
    <s v="medium"/>
    <n v="533.51"/>
    <n v="400.13"/>
    <n v="41064"/>
    <n v="7"/>
  </r>
  <r>
    <n v="18351"/>
    <n v="47"/>
    <x v="3298"/>
    <d v="2069-10-17T00:00:00"/>
    <b v="0"/>
    <s v="Approved"/>
    <s v="Trek Bicycles"/>
    <s v="Road"/>
    <s v="low"/>
    <s v="small"/>
    <n v="1720.7"/>
    <n v="1531.42"/>
    <n v="38991"/>
    <n v="7"/>
  </r>
  <r>
    <n v="19453"/>
    <n v="68"/>
    <x v="3298"/>
    <d v="2069-10-18T00:00:00"/>
    <b v="1"/>
    <s v="Approved"/>
    <s v="OHM Cycles"/>
    <s v="Standard"/>
    <s v="medium"/>
    <s v="medium"/>
    <n v="1636.9"/>
    <n v="44.71"/>
    <n v="40410"/>
    <n v="7"/>
  </r>
  <r>
    <n v="72"/>
    <n v="77"/>
    <x v="3299"/>
    <d v="2069-10-19T00:00:00"/>
    <b v="1"/>
    <s v="Approved"/>
    <s v="WeareA2B"/>
    <s v="Standard"/>
    <s v="medium"/>
    <s v="medium"/>
    <n v="1769.64"/>
    <n v="108.76"/>
    <n v="40672"/>
    <n v="14"/>
  </r>
  <r>
    <n v="219"/>
    <n v="2"/>
    <x v="3299"/>
    <d v="2069-10-20T00:00:00"/>
    <b v="0"/>
    <s v="Approved"/>
    <s v="Giant Bicycles"/>
    <s v="Road"/>
    <s v="low"/>
    <s v="small"/>
    <n v="590.26"/>
    <n v="525.33000000000004"/>
    <n v="40487"/>
    <n v="14"/>
  </r>
  <r>
    <n v="9117"/>
    <n v="50"/>
    <x v="3299"/>
    <d v="2069-10-21T00:00:00"/>
    <b v="0"/>
    <s v="Approved"/>
    <s v="Giant Bicycles"/>
    <s v="Standard"/>
    <s v="medium"/>
    <s v="medium"/>
    <n v="642.70000000000005"/>
    <n v="211.37"/>
    <n v="37337"/>
    <n v="14"/>
  </r>
  <r>
    <n v="13655"/>
    <n v="79"/>
    <x v="3299"/>
    <d v="2069-10-22T00:00:00"/>
    <b v="1"/>
    <s v="Approved"/>
    <s v="Solex"/>
    <s v="Touring"/>
    <s v="medium"/>
    <s v="large"/>
    <n v="2083.94"/>
    <n v="675.03"/>
    <n v="41533"/>
    <n v="14"/>
  </r>
  <r>
    <n v="19228"/>
    <n v="45"/>
    <x v="3299"/>
    <d v="2069-10-23T00:00:00"/>
    <b v="0"/>
    <s v="Approved"/>
    <s v="Trek Bicycles"/>
    <s v="Road"/>
    <s v="low"/>
    <s v="medium"/>
    <n v="980.37"/>
    <n v="234.43"/>
    <n v="38258"/>
    <n v="14"/>
  </r>
  <r>
    <n v="2422"/>
    <n v="23"/>
    <x v="3300"/>
    <d v="2069-10-24T00:00:00"/>
    <b v="0"/>
    <s v="Approved"/>
    <s v="Norco Bicycles"/>
    <s v="Mountain"/>
    <s v="low"/>
    <s v="small"/>
    <n v="688.63"/>
    <n v="612.88"/>
    <n v="34244"/>
    <n v="14"/>
  </r>
  <r>
    <n v="3760"/>
    <n v="51"/>
    <x v="3300"/>
    <d v="2069-10-25T00:00:00"/>
    <b v="1"/>
    <s v="Approved"/>
    <s v="OHM Cycles"/>
    <s v="Standard"/>
    <s v="high"/>
    <s v="medium"/>
    <n v="2005.66"/>
    <n v="1203.4000000000001"/>
    <n v="41009"/>
    <n v="14"/>
  </r>
  <r>
    <n v="10740"/>
    <n v="9"/>
    <x v="3300"/>
    <d v="2069-10-26T00:00:00"/>
    <b v="0"/>
    <s v="Approved"/>
    <s v="OHM Cycles"/>
    <s v="Road"/>
    <s v="medium"/>
    <s v="medium"/>
    <n v="742.54"/>
    <n v="667.4"/>
    <n v="35378"/>
    <n v="14"/>
  </r>
  <r>
    <n v="2068"/>
    <n v="6"/>
    <x v="3301"/>
    <d v="2069-10-27T00:00:00"/>
    <b v="0"/>
    <s v="Approved"/>
    <s v="Solex"/>
    <s v="Standard"/>
    <s v="high"/>
    <s v="medium"/>
    <n v="748.17"/>
    <n v="448.9"/>
    <n v="40618"/>
    <n v="3"/>
  </r>
  <r>
    <n v="5360"/>
    <n v="7"/>
    <x v="3301"/>
    <d v="2069-10-28T00:00:00"/>
    <b v="0"/>
    <s v="Approved"/>
    <s v="Giant Bicycles"/>
    <s v="Standard"/>
    <s v="medium"/>
    <s v="small"/>
    <n v="1311.44"/>
    <n v="1167.18"/>
    <n v="40336"/>
    <n v="3"/>
  </r>
  <r>
    <n v="9185"/>
    <n v="25"/>
    <x v="3301"/>
    <d v="2069-10-29T00:00:00"/>
    <b v="0"/>
    <s v="Approved"/>
    <s v="OHM Cycles"/>
    <s v="Standard"/>
    <s v="high"/>
    <s v="medium"/>
    <n v="2005.66"/>
    <n v="1203.4000000000001"/>
    <n v="41009"/>
    <n v="3"/>
  </r>
  <r>
    <n v="9415"/>
    <n v="27"/>
    <x v="3301"/>
    <d v="2069-10-30T00:00:00"/>
    <b v="1"/>
    <s v="Approved"/>
    <s v="Trek Bicycles"/>
    <s v="Standard"/>
    <s v="low"/>
    <s v="medium"/>
    <n v="1057.51"/>
    <n v="154.4"/>
    <n v="40618"/>
    <n v="3"/>
  </r>
  <r>
    <n v="17356"/>
    <n v="0"/>
    <x v="3301"/>
    <d v="2069-10-31T00:00:00"/>
    <b v="0"/>
    <s v="Approved"/>
    <s v="Norco Bicycles"/>
    <s v="Standard"/>
    <s v="low"/>
    <s v="medium"/>
    <n v="363.01"/>
    <n v="290.41000000000003"/>
    <n v="41434"/>
    <n v="3"/>
  </r>
  <r>
    <n v="4661"/>
    <n v="32"/>
    <x v="3302"/>
    <d v="2069-11-01T00:00:00"/>
    <b v="0"/>
    <s v="Approved"/>
    <s v="Giant Bicycles"/>
    <s v="Standard"/>
    <s v="medium"/>
    <s v="medium"/>
    <n v="642.70000000000005"/>
    <n v="211.37"/>
    <n v="40618"/>
    <n v="12"/>
  </r>
  <r>
    <n v="5977"/>
    <n v="36"/>
    <x v="3302"/>
    <d v="2069-11-02T00:00:00"/>
    <b v="0"/>
    <s v="Approved"/>
    <s v="Solex"/>
    <s v="Standard"/>
    <s v="low"/>
    <s v="medium"/>
    <n v="945.04"/>
    <n v="507.58"/>
    <n v="40618"/>
    <n v="12"/>
  </r>
  <r>
    <n v="7282"/>
    <n v="34"/>
    <x v="3302"/>
    <d v="2069-11-03T00:00:00"/>
    <b v="1"/>
    <s v="Approved"/>
    <s v="Norco Bicycles"/>
    <s v="Road"/>
    <s v="high"/>
    <s v="large"/>
    <n v="774.53"/>
    <n v="464.72"/>
    <n v="40618"/>
    <n v="12"/>
  </r>
  <r>
    <n v="11168"/>
    <n v="12"/>
    <x v="3302"/>
    <d v="2069-11-04T00:00:00"/>
    <b v="1"/>
    <s v="Approved"/>
    <s v="WeareA2B"/>
    <s v="Standard"/>
    <s v="medium"/>
    <s v="medium"/>
    <n v="1231.1500000000001"/>
    <n v="161.6"/>
    <n v="41345"/>
    <n v="12"/>
  </r>
  <r>
    <n v="11954"/>
    <n v="64"/>
    <x v="3302"/>
    <d v="2069-11-05T00:00:00"/>
    <b v="0"/>
    <s v="Approved"/>
    <s v="Trek Bicycles"/>
    <s v="Standard"/>
    <s v="medium"/>
    <s v="large"/>
    <n v="1469.44"/>
    <n v="596.54999999999995"/>
    <n v="40410"/>
    <n v="12"/>
  </r>
  <r>
    <n v="10536"/>
    <n v="65"/>
    <x v="3303"/>
    <d v="2069-11-06T00:00:00"/>
    <b v="0"/>
    <s v="Approved"/>
    <s v="WeareA2B"/>
    <s v="Standard"/>
    <s v="medium"/>
    <s v="medium"/>
    <n v="1807.45"/>
    <n v="778.69"/>
    <n v="42145"/>
    <n v="8"/>
  </r>
  <r>
    <n v="11982"/>
    <n v="5"/>
    <x v="3303"/>
    <d v="2069-11-07T00:00:00"/>
    <b v="0"/>
    <s v="Approved"/>
    <s v="Trek Bicycles"/>
    <s v="Mountain"/>
    <s v="low"/>
    <s v="medium"/>
    <n v="574.64"/>
    <n v="459.71"/>
    <n v="37659"/>
    <n v="8"/>
  </r>
  <r>
    <n v="15634"/>
    <n v="72"/>
    <x v="3303"/>
    <d v="2069-11-08T00:00:00"/>
    <b v="1"/>
    <s v="Approved"/>
    <s v="Norco Bicycles"/>
    <s v="Standard"/>
    <s v="medium"/>
    <s v="medium"/>
    <n v="360.4"/>
    <n v="270.3"/>
    <n v="40553"/>
    <n v="8"/>
  </r>
  <r>
    <n v="19562"/>
    <n v="87"/>
    <x v="3303"/>
    <d v="2069-11-09T00:00:00"/>
    <b v="1"/>
    <s v="Approved"/>
    <s v="Giant Bicycles"/>
    <s v="Standard"/>
    <s v="high"/>
    <s v="medium"/>
    <n v="1179"/>
    <n v="707.4"/>
    <n v="35667"/>
    <n v="8"/>
  </r>
  <r>
    <n v="2578"/>
    <n v="92"/>
    <x v="3304"/>
    <d v="2069-11-10T00:00:00"/>
    <b v="1"/>
    <s v="Approved"/>
    <s v="WeareA2B"/>
    <s v="Touring"/>
    <s v="medium"/>
    <s v="large"/>
    <n v="1890.39"/>
    <n v="260.14"/>
    <n v="33259"/>
    <n v="10.7"/>
  </r>
  <r>
    <n v="4053"/>
    <n v="29"/>
    <x v="3304"/>
    <d v="2069-11-11T00:00:00"/>
    <b v="1"/>
    <s v="Approved"/>
    <s v="WeareA2B"/>
    <s v="Standard"/>
    <s v="medium"/>
    <s v="medium"/>
    <n v="1065.03"/>
    <n v="230.09"/>
    <n v="36833"/>
    <n v="10.7"/>
  </r>
  <r>
    <n v="12914"/>
    <n v="0"/>
    <x v="3304"/>
    <d v="2069-11-12T00:00:00"/>
    <b v="1"/>
    <s v="Approved"/>
    <s v="OHM Cycles"/>
    <s v="Standard"/>
    <s v="medium"/>
    <s v="medium"/>
    <n v="235.63"/>
    <n v="125.07"/>
    <n v="38206"/>
    <n v="10.7"/>
  </r>
  <r>
    <n v="19504"/>
    <n v="31"/>
    <x v="3304"/>
    <d v="2069-11-13T00:00:00"/>
    <b v="0"/>
    <s v="Approved"/>
    <s v="WeareA2B"/>
    <s v="Standard"/>
    <s v="medium"/>
    <s v="medium"/>
    <n v="752.64"/>
    <n v="205.36"/>
    <n v="42218"/>
    <n v="10.7"/>
  </r>
  <r>
    <n v="3099"/>
    <n v="0"/>
    <x v="3305"/>
    <d v="2069-11-14T00:00:00"/>
    <b v="1"/>
    <s v="Approved"/>
    <s v="OHM Cycles"/>
    <s v="Standard"/>
    <s v="high"/>
    <s v="medium"/>
    <n v="227.88"/>
    <n v="136.72999999999999"/>
    <n v="42560"/>
    <n v="5"/>
  </r>
  <r>
    <n v="6142"/>
    <n v="74"/>
    <x v="3305"/>
    <d v="2069-11-15T00:00:00"/>
    <b v="0"/>
    <s v="Approved"/>
    <s v="WeareA2B"/>
    <s v="Standard"/>
    <s v="medium"/>
    <s v="medium"/>
    <n v="1762.96"/>
    <n v="950.52"/>
    <n v="37668"/>
    <n v="5"/>
  </r>
  <r>
    <n v="13825"/>
    <n v="41"/>
    <x v="3305"/>
    <d v="2069-11-16T00:00:00"/>
    <b v="0"/>
    <s v="Approved"/>
    <s v="Norco Bicycles"/>
    <s v="Standard"/>
    <s v="low"/>
    <s v="medium"/>
    <n v="958.74"/>
    <n v="748.9"/>
    <n v="40303"/>
    <n v="5"/>
  </r>
  <r>
    <n v="13854"/>
    <n v="97"/>
    <x v="3305"/>
    <d v="2069-11-17T00:00:00"/>
    <b v="1"/>
    <s v="Approved"/>
    <s v="OHM Cycles"/>
    <s v="Road"/>
    <s v="medium"/>
    <s v="medium"/>
    <n v="742.54"/>
    <n v="667.4"/>
    <n v="38693"/>
    <n v="5"/>
  </r>
  <r>
    <n v="18786"/>
    <n v="69"/>
    <x v="3305"/>
    <d v="2069-11-18T00:00:00"/>
    <b v="0"/>
    <s v="Approved"/>
    <s v="Norco Bicycles"/>
    <s v="Road"/>
    <s v="medium"/>
    <s v="large"/>
    <n v="1240.31"/>
    <n v="795.1"/>
    <n v="38193"/>
    <n v="5"/>
  </r>
  <r>
    <n v="19938"/>
    <n v="35"/>
    <x v="3305"/>
    <d v="2069-11-19T00:00:00"/>
    <b v="0"/>
    <s v="Approved"/>
    <s v="Giant Bicycles"/>
    <s v="Standard"/>
    <s v="medium"/>
    <s v="medium"/>
    <n v="1403.5"/>
    <n v="954.82"/>
    <n v="41245"/>
    <n v="5"/>
  </r>
  <r>
    <n v="980"/>
    <n v="56"/>
    <x v="3306"/>
    <d v="2069-11-20T00:00:00"/>
    <b v="1"/>
    <s v="Approved"/>
    <s v="OHM Cycles"/>
    <s v="Standard"/>
    <s v="medium"/>
    <s v="medium"/>
    <n v="183.86"/>
    <n v="137.9"/>
    <n v="42295"/>
    <n v="12"/>
  </r>
  <r>
    <n v="1104"/>
    <n v="82"/>
    <x v="3306"/>
    <d v="2069-11-21T00:00:00"/>
    <b v="0"/>
    <s v="Approved"/>
    <s v="Norco Bicycles"/>
    <s v="Standard"/>
    <s v="high"/>
    <s v="medium"/>
    <n v="1148.6400000000001"/>
    <n v="689.18"/>
    <n v="42218"/>
    <n v="12"/>
  </r>
  <r>
    <n v="4230"/>
    <n v="42"/>
    <x v="3306"/>
    <d v="2069-11-22T00:00:00"/>
    <b v="1"/>
    <s v="Approved"/>
    <s v="OHM Cycles"/>
    <s v="Road"/>
    <s v="medium"/>
    <s v="small"/>
    <n v="1810"/>
    <n v="1610.9"/>
    <n v="41848"/>
    <n v="12"/>
  </r>
  <r>
    <n v="9188"/>
    <n v="24"/>
    <x v="3306"/>
    <d v="2069-11-23T00:00:00"/>
    <b v="1"/>
    <s v="Approved"/>
    <s v="Solex"/>
    <s v="Road"/>
    <s v="medium"/>
    <s v="large"/>
    <n v="1777.8"/>
    <n v="820.78"/>
    <n v="33455"/>
    <n v="12"/>
  </r>
  <r>
    <n v="11215"/>
    <n v="76"/>
    <x v="3306"/>
    <d v="2069-11-24T00:00:00"/>
    <b v="0"/>
    <s v="Approved"/>
    <s v="WeareA2B"/>
    <s v="Standard"/>
    <s v="low"/>
    <s v="medium"/>
    <n v="642.30999999999995"/>
    <n v="513.85"/>
    <n v="41533"/>
    <n v="12"/>
  </r>
  <r>
    <n v="12831"/>
    <n v="58"/>
    <x v="3306"/>
    <d v="2069-11-25T00:00:00"/>
    <b v="0"/>
    <s v="Approved"/>
    <s v="OHM Cycles"/>
    <s v="Standard"/>
    <s v="medium"/>
    <s v="medium"/>
    <n v="912.52"/>
    <n v="141.4"/>
    <n v="41047"/>
    <n v="12"/>
  </r>
  <r>
    <n v="66"/>
    <n v="86"/>
    <x v="3307"/>
    <d v="2069-11-26T00:00:00"/>
    <b v="1"/>
    <s v="Approved"/>
    <s v="OHM Cycles"/>
    <s v="Standard"/>
    <s v="medium"/>
    <s v="medium"/>
    <n v="235.63"/>
    <n v="125.07"/>
    <n v="36367"/>
    <n v="5"/>
  </r>
  <r>
    <n v="1433"/>
    <n v="65"/>
    <x v="3307"/>
    <d v="2069-11-27T00:00:00"/>
    <b v="0"/>
    <s v="Approved"/>
    <s v="WeareA2B"/>
    <s v="Standard"/>
    <s v="medium"/>
    <s v="medium"/>
    <n v="1807.45"/>
    <n v="778.69"/>
    <n v="33879"/>
    <n v="5"/>
  </r>
  <r>
    <n v="2938"/>
    <n v="63"/>
    <x v="3307"/>
    <d v="2069-11-28T00:00:00"/>
    <b v="1"/>
    <s v="Approved"/>
    <s v="Solex"/>
    <s v="Standard"/>
    <s v="medium"/>
    <s v="medium"/>
    <n v="1483.2"/>
    <n v="99.59"/>
    <n v="40487"/>
    <n v="5"/>
  </r>
  <r>
    <n v="7742"/>
    <n v="43"/>
    <x v="3307"/>
    <d v="2069-11-29T00:00:00"/>
    <b v="0"/>
    <s v="Approved"/>
    <s v="Solex"/>
    <s v="Standard"/>
    <s v="medium"/>
    <s v="medium"/>
    <n v="1151.96"/>
    <n v="649.49"/>
    <n v="34071"/>
    <n v="5"/>
  </r>
  <r>
    <n v="17222"/>
    <n v="7"/>
    <x v="3307"/>
    <d v="2069-11-30T00:00:00"/>
    <b v="1"/>
    <s v="Approved"/>
    <s v="Trek Bicycles"/>
    <s v="Road"/>
    <s v="low"/>
    <s v="medium"/>
    <n v="980.37"/>
    <n v="234.43"/>
    <n v="39298"/>
    <n v="5"/>
  </r>
  <r>
    <n v="17367"/>
    <n v="27"/>
    <x v="3307"/>
    <d v="2069-12-01T00:00:00"/>
    <b v="0"/>
    <s v="Approved"/>
    <s v="Trek Bicycles"/>
    <s v="Standard"/>
    <s v="medium"/>
    <s v="medium"/>
    <n v="499.53"/>
    <n v="388.72"/>
    <n v="37698"/>
    <n v="5"/>
  </r>
  <r>
    <n v="17408"/>
    <n v="75"/>
    <x v="3307"/>
    <d v="2069-12-02T00:00:00"/>
    <b v="0"/>
    <s v="Approved"/>
    <s v="Giant Bicycles"/>
    <s v="Touring"/>
    <s v="medium"/>
    <s v="large"/>
    <n v="1873.97"/>
    <n v="863.95"/>
    <n v="38859"/>
    <n v="5"/>
  </r>
  <r>
    <n v="5707"/>
    <n v="53"/>
    <x v="3308"/>
    <d v="2069-12-03T00:00:00"/>
    <b v="1"/>
    <s v="Approved"/>
    <s v="OHM Cycles"/>
    <s v="Standard"/>
    <s v="medium"/>
    <s v="medium"/>
    <n v="795.34"/>
    <n v="101.58"/>
    <n v="35470"/>
    <n v="18"/>
  </r>
  <r>
    <n v="14107"/>
    <n v="39"/>
    <x v="3308"/>
    <d v="2069-12-04T00:00:00"/>
    <b v="0"/>
    <s v="Approved"/>
    <s v="Giant Bicycles"/>
    <s v="Standard"/>
    <s v="medium"/>
    <s v="large"/>
    <n v="1812.75"/>
    <n v="582.48"/>
    <n v="40336"/>
    <n v="18"/>
  </r>
  <r>
    <n v="8722"/>
    <n v="45"/>
    <x v="3309"/>
    <d v="2069-12-05T00:00:00"/>
    <b v="1"/>
    <s v="Approved"/>
    <s v="Solex"/>
    <s v="Standard"/>
    <s v="medium"/>
    <s v="medium"/>
    <n v="441.49"/>
    <n v="84.99"/>
    <n v="37220"/>
    <n v="11"/>
  </r>
  <r>
    <n v="9625"/>
    <n v="1"/>
    <x v="3309"/>
    <d v="2069-12-06T00:00:00"/>
    <b v="0"/>
    <s v="Approved"/>
    <s v="Giant Bicycles"/>
    <s v="Standard"/>
    <s v="medium"/>
    <s v="medium"/>
    <n v="1403.5"/>
    <n v="954.82"/>
    <n v="38573"/>
    <n v="11"/>
  </r>
  <r>
    <n v="15209"/>
    <n v="70"/>
    <x v="3309"/>
    <d v="2069-12-07T00:00:00"/>
    <b v="1"/>
    <s v="Approved"/>
    <s v="Trek Bicycles"/>
    <s v="Standard"/>
    <s v="high"/>
    <s v="medium"/>
    <n v="495.72"/>
    <n v="297.43"/>
    <n v="42710"/>
    <n v="11"/>
  </r>
  <r>
    <n v="15719"/>
    <n v="15"/>
    <x v="3309"/>
    <d v="2069-12-08T00:00:00"/>
    <b v="1"/>
    <s v="Approved"/>
    <s v="Norco Bicycles"/>
    <s v="Standard"/>
    <s v="low"/>
    <s v="medium"/>
    <n v="958.74"/>
    <n v="748.9"/>
    <n v="34165"/>
    <n v="11"/>
  </r>
  <r>
    <n v="603"/>
    <n v="52"/>
    <x v="3310"/>
    <d v="2069-12-09T00:00:00"/>
    <b v="1"/>
    <s v="Approved"/>
    <s v="Solex"/>
    <s v="Road"/>
    <s v="medium"/>
    <s v="large"/>
    <n v="1777.8"/>
    <n v="820.78"/>
    <n v="40670"/>
    <n v="19"/>
  </r>
  <r>
    <n v="7593"/>
    <n v="34"/>
    <x v="3310"/>
    <d v="2069-12-10T00:00:00"/>
    <b v="0"/>
    <s v="Approved"/>
    <s v="WeareA2B"/>
    <s v="Standard"/>
    <s v="medium"/>
    <s v="medium"/>
    <n v="1231.1500000000001"/>
    <n v="161.6"/>
    <n v="39880"/>
    <n v="19"/>
  </r>
  <r>
    <n v="9331"/>
    <n v="15"/>
    <x v="3310"/>
    <d v="2069-12-11T00:00:00"/>
    <b v="0"/>
    <s v="Approved"/>
    <s v="WeareA2B"/>
    <s v="Standard"/>
    <s v="medium"/>
    <s v="medium"/>
    <n v="1292.8399999999999"/>
    <n v="13.44"/>
    <n v="33259"/>
    <n v="19"/>
  </r>
  <r>
    <n v="14394"/>
    <n v="49"/>
    <x v="3310"/>
    <d v="2069-12-12T00:00:00"/>
    <b v="1"/>
    <s v="Approved"/>
    <s v="Solex"/>
    <s v="Standard"/>
    <s v="medium"/>
    <s v="large"/>
    <n v="1061.56"/>
    <n v="733.58"/>
    <n v="41047"/>
    <n v="19"/>
  </r>
  <r>
    <n v="1533"/>
    <n v="87"/>
    <x v="3311"/>
    <d v="2069-12-13T00:00:00"/>
    <b v="0"/>
    <s v="Approved"/>
    <s v="Giant Bicycles"/>
    <s v="Standard"/>
    <s v="high"/>
    <s v="medium"/>
    <n v="1179"/>
    <n v="707.4"/>
    <n v="35667"/>
    <n v="19"/>
  </r>
  <r>
    <n v="3796"/>
    <n v="20"/>
    <x v="3311"/>
    <d v="2069-12-14T00:00:00"/>
    <b v="1"/>
    <s v="Approved"/>
    <s v="Trek Bicycles"/>
    <s v="Standard"/>
    <s v="medium"/>
    <s v="small"/>
    <n v="1775.81"/>
    <n v="1580.47"/>
    <n v="33455"/>
    <n v="19"/>
  </r>
  <r>
    <n v="4104"/>
    <n v="34"/>
    <x v="3311"/>
    <d v="2069-12-15T00:00:00"/>
    <b v="1"/>
    <s v="Approved"/>
    <s v="Norco Bicycles"/>
    <s v="Road"/>
    <s v="high"/>
    <s v="large"/>
    <n v="774.53"/>
    <n v="464.72"/>
    <n v="40618"/>
    <n v="19"/>
  </r>
  <r>
    <n v="11131"/>
    <n v="61"/>
    <x v="3311"/>
    <d v="2069-12-16T00:00:00"/>
    <b v="0"/>
    <s v="Approved"/>
    <s v="OHM Cycles"/>
    <s v="Standard"/>
    <s v="low"/>
    <s v="medium"/>
    <n v="71.16"/>
    <n v="56.93"/>
    <n v="33879"/>
    <n v="19"/>
  </r>
  <r>
    <n v="11785"/>
    <n v="84"/>
    <x v="3311"/>
    <d v="2069-12-17T00:00:00"/>
    <b v="1"/>
    <s v="Approved"/>
    <s v="Trek Bicycles"/>
    <s v="Road"/>
    <s v="medium"/>
    <s v="medium"/>
    <n v="290.62"/>
    <n v="215.14"/>
    <n v="35667"/>
    <n v="19"/>
  </r>
  <r>
    <n v="12744"/>
    <n v="16"/>
    <x v="3311"/>
    <d v="2069-12-18T00:00:00"/>
    <b v="1"/>
    <s v="Approved"/>
    <s v="Norco Bicycles"/>
    <s v="Standard"/>
    <s v="high"/>
    <s v="small"/>
    <n v="1661.92"/>
    <n v="1479.11"/>
    <n v="41345"/>
    <n v="19"/>
  </r>
  <r>
    <n v="14138"/>
    <n v="46"/>
    <x v="3311"/>
    <d v="2069-12-19T00:00:00"/>
    <b v="1"/>
    <s v="Approved"/>
    <s v="Solex"/>
    <s v="Standard"/>
    <s v="low"/>
    <s v="medium"/>
    <n v="1289.8499999999999"/>
    <n v="74.510000000000005"/>
    <n v="37220"/>
    <n v="19"/>
  </r>
  <r>
    <n v="111"/>
    <n v="0"/>
    <x v="3312"/>
    <d v="2069-12-20T00:00:00"/>
    <b v="1"/>
    <s v="Approved"/>
    <s v="OHM Cycles"/>
    <s v="Standard"/>
    <s v="low"/>
    <s v="medium"/>
    <n v="71.16"/>
    <n v="56.93"/>
    <n v="42172"/>
    <n v="6"/>
  </r>
  <r>
    <n v="3581"/>
    <n v="56"/>
    <x v="3312"/>
    <d v="2069-12-21T00:00:00"/>
    <b v="0"/>
    <s v="Approved"/>
    <s v="Norco Bicycles"/>
    <s v="Mountain"/>
    <s v="low"/>
    <s v="small"/>
    <n v="688.63"/>
    <n v="612.88"/>
    <n v="34244"/>
    <n v="6"/>
  </r>
  <r>
    <n v="4367"/>
    <n v="38"/>
    <x v="3312"/>
    <d v="2069-12-22T00:00:00"/>
    <b v="1"/>
    <s v="Approved"/>
    <s v="Trek Bicycles"/>
    <s v="Standard"/>
    <s v="medium"/>
    <s v="large"/>
    <n v="2091.4699999999998"/>
    <n v="388.92"/>
    <n v="41167"/>
    <n v="6"/>
  </r>
  <r>
    <n v="4855"/>
    <n v="0"/>
    <x v="3312"/>
    <d v="2069-12-23T00:00:00"/>
    <b v="1"/>
    <s v="Approved"/>
    <s v="OHM Cycles"/>
    <s v="Standard"/>
    <s v="high"/>
    <s v="medium"/>
    <n v="227.88"/>
    <n v="136.72999999999999"/>
    <n v="37659"/>
    <n v="6"/>
  </r>
  <r>
    <n v="6213"/>
    <n v="99"/>
    <x v="3312"/>
    <d v="2069-12-24T00:00:00"/>
    <b v="0"/>
    <s v="Approved"/>
    <s v="Trek Bicycles"/>
    <s v="Road"/>
    <s v="low"/>
    <s v="small"/>
    <n v="1720.7"/>
    <n v="1531.42"/>
    <n v="38991"/>
    <n v="6"/>
  </r>
  <r>
    <n v="7079"/>
    <n v="0"/>
    <x v="3312"/>
    <d v="2069-12-25T00:00:00"/>
    <b v="1"/>
    <s v="Approved"/>
    <s v="WeareA2B"/>
    <s v="Standard"/>
    <s v="medium"/>
    <s v="small"/>
    <n v="175.89"/>
    <n v="131.91999999999999"/>
    <n v="37668"/>
    <n v="6"/>
  </r>
  <r>
    <n v="10925"/>
    <n v="59"/>
    <x v="3312"/>
    <d v="2069-12-26T00:00:00"/>
    <b v="1"/>
    <s v="Approved"/>
    <s v="WeareA2B"/>
    <s v="Standard"/>
    <s v="medium"/>
    <s v="small"/>
    <n v="1415.01"/>
    <n v="1259.3599999999999"/>
    <n v="37626"/>
    <n v="6"/>
  </r>
  <r>
    <n v="12588"/>
    <n v="88"/>
    <x v="3312"/>
    <d v="2069-12-27T00:00:00"/>
    <b v="0"/>
    <s v="Approved"/>
    <s v="Norco Bicycles"/>
    <s v="Standard"/>
    <s v="high"/>
    <s v="small"/>
    <n v="1661.92"/>
    <n v="1479.11"/>
    <n v="34586"/>
    <n v="6"/>
  </r>
  <r>
    <n v="12902"/>
    <n v="91"/>
    <x v="3312"/>
    <d v="2069-12-28T00:00:00"/>
    <b v="1"/>
    <s v="Approved"/>
    <s v="WeareA2B"/>
    <s v="Standard"/>
    <s v="low"/>
    <s v="medium"/>
    <n v="642.30999999999995"/>
    <n v="513.85"/>
    <n v="41922"/>
    <n v="6"/>
  </r>
  <r>
    <n v="19542"/>
    <n v="59"/>
    <x v="3312"/>
    <d v="2069-12-29T00:00:00"/>
    <b v="1"/>
    <s v="Approved"/>
    <s v="WeareA2B"/>
    <s v="Standard"/>
    <s v="medium"/>
    <s v="small"/>
    <n v="1415.01"/>
    <n v="1259.3599999999999"/>
    <n v="37626"/>
    <n v="6"/>
  </r>
  <r>
    <n v="1603"/>
    <n v="11"/>
    <x v="3313"/>
    <d v="2069-12-30T00:00:00"/>
    <b v="0"/>
    <s v="Approved"/>
    <s v="Trek Bicycles"/>
    <s v="Standard"/>
    <s v="medium"/>
    <s v="small"/>
    <n v="1775.81"/>
    <n v="1580.47"/>
    <n v="34115"/>
    <n v="14"/>
  </r>
  <r>
    <n v="7431"/>
    <n v="2"/>
    <x v="3313"/>
    <d v="2069-12-31T00:00:00"/>
    <b v="1"/>
    <s v="Approved"/>
    <s v="Giant Bicycles"/>
    <s v="Road"/>
    <s v="low"/>
    <s v="small"/>
    <n v="590.26"/>
    <n v="525.33000000000004"/>
    <n v="33879"/>
    <n v="14"/>
  </r>
  <r>
    <n v="19378"/>
    <n v="61"/>
    <x v="3313"/>
    <d v="2070-01-01T00:00:00"/>
    <b v="0"/>
    <s v="Approved"/>
    <s v="Norco Bicycles"/>
    <s v="Standard"/>
    <s v="medium"/>
    <s v="small"/>
    <n v="586.45000000000005"/>
    <n v="521.94000000000005"/>
    <n v="36145"/>
    <n v="14"/>
  </r>
  <r>
    <n v="5261"/>
    <n v="0"/>
    <x v="3314"/>
    <d v="2070-01-02T00:00:00"/>
    <b v="0"/>
    <s v="Approved"/>
    <s v="Unknown"/>
    <s v="Unknown"/>
    <s v="Unknown"/>
    <s v="Unknown"/>
    <n v="1563.94"/>
    <s v="$556.05"/>
    <n v="38199.78"/>
    <n v="10.7"/>
  </r>
  <r>
    <n v="11114"/>
    <n v="87"/>
    <x v="3314"/>
    <d v="2070-01-03T00:00:00"/>
    <b v="0"/>
    <s v="Approved"/>
    <s v="Giant Bicycles"/>
    <s v="Standard"/>
    <s v="high"/>
    <s v="medium"/>
    <n v="1179"/>
    <n v="707.4"/>
    <n v="36367"/>
    <n v="10.7"/>
  </r>
  <r>
    <n v="11880"/>
    <n v="18"/>
    <x v="3314"/>
    <d v="2070-01-04T00:00:00"/>
    <b v="0"/>
    <s v="Approved"/>
    <s v="Solex"/>
    <s v="Standard"/>
    <s v="medium"/>
    <s v="medium"/>
    <n v="575.27"/>
    <n v="431.45"/>
    <n v="39880"/>
    <n v="10.7"/>
  </r>
  <r>
    <n v="17304"/>
    <n v="52"/>
    <x v="3314"/>
    <d v="2070-01-05T00:00:00"/>
    <b v="0"/>
    <s v="Approved"/>
    <s v="OHM Cycles"/>
    <s v="Road"/>
    <s v="medium"/>
    <s v="medium"/>
    <n v="1280.28"/>
    <n v="829.51"/>
    <n v="35707"/>
    <n v="10.7"/>
  </r>
  <r>
    <n v="3905"/>
    <n v="0"/>
    <x v="3315"/>
    <d v="2070-01-06T00:00:00"/>
    <s v="Unknown"/>
    <s v="Approved"/>
    <s v="Solex"/>
    <s v="Road"/>
    <s v="medium"/>
    <s v="medium"/>
    <n v="416.98"/>
    <n v="312.74"/>
    <n v="35560"/>
    <n v="8"/>
  </r>
  <r>
    <n v="7258"/>
    <n v="11"/>
    <x v="3315"/>
    <d v="2070-01-07T00:00:00"/>
    <b v="1"/>
    <s v="Approved"/>
    <s v="Trek Bicycles"/>
    <s v="Standard"/>
    <s v="medium"/>
    <s v="small"/>
    <n v="1775.81"/>
    <n v="1580.47"/>
    <n v="40303"/>
    <n v="8"/>
  </r>
  <r>
    <n v="14869"/>
    <n v="46"/>
    <x v="3315"/>
    <d v="2070-01-08T00:00:00"/>
    <s v="Unknown"/>
    <s v="Approved"/>
    <s v="OHM Cycles"/>
    <s v="Standard"/>
    <s v="low"/>
    <s v="medium"/>
    <n v="1793.43"/>
    <n v="248.82"/>
    <n v="36361"/>
    <n v="8"/>
  </r>
  <r>
    <n v="17623"/>
    <n v="43"/>
    <x v="3315"/>
    <d v="2070-01-09T00:00:00"/>
    <b v="1"/>
    <s v="Approved"/>
    <s v="Norco Bicycles"/>
    <s v="Standard"/>
    <s v="medium"/>
    <s v="medium"/>
    <n v="1555.58"/>
    <n v="818.01"/>
    <n v="37873"/>
    <n v="8"/>
  </r>
  <r>
    <n v="19951"/>
    <n v="41"/>
    <x v="3315"/>
    <d v="2070-01-10T00:00:00"/>
    <b v="1"/>
    <s v="Approved"/>
    <s v="Norco Bicycles"/>
    <s v="Standard"/>
    <s v="low"/>
    <s v="medium"/>
    <n v="958.74"/>
    <n v="748.9"/>
    <n v="38693"/>
    <n v="8"/>
  </r>
  <r>
    <n v="1045"/>
    <n v="15"/>
    <x v="3316"/>
    <d v="2070-01-11T00:00:00"/>
    <b v="0"/>
    <s v="Approved"/>
    <s v="Norco Bicycles"/>
    <s v="Standard"/>
    <s v="low"/>
    <s v="medium"/>
    <n v="958.74"/>
    <n v="748.9"/>
    <n v="34244"/>
    <n v="10"/>
  </r>
  <r>
    <n v="3582"/>
    <n v="47"/>
    <x v="3316"/>
    <d v="2070-01-12T00:00:00"/>
    <b v="1"/>
    <s v="Approved"/>
    <s v="Trek Bicycles"/>
    <s v="Road"/>
    <s v="low"/>
    <s v="small"/>
    <n v="1720.7"/>
    <n v="1531.42"/>
    <n v="39915"/>
    <n v="10"/>
  </r>
  <r>
    <n v="5224"/>
    <n v="20"/>
    <x v="3316"/>
    <d v="2070-01-13T00:00:00"/>
    <b v="1"/>
    <s v="Approved"/>
    <s v="Trek Bicycles"/>
    <s v="Standard"/>
    <s v="medium"/>
    <s v="small"/>
    <n v="1775.81"/>
    <n v="1580.47"/>
    <n v="34165"/>
    <n v="10"/>
  </r>
  <r>
    <n v="6468"/>
    <n v="20"/>
    <x v="3316"/>
    <d v="2070-01-14T00:00:00"/>
    <b v="1"/>
    <s v="Approved"/>
    <s v="Trek Bicycles"/>
    <s v="Standard"/>
    <s v="medium"/>
    <s v="small"/>
    <n v="1775.81"/>
    <n v="1580.47"/>
    <n v="42404"/>
    <n v="10"/>
  </r>
  <r>
    <n v="10392"/>
    <n v="3"/>
    <x v="3316"/>
    <d v="2070-01-15T00:00:00"/>
    <b v="1"/>
    <s v="Approved"/>
    <s v="Trek Bicycles"/>
    <s v="Standard"/>
    <s v="medium"/>
    <s v="large"/>
    <n v="2091.4699999999998"/>
    <n v="388.92"/>
    <n v="38573"/>
    <n v="10"/>
  </r>
  <r>
    <n v="10673"/>
    <n v="30"/>
    <x v="3316"/>
    <d v="2070-01-16T00:00:00"/>
    <b v="0"/>
    <s v="Approved"/>
    <s v="Solex"/>
    <s v="Standard"/>
    <s v="high"/>
    <s v="medium"/>
    <n v="748.17"/>
    <n v="448.9"/>
    <n v="36361"/>
    <n v="10"/>
  </r>
  <r>
    <n v="19248"/>
    <n v="20"/>
    <x v="3316"/>
    <d v="2070-01-17T00:00:00"/>
    <b v="1"/>
    <s v="Approved"/>
    <s v="Trek Bicycles"/>
    <s v="Standard"/>
    <s v="medium"/>
    <s v="small"/>
    <n v="1775.81"/>
    <n v="1580.47"/>
    <n v="34115"/>
    <n v="10"/>
  </r>
  <r>
    <n v="2312"/>
    <n v="0"/>
    <x v="3317"/>
    <d v="2070-01-18T00:00:00"/>
    <b v="1"/>
    <s v="Approved"/>
    <s v="Norco Bicycles"/>
    <s v="Road"/>
    <s v="medium"/>
    <s v="medium"/>
    <n v="543.39"/>
    <n v="407.54"/>
    <n v="42696"/>
    <n v="1"/>
  </r>
  <r>
    <n v="3775"/>
    <n v="30"/>
    <x v="3317"/>
    <d v="2070-01-19T00:00:00"/>
    <b v="1"/>
    <s v="Approved"/>
    <s v="OHM Cycles"/>
    <s v="Standard"/>
    <s v="medium"/>
    <s v="medium"/>
    <n v="1227.3399999999999"/>
    <n v="770.89"/>
    <n v="34556"/>
    <n v="1"/>
  </r>
  <r>
    <n v="6101"/>
    <n v="96"/>
    <x v="3317"/>
    <d v="2070-01-20T00:00:00"/>
    <b v="0"/>
    <s v="Approved"/>
    <s v="Giant Bicycles"/>
    <s v="Standard"/>
    <s v="medium"/>
    <s v="large"/>
    <n v="1635.3"/>
    <n v="993.66"/>
    <n v="41434"/>
    <n v="1"/>
  </r>
  <r>
    <n v="7019"/>
    <n v="77"/>
    <x v="3317"/>
    <d v="2070-01-21T00:00:00"/>
    <b v="0"/>
    <s v="Approved"/>
    <s v="WeareA2B"/>
    <s v="Standard"/>
    <s v="medium"/>
    <s v="medium"/>
    <n v="1769.64"/>
    <n v="108.76"/>
    <n v="40672"/>
    <n v="1"/>
  </r>
  <r>
    <n v="9176"/>
    <n v="0"/>
    <x v="3317"/>
    <d v="2070-01-22T00:00:00"/>
    <b v="1"/>
    <s v="Approved"/>
    <s v="Trek Bicycles"/>
    <s v="Road"/>
    <s v="medium"/>
    <s v="medium"/>
    <n v="533.51"/>
    <n v="400.13"/>
    <n v="41064"/>
    <n v="1"/>
  </r>
  <r>
    <n v="889"/>
    <n v="87"/>
    <x v="3318"/>
    <d v="2070-01-23T00:00:00"/>
    <b v="0"/>
    <s v="Approved"/>
    <s v="OHM Cycles"/>
    <s v="Standard"/>
    <s v="medium"/>
    <s v="medium"/>
    <n v="1636.9"/>
    <n v="44.71"/>
    <n v="38859"/>
    <n v="22"/>
  </r>
  <r>
    <n v="1303"/>
    <n v="54"/>
    <x v="3318"/>
    <d v="2070-01-24T00:00:00"/>
    <b v="0"/>
    <s v="Approved"/>
    <s v="WeareA2B"/>
    <s v="Standard"/>
    <s v="medium"/>
    <s v="medium"/>
    <n v="1807.45"/>
    <n v="778.69"/>
    <n v="38647"/>
    <n v="22"/>
  </r>
  <r>
    <n v="2239"/>
    <n v="0"/>
    <x v="3318"/>
    <d v="2070-01-25T00:00:00"/>
    <b v="1"/>
    <s v="Approved"/>
    <s v="WeareA2B"/>
    <s v="Standard"/>
    <s v="medium"/>
    <s v="medium"/>
    <n v="60.34"/>
    <n v="45.26"/>
    <n v="42404"/>
    <n v="22"/>
  </r>
  <r>
    <n v="2827"/>
    <n v="4"/>
    <x v="3318"/>
    <d v="2070-01-26T00:00:00"/>
    <b v="0"/>
    <s v="Approved"/>
    <s v="Solex"/>
    <s v="Standard"/>
    <s v="medium"/>
    <s v="medium"/>
    <n v="1483.2"/>
    <n v="99.59"/>
    <n v="40410"/>
    <n v="22"/>
  </r>
  <r>
    <n v="4489"/>
    <n v="87"/>
    <x v="3318"/>
    <d v="2070-01-27T00:00:00"/>
    <b v="1"/>
    <s v="Approved"/>
    <s v="OHM Cycles"/>
    <s v="Standard"/>
    <s v="medium"/>
    <s v="medium"/>
    <n v="1636.9"/>
    <n v="44.71"/>
    <n v="41922"/>
    <n v="22"/>
  </r>
  <r>
    <n v="8025"/>
    <n v="4"/>
    <x v="3318"/>
    <d v="2070-01-28T00:00:00"/>
    <b v="1"/>
    <s v="Approved"/>
    <s v="Solex"/>
    <s v="Standard"/>
    <s v="medium"/>
    <s v="medium"/>
    <n v="1483.2"/>
    <n v="99.59"/>
    <n v="36146"/>
    <n v="22"/>
  </r>
  <r>
    <n v="8559"/>
    <n v="80"/>
    <x v="3318"/>
    <d v="2070-01-29T00:00:00"/>
    <b v="0"/>
    <s v="Approved"/>
    <s v="Trek Bicycles"/>
    <s v="Standard"/>
    <s v="medium"/>
    <s v="large"/>
    <n v="1469.44"/>
    <n v="596.54999999999995"/>
    <n v="40410"/>
    <n v="22"/>
  </r>
  <r>
    <n v="11342"/>
    <n v="25"/>
    <x v="3318"/>
    <d v="2070-01-30T00:00:00"/>
    <b v="1"/>
    <s v="Approved"/>
    <s v="OHM Cycles"/>
    <s v="Standard"/>
    <s v="high"/>
    <s v="medium"/>
    <n v="2005.66"/>
    <n v="1203.4000000000001"/>
    <n v="34170"/>
    <n v="22"/>
  </r>
  <r>
    <n v="17123"/>
    <n v="0"/>
    <x v="3318"/>
    <d v="2070-01-31T00:00:00"/>
    <b v="0"/>
    <s v="Approved"/>
    <s v="Solex"/>
    <s v="Road"/>
    <s v="medium"/>
    <s v="medium"/>
    <n v="416.98"/>
    <n v="312.74"/>
    <n v="38991"/>
    <n v="22"/>
  </r>
  <r>
    <n v="17455"/>
    <n v="10"/>
    <x v="3318"/>
    <d v="2070-02-01T00:00:00"/>
    <b v="1"/>
    <s v="Approved"/>
    <s v="Solex"/>
    <s v="Standard"/>
    <s v="medium"/>
    <s v="medium"/>
    <n v="1945.43"/>
    <n v="333.18"/>
    <n v="40553"/>
    <n v="22"/>
  </r>
  <r>
    <n v="17597"/>
    <n v="0"/>
    <x v="3318"/>
    <d v="2070-02-02T00:00:00"/>
    <b v="1"/>
    <s v="Approved"/>
    <s v="WeareA2B"/>
    <s v="Standard"/>
    <s v="medium"/>
    <s v="medium"/>
    <n v="60.34"/>
    <n v="45.26"/>
    <n v="33552"/>
    <n v="22"/>
  </r>
  <r>
    <n v="18118"/>
    <n v="0"/>
    <x v="3318"/>
    <d v="2070-02-03T00:00:00"/>
    <b v="0"/>
    <s v="Approved"/>
    <s v="OHM Cycles"/>
    <s v="Road"/>
    <s v="high"/>
    <s v="large"/>
    <n v="12.01"/>
    <n v="7.21"/>
    <n v="39880"/>
    <n v="22"/>
  </r>
  <r>
    <n v="19423"/>
    <n v="0"/>
    <x v="3318"/>
    <d v="2070-02-04T00:00:00"/>
    <b v="1"/>
    <s v="Approved"/>
    <s v="WeareA2B"/>
    <s v="Standard"/>
    <s v="medium"/>
    <s v="medium"/>
    <n v="60.34"/>
    <n v="45.26"/>
    <n v="42404"/>
    <n v="22"/>
  </r>
  <r>
    <n v="1693"/>
    <n v="70"/>
    <x v="3319"/>
    <d v="2070-02-05T00:00:00"/>
    <b v="0"/>
    <s v="Approved"/>
    <s v="Trek Bicycles"/>
    <s v="Standard"/>
    <s v="high"/>
    <s v="medium"/>
    <n v="495.72"/>
    <n v="297.43"/>
    <n v="42105"/>
    <n v="15"/>
  </r>
  <r>
    <n v="3666"/>
    <n v="31"/>
    <x v="3319"/>
    <d v="2070-02-06T00:00:00"/>
    <b v="1"/>
    <s v="Approved"/>
    <s v="Giant Bicycles"/>
    <s v="Standard"/>
    <s v="medium"/>
    <s v="medium"/>
    <n v="230.91"/>
    <n v="173.18"/>
    <n v="39031"/>
    <n v="15"/>
  </r>
  <r>
    <n v="5498"/>
    <n v="12"/>
    <x v="3319"/>
    <d v="2070-02-07T00:00:00"/>
    <b v="0"/>
    <s v="Approved"/>
    <s v="WeareA2B"/>
    <s v="Standard"/>
    <s v="medium"/>
    <s v="medium"/>
    <n v="1231.1500000000001"/>
    <n v="161.6"/>
    <n v="38216"/>
    <n v="15"/>
  </r>
  <r>
    <n v="5566"/>
    <n v="30"/>
    <x v="3319"/>
    <d v="2070-02-08T00:00:00"/>
    <b v="1"/>
    <s v="Approved"/>
    <s v="Solex"/>
    <s v="Standard"/>
    <s v="high"/>
    <s v="medium"/>
    <n v="748.17"/>
    <n v="448.9"/>
    <n v="33552"/>
    <n v="15"/>
  </r>
  <r>
    <n v="7568"/>
    <n v="7"/>
    <x v="3319"/>
    <d v="2070-02-09T00:00:00"/>
    <b v="1"/>
    <s v="Approved"/>
    <s v="Trek Bicycles"/>
    <s v="Road"/>
    <s v="low"/>
    <s v="medium"/>
    <n v="980.37"/>
    <n v="234.43"/>
    <n v="38258"/>
    <n v="15"/>
  </r>
  <r>
    <n v="9003"/>
    <n v="93"/>
    <x v="3319"/>
    <d v="2070-02-10T00:00:00"/>
    <b v="0"/>
    <s v="Approved"/>
    <s v="WeareA2B"/>
    <s v="Standard"/>
    <s v="medium"/>
    <s v="medium"/>
    <n v="1065.03"/>
    <n v="230.09"/>
    <n v="36833"/>
    <n v="15"/>
  </r>
  <r>
    <n v="16236"/>
    <n v="17"/>
    <x v="3319"/>
    <d v="2070-02-11T00:00:00"/>
    <b v="0"/>
    <s v="Approved"/>
    <s v="Solex"/>
    <s v="Standard"/>
    <s v="high"/>
    <s v="medium"/>
    <n v="1024.6600000000001"/>
    <n v="614.79999999999995"/>
    <n v="35378"/>
    <n v="15"/>
  </r>
  <r>
    <n v="17890"/>
    <n v="67"/>
    <x v="3319"/>
    <d v="2070-02-12T00:00:00"/>
    <s v="Unknown"/>
    <s v="Approved"/>
    <s v="Norco Bicycles"/>
    <s v="Road"/>
    <s v="medium"/>
    <s v="medium"/>
    <n v="544.04999999999995"/>
    <n v="376.84"/>
    <n v="38647"/>
    <n v="15"/>
  </r>
  <r>
    <n v="14020"/>
    <n v="97"/>
    <x v="3320"/>
    <d v="2070-02-13T00:00:00"/>
    <b v="1"/>
    <s v="Approved"/>
    <s v="Solex"/>
    <s v="Standard"/>
    <s v="medium"/>
    <s v="large"/>
    <n v="202.62"/>
    <n v="151.96"/>
    <n v="42458"/>
    <n v="6"/>
  </r>
  <r>
    <n v="16505"/>
    <n v="34"/>
    <x v="3320"/>
    <d v="2070-02-14T00:00:00"/>
    <b v="0"/>
    <s v="Approved"/>
    <s v="Norco Bicycles"/>
    <s v="Road"/>
    <s v="high"/>
    <s v="large"/>
    <n v="774.53"/>
    <n v="464.72"/>
    <n v="37698"/>
    <n v="6"/>
  </r>
  <r>
    <n v="18924"/>
    <n v="93"/>
    <x v="3320"/>
    <d v="2070-02-15T00:00:00"/>
    <b v="0"/>
    <s v="Approved"/>
    <s v="WeareA2B"/>
    <s v="Standard"/>
    <s v="medium"/>
    <s v="medium"/>
    <n v="1065.03"/>
    <n v="230.09"/>
    <n v="36833"/>
    <n v="6"/>
  </r>
  <r>
    <n v="19473"/>
    <n v="64"/>
    <x v="3320"/>
    <d v="2070-02-16T00:00:00"/>
    <b v="0"/>
    <s v="Approved"/>
    <s v="Trek Bicycles"/>
    <s v="Standard"/>
    <s v="medium"/>
    <s v="large"/>
    <n v="1469.44"/>
    <n v="596.54999999999995"/>
    <n v="41047"/>
    <n v="6"/>
  </r>
  <r>
    <n v="12081"/>
    <n v="50"/>
    <x v="3321"/>
    <d v="2070-02-17T00:00:00"/>
    <b v="1"/>
    <s v="Approved"/>
    <s v="Giant Bicycles"/>
    <s v="Standard"/>
    <s v="medium"/>
    <s v="medium"/>
    <n v="642.70000000000005"/>
    <n v="211.37"/>
    <n v="37337"/>
    <n v="13"/>
  </r>
  <r>
    <n v="12479"/>
    <n v="70"/>
    <x v="3321"/>
    <d v="2070-02-18T00:00:00"/>
    <b v="1"/>
    <s v="Approved"/>
    <s v="Norco Bicycles"/>
    <s v="Road"/>
    <s v="medium"/>
    <s v="medium"/>
    <n v="1036.5899999999999"/>
    <n v="206.35"/>
    <n v="33364"/>
    <n v="13"/>
  </r>
  <r>
    <n v="16157"/>
    <n v="56"/>
    <x v="3321"/>
    <d v="2070-02-19T00:00:00"/>
    <b v="1"/>
    <s v="Approved"/>
    <s v="Norco Bicycles"/>
    <s v="Mountain"/>
    <s v="low"/>
    <s v="small"/>
    <n v="688.63"/>
    <n v="612.88"/>
    <n v="34244"/>
    <n v="13"/>
  </r>
  <r>
    <n v="18210"/>
    <n v="45"/>
    <x v="3321"/>
    <d v="2070-02-20T00:00:00"/>
    <b v="0"/>
    <s v="Approved"/>
    <s v="Trek Bicycles"/>
    <s v="Road"/>
    <s v="low"/>
    <s v="medium"/>
    <n v="980.37"/>
    <n v="234.43"/>
    <n v="38258"/>
    <n v="13"/>
  </r>
  <r>
    <n v="515"/>
    <n v="53"/>
    <x v="3322"/>
    <d v="2070-02-21T00:00:00"/>
    <b v="0"/>
    <s v="Approved"/>
    <s v="OHM Cycles"/>
    <s v="Standard"/>
    <s v="medium"/>
    <s v="medium"/>
    <n v="795.34"/>
    <n v="101.58"/>
    <n v="40779"/>
    <n v="18"/>
  </r>
  <r>
    <n v="1495"/>
    <n v="86"/>
    <x v="3322"/>
    <d v="2070-02-22T00:00:00"/>
    <b v="1"/>
    <s v="Approved"/>
    <s v="OHM Cycles"/>
    <s v="Standard"/>
    <s v="medium"/>
    <s v="medium"/>
    <n v="235.63"/>
    <n v="125.07"/>
    <n v="36833"/>
    <n v="18"/>
  </r>
  <r>
    <n v="3081"/>
    <n v="36"/>
    <x v="3322"/>
    <d v="2070-02-23T00:00:00"/>
    <b v="1"/>
    <s v="Approved"/>
    <s v="Solex"/>
    <s v="Standard"/>
    <s v="low"/>
    <s v="medium"/>
    <n v="945.04"/>
    <n v="507.58"/>
    <n v="40618"/>
    <n v="18"/>
  </r>
  <r>
    <n v="7406"/>
    <n v="71"/>
    <x v="3322"/>
    <d v="2070-02-24T00:00:00"/>
    <b v="0"/>
    <s v="Approved"/>
    <s v="Solex"/>
    <s v="Standard"/>
    <s v="high"/>
    <s v="large"/>
    <n v="1842.92"/>
    <n v="1105.75"/>
    <n v="34996"/>
    <n v="18"/>
  </r>
  <r>
    <n v="8785"/>
    <n v="92"/>
    <x v="3322"/>
    <d v="2070-02-25T00:00:00"/>
    <b v="0"/>
    <s v="Approved"/>
    <s v="WeareA2B"/>
    <s v="Standard"/>
    <s v="medium"/>
    <s v="small"/>
    <n v="1415.01"/>
    <n v="1259.3599999999999"/>
    <n v="38002"/>
    <n v="18"/>
  </r>
  <r>
    <n v="12784"/>
    <n v="78"/>
    <x v="3322"/>
    <d v="2070-02-26T00:00:00"/>
    <b v="0"/>
    <s v="Approved"/>
    <s v="Giant Bicycles"/>
    <s v="Standard"/>
    <s v="medium"/>
    <s v="large"/>
    <n v="1765.3"/>
    <n v="709.48"/>
    <n v="38206"/>
    <n v="18"/>
  </r>
  <r>
    <n v="15529"/>
    <n v="0"/>
    <x v="3322"/>
    <d v="2070-02-27T00:00:00"/>
    <b v="1"/>
    <s v="Approved"/>
    <s v="Unknown"/>
    <s v="Unknown"/>
    <s v="Unknown"/>
    <s v="Unknown"/>
    <n v="150.51"/>
    <s v="$556.05"/>
    <n v="38199.78"/>
    <n v="18"/>
  </r>
  <r>
    <n v="16979"/>
    <n v="27"/>
    <x v="3322"/>
    <d v="2070-02-28T00:00:00"/>
    <b v="1"/>
    <s v="Approved"/>
    <s v="Trek Bicycles"/>
    <s v="Standard"/>
    <s v="medium"/>
    <s v="medium"/>
    <n v="499.53"/>
    <n v="388.72"/>
    <n v="42696"/>
    <n v="18"/>
  </r>
  <r>
    <n v="17685"/>
    <n v="33"/>
    <x v="3322"/>
    <d v="2070-03-01T00:00:00"/>
    <b v="0"/>
    <s v="Approved"/>
    <s v="Giant Bicycles"/>
    <s v="Standard"/>
    <s v="medium"/>
    <s v="small"/>
    <n v="1311.44"/>
    <n v="1167.18"/>
    <n v="34527"/>
    <n v="18"/>
  </r>
  <r>
    <n v="5118"/>
    <n v="59"/>
    <x v="3323"/>
    <d v="2070-03-02T00:00:00"/>
    <b v="1"/>
    <s v="Approved"/>
    <s v="Solex"/>
    <s v="Standard"/>
    <s v="medium"/>
    <s v="large"/>
    <n v="1061.56"/>
    <n v="733.58"/>
    <n v="34170"/>
    <n v="8"/>
  </r>
  <r>
    <n v="6292"/>
    <n v="42"/>
    <x v="3323"/>
    <d v="2070-03-03T00:00:00"/>
    <b v="0"/>
    <s v="Approved"/>
    <s v="OHM Cycles"/>
    <s v="Road"/>
    <s v="medium"/>
    <s v="small"/>
    <n v="1810"/>
    <n v="1610.9"/>
    <n v="39526"/>
    <n v="8"/>
  </r>
  <r>
    <n v="14051"/>
    <n v="39"/>
    <x v="3323"/>
    <d v="2070-03-04T00:00:00"/>
    <b v="1"/>
    <s v="Approved"/>
    <s v="Giant Bicycles"/>
    <s v="Standard"/>
    <s v="medium"/>
    <s v="large"/>
    <n v="1812.75"/>
    <n v="582.48"/>
    <n v="40336"/>
    <n v="8"/>
  </r>
  <r>
    <n v="17731"/>
    <n v="24"/>
    <x v="3323"/>
    <d v="2070-03-05T00:00:00"/>
    <b v="1"/>
    <s v="Approved"/>
    <s v="Solex"/>
    <s v="Road"/>
    <s v="medium"/>
    <s v="large"/>
    <n v="1777.8"/>
    <n v="820.78"/>
    <n v="40670"/>
    <n v="8"/>
  </r>
  <r>
    <n v="17798"/>
    <n v="77"/>
    <x v="3323"/>
    <d v="2070-03-06T00:00:00"/>
    <b v="0"/>
    <s v="Approved"/>
    <s v="Norco Bicycles"/>
    <s v="Road"/>
    <s v="medium"/>
    <s v="large"/>
    <n v="1240.31"/>
    <n v="795.1"/>
    <n v="40553"/>
    <n v="8"/>
  </r>
  <r>
    <n v="6435"/>
    <n v="36"/>
    <x v="3324"/>
    <d v="2070-03-07T00:00:00"/>
    <b v="0"/>
    <s v="Approved"/>
    <s v="Solex"/>
    <s v="Standard"/>
    <s v="low"/>
    <s v="medium"/>
    <n v="945.04"/>
    <n v="507.58"/>
    <n v="35052"/>
    <n v="3"/>
  </r>
  <r>
    <n v="8432"/>
    <n v="61"/>
    <x v="3324"/>
    <d v="2070-03-08T00:00:00"/>
    <b v="0"/>
    <s v="Approved"/>
    <s v="OHM Cycles"/>
    <s v="Standard"/>
    <s v="low"/>
    <s v="medium"/>
    <n v="71.16"/>
    <n v="56.93"/>
    <n v="42172"/>
    <n v="3"/>
  </r>
  <r>
    <n v="16400"/>
    <n v="26"/>
    <x v="3324"/>
    <d v="2070-03-09T00:00:00"/>
    <b v="0"/>
    <s v="Approved"/>
    <s v="WeareA2B"/>
    <s v="Standard"/>
    <s v="medium"/>
    <s v="medium"/>
    <n v="1992.93"/>
    <n v="762.63"/>
    <n v="34115"/>
    <n v="3"/>
  </r>
  <r>
    <n v="16960"/>
    <n v="90"/>
    <x v="3324"/>
    <d v="2070-03-10T00:00:00"/>
    <b v="1"/>
    <s v="Approved"/>
    <s v="Norco Bicycles"/>
    <s v="Standard"/>
    <s v="low"/>
    <s v="medium"/>
    <n v="363.01"/>
    <n v="290.41000000000003"/>
    <n v="38482"/>
    <n v="3"/>
  </r>
  <r>
    <n v="17590"/>
    <n v="60"/>
    <x v="3324"/>
    <d v="2070-03-11T00:00:00"/>
    <b v="1"/>
    <s v="Approved"/>
    <s v="Giant Bicycles"/>
    <s v="Standard"/>
    <s v="high"/>
    <s v="small"/>
    <n v="1977.36"/>
    <n v="1759.85"/>
    <n v="40779"/>
    <n v="3"/>
  </r>
  <r>
    <n v="19149"/>
    <n v="74"/>
    <x v="3324"/>
    <d v="2070-03-12T00:00:00"/>
    <b v="1"/>
    <s v="Approved"/>
    <s v="WeareA2B"/>
    <s v="Standard"/>
    <s v="medium"/>
    <s v="medium"/>
    <n v="1228.07"/>
    <n v="400.91"/>
    <n v="36668"/>
    <n v="3"/>
  </r>
  <r>
    <n v="10190"/>
    <n v="59"/>
    <x v="3325"/>
    <d v="2070-03-13T00:00:00"/>
    <b v="1"/>
    <s v="Approved"/>
    <s v="Solex"/>
    <s v="Standard"/>
    <s v="medium"/>
    <s v="large"/>
    <n v="1061.56"/>
    <n v="733.58"/>
    <n v="36146"/>
    <n v="17"/>
  </r>
  <r>
    <n v="12059"/>
    <n v="95"/>
    <x v="3325"/>
    <d v="2070-03-14T00:00:00"/>
    <b v="0"/>
    <s v="Approved"/>
    <s v="Giant Bicycles"/>
    <s v="Standard"/>
    <s v="medium"/>
    <s v="large"/>
    <n v="569.55999999999995"/>
    <n v="528.42999999999995"/>
    <n v="37539"/>
    <n v="17"/>
  </r>
  <r>
    <n v="17019"/>
    <n v="94"/>
    <x v="3325"/>
    <d v="2070-03-15T00:00:00"/>
    <b v="1"/>
    <s v="Approved"/>
    <s v="Giant Bicycles"/>
    <s v="Standard"/>
    <s v="medium"/>
    <s v="large"/>
    <n v="1635.3"/>
    <n v="993.66"/>
    <n v="38002"/>
    <n v="17"/>
  </r>
  <r>
    <n v="17266"/>
    <n v="15"/>
    <x v="3325"/>
    <d v="2070-03-16T00:00:00"/>
    <b v="1"/>
    <s v="Approved"/>
    <s v="Norco Bicycles"/>
    <s v="Standard"/>
    <s v="low"/>
    <s v="medium"/>
    <n v="958.74"/>
    <n v="748.9"/>
    <n v="39880"/>
    <n v="17"/>
  </r>
  <r>
    <n v="18590"/>
    <n v="21"/>
    <x v="3325"/>
    <d v="2070-03-17T00:00:00"/>
    <b v="1"/>
    <s v="Approved"/>
    <s v="Solex"/>
    <s v="Standard"/>
    <s v="medium"/>
    <s v="large"/>
    <n v="1071.23"/>
    <n v="380.74"/>
    <n v="36334"/>
    <n v="17"/>
  </r>
  <r>
    <n v="2871"/>
    <n v="67"/>
    <x v="3326"/>
    <d v="2070-03-18T00:00:00"/>
    <b v="1"/>
    <s v="Approved"/>
    <s v="Norco Bicycles"/>
    <s v="Road"/>
    <s v="medium"/>
    <s v="medium"/>
    <n v="544.04999999999995"/>
    <n v="376.84"/>
    <n v="40410"/>
    <n v="12"/>
  </r>
  <r>
    <n v="3041"/>
    <n v="6"/>
    <x v="3326"/>
    <d v="2070-03-19T00:00:00"/>
    <b v="1"/>
    <s v="Approved"/>
    <s v="OHM Cycles"/>
    <s v="Standard"/>
    <s v="high"/>
    <s v="medium"/>
    <n v="227.88"/>
    <n v="136.72999999999999"/>
    <n v="40649"/>
    <n v="12"/>
  </r>
  <r>
    <n v="3606"/>
    <n v="17"/>
    <x v="3326"/>
    <d v="2070-03-20T00:00:00"/>
    <b v="1"/>
    <s v="Approved"/>
    <s v="Solex"/>
    <s v="Standard"/>
    <s v="high"/>
    <s v="medium"/>
    <n v="1024.6600000000001"/>
    <n v="614.79999999999995"/>
    <n v="35160"/>
    <n v="12"/>
  </r>
  <r>
    <n v="5437"/>
    <n v="9"/>
    <x v="3326"/>
    <d v="2070-03-21T00:00:00"/>
    <b v="1"/>
    <s v="Approved"/>
    <s v="OHM Cycles"/>
    <s v="Road"/>
    <s v="medium"/>
    <s v="medium"/>
    <n v="742.54"/>
    <n v="667.4"/>
    <n v="41701"/>
    <n v="12"/>
  </r>
  <r>
    <n v="7298"/>
    <n v="52"/>
    <x v="3326"/>
    <d v="2070-03-22T00:00:00"/>
    <b v="0"/>
    <s v="Approved"/>
    <s v="OHM Cycles"/>
    <s v="Road"/>
    <s v="medium"/>
    <s v="medium"/>
    <n v="1280.28"/>
    <n v="829.51"/>
    <n v="39915"/>
    <n v="12"/>
  </r>
  <r>
    <n v="10827"/>
    <n v="19"/>
    <x v="3326"/>
    <d v="2070-03-23T00:00:00"/>
    <b v="0"/>
    <s v="Approved"/>
    <s v="OHM Cycles"/>
    <s v="Road"/>
    <s v="high"/>
    <s v="large"/>
    <n v="12.01"/>
    <n v="7.21"/>
    <n v="39880"/>
    <n v="12"/>
  </r>
  <r>
    <n v="14599"/>
    <n v="45"/>
    <x v="3326"/>
    <d v="2070-03-24T00:00:00"/>
    <b v="1"/>
    <s v="Approved"/>
    <s v="Solex"/>
    <s v="Standard"/>
    <s v="medium"/>
    <s v="medium"/>
    <n v="441.49"/>
    <n v="84.99"/>
    <n v="38991"/>
    <n v="12"/>
  </r>
  <r>
    <n v="19707"/>
    <n v="64"/>
    <x v="3326"/>
    <d v="2070-03-25T00:00:00"/>
    <b v="0"/>
    <s v="Approved"/>
    <s v="Trek Bicycles"/>
    <s v="Standard"/>
    <s v="medium"/>
    <s v="large"/>
    <n v="1469.44"/>
    <n v="596.54999999999995"/>
    <n v="33879"/>
    <n v="12"/>
  </r>
  <r>
    <n v="777"/>
    <n v="35"/>
    <x v="3327"/>
    <d v="2070-03-26T00:00:00"/>
    <b v="1"/>
    <s v="Approved"/>
    <s v="Trek Bicycles"/>
    <s v="Standard"/>
    <s v="low"/>
    <s v="medium"/>
    <n v="1057.51"/>
    <n v="154.4"/>
    <n v="34527"/>
    <n v="16"/>
  </r>
  <r>
    <n v="3292"/>
    <n v="67"/>
    <x v="3327"/>
    <d v="2070-03-27T00:00:00"/>
    <b v="1"/>
    <s v="Approved"/>
    <s v="Norco Bicycles"/>
    <s v="Road"/>
    <s v="medium"/>
    <s v="medium"/>
    <n v="544.04999999999995"/>
    <n v="376.84"/>
    <n v="38647"/>
    <n v="16"/>
  </r>
  <r>
    <n v="8259"/>
    <n v="2"/>
    <x v="3327"/>
    <d v="2070-03-28T00:00:00"/>
    <b v="1"/>
    <s v="Approved"/>
    <s v="Solex"/>
    <s v="Standard"/>
    <s v="medium"/>
    <s v="medium"/>
    <n v="71.489999999999995"/>
    <n v="53.62"/>
    <n v="41245"/>
    <n v="16"/>
  </r>
  <r>
    <n v="11593"/>
    <n v="78"/>
    <x v="3327"/>
    <d v="2070-03-29T00:00:00"/>
    <b v="0"/>
    <s v="Approved"/>
    <s v="Giant Bicycles"/>
    <s v="Standard"/>
    <s v="medium"/>
    <s v="large"/>
    <n v="1765.3"/>
    <n v="709.48"/>
    <n v="38193"/>
    <n v="16"/>
  </r>
  <r>
    <n v="14180"/>
    <n v="32"/>
    <x v="3327"/>
    <d v="2070-03-30T00:00:00"/>
    <b v="0"/>
    <s v="Approved"/>
    <s v="Giant Bicycles"/>
    <s v="Standard"/>
    <s v="medium"/>
    <s v="medium"/>
    <n v="642.70000000000005"/>
    <n v="211.37"/>
    <n v="37337"/>
    <n v="16"/>
  </r>
  <r>
    <n v="14762"/>
    <n v="35"/>
    <x v="3327"/>
    <d v="2070-03-31T00:00:00"/>
    <s v="Unknown"/>
    <s v="Approved"/>
    <s v="Trek Bicycles"/>
    <s v="Standard"/>
    <s v="low"/>
    <s v="medium"/>
    <n v="1057.51"/>
    <n v="154.4"/>
    <n v="34527"/>
    <n v="16"/>
  </r>
  <r>
    <n v="15132"/>
    <n v="41"/>
    <x v="3327"/>
    <d v="2070-04-01T00:00:00"/>
    <b v="0"/>
    <s v="Approved"/>
    <s v="Solex"/>
    <s v="Road"/>
    <s v="medium"/>
    <s v="medium"/>
    <n v="416.98"/>
    <n v="312.74"/>
    <n v="35560"/>
    <n v="16"/>
  </r>
  <r>
    <n v="1673"/>
    <n v="83"/>
    <x v="3328"/>
    <d v="2070-04-02T00:00:00"/>
    <b v="0"/>
    <s v="Approved"/>
    <s v="Solex"/>
    <s v="Touring"/>
    <s v="medium"/>
    <s v="large"/>
    <n v="2083.94"/>
    <n v="675.03"/>
    <n v="36367"/>
    <n v="8"/>
  </r>
  <r>
    <n v="6793"/>
    <n v="66"/>
    <x v="3328"/>
    <d v="2070-04-03T00:00:00"/>
    <b v="1"/>
    <s v="Approved"/>
    <s v="Giant Bicycles"/>
    <s v="Road"/>
    <s v="low"/>
    <s v="small"/>
    <n v="590.26"/>
    <n v="525.33000000000004"/>
    <n v="40410"/>
    <n v="8"/>
  </r>
  <r>
    <n v="7744"/>
    <n v="83"/>
    <x v="3328"/>
    <d v="2070-04-04T00:00:00"/>
    <b v="0"/>
    <s v="Approved"/>
    <s v="Solex"/>
    <s v="Touring"/>
    <s v="medium"/>
    <s v="large"/>
    <n v="2083.94"/>
    <n v="675.03"/>
    <n v="36367"/>
    <n v="8"/>
  </r>
  <r>
    <n v="11427"/>
    <n v="68"/>
    <x v="3328"/>
    <d v="2070-04-05T00:00:00"/>
    <b v="1"/>
    <s v="Approved"/>
    <s v="OHM Cycles"/>
    <s v="Standard"/>
    <s v="medium"/>
    <s v="medium"/>
    <n v="1636.9"/>
    <n v="44.71"/>
    <n v="33879"/>
    <n v="8"/>
  </r>
  <r>
    <n v="15978"/>
    <n v="51"/>
    <x v="3328"/>
    <d v="2070-04-06T00:00:00"/>
    <b v="0"/>
    <s v="Approved"/>
    <s v="OHM Cycles"/>
    <s v="Standard"/>
    <s v="high"/>
    <s v="medium"/>
    <n v="2005.66"/>
    <n v="1203.4000000000001"/>
    <n v="33259"/>
    <n v="8"/>
  </r>
  <r>
    <n v="19950"/>
    <n v="85"/>
    <x v="3328"/>
    <d v="2070-04-07T00:00:00"/>
    <b v="1"/>
    <s v="Approved"/>
    <s v="WeareA2B"/>
    <s v="Standard"/>
    <s v="medium"/>
    <s v="medium"/>
    <n v="752.64"/>
    <n v="205.36"/>
    <n v="36833"/>
    <n v="8"/>
  </r>
  <r>
    <n v="2509"/>
    <n v="35"/>
    <x v="3329"/>
    <d v="2070-04-08T00:00:00"/>
    <b v="1"/>
    <s v="Approved"/>
    <s v="Trek Bicycles"/>
    <s v="Standard"/>
    <s v="low"/>
    <s v="medium"/>
    <n v="1057.51"/>
    <n v="154.4"/>
    <n v="35560"/>
    <n v="16"/>
  </r>
  <r>
    <n v="3059"/>
    <n v="32"/>
    <x v="3329"/>
    <d v="2070-04-09T00:00:00"/>
    <b v="1"/>
    <s v="Approved"/>
    <s v="Giant Bicycles"/>
    <s v="Standard"/>
    <s v="medium"/>
    <s v="medium"/>
    <n v="642.70000000000005"/>
    <n v="211.37"/>
    <n v="40336"/>
    <n v="16"/>
  </r>
  <r>
    <n v="5500"/>
    <n v="47"/>
    <x v="3329"/>
    <d v="2070-04-10T00:00:00"/>
    <b v="1"/>
    <s v="Approved"/>
    <s v="Trek Bicycles"/>
    <s v="Road"/>
    <s v="low"/>
    <s v="small"/>
    <n v="1720.7"/>
    <n v="1531.42"/>
    <n v="37668"/>
    <n v="16"/>
  </r>
  <r>
    <n v="5502"/>
    <n v="68"/>
    <x v="3329"/>
    <d v="2070-04-11T00:00:00"/>
    <b v="1"/>
    <s v="Approved"/>
    <s v="OHM Cycles"/>
    <s v="Standard"/>
    <s v="medium"/>
    <s v="medium"/>
    <n v="1636.9"/>
    <n v="44.71"/>
    <n v="38859"/>
    <n v="16"/>
  </r>
  <r>
    <n v="11629"/>
    <n v="26"/>
    <x v="3329"/>
    <d v="2070-04-12T00:00:00"/>
    <b v="0"/>
    <s v="Approved"/>
    <s v="WeareA2B"/>
    <s v="Standard"/>
    <s v="medium"/>
    <s v="medium"/>
    <n v="1992.93"/>
    <n v="762.63"/>
    <n v="37337"/>
    <n v="16"/>
  </r>
  <r>
    <n v="13258"/>
    <n v="86"/>
    <x v="3329"/>
    <d v="2070-04-13T00:00:00"/>
    <b v="1"/>
    <s v="Approved"/>
    <s v="OHM Cycles"/>
    <s v="Standard"/>
    <s v="medium"/>
    <s v="medium"/>
    <n v="235.63"/>
    <n v="125.07"/>
    <n v="41434"/>
    <n v="16"/>
  </r>
  <r>
    <n v="19061"/>
    <n v="23"/>
    <x v="3329"/>
    <d v="2070-04-14T00:00:00"/>
    <b v="0"/>
    <s v="Approved"/>
    <s v="Norco Bicycles"/>
    <s v="Mountain"/>
    <s v="low"/>
    <s v="small"/>
    <n v="688.63"/>
    <n v="612.88"/>
    <n v="34244"/>
    <n v="16"/>
  </r>
  <r>
    <n v="19692"/>
    <n v="84"/>
    <x v="3329"/>
    <d v="2070-04-15T00:00:00"/>
    <b v="1"/>
    <s v="Approved"/>
    <s v="Trek Bicycles"/>
    <s v="Road"/>
    <s v="medium"/>
    <s v="medium"/>
    <n v="290.62"/>
    <n v="215.14"/>
    <n v="35667"/>
    <n v="16"/>
  </r>
  <r>
    <n v="5094"/>
    <n v="6"/>
    <x v="3330"/>
    <d v="2070-04-16T00:00:00"/>
    <b v="0"/>
    <s v="Approved"/>
    <s v="OHM Cycles"/>
    <s v="Standard"/>
    <s v="high"/>
    <s v="medium"/>
    <n v="227.88"/>
    <n v="136.72999999999999"/>
    <n v="38216"/>
    <n v="10"/>
  </r>
  <r>
    <n v="7353"/>
    <n v="53"/>
    <x v="3330"/>
    <d v="2070-04-17T00:00:00"/>
    <b v="0"/>
    <s v="Approved"/>
    <s v="OHM Cycles"/>
    <s v="Standard"/>
    <s v="medium"/>
    <s v="medium"/>
    <n v="795.34"/>
    <n v="101.58"/>
    <n v="37823"/>
    <n v="10"/>
  </r>
  <r>
    <n v="10185"/>
    <n v="58"/>
    <x v="3330"/>
    <d v="2070-04-18T00:00:00"/>
    <s v="Unknown"/>
    <s v="Approved"/>
    <s v="OHM Cycles"/>
    <s v="Standard"/>
    <s v="medium"/>
    <s v="medium"/>
    <n v="912.52"/>
    <n v="141.4"/>
    <n v="42295"/>
    <n v="10"/>
  </r>
  <r>
    <n v="17822"/>
    <n v="45"/>
    <x v="3330"/>
    <d v="2070-04-19T00:00:00"/>
    <b v="0"/>
    <s v="Approved"/>
    <s v="Solex"/>
    <s v="Standard"/>
    <s v="medium"/>
    <s v="medium"/>
    <n v="441.49"/>
    <n v="84.99"/>
    <n v="41064"/>
    <n v="10"/>
  </r>
  <r>
    <n v="1183"/>
    <n v="43"/>
    <x v="3331"/>
    <d v="2070-04-20T00:00:00"/>
    <b v="0"/>
    <s v="Approved"/>
    <s v="Solex"/>
    <s v="Standard"/>
    <s v="medium"/>
    <s v="medium"/>
    <n v="1151.96"/>
    <n v="649.49"/>
    <n v="36498"/>
    <n v="21"/>
  </r>
  <r>
    <n v="3089"/>
    <n v="96"/>
    <x v="3331"/>
    <d v="2070-04-21T00:00:00"/>
    <b v="1"/>
    <s v="Approved"/>
    <s v="WeareA2B"/>
    <s v="Road"/>
    <s v="low"/>
    <s v="small"/>
    <n v="1172.78"/>
    <n v="1043.77"/>
    <n v="37539"/>
    <n v="21"/>
  </r>
  <r>
    <n v="7323"/>
    <n v="50"/>
    <x v="3331"/>
    <d v="2070-04-22T00:00:00"/>
    <s v="Unknown"/>
    <s v="Approved"/>
    <s v="WeareA2B"/>
    <s v="Standard"/>
    <s v="medium"/>
    <s v="small"/>
    <n v="175.89"/>
    <n v="131.91999999999999"/>
    <n v="37668"/>
    <n v="21"/>
  </r>
  <r>
    <n v="8353"/>
    <n v="62"/>
    <x v="3331"/>
    <d v="2070-04-23T00:00:00"/>
    <b v="0"/>
    <s v="Approved"/>
    <s v="Solex"/>
    <s v="Standard"/>
    <s v="medium"/>
    <s v="medium"/>
    <n v="478.16"/>
    <n v="298.72000000000003"/>
    <n v="34143"/>
    <n v="21"/>
  </r>
  <r>
    <n v="11456"/>
    <n v="69"/>
    <x v="3331"/>
    <d v="2070-04-24T00:00:00"/>
    <b v="1"/>
    <s v="Approved"/>
    <s v="Giant Bicycles"/>
    <s v="Road"/>
    <s v="medium"/>
    <s v="medium"/>
    <n v="792.9"/>
    <n v="594.67999999999995"/>
    <n v="33879"/>
    <n v="21"/>
  </r>
  <r>
    <n v="17158"/>
    <n v="27"/>
    <x v="3331"/>
    <d v="2070-04-25T00:00:00"/>
    <b v="1"/>
    <s v="Approved"/>
    <s v="Trek Bicycles"/>
    <s v="Standard"/>
    <s v="medium"/>
    <s v="medium"/>
    <n v="499.53"/>
    <n v="388.72"/>
    <n v="36334"/>
    <n v="21"/>
  </r>
  <r>
    <n v="1531"/>
    <n v="55"/>
    <x v="3332"/>
    <d v="2070-04-26T00:00:00"/>
    <b v="0"/>
    <s v="Approved"/>
    <s v="Trek Bicycles"/>
    <s v="Road"/>
    <s v="medium"/>
    <s v="large"/>
    <n v="1894.19"/>
    <n v="598.76"/>
    <n v="37823"/>
    <n v="2"/>
  </r>
  <r>
    <n v="7104"/>
    <n v="14"/>
    <x v="3332"/>
    <d v="2070-04-27T00:00:00"/>
    <b v="0"/>
    <s v="Approved"/>
    <s v="Trek Bicycles"/>
    <s v="Standard"/>
    <s v="medium"/>
    <s v="small"/>
    <n v="1386.84"/>
    <n v="1234.29"/>
    <n v="37838"/>
    <n v="2"/>
  </r>
  <r>
    <n v="13107"/>
    <n v="69"/>
    <x v="3332"/>
    <d v="2070-04-28T00:00:00"/>
    <b v="0"/>
    <s v="Approved"/>
    <s v="Giant Bicycles"/>
    <s v="Road"/>
    <s v="medium"/>
    <s v="medium"/>
    <n v="792.9"/>
    <n v="594.67999999999995"/>
    <n v="33879"/>
    <n v="2"/>
  </r>
  <r>
    <n v="13492"/>
    <n v="11"/>
    <x v="3332"/>
    <d v="2070-04-29T00:00:00"/>
    <b v="1"/>
    <s v="Approved"/>
    <s v="Giant Bicycles"/>
    <s v="Standard"/>
    <s v="high"/>
    <s v="medium"/>
    <n v="1274.93"/>
    <n v="764.96"/>
    <n v="39298"/>
    <n v="2"/>
  </r>
  <r>
    <n v="16728"/>
    <n v="95"/>
    <x v="3332"/>
    <d v="2070-04-30T00:00:00"/>
    <b v="1"/>
    <s v="Approved"/>
    <s v="Giant Bicycles"/>
    <s v="Standard"/>
    <s v="medium"/>
    <s v="large"/>
    <n v="569.55999999999995"/>
    <n v="528.42999999999995"/>
    <n v="37874"/>
    <n v="2"/>
  </r>
  <r>
    <n v="19390"/>
    <n v="67"/>
    <x v="3332"/>
    <d v="2070-05-01T00:00:00"/>
    <b v="0"/>
    <s v="Approved"/>
    <s v="Norco Bicycles"/>
    <s v="Road"/>
    <s v="medium"/>
    <s v="medium"/>
    <n v="544.04999999999995"/>
    <n v="376.84"/>
    <n v="38647"/>
    <n v="2"/>
  </r>
  <r>
    <n v="10404"/>
    <n v="92"/>
    <x v="3333"/>
    <d v="2070-05-02T00:00:00"/>
    <b v="1"/>
    <s v="Approved"/>
    <s v="WeareA2B"/>
    <s v="Standard"/>
    <s v="medium"/>
    <s v="small"/>
    <n v="1415.01"/>
    <n v="1259.3599999999999"/>
    <n v="33364"/>
    <n v="6"/>
  </r>
  <r>
    <n v="15698"/>
    <n v="5"/>
    <x v="3333"/>
    <d v="2070-05-03T00:00:00"/>
    <b v="0"/>
    <s v="Approved"/>
    <s v="Trek Bicycles"/>
    <s v="Mountain"/>
    <s v="low"/>
    <s v="medium"/>
    <n v="574.64"/>
    <n v="459.71"/>
    <n v="38216"/>
    <n v="6"/>
  </r>
  <r>
    <n v="17816"/>
    <n v="62"/>
    <x v="3333"/>
    <d v="2070-05-04T00:00:00"/>
    <b v="0"/>
    <s v="Approved"/>
    <s v="Solex"/>
    <s v="Standard"/>
    <s v="medium"/>
    <s v="medium"/>
    <n v="478.16"/>
    <n v="298.72000000000003"/>
    <n v="33879"/>
    <n v="6"/>
  </r>
  <r>
    <n v="18648"/>
    <n v="87"/>
    <x v="3333"/>
    <d v="2070-05-05T00:00:00"/>
    <b v="0"/>
    <s v="Approved"/>
    <s v="Giant Bicycles"/>
    <s v="Standard"/>
    <s v="high"/>
    <s v="medium"/>
    <n v="1179"/>
    <n v="707.4"/>
    <n v="37874"/>
    <n v="6"/>
  </r>
  <r>
    <n v="4871"/>
    <n v="36"/>
    <x v="3334"/>
    <d v="2070-05-06T00:00:00"/>
    <b v="1"/>
    <s v="Approved"/>
    <s v="Solex"/>
    <s v="Standard"/>
    <s v="low"/>
    <s v="medium"/>
    <n v="945.04"/>
    <n v="507.58"/>
    <n v="35052"/>
    <n v="7"/>
  </r>
  <r>
    <n v="5921"/>
    <n v="11"/>
    <x v="3334"/>
    <d v="2070-05-07T00:00:00"/>
    <b v="0"/>
    <s v="Approved"/>
    <s v="Giant Bicycles"/>
    <s v="Standard"/>
    <s v="high"/>
    <s v="medium"/>
    <n v="1274.93"/>
    <n v="764.96"/>
    <n v="39298"/>
    <n v="7"/>
  </r>
  <r>
    <n v="6780"/>
    <n v="27"/>
    <x v="3334"/>
    <d v="2070-05-08T00:00:00"/>
    <b v="1"/>
    <s v="Approved"/>
    <s v="Trek Bicycles"/>
    <s v="Standard"/>
    <s v="medium"/>
    <s v="medium"/>
    <n v="499.53"/>
    <n v="388.72"/>
    <n v="36334"/>
    <n v="7"/>
  </r>
  <r>
    <n v="7704"/>
    <n v="24"/>
    <x v="3334"/>
    <d v="2070-05-09T00:00:00"/>
    <b v="1"/>
    <s v="Approved"/>
    <s v="Solex"/>
    <s v="Road"/>
    <s v="medium"/>
    <s v="large"/>
    <n v="1777.8"/>
    <n v="820.78"/>
    <n v="40670"/>
    <n v="7"/>
  </r>
  <r>
    <n v="13925"/>
    <n v="43"/>
    <x v="3334"/>
    <d v="2070-05-10T00:00:00"/>
    <b v="1"/>
    <s v="Approved"/>
    <s v="Solex"/>
    <s v="Standard"/>
    <s v="medium"/>
    <s v="medium"/>
    <n v="1151.96"/>
    <n v="649.49"/>
    <n v="36498"/>
    <n v="7"/>
  </r>
  <r>
    <n v="17887"/>
    <n v="29"/>
    <x v="3334"/>
    <d v="2070-05-11T00:00:00"/>
    <b v="0"/>
    <s v="Approved"/>
    <s v="Norco Bicycles"/>
    <s v="Road"/>
    <s v="medium"/>
    <s v="medium"/>
    <n v="543.39"/>
    <n v="407.54"/>
    <n v="42696"/>
    <n v="7"/>
  </r>
  <r>
    <n v="19174"/>
    <n v="67"/>
    <x v="3334"/>
    <d v="2070-05-12T00:00:00"/>
    <b v="0"/>
    <s v="Approved"/>
    <s v="Norco Bicycles"/>
    <s v="Road"/>
    <s v="medium"/>
    <s v="medium"/>
    <n v="544.04999999999995"/>
    <n v="376.84"/>
    <n v="38647"/>
    <n v="7"/>
  </r>
  <r>
    <n v="1780"/>
    <n v="23"/>
    <x v="3335"/>
    <d v="2070-05-13T00:00:00"/>
    <b v="1"/>
    <s v="Approved"/>
    <s v="Norco Bicycles"/>
    <s v="Mountain"/>
    <s v="low"/>
    <s v="small"/>
    <n v="688.63"/>
    <n v="612.88"/>
    <n v="33455"/>
    <n v="10.7"/>
  </r>
  <r>
    <n v="3252"/>
    <n v="96"/>
    <x v="3335"/>
    <d v="2070-05-14T00:00:00"/>
    <b v="1"/>
    <s v="Approved"/>
    <s v="WeareA2B"/>
    <s v="Road"/>
    <s v="low"/>
    <s v="small"/>
    <n v="1172.78"/>
    <n v="1043.77"/>
    <n v="37539"/>
    <n v="10.7"/>
  </r>
  <r>
    <n v="8635"/>
    <n v="81"/>
    <x v="3335"/>
    <d v="2070-05-15T00:00:00"/>
    <b v="1"/>
    <s v="Approved"/>
    <s v="Norco Bicycles"/>
    <s v="Standard"/>
    <s v="medium"/>
    <s v="small"/>
    <n v="586.45000000000005"/>
    <n v="521.94000000000005"/>
    <n v="38339"/>
    <n v="10.7"/>
  </r>
  <r>
    <n v="9145"/>
    <n v="52"/>
    <x v="3335"/>
    <d v="2070-05-16T00:00:00"/>
    <b v="0"/>
    <s v="Approved"/>
    <s v="OHM Cycles"/>
    <s v="Road"/>
    <s v="medium"/>
    <s v="medium"/>
    <n v="1280.28"/>
    <n v="829.51"/>
    <n v="37823"/>
    <n v="10.7"/>
  </r>
  <r>
    <n v="11913"/>
    <n v="20"/>
    <x v="3335"/>
    <d v="2070-05-17T00:00:00"/>
    <s v="Unknown"/>
    <s v="Approved"/>
    <s v="Trek Bicycles"/>
    <s v="Standard"/>
    <s v="medium"/>
    <s v="small"/>
    <n v="1775.81"/>
    <n v="1580.47"/>
    <n v="34165"/>
    <n v="10.7"/>
  </r>
  <r>
    <n v="14997"/>
    <n v="13"/>
    <x v="3335"/>
    <d v="2070-05-18T00:00:00"/>
    <b v="1"/>
    <s v="Approved"/>
    <s v="Solex"/>
    <s v="Standard"/>
    <s v="medium"/>
    <s v="medium"/>
    <n v="1163.8900000000001"/>
    <n v="589.27"/>
    <n v="39880"/>
    <n v="10.7"/>
  </r>
  <r>
    <n v="4263"/>
    <n v="97"/>
    <x v="3336"/>
    <d v="2070-05-19T00:00:00"/>
    <b v="0"/>
    <s v="Approved"/>
    <s v="Solex"/>
    <s v="Standard"/>
    <s v="medium"/>
    <s v="large"/>
    <n v="202.62"/>
    <n v="151.96"/>
    <n v="38002"/>
    <n v="1"/>
  </r>
  <r>
    <n v="5370"/>
    <n v="86"/>
    <x v="3336"/>
    <d v="2070-05-20T00:00:00"/>
    <b v="1"/>
    <s v="Approved"/>
    <s v="OHM Cycles"/>
    <s v="Standard"/>
    <s v="medium"/>
    <s v="medium"/>
    <n v="235.63"/>
    <n v="125.07"/>
    <n v="34079"/>
    <n v="1"/>
  </r>
  <r>
    <n v="6578"/>
    <n v="63"/>
    <x v="3336"/>
    <d v="2070-05-21T00:00:00"/>
    <b v="0"/>
    <s v="Approved"/>
    <s v="Solex"/>
    <s v="Standard"/>
    <s v="medium"/>
    <s v="medium"/>
    <n v="1483.2"/>
    <n v="99.59"/>
    <n v="42145"/>
    <n v="1"/>
  </r>
  <r>
    <n v="8723"/>
    <n v="66"/>
    <x v="3336"/>
    <d v="2070-05-22T00:00:00"/>
    <b v="0"/>
    <s v="Approved"/>
    <s v="Giant Bicycles"/>
    <s v="Road"/>
    <s v="low"/>
    <s v="small"/>
    <n v="590.26"/>
    <n v="525.33000000000004"/>
    <n v="42710"/>
    <n v="1"/>
  </r>
  <r>
    <n v="10040"/>
    <n v="17"/>
    <x v="3336"/>
    <d v="2070-05-23T00:00:00"/>
    <b v="0"/>
    <s v="Approved"/>
    <s v="Solex"/>
    <s v="Standard"/>
    <s v="high"/>
    <s v="medium"/>
    <n v="1024.6600000000001"/>
    <n v="614.79999999999995"/>
    <n v="40670"/>
    <n v="1"/>
  </r>
  <r>
    <n v="13843"/>
    <n v="12"/>
    <x v="3336"/>
    <d v="2070-05-24T00:00:00"/>
    <b v="0"/>
    <s v="Approved"/>
    <s v="WeareA2B"/>
    <s v="Standard"/>
    <s v="medium"/>
    <s v="medium"/>
    <n v="1231.1500000000001"/>
    <n v="161.6"/>
    <n v="40303"/>
    <n v="1"/>
  </r>
  <r>
    <n v="19231"/>
    <n v="64"/>
    <x v="3336"/>
    <d v="2070-05-25T00:00:00"/>
    <b v="1"/>
    <s v="Approved"/>
    <s v="Trek Bicycles"/>
    <s v="Standard"/>
    <s v="medium"/>
    <s v="large"/>
    <n v="1469.44"/>
    <n v="596.54999999999995"/>
    <n v="34996"/>
    <n v="1"/>
  </r>
  <r>
    <n v="7026"/>
    <n v="0"/>
    <x v="3337"/>
    <d v="2070-05-26T00:00:00"/>
    <b v="0"/>
    <s v="Approved"/>
    <s v="Norco Bicycles"/>
    <s v="Road"/>
    <s v="medium"/>
    <s v="medium"/>
    <n v="543.39"/>
    <n v="407.54"/>
    <n v="42696"/>
    <n v="12"/>
  </r>
  <r>
    <n v="9458"/>
    <n v="74"/>
    <x v="3337"/>
    <d v="2070-05-27T00:00:00"/>
    <b v="1"/>
    <s v="Approved"/>
    <s v="WeareA2B"/>
    <s v="Standard"/>
    <s v="medium"/>
    <s v="medium"/>
    <n v="1762.96"/>
    <n v="950.52"/>
    <n v="41848"/>
    <n v="12"/>
  </r>
  <r>
    <n v="11292"/>
    <n v="0"/>
    <x v="3337"/>
    <d v="2070-05-28T00:00:00"/>
    <b v="1"/>
    <s v="Approved"/>
    <s v="Trek Bicycles"/>
    <s v="Standard"/>
    <s v="medium"/>
    <s v="medium"/>
    <n v="499.53"/>
    <n v="388.72"/>
    <n v="36334"/>
    <n v="12"/>
  </r>
  <r>
    <n v="13926"/>
    <n v="0"/>
    <x v="3337"/>
    <d v="2070-05-29T00:00:00"/>
    <b v="1"/>
    <s v="Approved"/>
    <s v="Solex"/>
    <s v="Standard"/>
    <s v="medium"/>
    <s v="medium"/>
    <n v="478.16"/>
    <n v="298.72000000000003"/>
    <n v="34143"/>
    <n v="12"/>
  </r>
  <r>
    <n v="15189"/>
    <n v="91"/>
    <x v="3337"/>
    <d v="2070-05-30T00:00:00"/>
    <b v="1"/>
    <s v="Approved"/>
    <s v="WeareA2B"/>
    <s v="Standard"/>
    <s v="low"/>
    <s v="medium"/>
    <n v="642.30999999999995"/>
    <n v="513.85"/>
    <n v="41922"/>
    <n v="12"/>
  </r>
  <r>
    <n v="10324"/>
    <n v="45"/>
    <x v="3338"/>
    <d v="2070-05-31T00:00:00"/>
    <b v="0"/>
    <s v="Approved"/>
    <s v="Trek Bicycles"/>
    <s v="Road"/>
    <s v="low"/>
    <s v="medium"/>
    <n v="980.37"/>
    <n v="234.43"/>
    <n v="38258"/>
    <n v="3"/>
  </r>
  <r>
    <n v="12520"/>
    <n v="97"/>
    <x v="3338"/>
    <d v="2070-06-01T00:00:00"/>
    <b v="0"/>
    <s v="Approved"/>
    <s v="OHM Cycles"/>
    <s v="Road"/>
    <s v="medium"/>
    <s v="medium"/>
    <n v="742.54"/>
    <n v="667.4"/>
    <n v="33549"/>
    <n v="3"/>
  </r>
  <r>
    <n v="17901"/>
    <n v="67"/>
    <x v="3338"/>
    <d v="2070-06-02T00:00:00"/>
    <b v="1"/>
    <s v="Approved"/>
    <s v="Solex"/>
    <s v="Standard"/>
    <s v="medium"/>
    <s v="large"/>
    <n v="1071.23"/>
    <n v="380.74"/>
    <n v="35160"/>
    <n v="3"/>
  </r>
  <r>
    <n v="3240"/>
    <n v="95"/>
    <x v="3339"/>
    <d v="2070-06-03T00:00:00"/>
    <b v="1"/>
    <s v="Approved"/>
    <s v="OHM Cycles"/>
    <s v="Touring"/>
    <s v="low"/>
    <s v="medium"/>
    <n v="1073.07"/>
    <n v="933.84"/>
    <n v="42226"/>
    <n v="18"/>
  </r>
  <r>
    <n v="4265"/>
    <n v="85"/>
    <x v="3339"/>
    <d v="2070-06-04T00:00:00"/>
    <b v="1"/>
    <s v="Approved"/>
    <s v="WeareA2B"/>
    <s v="Standard"/>
    <s v="medium"/>
    <s v="medium"/>
    <n v="1228.07"/>
    <n v="400.91"/>
    <n v="35455"/>
    <n v="18"/>
  </r>
  <r>
    <n v="7985"/>
    <n v="0"/>
    <x v="3339"/>
    <d v="2070-06-05T00:00:00"/>
    <b v="1"/>
    <s v="Approved"/>
    <s v="Trek Bicycles"/>
    <s v="Standard"/>
    <s v="medium"/>
    <s v="medium"/>
    <n v="499.53"/>
    <n v="388.72"/>
    <n v="33455"/>
    <n v="18"/>
  </r>
  <r>
    <n v="8347"/>
    <n v="0"/>
    <x v="3339"/>
    <d v="2070-06-06T00:00:00"/>
    <b v="1"/>
    <s v="Approved"/>
    <s v="Trek Bicycles"/>
    <s v="Standard"/>
    <s v="high"/>
    <s v="medium"/>
    <n v="495.72"/>
    <n v="297.43"/>
    <n v="36668"/>
    <n v="18"/>
  </r>
  <r>
    <n v="18224"/>
    <n v="38"/>
    <x v="3339"/>
    <d v="2070-06-07T00:00:00"/>
    <b v="0"/>
    <s v="Approved"/>
    <s v="Trek Bicycles"/>
    <s v="Standard"/>
    <s v="medium"/>
    <s v="large"/>
    <n v="2091.4699999999998"/>
    <n v="388.92"/>
    <n v="33549"/>
    <n v="18"/>
  </r>
  <r>
    <n v="5049"/>
    <n v="95"/>
    <x v="3340"/>
    <d v="2070-06-08T00:00:00"/>
    <b v="0"/>
    <s v="Approved"/>
    <s v="OHM Cycles"/>
    <s v="Touring"/>
    <s v="low"/>
    <s v="medium"/>
    <n v="1073.07"/>
    <n v="933.84"/>
    <n v="38206"/>
    <n v="6"/>
  </r>
  <r>
    <n v="12187"/>
    <n v="0"/>
    <x v="3340"/>
    <d v="2070-06-09T00:00:00"/>
    <b v="1"/>
    <s v="Approved"/>
    <s v="Solex"/>
    <s v="Standard"/>
    <s v="medium"/>
    <s v="medium"/>
    <n v="478.16"/>
    <n v="298.72000000000003"/>
    <n v="41047"/>
    <n v="6"/>
  </r>
  <r>
    <n v="13918"/>
    <n v="23"/>
    <x v="3340"/>
    <d v="2070-06-10T00:00:00"/>
    <b v="1"/>
    <s v="Approved"/>
    <s v="Norco Bicycles"/>
    <s v="Standard"/>
    <s v="medium"/>
    <s v="medium"/>
    <n v="1198.46"/>
    <n v="381.1"/>
    <n v="37874"/>
    <n v="6"/>
  </r>
  <r>
    <n v="180"/>
    <n v="20"/>
    <x v="3341"/>
    <d v="2070-06-11T00:00:00"/>
    <b v="1"/>
    <s v="Approved"/>
    <s v="Trek Bicycles"/>
    <s v="Standard"/>
    <s v="medium"/>
    <s v="small"/>
    <n v="1775.81"/>
    <n v="1580.47"/>
    <n v="40303"/>
    <n v="9"/>
  </r>
  <r>
    <n v="3950"/>
    <n v="75"/>
    <x v="3341"/>
    <d v="2070-06-12T00:00:00"/>
    <b v="0"/>
    <s v="Approved"/>
    <s v="Giant Bicycles"/>
    <s v="Touring"/>
    <s v="medium"/>
    <s v="large"/>
    <n v="1873.97"/>
    <n v="863.95"/>
    <n v="38859"/>
    <n v="9"/>
  </r>
  <r>
    <n v="11148"/>
    <n v="62"/>
    <x v="3341"/>
    <d v="2070-06-13T00:00:00"/>
    <b v="0"/>
    <s v="Approved"/>
    <s v="Solex"/>
    <s v="Standard"/>
    <s v="medium"/>
    <s v="medium"/>
    <n v="478.16"/>
    <n v="298.72000000000003"/>
    <n v="34143"/>
    <n v="9"/>
  </r>
  <r>
    <n v="15094"/>
    <n v="30"/>
    <x v="3341"/>
    <d v="2070-06-14T00:00:00"/>
    <b v="1"/>
    <s v="Approved"/>
    <s v="Solex"/>
    <s v="Standard"/>
    <s v="high"/>
    <s v="medium"/>
    <n v="748.17"/>
    <n v="448.9"/>
    <n v="33552"/>
    <n v="9"/>
  </r>
  <r>
    <n v="19062"/>
    <n v="48"/>
    <x v="3341"/>
    <d v="2070-06-15T00:00:00"/>
    <b v="1"/>
    <s v="Approved"/>
    <s v="WeareA2B"/>
    <s v="Standard"/>
    <s v="medium"/>
    <s v="medium"/>
    <n v="1762.96"/>
    <n v="950.52"/>
    <n v="41848"/>
    <n v="9"/>
  </r>
  <r>
    <n v="9914"/>
    <n v="3"/>
    <x v="3342"/>
    <d v="2070-06-16T00:00:00"/>
    <b v="0"/>
    <s v="Approved"/>
    <s v="Trek Bicycles"/>
    <s v="Standard"/>
    <s v="medium"/>
    <s v="large"/>
    <n v="2091.4699999999998"/>
    <n v="388.92"/>
    <n v="41167"/>
    <n v="6"/>
  </r>
  <r>
    <n v="10532"/>
    <n v="3"/>
    <x v="3342"/>
    <d v="2070-06-17T00:00:00"/>
    <b v="0"/>
    <s v="Approved"/>
    <s v="Trek Bicycles"/>
    <s v="Standard"/>
    <s v="medium"/>
    <s v="large"/>
    <n v="2091.4699999999998"/>
    <n v="388.92"/>
    <n v="37499"/>
    <n v="6"/>
  </r>
  <r>
    <n v="10839"/>
    <n v="25"/>
    <x v="3342"/>
    <d v="2070-06-18T00:00:00"/>
    <b v="1"/>
    <s v="Approved"/>
    <s v="Giant Bicycles"/>
    <s v="Road"/>
    <s v="medium"/>
    <s v="medium"/>
    <n v="1538.99"/>
    <n v="829.65"/>
    <n v="40553"/>
    <n v="6"/>
  </r>
  <r>
    <n v="13735"/>
    <n v="15"/>
    <x v="3342"/>
    <d v="2070-06-19T00:00:00"/>
    <b v="0"/>
    <s v="Approved"/>
    <s v="Norco Bicycles"/>
    <s v="Standard"/>
    <s v="low"/>
    <s v="medium"/>
    <n v="958.74"/>
    <n v="748.9"/>
    <n v="41345"/>
    <n v="6"/>
  </r>
  <r>
    <n v="14322"/>
    <n v="94"/>
    <x v="3342"/>
    <d v="2070-06-20T00:00:00"/>
    <b v="0"/>
    <s v="Approved"/>
    <s v="Giant Bicycles"/>
    <s v="Standard"/>
    <s v="medium"/>
    <s v="large"/>
    <n v="1635.3"/>
    <n v="993.66"/>
    <n v="39427"/>
    <n v="6"/>
  </r>
  <r>
    <n v="15294"/>
    <n v="100"/>
    <x v="3342"/>
    <d v="2070-06-21T00:00:00"/>
    <b v="0"/>
    <s v="Approved"/>
    <s v="Norco Bicycles"/>
    <s v="Road"/>
    <s v="medium"/>
    <s v="medium"/>
    <n v="1036.5899999999999"/>
    <n v="206.35"/>
    <n v="41922"/>
    <n v="6"/>
  </r>
  <r>
    <n v="4238"/>
    <n v="80"/>
    <x v="3343"/>
    <d v="2070-06-22T00:00:00"/>
    <b v="1"/>
    <s v="Approved"/>
    <s v="OHM Cycles"/>
    <s v="Touring"/>
    <s v="low"/>
    <s v="medium"/>
    <n v="1073.07"/>
    <n v="933.84"/>
    <n v="35455"/>
    <n v="15"/>
  </r>
  <r>
    <n v="9314"/>
    <n v="9"/>
    <x v="3343"/>
    <d v="2070-06-23T00:00:00"/>
    <b v="0"/>
    <s v="Approved"/>
    <s v="OHM Cycles"/>
    <s v="Road"/>
    <s v="medium"/>
    <s v="medium"/>
    <n v="742.54"/>
    <n v="667.4"/>
    <n v="33549"/>
    <n v="15"/>
  </r>
  <r>
    <n v="12379"/>
    <n v="57"/>
    <x v="3343"/>
    <d v="2070-06-24T00:00:00"/>
    <b v="1"/>
    <s v="Approved"/>
    <s v="WeareA2B"/>
    <s v="Touring"/>
    <s v="medium"/>
    <s v="large"/>
    <n v="1890.39"/>
    <n v="260.14"/>
    <n v="33259"/>
    <n v="15"/>
  </r>
  <r>
    <n v="13106"/>
    <n v="1"/>
    <x v="3343"/>
    <d v="2070-06-25T00:00:00"/>
    <b v="1"/>
    <s v="Approved"/>
    <s v="Giant Bicycles"/>
    <s v="Standard"/>
    <s v="medium"/>
    <s v="medium"/>
    <n v="1403.5"/>
    <n v="954.82"/>
    <n v="42688"/>
    <n v="15"/>
  </r>
  <r>
    <n v="17145"/>
    <n v="29"/>
    <x v="3343"/>
    <d v="2070-06-26T00:00:00"/>
    <b v="0"/>
    <s v="Approved"/>
    <s v="Norco Bicycles"/>
    <s v="Road"/>
    <s v="medium"/>
    <s v="medium"/>
    <n v="543.39"/>
    <n v="407.54"/>
    <n v="42696"/>
    <n v="15"/>
  </r>
  <r>
    <n v="19568"/>
    <n v="25"/>
    <x v="3343"/>
    <d v="2070-06-27T00:00:00"/>
    <b v="1"/>
    <s v="Approved"/>
    <s v="Giant Bicycles"/>
    <s v="Road"/>
    <s v="medium"/>
    <s v="medium"/>
    <n v="1538.99"/>
    <n v="829.65"/>
    <n v="42404"/>
    <n v="15"/>
  </r>
  <r>
    <n v="1371"/>
    <n v="100"/>
    <x v="3344"/>
    <d v="2070-06-28T00:00:00"/>
    <b v="1"/>
    <s v="Approved"/>
    <s v="Norco Bicycles"/>
    <s v="Road"/>
    <s v="medium"/>
    <s v="medium"/>
    <n v="1036.5899999999999"/>
    <n v="206.35"/>
    <n v="33364"/>
    <n v="1"/>
  </r>
  <r>
    <n v="2359"/>
    <n v="19"/>
    <x v="3344"/>
    <d v="2070-06-29T00:00:00"/>
    <b v="0"/>
    <s v="Approved"/>
    <s v="OHM Cycles"/>
    <s v="Road"/>
    <s v="high"/>
    <s v="large"/>
    <n v="12.01"/>
    <n v="7.21"/>
    <n v="39880"/>
    <n v="1"/>
  </r>
  <r>
    <n v="6125"/>
    <n v="53"/>
    <x v="3344"/>
    <d v="2070-06-30T00:00:00"/>
    <b v="1"/>
    <s v="Approved"/>
    <s v="OHM Cycles"/>
    <s v="Standard"/>
    <s v="medium"/>
    <s v="medium"/>
    <n v="795.34"/>
    <n v="101.58"/>
    <n v="35470"/>
    <n v="1"/>
  </r>
  <r>
    <n v="7200"/>
    <n v="92"/>
    <x v="3344"/>
    <d v="2070-07-01T00:00:00"/>
    <b v="0"/>
    <s v="Approved"/>
    <s v="WeareA2B"/>
    <s v="Standard"/>
    <s v="medium"/>
    <s v="small"/>
    <n v="1415.01"/>
    <n v="1259.3599999999999"/>
    <n v="37626"/>
    <n v="1"/>
  </r>
  <r>
    <n v="8161"/>
    <n v="97"/>
    <x v="3344"/>
    <d v="2070-07-02T00:00:00"/>
    <s v="Unknown"/>
    <s v="Approved"/>
    <s v="Solex"/>
    <s v="Standard"/>
    <s v="medium"/>
    <s v="large"/>
    <n v="202.62"/>
    <n v="151.96"/>
    <n v="42458"/>
    <n v="1"/>
  </r>
  <r>
    <n v="10396"/>
    <n v="65"/>
    <x v="3344"/>
    <d v="2070-07-03T00:00:00"/>
    <b v="1"/>
    <s v="Approved"/>
    <s v="WeareA2B"/>
    <s v="Standard"/>
    <s v="medium"/>
    <s v="medium"/>
    <n v="1807.45"/>
    <n v="778.69"/>
    <n v="42145"/>
    <n v="1"/>
  </r>
  <r>
    <n v="18006"/>
    <n v="84"/>
    <x v="3344"/>
    <d v="2070-07-04T00:00:00"/>
    <b v="1"/>
    <s v="Approved"/>
    <s v="Trek Bicycles"/>
    <s v="Road"/>
    <s v="medium"/>
    <s v="medium"/>
    <n v="290.62"/>
    <n v="215.14"/>
    <n v="38339"/>
    <n v="1"/>
  </r>
  <r>
    <n v="308"/>
    <n v="7"/>
    <x v="3345"/>
    <d v="2070-07-05T00:00:00"/>
    <b v="0"/>
    <s v="Approved"/>
    <s v="Trek Bicycles"/>
    <s v="Road"/>
    <s v="low"/>
    <s v="medium"/>
    <n v="980.37"/>
    <n v="234.43"/>
    <n v="38258"/>
    <n v="1"/>
  </r>
  <r>
    <n v="1343"/>
    <n v="62"/>
    <x v="3345"/>
    <d v="2070-07-06T00:00:00"/>
    <b v="1"/>
    <s v="Approved"/>
    <s v="Solex"/>
    <s v="Standard"/>
    <s v="medium"/>
    <s v="medium"/>
    <n v="478.16"/>
    <n v="298.72000000000003"/>
    <n v="42145"/>
    <n v="1"/>
  </r>
  <r>
    <n v="6834"/>
    <n v="2"/>
    <x v="3345"/>
    <d v="2070-07-07T00:00:00"/>
    <b v="0"/>
    <s v="Approved"/>
    <s v="Solex"/>
    <s v="Standard"/>
    <s v="medium"/>
    <s v="medium"/>
    <n v="71.489999999999995"/>
    <n v="53.62"/>
    <n v="40649"/>
    <n v="1"/>
  </r>
  <r>
    <n v="6925"/>
    <n v="72"/>
    <x v="3345"/>
    <d v="2070-07-08T00:00:00"/>
    <b v="1"/>
    <s v="Approved"/>
    <s v="Norco Bicycles"/>
    <s v="Standard"/>
    <s v="medium"/>
    <s v="medium"/>
    <n v="360.4"/>
    <n v="270.3"/>
    <n v="37873"/>
    <n v="1"/>
  </r>
  <r>
    <n v="17152"/>
    <n v="1"/>
    <x v="3345"/>
    <d v="2070-07-09T00:00:00"/>
    <b v="0"/>
    <s v="Approved"/>
    <s v="Giant Bicycles"/>
    <s v="Standard"/>
    <s v="medium"/>
    <s v="medium"/>
    <n v="1403.5"/>
    <n v="954.82"/>
    <n v="42688"/>
    <n v="1"/>
  </r>
  <r>
    <n v="17542"/>
    <n v="74"/>
    <x v="3345"/>
    <d v="2070-07-10T00:00:00"/>
    <b v="1"/>
    <s v="Approved"/>
    <s v="WeareA2B"/>
    <s v="Standard"/>
    <s v="medium"/>
    <s v="medium"/>
    <n v="1228.07"/>
    <n v="400.91"/>
    <n v="41922"/>
    <n v="1"/>
  </r>
  <r>
    <n v="18613"/>
    <n v="30"/>
    <x v="3345"/>
    <d v="2070-07-11T00:00:00"/>
    <b v="0"/>
    <s v="Approved"/>
    <s v="Solex"/>
    <s v="Standard"/>
    <s v="high"/>
    <s v="medium"/>
    <n v="748.17"/>
    <n v="448.9"/>
    <n v="36361"/>
    <n v="1"/>
  </r>
  <r>
    <n v="1191"/>
    <n v="4"/>
    <x v="3346"/>
    <d v="2070-07-12T00:00:00"/>
    <b v="1"/>
    <s v="Approved"/>
    <s v="Giant Bicycles"/>
    <s v="Standard"/>
    <s v="high"/>
    <s v="medium"/>
    <n v="1129.1300000000001"/>
    <n v="677.48"/>
    <n v="38216"/>
    <n v="11"/>
  </r>
  <r>
    <n v="15806"/>
    <n v="83"/>
    <x v="3346"/>
    <d v="2070-07-13T00:00:00"/>
    <b v="0"/>
    <s v="Approved"/>
    <s v="Solex"/>
    <s v="Touring"/>
    <s v="medium"/>
    <s v="large"/>
    <n v="2083.94"/>
    <n v="675.03"/>
    <n v="38339"/>
    <n v="11"/>
  </r>
  <r>
    <n v="411"/>
    <n v="62"/>
    <x v="3347"/>
    <d v="2070-07-14T00:00:00"/>
    <b v="0"/>
    <s v="Approved"/>
    <s v="Solex"/>
    <s v="Standard"/>
    <s v="medium"/>
    <s v="medium"/>
    <n v="478.16"/>
    <n v="298.72000000000003"/>
    <n v="34143"/>
    <n v="3"/>
  </r>
  <r>
    <n v="3655"/>
    <n v="21"/>
    <x v="3347"/>
    <d v="2070-07-15T00:00:00"/>
    <b v="1"/>
    <s v="Approved"/>
    <s v="Solex"/>
    <s v="Standard"/>
    <s v="medium"/>
    <s v="large"/>
    <n v="1071.23"/>
    <n v="380.74"/>
    <n v="35160"/>
    <n v="3"/>
  </r>
  <r>
    <n v="8234"/>
    <n v="92"/>
    <x v="3347"/>
    <d v="2070-07-16T00:00:00"/>
    <b v="0"/>
    <s v="Approved"/>
    <s v="WeareA2B"/>
    <s v="Standard"/>
    <s v="medium"/>
    <s v="small"/>
    <n v="1415.01"/>
    <n v="1259.3599999999999"/>
    <n v="37626"/>
    <n v="3"/>
  </r>
  <r>
    <n v="9830"/>
    <n v="89"/>
    <x v="3347"/>
    <d v="2070-07-17T00:00:00"/>
    <b v="0"/>
    <s v="Approved"/>
    <s v="WeareA2B"/>
    <s v="Touring"/>
    <s v="medium"/>
    <s v="large"/>
    <n v="1362.99"/>
    <n v="57.74"/>
    <n v="34079"/>
    <n v="3"/>
  </r>
  <r>
    <n v="18779"/>
    <n v="0"/>
    <x v="3347"/>
    <d v="2070-07-18T00:00:00"/>
    <b v="0"/>
    <s v="Approved"/>
    <s v="Unknown"/>
    <s v="Unknown"/>
    <s v="Unknown"/>
    <s v="Unknown"/>
    <n v="310.57"/>
    <s v="$556.05"/>
    <n v="38199.78"/>
    <n v="3"/>
  </r>
  <r>
    <n v="18846"/>
    <n v="28"/>
    <x v="3347"/>
    <d v="2070-07-19T00:00:00"/>
    <b v="0"/>
    <s v="Approved"/>
    <s v="Norco Bicycles"/>
    <s v="Standard"/>
    <s v="medium"/>
    <s v="small"/>
    <n v="1216.1400000000001"/>
    <n v="1082.3599999999999"/>
    <n v="33455"/>
    <n v="3"/>
  </r>
  <r>
    <n v="36"/>
    <n v="92"/>
    <x v="3348"/>
    <d v="2070-07-20T00:00:00"/>
    <b v="0"/>
    <s v="Approved"/>
    <s v="WeareA2B"/>
    <s v="Standard"/>
    <s v="medium"/>
    <s v="small"/>
    <n v="1415.01"/>
    <n v="1259.3599999999999"/>
    <n v="37874"/>
    <n v="6"/>
  </r>
  <r>
    <n v="210"/>
    <n v="63"/>
    <x v="3348"/>
    <d v="2070-07-21T00:00:00"/>
    <b v="1"/>
    <s v="Approved"/>
    <s v="Solex"/>
    <s v="Standard"/>
    <s v="medium"/>
    <s v="medium"/>
    <n v="1483.2"/>
    <n v="99.59"/>
    <n v="33879"/>
    <n v="6"/>
  </r>
  <r>
    <n v="422"/>
    <n v="11"/>
    <x v="3348"/>
    <d v="2070-07-22T00:00:00"/>
    <b v="0"/>
    <s v="Approved"/>
    <s v="Giant Bicycles"/>
    <s v="Standard"/>
    <s v="high"/>
    <s v="medium"/>
    <n v="1274.93"/>
    <n v="764.96"/>
    <n v="35378"/>
    <n v="6"/>
  </r>
  <r>
    <n v="12614"/>
    <n v="95"/>
    <x v="3348"/>
    <d v="2070-07-23T00:00:00"/>
    <b v="1"/>
    <s v="Approved"/>
    <s v="Giant Bicycles"/>
    <s v="Standard"/>
    <s v="medium"/>
    <s v="large"/>
    <n v="569.55999999999995"/>
    <n v="528.42999999999995"/>
    <n v="37539"/>
    <n v="6"/>
  </r>
  <r>
    <n v="19139"/>
    <n v="25"/>
    <x v="3348"/>
    <d v="2070-07-24T00:00:00"/>
    <b v="0"/>
    <s v="Approved"/>
    <s v="Giant Bicycles"/>
    <s v="Road"/>
    <s v="medium"/>
    <s v="medium"/>
    <n v="1538.99"/>
    <n v="829.65"/>
    <n v="37337"/>
    <n v="6"/>
  </r>
  <r>
    <n v="2570"/>
    <n v="22"/>
    <x v="3349"/>
    <d v="2070-07-25T00:00:00"/>
    <b v="0"/>
    <s v="Approved"/>
    <s v="WeareA2B"/>
    <s v="Standard"/>
    <s v="medium"/>
    <s v="medium"/>
    <n v="60.34"/>
    <n v="45.26"/>
    <n v="34165"/>
    <n v="4"/>
  </r>
  <r>
    <n v="6712"/>
    <n v="82"/>
    <x v="3349"/>
    <d v="2070-07-26T00:00:00"/>
    <b v="0"/>
    <s v="Approved"/>
    <s v="Norco Bicycles"/>
    <s v="Standard"/>
    <s v="high"/>
    <s v="medium"/>
    <n v="1148.6400000000001"/>
    <n v="689.18"/>
    <n v="42226"/>
    <n v="4"/>
  </r>
  <r>
    <n v="11448"/>
    <n v="20"/>
    <x v="3349"/>
    <d v="2070-07-27T00:00:00"/>
    <b v="0"/>
    <s v="Approved"/>
    <s v="Trek Bicycles"/>
    <s v="Standard"/>
    <s v="medium"/>
    <s v="small"/>
    <n v="1775.81"/>
    <n v="1580.47"/>
    <n v="40303"/>
    <n v="4"/>
  </r>
  <r>
    <n v="13841"/>
    <n v="58"/>
    <x v="3349"/>
    <d v="2070-07-28T00:00:00"/>
    <b v="1"/>
    <s v="Approved"/>
    <s v="OHM Cycles"/>
    <s v="Standard"/>
    <s v="medium"/>
    <s v="medium"/>
    <n v="912.52"/>
    <n v="141.4"/>
    <n v="42295"/>
    <n v="4"/>
  </r>
  <r>
    <n v="5433"/>
    <n v="46"/>
    <x v="3350"/>
    <d v="2070-07-29T00:00:00"/>
    <b v="1"/>
    <s v="Approved"/>
    <s v="Solex"/>
    <s v="Standard"/>
    <s v="low"/>
    <s v="medium"/>
    <n v="1289.8499999999999"/>
    <n v="74.510000000000005"/>
    <n v="41009"/>
    <n v="11"/>
  </r>
  <r>
    <n v="6778"/>
    <n v="54"/>
    <x v="3350"/>
    <d v="2070-07-30T00:00:00"/>
    <b v="1"/>
    <s v="Approved"/>
    <s v="WeareA2B"/>
    <s v="Standard"/>
    <s v="medium"/>
    <s v="medium"/>
    <n v="1292.8399999999999"/>
    <n v="13.44"/>
    <n v="39915"/>
    <n v="11"/>
  </r>
  <r>
    <n v="7356"/>
    <n v="0"/>
    <x v="3350"/>
    <d v="2070-07-31T00:00:00"/>
    <b v="0"/>
    <s v="Approved"/>
    <s v="Unknown"/>
    <s v="Unknown"/>
    <s v="Unknown"/>
    <s v="Unknown"/>
    <n v="60.72"/>
    <s v="$556.05"/>
    <n v="38199.78"/>
    <n v="11"/>
  </r>
  <r>
    <n v="7565"/>
    <n v="65"/>
    <x v="3350"/>
    <d v="2070-08-01T00:00:00"/>
    <b v="1"/>
    <s v="Approved"/>
    <s v="WeareA2B"/>
    <s v="Standard"/>
    <s v="medium"/>
    <s v="medium"/>
    <n v="1807.45"/>
    <n v="778.69"/>
    <n v="33879"/>
    <n v="11"/>
  </r>
  <r>
    <n v="8380"/>
    <n v="25"/>
    <x v="3350"/>
    <d v="2070-08-02T00:00:00"/>
    <b v="1"/>
    <s v="Approved"/>
    <s v="Giant Bicycles"/>
    <s v="Road"/>
    <s v="medium"/>
    <s v="medium"/>
    <n v="1538.99"/>
    <n v="829.65"/>
    <n v="37337"/>
    <n v="11"/>
  </r>
  <r>
    <n v="9491"/>
    <n v="47"/>
    <x v="3350"/>
    <d v="2070-08-03T00:00:00"/>
    <b v="0"/>
    <s v="Approved"/>
    <s v="Trek Bicycles"/>
    <s v="Road"/>
    <s v="low"/>
    <s v="small"/>
    <n v="1720.7"/>
    <n v="1531.42"/>
    <n v="41064"/>
    <n v="11"/>
  </r>
  <r>
    <n v="15802"/>
    <n v="91"/>
    <x v="3350"/>
    <d v="2070-08-04T00:00:00"/>
    <b v="1"/>
    <s v="Approved"/>
    <s v="Solex"/>
    <s v="Standard"/>
    <s v="medium"/>
    <s v="medium"/>
    <n v="100.35"/>
    <n v="75.260000000000005"/>
    <n v="37539"/>
    <n v="11"/>
  </r>
  <r>
    <n v="5521"/>
    <n v="84"/>
    <x v="3351"/>
    <d v="2070-08-05T00:00:00"/>
    <b v="1"/>
    <s v="Approved"/>
    <s v="Trek Bicycles"/>
    <s v="Road"/>
    <s v="medium"/>
    <s v="medium"/>
    <n v="290.62"/>
    <n v="215.14"/>
    <n v="38339"/>
    <n v="3"/>
  </r>
  <r>
    <n v="7160"/>
    <n v="62"/>
    <x v="3351"/>
    <d v="2070-08-06T00:00:00"/>
    <b v="0"/>
    <s v="Approved"/>
    <s v="Solex"/>
    <s v="Standard"/>
    <s v="medium"/>
    <s v="medium"/>
    <n v="478.16"/>
    <n v="298.72000000000003"/>
    <n v="34143"/>
    <n v="3"/>
  </r>
  <r>
    <n v="7976"/>
    <n v="38"/>
    <x v="3351"/>
    <d v="2070-08-07T00:00:00"/>
    <b v="0"/>
    <s v="Approved"/>
    <s v="Solex"/>
    <s v="Standard"/>
    <s v="medium"/>
    <s v="medium"/>
    <n v="1577.53"/>
    <n v="826.51"/>
    <n v="40618"/>
    <n v="3"/>
  </r>
  <r>
    <n v="8012"/>
    <n v="5"/>
    <x v="3351"/>
    <d v="2070-08-08T00:00:00"/>
    <b v="0"/>
    <s v="Approved"/>
    <s v="Trek Bicycles"/>
    <s v="Mountain"/>
    <s v="low"/>
    <s v="medium"/>
    <n v="574.64"/>
    <n v="459.71"/>
    <n v="40784"/>
    <n v="3"/>
  </r>
  <r>
    <n v="18345"/>
    <n v="0"/>
    <x v="3351"/>
    <d v="2070-08-09T00:00:00"/>
    <b v="0"/>
    <s v="Approved"/>
    <s v="Unknown"/>
    <s v="Unknown"/>
    <s v="Unknown"/>
    <s v="Unknown"/>
    <n v="918.43"/>
    <s v="$556.05"/>
    <n v="37199.78"/>
    <n v="3"/>
  </r>
  <r>
    <n v="1171"/>
    <n v="86"/>
    <x v="3352"/>
    <d v="2070-08-10T00:00:00"/>
    <b v="1"/>
    <s v="Approved"/>
    <s v="OHM Cycles"/>
    <s v="Standard"/>
    <s v="medium"/>
    <s v="medium"/>
    <n v="235.63"/>
    <n v="125.07"/>
    <n v="38206"/>
    <n v="5"/>
  </r>
  <r>
    <n v="6047"/>
    <n v="91"/>
    <x v="3352"/>
    <d v="2070-08-11T00:00:00"/>
    <b v="1"/>
    <s v="Approved"/>
    <s v="Solex"/>
    <s v="Standard"/>
    <s v="medium"/>
    <s v="medium"/>
    <n v="100.35"/>
    <n v="75.260000000000005"/>
    <n v="36367"/>
    <n v="5"/>
  </r>
  <r>
    <n v="8140"/>
    <n v="61"/>
    <x v="3352"/>
    <d v="2070-08-12T00:00:00"/>
    <b v="1"/>
    <s v="Approved"/>
    <s v="OHM Cycles"/>
    <s v="Standard"/>
    <s v="low"/>
    <s v="medium"/>
    <n v="71.16"/>
    <n v="56.93"/>
    <n v="42172"/>
    <n v="5"/>
  </r>
  <r>
    <n v="9768"/>
    <n v="49"/>
    <x v="3352"/>
    <d v="2070-08-13T00:00:00"/>
    <b v="1"/>
    <s v="Approved"/>
    <s v="Trek Bicycles"/>
    <s v="Road"/>
    <s v="medium"/>
    <s v="medium"/>
    <n v="533.51"/>
    <n v="400.13"/>
    <n v="41064"/>
    <n v="5"/>
  </r>
  <r>
    <n v="10903"/>
    <n v="57"/>
    <x v="3352"/>
    <d v="2070-08-14T00:00:00"/>
    <b v="0"/>
    <s v="Approved"/>
    <s v="WeareA2B"/>
    <s v="Touring"/>
    <s v="medium"/>
    <s v="large"/>
    <n v="1890.39"/>
    <n v="260.14"/>
    <n v="33259"/>
    <n v="5"/>
  </r>
  <r>
    <n v="17472"/>
    <n v="36"/>
    <x v="3352"/>
    <d v="2070-08-15T00:00:00"/>
    <b v="1"/>
    <s v="Approved"/>
    <s v="Solex"/>
    <s v="Standard"/>
    <s v="low"/>
    <s v="medium"/>
    <n v="945.04"/>
    <n v="507.58"/>
    <n v="35052"/>
    <n v="5"/>
  </r>
  <r>
    <n v="18401"/>
    <n v="57"/>
    <x v="3352"/>
    <d v="2070-08-16T00:00:00"/>
    <b v="1"/>
    <s v="Approved"/>
    <s v="WeareA2B"/>
    <s v="Touring"/>
    <s v="medium"/>
    <s v="large"/>
    <n v="1890.39"/>
    <n v="260.14"/>
    <n v="33259"/>
    <n v="5"/>
  </r>
  <r>
    <n v="18406"/>
    <n v="70"/>
    <x v="3352"/>
    <d v="2070-08-17T00:00:00"/>
    <b v="0"/>
    <s v="Approved"/>
    <s v="Trek Bicycles"/>
    <s v="Standard"/>
    <s v="high"/>
    <s v="medium"/>
    <n v="495.72"/>
    <n v="297.43"/>
    <n v="42105"/>
    <n v="5"/>
  </r>
  <r>
    <n v="2519"/>
    <n v="1"/>
    <x v="3353"/>
    <d v="2070-08-18T00:00:00"/>
    <b v="0"/>
    <s v="Approved"/>
    <s v="Giant Bicycles"/>
    <s v="Standard"/>
    <s v="medium"/>
    <s v="medium"/>
    <n v="1403.5"/>
    <n v="954.82"/>
    <n v="38482"/>
    <n v="9"/>
  </r>
  <r>
    <n v="6298"/>
    <n v="23"/>
    <x v="3353"/>
    <d v="2070-08-19T00:00:00"/>
    <b v="0"/>
    <s v="Approved"/>
    <s v="Norco Bicycles"/>
    <s v="Mountain"/>
    <s v="low"/>
    <s v="small"/>
    <n v="688.63"/>
    <n v="612.88"/>
    <n v="41009"/>
    <n v="9"/>
  </r>
  <r>
    <n v="9712"/>
    <n v="65"/>
    <x v="3353"/>
    <d v="2070-08-20T00:00:00"/>
    <b v="0"/>
    <s v="Approved"/>
    <s v="WeareA2B"/>
    <s v="Standard"/>
    <s v="medium"/>
    <s v="medium"/>
    <n v="1807.45"/>
    <n v="778.69"/>
    <n v="33888"/>
    <n v="9"/>
  </r>
  <r>
    <n v="16507"/>
    <n v="38"/>
    <x v="3353"/>
    <d v="2070-08-21T00:00:00"/>
    <b v="0"/>
    <s v="Approved"/>
    <s v="Solex"/>
    <s v="Standard"/>
    <s v="medium"/>
    <s v="medium"/>
    <n v="1577.53"/>
    <n v="826.51"/>
    <n v="33259"/>
    <n v="9"/>
  </r>
  <r>
    <n v="18471"/>
    <n v="3"/>
    <x v="3353"/>
    <d v="2070-08-22T00:00:00"/>
    <b v="1"/>
    <s v="Approved"/>
    <s v="Trek Bicycles"/>
    <s v="Standard"/>
    <s v="medium"/>
    <s v="large"/>
    <n v="2091.4699999999998"/>
    <n v="388.92"/>
    <n v="36146"/>
    <n v="9"/>
  </r>
  <r>
    <n v="19863"/>
    <n v="7"/>
    <x v="3353"/>
    <d v="2070-08-23T00:00:00"/>
    <b v="1"/>
    <s v="Approved"/>
    <s v="Trek Bicycles"/>
    <s v="Road"/>
    <s v="low"/>
    <s v="medium"/>
    <n v="980.37"/>
    <n v="234.43"/>
    <n v="42218"/>
    <n v="9"/>
  </r>
  <r>
    <n v="4043"/>
    <n v="33"/>
    <x v="3354"/>
    <d v="2070-08-24T00:00:00"/>
    <b v="0"/>
    <s v="Approved"/>
    <s v="Giant Bicycles"/>
    <s v="Standard"/>
    <s v="medium"/>
    <s v="small"/>
    <n v="1311.44"/>
    <n v="1167.18"/>
    <n v="33888"/>
    <n v="13"/>
  </r>
  <r>
    <n v="6762"/>
    <n v="45"/>
    <x v="3354"/>
    <d v="2070-08-25T00:00:00"/>
    <b v="1"/>
    <s v="Approved"/>
    <s v="Solex"/>
    <s v="Standard"/>
    <s v="medium"/>
    <s v="medium"/>
    <n v="441.49"/>
    <n v="84.99"/>
    <n v="34071"/>
    <n v="13"/>
  </r>
  <r>
    <n v="17838"/>
    <n v="31"/>
    <x v="3354"/>
    <d v="2070-08-26T00:00:00"/>
    <b v="1"/>
    <s v="Approved"/>
    <s v="Giant Bicycles"/>
    <s v="Standard"/>
    <s v="medium"/>
    <s v="medium"/>
    <n v="230.91"/>
    <n v="173.18"/>
    <n v="39031"/>
    <n v="13"/>
  </r>
  <r>
    <n v="4645"/>
    <n v="6"/>
    <x v="3355"/>
    <d v="2070-08-27T00:00:00"/>
    <b v="1"/>
    <s v="Approved"/>
    <s v="Solex"/>
    <s v="Standard"/>
    <s v="high"/>
    <s v="medium"/>
    <n v="748.17"/>
    <n v="448.9"/>
    <n v="33552"/>
    <n v="3"/>
  </r>
  <r>
    <n v="4704"/>
    <n v="96"/>
    <x v="3355"/>
    <d v="2070-08-28T00:00:00"/>
    <b v="0"/>
    <s v="Approved"/>
    <s v="Giant Bicycles"/>
    <s v="Standard"/>
    <s v="medium"/>
    <s v="large"/>
    <n v="1635.3"/>
    <n v="993.66"/>
    <n v="42458"/>
    <n v="3"/>
  </r>
  <r>
    <n v="6175"/>
    <n v="76"/>
    <x v="3355"/>
    <d v="2070-08-29T00:00:00"/>
    <b v="1"/>
    <s v="Approved"/>
    <s v="WeareA2B"/>
    <s v="Road"/>
    <s v="low"/>
    <s v="small"/>
    <n v="1172.78"/>
    <n v="1043.77"/>
    <n v="33364"/>
    <n v="3"/>
  </r>
  <r>
    <n v="9882"/>
    <n v="69"/>
    <x v="3355"/>
    <d v="2070-08-30T00:00:00"/>
    <b v="1"/>
    <s v="Approved"/>
    <s v="Norco Bicycles"/>
    <s v="Road"/>
    <s v="medium"/>
    <s v="large"/>
    <n v="1240.31"/>
    <n v="795.1"/>
    <n v="38339"/>
    <n v="3"/>
  </r>
  <r>
    <n v="10091"/>
    <n v="41"/>
    <x v="3355"/>
    <d v="2070-08-31T00:00:00"/>
    <b v="1"/>
    <s v="Approved"/>
    <s v="Norco Bicycles"/>
    <s v="Standard"/>
    <s v="low"/>
    <s v="medium"/>
    <n v="958.74"/>
    <n v="748.9"/>
    <n v="40303"/>
    <n v="3"/>
  </r>
  <r>
    <n v="18567"/>
    <n v="56"/>
    <x v="3355"/>
    <d v="2070-09-01T00:00:00"/>
    <b v="1"/>
    <s v="Approved"/>
    <s v="Norco Bicycles"/>
    <s v="Mountain"/>
    <s v="low"/>
    <s v="small"/>
    <n v="688.63"/>
    <n v="612.88"/>
    <n v="42696"/>
    <n v="3"/>
  </r>
  <r>
    <n v="3140"/>
    <n v="13"/>
    <x v="3356"/>
    <d v="2070-09-02T00:00:00"/>
    <b v="0"/>
    <s v="Approved"/>
    <s v="Solex"/>
    <s v="Standard"/>
    <s v="medium"/>
    <s v="medium"/>
    <n v="1163.8900000000001"/>
    <n v="589.27"/>
    <n v="41345"/>
    <n v="3"/>
  </r>
  <r>
    <n v="5778"/>
    <n v="79"/>
    <x v="3356"/>
    <d v="2070-09-03T00:00:00"/>
    <b v="1"/>
    <s v="Approved"/>
    <s v="Norco Bicycles"/>
    <s v="Standard"/>
    <s v="medium"/>
    <s v="medium"/>
    <n v="1555.58"/>
    <n v="818.01"/>
    <n v="38206"/>
    <n v="3"/>
  </r>
  <r>
    <n v="8830"/>
    <n v="32"/>
    <x v="3356"/>
    <d v="2070-09-04T00:00:00"/>
    <b v="0"/>
    <s v="Approved"/>
    <s v="Giant Bicycles"/>
    <s v="Standard"/>
    <s v="medium"/>
    <s v="medium"/>
    <n v="642.70000000000005"/>
    <n v="211.37"/>
    <n v="33888"/>
    <n v="3"/>
  </r>
  <r>
    <n v="9113"/>
    <n v="35"/>
    <x v="3356"/>
    <d v="2070-09-05T00:00:00"/>
    <b v="1"/>
    <s v="Approved"/>
    <s v="Trek Bicycles"/>
    <s v="Standard"/>
    <s v="low"/>
    <s v="medium"/>
    <n v="1057.51"/>
    <n v="154.4"/>
    <n v="34527"/>
    <n v="3"/>
  </r>
  <r>
    <n v="13167"/>
    <n v="74"/>
    <x v="3356"/>
    <d v="2070-09-06T00:00:00"/>
    <b v="0"/>
    <s v="Approved"/>
    <s v="WeareA2B"/>
    <s v="Standard"/>
    <s v="medium"/>
    <s v="medium"/>
    <n v="1228.07"/>
    <n v="400.91"/>
    <n v="36668"/>
    <n v="3"/>
  </r>
  <r>
    <n v="1127"/>
    <n v="26"/>
    <x v="3357"/>
    <d v="2070-09-07T00:00:00"/>
    <b v="1"/>
    <s v="Approved"/>
    <s v="WeareA2B"/>
    <s v="Standard"/>
    <s v="medium"/>
    <s v="medium"/>
    <n v="1992.93"/>
    <n v="762.63"/>
    <n v="34115"/>
    <n v="10.7"/>
  </r>
  <r>
    <n v="2671"/>
    <n v="53"/>
    <x v="3357"/>
    <d v="2070-09-08T00:00:00"/>
    <b v="0"/>
    <s v="Approved"/>
    <s v="OHM Cycles"/>
    <s v="Standard"/>
    <s v="medium"/>
    <s v="medium"/>
    <n v="795.34"/>
    <n v="101.58"/>
    <n v="35470"/>
    <n v="10.7"/>
  </r>
  <r>
    <n v="3406"/>
    <n v="25"/>
    <x v="3357"/>
    <d v="2070-09-09T00:00:00"/>
    <b v="0"/>
    <s v="Approved"/>
    <s v="Giant Bicycles"/>
    <s v="Road"/>
    <s v="medium"/>
    <s v="medium"/>
    <n v="1538.99"/>
    <n v="829.65"/>
    <n v="42404"/>
    <n v="10.7"/>
  </r>
  <r>
    <n v="10475"/>
    <n v="54"/>
    <x v="3357"/>
    <d v="2070-09-10T00:00:00"/>
    <b v="1"/>
    <s v="Approved"/>
    <s v="WeareA2B"/>
    <s v="Standard"/>
    <s v="medium"/>
    <s v="medium"/>
    <n v="1292.8399999999999"/>
    <n v="13.44"/>
    <n v="39915"/>
    <n v="10.7"/>
  </r>
  <r>
    <n v="16090"/>
    <n v="22"/>
    <x v="3357"/>
    <d v="2070-09-11T00:00:00"/>
    <b v="1"/>
    <s v="Approved"/>
    <s v="WeareA2B"/>
    <s v="Standard"/>
    <s v="medium"/>
    <s v="medium"/>
    <n v="60.34"/>
    <n v="45.26"/>
    <n v="34165"/>
    <n v="10.7"/>
  </r>
  <r>
    <n v="19229"/>
    <n v="84"/>
    <x v="3357"/>
    <d v="2070-09-12T00:00:00"/>
    <b v="1"/>
    <s v="Approved"/>
    <s v="Trek Bicycles"/>
    <s v="Road"/>
    <s v="medium"/>
    <s v="medium"/>
    <n v="290.62"/>
    <n v="215.14"/>
    <n v="38339"/>
    <n v="10.7"/>
  </r>
  <r>
    <n v="396"/>
    <n v="88"/>
    <x v="3358"/>
    <d v="2070-09-13T00:00:00"/>
    <b v="1"/>
    <s v="Approved"/>
    <s v="Norco Bicycles"/>
    <s v="Standard"/>
    <s v="medium"/>
    <s v="medium"/>
    <n v="1198.46"/>
    <n v="381.1"/>
    <n v="36833"/>
    <n v="14"/>
  </r>
  <r>
    <n v="4628"/>
    <n v="46"/>
    <x v="3358"/>
    <d v="2070-09-14T00:00:00"/>
    <b v="0"/>
    <s v="Approved"/>
    <s v="Solex"/>
    <s v="Standard"/>
    <s v="low"/>
    <s v="medium"/>
    <n v="1289.8499999999999"/>
    <n v="74.510000000000005"/>
    <n v="39915"/>
    <n v="14"/>
  </r>
  <r>
    <n v="13559"/>
    <n v="23"/>
    <x v="3358"/>
    <d v="2070-09-15T00:00:00"/>
    <b v="0"/>
    <s v="Approved"/>
    <s v="Norco Bicycles"/>
    <s v="Mountain"/>
    <s v="low"/>
    <s v="small"/>
    <n v="688.63"/>
    <n v="612.88"/>
    <n v="42696"/>
    <n v="14"/>
  </r>
  <r>
    <n v="13812"/>
    <n v="92"/>
    <x v="3358"/>
    <d v="2070-09-16T00:00:00"/>
    <b v="0"/>
    <s v="Approved"/>
    <s v="WeareA2B"/>
    <s v="Standard"/>
    <s v="medium"/>
    <s v="small"/>
    <n v="1415.01"/>
    <n v="1259.3599999999999"/>
    <n v="37626"/>
    <n v="14"/>
  </r>
  <r>
    <n v="5353"/>
    <n v="97"/>
    <x v="3359"/>
    <d v="2070-09-17T00:00:00"/>
    <b v="1"/>
    <s v="Approved"/>
    <s v="Solex"/>
    <s v="Standard"/>
    <s v="medium"/>
    <s v="large"/>
    <n v="202.62"/>
    <n v="151.96"/>
    <n v="34556"/>
    <n v="1"/>
  </r>
  <r>
    <n v="5813"/>
    <n v="63"/>
    <x v="3359"/>
    <d v="2070-09-18T00:00:00"/>
    <b v="1"/>
    <s v="Approved"/>
    <s v="Solex"/>
    <s v="Standard"/>
    <s v="medium"/>
    <s v="medium"/>
    <n v="1483.2"/>
    <n v="99.59"/>
    <n v="33879"/>
    <n v="1"/>
  </r>
  <r>
    <n v="9561"/>
    <n v="3"/>
    <x v="3359"/>
    <d v="2070-09-19T00:00:00"/>
    <b v="1"/>
    <s v="Approved"/>
    <s v="Trek Bicycles"/>
    <s v="Standard"/>
    <s v="medium"/>
    <s v="large"/>
    <n v="2091.4699999999998"/>
    <n v="388.92"/>
    <n v="39298"/>
    <n v="1"/>
  </r>
  <r>
    <n v="10278"/>
    <n v="79"/>
    <x v="3359"/>
    <d v="2070-09-20T00:00:00"/>
    <b v="0"/>
    <s v="Approved"/>
    <s v="Norco Bicycles"/>
    <s v="Standard"/>
    <s v="medium"/>
    <s v="medium"/>
    <n v="1555.58"/>
    <n v="818.01"/>
    <n v="37873"/>
    <n v="1"/>
  </r>
  <r>
    <n v="15562"/>
    <n v="20"/>
    <x v="3359"/>
    <d v="2070-09-21T00:00:00"/>
    <b v="1"/>
    <s v="Approved"/>
    <s v="Trek Bicycles"/>
    <s v="Standard"/>
    <s v="medium"/>
    <s v="small"/>
    <n v="1775.81"/>
    <n v="1580.47"/>
    <n v="33455"/>
    <n v="1"/>
  </r>
  <r>
    <n v="19569"/>
    <n v="25"/>
    <x v="3359"/>
    <d v="2070-09-22T00:00:00"/>
    <b v="0"/>
    <s v="Approved"/>
    <s v="Giant Bicycles"/>
    <s v="Road"/>
    <s v="medium"/>
    <s v="medium"/>
    <n v="1538.99"/>
    <n v="829.65"/>
    <n v="39031"/>
    <n v="1"/>
  </r>
  <r>
    <n v="29"/>
    <n v="72"/>
    <x v="3360"/>
    <d v="2070-09-23T00:00:00"/>
    <b v="1"/>
    <s v="Approved"/>
    <s v="Norco Bicycles"/>
    <s v="Standard"/>
    <s v="medium"/>
    <s v="medium"/>
    <n v="360.4"/>
    <n v="270.3"/>
    <n v="42710"/>
    <n v="16"/>
  </r>
  <r>
    <n v="8367"/>
    <n v="65"/>
    <x v="3360"/>
    <d v="2070-09-24T00:00:00"/>
    <b v="0"/>
    <s v="Approved"/>
    <s v="WeareA2B"/>
    <s v="Standard"/>
    <s v="medium"/>
    <s v="medium"/>
    <n v="1807.45"/>
    <n v="778.69"/>
    <n v="42145"/>
    <n v="16"/>
  </r>
  <r>
    <n v="9341"/>
    <n v="28"/>
    <x v="3360"/>
    <d v="2070-09-25T00:00:00"/>
    <b v="1"/>
    <s v="Approved"/>
    <s v="Norco Bicycles"/>
    <s v="Standard"/>
    <s v="medium"/>
    <s v="small"/>
    <n v="1216.1400000000001"/>
    <n v="1082.3599999999999"/>
    <n v="33455"/>
    <n v="16"/>
  </r>
  <r>
    <n v="11721"/>
    <n v="70"/>
    <x v="3360"/>
    <d v="2070-09-26T00:00:00"/>
    <b v="1"/>
    <s v="Approved"/>
    <s v="Trek Bicycles"/>
    <s v="Standard"/>
    <s v="high"/>
    <s v="medium"/>
    <n v="495.72"/>
    <n v="297.43"/>
    <n v="42105"/>
    <n v="16"/>
  </r>
  <r>
    <n v="17702"/>
    <n v="3"/>
    <x v="3360"/>
    <d v="2070-09-27T00:00:00"/>
    <b v="1"/>
    <s v="Approved"/>
    <s v="Trek Bicycles"/>
    <s v="Standard"/>
    <s v="medium"/>
    <s v="large"/>
    <n v="2091.4699999999998"/>
    <n v="388.92"/>
    <n v="41167"/>
    <n v="16"/>
  </r>
  <r>
    <n v="3967"/>
    <n v="12"/>
    <x v="3361"/>
    <d v="2070-09-28T00:00:00"/>
    <b v="0"/>
    <s v="Approved"/>
    <s v="WeareA2B"/>
    <s v="Standard"/>
    <s v="medium"/>
    <s v="medium"/>
    <n v="1231.1500000000001"/>
    <n v="161.6"/>
    <n v="38216"/>
    <n v="10"/>
  </r>
  <r>
    <n v="10763"/>
    <n v="20"/>
    <x v="3361"/>
    <d v="2070-09-29T00:00:00"/>
    <b v="1"/>
    <s v="Approved"/>
    <s v="Trek Bicycles"/>
    <s v="Standard"/>
    <s v="medium"/>
    <s v="small"/>
    <n v="1775.81"/>
    <n v="1580.47"/>
    <n v="40303"/>
    <n v="10"/>
  </r>
  <r>
    <n v="13566"/>
    <n v="16"/>
    <x v="3361"/>
    <d v="2070-09-30T00:00:00"/>
    <b v="0"/>
    <s v="Approved"/>
    <s v="Norco Bicycles"/>
    <s v="Standard"/>
    <s v="high"/>
    <s v="small"/>
    <n v="1661.92"/>
    <n v="1479.11"/>
    <n v="34586"/>
    <n v="10"/>
  </r>
  <r>
    <n v="17700"/>
    <n v="12"/>
    <x v="3361"/>
    <d v="2070-10-01T00:00:00"/>
    <b v="1"/>
    <s v="Approved"/>
    <s v="WeareA2B"/>
    <s v="Standard"/>
    <s v="medium"/>
    <s v="medium"/>
    <n v="1231.1500000000001"/>
    <n v="161.6"/>
    <n v="38216"/>
    <n v="10"/>
  </r>
  <r>
    <n v="18464"/>
    <n v="66"/>
    <x v="3361"/>
    <d v="2070-10-02T00:00:00"/>
    <b v="1"/>
    <s v="Approved"/>
    <s v="Giant Bicycles"/>
    <s v="Road"/>
    <s v="low"/>
    <s v="small"/>
    <n v="590.26"/>
    <n v="525.33000000000004"/>
    <n v="40487"/>
    <n v="10"/>
  </r>
  <r>
    <n v="19377"/>
    <n v="72"/>
    <x v="3361"/>
    <d v="2070-10-03T00:00:00"/>
    <b v="0"/>
    <s v="Approved"/>
    <s v="Norco Bicycles"/>
    <s v="Standard"/>
    <s v="medium"/>
    <s v="medium"/>
    <n v="360.4"/>
    <n v="270.3"/>
    <n v="42710"/>
    <n v="10"/>
  </r>
  <r>
    <n v="246"/>
    <n v="98"/>
    <x v="3362"/>
    <d v="2070-10-04T00:00:00"/>
    <b v="0"/>
    <s v="Approved"/>
    <s v="OHM Cycles"/>
    <s v="Standard"/>
    <s v="medium"/>
    <s v="medium"/>
    <n v="795.34"/>
    <n v="101.58"/>
    <n v="42172"/>
    <n v="5"/>
  </r>
  <r>
    <n v="1989"/>
    <n v="35"/>
    <x v="3362"/>
    <d v="2070-10-05T00:00:00"/>
    <b v="0"/>
    <s v="Approved"/>
    <s v="Giant Bicycles"/>
    <s v="Standard"/>
    <s v="medium"/>
    <s v="medium"/>
    <n v="1403.5"/>
    <n v="954.82"/>
    <n v="37659"/>
    <n v="5"/>
  </r>
  <r>
    <n v="6475"/>
    <n v="6"/>
    <x v="3362"/>
    <d v="2070-10-06T00:00:00"/>
    <s v="Unknown"/>
    <s v="Approved"/>
    <s v="Solex"/>
    <s v="Standard"/>
    <s v="high"/>
    <s v="medium"/>
    <n v="748.17"/>
    <n v="448.9"/>
    <n v="36361"/>
    <n v="5"/>
  </r>
  <r>
    <n v="10802"/>
    <n v="95"/>
    <x v="3362"/>
    <d v="2070-10-07T00:00:00"/>
    <b v="0"/>
    <s v="Approved"/>
    <s v="OHM Cycles"/>
    <s v="Touring"/>
    <s v="low"/>
    <s v="medium"/>
    <n v="1073.07"/>
    <n v="933.84"/>
    <n v="36145"/>
    <n v="5"/>
  </r>
  <r>
    <n v="13888"/>
    <n v="50"/>
    <x v="3362"/>
    <d v="2070-10-08T00:00:00"/>
    <b v="1"/>
    <s v="Approved"/>
    <s v="Giant Bicycles"/>
    <s v="Standard"/>
    <s v="medium"/>
    <s v="medium"/>
    <n v="642.70000000000005"/>
    <n v="211.37"/>
    <n v="35052"/>
    <n v="5"/>
  </r>
  <r>
    <n v="15872"/>
    <n v="72"/>
    <x v="3362"/>
    <d v="2070-10-09T00:00:00"/>
    <b v="1"/>
    <s v="Approved"/>
    <s v="OHM Cycles"/>
    <s v="Standard"/>
    <s v="medium"/>
    <s v="medium"/>
    <n v="912.52"/>
    <n v="141.4"/>
    <n v="41047"/>
    <n v="5"/>
  </r>
  <r>
    <n v="19763"/>
    <n v="40"/>
    <x v="3362"/>
    <d v="2070-10-10T00:00:00"/>
    <b v="0"/>
    <s v="Approved"/>
    <s v="Trek Bicycles"/>
    <s v="Road"/>
    <s v="medium"/>
    <s v="large"/>
    <n v="1894.19"/>
    <n v="598.76"/>
    <n v="40779"/>
    <n v="5"/>
  </r>
  <r>
    <n v="1500"/>
    <n v="12"/>
    <x v="3363"/>
    <d v="2070-10-11T00:00:00"/>
    <b v="1"/>
    <s v="Approved"/>
    <s v="WeareA2B"/>
    <s v="Standard"/>
    <s v="medium"/>
    <s v="medium"/>
    <n v="1231.1500000000001"/>
    <n v="161.6"/>
    <n v="38216"/>
    <n v="17"/>
  </r>
  <r>
    <n v="1682"/>
    <n v="26"/>
    <x v="3363"/>
    <d v="2070-10-12T00:00:00"/>
    <b v="1"/>
    <s v="Approved"/>
    <s v="WeareA2B"/>
    <s v="Standard"/>
    <s v="medium"/>
    <s v="medium"/>
    <n v="1992.93"/>
    <n v="762.63"/>
    <n v="34115"/>
    <n v="17"/>
  </r>
  <r>
    <n v="5279"/>
    <n v="11"/>
    <x v="3363"/>
    <d v="2070-10-13T00:00:00"/>
    <b v="0"/>
    <s v="Approved"/>
    <s v="Giant Bicycles"/>
    <s v="Standard"/>
    <s v="high"/>
    <s v="medium"/>
    <n v="1274.93"/>
    <n v="764.96"/>
    <n v="39298"/>
    <n v="17"/>
  </r>
  <r>
    <n v="8047"/>
    <n v="21"/>
    <x v="3363"/>
    <d v="2070-10-14T00:00:00"/>
    <b v="1"/>
    <s v="Approved"/>
    <s v="Solex"/>
    <s v="Standard"/>
    <s v="medium"/>
    <s v="large"/>
    <n v="1071.23"/>
    <n v="380.74"/>
    <n v="35160"/>
    <n v="17"/>
  </r>
  <r>
    <n v="8325"/>
    <n v="31"/>
    <x v="3363"/>
    <d v="2070-10-15T00:00:00"/>
    <b v="1"/>
    <s v="Approved"/>
    <s v="Giant Bicycles"/>
    <s v="Standard"/>
    <s v="medium"/>
    <s v="medium"/>
    <n v="230.91"/>
    <n v="173.18"/>
    <n v="39031"/>
    <n v="17"/>
  </r>
  <r>
    <n v="8657"/>
    <n v="66"/>
    <x v="3363"/>
    <d v="2070-10-16T00:00:00"/>
    <b v="0"/>
    <s v="Approved"/>
    <s v="Giant Bicycles"/>
    <s v="Road"/>
    <s v="low"/>
    <s v="small"/>
    <n v="590.26"/>
    <n v="525.33000000000004"/>
    <n v="40487"/>
    <n v="17"/>
  </r>
  <r>
    <n v="12622"/>
    <n v="86"/>
    <x v="3363"/>
    <d v="2070-10-17T00:00:00"/>
    <b v="1"/>
    <s v="Approved"/>
    <s v="OHM Cycles"/>
    <s v="Standard"/>
    <s v="medium"/>
    <s v="medium"/>
    <n v="235.63"/>
    <n v="125.07"/>
    <n v="38206"/>
    <n v="17"/>
  </r>
  <r>
    <n v="18103"/>
    <n v="69"/>
    <x v="3363"/>
    <d v="2070-10-18T00:00:00"/>
    <b v="1"/>
    <s v="Approved"/>
    <s v="Giant Bicycles"/>
    <s v="Road"/>
    <s v="medium"/>
    <s v="medium"/>
    <n v="792.9"/>
    <n v="594.67999999999995"/>
    <n v="33879"/>
    <n v="17"/>
  </r>
  <r>
    <n v="18937"/>
    <n v="7"/>
    <x v="3363"/>
    <d v="2070-10-19T00:00:00"/>
    <b v="1"/>
    <s v="Approved"/>
    <s v="Trek Bicycles"/>
    <s v="Road"/>
    <s v="low"/>
    <s v="medium"/>
    <n v="980.37"/>
    <n v="234.43"/>
    <n v="38258"/>
    <n v="17"/>
  </r>
  <r>
    <n v="5971"/>
    <n v="0"/>
    <x v="3364"/>
    <d v="2070-10-20T00:00:00"/>
    <b v="0"/>
    <s v="Approved"/>
    <s v="Giant Bicycles"/>
    <s v="Standard"/>
    <s v="medium"/>
    <s v="large"/>
    <n v="569.55999999999995"/>
    <n v="528.42999999999995"/>
    <n v="37874"/>
    <n v="15"/>
  </r>
  <r>
    <n v="11188"/>
    <n v="80"/>
    <x v="3364"/>
    <d v="2070-10-21T00:00:00"/>
    <b v="1"/>
    <s v="Approved"/>
    <s v="Trek Bicycles"/>
    <s v="Standard"/>
    <s v="medium"/>
    <s v="large"/>
    <n v="1469.44"/>
    <n v="596.54999999999995"/>
    <n v="41047"/>
    <n v="15"/>
  </r>
  <r>
    <n v="11515"/>
    <n v="58"/>
    <x v="3364"/>
    <d v="2070-10-22T00:00:00"/>
    <b v="0"/>
    <s v="Approved"/>
    <s v="OHM Cycles"/>
    <s v="Road"/>
    <s v="medium"/>
    <s v="medium"/>
    <n v="1280.28"/>
    <n v="829.51"/>
    <n v="37220"/>
    <n v="15"/>
  </r>
  <r>
    <n v="11821"/>
    <n v="1"/>
    <x v="3364"/>
    <d v="2070-10-23T00:00:00"/>
    <b v="1"/>
    <s v="Approved"/>
    <s v="Giant Bicycles"/>
    <s v="Touring"/>
    <s v="medium"/>
    <s v="large"/>
    <n v="1873.97"/>
    <n v="863.95"/>
    <n v="38859"/>
    <n v="15"/>
  </r>
  <r>
    <n v="13171"/>
    <n v="0"/>
    <x v="3364"/>
    <d v="2070-10-24T00:00:00"/>
    <b v="1"/>
    <s v="Approved"/>
    <s v="OHM Cycles"/>
    <s v="Standard"/>
    <s v="medium"/>
    <s v="medium"/>
    <n v="235.63"/>
    <n v="125.07"/>
    <n v="38206"/>
    <n v="15"/>
  </r>
  <r>
    <n v="19306"/>
    <n v="33"/>
    <x v="3364"/>
    <d v="2070-10-25T00:00:00"/>
    <b v="0"/>
    <s v="Approved"/>
    <s v="OHM Cycles"/>
    <s v="Road"/>
    <s v="medium"/>
    <s v="small"/>
    <n v="1810"/>
    <n v="1610.9"/>
    <n v="39526"/>
    <n v="15"/>
  </r>
  <r>
    <n v="1347"/>
    <n v="71"/>
    <x v="3365"/>
    <d v="2070-10-26T00:00:00"/>
    <b v="1"/>
    <s v="Approved"/>
    <s v="Solex"/>
    <s v="Standard"/>
    <s v="high"/>
    <s v="large"/>
    <n v="1842.92"/>
    <n v="1105.75"/>
    <n v="34996"/>
    <n v="5"/>
  </r>
  <r>
    <n v="9294"/>
    <n v="45"/>
    <x v="3365"/>
    <d v="2070-10-27T00:00:00"/>
    <b v="0"/>
    <s v="Approved"/>
    <s v="Solex"/>
    <s v="Standard"/>
    <s v="medium"/>
    <s v="medium"/>
    <n v="441.49"/>
    <n v="84.99"/>
    <n v="34071"/>
    <n v="5"/>
  </r>
  <r>
    <n v="11512"/>
    <n v="4"/>
    <x v="3365"/>
    <d v="2070-10-28T00:00:00"/>
    <b v="1"/>
    <s v="Approved"/>
    <s v="Giant Bicycles"/>
    <s v="Standard"/>
    <s v="high"/>
    <s v="medium"/>
    <n v="1129.1300000000001"/>
    <n v="677.48"/>
    <n v="38573"/>
    <n v="5"/>
  </r>
  <r>
    <n v="12687"/>
    <n v="57"/>
    <x v="3365"/>
    <d v="2070-10-29T00:00:00"/>
    <b v="0"/>
    <s v="Approved"/>
    <s v="WeareA2B"/>
    <s v="Touring"/>
    <s v="medium"/>
    <s v="large"/>
    <n v="1890.39"/>
    <n v="260.14"/>
    <n v="33259"/>
    <n v="5"/>
  </r>
  <r>
    <n v="14245"/>
    <n v="64"/>
    <x v="3365"/>
    <d v="2070-10-30T00:00:00"/>
    <b v="1"/>
    <s v="Approved"/>
    <s v="Trek Bicycles"/>
    <s v="Standard"/>
    <s v="medium"/>
    <s v="large"/>
    <n v="1469.44"/>
    <n v="596.54999999999995"/>
    <n v="41047"/>
    <n v="5"/>
  </r>
  <r>
    <n v="2848"/>
    <n v="57"/>
    <x v="3366"/>
    <d v="2070-10-31T00:00:00"/>
    <b v="0"/>
    <s v="Approved"/>
    <s v="WeareA2B"/>
    <s v="Touring"/>
    <s v="medium"/>
    <s v="large"/>
    <n v="1890.39"/>
    <n v="260.14"/>
    <n v="36146"/>
    <n v="12"/>
  </r>
  <r>
    <n v="6653"/>
    <n v="18"/>
    <x v="3366"/>
    <d v="2070-11-01T00:00:00"/>
    <b v="0"/>
    <s v="Approved"/>
    <s v="Solex"/>
    <s v="Standard"/>
    <s v="medium"/>
    <s v="medium"/>
    <n v="575.27"/>
    <n v="431.45"/>
    <n v="41345"/>
    <n v="12"/>
  </r>
  <r>
    <n v="13208"/>
    <n v="57"/>
    <x v="3366"/>
    <d v="2070-11-02T00:00:00"/>
    <b v="0"/>
    <s v="Approved"/>
    <s v="WeareA2B"/>
    <s v="Touring"/>
    <s v="medium"/>
    <s v="large"/>
    <n v="1890.39"/>
    <n v="260.14"/>
    <n v="33259"/>
    <n v="12"/>
  </r>
  <r>
    <n v="16818"/>
    <n v="57"/>
    <x v="3366"/>
    <d v="2070-11-03T00:00:00"/>
    <b v="1"/>
    <s v="Approved"/>
    <s v="WeareA2B"/>
    <s v="Touring"/>
    <s v="medium"/>
    <s v="large"/>
    <n v="1890.39"/>
    <n v="260.14"/>
    <n v="34143"/>
    <n v="12"/>
  </r>
  <r>
    <n v="1296"/>
    <n v="0"/>
    <x v="3367"/>
    <d v="2070-11-04T00:00:00"/>
    <b v="1"/>
    <s v="Approved"/>
    <s v="OHM Cycles"/>
    <s v="Standard"/>
    <s v="high"/>
    <s v="medium"/>
    <n v="227.88"/>
    <n v="136.72999999999999"/>
    <n v="38258"/>
    <n v="6"/>
  </r>
  <r>
    <n v="2946"/>
    <n v="9"/>
    <x v="3367"/>
    <d v="2070-11-05T00:00:00"/>
    <b v="1"/>
    <s v="Approved"/>
    <s v="Norco Bicycles"/>
    <s v="Standard"/>
    <s v="medium"/>
    <s v="small"/>
    <n v="1216.1400000000001"/>
    <n v="1082.3599999999999"/>
    <n v="33455"/>
    <n v="6"/>
  </r>
  <r>
    <n v="3259"/>
    <n v="88"/>
    <x v="3367"/>
    <d v="2070-11-06T00:00:00"/>
    <b v="1"/>
    <s v="Approved"/>
    <s v="Norco Bicycles"/>
    <s v="Standard"/>
    <s v="high"/>
    <s v="small"/>
    <n v="1661.92"/>
    <n v="1479.11"/>
    <n v="35378"/>
    <n v="6"/>
  </r>
  <r>
    <n v="6040"/>
    <n v="0"/>
    <x v="3367"/>
    <d v="2070-11-07T00:00:00"/>
    <b v="1"/>
    <s v="Approved"/>
    <s v="Norco Bicycles"/>
    <s v="Road"/>
    <s v="medium"/>
    <s v="medium"/>
    <n v="543.39"/>
    <n v="407.54"/>
    <n v="35052"/>
    <n v="6"/>
  </r>
  <r>
    <n v="6136"/>
    <n v="46"/>
    <x v="3367"/>
    <d v="2070-11-08T00:00:00"/>
    <b v="1"/>
    <s v="Approved"/>
    <s v="OHM Cycles"/>
    <s v="Standard"/>
    <s v="low"/>
    <s v="medium"/>
    <n v="1793.43"/>
    <n v="248.82"/>
    <n v="36361"/>
    <n v="6"/>
  </r>
  <r>
    <n v="6816"/>
    <n v="38"/>
    <x v="3367"/>
    <d v="2070-11-09T00:00:00"/>
    <b v="0"/>
    <s v="Approved"/>
    <s v="Trek Bicycles"/>
    <s v="Standard"/>
    <s v="medium"/>
    <s v="large"/>
    <n v="2091.4699999999998"/>
    <n v="388.92"/>
    <n v="41167"/>
    <n v="6"/>
  </r>
  <r>
    <n v="11153"/>
    <n v="90"/>
    <x v="3367"/>
    <d v="2070-11-10T00:00:00"/>
    <b v="0"/>
    <s v="Approved"/>
    <s v="Solex"/>
    <s v="Standard"/>
    <s v="low"/>
    <s v="medium"/>
    <n v="945.04"/>
    <n v="507.58"/>
    <n v="36361"/>
    <n v="6"/>
  </r>
  <r>
    <n v="15041"/>
    <n v="0"/>
    <x v="3367"/>
    <d v="2070-11-11T00:00:00"/>
    <b v="1"/>
    <s v="Approved"/>
    <s v="Giant Bicycles"/>
    <s v="Standard"/>
    <s v="medium"/>
    <s v="medium"/>
    <n v="230.91"/>
    <n v="173.18"/>
    <n v="40336"/>
    <n v="6"/>
  </r>
  <r>
    <n v="9884"/>
    <n v="29"/>
    <x v="3368"/>
    <d v="2070-11-12T00:00:00"/>
    <b v="1"/>
    <s v="Approved"/>
    <s v="Norco Bicycles"/>
    <s v="Road"/>
    <s v="medium"/>
    <s v="medium"/>
    <n v="543.39"/>
    <n v="407.54"/>
    <n v="42696"/>
    <n v="16"/>
  </r>
  <r>
    <n v="10914"/>
    <n v="36"/>
    <x v="3368"/>
    <d v="2070-11-13T00:00:00"/>
    <b v="0"/>
    <s v="Approved"/>
    <s v="Solex"/>
    <s v="Standard"/>
    <s v="low"/>
    <s v="medium"/>
    <n v="945.04"/>
    <n v="507.58"/>
    <n v="35052"/>
    <n v="16"/>
  </r>
  <r>
    <n v="14229"/>
    <n v="54"/>
    <x v="3368"/>
    <d v="2070-11-14T00:00:00"/>
    <b v="0"/>
    <s v="Approved"/>
    <s v="WeareA2B"/>
    <s v="Standard"/>
    <s v="medium"/>
    <s v="medium"/>
    <n v="1292.8399999999999"/>
    <n v="13.44"/>
    <n v="39915"/>
    <n v="16"/>
  </r>
  <r>
    <n v="16731"/>
    <n v="15"/>
    <x v="3368"/>
    <d v="2070-11-15T00:00:00"/>
    <b v="0"/>
    <s v="Approved"/>
    <s v="Norco Bicycles"/>
    <s v="Standard"/>
    <s v="low"/>
    <s v="medium"/>
    <n v="958.74"/>
    <n v="748.9"/>
    <n v="38693"/>
    <n v="16"/>
  </r>
  <r>
    <n v="19389"/>
    <n v="27"/>
    <x v="3368"/>
    <d v="2070-11-16T00:00:00"/>
    <b v="1"/>
    <s v="Approved"/>
    <s v="Trek Bicycles"/>
    <s v="Standard"/>
    <s v="medium"/>
    <s v="medium"/>
    <n v="499.53"/>
    <n v="388.72"/>
    <n v="36334"/>
    <n v="16"/>
  </r>
  <r>
    <n v="3408"/>
    <n v="85"/>
    <x v="3369"/>
    <d v="2070-11-17T00:00:00"/>
    <b v="0"/>
    <s v="Approved"/>
    <s v="WeareA2B"/>
    <s v="Standard"/>
    <s v="medium"/>
    <s v="medium"/>
    <n v="752.64"/>
    <n v="205.36"/>
    <n v="38206"/>
    <n v="7"/>
  </r>
  <r>
    <n v="6031"/>
    <n v="91"/>
    <x v="3369"/>
    <d v="2070-11-18T00:00:00"/>
    <b v="0"/>
    <s v="Approved"/>
    <s v="Solex"/>
    <s v="Standard"/>
    <s v="medium"/>
    <s v="medium"/>
    <n v="100.35"/>
    <n v="75.260000000000005"/>
    <n v="38002"/>
    <n v="7"/>
  </r>
  <r>
    <n v="8166"/>
    <n v="38"/>
    <x v="3369"/>
    <d v="2070-11-19T00:00:00"/>
    <b v="1"/>
    <s v="Approved"/>
    <s v="Solex"/>
    <s v="Standard"/>
    <s v="medium"/>
    <s v="medium"/>
    <n v="1577.53"/>
    <n v="826.51"/>
    <n v="39427"/>
    <n v="7"/>
  </r>
  <r>
    <n v="8921"/>
    <n v="35"/>
    <x v="3369"/>
    <d v="2070-11-20T00:00:00"/>
    <b v="1"/>
    <s v="Approved"/>
    <s v="Trek Bicycles"/>
    <s v="Standard"/>
    <s v="low"/>
    <s v="medium"/>
    <n v="1057.51"/>
    <n v="154.4"/>
    <n v="40618"/>
    <n v="7"/>
  </r>
  <r>
    <n v="13108"/>
    <n v="24"/>
    <x v="3369"/>
    <d v="2070-11-21T00:00:00"/>
    <b v="0"/>
    <s v="Approved"/>
    <s v="Solex"/>
    <s v="Road"/>
    <s v="medium"/>
    <s v="large"/>
    <n v="1777.8"/>
    <n v="820.78"/>
    <n v="34115"/>
    <n v="7"/>
  </r>
  <r>
    <n v="15161"/>
    <n v="90"/>
    <x v="3369"/>
    <d v="2070-11-22T00:00:00"/>
    <b v="1"/>
    <s v="Approved"/>
    <s v="Norco Bicycles"/>
    <s v="Standard"/>
    <s v="low"/>
    <s v="medium"/>
    <n v="363.01"/>
    <n v="290.41000000000003"/>
    <n v="37539"/>
    <n v="7"/>
  </r>
  <r>
    <n v="17714"/>
    <n v="80"/>
    <x v="3369"/>
    <d v="2070-11-23T00:00:00"/>
    <b v="1"/>
    <s v="Approved"/>
    <s v="OHM Cycles"/>
    <s v="Touring"/>
    <s v="low"/>
    <s v="medium"/>
    <n v="1073.07"/>
    <n v="933.84"/>
    <n v="35667"/>
    <n v="7"/>
  </r>
  <r>
    <n v="3687"/>
    <n v="3"/>
    <x v="3370"/>
    <d v="2070-11-24T00:00:00"/>
    <b v="1"/>
    <s v="Approved"/>
    <s v="Trek Bicycles"/>
    <s v="Standard"/>
    <s v="medium"/>
    <s v="large"/>
    <n v="2091.4699999999998"/>
    <n v="388.92"/>
    <n v="41167"/>
    <n v="14"/>
  </r>
  <r>
    <n v="7407"/>
    <n v="91"/>
    <x v="3370"/>
    <d v="2070-11-25T00:00:00"/>
    <b v="0"/>
    <s v="Approved"/>
    <s v="Solex"/>
    <s v="Standard"/>
    <s v="medium"/>
    <s v="medium"/>
    <n v="100.35"/>
    <n v="75.260000000000005"/>
    <n v="36367"/>
    <n v="14"/>
  </r>
  <r>
    <n v="16783"/>
    <n v="95"/>
    <x v="3370"/>
    <d v="2070-11-26T00:00:00"/>
    <b v="0"/>
    <s v="Approved"/>
    <s v="Giant Bicycles"/>
    <s v="Standard"/>
    <s v="medium"/>
    <s v="large"/>
    <n v="569.55999999999995"/>
    <n v="528.42999999999995"/>
    <n v="37874"/>
    <n v="14"/>
  </r>
  <r>
    <n v="18551"/>
    <n v="57"/>
    <x v="3370"/>
    <d v="2070-11-27T00:00:00"/>
    <b v="0"/>
    <s v="Approved"/>
    <s v="WeareA2B"/>
    <s v="Touring"/>
    <s v="medium"/>
    <s v="large"/>
    <n v="1890.39"/>
    <n v="260.14"/>
    <n v="33259"/>
    <n v="14"/>
  </r>
  <r>
    <n v="3828"/>
    <n v="68"/>
    <x v="3371"/>
    <d v="2070-11-28T00:00:00"/>
    <b v="1"/>
    <s v="Approved"/>
    <s v="OHM Cycles"/>
    <s v="Standard"/>
    <s v="medium"/>
    <s v="medium"/>
    <n v="1636.9"/>
    <n v="44.71"/>
    <n v="42710"/>
    <n v="2"/>
  </r>
  <r>
    <n v="4137"/>
    <n v="4"/>
    <x v="3371"/>
    <d v="2070-11-29T00:00:00"/>
    <b v="0"/>
    <s v="Approved"/>
    <s v="Giant Bicycles"/>
    <s v="Standard"/>
    <s v="high"/>
    <s v="medium"/>
    <n v="1129.1300000000001"/>
    <n v="677.48"/>
    <n v="38258"/>
    <n v="2"/>
  </r>
  <r>
    <n v="7768"/>
    <n v="9"/>
    <x v="3371"/>
    <d v="2070-11-30T00:00:00"/>
    <b v="1"/>
    <s v="Approved"/>
    <s v="OHM Cycles"/>
    <s v="Road"/>
    <s v="medium"/>
    <s v="medium"/>
    <n v="742.54"/>
    <n v="667.4"/>
    <n v="33549"/>
    <n v="2"/>
  </r>
  <r>
    <n v="9521"/>
    <n v="39"/>
    <x v="3371"/>
    <d v="2070-12-01T00:00:00"/>
    <b v="1"/>
    <s v="Approved"/>
    <s v="Giant Bicycles"/>
    <s v="Standard"/>
    <s v="medium"/>
    <s v="large"/>
    <n v="1812.75"/>
    <n v="582.48"/>
    <n v="40672"/>
    <n v="2"/>
  </r>
  <r>
    <n v="10084"/>
    <n v="3"/>
    <x v="3371"/>
    <d v="2070-12-02T00:00:00"/>
    <b v="0"/>
    <s v="Approved"/>
    <s v="Trek Bicycles"/>
    <s v="Standard"/>
    <s v="medium"/>
    <s v="large"/>
    <n v="2091.4699999999998"/>
    <n v="388.92"/>
    <n v="41167"/>
    <n v="2"/>
  </r>
  <r>
    <n v="19892"/>
    <n v="85"/>
    <x v="3371"/>
    <d v="2070-12-03T00:00:00"/>
    <b v="0"/>
    <s v="Approved"/>
    <s v="WeareA2B"/>
    <s v="Standard"/>
    <s v="medium"/>
    <s v="medium"/>
    <n v="752.64"/>
    <n v="205.36"/>
    <n v="38482"/>
    <n v="2"/>
  </r>
  <r>
    <n v="292"/>
    <n v="64"/>
    <x v="3372"/>
    <d v="2070-12-04T00:00:00"/>
    <b v="0"/>
    <s v="Approved"/>
    <s v="Giant Bicycles"/>
    <s v="Standard"/>
    <s v="high"/>
    <s v="small"/>
    <n v="1977.36"/>
    <n v="1759.85"/>
    <n v="42172"/>
    <n v="14"/>
  </r>
  <r>
    <n v="3320"/>
    <n v="77"/>
    <x v="3372"/>
    <d v="2070-12-05T00:00:00"/>
    <b v="0"/>
    <s v="Approved"/>
    <s v="WeareA2B"/>
    <s v="Standard"/>
    <s v="medium"/>
    <s v="medium"/>
    <n v="1769.64"/>
    <n v="108.76"/>
    <n v="38991"/>
    <n v="14"/>
  </r>
  <r>
    <n v="7807"/>
    <n v="19"/>
    <x v="3372"/>
    <d v="2070-12-06T00:00:00"/>
    <b v="1"/>
    <s v="Approved"/>
    <s v="Trek Bicycles"/>
    <s v="Mountain"/>
    <s v="low"/>
    <s v="medium"/>
    <n v="574.64"/>
    <n v="459.71"/>
    <n v="41701"/>
    <n v="14"/>
  </r>
  <r>
    <n v="15023"/>
    <n v="82"/>
    <x v="3372"/>
    <d v="2070-12-07T00:00:00"/>
    <b v="1"/>
    <s v="Approved"/>
    <s v="Giant Bicycles"/>
    <s v="Road"/>
    <s v="medium"/>
    <s v="medium"/>
    <n v="1538.99"/>
    <n v="829.65"/>
    <n v="36334"/>
    <n v="14"/>
  </r>
  <r>
    <n v="15396"/>
    <n v="0"/>
    <x v="3372"/>
    <d v="2070-12-08T00:00:00"/>
    <b v="0"/>
    <s v="Approved"/>
    <s v="OHM Cycles"/>
    <s v="Standard"/>
    <s v="high"/>
    <s v="medium"/>
    <n v="227.88"/>
    <n v="136.72999999999999"/>
    <n v="37659"/>
    <n v="14"/>
  </r>
  <r>
    <n v="533"/>
    <n v="57"/>
    <x v="3373"/>
    <d v="2070-12-09T00:00:00"/>
    <b v="0"/>
    <s v="Approved"/>
    <s v="WeareA2B"/>
    <s v="Touring"/>
    <s v="medium"/>
    <s v="large"/>
    <n v="1890.39"/>
    <n v="260.14"/>
    <n v="33259"/>
    <n v="4"/>
  </r>
  <r>
    <n v="7224"/>
    <n v="11"/>
    <x v="3373"/>
    <d v="2070-12-10T00:00:00"/>
    <b v="0"/>
    <s v="Approved"/>
    <s v="Giant Bicycles"/>
    <s v="Standard"/>
    <s v="high"/>
    <s v="medium"/>
    <n v="1274.93"/>
    <n v="764.96"/>
    <n v="39298"/>
    <n v="4"/>
  </r>
  <r>
    <n v="8339"/>
    <n v="83"/>
    <x v="3373"/>
    <d v="2070-12-11T00:00:00"/>
    <b v="0"/>
    <s v="Approved"/>
    <s v="Solex"/>
    <s v="Touring"/>
    <s v="medium"/>
    <s v="large"/>
    <n v="2083.94"/>
    <n v="675.03"/>
    <n v="41533"/>
    <n v="4"/>
  </r>
  <r>
    <n v="10008"/>
    <n v="66"/>
    <x v="3373"/>
    <d v="2070-12-12T00:00:00"/>
    <b v="1"/>
    <s v="Approved"/>
    <s v="Giant Bicycles"/>
    <s v="Road"/>
    <s v="low"/>
    <s v="small"/>
    <n v="590.26"/>
    <n v="525.33000000000004"/>
    <n v="40487"/>
    <n v="4"/>
  </r>
  <r>
    <n v="15113"/>
    <n v="46"/>
    <x v="3373"/>
    <d v="2070-12-13T00:00:00"/>
    <b v="1"/>
    <s v="Approved"/>
    <s v="Solex"/>
    <s v="Standard"/>
    <s v="low"/>
    <s v="medium"/>
    <n v="1289.8499999999999"/>
    <n v="74.510000000000005"/>
    <n v="39427"/>
    <n v="4"/>
  </r>
  <r>
    <n v="125"/>
    <n v="22"/>
    <x v="3374"/>
    <d v="2070-12-14T00:00:00"/>
    <b v="1"/>
    <s v="Approved"/>
    <s v="Solex"/>
    <s v="Standard"/>
    <s v="medium"/>
    <s v="medium"/>
    <n v="575.27"/>
    <n v="431.45"/>
    <n v="41345"/>
    <n v="10"/>
  </r>
  <r>
    <n v="551"/>
    <n v="0"/>
    <x v="3374"/>
    <d v="2070-12-15T00:00:00"/>
    <b v="1"/>
    <s v="Approved"/>
    <s v="OHM Cycles"/>
    <s v="Standard"/>
    <s v="high"/>
    <s v="medium"/>
    <n v="227.88"/>
    <n v="136.72999999999999"/>
    <n v="37659"/>
    <n v="10"/>
  </r>
  <r>
    <n v="2744"/>
    <n v="33"/>
    <x v="3374"/>
    <d v="2070-12-16T00:00:00"/>
    <b v="0"/>
    <s v="Approved"/>
    <s v="OHM Cycles"/>
    <s v="Road"/>
    <s v="medium"/>
    <s v="small"/>
    <n v="1810"/>
    <n v="1610.9"/>
    <n v="39526"/>
    <n v="10"/>
  </r>
  <r>
    <n v="4383"/>
    <n v="54"/>
    <x v="3374"/>
    <d v="2070-12-17T00:00:00"/>
    <b v="0"/>
    <s v="Approved"/>
    <s v="WeareA2B"/>
    <s v="Standard"/>
    <s v="medium"/>
    <s v="medium"/>
    <n v="1807.45"/>
    <n v="778.69"/>
    <n v="42145"/>
    <n v="10"/>
  </r>
  <r>
    <n v="13125"/>
    <n v="61"/>
    <x v="3374"/>
    <d v="2070-12-18T00:00:00"/>
    <b v="0"/>
    <s v="Approved"/>
    <s v="Norco Bicycles"/>
    <s v="Standard"/>
    <s v="medium"/>
    <s v="small"/>
    <n v="586.45000000000005"/>
    <n v="521.94000000000005"/>
    <n v="33429"/>
    <n v="10"/>
  </r>
  <r>
    <n v="16567"/>
    <n v="85"/>
    <x v="3374"/>
    <d v="2070-12-19T00:00:00"/>
    <b v="0"/>
    <s v="Approved"/>
    <s v="WeareA2B"/>
    <s v="Standard"/>
    <s v="medium"/>
    <s v="medium"/>
    <n v="1228.07"/>
    <n v="400.91"/>
    <n v="36668"/>
    <n v="10"/>
  </r>
  <r>
    <n v="17067"/>
    <n v="6"/>
    <x v="3374"/>
    <d v="2070-12-20T00:00:00"/>
    <b v="1"/>
    <s v="Approved"/>
    <s v="Solex"/>
    <s v="Standard"/>
    <s v="high"/>
    <s v="medium"/>
    <n v="748.17"/>
    <n v="448.9"/>
    <n v="33552"/>
    <n v="10"/>
  </r>
  <r>
    <n v="17272"/>
    <n v="0"/>
    <x v="3374"/>
    <d v="2070-12-21T00:00:00"/>
    <b v="0"/>
    <s v="Approved"/>
    <s v="Giant Bicycles"/>
    <s v="Standard"/>
    <s v="medium"/>
    <s v="large"/>
    <n v="569.55999999999995"/>
    <n v="528.42999999999995"/>
    <n v="37874"/>
    <n v="10"/>
  </r>
  <r>
    <n v="17521"/>
    <n v="4"/>
    <x v="3374"/>
    <d v="2070-12-22T00:00:00"/>
    <b v="1"/>
    <s v="Approved"/>
    <s v="Solex"/>
    <s v="Standard"/>
    <s v="medium"/>
    <s v="medium"/>
    <n v="1483.2"/>
    <n v="99.59"/>
    <n v="36146"/>
    <n v="10"/>
  </r>
  <r>
    <n v="19422"/>
    <n v="7"/>
    <x v="3374"/>
    <d v="2070-12-23T00:00:00"/>
    <b v="0"/>
    <s v="Approved"/>
    <s v="Giant Bicycles"/>
    <s v="Standard"/>
    <s v="medium"/>
    <s v="small"/>
    <n v="1311.44"/>
    <n v="1167.18"/>
    <n v="33888"/>
    <n v="10"/>
  </r>
  <r>
    <n v="154"/>
    <n v="3"/>
    <x v="3375"/>
    <d v="2070-12-24T00:00:00"/>
    <b v="1"/>
    <s v="Approved"/>
    <s v="Trek Bicycles"/>
    <s v="Standard"/>
    <s v="medium"/>
    <s v="large"/>
    <n v="2091.4699999999998"/>
    <n v="388.92"/>
    <n v="40784"/>
    <n v="10"/>
  </r>
  <r>
    <n v="1746"/>
    <n v="45"/>
    <x v="3375"/>
    <d v="2070-12-25T00:00:00"/>
    <b v="0"/>
    <s v="Approved"/>
    <s v="Solex"/>
    <s v="Standard"/>
    <s v="medium"/>
    <s v="medium"/>
    <n v="441.49"/>
    <n v="84.99"/>
    <n v="37220"/>
    <n v="10"/>
  </r>
  <r>
    <n v="4362"/>
    <n v="64"/>
    <x v="3375"/>
    <d v="2070-12-26T00:00:00"/>
    <b v="1"/>
    <s v="Approved"/>
    <s v="Trek Bicycles"/>
    <s v="Standard"/>
    <s v="medium"/>
    <s v="large"/>
    <n v="1469.44"/>
    <n v="596.54999999999995"/>
    <n v="41047"/>
    <n v="10"/>
  </r>
  <r>
    <n v="8116"/>
    <n v="15"/>
    <x v="3375"/>
    <d v="2070-12-27T00:00:00"/>
    <s v="Unknown"/>
    <s v="Approved"/>
    <s v="Norco Bicycles"/>
    <s v="Standard"/>
    <s v="low"/>
    <s v="medium"/>
    <n v="958.74"/>
    <n v="748.9"/>
    <n v="40303"/>
    <n v="10"/>
  </r>
  <r>
    <n v="11545"/>
    <n v="22"/>
    <x v="3375"/>
    <d v="2070-12-28T00:00:00"/>
    <b v="0"/>
    <s v="Approved"/>
    <s v="WeareA2B"/>
    <s v="Standard"/>
    <s v="medium"/>
    <s v="medium"/>
    <n v="60.34"/>
    <n v="45.26"/>
    <n v="33455"/>
    <n v="10"/>
  </r>
  <r>
    <n v="16993"/>
    <n v="26"/>
    <x v="3375"/>
    <d v="2070-12-29T00:00:00"/>
    <b v="1"/>
    <s v="Approved"/>
    <s v="WeareA2B"/>
    <s v="Standard"/>
    <s v="medium"/>
    <s v="medium"/>
    <n v="1992.93"/>
    <n v="762.63"/>
    <n v="33888"/>
    <n v="10"/>
  </r>
  <r>
    <n v="1132"/>
    <n v="15"/>
    <x v="3376"/>
    <d v="2070-12-30T00:00:00"/>
    <b v="0"/>
    <s v="Approved"/>
    <s v="Norco Bicycles"/>
    <s v="Standard"/>
    <s v="low"/>
    <s v="medium"/>
    <n v="958.74"/>
    <n v="748.9"/>
    <n v="38693"/>
    <n v="6"/>
  </r>
  <r>
    <n v="3125"/>
    <n v="51"/>
    <x v="3376"/>
    <d v="2070-12-31T00:00:00"/>
    <b v="0"/>
    <s v="Approved"/>
    <s v="OHM Cycles"/>
    <s v="Standard"/>
    <s v="high"/>
    <s v="medium"/>
    <n v="2005.66"/>
    <n v="1203.4000000000001"/>
    <n v="41009"/>
    <n v="6"/>
  </r>
  <r>
    <n v="5515"/>
    <n v="6"/>
    <x v="3376"/>
    <d v="2071-01-01T00:00:00"/>
    <b v="1"/>
    <s v="Approved"/>
    <s v="OHM Cycles"/>
    <s v="Standard"/>
    <s v="high"/>
    <s v="medium"/>
    <n v="227.88"/>
    <n v="136.72999999999999"/>
    <n v="37659"/>
    <n v="6"/>
  </r>
  <r>
    <n v="9906"/>
    <n v="79"/>
    <x v="3376"/>
    <d v="2071-01-02T00:00:00"/>
    <b v="0"/>
    <s v="Approved"/>
    <s v="Norco Bicycles"/>
    <s v="Standard"/>
    <s v="medium"/>
    <s v="medium"/>
    <n v="1555.58"/>
    <n v="818.01"/>
    <n v="37873"/>
    <n v="6"/>
  </r>
  <r>
    <n v="14279"/>
    <n v="15"/>
    <x v="3376"/>
    <d v="2071-01-03T00:00:00"/>
    <b v="0"/>
    <s v="Approved"/>
    <s v="Norco Bicycles"/>
    <s v="Standard"/>
    <s v="low"/>
    <s v="medium"/>
    <n v="958.74"/>
    <n v="748.9"/>
    <n v="38693"/>
    <n v="6"/>
  </r>
  <r>
    <n v="19018"/>
    <n v="0"/>
    <x v="3376"/>
    <d v="2071-01-04T00:00:00"/>
    <b v="0"/>
    <s v="Approved"/>
    <s v="Unknown"/>
    <s v="Unknown"/>
    <s v="Unknown"/>
    <s v="Unknown"/>
    <n v="1695.42"/>
    <s v="$556.05"/>
    <n v="38199.78"/>
    <n v="6"/>
  </r>
  <r>
    <n v="9538"/>
    <n v="23"/>
    <x v="3377"/>
    <d v="2071-01-05T00:00:00"/>
    <b v="0"/>
    <s v="Approved"/>
    <s v="Norco Bicycles"/>
    <s v="Mountain"/>
    <s v="low"/>
    <s v="small"/>
    <n v="688.63"/>
    <n v="612.88"/>
    <n v="34244"/>
    <n v="9"/>
  </r>
  <r>
    <n v="10236"/>
    <n v="50"/>
    <x v="3377"/>
    <d v="2071-01-06T00:00:00"/>
    <b v="0"/>
    <s v="Approved"/>
    <s v="WeareA2B"/>
    <s v="Standard"/>
    <s v="medium"/>
    <s v="small"/>
    <n v="175.89"/>
    <n v="131.91999999999999"/>
    <n v="37668"/>
    <n v="9"/>
  </r>
  <r>
    <n v="11469"/>
    <n v="78"/>
    <x v="3377"/>
    <d v="2071-01-07T00:00:00"/>
    <b v="1"/>
    <s v="Approved"/>
    <s v="Giant Bicycles"/>
    <s v="Standard"/>
    <s v="medium"/>
    <s v="large"/>
    <n v="1765.3"/>
    <n v="709.48"/>
    <n v="38193"/>
    <n v="9"/>
  </r>
  <r>
    <n v="13660"/>
    <n v="0"/>
    <x v="3377"/>
    <d v="2071-01-08T00:00:00"/>
    <b v="1"/>
    <s v="Approved"/>
    <s v="Unknown"/>
    <s v="Unknown"/>
    <s v="Unknown"/>
    <s v="Unknown"/>
    <n v="687.9"/>
    <s v="$556.05"/>
    <n v="38199.78"/>
    <n v="9"/>
  </r>
  <r>
    <n v="5704"/>
    <n v="2"/>
    <x v="3378"/>
    <d v="2071-01-09T00:00:00"/>
    <b v="0"/>
    <s v="Approved"/>
    <s v="Giant Bicycles"/>
    <s v="Road"/>
    <s v="low"/>
    <s v="small"/>
    <n v="590.26"/>
    <n v="525.33000000000004"/>
    <n v="38647"/>
    <n v="2"/>
  </r>
  <r>
    <n v="8053"/>
    <n v="0"/>
    <x v="3378"/>
    <d v="2071-01-10T00:00:00"/>
    <s v="Unknown"/>
    <s v="Approved"/>
    <s v="Trek Bicycles"/>
    <s v="Standard"/>
    <s v="medium"/>
    <s v="medium"/>
    <n v="499.53"/>
    <n v="388.72"/>
    <n v="37337"/>
    <n v="2"/>
  </r>
  <r>
    <n v="10570"/>
    <n v="45"/>
    <x v="3378"/>
    <d v="2071-01-11T00:00:00"/>
    <b v="0"/>
    <s v="Approved"/>
    <s v="Trek Bicycles"/>
    <s v="Road"/>
    <s v="low"/>
    <s v="medium"/>
    <n v="980.37"/>
    <n v="234.43"/>
    <n v="37838"/>
    <n v="2"/>
  </r>
  <r>
    <n v="12062"/>
    <n v="0"/>
    <x v="3378"/>
    <d v="2071-01-12T00:00:00"/>
    <b v="1"/>
    <s v="Approved"/>
    <s v="Norco Bicycles"/>
    <s v="Road"/>
    <s v="medium"/>
    <s v="medium"/>
    <n v="544.04999999999995"/>
    <n v="376.84"/>
    <n v="37499"/>
    <n v="2"/>
  </r>
  <r>
    <n v="15119"/>
    <n v="46"/>
    <x v="3378"/>
    <d v="2071-01-13T00:00:00"/>
    <b v="1"/>
    <s v="Approved"/>
    <s v="OHM Cycles"/>
    <s v="Standard"/>
    <s v="low"/>
    <s v="medium"/>
    <n v="1793.43"/>
    <n v="248.82"/>
    <n v="36361"/>
    <n v="2"/>
  </r>
  <r>
    <n v="2180"/>
    <n v="43"/>
    <x v="3379"/>
    <d v="2071-01-14T00:00:00"/>
    <b v="1"/>
    <s v="Approved"/>
    <s v="Solex"/>
    <s v="Standard"/>
    <s v="medium"/>
    <s v="medium"/>
    <n v="1151.96"/>
    <n v="649.49"/>
    <n v="37823"/>
    <n v="15"/>
  </r>
  <r>
    <n v="7218"/>
    <n v="18"/>
    <x v="3379"/>
    <d v="2071-01-15T00:00:00"/>
    <b v="1"/>
    <s v="Approved"/>
    <s v="Solex"/>
    <s v="Standard"/>
    <s v="medium"/>
    <s v="medium"/>
    <n v="575.27"/>
    <n v="431.45"/>
    <n v="35667"/>
    <n v="15"/>
  </r>
  <r>
    <n v="7473"/>
    <n v="3"/>
    <x v="3379"/>
    <d v="2071-01-16T00:00:00"/>
    <b v="1"/>
    <s v="Approved"/>
    <s v="Trek Bicycles"/>
    <s v="Standard"/>
    <s v="medium"/>
    <s v="large"/>
    <n v="2091.4699999999998"/>
    <n v="388.92"/>
    <n v="38859"/>
    <n v="15"/>
  </r>
  <r>
    <n v="11500"/>
    <n v="21"/>
    <x v="3379"/>
    <d v="2071-01-17T00:00:00"/>
    <b v="1"/>
    <s v="Approved"/>
    <s v="Solex"/>
    <s v="Standard"/>
    <s v="medium"/>
    <s v="large"/>
    <n v="1071.23"/>
    <n v="380.74"/>
    <n v="36361"/>
    <n v="15"/>
  </r>
  <r>
    <n v="11573"/>
    <n v="82"/>
    <x v="3379"/>
    <d v="2071-01-18T00:00:00"/>
    <b v="1"/>
    <s v="Approved"/>
    <s v="Norco Bicycles"/>
    <s v="Standard"/>
    <s v="high"/>
    <s v="medium"/>
    <n v="1148.6400000000001"/>
    <n v="689.18"/>
    <n v="42710"/>
    <n v="15"/>
  </r>
  <r>
    <n v="14702"/>
    <n v="15"/>
    <x v="3379"/>
    <d v="2071-01-19T00:00:00"/>
    <b v="0"/>
    <s v="Approved"/>
    <s v="Norco Bicycles"/>
    <s v="Standard"/>
    <s v="low"/>
    <s v="medium"/>
    <n v="958.74"/>
    <n v="748.9"/>
    <n v="40670"/>
    <n v="15"/>
  </r>
  <r>
    <n v="17324"/>
    <n v="71"/>
    <x v="3379"/>
    <d v="2071-01-20T00:00:00"/>
    <b v="0"/>
    <s v="Approved"/>
    <s v="Solex"/>
    <s v="Standard"/>
    <s v="high"/>
    <s v="large"/>
    <n v="1842.92"/>
    <n v="1105.75"/>
    <n v="41434"/>
    <n v="15"/>
  </r>
  <r>
    <n v="17744"/>
    <n v="64"/>
    <x v="3379"/>
    <d v="2071-01-21T00:00:00"/>
    <b v="1"/>
    <s v="Approved"/>
    <s v="Trek Bicycles"/>
    <s v="Standard"/>
    <s v="medium"/>
    <s v="large"/>
    <n v="1469.44"/>
    <n v="596.54999999999995"/>
    <n v="38193"/>
    <n v="15"/>
  </r>
  <r>
    <n v="431"/>
    <n v="7"/>
    <x v="3380"/>
    <d v="2071-01-22T00:00:00"/>
    <b v="0"/>
    <s v="Approved"/>
    <s v="Trek Bicycles"/>
    <s v="Road"/>
    <s v="low"/>
    <s v="medium"/>
    <n v="980.37"/>
    <n v="234.43"/>
    <n v="38258"/>
    <n v="7"/>
  </r>
  <r>
    <n v="4099"/>
    <n v="24"/>
    <x v="3380"/>
    <d v="2071-01-23T00:00:00"/>
    <b v="0"/>
    <s v="Approved"/>
    <s v="Solex"/>
    <s v="Road"/>
    <s v="medium"/>
    <s v="large"/>
    <n v="1777.8"/>
    <n v="820.78"/>
    <n v="40670"/>
    <n v="7"/>
  </r>
  <r>
    <n v="5113"/>
    <n v="36"/>
    <x v="3380"/>
    <d v="2071-01-24T00:00:00"/>
    <b v="1"/>
    <s v="Approved"/>
    <s v="Solex"/>
    <s v="Standard"/>
    <s v="low"/>
    <s v="medium"/>
    <n v="945.04"/>
    <n v="507.58"/>
    <n v="35052"/>
    <n v="7"/>
  </r>
  <r>
    <n v="8041"/>
    <n v="70"/>
    <x v="3380"/>
    <d v="2071-01-25T00:00:00"/>
    <s v="Unknown"/>
    <s v="Approved"/>
    <s v="Trek Bicycles"/>
    <s v="Standard"/>
    <s v="high"/>
    <s v="medium"/>
    <n v="495.72"/>
    <n v="297.43"/>
    <n v="42105"/>
    <n v="7"/>
  </r>
  <r>
    <n v="9647"/>
    <n v="29"/>
    <x v="3380"/>
    <d v="2071-01-26T00:00:00"/>
    <b v="1"/>
    <s v="Approved"/>
    <s v="Norco Bicycles"/>
    <s v="Road"/>
    <s v="medium"/>
    <s v="medium"/>
    <n v="543.39"/>
    <n v="407.54"/>
    <n v="42696"/>
    <n v="7"/>
  </r>
  <r>
    <n v="9923"/>
    <n v="25"/>
    <x v="3380"/>
    <d v="2071-01-27T00:00:00"/>
    <b v="1"/>
    <s v="Approved"/>
    <s v="Giant Bicycles"/>
    <s v="Road"/>
    <s v="medium"/>
    <s v="medium"/>
    <n v="1538.99"/>
    <n v="829.65"/>
    <n v="42404"/>
    <n v="7"/>
  </r>
  <r>
    <n v="10766"/>
    <n v="42"/>
    <x v="3380"/>
    <d v="2071-01-28T00:00:00"/>
    <b v="0"/>
    <s v="Approved"/>
    <s v="OHM Cycles"/>
    <s v="Road"/>
    <s v="medium"/>
    <s v="small"/>
    <n v="1810"/>
    <n v="1610.9"/>
    <n v="39526"/>
    <n v="7"/>
  </r>
  <r>
    <n v="10779"/>
    <n v="28"/>
    <x v="3380"/>
    <d v="2071-01-29T00:00:00"/>
    <b v="0"/>
    <s v="Approved"/>
    <s v="Norco Bicycles"/>
    <s v="Standard"/>
    <s v="medium"/>
    <s v="small"/>
    <n v="1216.1400000000001"/>
    <n v="1082.3599999999999"/>
    <n v="33455"/>
    <n v="7"/>
  </r>
  <r>
    <n v="508"/>
    <n v="91"/>
    <x v="3381"/>
    <d v="2071-01-30T00:00:00"/>
    <b v="0"/>
    <s v="Approved"/>
    <s v="Solex"/>
    <s v="Standard"/>
    <s v="medium"/>
    <s v="medium"/>
    <n v="100.35"/>
    <n v="75.260000000000005"/>
    <n v="36367"/>
    <n v="19"/>
  </r>
  <r>
    <n v="4865"/>
    <n v="18"/>
    <x v="3381"/>
    <d v="2071-01-31T00:00:00"/>
    <b v="1"/>
    <s v="Approved"/>
    <s v="Solex"/>
    <s v="Standard"/>
    <s v="medium"/>
    <s v="medium"/>
    <n v="575.27"/>
    <n v="431.45"/>
    <n v="41345"/>
    <n v="19"/>
  </r>
  <r>
    <n v="9986"/>
    <n v="85"/>
    <x v="3381"/>
    <d v="2071-02-01T00:00:00"/>
    <b v="1"/>
    <s v="Approved"/>
    <s v="WeareA2B"/>
    <s v="Standard"/>
    <s v="medium"/>
    <s v="medium"/>
    <n v="752.64"/>
    <n v="205.36"/>
    <n v="42218"/>
    <n v="19"/>
  </r>
  <r>
    <n v="10496"/>
    <n v="32"/>
    <x v="3381"/>
    <d v="2071-02-02T00:00:00"/>
    <b v="1"/>
    <s v="Approved"/>
    <s v="Giant Bicycles"/>
    <s v="Standard"/>
    <s v="medium"/>
    <s v="medium"/>
    <n v="642.70000000000005"/>
    <n v="211.37"/>
    <n v="37337"/>
    <n v="19"/>
  </r>
  <r>
    <n v="10638"/>
    <n v="73"/>
    <x v="3381"/>
    <d v="2071-02-03T00:00:00"/>
    <b v="0"/>
    <s v="Approved"/>
    <s v="Solex"/>
    <s v="Standard"/>
    <s v="medium"/>
    <s v="medium"/>
    <n v="1945.43"/>
    <n v="333.18"/>
    <n v="37499"/>
    <n v="19"/>
  </r>
  <r>
    <n v="10724"/>
    <n v="3"/>
    <x v="3381"/>
    <d v="2071-02-04T00:00:00"/>
    <b v="0"/>
    <s v="Approved"/>
    <s v="Trek Bicycles"/>
    <s v="Standard"/>
    <s v="medium"/>
    <s v="large"/>
    <n v="2091.4699999999998"/>
    <n v="388.92"/>
    <n v="41167"/>
    <n v="19"/>
  </r>
  <r>
    <n v="3157"/>
    <n v="35"/>
    <x v="3382"/>
    <d v="2071-02-05T00:00:00"/>
    <b v="0"/>
    <s v="Approved"/>
    <s v="Giant Bicycles"/>
    <s v="Standard"/>
    <s v="medium"/>
    <s v="medium"/>
    <n v="1403.5"/>
    <n v="954.82"/>
    <n v="42688"/>
    <n v="7"/>
  </r>
  <r>
    <n v="9301"/>
    <n v="46"/>
    <x v="3382"/>
    <d v="2071-02-06T00:00:00"/>
    <s v="Unknown"/>
    <s v="Approved"/>
    <s v="OHM Cycles"/>
    <s v="Standard"/>
    <s v="low"/>
    <s v="medium"/>
    <n v="1793.43"/>
    <n v="248.82"/>
    <n v="36361"/>
    <n v="7"/>
  </r>
  <r>
    <n v="9426"/>
    <n v="12"/>
    <x v="3382"/>
    <d v="2071-02-07T00:00:00"/>
    <b v="0"/>
    <s v="Approved"/>
    <s v="Giant Bicycles"/>
    <s v="Standard"/>
    <s v="medium"/>
    <s v="large"/>
    <n v="1765.3"/>
    <n v="709.48"/>
    <n v="38193"/>
    <n v="7"/>
  </r>
  <r>
    <n v="11333"/>
    <n v="31"/>
    <x v="3382"/>
    <d v="2071-02-08T00:00:00"/>
    <b v="0"/>
    <s v="Approved"/>
    <s v="WeareA2B"/>
    <s v="Standard"/>
    <s v="medium"/>
    <s v="medium"/>
    <n v="752.64"/>
    <n v="205.36"/>
    <n v="42218"/>
    <n v="7"/>
  </r>
  <r>
    <n v="11758"/>
    <n v="0"/>
    <x v="3382"/>
    <d v="2071-02-09T00:00:00"/>
    <b v="0"/>
    <s v="Approved"/>
    <s v="Solex"/>
    <s v="Standard"/>
    <s v="medium"/>
    <s v="medium"/>
    <n v="441.49"/>
    <n v="84.99"/>
    <n v="34071"/>
    <n v="7"/>
  </r>
  <r>
    <n v="2914"/>
    <n v="10"/>
    <x v="3383"/>
    <d v="2071-02-10T00:00:00"/>
    <b v="1"/>
    <s v="Approved"/>
    <s v="WeareA2B"/>
    <s v="Touring"/>
    <s v="medium"/>
    <s v="medium"/>
    <n v="1466.68"/>
    <n v="363.25"/>
    <n v="41701"/>
    <n v="7"/>
  </r>
  <r>
    <n v="4220"/>
    <n v="97"/>
    <x v="3383"/>
    <d v="2071-02-11T00:00:00"/>
    <b v="0"/>
    <s v="Approved"/>
    <s v="Solex"/>
    <s v="Standard"/>
    <s v="medium"/>
    <s v="large"/>
    <n v="202.62"/>
    <n v="151.96"/>
    <n v="42458"/>
    <n v="7"/>
  </r>
  <r>
    <n v="12977"/>
    <n v="31"/>
    <x v="3383"/>
    <d v="2071-02-12T00:00:00"/>
    <b v="1"/>
    <s v="Approved"/>
    <s v="Giant Bicycles"/>
    <s v="Standard"/>
    <s v="medium"/>
    <s v="medium"/>
    <n v="230.91"/>
    <n v="173.18"/>
    <n v="39031"/>
    <n v="7"/>
  </r>
  <r>
    <n v="15770"/>
    <n v="21"/>
    <x v="3383"/>
    <d v="2071-02-13T00:00:00"/>
    <b v="1"/>
    <s v="Approved"/>
    <s v="Solex"/>
    <s v="Standard"/>
    <s v="medium"/>
    <s v="large"/>
    <n v="1071.23"/>
    <n v="380.74"/>
    <n v="35160"/>
    <n v="7"/>
  </r>
  <r>
    <n v="19147"/>
    <n v="30"/>
    <x v="3383"/>
    <d v="2071-02-14T00:00:00"/>
    <b v="1"/>
    <s v="Approved"/>
    <s v="Solex"/>
    <s v="Standard"/>
    <s v="high"/>
    <s v="medium"/>
    <n v="748.17"/>
    <n v="448.9"/>
    <n v="33552"/>
    <n v="7"/>
  </r>
  <r>
    <n v="13120"/>
    <n v="5"/>
    <x v="3384"/>
    <d v="2071-02-15T00:00:00"/>
    <b v="0"/>
    <s v="Approved"/>
    <s v="Trek Bicycles"/>
    <s v="Mountain"/>
    <s v="low"/>
    <s v="medium"/>
    <n v="574.64"/>
    <n v="459.71"/>
    <n v="40784"/>
    <n v="10"/>
  </r>
  <r>
    <n v="247"/>
    <n v="15"/>
    <x v="3385"/>
    <d v="2071-02-16T00:00:00"/>
    <b v="1"/>
    <s v="Approved"/>
    <s v="Norco Bicycles"/>
    <s v="Standard"/>
    <s v="low"/>
    <s v="medium"/>
    <n v="958.74"/>
    <n v="748.9"/>
    <n v="39880"/>
    <n v="7"/>
  </r>
  <r>
    <n v="260"/>
    <n v="31"/>
    <x v="3385"/>
    <d v="2071-02-17T00:00:00"/>
    <b v="0"/>
    <s v="Approved"/>
    <s v="Giant Bicycles"/>
    <s v="Standard"/>
    <s v="medium"/>
    <s v="medium"/>
    <n v="230.91"/>
    <n v="173.18"/>
    <n v="40618"/>
    <n v="7"/>
  </r>
  <r>
    <n v="715"/>
    <n v="65"/>
    <x v="3385"/>
    <d v="2071-02-18T00:00:00"/>
    <b v="0"/>
    <s v="Approved"/>
    <s v="WeareA2B"/>
    <s v="Standard"/>
    <s v="medium"/>
    <s v="medium"/>
    <n v="1807.45"/>
    <n v="778.69"/>
    <n v="42710"/>
    <n v="7"/>
  </r>
  <r>
    <n v="4177"/>
    <n v="72"/>
    <x v="3385"/>
    <d v="2071-02-19T00:00:00"/>
    <b v="1"/>
    <s v="Approved"/>
    <s v="Norco Bicycles"/>
    <s v="Standard"/>
    <s v="medium"/>
    <s v="medium"/>
    <n v="360.4"/>
    <n v="270.3"/>
    <n v="37499"/>
    <n v="7"/>
  </r>
  <r>
    <n v="13893"/>
    <n v="25"/>
    <x v="3385"/>
    <d v="2071-02-20T00:00:00"/>
    <b v="0"/>
    <s v="Approved"/>
    <s v="Giant Bicycles"/>
    <s v="Road"/>
    <s v="medium"/>
    <s v="medium"/>
    <n v="1538.99"/>
    <n v="829.65"/>
    <n v="33888"/>
    <n v="7"/>
  </r>
  <r>
    <n v="309"/>
    <n v="68"/>
    <x v="3386"/>
    <d v="2071-02-21T00:00:00"/>
    <b v="0"/>
    <s v="Approved"/>
    <s v="OHM Cycles"/>
    <s v="Standard"/>
    <s v="medium"/>
    <s v="medium"/>
    <n v="1636.9"/>
    <n v="44.71"/>
    <n v="40410"/>
    <n v="22"/>
  </r>
  <r>
    <n v="8411"/>
    <n v="89"/>
    <x v="3386"/>
    <d v="2071-02-22T00:00:00"/>
    <b v="0"/>
    <s v="Approved"/>
    <s v="WeareA2B"/>
    <s v="Touring"/>
    <s v="medium"/>
    <s v="large"/>
    <n v="1362.99"/>
    <n v="57.74"/>
    <n v="34079"/>
    <n v="22"/>
  </r>
  <r>
    <n v="10462"/>
    <n v="34"/>
    <x v="3386"/>
    <d v="2071-02-23T00:00:00"/>
    <b v="0"/>
    <s v="Approved"/>
    <s v="Norco Bicycles"/>
    <s v="Road"/>
    <s v="high"/>
    <s v="large"/>
    <n v="774.53"/>
    <n v="464.72"/>
    <n v="37698"/>
    <n v="22"/>
  </r>
  <r>
    <n v="11726"/>
    <n v="5"/>
    <x v="3386"/>
    <d v="2071-02-24T00:00:00"/>
    <b v="0"/>
    <s v="Approved"/>
    <s v="Trek Bicycles"/>
    <s v="Mountain"/>
    <s v="low"/>
    <s v="medium"/>
    <n v="574.64"/>
    <n v="459.71"/>
    <n v="40784"/>
    <n v="22"/>
  </r>
  <r>
    <n v="13354"/>
    <n v="38"/>
    <x v="3386"/>
    <d v="2071-02-25T00:00:00"/>
    <b v="1"/>
    <s v="Approved"/>
    <s v="Solex"/>
    <s v="Standard"/>
    <s v="medium"/>
    <s v="medium"/>
    <n v="1577.53"/>
    <n v="826.51"/>
    <n v="40618"/>
    <n v="22"/>
  </r>
  <r>
    <n v="1092"/>
    <n v="92"/>
    <x v="3387"/>
    <d v="2071-02-26T00:00:00"/>
    <b v="0"/>
    <s v="Approved"/>
    <s v="WeareA2B"/>
    <s v="Standard"/>
    <s v="medium"/>
    <s v="small"/>
    <n v="1415.01"/>
    <n v="1259.3599999999999"/>
    <n v="37626"/>
    <n v="3"/>
  </r>
  <r>
    <n v="10141"/>
    <n v="78"/>
    <x v="3387"/>
    <d v="2071-02-27T00:00:00"/>
    <b v="0"/>
    <s v="Approved"/>
    <s v="Giant Bicycles"/>
    <s v="Standard"/>
    <s v="medium"/>
    <s v="large"/>
    <n v="1765.3"/>
    <n v="709.48"/>
    <n v="38193"/>
    <n v="3"/>
  </r>
  <r>
    <n v="13119"/>
    <n v="35"/>
    <x v="3387"/>
    <d v="2071-02-28T00:00:00"/>
    <b v="0"/>
    <s v="Approved"/>
    <s v="Trek Bicycles"/>
    <s v="Standard"/>
    <s v="low"/>
    <s v="medium"/>
    <n v="1057.51"/>
    <n v="154.4"/>
    <n v="34527"/>
    <n v="3"/>
  </r>
  <r>
    <n v="15359"/>
    <n v="49"/>
    <x v="3387"/>
    <d v="2071-03-01T00:00:00"/>
    <b v="1"/>
    <s v="Approved"/>
    <s v="Trek Bicycles"/>
    <s v="Road"/>
    <s v="medium"/>
    <s v="medium"/>
    <n v="533.51"/>
    <n v="400.13"/>
    <n v="41064"/>
    <n v="3"/>
  </r>
  <r>
    <n v="15541"/>
    <n v="23"/>
    <x v="3387"/>
    <d v="2071-03-02T00:00:00"/>
    <b v="1"/>
    <s v="Approved"/>
    <s v="Norco Bicycles"/>
    <s v="Mountain"/>
    <s v="low"/>
    <s v="small"/>
    <n v="688.63"/>
    <n v="612.88"/>
    <n v="34244"/>
    <n v="3"/>
  </r>
  <r>
    <n v="17405"/>
    <n v="8"/>
    <x v="3387"/>
    <d v="2071-03-03T00:00:00"/>
    <b v="0"/>
    <s v="Approved"/>
    <s v="Solex"/>
    <s v="Road"/>
    <s v="medium"/>
    <s v="small"/>
    <n v="1703.52"/>
    <n v="1516.13"/>
    <n v="40649"/>
    <n v="3"/>
  </r>
  <r>
    <n v="18558"/>
    <n v="23"/>
    <x v="3387"/>
    <d v="2071-03-04T00:00:00"/>
    <b v="1"/>
    <s v="Approved"/>
    <s v="Norco Bicycles"/>
    <s v="Mountain"/>
    <s v="low"/>
    <s v="small"/>
    <n v="688.63"/>
    <n v="612.88"/>
    <n v="34244"/>
    <n v="3"/>
  </r>
  <r>
    <n v="8702"/>
    <n v="19"/>
    <x v="3388"/>
    <d v="2071-03-05T00:00:00"/>
    <b v="0"/>
    <s v="Approved"/>
    <s v="OHM Cycles"/>
    <s v="Road"/>
    <s v="high"/>
    <s v="large"/>
    <n v="12.01"/>
    <n v="7.21"/>
    <n v="35160"/>
    <n v="9"/>
  </r>
  <r>
    <n v="12277"/>
    <n v="5"/>
    <x v="3388"/>
    <d v="2071-03-06T00:00:00"/>
    <b v="0"/>
    <s v="Approved"/>
    <s v="Trek Bicycles"/>
    <s v="Mountain"/>
    <s v="low"/>
    <s v="medium"/>
    <n v="574.64"/>
    <n v="459.71"/>
    <n v="42560"/>
    <n v="9"/>
  </r>
  <r>
    <n v="1204"/>
    <n v="94"/>
    <x v="3389"/>
    <d v="2071-03-07T00:00:00"/>
    <b v="0"/>
    <s v="Approved"/>
    <s v="Giant Bicycles"/>
    <s v="Standard"/>
    <s v="medium"/>
    <s v="large"/>
    <n v="1635.3"/>
    <n v="993.66"/>
    <n v="41434"/>
    <n v="11"/>
  </r>
  <r>
    <n v="18579"/>
    <n v="67"/>
    <x v="3389"/>
    <d v="2071-03-08T00:00:00"/>
    <b v="1"/>
    <s v="Approved"/>
    <s v="Norco Bicycles"/>
    <s v="Road"/>
    <s v="medium"/>
    <s v="medium"/>
    <n v="544.04999999999995"/>
    <n v="376.84"/>
    <n v="38647"/>
    <n v="11"/>
  </r>
  <r>
    <n v="42"/>
    <n v="79"/>
    <x v="3390"/>
    <d v="2071-03-09T00:00:00"/>
    <b v="0"/>
    <s v="Approved"/>
    <s v="Solex"/>
    <s v="Touring"/>
    <s v="medium"/>
    <s v="large"/>
    <n v="2083.94"/>
    <n v="675.03"/>
    <n v="41533"/>
    <n v="7"/>
  </r>
  <r>
    <n v="83"/>
    <n v="0"/>
    <x v="3390"/>
    <d v="2071-03-10T00:00:00"/>
    <b v="1"/>
    <s v="Approved"/>
    <s v="OHM Cycles"/>
    <s v="Standard"/>
    <s v="medium"/>
    <s v="medium"/>
    <n v="235.63"/>
    <n v="125.07"/>
    <n v="37626"/>
    <n v="7"/>
  </r>
  <r>
    <n v="8063"/>
    <n v="80"/>
    <x v="3390"/>
    <d v="2071-03-11T00:00:00"/>
    <b v="1"/>
    <s v="Approved"/>
    <s v="Trek Bicycles"/>
    <s v="Standard"/>
    <s v="medium"/>
    <s v="large"/>
    <n v="1469.44"/>
    <n v="596.54999999999995"/>
    <n v="42105"/>
    <n v="7"/>
  </r>
  <r>
    <n v="9474"/>
    <n v="0"/>
    <x v="3390"/>
    <d v="2071-03-12T00:00:00"/>
    <b v="0"/>
    <s v="Approved"/>
    <s v="Trek Bicycles"/>
    <s v="Road"/>
    <s v="medium"/>
    <s v="medium"/>
    <n v="290.62"/>
    <n v="215.14"/>
    <n v="38482"/>
    <n v="7"/>
  </r>
  <r>
    <n v="19012"/>
    <n v="84"/>
    <x v="3390"/>
    <d v="2071-03-13T00:00:00"/>
    <b v="0"/>
    <s v="Approved"/>
    <s v="Giant Bicycles"/>
    <s v="Road"/>
    <s v="medium"/>
    <s v="medium"/>
    <n v="792.9"/>
    <n v="594.67999999999995"/>
    <n v="34996"/>
    <n v="7"/>
  </r>
  <r>
    <n v="4136"/>
    <n v="47"/>
    <x v="3391"/>
    <d v="2071-03-14T00:00:00"/>
    <b v="1"/>
    <s v="Approved"/>
    <s v="Trek Bicycles"/>
    <s v="Road"/>
    <s v="low"/>
    <s v="small"/>
    <n v="1720.7"/>
    <n v="1531.42"/>
    <n v="38991"/>
    <n v="2"/>
  </r>
  <r>
    <n v="4694"/>
    <n v="100"/>
    <x v="3391"/>
    <d v="2071-03-15T00:00:00"/>
    <b v="1"/>
    <s v="Approved"/>
    <s v="Norco Bicycles"/>
    <s v="Road"/>
    <s v="medium"/>
    <s v="medium"/>
    <n v="1036.5899999999999"/>
    <n v="206.35"/>
    <n v="33364"/>
    <n v="2"/>
  </r>
  <r>
    <n v="5065"/>
    <n v="0"/>
    <x v="3391"/>
    <d v="2071-03-16T00:00:00"/>
    <b v="0"/>
    <s v="Approved"/>
    <s v="Unknown"/>
    <s v="Unknown"/>
    <s v="Unknown"/>
    <s v="Unknown"/>
    <n v="237.44"/>
    <s v="$556.05"/>
    <n v="38199.78"/>
    <n v="2"/>
  </r>
  <r>
    <n v="6262"/>
    <n v="26"/>
    <x v="3391"/>
    <d v="2071-03-17T00:00:00"/>
    <b v="0"/>
    <s v="Approved"/>
    <s v="WeareA2B"/>
    <s v="Standard"/>
    <s v="medium"/>
    <s v="medium"/>
    <n v="1992.93"/>
    <n v="762.63"/>
    <n v="34115"/>
    <n v="2"/>
  </r>
  <r>
    <n v="13278"/>
    <n v="93"/>
    <x v="3391"/>
    <d v="2071-03-18T00:00:00"/>
    <b v="1"/>
    <s v="Approved"/>
    <s v="WeareA2B"/>
    <s v="Standard"/>
    <s v="medium"/>
    <s v="medium"/>
    <n v="1065.03"/>
    <n v="230.09"/>
    <n v="36833"/>
    <n v="2"/>
  </r>
  <r>
    <n v="3906"/>
    <n v="88"/>
    <x v="3392"/>
    <d v="2071-03-19T00:00:00"/>
    <b v="1"/>
    <s v="Approved"/>
    <s v="Norco Bicycles"/>
    <s v="Standard"/>
    <s v="medium"/>
    <s v="medium"/>
    <n v="1198.46"/>
    <n v="381.1"/>
    <n v="41434"/>
    <n v="18"/>
  </r>
  <r>
    <n v="10365"/>
    <n v="36"/>
    <x v="3392"/>
    <d v="2071-03-20T00:00:00"/>
    <b v="1"/>
    <s v="Approved"/>
    <s v="Solex"/>
    <s v="Standard"/>
    <s v="low"/>
    <s v="medium"/>
    <n v="945.04"/>
    <n v="507.58"/>
    <n v="36498"/>
    <n v="18"/>
  </r>
  <r>
    <n v="13455"/>
    <n v="84"/>
    <x v="3392"/>
    <d v="2071-03-21T00:00:00"/>
    <b v="0"/>
    <s v="Approved"/>
    <s v="Trek Bicycles"/>
    <s v="Road"/>
    <s v="medium"/>
    <s v="medium"/>
    <n v="290.62"/>
    <n v="215.14"/>
    <n v="34079"/>
    <n v="18"/>
  </r>
  <r>
    <n v="19956"/>
    <n v="90"/>
    <x v="3392"/>
    <d v="2071-03-22T00:00:00"/>
    <b v="1"/>
    <s v="Approved"/>
    <s v="Norco Bicycles"/>
    <s v="Standard"/>
    <s v="low"/>
    <s v="medium"/>
    <n v="363.01"/>
    <n v="290.41000000000003"/>
    <n v="38482"/>
    <n v="18"/>
  </r>
  <r>
    <n v="8371"/>
    <n v="63"/>
    <x v="3393"/>
    <d v="2071-03-23T00:00:00"/>
    <b v="1"/>
    <s v="Approved"/>
    <s v="Solex"/>
    <s v="Standard"/>
    <s v="medium"/>
    <s v="medium"/>
    <n v="1483.2"/>
    <n v="99.59"/>
    <n v="33879"/>
    <n v="4"/>
  </r>
  <r>
    <n v="11226"/>
    <n v="39"/>
    <x v="3393"/>
    <d v="2071-03-24T00:00:00"/>
    <b v="1"/>
    <s v="Approved"/>
    <s v="Giant Bicycles"/>
    <s v="Standard"/>
    <s v="medium"/>
    <s v="large"/>
    <n v="1812.75"/>
    <n v="582.48"/>
    <n v="39427"/>
    <n v="4"/>
  </r>
  <r>
    <n v="16283"/>
    <n v="84"/>
    <x v="3393"/>
    <d v="2071-03-25T00:00:00"/>
    <b v="1"/>
    <s v="Approved"/>
    <s v="Trek Bicycles"/>
    <s v="Road"/>
    <s v="medium"/>
    <s v="medium"/>
    <n v="290.62"/>
    <n v="215.14"/>
    <n v="38482"/>
    <n v="4"/>
  </r>
  <r>
    <n v="16386"/>
    <n v="40"/>
    <x v="3393"/>
    <d v="2071-03-26T00:00:00"/>
    <b v="1"/>
    <s v="Approved"/>
    <s v="OHM Cycles"/>
    <s v="Standard"/>
    <s v="high"/>
    <s v="medium"/>
    <n v="1458.17"/>
    <n v="874.9"/>
    <n v="39427"/>
    <n v="4"/>
  </r>
  <r>
    <n v="17171"/>
    <n v="82"/>
    <x v="3393"/>
    <d v="2071-03-27T00:00:00"/>
    <b v="0"/>
    <s v="Approved"/>
    <s v="Norco Bicycles"/>
    <s v="Standard"/>
    <s v="high"/>
    <s v="medium"/>
    <n v="1148.6400000000001"/>
    <n v="689.18"/>
    <n v="35667"/>
    <n v="4"/>
  </r>
  <r>
    <n v="19970"/>
    <n v="5"/>
    <x v="3393"/>
    <d v="2071-03-28T00:00:00"/>
    <b v="1"/>
    <s v="Approved"/>
    <s v="Trek Bicycles"/>
    <s v="Mountain"/>
    <s v="low"/>
    <s v="medium"/>
    <n v="574.64"/>
    <n v="459.71"/>
    <n v="40649"/>
    <n v="4"/>
  </r>
  <r>
    <n v="774"/>
    <n v="12"/>
    <x v="3394"/>
    <d v="2071-03-29T00:00:00"/>
    <b v="0"/>
    <s v="Approved"/>
    <s v="WeareA2B"/>
    <s v="Standard"/>
    <s v="medium"/>
    <s v="medium"/>
    <n v="1231.1500000000001"/>
    <n v="161.6"/>
    <n v="38216"/>
    <n v="10"/>
  </r>
  <r>
    <n v="2315"/>
    <n v="36"/>
    <x v="3394"/>
    <d v="2071-03-30T00:00:00"/>
    <b v="1"/>
    <s v="Approved"/>
    <s v="Solex"/>
    <s v="Standard"/>
    <s v="low"/>
    <s v="medium"/>
    <n v="945.04"/>
    <n v="507.58"/>
    <n v="35052"/>
    <n v="10"/>
  </r>
  <r>
    <n v="4061"/>
    <n v="94"/>
    <x v="3394"/>
    <d v="2071-03-31T00:00:00"/>
    <b v="1"/>
    <s v="Approved"/>
    <s v="Giant Bicycles"/>
    <s v="Standard"/>
    <s v="medium"/>
    <s v="large"/>
    <n v="1635.3"/>
    <n v="993.66"/>
    <n v="41434"/>
    <n v="10"/>
  </r>
  <r>
    <n v="4752"/>
    <n v="48"/>
    <x v="3394"/>
    <d v="2071-04-01T00:00:00"/>
    <b v="1"/>
    <s v="Approved"/>
    <s v="WeareA2B"/>
    <s v="Standard"/>
    <s v="medium"/>
    <s v="medium"/>
    <n v="1762.96"/>
    <n v="950.52"/>
    <n v="41848"/>
    <n v="10"/>
  </r>
  <r>
    <n v="5962"/>
    <n v="75"/>
    <x v="3394"/>
    <d v="2071-04-02T00:00:00"/>
    <b v="1"/>
    <s v="Approved"/>
    <s v="Giant Bicycles"/>
    <s v="Touring"/>
    <s v="medium"/>
    <s v="large"/>
    <n v="1873.97"/>
    <n v="863.95"/>
    <n v="38859"/>
    <n v="10"/>
  </r>
  <r>
    <n v="6921"/>
    <n v="46"/>
    <x v="3394"/>
    <d v="2071-04-03T00:00:00"/>
    <b v="0"/>
    <s v="Approved"/>
    <s v="Solex"/>
    <s v="Standard"/>
    <s v="low"/>
    <s v="medium"/>
    <n v="1289.8499999999999"/>
    <n v="74.510000000000005"/>
    <n v="39427"/>
    <n v="10"/>
  </r>
  <r>
    <n v="13074"/>
    <n v="41"/>
    <x v="3394"/>
    <d v="2071-04-04T00:00:00"/>
    <b v="1"/>
    <s v="Approved"/>
    <s v="Solex"/>
    <s v="Road"/>
    <s v="medium"/>
    <s v="medium"/>
    <n v="416.98"/>
    <n v="312.74"/>
    <n v="35560"/>
    <n v="10"/>
  </r>
  <r>
    <n v="17343"/>
    <n v="85"/>
    <x v="3394"/>
    <d v="2071-04-05T00:00:00"/>
    <b v="0"/>
    <s v="Approved"/>
    <s v="WeareA2B"/>
    <s v="Standard"/>
    <s v="medium"/>
    <s v="medium"/>
    <n v="752.64"/>
    <n v="205.36"/>
    <n v="42218"/>
    <n v="10"/>
  </r>
  <r>
    <n v="19335"/>
    <n v="69"/>
    <x v="3394"/>
    <d v="2071-04-06T00:00:00"/>
    <b v="0"/>
    <s v="Approved"/>
    <s v="Giant Bicycles"/>
    <s v="Road"/>
    <s v="medium"/>
    <s v="medium"/>
    <n v="792.9"/>
    <n v="594.67999999999995"/>
    <n v="33879"/>
    <n v="10"/>
  </r>
  <r>
    <n v="10170"/>
    <n v="89"/>
    <x v="3395"/>
    <d v="2071-04-07T00:00:00"/>
    <b v="0"/>
    <s v="Approved"/>
    <s v="WeareA2B"/>
    <s v="Touring"/>
    <s v="medium"/>
    <s v="large"/>
    <n v="1362.99"/>
    <n v="57.74"/>
    <n v="37539"/>
    <n v="2"/>
  </r>
  <r>
    <n v="12237"/>
    <n v="6"/>
    <x v="3395"/>
    <d v="2071-04-08T00:00:00"/>
    <b v="0"/>
    <s v="Approved"/>
    <s v="OHM Cycles"/>
    <s v="Standard"/>
    <s v="high"/>
    <s v="medium"/>
    <n v="227.88"/>
    <n v="136.72999999999999"/>
    <n v="42560"/>
    <n v="2"/>
  </r>
  <r>
    <n v="12490"/>
    <n v="46"/>
    <x v="3395"/>
    <d v="2071-04-09T00:00:00"/>
    <b v="0"/>
    <s v="Approved"/>
    <s v="Solex"/>
    <s v="Standard"/>
    <s v="low"/>
    <s v="medium"/>
    <n v="1289.8499999999999"/>
    <n v="74.510000000000005"/>
    <n v="38991"/>
    <n v="2"/>
  </r>
  <r>
    <n v="12728"/>
    <n v="94"/>
    <x v="3395"/>
    <d v="2071-04-10T00:00:00"/>
    <b v="1"/>
    <s v="Approved"/>
    <s v="Giant Bicycles"/>
    <s v="Standard"/>
    <s v="medium"/>
    <s v="large"/>
    <n v="1635.3"/>
    <n v="993.66"/>
    <n v="41434"/>
    <n v="2"/>
  </r>
  <r>
    <n v="3130"/>
    <n v="30"/>
    <x v="3396"/>
    <d v="2071-04-11T00:00:00"/>
    <b v="1"/>
    <s v="Approved"/>
    <s v="Solex"/>
    <s v="Standard"/>
    <s v="high"/>
    <s v="medium"/>
    <n v="748.17"/>
    <n v="448.9"/>
    <n v="33552"/>
    <n v="22"/>
  </r>
  <r>
    <n v="7681"/>
    <n v="46"/>
    <x v="3396"/>
    <d v="2071-04-12T00:00:00"/>
    <b v="1"/>
    <s v="Approved"/>
    <s v="Solex"/>
    <s v="Standard"/>
    <s v="low"/>
    <s v="medium"/>
    <n v="1289.8499999999999"/>
    <n v="74.510000000000005"/>
    <n v="39427"/>
    <n v="22"/>
  </r>
  <r>
    <n v="11137"/>
    <n v="30"/>
    <x v="3396"/>
    <d v="2071-04-13T00:00:00"/>
    <b v="1"/>
    <s v="Cancelled"/>
    <s v="Solex"/>
    <s v="Standard"/>
    <s v="high"/>
    <s v="medium"/>
    <n v="748.17"/>
    <n v="448.9"/>
    <n v="33552"/>
    <n v="22"/>
  </r>
  <r>
    <n v="11715"/>
    <n v="99"/>
    <x v="3396"/>
    <d v="2071-04-14T00:00:00"/>
    <b v="1"/>
    <s v="Approved"/>
    <s v="OHM Cycles"/>
    <s v="Standard"/>
    <s v="medium"/>
    <s v="medium"/>
    <n v="1227.3399999999999"/>
    <n v="770.89"/>
    <n v="34556"/>
    <n v="22"/>
  </r>
  <r>
    <n v="17567"/>
    <n v="82"/>
    <x v="3396"/>
    <d v="2071-04-15T00:00:00"/>
    <b v="0"/>
    <s v="Approved"/>
    <s v="Norco Bicycles"/>
    <s v="Standard"/>
    <s v="high"/>
    <s v="medium"/>
    <n v="1148.6400000000001"/>
    <n v="689.18"/>
    <n v="42226"/>
    <n v="22"/>
  </r>
  <r>
    <n v="263"/>
    <n v="53"/>
    <x v="3397"/>
    <d v="2071-04-16T00:00:00"/>
    <b v="1"/>
    <s v="Approved"/>
    <s v="OHM Cycles"/>
    <s v="Standard"/>
    <s v="medium"/>
    <s v="medium"/>
    <n v="795.34"/>
    <n v="101.58"/>
    <n v="36668"/>
    <n v="3"/>
  </r>
  <r>
    <n v="5435"/>
    <n v="95"/>
    <x v="3397"/>
    <d v="2071-04-17T00:00:00"/>
    <b v="0"/>
    <s v="Approved"/>
    <s v="Giant Bicycles"/>
    <s v="Standard"/>
    <s v="medium"/>
    <s v="large"/>
    <n v="569.55999999999995"/>
    <n v="528.42999999999995"/>
    <n v="37337"/>
    <n v="3"/>
  </r>
  <r>
    <n v="5783"/>
    <n v="88"/>
    <x v="3397"/>
    <d v="2071-04-18T00:00:00"/>
    <b v="0"/>
    <s v="Approved"/>
    <s v="Norco Bicycles"/>
    <s v="Standard"/>
    <s v="medium"/>
    <s v="medium"/>
    <n v="1198.46"/>
    <n v="381.1"/>
    <n v="41701"/>
    <n v="3"/>
  </r>
  <r>
    <n v="8357"/>
    <n v="53"/>
    <x v="3397"/>
    <d v="2071-04-19T00:00:00"/>
    <b v="1"/>
    <s v="Approved"/>
    <s v="OHM Cycles"/>
    <s v="Standard"/>
    <s v="medium"/>
    <s v="medium"/>
    <n v="795.34"/>
    <n v="101.58"/>
    <n v="33879"/>
    <n v="3"/>
  </r>
  <r>
    <n v="11288"/>
    <n v="18"/>
    <x v="3397"/>
    <d v="2071-04-20T00:00:00"/>
    <b v="1"/>
    <s v="Approved"/>
    <s v="Solex"/>
    <s v="Standard"/>
    <s v="medium"/>
    <s v="medium"/>
    <n v="575.27"/>
    <n v="431.45"/>
    <n v="36145"/>
    <n v="3"/>
  </r>
  <r>
    <n v="11316"/>
    <n v="21"/>
    <x v="3397"/>
    <d v="2071-04-21T00:00:00"/>
    <b v="0"/>
    <s v="Approved"/>
    <s v="Solex"/>
    <s v="Standard"/>
    <s v="medium"/>
    <s v="large"/>
    <n v="1071.23"/>
    <n v="380.74"/>
    <n v="40618"/>
    <n v="3"/>
  </r>
  <r>
    <n v="16481"/>
    <n v="53"/>
    <x v="3397"/>
    <d v="2071-04-22T00:00:00"/>
    <b v="1"/>
    <s v="Approved"/>
    <s v="OHM Cycles"/>
    <s v="Standard"/>
    <s v="medium"/>
    <s v="medium"/>
    <n v="795.34"/>
    <n v="101.58"/>
    <n v="40410"/>
    <n v="3"/>
  </r>
  <r>
    <n v="16523"/>
    <n v="63"/>
    <x v="3397"/>
    <d v="2071-04-23T00:00:00"/>
    <b v="0"/>
    <s v="Approved"/>
    <s v="Solex"/>
    <s v="Standard"/>
    <s v="medium"/>
    <s v="medium"/>
    <n v="1483.2"/>
    <n v="99.59"/>
    <n v="35378"/>
    <n v="3"/>
  </r>
  <r>
    <n v="17178"/>
    <n v="75"/>
    <x v="3397"/>
    <d v="2071-04-24T00:00:00"/>
    <b v="1"/>
    <s v="Approved"/>
    <s v="Giant Bicycles"/>
    <s v="Touring"/>
    <s v="medium"/>
    <s v="large"/>
    <n v="1873.97"/>
    <n v="863.95"/>
    <n v="37499"/>
    <n v="3"/>
  </r>
  <r>
    <n v="56"/>
    <n v="47"/>
    <x v="3398"/>
    <d v="2071-04-25T00:00:00"/>
    <b v="0"/>
    <s v="Approved"/>
    <s v="Trek Bicycles"/>
    <s v="Road"/>
    <s v="low"/>
    <s v="small"/>
    <n v="1720.7"/>
    <n v="1531.42"/>
    <n v="35470"/>
    <n v="10"/>
  </r>
  <r>
    <n v="2998"/>
    <n v="56"/>
    <x v="3398"/>
    <d v="2071-04-26T00:00:00"/>
    <b v="0"/>
    <s v="Approved"/>
    <s v="OHM Cycles"/>
    <s v="Standard"/>
    <s v="medium"/>
    <s v="medium"/>
    <n v="183.86"/>
    <n v="137.9"/>
    <n v="41047"/>
    <n v="10"/>
  </r>
  <r>
    <n v="3311"/>
    <n v="65"/>
    <x v="3398"/>
    <d v="2071-04-27T00:00:00"/>
    <b v="1"/>
    <s v="Approved"/>
    <s v="WeareA2B"/>
    <s v="Standard"/>
    <s v="medium"/>
    <s v="medium"/>
    <n v="1807.45"/>
    <n v="778.69"/>
    <n v="40487"/>
    <n v="10"/>
  </r>
  <r>
    <n v="3969"/>
    <n v="33"/>
    <x v="3398"/>
    <d v="2071-04-28T00:00:00"/>
    <b v="0"/>
    <s v="Approved"/>
    <s v="Giant Bicycles"/>
    <s v="Standard"/>
    <s v="medium"/>
    <s v="small"/>
    <n v="1311.44"/>
    <n v="1167.18"/>
    <n v="40618"/>
    <n v="10"/>
  </r>
  <r>
    <n v="4434"/>
    <n v="53"/>
    <x v="3398"/>
    <d v="2071-04-29T00:00:00"/>
    <b v="0"/>
    <s v="Approved"/>
    <s v="OHM Cycles"/>
    <s v="Standard"/>
    <s v="medium"/>
    <s v="medium"/>
    <n v="795.34"/>
    <n v="101.58"/>
    <n v="37823"/>
    <n v="10"/>
  </r>
  <r>
    <n v="8040"/>
    <n v="5"/>
    <x v="3398"/>
    <d v="2071-04-30T00:00:00"/>
    <b v="1"/>
    <s v="Approved"/>
    <s v="Trek Bicycles"/>
    <s v="Mountain"/>
    <s v="low"/>
    <s v="medium"/>
    <n v="574.64"/>
    <n v="459.71"/>
    <n v="37659"/>
    <n v="10"/>
  </r>
  <r>
    <n v="9308"/>
    <n v="28"/>
    <x v="3398"/>
    <d v="2071-05-01T00:00:00"/>
    <b v="1"/>
    <s v="Approved"/>
    <s v="Norco Bicycles"/>
    <s v="Standard"/>
    <s v="medium"/>
    <s v="small"/>
    <n v="1216.1400000000001"/>
    <n v="1082.3599999999999"/>
    <n v="33455"/>
    <n v="10"/>
  </r>
  <r>
    <n v="11352"/>
    <n v="5"/>
    <x v="3398"/>
    <d v="2071-05-02T00:00:00"/>
    <b v="0"/>
    <s v="Approved"/>
    <s v="Trek Bicycles"/>
    <s v="Mountain"/>
    <s v="low"/>
    <s v="medium"/>
    <n v="574.64"/>
    <n v="459.71"/>
    <n v="39298"/>
    <n v="10"/>
  </r>
  <r>
    <n v="11484"/>
    <n v="55"/>
    <x v="3398"/>
    <d v="2071-05-03T00:00:00"/>
    <b v="0"/>
    <s v="Approved"/>
    <s v="Trek Bicycles"/>
    <s v="Road"/>
    <s v="medium"/>
    <s v="large"/>
    <n v="1894.19"/>
    <n v="598.76"/>
    <n v="35707"/>
    <n v="10"/>
  </r>
  <r>
    <n v="13191"/>
    <n v="3"/>
    <x v="3398"/>
    <d v="2071-05-04T00:00:00"/>
    <b v="1"/>
    <s v="Approved"/>
    <s v="Trek Bicycles"/>
    <s v="Standard"/>
    <s v="medium"/>
    <s v="large"/>
    <n v="2091.4699999999998"/>
    <n v="388.92"/>
    <n v="41167"/>
    <n v="10"/>
  </r>
  <r>
    <n v="4574"/>
    <n v="76"/>
    <x v="3399"/>
    <d v="2071-05-05T00:00:00"/>
    <b v="1"/>
    <s v="Approved"/>
    <s v="WeareA2B"/>
    <s v="Road"/>
    <s v="low"/>
    <s v="small"/>
    <n v="1172.78"/>
    <n v="1043.77"/>
    <n v="37539"/>
    <n v="19"/>
  </r>
  <r>
    <n v="5509"/>
    <n v="77"/>
    <x v="3399"/>
    <d v="2071-05-06T00:00:00"/>
    <b v="0"/>
    <s v="Approved"/>
    <s v="WeareA2B"/>
    <s v="Standard"/>
    <s v="medium"/>
    <s v="medium"/>
    <n v="1769.64"/>
    <n v="108.76"/>
    <n v="41848"/>
    <n v="19"/>
  </r>
  <r>
    <n v="5764"/>
    <n v="31"/>
    <x v="3399"/>
    <d v="2071-05-07T00:00:00"/>
    <b v="1"/>
    <s v="Approved"/>
    <s v="WeareA2B"/>
    <s v="Standard"/>
    <s v="medium"/>
    <s v="medium"/>
    <n v="752.64"/>
    <n v="205.36"/>
    <n v="36145"/>
    <n v="19"/>
  </r>
  <r>
    <n v="6955"/>
    <n v="14"/>
    <x v="3399"/>
    <d v="2071-05-08T00:00:00"/>
    <b v="0"/>
    <s v="Approved"/>
    <s v="Solex"/>
    <s v="Standard"/>
    <s v="high"/>
    <s v="large"/>
    <n v="1842.92"/>
    <n v="1105.75"/>
    <n v="36668"/>
    <n v="19"/>
  </r>
  <r>
    <n v="12303"/>
    <n v="0"/>
    <x v="3399"/>
    <d v="2071-05-09T00:00:00"/>
    <s v="Unknown"/>
    <s v="Approved"/>
    <s v="Trek Bicycles"/>
    <s v="Standard"/>
    <s v="high"/>
    <s v="medium"/>
    <n v="495.72"/>
    <n v="297.43"/>
    <n v="36668"/>
    <n v="19"/>
  </r>
  <r>
    <n v="14396"/>
    <n v="100"/>
    <x v="3399"/>
    <d v="2071-05-10T00:00:00"/>
    <b v="0"/>
    <s v="Approved"/>
    <s v="Trek Bicycles"/>
    <s v="Standard"/>
    <s v="medium"/>
    <s v="small"/>
    <n v="1386.84"/>
    <n v="1234.29"/>
    <n v="34586"/>
    <n v="19"/>
  </r>
  <r>
    <n v="14839"/>
    <n v="84"/>
    <x v="3399"/>
    <d v="2071-05-11T00:00:00"/>
    <b v="1"/>
    <s v="Approved"/>
    <s v="Giant Bicycles"/>
    <s v="Road"/>
    <s v="medium"/>
    <s v="medium"/>
    <n v="792.9"/>
    <n v="594.67999999999995"/>
    <n v="38859"/>
    <n v="19"/>
  </r>
  <r>
    <n v="17340"/>
    <n v="0"/>
    <x v="3399"/>
    <d v="2071-05-12T00:00:00"/>
    <b v="1"/>
    <s v="Approved"/>
    <s v="OHM Cycles"/>
    <s v="Standard"/>
    <s v="medium"/>
    <s v="medium"/>
    <n v="183.86"/>
    <n v="137.9"/>
    <n v="35707"/>
    <n v="19"/>
  </r>
  <r>
    <n v="4303"/>
    <n v="47"/>
    <x v="3400"/>
    <d v="2071-05-13T00:00:00"/>
    <b v="0"/>
    <s v="Approved"/>
    <s v="Trek Bicycles"/>
    <s v="Road"/>
    <s v="low"/>
    <s v="small"/>
    <n v="1720.7"/>
    <n v="1531.42"/>
    <n v="38991"/>
    <n v="18"/>
  </r>
  <r>
    <n v="4418"/>
    <n v="97"/>
    <x v="3400"/>
    <d v="2071-05-14T00:00:00"/>
    <b v="0"/>
    <s v="Approved"/>
    <s v="Solex"/>
    <s v="Standard"/>
    <s v="medium"/>
    <s v="large"/>
    <n v="202.62"/>
    <n v="151.96"/>
    <n v="42458"/>
    <n v="18"/>
  </r>
  <r>
    <n v="6193"/>
    <n v="70"/>
    <x v="3400"/>
    <d v="2071-05-15T00:00:00"/>
    <b v="0"/>
    <s v="Approved"/>
    <s v="Trek Bicycles"/>
    <s v="Standard"/>
    <s v="high"/>
    <s v="medium"/>
    <n v="495.72"/>
    <n v="297.43"/>
    <n v="42105"/>
    <n v="18"/>
  </r>
  <r>
    <n v="6665"/>
    <n v="62"/>
    <x v="3400"/>
    <d v="2071-05-16T00:00:00"/>
    <b v="0"/>
    <s v="Approved"/>
    <s v="Solex"/>
    <s v="Standard"/>
    <s v="medium"/>
    <s v="medium"/>
    <n v="478.16"/>
    <n v="298.72000000000003"/>
    <n v="34143"/>
    <n v="18"/>
  </r>
  <r>
    <n v="10520"/>
    <n v="79"/>
    <x v="3400"/>
    <d v="2071-05-17T00:00:00"/>
    <b v="0"/>
    <s v="Approved"/>
    <s v="Norco Bicycles"/>
    <s v="Standard"/>
    <s v="medium"/>
    <s v="medium"/>
    <n v="1555.58"/>
    <n v="818.01"/>
    <n v="37873"/>
    <n v="18"/>
  </r>
  <r>
    <n v="2259"/>
    <n v="91"/>
    <x v="3401"/>
    <d v="2071-05-18T00:00:00"/>
    <b v="0"/>
    <s v="Approved"/>
    <s v="Solex"/>
    <s v="Standard"/>
    <s v="medium"/>
    <s v="medium"/>
    <n v="100.35"/>
    <n v="75.260000000000005"/>
    <n v="36367"/>
    <n v="16"/>
  </r>
  <r>
    <n v="2406"/>
    <n v="21"/>
    <x v="3401"/>
    <d v="2071-05-19T00:00:00"/>
    <b v="1"/>
    <s v="Approved"/>
    <s v="Solex"/>
    <s v="Standard"/>
    <s v="medium"/>
    <s v="large"/>
    <n v="1071.23"/>
    <n v="380.74"/>
    <n v="35160"/>
    <n v="16"/>
  </r>
  <r>
    <n v="5725"/>
    <n v="8"/>
    <x v="3401"/>
    <d v="2071-05-20T00:00:00"/>
    <b v="1"/>
    <s v="Approved"/>
    <s v="Solex"/>
    <s v="Road"/>
    <s v="medium"/>
    <s v="small"/>
    <n v="1703.52"/>
    <n v="1516.13"/>
    <n v="40649"/>
    <n v="16"/>
  </r>
  <r>
    <n v="6546"/>
    <n v="8"/>
    <x v="3401"/>
    <d v="2071-05-21T00:00:00"/>
    <b v="1"/>
    <s v="Approved"/>
    <s v="Solex"/>
    <s v="Road"/>
    <s v="medium"/>
    <s v="small"/>
    <n v="1703.52"/>
    <n v="1516.13"/>
    <n v="40649"/>
    <n v="16"/>
  </r>
  <r>
    <n v="7941"/>
    <n v="68"/>
    <x v="3401"/>
    <d v="2071-05-22T00:00:00"/>
    <b v="1"/>
    <s v="Approved"/>
    <s v="OHM Cycles"/>
    <s v="Standard"/>
    <s v="medium"/>
    <s v="medium"/>
    <n v="1636.9"/>
    <n v="44.71"/>
    <n v="40410"/>
    <n v="16"/>
  </r>
  <r>
    <n v="10629"/>
    <n v="76"/>
    <x v="3401"/>
    <d v="2071-05-23T00:00:00"/>
    <b v="1"/>
    <s v="Approved"/>
    <s v="WeareA2B"/>
    <s v="Standard"/>
    <s v="low"/>
    <s v="medium"/>
    <n v="642.30999999999995"/>
    <n v="513.85"/>
    <n v="41922"/>
    <n v="16"/>
  </r>
  <r>
    <n v="16054"/>
    <n v="70"/>
    <x v="3401"/>
    <d v="2071-05-24T00:00:00"/>
    <b v="0"/>
    <s v="Approved"/>
    <s v="Trek Bicycles"/>
    <s v="Standard"/>
    <s v="high"/>
    <s v="medium"/>
    <n v="495.72"/>
    <n v="297.43"/>
    <n v="42105"/>
    <n v="16"/>
  </r>
  <r>
    <n v="1166"/>
    <n v="9"/>
    <x v="3402"/>
    <d v="2071-05-25T00:00:00"/>
    <b v="1"/>
    <s v="Approved"/>
    <s v="OHM Cycles"/>
    <s v="Road"/>
    <s v="medium"/>
    <s v="medium"/>
    <n v="742.54"/>
    <n v="667.4"/>
    <n v="33549"/>
    <n v="16"/>
  </r>
  <r>
    <n v="2170"/>
    <n v="68"/>
    <x v="3402"/>
    <d v="2071-05-26T00:00:00"/>
    <b v="1"/>
    <s v="Approved"/>
    <s v="OHM Cycles"/>
    <s v="Standard"/>
    <s v="medium"/>
    <s v="medium"/>
    <n v="1636.9"/>
    <n v="44.71"/>
    <n v="40410"/>
    <n v="16"/>
  </r>
  <r>
    <n v="9832"/>
    <n v="81"/>
    <x v="3402"/>
    <d v="2071-05-27T00:00:00"/>
    <b v="1"/>
    <s v="Approved"/>
    <s v="Norco Bicycles"/>
    <s v="Standard"/>
    <s v="medium"/>
    <s v="small"/>
    <n v="586.45000000000005"/>
    <n v="521.94000000000005"/>
    <n v="33429"/>
    <n v="16"/>
  </r>
  <r>
    <n v="3600"/>
    <n v="37"/>
    <x v="3403"/>
    <d v="2071-05-28T00:00:00"/>
    <b v="1"/>
    <s v="Approved"/>
    <s v="OHM Cycles"/>
    <s v="Standard"/>
    <s v="low"/>
    <s v="medium"/>
    <n v="1793.43"/>
    <n v="248.82"/>
    <n v="40336"/>
    <n v="20"/>
  </r>
  <r>
    <n v="5897"/>
    <n v="46"/>
    <x v="3403"/>
    <d v="2071-05-29T00:00:00"/>
    <b v="1"/>
    <s v="Approved"/>
    <s v="Solex"/>
    <s v="Standard"/>
    <s v="low"/>
    <s v="medium"/>
    <n v="1289.8499999999999"/>
    <n v="74.510000000000005"/>
    <n v="39427"/>
    <n v="20"/>
  </r>
  <r>
    <n v="12389"/>
    <n v="83"/>
    <x v="3403"/>
    <d v="2071-05-30T00:00:00"/>
    <b v="1"/>
    <s v="Approved"/>
    <s v="Solex"/>
    <s v="Touring"/>
    <s v="medium"/>
    <s v="large"/>
    <n v="2083.94"/>
    <n v="675.03"/>
    <n v="41533"/>
    <n v="20"/>
  </r>
  <r>
    <n v="13966"/>
    <n v="60"/>
    <x v="3403"/>
    <d v="2071-05-31T00:00:00"/>
    <b v="1"/>
    <s v="Approved"/>
    <s v="Giant Bicycles"/>
    <s v="Standard"/>
    <s v="high"/>
    <s v="small"/>
    <n v="1977.36"/>
    <n v="1759.85"/>
    <n v="34143"/>
    <n v="20"/>
  </r>
  <r>
    <n v="14284"/>
    <n v="79"/>
    <x v="3403"/>
    <d v="2071-06-01T00:00:00"/>
    <b v="1"/>
    <s v="Approved"/>
    <s v="Norco Bicycles"/>
    <s v="Standard"/>
    <s v="medium"/>
    <s v="medium"/>
    <n v="1555.58"/>
    <n v="818.01"/>
    <n v="37873"/>
    <n v="20"/>
  </r>
  <r>
    <n v="18092"/>
    <n v="32"/>
    <x v="3403"/>
    <d v="2071-06-02T00:00:00"/>
    <b v="1"/>
    <s v="Approved"/>
    <s v="Giant Bicycles"/>
    <s v="Standard"/>
    <s v="medium"/>
    <s v="medium"/>
    <n v="642.70000000000005"/>
    <n v="211.37"/>
    <n v="38750"/>
    <n v="20"/>
  </r>
  <r>
    <n v="19191"/>
    <n v="60"/>
    <x v="3403"/>
    <d v="2071-06-03T00:00:00"/>
    <b v="0"/>
    <s v="Approved"/>
    <s v="Giant Bicycles"/>
    <s v="Standard"/>
    <s v="high"/>
    <s v="small"/>
    <n v="1977.36"/>
    <n v="1759.85"/>
    <n v="40410"/>
    <n v="20"/>
  </r>
  <r>
    <n v="844"/>
    <n v="40"/>
    <x v="3404"/>
    <d v="2071-06-04T00:00:00"/>
    <s v="Unknown"/>
    <s v="Approved"/>
    <s v="OHM Cycles"/>
    <s v="Standard"/>
    <s v="high"/>
    <s v="medium"/>
    <n v="1458.17"/>
    <n v="874.9"/>
    <n v="36498"/>
    <n v="7"/>
  </r>
  <r>
    <n v="8315"/>
    <n v="4"/>
    <x v="3404"/>
    <d v="2071-06-05T00:00:00"/>
    <b v="0"/>
    <s v="Approved"/>
    <s v="Giant Bicycles"/>
    <s v="Standard"/>
    <s v="high"/>
    <s v="medium"/>
    <n v="1129.1300000000001"/>
    <n v="677.48"/>
    <n v="40649"/>
    <n v="7"/>
  </r>
  <r>
    <n v="18985"/>
    <n v="39"/>
    <x v="3404"/>
    <d v="2071-06-06T00:00:00"/>
    <b v="0"/>
    <s v="Approved"/>
    <s v="Giant Bicycles"/>
    <s v="Standard"/>
    <s v="medium"/>
    <s v="large"/>
    <n v="1812.75"/>
    <n v="582.48"/>
    <n v="38991"/>
    <n v="7"/>
  </r>
  <r>
    <n v="19760"/>
    <n v="14"/>
    <x v="3404"/>
    <d v="2071-06-07T00:00:00"/>
    <b v="1"/>
    <s v="Approved"/>
    <s v="Trek Bicycles"/>
    <s v="Standard"/>
    <s v="medium"/>
    <s v="small"/>
    <n v="1386.84"/>
    <n v="1234.29"/>
    <n v="38693"/>
    <n v="7"/>
  </r>
  <r>
    <n v="3030"/>
    <n v="73"/>
    <x v="3405"/>
    <d v="2071-06-08T00:00:00"/>
    <b v="1"/>
    <s v="Approved"/>
    <s v="Solex"/>
    <s v="Standard"/>
    <s v="medium"/>
    <s v="medium"/>
    <n v="1945.43"/>
    <n v="333.18"/>
    <n v="37499"/>
    <n v="3"/>
  </r>
  <r>
    <n v="15940"/>
    <n v="32"/>
    <x v="3405"/>
    <d v="2071-06-09T00:00:00"/>
    <b v="1"/>
    <s v="Approved"/>
    <s v="Giant Bicycles"/>
    <s v="Standard"/>
    <s v="medium"/>
    <s v="medium"/>
    <n v="642.70000000000005"/>
    <n v="211.37"/>
    <n v="37337"/>
    <n v="3"/>
  </r>
  <r>
    <n v="16772"/>
    <n v="55"/>
    <x v="3405"/>
    <d v="2071-06-10T00:00:00"/>
    <b v="1"/>
    <s v="Approved"/>
    <s v="Trek Bicycles"/>
    <s v="Road"/>
    <s v="medium"/>
    <s v="large"/>
    <n v="1894.19"/>
    <n v="598.76"/>
    <n v="37823"/>
    <n v="3"/>
  </r>
  <r>
    <n v="19416"/>
    <n v="71"/>
    <x v="3405"/>
    <d v="2071-06-11T00:00:00"/>
    <b v="1"/>
    <s v="Approved"/>
    <s v="Solex"/>
    <s v="Standard"/>
    <s v="high"/>
    <s v="large"/>
    <n v="1842.92"/>
    <n v="1105.75"/>
    <n v="34996"/>
    <n v="3"/>
  </r>
  <r>
    <n v="2818"/>
    <n v="20"/>
    <x v="3406"/>
    <d v="2071-06-12T00:00:00"/>
    <b v="1"/>
    <s v="Approved"/>
    <s v="Trek Bicycles"/>
    <s v="Standard"/>
    <s v="medium"/>
    <s v="small"/>
    <n v="1775.81"/>
    <n v="1580.47"/>
    <n v="34165"/>
    <n v="10"/>
  </r>
  <r>
    <n v="6651"/>
    <n v="63"/>
    <x v="3406"/>
    <d v="2071-06-13T00:00:00"/>
    <b v="0"/>
    <s v="Approved"/>
    <s v="Solex"/>
    <s v="Standard"/>
    <s v="medium"/>
    <s v="medium"/>
    <n v="1483.2"/>
    <n v="99.59"/>
    <n v="36146"/>
    <n v="10"/>
  </r>
  <r>
    <n v="19767"/>
    <n v="92"/>
    <x v="3406"/>
    <d v="2071-06-14T00:00:00"/>
    <b v="1"/>
    <s v="Approved"/>
    <s v="WeareA2B"/>
    <s v="Standard"/>
    <s v="medium"/>
    <s v="small"/>
    <n v="1415.01"/>
    <n v="1259.3599999999999"/>
    <n v="38002"/>
    <n v="10"/>
  </r>
  <r>
    <n v="424"/>
    <n v="96"/>
    <x v="3407"/>
    <d v="2071-06-15T00:00:00"/>
    <b v="1"/>
    <s v="Approved"/>
    <s v="Giant Bicycles"/>
    <s v="Standard"/>
    <s v="medium"/>
    <s v="large"/>
    <n v="1635.3"/>
    <n v="993.66"/>
    <n v="38002"/>
    <n v="11"/>
  </r>
  <r>
    <n v="3476"/>
    <n v="79"/>
    <x v="3407"/>
    <d v="2071-06-16T00:00:00"/>
    <b v="0"/>
    <s v="Approved"/>
    <s v="Solex"/>
    <s v="Touring"/>
    <s v="medium"/>
    <s v="large"/>
    <n v="2083.94"/>
    <n v="675.03"/>
    <n v="38206"/>
    <n v="11"/>
  </r>
  <r>
    <n v="3930"/>
    <n v="0"/>
    <x v="3407"/>
    <d v="2071-06-17T00:00:00"/>
    <s v="Unknown"/>
    <s v="Approved"/>
    <s v="Trek Bicycles"/>
    <s v="Road"/>
    <s v="medium"/>
    <s v="medium"/>
    <n v="290.62"/>
    <n v="215.14"/>
    <n v="37626"/>
    <n v="11"/>
  </r>
  <r>
    <n v="6863"/>
    <n v="63"/>
    <x v="3407"/>
    <d v="2071-06-18T00:00:00"/>
    <b v="0"/>
    <s v="Approved"/>
    <s v="WeareA2B"/>
    <s v="Standard"/>
    <s v="medium"/>
    <s v="medium"/>
    <n v="1992.93"/>
    <n v="762.63"/>
    <n v="37698"/>
    <n v="11"/>
  </r>
  <r>
    <n v="11928"/>
    <n v="62"/>
    <x v="3407"/>
    <d v="2071-06-19T00:00:00"/>
    <b v="1"/>
    <s v="Approved"/>
    <s v="Solex"/>
    <s v="Standard"/>
    <s v="high"/>
    <s v="medium"/>
    <n v="1024.6600000000001"/>
    <n v="614.79999999999995"/>
    <n v="40670"/>
    <n v="11"/>
  </r>
  <r>
    <n v="16888"/>
    <n v="27"/>
    <x v="3407"/>
    <d v="2071-06-20T00:00:00"/>
    <b v="0"/>
    <s v="Approved"/>
    <s v="Trek Bicycles"/>
    <s v="Standard"/>
    <s v="low"/>
    <s v="medium"/>
    <n v="1057.51"/>
    <n v="154.4"/>
    <n v="35560"/>
    <n v="11"/>
  </r>
  <r>
    <n v="8438"/>
    <n v="66"/>
    <x v="3408"/>
    <d v="2071-06-21T00:00:00"/>
    <b v="0"/>
    <s v="Approved"/>
    <s v="Giant Bicycles"/>
    <s v="Road"/>
    <s v="low"/>
    <s v="small"/>
    <n v="590.26"/>
    <n v="525.33000000000004"/>
    <n v="33879"/>
    <n v="11"/>
  </r>
  <r>
    <n v="15702"/>
    <n v="12"/>
    <x v="3408"/>
    <d v="2071-06-22T00:00:00"/>
    <b v="0"/>
    <s v="Approved"/>
    <s v="WeareA2B"/>
    <s v="Standard"/>
    <s v="medium"/>
    <s v="medium"/>
    <n v="1231.1500000000001"/>
    <n v="161.6"/>
    <n v="40303"/>
    <n v="11"/>
  </r>
  <r>
    <n v="18316"/>
    <n v="90"/>
    <x v="3408"/>
    <d v="2071-06-23T00:00:00"/>
    <b v="0"/>
    <s v="Approved"/>
    <s v="Norco Bicycles"/>
    <s v="Standard"/>
    <s v="low"/>
    <s v="medium"/>
    <n v="363.01"/>
    <n v="290.41000000000003"/>
    <n v="38002"/>
    <n v="11"/>
  </r>
  <r>
    <n v="436"/>
    <n v="96"/>
    <x v="3409"/>
    <d v="2071-06-24T00:00:00"/>
    <b v="1"/>
    <s v="Approved"/>
    <s v="WeareA2B"/>
    <s v="Road"/>
    <s v="low"/>
    <s v="small"/>
    <n v="1172.78"/>
    <n v="1043.77"/>
    <n v="37539"/>
    <n v="7"/>
  </r>
  <r>
    <n v="1747"/>
    <n v="26"/>
    <x v="3409"/>
    <d v="2071-06-25T00:00:00"/>
    <b v="0"/>
    <s v="Approved"/>
    <s v="WeareA2B"/>
    <s v="Standard"/>
    <s v="medium"/>
    <s v="medium"/>
    <n v="1992.93"/>
    <n v="762.63"/>
    <n v="34115"/>
    <n v="7"/>
  </r>
  <r>
    <n v="2801"/>
    <n v="81"/>
    <x v="3409"/>
    <d v="2071-06-26T00:00:00"/>
    <b v="1"/>
    <s v="Approved"/>
    <s v="Norco Bicycles"/>
    <s v="Standard"/>
    <s v="medium"/>
    <s v="small"/>
    <n v="586.45000000000005"/>
    <n v="521.94000000000005"/>
    <n v="33429"/>
    <n v="7"/>
  </r>
  <r>
    <n v="4205"/>
    <n v="7"/>
    <x v="3409"/>
    <d v="2071-06-27T00:00:00"/>
    <b v="0"/>
    <s v="Approved"/>
    <s v="Trek Bicycles"/>
    <s v="Road"/>
    <s v="low"/>
    <s v="medium"/>
    <n v="980.37"/>
    <n v="234.43"/>
    <n v="38258"/>
    <n v="7"/>
  </r>
  <r>
    <n v="4982"/>
    <n v="29"/>
    <x v="3409"/>
    <d v="2071-06-28T00:00:00"/>
    <b v="0"/>
    <s v="Approved"/>
    <s v="Norco Bicycles"/>
    <s v="Road"/>
    <s v="medium"/>
    <s v="medium"/>
    <n v="543.39"/>
    <n v="407.54"/>
    <n v="42696"/>
    <n v="7"/>
  </r>
  <r>
    <n v="14165"/>
    <n v="85"/>
    <x v="3409"/>
    <d v="2071-06-29T00:00:00"/>
    <b v="0"/>
    <s v="Approved"/>
    <s v="WeareA2B"/>
    <s v="Standard"/>
    <s v="medium"/>
    <s v="medium"/>
    <n v="752.64"/>
    <n v="205.36"/>
    <n v="42218"/>
    <n v="7"/>
  </r>
  <r>
    <n v="16576"/>
    <n v="34"/>
    <x v="3409"/>
    <d v="2071-06-30T00:00:00"/>
    <b v="1"/>
    <s v="Approved"/>
    <s v="Norco Bicycles"/>
    <s v="Road"/>
    <s v="high"/>
    <s v="large"/>
    <n v="774.53"/>
    <n v="464.72"/>
    <n v="37698"/>
    <n v="7"/>
  </r>
  <r>
    <n v="18849"/>
    <n v="48"/>
    <x v="3409"/>
    <d v="2071-07-01T00:00:00"/>
    <b v="1"/>
    <s v="Approved"/>
    <s v="WeareA2B"/>
    <s v="Standard"/>
    <s v="medium"/>
    <s v="medium"/>
    <n v="1762.96"/>
    <n v="950.52"/>
    <n v="41848"/>
    <n v="7"/>
  </r>
  <r>
    <n v="3323"/>
    <n v="0"/>
    <x v="3410"/>
    <d v="2071-07-02T00:00:00"/>
    <b v="0"/>
    <s v="Approved"/>
    <s v="OHM Cycles"/>
    <s v="Standard"/>
    <s v="low"/>
    <s v="medium"/>
    <n v="71.16"/>
    <n v="56.93"/>
    <n v="42172"/>
    <n v="19"/>
  </r>
  <r>
    <n v="9537"/>
    <n v="31"/>
    <x v="3410"/>
    <d v="2071-07-03T00:00:00"/>
    <b v="1"/>
    <s v="Approved"/>
    <s v="WeareA2B"/>
    <s v="Standard"/>
    <s v="medium"/>
    <s v="medium"/>
    <n v="752.64"/>
    <n v="205.36"/>
    <n v="42218"/>
    <n v="19"/>
  </r>
  <r>
    <n v="11383"/>
    <n v="33"/>
    <x v="3410"/>
    <d v="2071-07-04T00:00:00"/>
    <b v="0"/>
    <s v="Approved"/>
    <s v="OHM Cycles"/>
    <s v="Road"/>
    <s v="medium"/>
    <s v="small"/>
    <n v="1810"/>
    <n v="1610.9"/>
    <n v="39526"/>
    <n v="19"/>
  </r>
  <r>
    <n v="13565"/>
    <n v="29"/>
    <x v="3410"/>
    <d v="2071-07-05T00:00:00"/>
    <b v="0"/>
    <s v="Approved"/>
    <s v="WeareA2B"/>
    <s v="Standard"/>
    <s v="medium"/>
    <s v="medium"/>
    <n v="1065.03"/>
    <n v="230.09"/>
    <n v="36833"/>
    <n v="19"/>
  </r>
  <r>
    <n v="14794"/>
    <n v="90"/>
    <x v="3410"/>
    <d v="2071-07-06T00:00:00"/>
    <b v="1"/>
    <s v="Approved"/>
    <s v="Solex"/>
    <s v="Standard"/>
    <s v="low"/>
    <s v="medium"/>
    <n v="945.04"/>
    <n v="507.58"/>
    <n v="35052"/>
    <n v="19"/>
  </r>
  <r>
    <n v="2357"/>
    <n v="25"/>
    <x v="3411"/>
    <d v="2071-07-07T00:00:00"/>
    <b v="1"/>
    <s v="Approved"/>
    <s v="Giant Bicycles"/>
    <s v="Road"/>
    <s v="medium"/>
    <s v="medium"/>
    <n v="1538.99"/>
    <n v="829.65"/>
    <n v="35455"/>
    <n v="18"/>
  </r>
  <r>
    <n v="11176"/>
    <n v="62"/>
    <x v="3411"/>
    <d v="2071-07-08T00:00:00"/>
    <b v="1"/>
    <s v="Approved"/>
    <s v="Solex"/>
    <s v="Standard"/>
    <s v="medium"/>
    <s v="medium"/>
    <n v="478.16"/>
    <n v="298.72000000000003"/>
    <n v="37659"/>
    <n v="18"/>
  </r>
  <r>
    <n v="13228"/>
    <n v="3"/>
    <x v="3411"/>
    <d v="2071-07-09T00:00:00"/>
    <b v="0"/>
    <s v="Approved"/>
    <s v="Trek Bicycles"/>
    <s v="Standard"/>
    <s v="medium"/>
    <s v="large"/>
    <n v="2091.4699999999998"/>
    <n v="388.92"/>
    <n v="40649"/>
    <n v="18"/>
  </r>
  <r>
    <n v="669"/>
    <n v="68"/>
    <x v="3412"/>
    <d v="2071-07-10T00:00:00"/>
    <b v="0"/>
    <s v="Approved"/>
    <s v="OHM Cycles"/>
    <s v="Standard"/>
    <s v="medium"/>
    <s v="medium"/>
    <n v="1636.9"/>
    <n v="44.71"/>
    <n v="36668"/>
    <n v="19"/>
  </r>
  <r>
    <n v="4322"/>
    <n v="47"/>
    <x v="3412"/>
    <d v="2071-07-11T00:00:00"/>
    <b v="1"/>
    <s v="Approved"/>
    <s v="Trek Bicycles"/>
    <s v="Road"/>
    <s v="low"/>
    <s v="small"/>
    <n v="1720.7"/>
    <n v="1531.42"/>
    <n v="41064"/>
    <n v="19"/>
  </r>
  <r>
    <n v="4439"/>
    <n v="67"/>
    <x v="3412"/>
    <d v="2071-07-12T00:00:00"/>
    <b v="1"/>
    <s v="Approved"/>
    <s v="Norco Bicycles"/>
    <s v="Road"/>
    <s v="medium"/>
    <s v="medium"/>
    <n v="544.04999999999995"/>
    <n v="376.84"/>
    <n v="33879"/>
    <n v="19"/>
  </r>
  <r>
    <n v="7186"/>
    <n v="71"/>
    <x v="3412"/>
    <d v="2071-07-13T00:00:00"/>
    <b v="1"/>
    <s v="Approved"/>
    <s v="Solex"/>
    <s v="Standard"/>
    <s v="high"/>
    <s v="large"/>
    <n v="1842.92"/>
    <n v="1105.75"/>
    <n v="36668"/>
    <n v="19"/>
  </r>
  <r>
    <n v="10497"/>
    <n v="65"/>
    <x v="3412"/>
    <d v="2071-07-14T00:00:00"/>
    <b v="1"/>
    <s v="Approved"/>
    <s v="WeareA2B"/>
    <s v="Standard"/>
    <s v="medium"/>
    <s v="medium"/>
    <n v="1807.45"/>
    <n v="778.69"/>
    <n v="42710"/>
    <n v="19"/>
  </r>
  <r>
    <n v="10913"/>
    <n v="4"/>
    <x v="3412"/>
    <d v="2071-07-15T00:00:00"/>
    <b v="1"/>
    <s v="Approved"/>
    <s v="Giant Bicycles"/>
    <s v="Standard"/>
    <s v="high"/>
    <s v="medium"/>
    <n v="1129.1300000000001"/>
    <n v="677.48"/>
    <n v="38573"/>
    <n v="19"/>
  </r>
  <r>
    <n v="13137"/>
    <n v="84"/>
    <x v="3412"/>
    <d v="2071-07-16T00:00:00"/>
    <b v="0"/>
    <s v="Approved"/>
    <s v="Trek Bicycles"/>
    <s v="Road"/>
    <s v="medium"/>
    <s v="medium"/>
    <n v="290.62"/>
    <n v="215.14"/>
    <n v="38339"/>
    <n v="19"/>
  </r>
  <r>
    <n v="15146"/>
    <n v="78"/>
    <x v="3412"/>
    <d v="2071-07-17T00:00:00"/>
    <b v="1"/>
    <s v="Approved"/>
    <s v="Giant Bicycles"/>
    <s v="Standard"/>
    <s v="medium"/>
    <s v="large"/>
    <n v="1765.3"/>
    <n v="709.48"/>
    <n v="38339"/>
    <n v="19"/>
  </r>
  <r>
    <n v="17188"/>
    <n v="21"/>
    <x v="3412"/>
    <d v="2071-07-18T00:00:00"/>
    <b v="0"/>
    <s v="Approved"/>
    <s v="Solex"/>
    <s v="Standard"/>
    <s v="medium"/>
    <s v="large"/>
    <n v="1071.23"/>
    <n v="380.74"/>
    <n v="35160"/>
    <n v="19"/>
  </r>
  <r>
    <n v="18658"/>
    <n v="51"/>
    <x v="3412"/>
    <d v="2071-07-19T00:00:00"/>
    <b v="0"/>
    <s v="Approved"/>
    <s v="OHM Cycles"/>
    <s v="Standard"/>
    <s v="high"/>
    <s v="medium"/>
    <n v="2005.66"/>
    <n v="1203.4000000000001"/>
    <n v="33259"/>
    <n v="19"/>
  </r>
  <r>
    <n v="19874"/>
    <n v="2"/>
    <x v="3412"/>
    <d v="2071-07-20T00:00:00"/>
    <b v="1"/>
    <s v="Approved"/>
    <s v="Solex"/>
    <s v="Standard"/>
    <s v="medium"/>
    <s v="medium"/>
    <n v="71.489999999999995"/>
    <n v="53.62"/>
    <n v="41245"/>
    <n v="19"/>
  </r>
  <r>
    <n v="815"/>
    <n v="22"/>
    <x v="3413"/>
    <d v="2071-07-21T00:00:00"/>
    <b v="1"/>
    <s v="Approved"/>
    <s v="WeareA2B"/>
    <s v="Standard"/>
    <s v="medium"/>
    <s v="medium"/>
    <n v="60.34"/>
    <n v="45.26"/>
    <n v="42696"/>
    <n v="18"/>
  </r>
  <r>
    <n v="2385"/>
    <n v="16"/>
    <x v="3413"/>
    <d v="2071-07-22T00:00:00"/>
    <b v="1"/>
    <s v="Approved"/>
    <s v="Norco Bicycles"/>
    <s v="Standard"/>
    <s v="high"/>
    <s v="small"/>
    <n v="1661.92"/>
    <n v="1479.11"/>
    <n v="35378"/>
    <n v="18"/>
  </r>
  <r>
    <n v="5241"/>
    <n v="58"/>
    <x v="3413"/>
    <d v="2071-07-23T00:00:00"/>
    <b v="0"/>
    <s v="Approved"/>
    <s v="OHM Cycles"/>
    <s v="Standard"/>
    <s v="medium"/>
    <s v="medium"/>
    <n v="912.52"/>
    <n v="141.4"/>
    <n v="41047"/>
    <n v="18"/>
  </r>
  <r>
    <n v="5340"/>
    <n v="71"/>
    <x v="3413"/>
    <d v="2071-07-24T00:00:00"/>
    <b v="1"/>
    <s v="Approved"/>
    <s v="Solex"/>
    <s v="Standard"/>
    <s v="high"/>
    <s v="large"/>
    <n v="1842.92"/>
    <n v="1105.75"/>
    <n v="40553"/>
    <n v="18"/>
  </r>
  <r>
    <n v="5612"/>
    <n v="74"/>
    <x v="3413"/>
    <d v="2071-07-25T00:00:00"/>
    <b v="1"/>
    <s v="Approved"/>
    <s v="WeareA2B"/>
    <s v="Standard"/>
    <s v="medium"/>
    <s v="medium"/>
    <n v="1228.07"/>
    <n v="400.91"/>
    <n v="35455"/>
    <n v="18"/>
  </r>
  <r>
    <n v="7639"/>
    <n v="13"/>
    <x v="3413"/>
    <d v="2071-07-26T00:00:00"/>
    <b v="0"/>
    <s v="Approved"/>
    <s v="Solex"/>
    <s v="Standard"/>
    <s v="medium"/>
    <s v="medium"/>
    <n v="1163.8900000000001"/>
    <n v="589.27"/>
    <n v="41345"/>
    <n v="18"/>
  </r>
  <r>
    <n v="13597"/>
    <n v="11"/>
    <x v="3413"/>
    <d v="2071-07-27T00:00:00"/>
    <b v="0"/>
    <s v="Approved"/>
    <s v="Giant Bicycles"/>
    <s v="Standard"/>
    <s v="high"/>
    <s v="medium"/>
    <n v="1274.93"/>
    <n v="764.96"/>
    <n v="35378"/>
    <n v="18"/>
  </r>
  <r>
    <n v="13953"/>
    <n v="1"/>
    <x v="3413"/>
    <d v="2071-07-28T00:00:00"/>
    <b v="0"/>
    <s v="Approved"/>
    <s v="Giant Bicycles"/>
    <s v="Standard"/>
    <s v="medium"/>
    <s v="medium"/>
    <n v="1403.5"/>
    <n v="954.82"/>
    <n v="42688"/>
    <n v="18"/>
  </r>
  <r>
    <n v="15261"/>
    <n v="47"/>
    <x v="3413"/>
    <d v="2071-07-29T00:00:00"/>
    <b v="1"/>
    <s v="Approved"/>
    <s v="Trek Bicycles"/>
    <s v="Road"/>
    <s v="low"/>
    <s v="small"/>
    <n v="1720.7"/>
    <n v="1531.42"/>
    <n v="37823"/>
    <n v="18"/>
  </r>
  <r>
    <n v="16907"/>
    <n v="0"/>
    <x v="3413"/>
    <d v="2071-07-30T00:00:00"/>
    <b v="0"/>
    <s v="Approved"/>
    <s v="Unknown"/>
    <s v="Unknown"/>
    <s v="Unknown"/>
    <s v="Unknown"/>
    <n v="731.41"/>
    <s v="$556.05"/>
    <n v="38199.78"/>
    <n v="18"/>
  </r>
  <r>
    <n v="7963"/>
    <n v="25"/>
    <x v="3414"/>
    <d v="2071-07-31T00:00:00"/>
    <b v="1"/>
    <s v="Approved"/>
    <s v="Giant Bicycles"/>
    <s v="Road"/>
    <s v="medium"/>
    <s v="medium"/>
    <n v="1538.99"/>
    <n v="829.65"/>
    <n v="42404"/>
    <n v="5"/>
  </r>
  <r>
    <n v="11457"/>
    <n v="59"/>
    <x v="3414"/>
    <d v="2071-08-01T00:00:00"/>
    <b v="1"/>
    <s v="Approved"/>
    <s v="Solex"/>
    <s v="Standard"/>
    <s v="medium"/>
    <s v="large"/>
    <n v="1061.56"/>
    <n v="733.58"/>
    <n v="34170"/>
    <n v="5"/>
  </r>
  <r>
    <n v="12282"/>
    <n v="66"/>
    <x v="3414"/>
    <d v="2071-08-02T00:00:00"/>
    <b v="0"/>
    <s v="Approved"/>
    <s v="Giant Bicycles"/>
    <s v="Road"/>
    <s v="low"/>
    <s v="small"/>
    <n v="590.26"/>
    <n v="525.33000000000004"/>
    <n v="40487"/>
    <n v="5"/>
  </r>
  <r>
    <n v="15086"/>
    <n v="52"/>
    <x v="3414"/>
    <d v="2071-08-03T00:00:00"/>
    <b v="0"/>
    <s v="Approved"/>
    <s v="OHM Cycles"/>
    <s v="Road"/>
    <s v="medium"/>
    <s v="medium"/>
    <n v="1280.28"/>
    <n v="829.51"/>
    <n v="37220"/>
    <n v="5"/>
  </r>
  <r>
    <n v="19816"/>
    <n v="13"/>
    <x v="3414"/>
    <d v="2071-08-04T00:00:00"/>
    <b v="1"/>
    <s v="Approved"/>
    <s v="Solex"/>
    <s v="Standard"/>
    <s v="medium"/>
    <s v="medium"/>
    <n v="1163.8900000000001"/>
    <n v="589.27"/>
    <n v="42560"/>
    <n v="5"/>
  </r>
  <r>
    <n v="3208"/>
    <n v="69"/>
    <x v="3415"/>
    <d v="2071-08-05T00:00:00"/>
    <b v="0"/>
    <s v="Approved"/>
    <s v="Giant Bicycles"/>
    <s v="Road"/>
    <s v="medium"/>
    <s v="medium"/>
    <n v="792.9"/>
    <n v="594.67999999999995"/>
    <n v="33879"/>
    <n v="1"/>
  </r>
  <r>
    <n v="10071"/>
    <n v="96"/>
    <x v="3415"/>
    <d v="2071-08-06T00:00:00"/>
    <b v="1"/>
    <s v="Approved"/>
    <s v="WeareA2B"/>
    <s v="Road"/>
    <s v="low"/>
    <s v="small"/>
    <n v="1172.78"/>
    <n v="1043.77"/>
    <n v="37539"/>
    <n v="1"/>
  </r>
  <r>
    <n v="16324"/>
    <n v="17"/>
    <x v="3415"/>
    <d v="2071-08-07T00:00:00"/>
    <b v="1"/>
    <s v="Approved"/>
    <s v="Solex"/>
    <s v="Standard"/>
    <s v="high"/>
    <s v="medium"/>
    <n v="1024.6600000000001"/>
    <n v="614.79999999999995"/>
    <n v="35378"/>
    <n v="1"/>
  </r>
  <r>
    <n v="17889"/>
    <n v="61"/>
    <x v="3415"/>
    <d v="2071-08-08T00:00:00"/>
    <b v="0"/>
    <s v="Approved"/>
    <s v="OHM Cycles"/>
    <s v="Standard"/>
    <s v="low"/>
    <s v="medium"/>
    <n v="71.16"/>
    <n v="56.93"/>
    <n v="42172"/>
    <n v="1"/>
  </r>
  <r>
    <n v="12268"/>
    <n v="89"/>
    <x v="3416"/>
    <d v="2071-08-09T00:00:00"/>
    <b v="1"/>
    <s v="Approved"/>
    <s v="WeareA2B"/>
    <s v="Touring"/>
    <s v="medium"/>
    <s v="large"/>
    <n v="1362.99"/>
    <n v="57.74"/>
    <n v="37874"/>
    <n v="11"/>
  </r>
  <r>
    <n v="19946"/>
    <n v="38"/>
    <x v="3416"/>
    <d v="2071-08-10T00:00:00"/>
    <b v="1"/>
    <s v="Approved"/>
    <s v="Solex"/>
    <s v="Standard"/>
    <s v="medium"/>
    <s v="medium"/>
    <n v="1577.53"/>
    <n v="826.51"/>
    <n v="40336"/>
    <n v="11"/>
  </r>
  <r>
    <n v="358"/>
    <n v="6"/>
    <x v="3417"/>
    <d v="2071-08-11T00:00:00"/>
    <b v="1"/>
    <s v="Approved"/>
    <s v="OHM Cycles"/>
    <s v="Standard"/>
    <s v="high"/>
    <s v="medium"/>
    <n v="227.88"/>
    <n v="136.72999999999999"/>
    <n v="33549"/>
    <n v="12"/>
  </r>
  <r>
    <n v="7049"/>
    <n v="24"/>
    <x v="3417"/>
    <d v="2071-08-12T00:00:00"/>
    <b v="1"/>
    <s v="Approved"/>
    <s v="Solex"/>
    <s v="Road"/>
    <s v="medium"/>
    <s v="large"/>
    <n v="1777.8"/>
    <n v="820.78"/>
    <n v="33552"/>
    <n v="12"/>
  </r>
  <r>
    <n v="7624"/>
    <n v="41"/>
    <x v="3417"/>
    <d v="2071-08-13T00:00:00"/>
    <b v="0"/>
    <s v="Approved"/>
    <s v="Solex"/>
    <s v="Road"/>
    <s v="medium"/>
    <s v="medium"/>
    <n v="416.98"/>
    <n v="312.74"/>
    <n v="34071"/>
    <n v="12"/>
  </r>
  <r>
    <n v="14591"/>
    <n v="9"/>
    <x v="3417"/>
    <d v="2071-08-14T00:00:00"/>
    <b v="1"/>
    <s v="Approved"/>
    <s v="OHM Cycles"/>
    <s v="Road"/>
    <s v="medium"/>
    <s v="medium"/>
    <n v="742.54"/>
    <n v="667.4"/>
    <n v="37838"/>
    <n v="12"/>
  </r>
  <r>
    <n v="15227"/>
    <n v="74"/>
    <x v="3417"/>
    <d v="2071-08-15T00:00:00"/>
    <b v="1"/>
    <s v="Approved"/>
    <s v="WeareA2B"/>
    <s v="Standard"/>
    <s v="medium"/>
    <s v="medium"/>
    <n v="1228.07"/>
    <n v="400.91"/>
    <n v="36668"/>
    <n v="12"/>
  </r>
  <r>
    <n v="16028"/>
    <n v="55"/>
    <x v="3417"/>
    <d v="2071-08-16T00:00:00"/>
    <b v="1"/>
    <s v="Approved"/>
    <s v="Trek Bicycles"/>
    <s v="Road"/>
    <s v="medium"/>
    <s v="large"/>
    <n v="1894.19"/>
    <n v="598.76"/>
    <n v="35707"/>
    <n v="12"/>
  </r>
  <r>
    <n v="8976"/>
    <n v="60"/>
    <x v="3418"/>
    <d v="2071-08-17T00:00:00"/>
    <b v="1"/>
    <s v="Approved"/>
    <s v="Giant Bicycles"/>
    <s v="Standard"/>
    <s v="high"/>
    <s v="small"/>
    <n v="1977.36"/>
    <n v="1759.85"/>
    <n v="40779"/>
    <n v="17"/>
  </r>
  <r>
    <n v="9686"/>
    <n v="76"/>
    <x v="3418"/>
    <d v="2071-08-18T00:00:00"/>
    <b v="1"/>
    <s v="Approved"/>
    <s v="WeareA2B"/>
    <s v="Standard"/>
    <s v="low"/>
    <s v="medium"/>
    <n v="642.30999999999995"/>
    <n v="513.85"/>
    <n v="41922"/>
    <n v="17"/>
  </r>
  <r>
    <n v="14676"/>
    <n v="78"/>
    <x v="3418"/>
    <d v="2071-08-19T00:00:00"/>
    <b v="0"/>
    <s v="Approved"/>
    <s v="Giant Bicycles"/>
    <s v="Standard"/>
    <s v="medium"/>
    <s v="large"/>
    <n v="1765.3"/>
    <n v="709.48"/>
    <n v="38193"/>
    <n v="17"/>
  </r>
  <r>
    <n v="15532"/>
    <n v="7"/>
    <x v="3418"/>
    <d v="2071-08-20T00:00:00"/>
    <b v="0"/>
    <s v="Approved"/>
    <s v="Trek Bicycles"/>
    <s v="Road"/>
    <s v="low"/>
    <s v="medium"/>
    <n v="980.37"/>
    <n v="234.43"/>
    <n v="38258"/>
    <n v="17"/>
  </r>
  <r>
    <n v="15826"/>
    <n v="11"/>
    <x v="3418"/>
    <d v="2071-08-21T00:00:00"/>
    <b v="1"/>
    <s v="Approved"/>
    <s v="Giant Bicycles"/>
    <s v="Standard"/>
    <s v="high"/>
    <s v="medium"/>
    <n v="1274.93"/>
    <n v="764.96"/>
    <n v="39298"/>
    <n v="17"/>
  </r>
  <r>
    <n v="18229"/>
    <n v="78"/>
    <x v="3418"/>
    <d v="2071-08-22T00:00:00"/>
    <b v="1"/>
    <s v="Approved"/>
    <s v="Giant Bicycles"/>
    <s v="Standard"/>
    <s v="medium"/>
    <s v="large"/>
    <n v="1765.3"/>
    <n v="709.48"/>
    <n v="38193"/>
    <n v="17"/>
  </r>
  <r>
    <n v="6830"/>
    <n v="16"/>
    <x v="3419"/>
    <d v="2071-08-23T00:00:00"/>
    <b v="0"/>
    <s v="Approved"/>
    <s v="Norco Bicycles"/>
    <s v="Standard"/>
    <s v="high"/>
    <s v="small"/>
    <n v="1661.92"/>
    <n v="1479.11"/>
    <n v="34586"/>
    <n v="17"/>
  </r>
  <r>
    <n v="10120"/>
    <n v="14"/>
    <x v="3419"/>
    <d v="2071-08-24T00:00:00"/>
    <b v="0"/>
    <s v="Approved"/>
    <s v="Trek Bicycles"/>
    <s v="Standard"/>
    <s v="medium"/>
    <s v="small"/>
    <n v="1386.84"/>
    <n v="1234.29"/>
    <n v="34586"/>
    <n v="17"/>
  </r>
  <r>
    <n v="11526"/>
    <n v="24"/>
    <x v="3419"/>
    <d v="2071-08-25T00:00:00"/>
    <b v="0"/>
    <s v="Approved"/>
    <s v="Solex"/>
    <s v="Road"/>
    <s v="medium"/>
    <s v="large"/>
    <n v="1777.8"/>
    <n v="820.78"/>
    <n v="34115"/>
    <n v="17"/>
  </r>
  <r>
    <n v="14597"/>
    <n v="38"/>
    <x v="3419"/>
    <d v="2071-08-26T00:00:00"/>
    <b v="1"/>
    <s v="Approved"/>
    <s v="Solex"/>
    <s v="Standard"/>
    <s v="medium"/>
    <s v="medium"/>
    <n v="1577.53"/>
    <n v="826.51"/>
    <n v="35560"/>
    <n v="17"/>
  </r>
  <r>
    <n v="14817"/>
    <n v="1"/>
    <x v="3419"/>
    <d v="2071-08-27T00:00:00"/>
    <b v="1"/>
    <s v="Approved"/>
    <s v="Giant Bicycles"/>
    <s v="Standard"/>
    <s v="medium"/>
    <s v="medium"/>
    <n v="1403.5"/>
    <n v="954.82"/>
    <n v="40784"/>
    <n v="17"/>
  </r>
  <r>
    <n v="15834"/>
    <n v="43"/>
    <x v="3419"/>
    <d v="2071-08-28T00:00:00"/>
    <b v="0"/>
    <s v="Approved"/>
    <s v="Solex"/>
    <s v="Standard"/>
    <s v="medium"/>
    <s v="medium"/>
    <n v="1151.96"/>
    <n v="649.49"/>
    <n v="41848"/>
    <n v="17"/>
  </r>
  <r>
    <n v="18866"/>
    <n v="71"/>
    <x v="3419"/>
    <d v="2071-08-29T00:00:00"/>
    <b v="0"/>
    <s v="Approved"/>
    <s v="Solex"/>
    <s v="Standard"/>
    <s v="high"/>
    <s v="large"/>
    <n v="1842.92"/>
    <n v="1105.75"/>
    <n v="42710"/>
    <n v="17"/>
  </r>
  <r>
    <n v="19470"/>
    <n v="47"/>
    <x v="3419"/>
    <d v="2071-08-30T00:00:00"/>
    <b v="0"/>
    <s v="Approved"/>
    <s v="Trek Bicycles"/>
    <s v="Road"/>
    <s v="low"/>
    <s v="small"/>
    <n v="1720.7"/>
    <n v="1531.42"/>
    <n v="37220"/>
    <n v="17"/>
  </r>
  <r>
    <n v="1993"/>
    <n v="11"/>
    <x v="3420"/>
    <d v="2071-08-31T00:00:00"/>
    <b v="1"/>
    <s v="Approved"/>
    <s v="Giant Bicycles"/>
    <s v="Standard"/>
    <s v="high"/>
    <s v="medium"/>
    <n v="1274.93"/>
    <n v="764.96"/>
    <n v="35378"/>
    <n v="16"/>
  </r>
  <r>
    <n v="7299"/>
    <n v="0"/>
    <x v="3421"/>
    <d v="2071-09-01T00:00:00"/>
    <b v="0"/>
    <s v="Approved"/>
    <s v="OHM Cycles"/>
    <s v="Road"/>
    <s v="high"/>
    <s v="large"/>
    <n v="12.01"/>
    <n v="7.21"/>
    <n v="39880"/>
    <n v="15"/>
  </r>
  <r>
    <n v="7648"/>
    <n v="66"/>
    <x v="3421"/>
    <d v="2071-09-02T00:00:00"/>
    <b v="0"/>
    <s v="Approved"/>
    <s v="Solex"/>
    <s v="Standard"/>
    <s v="medium"/>
    <s v="medium"/>
    <n v="1163.8900000000001"/>
    <n v="589.27"/>
    <n v="42560"/>
    <n v="15"/>
  </r>
  <r>
    <n v="10821"/>
    <n v="10"/>
    <x v="3421"/>
    <d v="2071-09-03T00:00:00"/>
    <b v="1"/>
    <s v="Approved"/>
    <s v="Solex"/>
    <s v="Standard"/>
    <s v="medium"/>
    <s v="medium"/>
    <n v="1945.43"/>
    <n v="333.18"/>
    <n v="37499"/>
    <n v="15"/>
  </r>
  <r>
    <n v="15095"/>
    <n v="0"/>
    <x v="3421"/>
    <d v="2071-09-04T00:00:00"/>
    <b v="1"/>
    <s v="Approved"/>
    <s v="Solex"/>
    <s v="Standard"/>
    <s v="medium"/>
    <s v="large"/>
    <n v="202.62"/>
    <n v="151.96"/>
    <n v="42458"/>
    <n v="15"/>
  </r>
  <r>
    <n v="4048"/>
    <n v="48"/>
    <x v="3422"/>
    <d v="2071-09-05T00:00:00"/>
    <b v="0"/>
    <s v="Approved"/>
    <s v="WeareA2B"/>
    <s v="Standard"/>
    <s v="medium"/>
    <s v="medium"/>
    <n v="1762.96"/>
    <n v="950.52"/>
    <n v="37668"/>
    <n v="9"/>
  </r>
  <r>
    <n v="7556"/>
    <n v="47"/>
    <x v="3422"/>
    <d v="2071-09-06T00:00:00"/>
    <b v="0"/>
    <s v="Approved"/>
    <s v="Trek Bicycles"/>
    <s v="Road"/>
    <s v="low"/>
    <s v="small"/>
    <n v="1720.7"/>
    <n v="1531.42"/>
    <n v="41009"/>
    <n v="9"/>
  </r>
  <r>
    <n v="7671"/>
    <n v="95"/>
    <x v="3422"/>
    <d v="2071-09-07T00:00:00"/>
    <b v="1"/>
    <s v="Approved"/>
    <s v="Giant Bicycles"/>
    <s v="Standard"/>
    <s v="medium"/>
    <s v="large"/>
    <n v="569.55999999999995"/>
    <n v="528.42999999999995"/>
    <n v="34556"/>
    <n v="9"/>
  </r>
  <r>
    <n v="7783"/>
    <n v="19"/>
    <x v="3422"/>
    <d v="2071-09-08T00:00:00"/>
    <b v="0"/>
    <s v="Approved"/>
    <s v="OHM Cycles"/>
    <s v="Road"/>
    <s v="high"/>
    <s v="large"/>
    <n v="12.01"/>
    <n v="7.21"/>
    <n v="42404"/>
    <n v="9"/>
  </r>
  <r>
    <n v="11209"/>
    <n v="2"/>
    <x v="3422"/>
    <d v="2071-09-09T00:00:00"/>
    <b v="1"/>
    <s v="Approved"/>
    <s v="Solex"/>
    <s v="Standard"/>
    <s v="medium"/>
    <s v="medium"/>
    <n v="71.489999999999995"/>
    <n v="53.62"/>
    <n v="33549"/>
    <n v="9"/>
  </r>
  <r>
    <n v="13759"/>
    <n v="4"/>
    <x v="3422"/>
    <d v="2071-09-10T00:00:00"/>
    <b v="0"/>
    <s v="Approved"/>
    <s v="Giant Bicycles"/>
    <s v="Standard"/>
    <s v="high"/>
    <s v="medium"/>
    <n v="1129.1300000000001"/>
    <n v="677.48"/>
    <n v="40784"/>
    <n v="9"/>
  </r>
  <r>
    <n v="19211"/>
    <n v="29"/>
    <x v="3422"/>
    <d v="2071-09-11T00:00:00"/>
    <b v="1"/>
    <s v="Approved"/>
    <s v="Norco Bicycles"/>
    <s v="Road"/>
    <s v="medium"/>
    <s v="medium"/>
    <n v="543.39"/>
    <n v="407.54"/>
    <n v="37337"/>
    <n v="9"/>
  </r>
  <r>
    <n v="1765"/>
    <n v="48"/>
    <x v="3423"/>
    <d v="2071-09-12T00:00:00"/>
    <b v="1"/>
    <s v="Approved"/>
    <s v="WeareA2B"/>
    <s v="Standard"/>
    <s v="medium"/>
    <s v="medium"/>
    <n v="1762.96"/>
    <n v="950.52"/>
    <n v="41848"/>
    <n v="5"/>
  </r>
  <r>
    <n v="3552"/>
    <n v="71"/>
    <x v="3423"/>
    <d v="2071-09-13T00:00:00"/>
    <b v="0"/>
    <s v="Approved"/>
    <s v="Solex"/>
    <s v="Standard"/>
    <s v="high"/>
    <s v="large"/>
    <n v="1842.92"/>
    <n v="1105.75"/>
    <n v="34996"/>
    <n v="5"/>
  </r>
  <r>
    <n v="11007"/>
    <n v="26"/>
    <x v="3423"/>
    <d v="2071-09-14T00:00:00"/>
    <b v="1"/>
    <s v="Approved"/>
    <s v="WeareA2B"/>
    <s v="Standard"/>
    <s v="medium"/>
    <s v="medium"/>
    <n v="1992.93"/>
    <n v="762.63"/>
    <n v="34115"/>
    <n v="5"/>
  </r>
  <r>
    <n v="13407"/>
    <n v="74"/>
    <x v="3423"/>
    <d v="2071-09-15T00:00:00"/>
    <b v="1"/>
    <s v="Approved"/>
    <s v="WeareA2B"/>
    <s v="Standard"/>
    <s v="medium"/>
    <s v="medium"/>
    <n v="1228.07"/>
    <n v="400.91"/>
    <n v="36668"/>
    <n v="5"/>
  </r>
  <r>
    <n v="14433"/>
    <n v="61"/>
    <x v="3423"/>
    <d v="2071-09-16T00:00:00"/>
    <b v="1"/>
    <s v="Approved"/>
    <s v="OHM Cycles"/>
    <s v="Standard"/>
    <s v="low"/>
    <s v="medium"/>
    <n v="71.16"/>
    <n v="56.93"/>
    <n v="42172"/>
    <n v="5"/>
  </r>
  <r>
    <n v="15813"/>
    <n v="38"/>
    <x v="3423"/>
    <d v="2071-09-17T00:00:00"/>
    <b v="0"/>
    <s v="Approved"/>
    <s v="Solex"/>
    <s v="Standard"/>
    <s v="medium"/>
    <s v="medium"/>
    <n v="1577.53"/>
    <n v="826.51"/>
    <n v="40618"/>
    <n v="5"/>
  </r>
  <r>
    <n v="16430"/>
    <n v="36"/>
    <x v="3423"/>
    <d v="2071-09-18T00:00:00"/>
    <b v="1"/>
    <s v="Approved"/>
    <s v="Solex"/>
    <s v="Standard"/>
    <s v="low"/>
    <s v="medium"/>
    <n v="945.04"/>
    <n v="507.58"/>
    <n v="35052"/>
    <n v="5"/>
  </r>
  <r>
    <n v="16566"/>
    <n v="30"/>
    <x v="3423"/>
    <d v="2071-09-19T00:00:00"/>
    <b v="0"/>
    <s v="Approved"/>
    <s v="Solex"/>
    <s v="Standard"/>
    <s v="high"/>
    <s v="medium"/>
    <n v="748.17"/>
    <n v="448.9"/>
    <n v="33552"/>
    <n v="5"/>
  </r>
  <r>
    <n v="17029"/>
    <n v="51"/>
    <x v="3423"/>
    <d v="2071-09-20T00:00:00"/>
    <b v="1"/>
    <s v="Approved"/>
    <s v="OHM Cycles"/>
    <s v="Standard"/>
    <s v="high"/>
    <s v="medium"/>
    <n v="2005.66"/>
    <n v="1203.4000000000001"/>
    <n v="41009"/>
    <n v="5"/>
  </r>
  <r>
    <n v="19407"/>
    <n v="27"/>
    <x v="3423"/>
    <d v="2071-09-21T00:00:00"/>
    <b v="1"/>
    <s v="Approved"/>
    <s v="Trek Bicycles"/>
    <s v="Standard"/>
    <s v="medium"/>
    <s v="medium"/>
    <n v="499.53"/>
    <n v="388.72"/>
    <n v="36334"/>
    <n v="5"/>
  </r>
  <r>
    <n v="3288"/>
    <n v="66"/>
    <x v="3424"/>
    <d v="2071-09-22T00:00:00"/>
    <b v="1"/>
    <s v="Approved"/>
    <s v="Giant Bicycles"/>
    <s v="Road"/>
    <s v="low"/>
    <s v="small"/>
    <n v="590.26"/>
    <n v="525.33000000000004"/>
    <n v="40487"/>
    <n v="2"/>
  </r>
  <r>
    <n v="4037"/>
    <n v="82"/>
    <x v="3424"/>
    <d v="2071-09-23T00:00:00"/>
    <b v="0"/>
    <s v="Approved"/>
    <s v="Norco Bicycles"/>
    <s v="Standard"/>
    <s v="high"/>
    <s v="medium"/>
    <n v="1148.6400000000001"/>
    <n v="689.18"/>
    <n v="36145"/>
    <n v="2"/>
  </r>
  <r>
    <n v="5941"/>
    <n v="26"/>
    <x v="3424"/>
    <d v="2071-09-24T00:00:00"/>
    <b v="1"/>
    <s v="Approved"/>
    <s v="WeareA2B"/>
    <s v="Standard"/>
    <s v="medium"/>
    <s v="medium"/>
    <n v="1992.93"/>
    <n v="762.63"/>
    <n v="33455"/>
    <n v="2"/>
  </r>
  <r>
    <n v="7006"/>
    <n v="30"/>
    <x v="3424"/>
    <d v="2071-09-25T00:00:00"/>
    <b v="1"/>
    <s v="Approved"/>
    <s v="Solex"/>
    <s v="Standard"/>
    <s v="high"/>
    <s v="medium"/>
    <n v="748.17"/>
    <n v="448.9"/>
    <n v="33552"/>
    <n v="2"/>
  </r>
  <r>
    <n v="10930"/>
    <n v="40"/>
    <x v="3424"/>
    <d v="2071-09-26T00:00:00"/>
    <b v="1"/>
    <s v="Approved"/>
    <s v="OHM Cycles"/>
    <s v="Standard"/>
    <s v="high"/>
    <s v="medium"/>
    <n v="1458.17"/>
    <n v="874.9"/>
    <n v="35560"/>
    <n v="2"/>
  </r>
  <r>
    <n v="10984"/>
    <n v="17"/>
    <x v="3424"/>
    <d v="2071-09-27T00:00:00"/>
    <b v="0"/>
    <s v="Approved"/>
    <s v="Solex"/>
    <s v="Standard"/>
    <s v="high"/>
    <s v="medium"/>
    <n v="1024.6600000000001"/>
    <n v="614.79999999999995"/>
    <n v="40670"/>
    <n v="2"/>
  </r>
  <r>
    <n v="11725"/>
    <n v="15"/>
    <x v="3424"/>
    <d v="2071-09-28T00:00:00"/>
    <b v="0"/>
    <s v="Approved"/>
    <s v="Norco Bicycles"/>
    <s v="Standard"/>
    <s v="low"/>
    <s v="medium"/>
    <n v="958.74"/>
    <n v="748.9"/>
    <n v="34244"/>
    <n v="2"/>
  </r>
  <r>
    <n v="17885"/>
    <n v="52"/>
    <x v="3424"/>
    <d v="2071-09-29T00:00:00"/>
    <b v="1"/>
    <s v="Approved"/>
    <s v="OHM Cycles"/>
    <s v="Road"/>
    <s v="medium"/>
    <s v="medium"/>
    <n v="1280.28"/>
    <n v="829.51"/>
    <n v="35470"/>
    <n v="2"/>
  </r>
  <r>
    <n v="901"/>
    <n v="59"/>
    <x v="3425"/>
    <d v="2071-09-30T00:00:00"/>
    <b v="0"/>
    <s v="Approved"/>
    <s v="Solex"/>
    <s v="Standard"/>
    <s v="medium"/>
    <s v="large"/>
    <n v="1061.56"/>
    <n v="733.58"/>
    <n v="34170"/>
    <n v="2"/>
  </r>
  <r>
    <n v="1612"/>
    <n v="82"/>
    <x v="3425"/>
    <d v="2071-10-01T00:00:00"/>
    <b v="1"/>
    <s v="Approved"/>
    <s v="Norco Bicycles"/>
    <s v="Standard"/>
    <s v="high"/>
    <s v="medium"/>
    <n v="1148.6400000000001"/>
    <n v="689.18"/>
    <n v="42226"/>
    <n v="2"/>
  </r>
  <r>
    <n v="2696"/>
    <n v="29"/>
    <x v="3425"/>
    <d v="2071-10-02T00:00:00"/>
    <b v="0"/>
    <s v="Approved"/>
    <s v="Norco Bicycles"/>
    <s v="Road"/>
    <s v="medium"/>
    <s v="medium"/>
    <n v="543.39"/>
    <n v="407.54"/>
    <n v="42696"/>
    <n v="2"/>
  </r>
  <r>
    <n v="4962"/>
    <n v="79"/>
    <x v="3425"/>
    <d v="2071-10-03T00:00:00"/>
    <b v="0"/>
    <s v="Approved"/>
    <s v="Norco Bicycles"/>
    <s v="Standard"/>
    <s v="medium"/>
    <s v="medium"/>
    <n v="1555.58"/>
    <n v="818.01"/>
    <n v="37873"/>
    <n v="2"/>
  </r>
  <r>
    <n v="6682"/>
    <n v="6"/>
    <x v="3425"/>
    <d v="2071-10-04T00:00:00"/>
    <b v="0"/>
    <s v="Approved"/>
    <s v="OHM Cycles"/>
    <s v="Standard"/>
    <s v="high"/>
    <s v="medium"/>
    <n v="227.88"/>
    <n v="136.72999999999999"/>
    <n v="37659"/>
    <n v="2"/>
  </r>
  <r>
    <n v="7518"/>
    <n v="65"/>
    <x v="3425"/>
    <d v="2071-10-05T00:00:00"/>
    <b v="0"/>
    <s v="Approved"/>
    <s v="WeareA2B"/>
    <s v="Standard"/>
    <s v="medium"/>
    <s v="medium"/>
    <n v="1807.45"/>
    <n v="778.69"/>
    <n v="42145"/>
    <n v="2"/>
  </r>
  <r>
    <n v="8858"/>
    <n v="68"/>
    <x v="3425"/>
    <d v="2071-10-06T00:00:00"/>
    <b v="1"/>
    <s v="Approved"/>
    <s v="OHM Cycles"/>
    <s v="Standard"/>
    <s v="medium"/>
    <s v="medium"/>
    <n v="1636.9"/>
    <n v="44.71"/>
    <n v="40410"/>
    <n v="2"/>
  </r>
  <r>
    <n v="10921"/>
    <n v="63"/>
    <x v="3425"/>
    <d v="2071-10-07T00:00:00"/>
    <b v="0"/>
    <s v="Approved"/>
    <s v="Solex"/>
    <s v="Standard"/>
    <s v="medium"/>
    <s v="medium"/>
    <n v="1483.2"/>
    <n v="99.59"/>
    <n v="36146"/>
    <n v="2"/>
  </r>
  <r>
    <n v="11774"/>
    <n v="41"/>
    <x v="3425"/>
    <d v="2071-10-08T00:00:00"/>
    <b v="1"/>
    <s v="Approved"/>
    <s v="Solex"/>
    <s v="Road"/>
    <s v="medium"/>
    <s v="medium"/>
    <n v="416.98"/>
    <n v="312.74"/>
    <n v="35560"/>
    <n v="2"/>
  </r>
  <r>
    <n v="17326"/>
    <n v="66"/>
    <x v="3425"/>
    <d v="2071-10-09T00:00:00"/>
    <b v="1"/>
    <s v="Approved"/>
    <s v="Giant Bicycles"/>
    <s v="Road"/>
    <s v="low"/>
    <s v="small"/>
    <n v="590.26"/>
    <n v="525.33000000000004"/>
    <n v="40487"/>
    <n v="2"/>
  </r>
  <r>
    <n v="9021"/>
    <n v="8"/>
    <x v="3426"/>
    <d v="2071-10-10T00:00:00"/>
    <b v="0"/>
    <s v="Approved"/>
    <s v="Solex"/>
    <s v="Road"/>
    <s v="medium"/>
    <s v="small"/>
    <n v="1703.52"/>
    <n v="1516.13"/>
    <n v="40649"/>
    <n v="16"/>
  </r>
  <r>
    <n v="11692"/>
    <n v="84"/>
    <x v="3426"/>
    <d v="2071-10-11T00:00:00"/>
    <b v="0"/>
    <s v="Approved"/>
    <s v="Trek Bicycles"/>
    <s v="Road"/>
    <s v="medium"/>
    <s v="medium"/>
    <n v="290.62"/>
    <n v="215.14"/>
    <n v="38339"/>
    <n v="16"/>
  </r>
  <r>
    <n v="13813"/>
    <n v="47"/>
    <x v="3426"/>
    <d v="2071-10-12T00:00:00"/>
    <b v="1"/>
    <s v="Approved"/>
    <s v="Trek Bicycles"/>
    <s v="Road"/>
    <s v="low"/>
    <s v="small"/>
    <n v="1720.7"/>
    <n v="1531.42"/>
    <n v="38991"/>
    <n v="16"/>
  </r>
  <r>
    <n v="16272"/>
    <n v="12"/>
    <x v="3426"/>
    <d v="2071-10-13T00:00:00"/>
    <b v="0"/>
    <s v="Approved"/>
    <s v="WeareA2B"/>
    <s v="Standard"/>
    <s v="medium"/>
    <s v="medium"/>
    <n v="1231.1500000000001"/>
    <n v="161.6"/>
    <n v="38216"/>
    <n v="16"/>
  </r>
  <r>
    <n v="16858"/>
    <n v="34"/>
    <x v="3426"/>
    <d v="2071-10-14T00:00:00"/>
    <b v="1"/>
    <s v="Approved"/>
    <s v="Norco Bicycles"/>
    <s v="Road"/>
    <s v="high"/>
    <s v="large"/>
    <n v="774.53"/>
    <n v="464.72"/>
    <n v="37698"/>
    <n v="16"/>
  </r>
  <r>
    <n v="759"/>
    <n v="94"/>
    <x v="3427"/>
    <d v="2071-10-15T00:00:00"/>
    <b v="1"/>
    <s v="Approved"/>
    <s v="Giant Bicycles"/>
    <s v="Standard"/>
    <s v="medium"/>
    <s v="large"/>
    <n v="1635.3"/>
    <n v="993.66"/>
    <n v="41434"/>
    <n v="1"/>
  </r>
  <r>
    <n v="764"/>
    <n v="69"/>
    <x v="3427"/>
    <d v="2071-10-16T00:00:00"/>
    <b v="1"/>
    <s v="Approved"/>
    <s v="Giant Bicycles"/>
    <s v="Road"/>
    <s v="medium"/>
    <s v="medium"/>
    <n v="792.9"/>
    <n v="594.67999999999995"/>
    <n v="33879"/>
    <n v="1"/>
  </r>
  <r>
    <n v="10374"/>
    <n v="13"/>
    <x v="3427"/>
    <d v="2071-10-17T00:00:00"/>
    <b v="0"/>
    <s v="Approved"/>
    <s v="Solex"/>
    <s v="Standard"/>
    <s v="medium"/>
    <s v="medium"/>
    <n v="1163.8900000000001"/>
    <n v="589.27"/>
    <n v="42560"/>
    <n v="1"/>
  </r>
  <r>
    <n v="11437"/>
    <n v="21"/>
    <x v="3427"/>
    <d v="2071-10-18T00:00:00"/>
    <b v="1"/>
    <s v="Approved"/>
    <s v="Solex"/>
    <s v="Standard"/>
    <s v="medium"/>
    <s v="large"/>
    <n v="1071.23"/>
    <n v="380.74"/>
    <n v="35160"/>
    <n v="1"/>
  </r>
  <r>
    <n v="17611"/>
    <n v="47"/>
    <x v="3427"/>
    <d v="2071-10-19T00:00:00"/>
    <b v="0"/>
    <s v="Approved"/>
    <s v="Trek Bicycles"/>
    <s v="Road"/>
    <s v="low"/>
    <s v="small"/>
    <n v="1720.7"/>
    <n v="1531.42"/>
    <n v="38991"/>
    <n v="1"/>
  </r>
  <r>
    <n v="267"/>
    <n v="69"/>
    <x v="3428"/>
    <d v="2071-10-20T00:00:00"/>
    <b v="1"/>
    <s v="Approved"/>
    <s v="Giant Bicycles"/>
    <s v="Road"/>
    <s v="medium"/>
    <s v="medium"/>
    <n v="792.9"/>
    <n v="594.67999999999995"/>
    <n v="41922"/>
    <n v="5"/>
  </r>
  <r>
    <n v="2175"/>
    <n v="20"/>
    <x v="3428"/>
    <d v="2071-10-21T00:00:00"/>
    <b v="1"/>
    <s v="Approved"/>
    <s v="Trek Bicycles"/>
    <s v="Standard"/>
    <s v="medium"/>
    <s v="small"/>
    <n v="1775.81"/>
    <n v="1580.47"/>
    <n v="36334"/>
    <n v="5"/>
  </r>
  <r>
    <n v="11585"/>
    <n v="27"/>
    <x v="3428"/>
    <d v="2071-10-22T00:00:00"/>
    <b v="1"/>
    <s v="Approved"/>
    <s v="Trek Bicycles"/>
    <s v="Standard"/>
    <s v="medium"/>
    <s v="medium"/>
    <n v="499.53"/>
    <n v="388.72"/>
    <n v="37698"/>
    <n v="5"/>
  </r>
  <r>
    <n v="15419"/>
    <n v="1"/>
    <x v="3428"/>
    <d v="2071-10-23T00:00:00"/>
    <b v="0"/>
    <s v="Approved"/>
    <s v="Giant Bicycles"/>
    <s v="Standard"/>
    <s v="medium"/>
    <s v="medium"/>
    <n v="1403.5"/>
    <n v="954.82"/>
    <n v="42688"/>
    <n v="5"/>
  </r>
  <r>
    <n v="15582"/>
    <n v="90"/>
    <x v="3428"/>
    <d v="2071-10-24T00:00:00"/>
    <b v="1"/>
    <s v="Approved"/>
    <s v="Norco Bicycles"/>
    <s v="Standard"/>
    <s v="low"/>
    <s v="medium"/>
    <n v="363.01"/>
    <n v="290.41000000000003"/>
    <n v="38002"/>
    <n v="5"/>
  </r>
  <r>
    <n v="15616"/>
    <n v="13"/>
    <x v="3428"/>
    <d v="2071-10-25T00:00:00"/>
    <b v="1"/>
    <s v="Approved"/>
    <s v="Solex"/>
    <s v="Standard"/>
    <s v="medium"/>
    <s v="medium"/>
    <n v="1163.8900000000001"/>
    <n v="589.27"/>
    <n v="39880"/>
    <n v="5"/>
  </r>
  <r>
    <n v="18398"/>
    <n v="3"/>
    <x v="3428"/>
    <d v="2071-10-26T00:00:00"/>
    <b v="0"/>
    <s v="Approved"/>
    <s v="Trek Bicycles"/>
    <s v="Standard"/>
    <s v="medium"/>
    <s v="large"/>
    <n v="2091.4699999999998"/>
    <n v="388.92"/>
    <n v="41167"/>
    <n v="5"/>
  </r>
  <r>
    <n v="3754"/>
    <n v="33"/>
    <x v="3429"/>
    <d v="2071-10-27T00:00:00"/>
    <b v="1"/>
    <s v="Approved"/>
    <s v="OHM Cycles"/>
    <s v="Road"/>
    <s v="medium"/>
    <s v="small"/>
    <n v="1810"/>
    <n v="1610.9"/>
    <n v="39526"/>
    <n v="12"/>
  </r>
  <r>
    <n v="11222"/>
    <n v="95"/>
    <x v="3429"/>
    <d v="2071-10-28T00:00:00"/>
    <b v="0"/>
    <s v="Approved"/>
    <s v="OHM Cycles"/>
    <s v="Touring"/>
    <s v="low"/>
    <s v="medium"/>
    <n v="1073.07"/>
    <n v="933.84"/>
    <n v="35455"/>
    <n v="12"/>
  </r>
  <r>
    <n v="13538"/>
    <n v="0"/>
    <x v="3429"/>
    <d v="2071-10-29T00:00:00"/>
    <b v="0"/>
    <s v="Approved"/>
    <s v="OHM Cycles"/>
    <s v="Standard"/>
    <s v="medium"/>
    <s v="medium"/>
    <n v="235.63"/>
    <n v="125.07"/>
    <n v="38206"/>
    <n v="12"/>
  </r>
  <r>
    <n v="14532"/>
    <n v="99"/>
    <x v="3429"/>
    <d v="2071-10-30T00:00:00"/>
    <b v="1"/>
    <s v="Approved"/>
    <s v="Trek Bicycles"/>
    <s v="Road"/>
    <s v="low"/>
    <s v="small"/>
    <n v="1720.7"/>
    <n v="1531.42"/>
    <n v="38991"/>
    <n v="12"/>
  </r>
  <r>
    <n v="19089"/>
    <n v="38"/>
    <x v="3429"/>
    <d v="2071-10-31T00:00:00"/>
    <b v="0"/>
    <s v="Approved"/>
    <s v="Trek Bicycles"/>
    <s v="Standard"/>
    <s v="medium"/>
    <s v="large"/>
    <n v="2091.4699999999998"/>
    <n v="388.92"/>
    <n v="41167"/>
    <n v="12"/>
  </r>
  <r>
    <n v="1506"/>
    <n v="77"/>
    <x v="3430"/>
    <d v="2071-11-01T00:00:00"/>
    <b v="1"/>
    <s v="Approved"/>
    <s v="Norco Bicycles"/>
    <s v="Road"/>
    <s v="medium"/>
    <s v="large"/>
    <n v="1240.31"/>
    <n v="795.1"/>
    <n v="36833"/>
    <n v="2"/>
  </r>
  <r>
    <n v="4545"/>
    <n v="89"/>
    <x v="3430"/>
    <d v="2071-11-02T00:00:00"/>
    <b v="1"/>
    <s v="Approved"/>
    <s v="WeareA2B"/>
    <s v="Touring"/>
    <s v="medium"/>
    <s v="large"/>
    <n v="1362.99"/>
    <n v="57.74"/>
    <n v="42560"/>
    <n v="2"/>
  </r>
  <r>
    <n v="8575"/>
    <n v="70"/>
    <x v="3430"/>
    <d v="2071-11-03T00:00:00"/>
    <b v="0"/>
    <s v="Approved"/>
    <s v="Trek Bicycles"/>
    <s v="Standard"/>
    <s v="high"/>
    <s v="medium"/>
    <n v="495.72"/>
    <n v="297.43"/>
    <n v="36367"/>
    <n v="2"/>
  </r>
  <r>
    <n v="13711"/>
    <n v="10"/>
    <x v="3430"/>
    <d v="2071-11-04T00:00:00"/>
    <b v="0"/>
    <s v="Approved"/>
    <s v="WeareA2B"/>
    <s v="Touring"/>
    <s v="medium"/>
    <s v="medium"/>
    <n v="1466.68"/>
    <n v="363.25"/>
    <n v="34556"/>
    <n v="2"/>
  </r>
  <r>
    <n v="17600"/>
    <n v="76"/>
    <x v="3430"/>
    <d v="2071-11-05T00:00:00"/>
    <b v="1"/>
    <s v="Approved"/>
    <s v="WeareA2B"/>
    <s v="Standard"/>
    <s v="low"/>
    <s v="medium"/>
    <n v="642.30999999999995"/>
    <n v="513.85"/>
    <n v="38482"/>
    <n v="2"/>
  </r>
  <r>
    <n v="1196"/>
    <n v="78"/>
    <x v="3431"/>
    <d v="2071-11-06T00:00:00"/>
    <b v="0"/>
    <s v="Approved"/>
    <s v="Giant Bicycles"/>
    <s v="Standard"/>
    <s v="medium"/>
    <s v="large"/>
    <n v="1765.3"/>
    <n v="709.48"/>
    <n v="38206"/>
    <n v="19"/>
  </r>
  <r>
    <n v="7774"/>
    <n v="69"/>
    <x v="3431"/>
    <d v="2071-11-07T00:00:00"/>
    <b v="1"/>
    <s v="Approved"/>
    <s v="Giant Bicycles"/>
    <s v="Road"/>
    <s v="medium"/>
    <s v="medium"/>
    <n v="792.9"/>
    <n v="594.67999999999995"/>
    <n v="36668"/>
    <n v="19"/>
  </r>
  <r>
    <n v="11013"/>
    <n v="67"/>
    <x v="3431"/>
    <d v="2071-11-08T00:00:00"/>
    <b v="1"/>
    <s v="Approved"/>
    <s v="Norco Bicycles"/>
    <s v="Road"/>
    <s v="medium"/>
    <s v="medium"/>
    <n v="544.04999999999995"/>
    <n v="376.84"/>
    <n v="40410"/>
    <n v="19"/>
  </r>
  <r>
    <n v="13933"/>
    <n v="1"/>
    <x v="3431"/>
    <d v="2071-11-09T00:00:00"/>
    <b v="1"/>
    <s v="Approved"/>
    <s v="Giant Bicycles"/>
    <s v="Standard"/>
    <s v="medium"/>
    <s v="medium"/>
    <n v="1403.5"/>
    <n v="954.82"/>
    <n v="42688"/>
    <n v="19"/>
  </r>
  <r>
    <n v="17401"/>
    <n v="69"/>
    <x v="3431"/>
    <d v="2071-11-10T00:00:00"/>
    <b v="0"/>
    <s v="Approved"/>
    <s v="Giant Bicycles"/>
    <s v="Road"/>
    <s v="medium"/>
    <s v="medium"/>
    <n v="792.9"/>
    <n v="594.67999999999995"/>
    <n v="34996"/>
    <n v="19"/>
  </r>
  <r>
    <n v="19834"/>
    <n v="95"/>
    <x v="3431"/>
    <d v="2071-11-11T00:00:00"/>
    <b v="0"/>
    <s v="Approved"/>
    <s v="Giant Bicycles"/>
    <s v="Standard"/>
    <s v="medium"/>
    <s v="large"/>
    <n v="569.55999999999995"/>
    <n v="528.42999999999995"/>
    <n v="38002"/>
    <n v="19"/>
  </r>
  <r>
    <n v="1694"/>
    <n v="97"/>
    <x v="3432"/>
    <d v="2071-11-12T00:00:00"/>
    <b v="0"/>
    <s v="Approved"/>
    <s v="Solex"/>
    <s v="Standard"/>
    <s v="medium"/>
    <s v="large"/>
    <n v="202.62"/>
    <n v="151.96"/>
    <n v="42458"/>
    <n v="5"/>
  </r>
  <r>
    <n v="6083"/>
    <n v="79"/>
    <x v="3432"/>
    <d v="2071-11-13T00:00:00"/>
    <b v="1"/>
    <s v="Approved"/>
    <s v="Norco Bicycles"/>
    <s v="Standard"/>
    <s v="medium"/>
    <s v="medium"/>
    <n v="1555.58"/>
    <n v="818.01"/>
    <n v="37873"/>
    <n v="5"/>
  </r>
  <r>
    <n v="8011"/>
    <n v="49"/>
    <x v="3432"/>
    <d v="2071-11-14T00:00:00"/>
    <b v="0"/>
    <s v="Approved"/>
    <s v="Trek Bicycles"/>
    <s v="Road"/>
    <s v="medium"/>
    <s v="medium"/>
    <n v="533.51"/>
    <n v="400.13"/>
    <n v="41064"/>
    <n v="5"/>
  </r>
  <r>
    <n v="8187"/>
    <n v="80"/>
    <x v="3432"/>
    <d v="2071-11-15T00:00:00"/>
    <b v="0"/>
    <s v="Approved"/>
    <s v="OHM Cycles"/>
    <s v="Touring"/>
    <s v="low"/>
    <s v="medium"/>
    <n v="1073.07"/>
    <n v="933.84"/>
    <n v="35455"/>
    <n v="5"/>
  </r>
  <r>
    <n v="10723"/>
    <n v="16"/>
    <x v="3432"/>
    <d v="2071-11-16T00:00:00"/>
    <b v="0"/>
    <s v="Approved"/>
    <s v="Norco Bicycles"/>
    <s v="Standard"/>
    <s v="high"/>
    <s v="small"/>
    <n v="1661.92"/>
    <n v="1479.11"/>
    <n v="34586"/>
    <n v="5"/>
  </r>
  <r>
    <n v="3374"/>
    <n v="35"/>
    <x v="3433"/>
    <d v="2071-11-17T00:00:00"/>
    <b v="0"/>
    <s v="Approved"/>
    <s v="Giant Bicycles"/>
    <s v="Standard"/>
    <s v="medium"/>
    <s v="medium"/>
    <n v="1403.5"/>
    <n v="954.82"/>
    <n v="42688"/>
    <n v="20"/>
  </r>
  <r>
    <n v="6327"/>
    <n v="43"/>
    <x v="3433"/>
    <d v="2071-11-18T00:00:00"/>
    <b v="0"/>
    <s v="Approved"/>
    <s v="Norco Bicycles"/>
    <s v="Standard"/>
    <s v="medium"/>
    <s v="medium"/>
    <n v="1555.58"/>
    <n v="818.01"/>
    <n v="42218"/>
    <n v="20"/>
  </r>
  <r>
    <n v="6549"/>
    <n v="0"/>
    <x v="3433"/>
    <d v="2071-11-19T00:00:00"/>
    <b v="0"/>
    <s v="Approved"/>
    <s v="Norco Bicycles"/>
    <s v="Road"/>
    <s v="medium"/>
    <s v="medium"/>
    <n v="544.04999999999995"/>
    <n v="376.84"/>
    <n v="36668"/>
    <n v="20"/>
  </r>
  <r>
    <n v="7210"/>
    <n v="0"/>
    <x v="3433"/>
    <d v="2071-11-20T00:00:00"/>
    <b v="0"/>
    <s v="Approved"/>
    <s v="Trek Bicycles"/>
    <s v="Road"/>
    <s v="medium"/>
    <s v="medium"/>
    <n v="290.62"/>
    <n v="215.14"/>
    <n v="34079"/>
    <n v="20"/>
  </r>
  <r>
    <n v="13523"/>
    <n v="67"/>
    <x v="3433"/>
    <d v="2071-11-21T00:00:00"/>
    <b v="0"/>
    <s v="Approved"/>
    <s v="Solex"/>
    <s v="Standard"/>
    <s v="medium"/>
    <s v="large"/>
    <n v="1071.23"/>
    <n v="380.74"/>
    <n v="40670"/>
    <n v="20"/>
  </r>
  <r>
    <n v="4260"/>
    <n v="74"/>
    <x v="3434"/>
    <d v="2071-11-22T00:00:00"/>
    <b v="1"/>
    <s v="Approved"/>
    <s v="WeareA2B"/>
    <s v="Standard"/>
    <s v="medium"/>
    <s v="medium"/>
    <n v="1228.07"/>
    <n v="400.91"/>
    <n v="37873"/>
    <n v="14"/>
  </r>
  <r>
    <n v="8445"/>
    <n v="77"/>
    <x v="3434"/>
    <d v="2071-11-23T00:00:00"/>
    <b v="0"/>
    <s v="Approved"/>
    <s v="Norco Bicycles"/>
    <s v="Road"/>
    <s v="medium"/>
    <s v="large"/>
    <n v="1240.31"/>
    <n v="795.1"/>
    <n v="38193"/>
    <n v="14"/>
  </r>
  <r>
    <n v="11425"/>
    <n v="56"/>
    <x v="3434"/>
    <d v="2071-11-24T00:00:00"/>
    <b v="1"/>
    <s v="Approved"/>
    <s v="OHM Cycles"/>
    <s v="Standard"/>
    <s v="medium"/>
    <s v="medium"/>
    <n v="183.86"/>
    <n v="137.9"/>
    <n v="35707"/>
    <n v="14"/>
  </r>
  <r>
    <n v="18349"/>
    <n v="60"/>
    <x v="3434"/>
    <d v="2071-11-25T00:00:00"/>
    <b v="0"/>
    <s v="Approved"/>
    <s v="Giant Bicycles"/>
    <s v="Standard"/>
    <s v="high"/>
    <s v="small"/>
    <n v="1977.36"/>
    <n v="1759.85"/>
    <n v="41047"/>
    <n v="14"/>
  </r>
  <r>
    <n v="5404"/>
    <n v="77"/>
    <x v="3435"/>
    <d v="2071-11-26T00:00:00"/>
    <b v="0"/>
    <s v="Approved"/>
    <s v="Norco Bicycles"/>
    <s v="Road"/>
    <s v="medium"/>
    <s v="large"/>
    <n v="1240.31"/>
    <n v="795.1"/>
    <n v="41533"/>
    <n v="5"/>
  </r>
  <r>
    <n v="5872"/>
    <n v="56"/>
    <x v="3435"/>
    <d v="2071-11-27T00:00:00"/>
    <b v="0"/>
    <s v="Approved"/>
    <s v="OHM Cycles"/>
    <s v="Standard"/>
    <s v="medium"/>
    <s v="medium"/>
    <n v="183.86"/>
    <n v="137.9"/>
    <n v="40779"/>
    <n v="5"/>
  </r>
  <r>
    <n v="8129"/>
    <n v="1"/>
    <x v="3435"/>
    <d v="2071-11-28T00:00:00"/>
    <b v="1"/>
    <s v="Approved"/>
    <s v="Giant Bicycles"/>
    <s v="Standard"/>
    <s v="medium"/>
    <s v="medium"/>
    <n v="1403.5"/>
    <n v="954.82"/>
    <n v="42688"/>
    <n v="5"/>
  </r>
  <r>
    <n v="11805"/>
    <n v="3"/>
    <x v="3435"/>
    <d v="2071-11-29T00:00:00"/>
    <b v="1"/>
    <s v="Approved"/>
    <s v="Trek Bicycles"/>
    <s v="Standard"/>
    <s v="medium"/>
    <s v="large"/>
    <n v="2091.4699999999998"/>
    <n v="388.92"/>
    <n v="33549"/>
    <n v="5"/>
  </r>
  <r>
    <n v="14704"/>
    <n v="95"/>
    <x v="3435"/>
    <d v="2071-11-30T00:00:00"/>
    <b v="0"/>
    <s v="Approved"/>
    <s v="Giant Bicycles"/>
    <s v="Standard"/>
    <s v="medium"/>
    <s v="large"/>
    <n v="569.55999999999995"/>
    <n v="528.42999999999995"/>
    <n v="37874"/>
    <n v="5"/>
  </r>
  <r>
    <n v="18305"/>
    <n v="77"/>
    <x v="3435"/>
    <d v="2071-12-01T00:00:00"/>
    <b v="1"/>
    <s v="Approved"/>
    <s v="Norco Bicycles"/>
    <s v="Road"/>
    <s v="medium"/>
    <s v="large"/>
    <n v="1240.31"/>
    <n v="795.1"/>
    <n v="42226"/>
    <n v="5"/>
  </r>
  <r>
    <n v="9596"/>
    <n v="14"/>
    <x v="3436"/>
    <d v="2071-12-02T00:00:00"/>
    <b v="0"/>
    <s v="Approved"/>
    <s v="Trek Bicycles"/>
    <s v="Standard"/>
    <s v="medium"/>
    <s v="small"/>
    <n v="1386.84"/>
    <n v="1234.29"/>
    <n v="37838"/>
    <n v="7"/>
  </r>
  <r>
    <n v="14017"/>
    <n v="55"/>
    <x v="3436"/>
    <d v="2071-12-03T00:00:00"/>
    <b v="0"/>
    <s v="Approved"/>
    <s v="Trek Bicycles"/>
    <s v="Road"/>
    <s v="medium"/>
    <s v="large"/>
    <n v="1894.19"/>
    <n v="598.76"/>
    <n v="37823"/>
    <n v="7"/>
  </r>
  <r>
    <n v="8098"/>
    <n v="99"/>
    <x v="3437"/>
    <d v="2071-12-04T00:00:00"/>
    <b v="1"/>
    <s v="Approved"/>
    <s v="OHM Cycles"/>
    <s v="Standard"/>
    <s v="medium"/>
    <s v="medium"/>
    <n v="1227.3399999999999"/>
    <n v="770.89"/>
    <n v="33364"/>
    <n v="11"/>
  </r>
  <r>
    <n v="8246"/>
    <n v="33"/>
    <x v="3437"/>
    <d v="2071-12-05T00:00:00"/>
    <b v="0"/>
    <s v="Approved"/>
    <s v="Giant Bicycles"/>
    <s v="Standard"/>
    <s v="medium"/>
    <s v="small"/>
    <n v="1311.44"/>
    <n v="1167.18"/>
    <n v="37698"/>
    <n v="11"/>
  </r>
  <r>
    <n v="10687"/>
    <n v="33"/>
    <x v="3437"/>
    <d v="2071-12-06T00:00:00"/>
    <b v="0"/>
    <s v="Approved"/>
    <s v="Giant Bicycles"/>
    <s v="Standard"/>
    <s v="medium"/>
    <s v="small"/>
    <n v="1311.44"/>
    <n v="1167.18"/>
    <n v="40336"/>
    <n v="11"/>
  </r>
  <r>
    <n v="11818"/>
    <n v="15"/>
    <x v="3437"/>
    <d v="2071-12-07T00:00:00"/>
    <b v="1"/>
    <s v="Approved"/>
    <s v="Norco Bicycles"/>
    <s v="Standard"/>
    <s v="low"/>
    <s v="medium"/>
    <n v="958.74"/>
    <n v="748.9"/>
    <n v="39880"/>
    <n v="11"/>
  </r>
  <r>
    <n v="14954"/>
    <n v="57"/>
    <x v="3437"/>
    <d v="2071-12-08T00:00:00"/>
    <b v="1"/>
    <s v="Approved"/>
    <s v="WeareA2B"/>
    <s v="Touring"/>
    <s v="medium"/>
    <s v="large"/>
    <n v="1890.39"/>
    <n v="260.14"/>
    <n v="34143"/>
    <n v="11"/>
  </r>
  <r>
    <n v="18600"/>
    <n v="54"/>
    <x v="3437"/>
    <d v="2071-12-09T00:00:00"/>
    <b v="1"/>
    <s v="Approved"/>
    <s v="WeareA2B"/>
    <s v="Standard"/>
    <s v="medium"/>
    <s v="medium"/>
    <n v="1292.8399999999999"/>
    <n v="13.44"/>
    <n v="40779"/>
    <n v="11"/>
  </r>
  <r>
    <n v="17981"/>
    <n v="69"/>
    <x v="3438"/>
    <d v="2071-12-10T00:00:00"/>
    <b v="1"/>
    <s v="Approved"/>
    <s v="Giant Bicycles"/>
    <s v="Road"/>
    <s v="medium"/>
    <s v="medium"/>
    <n v="792.9"/>
    <n v="594.67999999999995"/>
    <n v="33879"/>
    <n v="14"/>
  </r>
  <r>
    <n v="18165"/>
    <n v="86"/>
    <x v="3438"/>
    <d v="2071-12-11T00:00:00"/>
    <b v="0"/>
    <s v="Approved"/>
    <s v="OHM Cycles"/>
    <s v="Standard"/>
    <s v="medium"/>
    <s v="medium"/>
    <n v="235.63"/>
    <n v="125.07"/>
    <n v="38206"/>
    <n v="14"/>
  </r>
  <r>
    <n v="1615"/>
    <n v="69"/>
    <x v="3439"/>
    <d v="2071-12-12T00:00:00"/>
    <b v="1"/>
    <s v="Approved"/>
    <s v="Norco Bicycles"/>
    <s v="Road"/>
    <s v="medium"/>
    <s v="large"/>
    <n v="1240.31"/>
    <n v="795.1"/>
    <n v="40553"/>
    <n v="17"/>
  </r>
  <r>
    <n v="7259"/>
    <n v="80"/>
    <x v="3439"/>
    <d v="2071-12-13T00:00:00"/>
    <b v="1"/>
    <s v="Approved"/>
    <s v="Trek Bicycles"/>
    <s v="Standard"/>
    <s v="medium"/>
    <s v="large"/>
    <n v="1469.44"/>
    <n v="596.54999999999995"/>
    <n v="41047"/>
    <n v="17"/>
  </r>
  <r>
    <n v="8126"/>
    <n v="28"/>
    <x v="3439"/>
    <d v="2071-12-14T00:00:00"/>
    <b v="0"/>
    <s v="Approved"/>
    <s v="Solex"/>
    <s v="Road"/>
    <s v="medium"/>
    <s v="small"/>
    <n v="1703.52"/>
    <n v="1516.13"/>
    <n v="40649"/>
    <n v="17"/>
  </r>
  <r>
    <n v="9065"/>
    <n v="5"/>
    <x v="3439"/>
    <d v="2071-12-15T00:00:00"/>
    <b v="0"/>
    <s v="Approved"/>
    <s v="Giant Bicycles"/>
    <s v="Standard"/>
    <s v="high"/>
    <s v="medium"/>
    <n v="1129.1300000000001"/>
    <n v="677.48"/>
    <n v="38573"/>
    <n v="17"/>
  </r>
  <r>
    <n v="12415"/>
    <n v="19"/>
    <x v="3439"/>
    <d v="2071-12-16T00:00:00"/>
    <b v="1"/>
    <s v="Approved"/>
    <s v="Trek Bicycles"/>
    <s v="Mountain"/>
    <s v="low"/>
    <s v="medium"/>
    <n v="574.64"/>
    <n v="459.71"/>
    <n v="40784"/>
    <n v="17"/>
  </r>
  <r>
    <n v="12615"/>
    <n v="54"/>
    <x v="3439"/>
    <d v="2071-12-17T00:00:00"/>
    <b v="1"/>
    <s v="Approved"/>
    <s v="WeareA2B"/>
    <s v="Standard"/>
    <s v="medium"/>
    <s v="medium"/>
    <n v="1807.45"/>
    <n v="778.69"/>
    <n v="42145"/>
    <n v="17"/>
  </r>
  <r>
    <n v="14359"/>
    <n v="11"/>
    <x v="3439"/>
    <d v="2071-12-18T00:00:00"/>
    <b v="1"/>
    <s v="Approved"/>
    <s v="Trek Bicycles"/>
    <s v="Standard"/>
    <s v="medium"/>
    <s v="small"/>
    <n v="1775.81"/>
    <n v="1580.47"/>
    <n v="40303"/>
    <n v="17"/>
  </r>
  <r>
    <n v="14761"/>
    <n v="50"/>
    <x v="3439"/>
    <d v="2071-12-19T00:00:00"/>
    <s v="Unknown"/>
    <s v="Approved"/>
    <s v="Giant Bicycles"/>
    <s v="Standard"/>
    <s v="medium"/>
    <s v="medium"/>
    <n v="642.70000000000005"/>
    <n v="211.37"/>
    <n v="37337"/>
    <n v="17"/>
  </r>
  <r>
    <n v="14905"/>
    <n v="0"/>
    <x v="3439"/>
    <d v="2071-12-20T00:00:00"/>
    <b v="1"/>
    <s v="Approved"/>
    <s v="WeareA2B"/>
    <s v="Standard"/>
    <s v="medium"/>
    <s v="small"/>
    <n v="175.89"/>
    <n v="131.91999999999999"/>
    <n v="37668"/>
    <n v="17"/>
  </r>
  <r>
    <n v="17720"/>
    <n v="0"/>
    <x v="3439"/>
    <d v="2071-12-21T00:00:00"/>
    <b v="1"/>
    <s v="Approved"/>
    <s v="Solex"/>
    <s v="Road"/>
    <s v="medium"/>
    <s v="medium"/>
    <n v="416.98"/>
    <n v="312.74"/>
    <n v="35560"/>
    <n v="17"/>
  </r>
  <r>
    <n v="18932"/>
    <n v="35"/>
    <x v="3439"/>
    <d v="2071-12-22T00:00:00"/>
    <b v="0"/>
    <s v="Approved"/>
    <s v="Giant Bicycles"/>
    <s v="Standard"/>
    <s v="medium"/>
    <s v="medium"/>
    <n v="1403.5"/>
    <n v="954.82"/>
    <n v="42688"/>
    <n v="17"/>
  </r>
  <r>
    <n v="3548"/>
    <n v="35"/>
    <x v="3440"/>
    <d v="2071-12-23T00:00:00"/>
    <b v="1"/>
    <s v="Approved"/>
    <s v="Giant Bicycles"/>
    <s v="Standard"/>
    <s v="medium"/>
    <s v="medium"/>
    <n v="1403.5"/>
    <n v="954.82"/>
    <n v="42688"/>
    <n v="9"/>
  </r>
  <r>
    <n v="10787"/>
    <n v="43"/>
    <x v="3440"/>
    <d v="2071-12-24T00:00:00"/>
    <b v="0"/>
    <s v="Approved"/>
    <s v="Norco Bicycles"/>
    <s v="Standard"/>
    <s v="medium"/>
    <s v="medium"/>
    <n v="1555.58"/>
    <n v="818.01"/>
    <n v="37873"/>
    <n v="9"/>
  </r>
  <r>
    <n v="10927"/>
    <n v="0"/>
    <x v="3440"/>
    <d v="2071-12-25T00:00:00"/>
    <b v="0"/>
    <s v="Approved"/>
    <s v="OHM Cycles"/>
    <s v="Standard"/>
    <s v="high"/>
    <s v="medium"/>
    <n v="227.88"/>
    <n v="136.72999999999999"/>
    <n v="37659"/>
    <n v="9"/>
  </r>
  <r>
    <n v="16145"/>
    <n v="40"/>
    <x v="3440"/>
    <d v="2071-12-26T00:00:00"/>
    <b v="1"/>
    <s v="Approved"/>
    <s v="Trek Bicycles"/>
    <s v="Road"/>
    <s v="medium"/>
    <s v="large"/>
    <n v="1894.19"/>
    <n v="598.76"/>
    <n v="37823"/>
    <n v="9"/>
  </r>
  <r>
    <n v="16634"/>
    <n v="0"/>
    <x v="3440"/>
    <d v="2071-12-27T00:00:00"/>
    <b v="1"/>
    <s v="Approved"/>
    <s v="WeareA2B"/>
    <s v="Standard"/>
    <s v="medium"/>
    <s v="small"/>
    <n v="175.89"/>
    <n v="131.91999999999999"/>
    <n v="37668"/>
    <n v="9"/>
  </r>
  <r>
    <n v="3680"/>
    <n v="81"/>
    <x v="3441"/>
    <d v="2071-12-28T00:00:00"/>
    <b v="0"/>
    <s v="Approved"/>
    <s v="Solex"/>
    <s v="Standard"/>
    <s v="medium"/>
    <s v="medium"/>
    <n v="1151.96"/>
    <n v="649.49"/>
    <n v="41064"/>
    <n v="3"/>
  </r>
  <r>
    <n v="4222"/>
    <n v="58"/>
    <x v="3441"/>
    <d v="2071-12-29T00:00:00"/>
    <b v="0"/>
    <s v="Approved"/>
    <s v="OHM Cycles"/>
    <s v="Road"/>
    <s v="medium"/>
    <s v="medium"/>
    <n v="1280.28"/>
    <n v="829.51"/>
    <n v="37823"/>
    <n v="3"/>
  </r>
  <r>
    <n v="5019"/>
    <n v="18"/>
    <x v="3441"/>
    <d v="2071-12-30T00:00:00"/>
    <b v="0"/>
    <s v="Approved"/>
    <s v="Norco Bicycles"/>
    <s v="Standard"/>
    <s v="high"/>
    <s v="medium"/>
    <n v="1148.6400000000001"/>
    <n v="689.18"/>
    <n v="38206"/>
    <n v="3"/>
  </r>
  <r>
    <n v="15411"/>
    <n v="91"/>
    <x v="3441"/>
    <d v="2071-12-31T00:00:00"/>
    <b v="1"/>
    <s v="Approved"/>
    <s v="WeareA2B"/>
    <s v="Standard"/>
    <s v="low"/>
    <s v="medium"/>
    <n v="642.30999999999995"/>
    <n v="513.85"/>
    <n v="38339"/>
    <n v="3"/>
  </r>
  <r>
    <n v="5210"/>
    <n v="44"/>
    <x v="3442"/>
    <d v="2072-01-01T00:00:00"/>
    <b v="1"/>
    <s v="Approved"/>
    <s v="WeareA2B"/>
    <s v="Standard"/>
    <s v="medium"/>
    <s v="medium"/>
    <n v="1769.64"/>
    <n v="108.76"/>
    <n v="40672"/>
    <n v="6"/>
  </r>
  <r>
    <n v="5402"/>
    <n v="32"/>
    <x v="3442"/>
    <d v="2072-01-02T00:00:00"/>
    <b v="1"/>
    <s v="Approved"/>
    <s v="Giant Bicycles"/>
    <s v="Standard"/>
    <s v="medium"/>
    <s v="medium"/>
    <n v="642.70000000000005"/>
    <n v="211.37"/>
    <n v="37337"/>
    <n v="6"/>
  </r>
  <r>
    <n v="5912"/>
    <n v="14"/>
    <x v="3442"/>
    <d v="2072-01-03T00:00:00"/>
    <b v="1"/>
    <s v="Approved"/>
    <s v="Trek Bicycles"/>
    <s v="Standard"/>
    <s v="medium"/>
    <s v="small"/>
    <n v="1386.84"/>
    <n v="1234.29"/>
    <n v="37838"/>
    <n v="6"/>
  </r>
  <r>
    <n v="13722"/>
    <n v="45"/>
    <x v="3442"/>
    <d v="2072-01-04T00:00:00"/>
    <b v="0"/>
    <s v="Approved"/>
    <s v="Solex"/>
    <s v="Standard"/>
    <s v="medium"/>
    <s v="medium"/>
    <n v="441.49"/>
    <n v="84.99"/>
    <n v="34071"/>
    <n v="6"/>
  </r>
  <r>
    <n v="16498"/>
    <n v="68"/>
    <x v="3442"/>
    <d v="2072-01-05T00:00:00"/>
    <b v="0"/>
    <s v="Approved"/>
    <s v="OHM Cycles"/>
    <s v="Standard"/>
    <s v="medium"/>
    <s v="medium"/>
    <n v="1636.9"/>
    <n v="44.71"/>
    <n v="40410"/>
    <n v="6"/>
  </r>
  <r>
    <n v="17875"/>
    <n v="63"/>
    <x v="3442"/>
    <d v="2072-01-06T00:00:00"/>
    <b v="1"/>
    <s v="Approved"/>
    <s v="Solex"/>
    <s v="Standard"/>
    <s v="medium"/>
    <s v="medium"/>
    <n v="1483.2"/>
    <n v="99.59"/>
    <n v="36146"/>
    <n v="6"/>
  </r>
  <r>
    <n v="4015"/>
    <n v="46"/>
    <x v="3443"/>
    <d v="2072-01-07T00:00:00"/>
    <b v="1"/>
    <s v="Approved"/>
    <s v="OHM Cycles"/>
    <s v="Standard"/>
    <s v="low"/>
    <s v="medium"/>
    <n v="1793.43"/>
    <n v="248.82"/>
    <n v="36361"/>
    <n v="10"/>
  </r>
  <r>
    <n v="5687"/>
    <n v="50"/>
    <x v="3443"/>
    <d v="2072-01-08T00:00:00"/>
    <b v="0"/>
    <s v="Approved"/>
    <s v="Giant Bicycles"/>
    <s v="Standard"/>
    <s v="medium"/>
    <s v="medium"/>
    <n v="642.70000000000005"/>
    <n v="211.37"/>
    <n v="37337"/>
    <n v="10"/>
  </r>
  <r>
    <n v="5883"/>
    <n v="0"/>
    <x v="3443"/>
    <d v="2072-01-09T00:00:00"/>
    <b v="0"/>
    <s v="Approved"/>
    <s v="OHM Cycles"/>
    <s v="Standard"/>
    <s v="medium"/>
    <s v="medium"/>
    <n v="235.63"/>
    <n v="125.07"/>
    <n v="38206"/>
    <n v="10"/>
  </r>
  <r>
    <n v="8310"/>
    <n v="0"/>
    <x v="3443"/>
    <d v="2072-01-10T00:00:00"/>
    <b v="0"/>
    <s v="Approved"/>
    <s v="Trek Bicycles"/>
    <s v="Road"/>
    <s v="medium"/>
    <s v="medium"/>
    <n v="533.51"/>
    <n v="400.13"/>
    <n v="41064"/>
    <n v="10"/>
  </r>
  <r>
    <n v="9154"/>
    <n v="21"/>
    <x v="3443"/>
    <d v="2072-01-11T00:00:00"/>
    <b v="1"/>
    <s v="Approved"/>
    <s v="WeareA2B"/>
    <s v="Touring"/>
    <s v="medium"/>
    <s v="medium"/>
    <n v="1466.68"/>
    <n v="363.25"/>
    <n v="41701"/>
    <n v="10"/>
  </r>
  <r>
    <n v="9839"/>
    <n v="0"/>
    <x v="3443"/>
    <d v="2072-01-12T00:00:00"/>
    <b v="0"/>
    <s v="Approved"/>
    <s v="OHM Cycles"/>
    <s v="Road"/>
    <s v="high"/>
    <s v="large"/>
    <n v="12.01"/>
    <n v="7.21"/>
    <n v="39880"/>
    <n v="10"/>
  </r>
  <r>
    <n v="12951"/>
    <n v="0"/>
    <x v="3443"/>
    <d v="2072-01-13T00:00:00"/>
    <b v="0"/>
    <s v="Approved"/>
    <s v="Trek Bicycles"/>
    <s v="Road"/>
    <s v="medium"/>
    <s v="medium"/>
    <n v="290.62"/>
    <n v="215.14"/>
    <n v="38339"/>
    <n v="10"/>
  </r>
  <r>
    <n v="13461"/>
    <n v="1"/>
    <x v="3443"/>
    <d v="2072-01-14T00:00:00"/>
    <b v="1"/>
    <s v="Approved"/>
    <s v="Giant Bicycles"/>
    <s v="Touring"/>
    <s v="medium"/>
    <s v="large"/>
    <n v="1873.97"/>
    <n v="863.95"/>
    <n v="38859"/>
    <n v="10"/>
  </r>
  <r>
    <n v="17219"/>
    <n v="0"/>
    <x v="3443"/>
    <d v="2072-01-15T00:00:00"/>
    <b v="1"/>
    <s v="Approved"/>
    <s v="Trek Bicycles"/>
    <s v="Road"/>
    <s v="medium"/>
    <s v="medium"/>
    <n v="290.62"/>
    <n v="215.14"/>
    <n v="38339"/>
    <n v="10"/>
  </r>
  <r>
    <n v="11697"/>
    <n v="38"/>
    <x v="3444"/>
    <d v="2072-01-16T00:00:00"/>
    <b v="1"/>
    <s v="Approved"/>
    <s v="Solex"/>
    <s v="Standard"/>
    <s v="medium"/>
    <s v="medium"/>
    <n v="1577.53"/>
    <n v="826.51"/>
    <n v="37220"/>
    <n v="13"/>
  </r>
  <r>
    <n v="15079"/>
    <n v="12"/>
    <x v="3444"/>
    <d v="2072-01-17T00:00:00"/>
    <b v="0"/>
    <s v="Approved"/>
    <s v="WeareA2B"/>
    <s v="Standard"/>
    <s v="medium"/>
    <s v="medium"/>
    <n v="1231.1500000000001"/>
    <n v="161.6"/>
    <n v="34170"/>
    <n v="13"/>
  </r>
  <r>
    <n v="7226"/>
    <n v="82"/>
    <x v="3445"/>
    <d v="2072-01-18T00:00:00"/>
    <b v="0"/>
    <s v="Approved"/>
    <s v="Norco Bicycles"/>
    <s v="Standard"/>
    <s v="high"/>
    <s v="medium"/>
    <n v="1148.6400000000001"/>
    <n v="689.18"/>
    <n v="42226"/>
    <n v="14"/>
  </r>
  <r>
    <n v="7908"/>
    <n v="4"/>
    <x v="3445"/>
    <d v="2072-01-19T00:00:00"/>
    <b v="0"/>
    <s v="Approved"/>
    <s v="Giant Bicycles"/>
    <s v="Standard"/>
    <s v="high"/>
    <s v="medium"/>
    <n v="1129.1300000000001"/>
    <n v="677.48"/>
    <n v="38573"/>
    <n v="14"/>
  </r>
  <r>
    <n v="10177"/>
    <n v="93"/>
    <x v="3445"/>
    <d v="2072-01-20T00:00:00"/>
    <b v="0"/>
    <s v="Approved"/>
    <s v="WeareA2B"/>
    <s v="Standard"/>
    <s v="medium"/>
    <s v="medium"/>
    <n v="1065.03"/>
    <n v="230.09"/>
    <n v="36833"/>
    <n v="14"/>
  </r>
  <r>
    <n v="15528"/>
    <n v="62"/>
    <x v="3445"/>
    <d v="2072-01-21T00:00:00"/>
    <b v="1"/>
    <s v="Approved"/>
    <s v="Solex"/>
    <s v="Standard"/>
    <s v="medium"/>
    <s v="medium"/>
    <n v="478.16"/>
    <n v="298.72000000000003"/>
    <n v="34143"/>
    <n v="14"/>
  </r>
  <r>
    <n v="16533"/>
    <n v="60"/>
    <x v="3445"/>
    <d v="2072-01-22T00:00:00"/>
    <b v="1"/>
    <s v="Approved"/>
    <s v="Giant Bicycles"/>
    <s v="Standard"/>
    <s v="high"/>
    <s v="small"/>
    <n v="1977.36"/>
    <n v="1759.85"/>
    <n v="40779"/>
    <n v="14"/>
  </r>
  <r>
    <n v="17170"/>
    <n v="70"/>
    <x v="3445"/>
    <d v="2072-01-23T00:00:00"/>
    <b v="0"/>
    <s v="Approved"/>
    <s v="Trek Bicycles"/>
    <s v="Standard"/>
    <s v="high"/>
    <s v="medium"/>
    <n v="495.72"/>
    <n v="297.43"/>
    <n v="42105"/>
    <n v="14"/>
  </r>
  <r>
    <n v="1151"/>
    <n v="76"/>
    <x v="3446"/>
    <d v="2072-01-24T00:00:00"/>
    <b v="1"/>
    <s v="Approved"/>
    <s v="WeareA2B"/>
    <s v="Standard"/>
    <s v="low"/>
    <s v="medium"/>
    <n v="642.30999999999995"/>
    <n v="513.85"/>
    <n v="41922"/>
    <n v="18"/>
  </r>
  <r>
    <n v="12050"/>
    <n v="42"/>
    <x v="3446"/>
    <d v="2072-01-25T00:00:00"/>
    <b v="0"/>
    <s v="Approved"/>
    <s v="OHM Cycles"/>
    <s v="Road"/>
    <s v="medium"/>
    <s v="small"/>
    <n v="1810"/>
    <n v="1610.9"/>
    <n v="39526"/>
    <n v="18"/>
  </r>
  <r>
    <n v="12668"/>
    <n v="95"/>
    <x v="3446"/>
    <d v="2072-01-26T00:00:00"/>
    <b v="1"/>
    <s v="Approved"/>
    <s v="Giant Bicycles"/>
    <s v="Standard"/>
    <s v="medium"/>
    <s v="large"/>
    <n v="569.55999999999995"/>
    <n v="528.42999999999995"/>
    <n v="37874"/>
    <n v="18"/>
  </r>
  <r>
    <n v="16495"/>
    <n v="74"/>
    <x v="3446"/>
    <d v="2072-01-27T00:00:00"/>
    <b v="0"/>
    <s v="Approved"/>
    <s v="WeareA2B"/>
    <s v="Standard"/>
    <s v="medium"/>
    <s v="medium"/>
    <n v="1228.07"/>
    <n v="400.91"/>
    <n v="36668"/>
    <n v="18"/>
  </r>
  <r>
    <n v="17679"/>
    <n v="33"/>
    <x v="3446"/>
    <d v="2072-01-28T00:00:00"/>
    <b v="1"/>
    <s v="Approved"/>
    <s v="Giant Bicycles"/>
    <s v="Standard"/>
    <s v="medium"/>
    <s v="small"/>
    <n v="1311.44"/>
    <n v="1167.18"/>
    <n v="33888"/>
    <n v="18"/>
  </r>
  <r>
    <n v="53"/>
    <n v="6"/>
    <x v="3447"/>
    <d v="2072-01-29T00:00:00"/>
    <b v="1"/>
    <s v="Approved"/>
    <s v="OHM Cycles"/>
    <s v="Standard"/>
    <s v="high"/>
    <s v="medium"/>
    <n v="227.88"/>
    <n v="136.72999999999999"/>
    <n v="33549"/>
    <n v="11"/>
  </r>
  <r>
    <n v="1277"/>
    <n v="2"/>
    <x v="3447"/>
    <d v="2072-01-30T00:00:00"/>
    <b v="1"/>
    <s v="Approved"/>
    <s v="Solex"/>
    <s v="Standard"/>
    <s v="medium"/>
    <s v="medium"/>
    <n v="71.489999999999995"/>
    <n v="53.62"/>
    <n v="41167"/>
    <n v="11"/>
  </r>
  <r>
    <n v="3887"/>
    <n v="34"/>
    <x v="3447"/>
    <d v="2072-01-31T00:00:00"/>
    <b v="0"/>
    <s v="Approved"/>
    <s v="Norco Bicycles"/>
    <s v="Road"/>
    <s v="high"/>
    <s v="large"/>
    <n v="774.53"/>
    <n v="464.72"/>
    <n v="37698"/>
    <n v="11"/>
  </r>
  <r>
    <n v="9994"/>
    <n v="82"/>
    <x v="3447"/>
    <d v="2072-02-01T00:00:00"/>
    <b v="1"/>
    <s v="Approved"/>
    <s v="Norco Bicycles"/>
    <s v="Standard"/>
    <s v="high"/>
    <s v="medium"/>
    <n v="1148.6400000000001"/>
    <n v="689.18"/>
    <n v="36145"/>
    <n v="11"/>
  </r>
  <r>
    <n v="15852"/>
    <n v="48"/>
    <x v="3447"/>
    <d v="2072-02-02T00:00:00"/>
    <b v="0"/>
    <s v="Approved"/>
    <s v="WeareA2B"/>
    <s v="Standard"/>
    <s v="medium"/>
    <s v="medium"/>
    <n v="1762.96"/>
    <n v="950.52"/>
    <n v="35707"/>
    <n v="11"/>
  </r>
  <r>
    <n v="16539"/>
    <n v="23"/>
    <x v="3447"/>
    <d v="2072-02-03T00:00:00"/>
    <b v="0"/>
    <s v="Approved"/>
    <s v="Norco Bicycles"/>
    <s v="Mountain"/>
    <s v="low"/>
    <s v="small"/>
    <n v="688.63"/>
    <n v="612.88"/>
    <n v="36334"/>
    <n v="11"/>
  </r>
  <r>
    <n v="7823"/>
    <n v="25"/>
    <x v="3448"/>
    <d v="2072-02-04T00:00:00"/>
    <b v="1"/>
    <s v="Approved"/>
    <s v="Giant Bicycles"/>
    <s v="Road"/>
    <s v="medium"/>
    <s v="medium"/>
    <n v="1538.99"/>
    <n v="829.65"/>
    <n v="36334"/>
    <n v="12"/>
  </r>
  <r>
    <n v="10438"/>
    <n v="88"/>
    <x v="3448"/>
    <d v="2072-02-05T00:00:00"/>
    <b v="0"/>
    <s v="Approved"/>
    <s v="Norco Bicycles"/>
    <s v="Standard"/>
    <s v="medium"/>
    <s v="medium"/>
    <n v="1198.46"/>
    <n v="381.1"/>
    <n v="36145"/>
    <n v="12"/>
  </r>
  <r>
    <n v="14609"/>
    <n v="64"/>
    <x v="3448"/>
    <d v="2072-02-06T00:00:00"/>
    <b v="0"/>
    <s v="Approved"/>
    <s v="Trek Bicycles"/>
    <s v="Standard"/>
    <s v="medium"/>
    <s v="large"/>
    <n v="1469.44"/>
    <n v="596.54999999999995"/>
    <n v="34996"/>
    <n v="12"/>
  </r>
  <r>
    <n v="1680"/>
    <n v="5"/>
    <x v="3449"/>
    <d v="2072-02-07T00:00:00"/>
    <b v="0"/>
    <s v="Approved"/>
    <s v="Trek Bicycles"/>
    <s v="Mountain"/>
    <s v="low"/>
    <s v="medium"/>
    <n v="574.64"/>
    <n v="459.71"/>
    <n v="40784"/>
    <n v="16"/>
  </r>
  <r>
    <n v="10991"/>
    <n v="37"/>
    <x v="3449"/>
    <d v="2072-02-08T00:00:00"/>
    <b v="1"/>
    <s v="Approved"/>
    <s v="OHM Cycles"/>
    <s v="Standard"/>
    <s v="low"/>
    <s v="medium"/>
    <n v="1793.43"/>
    <n v="248.82"/>
    <n v="36361"/>
    <n v="16"/>
  </r>
  <r>
    <n v="13231"/>
    <n v="98"/>
    <x v="3449"/>
    <d v="2072-02-09T00:00:00"/>
    <b v="0"/>
    <s v="Approved"/>
    <s v="Trek Bicycles"/>
    <s v="Standard"/>
    <s v="high"/>
    <s v="medium"/>
    <n v="358.39"/>
    <n v="215.03"/>
    <n v="38002"/>
    <n v="16"/>
  </r>
  <r>
    <n v="14361"/>
    <n v="25"/>
    <x v="3450"/>
    <d v="2072-02-10T00:00:00"/>
    <b v="1"/>
    <s v="Approved"/>
    <s v="OHM Cycles"/>
    <s v="Standard"/>
    <s v="high"/>
    <s v="medium"/>
    <n v="2005.66"/>
    <n v="1203.4000000000001"/>
    <n v="42295"/>
    <n v="19"/>
  </r>
  <r>
    <n v="15349"/>
    <n v="0"/>
    <x v="3450"/>
    <d v="2072-02-11T00:00:00"/>
    <b v="0"/>
    <s v="Approved"/>
    <s v="Norco Bicycles"/>
    <s v="Road"/>
    <s v="medium"/>
    <s v="medium"/>
    <n v="543.39"/>
    <n v="407.54"/>
    <n v="36361"/>
    <n v="19"/>
  </r>
  <r>
    <n v="17862"/>
    <n v="61"/>
    <x v="3450"/>
    <d v="2072-02-12T00:00:00"/>
    <s v="Unknown"/>
    <s v="Approved"/>
    <s v="Norco Bicycles"/>
    <s v="Standard"/>
    <s v="medium"/>
    <s v="small"/>
    <n v="586.45000000000005"/>
    <n v="521.94000000000005"/>
    <n v="38206"/>
    <n v="19"/>
  </r>
  <r>
    <n v="19008"/>
    <n v="25"/>
    <x v="3450"/>
    <d v="2072-02-13T00:00:00"/>
    <b v="0"/>
    <s v="Approved"/>
    <s v="OHM Cycles"/>
    <s v="Standard"/>
    <s v="high"/>
    <s v="medium"/>
    <n v="2005.66"/>
    <n v="1203.4000000000001"/>
    <n v="41009"/>
    <n v="19"/>
  </r>
  <r>
    <n v="7873"/>
    <n v="28"/>
    <x v="3451"/>
    <d v="2072-02-14T00:00:00"/>
    <b v="0"/>
    <s v="Approved"/>
    <s v="Norco Bicycles"/>
    <s v="Standard"/>
    <s v="medium"/>
    <s v="small"/>
    <n v="1216.1400000000001"/>
    <n v="1082.3599999999999"/>
    <n v="39031"/>
    <n v="2"/>
  </r>
  <r>
    <n v="13648"/>
    <n v="35"/>
    <x v="3451"/>
    <d v="2072-02-15T00:00:00"/>
    <b v="0"/>
    <s v="Approved"/>
    <s v="Trek Bicycles"/>
    <s v="Standard"/>
    <s v="low"/>
    <s v="medium"/>
    <n v="1057.51"/>
    <n v="154.4"/>
    <n v="40336"/>
    <n v="2"/>
  </r>
  <r>
    <n v="14529"/>
    <n v="57"/>
    <x v="3451"/>
    <d v="2072-02-16T00:00:00"/>
    <b v="1"/>
    <s v="Approved"/>
    <s v="WeareA2B"/>
    <s v="Touring"/>
    <s v="medium"/>
    <s v="large"/>
    <n v="1890.39"/>
    <n v="260.14"/>
    <n v="40779"/>
    <n v="2"/>
  </r>
  <r>
    <n v="5713"/>
    <n v="54"/>
    <x v="3452"/>
    <d v="2072-02-17T00:00:00"/>
    <b v="0"/>
    <s v="Approved"/>
    <s v="WeareA2B"/>
    <s v="Standard"/>
    <s v="medium"/>
    <s v="medium"/>
    <n v="1292.8399999999999"/>
    <n v="13.44"/>
    <n v="39915"/>
    <n v="2"/>
  </r>
  <r>
    <n v="5809"/>
    <n v="71"/>
    <x v="3452"/>
    <d v="2072-02-18T00:00:00"/>
    <b v="0"/>
    <s v="Cancelled"/>
    <s v="Solex"/>
    <s v="Standard"/>
    <s v="high"/>
    <s v="large"/>
    <n v="1842.92"/>
    <n v="1105.75"/>
    <n v="34996"/>
    <n v="2"/>
  </r>
  <r>
    <n v="7061"/>
    <n v="9"/>
    <x v="3452"/>
    <d v="2072-02-19T00:00:00"/>
    <b v="0"/>
    <s v="Approved"/>
    <s v="OHM Cycles"/>
    <s v="Road"/>
    <s v="medium"/>
    <s v="medium"/>
    <n v="742.54"/>
    <n v="667.4"/>
    <n v="33549"/>
    <n v="2"/>
  </r>
  <r>
    <n v="7497"/>
    <n v="44"/>
    <x v="3452"/>
    <d v="2072-02-20T00:00:00"/>
    <b v="1"/>
    <s v="Approved"/>
    <s v="WeareA2B"/>
    <s v="Standard"/>
    <s v="medium"/>
    <s v="medium"/>
    <n v="1769.64"/>
    <n v="108.76"/>
    <n v="40672"/>
    <n v="2"/>
  </r>
  <r>
    <n v="11149"/>
    <n v="45"/>
    <x v="3452"/>
    <d v="2072-02-21T00:00:00"/>
    <b v="1"/>
    <s v="Approved"/>
    <s v="Solex"/>
    <s v="Standard"/>
    <s v="medium"/>
    <s v="medium"/>
    <n v="441.49"/>
    <n v="84.99"/>
    <n v="34071"/>
    <n v="2"/>
  </r>
  <r>
    <n v="17869"/>
    <n v="39"/>
    <x v="3452"/>
    <d v="2072-02-22T00:00:00"/>
    <b v="0"/>
    <s v="Approved"/>
    <s v="Giant Bicycles"/>
    <s v="Standard"/>
    <s v="medium"/>
    <s v="large"/>
    <n v="1812.75"/>
    <n v="582.48"/>
    <n v="40336"/>
    <n v="2"/>
  </r>
  <r>
    <n v="19189"/>
    <n v="64"/>
    <x v="3452"/>
    <d v="2072-02-23T00:00:00"/>
    <b v="0"/>
    <s v="Approved"/>
    <s v="Trek Bicycles"/>
    <s v="Standard"/>
    <s v="medium"/>
    <s v="large"/>
    <n v="1469.44"/>
    <n v="596.54999999999995"/>
    <n v="41047"/>
    <n v="2"/>
  </r>
  <r>
    <n v="19374"/>
    <n v="44"/>
    <x v="3452"/>
    <d v="2072-02-24T00:00:00"/>
    <b v="0"/>
    <s v="Approved"/>
    <s v="WeareA2B"/>
    <s v="Standard"/>
    <s v="medium"/>
    <s v="medium"/>
    <n v="1769.64"/>
    <n v="108.76"/>
    <n v="40672"/>
    <n v="2"/>
  </r>
  <r>
    <n v="19918"/>
    <n v="1"/>
    <x v="3452"/>
    <d v="2072-02-25T00:00:00"/>
    <b v="1"/>
    <s v="Approved"/>
    <s v="Giant Bicycles"/>
    <s v="Standard"/>
    <s v="medium"/>
    <s v="medium"/>
    <n v="1403.5"/>
    <n v="954.82"/>
    <n v="42688"/>
    <n v="2"/>
  </r>
  <r>
    <n v="1613"/>
    <n v="58"/>
    <x v="3453"/>
    <d v="2072-02-26T00:00:00"/>
    <b v="0"/>
    <s v="Approved"/>
    <s v="OHM Cycles"/>
    <s v="Standard"/>
    <s v="medium"/>
    <s v="medium"/>
    <n v="912.52"/>
    <n v="141.4"/>
    <n v="42172"/>
    <n v="17"/>
  </r>
  <r>
    <n v="5967"/>
    <n v="34"/>
    <x v="3453"/>
    <d v="2072-02-27T00:00:00"/>
    <b v="1"/>
    <s v="Approved"/>
    <s v="Norco Bicycles"/>
    <s v="Road"/>
    <s v="high"/>
    <s v="large"/>
    <n v="774.53"/>
    <n v="464.72"/>
    <n v="36361"/>
    <n v="17"/>
  </r>
  <r>
    <n v="6878"/>
    <n v="42"/>
    <x v="3453"/>
    <d v="2072-02-28T00:00:00"/>
    <b v="0"/>
    <s v="Approved"/>
    <s v="OHM Cycles"/>
    <s v="Road"/>
    <s v="medium"/>
    <s v="small"/>
    <n v="1810"/>
    <n v="1610.9"/>
    <n v="41064"/>
    <n v="17"/>
  </r>
  <r>
    <n v="13937"/>
    <n v="80"/>
    <x v="3453"/>
    <d v="2072-02-29T00:00:00"/>
    <b v="0"/>
    <s v="Approved"/>
    <s v="OHM Cycles"/>
    <s v="Touring"/>
    <s v="low"/>
    <s v="medium"/>
    <n v="1073.07"/>
    <n v="933.84"/>
    <n v="35667"/>
    <n v="17"/>
  </r>
  <r>
    <n v="14431"/>
    <n v="58"/>
    <x v="3453"/>
    <d v="2072-03-01T00:00:00"/>
    <b v="1"/>
    <s v="Approved"/>
    <s v="OHM Cycles"/>
    <s v="Standard"/>
    <s v="medium"/>
    <s v="medium"/>
    <n v="912.52"/>
    <n v="141.4"/>
    <n v="36146"/>
    <n v="17"/>
  </r>
  <r>
    <n v="17592"/>
    <n v="79"/>
    <x v="3453"/>
    <d v="2072-03-02T00:00:00"/>
    <b v="0"/>
    <s v="Approved"/>
    <s v="Norco Bicycles"/>
    <s v="Standard"/>
    <s v="medium"/>
    <s v="medium"/>
    <n v="1555.58"/>
    <n v="818.01"/>
    <n v="35455"/>
    <n v="17"/>
  </r>
  <r>
    <n v="19362"/>
    <n v="89"/>
    <x v="3453"/>
    <d v="2072-03-03T00:00:00"/>
    <b v="0"/>
    <s v="Approved"/>
    <s v="WeareA2B"/>
    <s v="Touring"/>
    <s v="medium"/>
    <s v="large"/>
    <n v="1362.99"/>
    <n v="57.74"/>
    <n v="41434"/>
    <n v="17"/>
  </r>
  <r>
    <n v="2022"/>
    <n v="45"/>
    <x v="3454"/>
    <d v="2072-03-04T00:00:00"/>
    <b v="0"/>
    <s v="Approved"/>
    <s v="Trek Bicycles"/>
    <s v="Road"/>
    <s v="low"/>
    <s v="medium"/>
    <n v="980.37"/>
    <n v="234.43"/>
    <n v="38258"/>
    <n v="17"/>
  </r>
  <r>
    <n v="7845"/>
    <n v="36"/>
    <x v="3454"/>
    <d v="2072-03-05T00:00:00"/>
    <b v="1"/>
    <s v="Approved"/>
    <s v="Solex"/>
    <s v="Standard"/>
    <s v="low"/>
    <s v="medium"/>
    <n v="1289.8499999999999"/>
    <n v="74.510000000000005"/>
    <n v="39427"/>
    <n v="17"/>
  </r>
  <r>
    <n v="10432"/>
    <n v="21"/>
    <x v="3454"/>
    <d v="2072-03-06T00:00:00"/>
    <b v="1"/>
    <s v="Approved"/>
    <s v="WeareA2B"/>
    <s v="Touring"/>
    <s v="medium"/>
    <s v="medium"/>
    <n v="1466.68"/>
    <n v="363.25"/>
    <n v="41701"/>
    <n v="17"/>
  </r>
  <r>
    <n v="13764"/>
    <n v="15"/>
    <x v="3454"/>
    <d v="2072-03-07T00:00:00"/>
    <b v="0"/>
    <s v="Approved"/>
    <s v="WeareA2B"/>
    <s v="Standard"/>
    <s v="medium"/>
    <s v="medium"/>
    <n v="1292.8399999999999"/>
    <n v="13.44"/>
    <n v="39915"/>
    <n v="17"/>
  </r>
  <r>
    <n v="16340"/>
    <n v="0"/>
    <x v="3454"/>
    <d v="2072-03-08T00:00:00"/>
    <b v="1"/>
    <s v="Approved"/>
    <s v="Norco Bicycles"/>
    <s v="Standard"/>
    <s v="low"/>
    <s v="medium"/>
    <n v="363.01"/>
    <n v="290.41000000000003"/>
    <n v="38482"/>
    <n v="17"/>
  </r>
  <r>
    <n v="1096"/>
    <n v="34"/>
    <x v="3455"/>
    <d v="2072-03-09T00:00:00"/>
    <b v="1"/>
    <s v="Approved"/>
    <s v="Norco Bicycles"/>
    <s v="Road"/>
    <s v="high"/>
    <s v="large"/>
    <n v="774.53"/>
    <n v="464.72"/>
    <n v="37698"/>
    <n v="2"/>
  </r>
  <r>
    <n v="10382"/>
    <n v="23"/>
    <x v="3455"/>
    <d v="2072-03-10T00:00:00"/>
    <b v="1"/>
    <s v="Approved"/>
    <s v="Norco Bicycles"/>
    <s v="Mountain"/>
    <s v="low"/>
    <s v="small"/>
    <n v="688.63"/>
    <n v="612.88"/>
    <n v="34244"/>
    <n v="2"/>
  </r>
  <r>
    <n v="12832"/>
    <n v="40"/>
    <x v="3455"/>
    <d v="2072-03-11T00:00:00"/>
    <b v="1"/>
    <s v="Approved"/>
    <s v="OHM Cycles"/>
    <s v="Standard"/>
    <s v="high"/>
    <s v="medium"/>
    <n v="1458.17"/>
    <n v="874.9"/>
    <n v="38750"/>
    <n v="2"/>
  </r>
  <r>
    <n v="19648"/>
    <n v="91"/>
    <x v="3455"/>
    <d v="2072-03-12T00:00:00"/>
    <b v="0"/>
    <s v="Approved"/>
    <s v="Solex"/>
    <s v="Standard"/>
    <s v="medium"/>
    <s v="medium"/>
    <n v="100.35"/>
    <n v="75.260000000000005"/>
    <n v="36367"/>
    <n v="2"/>
  </r>
  <r>
    <n v="4228"/>
    <n v="0"/>
    <x v="3456"/>
    <d v="2072-03-13T00:00:00"/>
    <b v="0"/>
    <s v="Approved"/>
    <s v="Unknown"/>
    <s v="Unknown"/>
    <s v="Unknown"/>
    <s v="Unknown"/>
    <n v="1142.8900000000001"/>
    <s v="$556.05"/>
    <n v="38199.78"/>
    <n v="4"/>
  </r>
  <r>
    <n v="18822"/>
    <n v="30"/>
    <x v="3456"/>
    <d v="2072-03-14T00:00:00"/>
    <s v="Unknown"/>
    <s v="Approved"/>
    <s v="Solex"/>
    <s v="Standard"/>
    <s v="high"/>
    <s v="medium"/>
    <n v="748.17"/>
    <n v="448.9"/>
    <n v="37337"/>
    <n v="4"/>
  </r>
  <r>
    <n v="1216"/>
    <n v="61"/>
    <x v="3457"/>
    <d v="2072-03-15T00:00:00"/>
    <b v="1"/>
    <s v="Approved"/>
    <s v="Norco Bicycles"/>
    <s v="Standard"/>
    <s v="medium"/>
    <s v="small"/>
    <n v="586.45000000000005"/>
    <n v="521.94000000000005"/>
    <n v="36145"/>
    <n v="7"/>
  </r>
  <r>
    <n v="2945"/>
    <n v="0"/>
    <x v="3457"/>
    <d v="2072-03-16T00:00:00"/>
    <b v="0"/>
    <s v="Approved"/>
    <s v="OHM Cycles"/>
    <s v="Standard"/>
    <s v="high"/>
    <s v="medium"/>
    <n v="227.88"/>
    <n v="136.72999999999999"/>
    <n v="42560"/>
    <n v="7"/>
  </r>
  <r>
    <n v="9210"/>
    <n v="33"/>
    <x v="3457"/>
    <d v="2072-03-17T00:00:00"/>
    <b v="0"/>
    <s v="Approved"/>
    <s v="OHM Cycles"/>
    <s v="Road"/>
    <s v="medium"/>
    <s v="small"/>
    <n v="1810"/>
    <n v="1610.9"/>
    <n v="40672"/>
    <n v="7"/>
  </r>
  <r>
    <n v="15969"/>
    <n v="45"/>
    <x v="3457"/>
    <d v="2072-03-18T00:00:00"/>
    <b v="1"/>
    <s v="Approved"/>
    <s v="Trek Bicycles"/>
    <s v="Road"/>
    <s v="low"/>
    <s v="medium"/>
    <n v="980.37"/>
    <n v="234.43"/>
    <n v="39298"/>
    <n v="7"/>
  </r>
  <r>
    <n v="16558"/>
    <n v="40"/>
    <x v="3457"/>
    <d v="2072-03-19T00:00:00"/>
    <b v="1"/>
    <s v="Approved"/>
    <s v="Trek Bicycles"/>
    <s v="Road"/>
    <s v="medium"/>
    <s v="large"/>
    <n v="1894.19"/>
    <n v="598.76"/>
    <n v="42172"/>
    <n v="7"/>
  </r>
  <r>
    <n v="17120"/>
    <n v="10"/>
    <x v="3457"/>
    <d v="2072-03-20T00:00:00"/>
    <b v="1"/>
    <s v="Approved"/>
    <s v="Solex"/>
    <s v="Standard"/>
    <s v="medium"/>
    <s v="medium"/>
    <n v="1945.43"/>
    <n v="333.18"/>
    <n v="37499"/>
    <n v="7"/>
  </r>
  <r>
    <n v="18068"/>
    <n v="0"/>
    <x v="3457"/>
    <d v="2072-03-21T00:00:00"/>
    <b v="1"/>
    <s v="Approved"/>
    <s v="Giant Bicycles"/>
    <s v="Standard"/>
    <s v="medium"/>
    <s v="medium"/>
    <n v="230.91"/>
    <n v="173.18"/>
    <n v="40618"/>
    <n v="7"/>
  </r>
  <r>
    <n v="18070"/>
    <n v="97"/>
    <x v="3457"/>
    <d v="2072-03-22T00:00:00"/>
    <b v="0"/>
    <s v="Approved"/>
    <s v="OHM Cycles"/>
    <s v="Road"/>
    <s v="medium"/>
    <s v="medium"/>
    <n v="742.54"/>
    <n v="667.4"/>
    <n v="35378"/>
    <n v="7"/>
  </r>
  <r>
    <n v="18486"/>
    <n v="67"/>
    <x v="3457"/>
    <d v="2072-03-23T00:00:00"/>
    <b v="1"/>
    <s v="Cancelled"/>
    <s v="Solex"/>
    <s v="Standard"/>
    <s v="medium"/>
    <s v="large"/>
    <n v="1071.23"/>
    <n v="380.74"/>
    <n v="35160"/>
    <n v="7"/>
  </r>
  <r>
    <n v="19171"/>
    <n v="19"/>
    <x v="3457"/>
    <d v="2072-03-24T00:00:00"/>
    <b v="0"/>
    <s v="Approved"/>
    <s v="Trek Bicycles"/>
    <s v="Mountain"/>
    <s v="low"/>
    <s v="medium"/>
    <n v="574.64"/>
    <n v="459.71"/>
    <n v="37659"/>
    <n v="7"/>
  </r>
  <r>
    <n v="249"/>
    <n v="61"/>
    <x v="3458"/>
    <d v="2072-03-25T00:00:00"/>
    <b v="1"/>
    <s v="Approved"/>
    <s v="OHM Cycles"/>
    <s v="Standard"/>
    <s v="low"/>
    <s v="medium"/>
    <n v="71.16"/>
    <n v="56.93"/>
    <n v="42172"/>
    <n v="18"/>
  </r>
  <r>
    <n v="12919"/>
    <n v="16"/>
    <x v="3458"/>
    <d v="2072-03-26T00:00:00"/>
    <b v="0"/>
    <s v="Approved"/>
    <s v="Norco Bicycles"/>
    <s v="Standard"/>
    <s v="high"/>
    <s v="small"/>
    <n v="1661.92"/>
    <n v="1479.11"/>
    <n v="34586"/>
    <n v="18"/>
  </r>
  <r>
    <n v="17495"/>
    <n v="23"/>
    <x v="3458"/>
    <d v="2072-03-27T00:00:00"/>
    <b v="1"/>
    <s v="Approved"/>
    <s v="Norco Bicycles"/>
    <s v="Mountain"/>
    <s v="low"/>
    <s v="small"/>
    <n v="688.63"/>
    <n v="612.88"/>
    <n v="34244"/>
    <n v="18"/>
  </r>
  <r>
    <n v="266"/>
    <n v="44"/>
    <x v="3459"/>
    <d v="2072-03-28T00:00:00"/>
    <b v="1"/>
    <s v="Approved"/>
    <s v="WeareA2B"/>
    <s v="Standard"/>
    <s v="medium"/>
    <s v="medium"/>
    <n v="1769.64"/>
    <n v="108.76"/>
    <n v="40672"/>
    <n v="21"/>
  </r>
  <r>
    <n v="820"/>
    <n v="32"/>
    <x v="3459"/>
    <d v="2072-03-29T00:00:00"/>
    <b v="0"/>
    <s v="Approved"/>
    <s v="Giant Bicycles"/>
    <s v="Standard"/>
    <s v="medium"/>
    <s v="medium"/>
    <n v="642.70000000000005"/>
    <n v="211.37"/>
    <n v="37337"/>
    <n v="21"/>
  </r>
  <r>
    <n v="2667"/>
    <n v="52"/>
    <x v="3459"/>
    <d v="2072-03-30T00:00:00"/>
    <b v="1"/>
    <s v="Approved"/>
    <s v="OHM Cycles"/>
    <s v="Road"/>
    <s v="medium"/>
    <s v="medium"/>
    <n v="1280.28"/>
    <n v="829.51"/>
    <n v="37220"/>
    <n v="21"/>
  </r>
  <r>
    <n v="5701"/>
    <n v="10"/>
    <x v="3459"/>
    <d v="2072-03-31T00:00:00"/>
    <b v="0"/>
    <s v="Approved"/>
    <s v="WeareA2B"/>
    <s v="Touring"/>
    <s v="medium"/>
    <s v="medium"/>
    <n v="1466.68"/>
    <n v="363.25"/>
    <n v="41701"/>
    <n v="21"/>
  </r>
  <r>
    <n v="10417"/>
    <n v="79"/>
    <x v="3459"/>
    <d v="2072-04-01T00:00:00"/>
    <b v="0"/>
    <s v="Approved"/>
    <s v="Norco Bicycles"/>
    <s v="Standard"/>
    <s v="medium"/>
    <s v="medium"/>
    <n v="1555.58"/>
    <n v="818.01"/>
    <n v="37873"/>
    <n v="21"/>
  </r>
  <r>
    <n v="11640"/>
    <n v="38"/>
    <x v="3459"/>
    <d v="2072-04-02T00:00:00"/>
    <b v="0"/>
    <s v="Approved"/>
    <s v="Solex"/>
    <s v="Standard"/>
    <s v="medium"/>
    <s v="medium"/>
    <n v="1577.53"/>
    <n v="826.51"/>
    <n v="40618"/>
    <n v="21"/>
  </r>
  <r>
    <n v="507"/>
    <n v="71"/>
    <x v="3460"/>
    <d v="2072-04-03T00:00:00"/>
    <b v="1"/>
    <s v="Approved"/>
    <s v="Solex"/>
    <s v="Standard"/>
    <s v="high"/>
    <s v="large"/>
    <n v="1842.92"/>
    <n v="1105.75"/>
    <n v="34996"/>
    <n v="7"/>
  </r>
  <r>
    <n v="1461"/>
    <n v="72"/>
    <x v="3460"/>
    <d v="2072-04-04T00:00:00"/>
    <b v="0"/>
    <s v="Approved"/>
    <s v="Norco Bicycles"/>
    <s v="Standard"/>
    <s v="medium"/>
    <s v="medium"/>
    <n v="360.4"/>
    <n v="270.3"/>
    <n v="42710"/>
    <n v="7"/>
  </r>
  <r>
    <n v="2297"/>
    <n v="34"/>
    <x v="3460"/>
    <d v="2072-04-05T00:00:00"/>
    <b v="1"/>
    <s v="Approved"/>
    <s v="Norco Bicycles"/>
    <s v="Road"/>
    <s v="high"/>
    <s v="large"/>
    <n v="774.53"/>
    <n v="464.72"/>
    <n v="37698"/>
    <n v="7"/>
  </r>
  <r>
    <n v="10029"/>
    <n v="66"/>
    <x v="3460"/>
    <d v="2072-04-06T00:00:00"/>
    <s v="Unknown"/>
    <s v="Approved"/>
    <s v="Giant Bicycles"/>
    <s v="Road"/>
    <s v="low"/>
    <s v="small"/>
    <n v="590.26"/>
    <n v="525.33000000000004"/>
    <n v="40487"/>
    <n v="7"/>
  </r>
  <r>
    <n v="10435"/>
    <n v="14"/>
    <x v="3460"/>
    <d v="2072-04-07T00:00:00"/>
    <b v="0"/>
    <s v="Approved"/>
    <s v="Trek Bicycles"/>
    <s v="Standard"/>
    <s v="medium"/>
    <s v="small"/>
    <n v="1386.84"/>
    <n v="1234.29"/>
    <n v="37838"/>
    <n v="7"/>
  </r>
  <r>
    <n v="15307"/>
    <n v="70"/>
    <x v="3460"/>
    <d v="2072-04-08T00:00:00"/>
    <b v="1"/>
    <s v="Approved"/>
    <s v="Trek Bicycles"/>
    <s v="Standard"/>
    <s v="high"/>
    <s v="medium"/>
    <n v="495.72"/>
    <n v="297.43"/>
    <n v="42105"/>
    <n v="7"/>
  </r>
  <r>
    <n v="17555"/>
    <n v="60"/>
    <x v="3460"/>
    <d v="2072-04-09T00:00:00"/>
    <b v="0"/>
    <s v="Approved"/>
    <s v="Giant Bicycles"/>
    <s v="Standard"/>
    <s v="high"/>
    <s v="small"/>
    <n v="1977.36"/>
    <n v="1759.85"/>
    <n v="40779"/>
    <n v="7"/>
  </r>
  <r>
    <n v="1314"/>
    <n v="5"/>
    <x v="3461"/>
    <d v="2072-04-10T00:00:00"/>
    <b v="0"/>
    <s v="Approved"/>
    <s v="Trek Bicycles"/>
    <s v="Mountain"/>
    <s v="low"/>
    <s v="medium"/>
    <n v="574.64"/>
    <n v="459.71"/>
    <n v="39298"/>
    <n v="5"/>
  </r>
  <r>
    <n v="2192"/>
    <n v="2"/>
    <x v="3461"/>
    <d v="2072-04-11T00:00:00"/>
    <b v="1"/>
    <s v="Approved"/>
    <s v="Solex"/>
    <s v="Standard"/>
    <s v="medium"/>
    <s v="medium"/>
    <n v="71.489999999999995"/>
    <n v="53.62"/>
    <n v="38258"/>
    <n v="5"/>
  </r>
  <r>
    <n v="2615"/>
    <n v="89"/>
    <x v="3461"/>
    <d v="2072-04-12T00:00:00"/>
    <s v="Unknown"/>
    <s v="Approved"/>
    <s v="WeareA2B"/>
    <s v="Touring"/>
    <s v="medium"/>
    <s v="large"/>
    <n v="1362.99"/>
    <n v="57.74"/>
    <n v="37539"/>
    <n v="5"/>
  </r>
  <r>
    <n v="9347"/>
    <n v="8"/>
    <x v="3461"/>
    <d v="2072-04-13T00:00:00"/>
    <b v="0"/>
    <s v="Approved"/>
    <s v="Solex"/>
    <s v="Road"/>
    <s v="medium"/>
    <s v="small"/>
    <n v="1703.52"/>
    <n v="1516.13"/>
    <n v="41701"/>
    <n v="5"/>
  </r>
  <r>
    <n v="93"/>
    <n v="33"/>
    <x v="3462"/>
    <d v="2072-04-14T00:00:00"/>
    <b v="1"/>
    <s v="Approved"/>
    <s v="Giant Bicycles"/>
    <s v="Standard"/>
    <s v="medium"/>
    <s v="small"/>
    <n v="1311.44"/>
    <n v="1167.18"/>
    <n v="36498"/>
    <n v="6"/>
  </r>
  <r>
    <n v="656"/>
    <n v="26"/>
    <x v="3462"/>
    <d v="2072-04-15T00:00:00"/>
    <b v="0"/>
    <s v="Approved"/>
    <s v="WeareA2B"/>
    <s v="Standard"/>
    <s v="medium"/>
    <s v="medium"/>
    <n v="1992.93"/>
    <n v="762.63"/>
    <n v="42218"/>
    <n v="6"/>
  </r>
  <r>
    <n v="1883"/>
    <n v="43"/>
    <x v="3462"/>
    <d v="2072-04-16T00:00:00"/>
    <b v="0"/>
    <s v="Approved"/>
    <s v="Solex"/>
    <s v="Standard"/>
    <s v="medium"/>
    <s v="medium"/>
    <n v="1151.96"/>
    <n v="649.49"/>
    <n v="42295"/>
    <n v="6"/>
  </r>
  <r>
    <n v="2771"/>
    <n v="51"/>
    <x v="3462"/>
    <d v="2072-04-17T00:00:00"/>
    <b v="0"/>
    <s v="Approved"/>
    <s v="OHM Cycles"/>
    <s v="Standard"/>
    <s v="high"/>
    <s v="medium"/>
    <n v="2005.66"/>
    <n v="1203.4000000000001"/>
    <n v="39427"/>
    <n v="6"/>
  </r>
  <r>
    <n v="5238"/>
    <n v="24"/>
    <x v="3462"/>
    <d v="2072-04-18T00:00:00"/>
    <b v="0"/>
    <s v="Approved"/>
    <s v="Solex"/>
    <s v="Road"/>
    <s v="medium"/>
    <s v="large"/>
    <n v="1777.8"/>
    <n v="820.78"/>
    <n v="42710"/>
    <n v="6"/>
  </r>
  <r>
    <n v="6280"/>
    <n v="8"/>
    <x v="3462"/>
    <d v="2072-04-19T00:00:00"/>
    <b v="0"/>
    <s v="Approved"/>
    <s v="Solex"/>
    <s v="Road"/>
    <s v="medium"/>
    <s v="small"/>
    <n v="1703.52"/>
    <n v="1516.13"/>
    <n v="34079"/>
    <n v="6"/>
  </r>
  <r>
    <n v="9979"/>
    <n v="3"/>
    <x v="3462"/>
    <d v="2072-04-20T00:00:00"/>
    <b v="1"/>
    <s v="Approved"/>
    <s v="Trek Bicycles"/>
    <s v="Standard"/>
    <s v="medium"/>
    <s v="large"/>
    <n v="2091.4699999999998"/>
    <n v="388.92"/>
    <n v="38206"/>
    <n v="6"/>
  </r>
  <r>
    <n v="18036"/>
    <n v="3"/>
    <x v="3462"/>
    <d v="2072-04-21T00:00:00"/>
    <b v="1"/>
    <s v="Approved"/>
    <s v="Trek Bicycles"/>
    <s v="Standard"/>
    <s v="medium"/>
    <s v="large"/>
    <n v="2091.4699999999998"/>
    <n v="388.92"/>
    <n v="35560"/>
    <n v="6"/>
  </r>
  <r>
    <n v="4908"/>
    <n v="0"/>
    <x v="3463"/>
    <d v="2072-04-22T00:00:00"/>
    <b v="1"/>
    <s v="Approved"/>
    <s v="Giant Bicycles"/>
    <s v="Standard"/>
    <s v="medium"/>
    <s v="medium"/>
    <n v="230.91"/>
    <n v="173.18"/>
    <n v="33888"/>
    <n v="8"/>
  </r>
  <r>
    <n v="5373"/>
    <n v="62"/>
    <x v="3463"/>
    <d v="2072-04-23T00:00:00"/>
    <b v="0"/>
    <s v="Approved"/>
    <s v="Solex"/>
    <s v="Standard"/>
    <s v="high"/>
    <s v="medium"/>
    <n v="1024.6600000000001"/>
    <n v="614.79999999999995"/>
    <n v="35378"/>
    <n v="8"/>
  </r>
  <r>
    <n v="7394"/>
    <n v="82"/>
    <x v="3463"/>
    <d v="2072-04-24T00:00:00"/>
    <b v="1"/>
    <s v="Approved"/>
    <s v="Giant Bicycles"/>
    <s v="Road"/>
    <s v="medium"/>
    <s v="medium"/>
    <n v="1538.99"/>
    <n v="829.65"/>
    <n v="33888"/>
    <n v="8"/>
  </r>
  <r>
    <n v="17229"/>
    <n v="14"/>
    <x v="3463"/>
    <d v="2072-04-25T00:00:00"/>
    <b v="0"/>
    <s v="Approved"/>
    <s v="Solex"/>
    <s v="Standard"/>
    <s v="high"/>
    <s v="large"/>
    <n v="1842.92"/>
    <n v="1105.75"/>
    <n v="36668"/>
    <n v="8"/>
  </r>
  <r>
    <n v="2494"/>
    <n v="20"/>
    <x v="3464"/>
    <d v="2072-04-26T00:00:00"/>
    <b v="0"/>
    <s v="Approved"/>
    <s v="Trek Bicycles"/>
    <s v="Standard"/>
    <s v="medium"/>
    <s v="small"/>
    <n v="1775.81"/>
    <n v="1580.47"/>
    <n v="34115"/>
    <n v="18"/>
  </r>
  <r>
    <n v="11654"/>
    <n v="5"/>
    <x v="3464"/>
    <d v="2072-04-27T00:00:00"/>
    <b v="0"/>
    <s v="Approved"/>
    <s v="Trek Bicycles"/>
    <s v="Mountain"/>
    <s v="low"/>
    <s v="medium"/>
    <n v="574.64"/>
    <n v="459.71"/>
    <n v="39298"/>
    <n v="18"/>
  </r>
  <r>
    <n v="11720"/>
    <n v="15"/>
    <x v="3464"/>
    <d v="2072-04-28T00:00:00"/>
    <b v="0"/>
    <s v="Approved"/>
    <s v="Norco Bicycles"/>
    <s v="Standard"/>
    <s v="low"/>
    <s v="medium"/>
    <n v="958.74"/>
    <n v="748.9"/>
    <n v="35160"/>
    <n v="18"/>
  </r>
  <r>
    <n v="16686"/>
    <n v="64"/>
    <x v="3464"/>
    <d v="2072-04-29T00:00:00"/>
    <b v="1"/>
    <s v="Approved"/>
    <s v="Trek Bicycles"/>
    <s v="Standard"/>
    <s v="medium"/>
    <s v="large"/>
    <n v="1469.44"/>
    <n v="596.54999999999995"/>
    <n v="41047"/>
    <n v="18"/>
  </r>
  <r>
    <n v="19420"/>
    <n v="55"/>
    <x v="3464"/>
    <d v="2072-04-30T00:00:00"/>
    <b v="1"/>
    <s v="Approved"/>
    <s v="Trek Bicycles"/>
    <s v="Road"/>
    <s v="medium"/>
    <s v="large"/>
    <n v="1894.19"/>
    <n v="598.76"/>
    <n v="35707"/>
    <n v="18"/>
  </r>
  <r>
    <n v="19772"/>
    <n v="6"/>
    <x v="3464"/>
    <d v="2072-05-01T00:00:00"/>
    <b v="1"/>
    <s v="Approved"/>
    <s v="OHM Cycles"/>
    <s v="Standard"/>
    <s v="high"/>
    <s v="medium"/>
    <n v="227.88"/>
    <n v="136.72999999999999"/>
    <n v="38258"/>
    <n v="18"/>
  </r>
  <r>
    <n v="60"/>
    <n v="60"/>
    <x v="3465"/>
    <d v="2072-05-02T00:00:00"/>
    <b v="0"/>
    <s v="Approved"/>
    <s v="Giant Bicycles"/>
    <s v="Standard"/>
    <s v="high"/>
    <s v="small"/>
    <n v="1977.36"/>
    <n v="1759.85"/>
    <n v="41848"/>
    <n v="10.7"/>
  </r>
  <r>
    <n v="11079"/>
    <n v="1"/>
    <x v="3465"/>
    <d v="2072-05-03T00:00:00"/>
    <b v="0"/>
    <s v="Approved"/>
    <s v="Giant Bicycles"/>
    <s v="Standard"/>
    <s v="medium"/>
    <s v="medium"/>
    <n v="1403.5"/>
    <n v="954.82"/>
    <n v="35667"/>
    <n v="10.7"/>
  </r>
  <r>
    <n v="16206"/>
    <n v="33"/>
    <x v="3465"/>
    <d v="2072-05-04T00:00:00"/>
    <b v="1"/>
    <s v="Approved"/>
    <s v="Giant Bicycles"/>
    <s v="Standard"/>
    <s v="medium"/>
    <s v="small"/>
    <n v="1311.44"/>
    <n v="1167.18"/>
    <n v="36498"/>
    <n v="10.7"/>
  </r>
  <r>
    <n v="17845"/>
    <n v="53"/>
    <x v="3465"/>
    <d v="2072-05-05T00:00:00"/>
    <b v="0"/>
    <s v="Approved"/>
    <s v="OHM Cycles"/>
    <s v="Standard"/>
    <s v="medium"/>
    <s v="medium"/>
    <n v="795.34"/>
    <n v="101.58"/>
    <n v="38647"/>
    <n v="10.7"/>
  </r>
  <r>
    <n v="1390"/>
    <n v="49"/>
    <x v="3466"/>
    <d v="2072-05-06T00:00:00"/>
    <b v="1"/>
    <s v="Approved"/>
    <s v="Trek Bicycles"/>
    <s v="Road"/>
    <s v="medium"/>
    <s v="medium"/>
    <n v="533.51"/>
    <n v="400.13"/>
    <n v="35707"/>
    <n v="14"/>
  </r>
  <r>
    <n v="1976"/>
    <n v="3"/>
    <x v="3466"/>
    <d v="2072-05-07T00:00:00"/>
    <b v="1"/>
    <s v="Approved"/>
    <s v="Trek Bicycles"/>
    <s v="Standard"/>
    <s v="medium"/>
    <s v="large"/>
    <n v="2091.4699999999998"/>
    <n v="388.92"/>
    <n v="42145"/>
    <n v="14"/>
  </r>
  <r>
    <n v="9955"/>
    <n v="15"/>
    <x v="3466"/>
    <d v="2072-05-08T00:00:00"/>
    <b v="1"/>
    <s v="Approved"/>
    <s v="Norco Bicycles"/>
    <s v="Standard"/>
    <s v="low"/>
    <s v="medium"/>
    <n v="958.74"/>
    <n v="748.9"/>
    <n v="41345"/>
    <n v="14"/>
  </r>
  <r>
    <n v="16442"/>
    <n v="70"/>
    <x v="3466"/>
    <d v="2072-05-09T00:00:00"/>
    <b v="1"/>
    <s v="Approved"/>
    <s v="Trek Bicycles"/>
    <s v="Standard"/>
    <s v="high"/>
    <s v="medium"/>
    <n v="495.72"/>
    <n v="297.43"/>
    <n v="36367"/>
    <n v="14"/>
  </r>
  <r>
    <n v="16803"/>
    <n v="5"/>
    <x v="3466"/>
    <d v="2072-05-10T00:00:00"/>
    <b v="1"/>
    <s v="Approved"/>
    <s v="Trek Bicycles"/>
    <s v="Mountain"/>
    <s v="low"/>
    <s v="medium"/>
    <n v="574.64"/>
    <n v="459.71"/>
    <n v="38206"/>
    <n v="14"/>
  </r>
  <r>
    <n v="4817"/>
    <n v="50"/>
    <x v="3467"/>
    <d v="2072-05-11T00:00:00"/>
    <b v="0"/>
    <s v="Approved"/>
    <s v="WeareA2B"/>
    <s v="Standard"/>
    <s v="medium"/>
    <s v="small"/>
    <n v="175.89"/>
    <n v="131.91999999999999"/>
    <n v="37668"/>
    <n v="3"/>
  </r>
  <r>
    <n v="5934"/>
    <n v="74"/>
    <x v="3467"/>
    <d v="2072-05-12T00:00:00"/>
    <b v="1"/>
    <s v="Approved"/>
    <s v="WeareA2B"/>
    <s v="Standard"/>
    <s v="medium"/>
    <s v="medium"/>
    <n v="1228.07"/>
    <n v="400.91"/>
    <n v="36668"/>
    <n v="3"/>
  </r>
  <r>
    <n v="12387"/>
    <n v="64"/>
    <x v="3467"/>
    <d v="2072-05-13T00:00:00"/>
    <b v="0"/>
    <s v="Approved"/>
    <s v="Trek Bicycles"/>
    <s v="Standard"/>
    <s v="medium"/>
    <s v="large"/>
    <n v="1469.44"/>
    <n v="596.54999999999995"/>
    <n v="41047"/>
    <n v="3"/>
  </r>
  <r>
    <n v="12815"/>
    <n v="58"/>
    <x v="3467"/>
    <d v="2072-05-14T00:00:00"/>
    <b v="0"/>
    <s v="Approved"/>
    <s v="OHM Cycles"/>
    <s v="Standard"/>
    <s v="medium"/>
    <s v="medium"/>
    <n v="912.52"/>
    <n v="141.4"/>
    <n v="42295"/>
    <n v="3"/>
  </r>
  <r>
    <n v="465"/>
    <n v="31"/>
    <x v="3468"/>
    <d v="2072-05-15T00:00:00"/>
    <b v="0"/>
    <s v="Approved"/>
    <s v="Giant Bicycles"/>
    <s v="Standard"/>
    <s v="medium"/>
    <s v="medium"/>
    <n v="230.91"/>
    <n v="173.18"/>
    <n v="39031"/>
    <n v="7"/>
  </r>
  <r>
    <n v="3225"/>
    <n v="31"/>
    <x v="3468"/>
    <d v="2072-05-16T00:00:00"/>
    <b v="1"/>
    <s v="Approved"/>
    <s v="Giant Bicycles"/>
    <s v="Standard"/>
    <s v="medium"/>
    <s v="medium"/>
    <n v="230.91"/>
    <n v="173.18"/>
    <n v="39031"/>
    <n v="7"/>
  </r>
  <r>
    <n v="11767"/>
    <n v="93"/>
    <x v="3468"/>
    <d v="2072-05-17T00:00:00"/>
    <b v="1"/>
    <s v="Approved"/>
    <s v="WeareA2B"/>
    <s v="Standard"/>
    <s v="medium"/>
    <s v="medium"/>
    <n v="1065.03"/>
    <n v="230.09"/>
    <n v="36833"/>
    <n v="7"/>
  </r>
  <r>
    <n v="14969"/>
    <n v="27"/>
    <x v="3468"/>
    <d v="2072-05-18T00:00:00"/>
    <b v="1"/>
    <s v="Approved"/>
    <s v="Trek Bicycles"/>
    <s v="Standard"/>
    <s v="medium"/>
    <s v="medium"/>
    <n v="499.53"/>
    <n v="388.72"/>
    <n v="36334"/>
    <n v="7"/>
  </r>
  <r>
    <n v="17112"/>
    <n v="6"/>
    <x v="3468"/>
    <d v="2072-05-19T00:00:00"/>
    <b v="0"/>
    <s v="Approved"/>
    <s v="OHM Cycles"/>
    <s v="Standard"/>
    <s v="high"/>
    <s v="medium"/>
    <n v="227.88"/>
    <n v="136.72999999999999"/>
    <n v="37659"/>
    <n v="7"/>
  </r>
  <r>
    <n v="602"/>
    <n v="89"/>
    <x v="3469"/>
    <d v="2072-05-20T00:00:00"/>
    <b v="1"/>
    <s v="Approved"/>
    <s v="WeareA2B"/>
    <s v="Touring"/>
    <s v="medium"/>
    <s v="large"/>
    <n v="1362.99"/>
    <n v="57.74"/>
    <n v="37874"/>
    <n v="7"/>
  </r>
  <r>
    <n v="1907"/>
    <n v="60"/>
    <x v="3469"/>
    <d v="2072-05-21T00:00:00"/>
    <b v="0"/>
    <s v="Approved"/>
    <s v="Giant Bicycles"/>
    <s v="Standard"/>
    <s v="high"/>
    <s v="small"/>
    <n v="1977.36"/>
    <n v="1759.85"/>
    <n v="36146"/>
    <n v="7"/>
  </r>
  <r>
    <n v="3426"/>
    <n v="50"/>
    <x v="3469"/>
    <d v="2072-05-22T00:00:00"/>
    <b v="1"/>
    <s v="Approved"/>
    <s v="WeareA2B"/>
    <s v="Standard"/>
    <s v="medium"/>
    <s v="small"/>
    <n v="175.89"/>
    <n v="131.91999999999999"/>
    <n v="37220"/>
    <n v="7"/>
  </r>
  <r>
    <n v="6200"/>
    <n v="69"/>
    <x v="3469"/>
    <d v="2072-05-23T00:00:00"/>
    <b v="1"/>
    <s v="Approved"/>
    <s v="Giant Bicycles"/>
    <s v="Road"/>
    <s v="medium"/>
    <s v="medium"/>
    <n v="792.9"/>
    <n v="594.67999999999995"/>
    <n v="41922"/>
    <n v="7"/>
  </r>
  <r>
    <n v="8386"/>
    <n v="1"/>
    <x v="3469"/>
    <d v="2072-05-24T00:00:00"/>
    <b v="0"/>
    <s v="Approved"/>
    <s v="Giant Bicycles"/>
    <s v="Standard"/>
    <s v="medium"/>
    <s v="medium"/>
    <n v="1403.5"/>
    <n v="954.82"/>
    <n v="38573"/>
    <n v="7"/>
  </r>
  <r>
    <n v="10526"/>
    <n v="42"/>
    <x v="3469"/>
    <d v="2072-05-25T00:00:00"/>
    <b v="1"/>
    <s v="Approved"/>
    <s v="OHM Cycles"/>
    <s v="Road"/>
    <s v="medium"/>
    <s v="small"/>
    <n v="1810"/>
    <n v="1610.9"/>
    <n v="36498"/>
    <n v="7"/>
  </r>
  <r>
    <n v="13272"/>
    <n v="53"/>
    <x v="3469"/>
    <d v="2072-05-26T00:00:00"/>
    <b v="0"/>
    <s v="Approved"/>
    <s v="OHM Cycles"/>
    <s v="Standard"/>
    <s v="medium"/>
    <s v="medium"/>
    <n v="795.34"/>
    <n v="101.58"/>
    <n v="37823"/>
    <n v="7"/>
  </r>
  <r>
    <n v="16744"/>
    <n v="55"/>
    <x v="3469"/>
    <d v="2072-05-27T00:00:00"/>
    <s v="Unknown"/>
    <s v="Approved"/>
    <s v="Trek Bicycles"/>
    <s v="Road"/>
    <s v="medium"/>
    <s v="large"/>
    <n v="1894.19"/>
    <n v="598.76"/>
    <n v="36146"/>
    <n v="7"/>
  </r>
  <r>
    <n v="1318"/>
    <n v="12"/>
    <x v="3470"/>
    <d v="2072-05-28T00:00:00"/>
    <b v="1"/>
    <s v="Approved"/>
    <s v="WeareA2B"/>
    <s v="Standard"/>
    <s v="medium"/>
    <s v="medium"/>
    <n v="1231.1500000000001"/>
    <n v="161.6"/>
    <n v="38216"/>
    <n v="17"/>
  </r>
  <r>
    <n v="2864"/>
    <n v="32"/>
    <x v="3470"/>
    <d v="2072-05-29T00:00:00"/>
    <b v="0"/>
    <s v="Approved"/>
    <s v="Giant Bicycles"/>
    <s v="Standard"/>
    <s v="medium"/>
    <s v="medium"/>
    <n v="642.70000000000005"/>
    <n v="211.37"/>
    <n v="37337"/>
    <n v="17"/>
  </r>
  <r>
    <n v="4306"/>
    <n v="74"/>
    <x v="3470"/>
    <d v="2072-05-30T00:00:00"/>
    <b v="1"/>
    <s v="Approved"/>
    <s v="WeareA2B"/>
    <s v="Standard"/>
    <s v="medium"/>
    <s v="medium"/>
    <n v="1228.07"/>
    <n v="400.91"/>
    <n v="36668"/>
    <n v="17"/>
  </r>
  <r>
    <n v="11497"/>
    <n v="27"/>
    <x v="3470"/>
    <d v="2072-05-31T00:00:00"/>
    <b v="0"/>
    <s v="Approved"/>
    <s v="Trek Bicycles"/>
    <s v="Standard"/>
    <s v="medium"/>
    <s v="medium"/>
    <n v="499.53"/>
    <n v="388.72"/>
    <n v="36334"/>
    <n v="17"/>
  </r>
  <r>
    <n v="14101"/>
    <n v="100"/>
    <x v="3470"/>
    <d v="2072-06-01T00:00:00"/>
    <b v="1"/>
    <s v="Approved"/>
    <s v="Norco Bicycles"/>
    <s v="Road"/>
    <s v="medium"/>
    <s v="medium"/>
    <n v="1036.5899999999999"/>
    <n v="206.35"/>
    <n v="33364"/>
    <n v="17"/>
  </r>
  <r>
    <n v="18185"/>
    <n v="65"/>
    <x v="3470"/>
    <d v="2072-06-02T00:00:00"/>
    <b v="0"/>
    <s v="Approved"/>
    <s v="WeareA2B"/>
    <s v="Standard"/>
    <s v="medium"/>
    <s v="medium"/>
    <n v="1807.45"/>
    <n v="778.69"/>
    <n v="42145"/>
    <n v="17"/>
  </r>
  <r>
    <n v="5478"/>
    <n v="90"/>
    <x v="3471"/>
    <d v="2072-06-03T00:00:00"/>
    <b v="0"/>
    <s v="Approved"/>
    <s v="Norco Bicycles"/>
    <s v="Standard"/>
    <s v="low"/>
    <s v="medium"/>
    <n v="363.01"/>
    <n v="290.41000000000003"/>
    <n v="38482"/>
    <n v="13"/>
  </r>
  <r>
    <n v="6118"/>
    <n v="11"/>
    <x v="3471"/>
    <d v="2072-06-04T00:00:00"/>
    <b v="1"/>
    <s v="Approved"/>
    <s v="Giant Bicycles"/>
    <s v="Standard"/>
    <s v="high"/>
    <s v="medium"/>
    <n v="1274.93"/>
    <n v="764.96"/>
    <n v="39298"/>
    <n v="13"/>
  </r>
  <r>
    <n v="9336"/>
    <n v="84"/>
    <x v="3471"/>
    <d v="2072-06-05T00:00:00"/>
    <b v="1"/>
    <s v="Approved"/>
    <s v="Trek Bicycles"/>
    <s v="Road"/>
    <s v="medium"/>
    <s v="medium"/>
    <n v="290.62"/>
    <n v="215.14"/>
    <n v="38339"/>
    <n v="13"/>
  </r>
  <r>
    <n v="10722"/>
    <n v="54"/>
    <x v="3471"/>
    <d v="2072-06-06T00:00:00"/>
    <b v="0"/>
    <s v="Approved"/>
    <s v="WeareA2B"/>
    <s v="Standard"/>
    <s v="medium"/>
    <s v="medium"/>
    <n v="1292.8399999999999"/>
    <n v="13.44"/>
    <n v="39915"/>
    <n v="13"/>
  </r>
  <r>
    <n v="12014"/>
    <n v="80"/>
    <x v="3471"/>
    <d v="2072-06-07T00:00:00"/>
    <b v="1"/>
    <s v="Approved"/>
    <s v="OHM Cycles"/>
    <s v="Touring"/>
    <s v="low"/>
    <s v="medium"/>
    <n v="1073.07"/>
    <n v="933.84"/>
    <n v="35455"/>
    <n v="13"/>
  </r>
  <r>
    <n v="16624"/>
    <n v="47"/>
    <x v="3471"/>
    <d v="2072-06-08T00:00:00"/>
    <b v="1"/>
    <s v="Approved"/>
    <s v="Trek Bicycles"/>
    <s v="Road"/>
    <s v="low"/>
    <s v="small"/>
    <n v="1720.7"/>
    <n v="1531.42"/>
    <n v="38991"/>
    <n v="13"/>
  </r>
  <r>
    <n v="1730"/>
    <n v="96"/>
    <x v="3472"/>
    <d v="2072-06-09T00:00:00"/>
    <b v="0"/>
    <s v="Approved"/>
    <s v="WeareA2B"/>
    <s v="Road"/>
    <s v="low"/>
    <s v="small"/>
    <n v="1172.78"/>
    <n v="1043.77"/>
    <n v="37539"/>
    <n v="20"/>
  </r>
  <r>
    <n v="2542"/>
    <n v="10"/>
    <x v="3472"/>
    <d v="2072-06-10T00:00:00"/>
    <b v="0"/>
    <s v="Approved"/>
    <s v="WeareA2B"/>
    <s v="Touring"/>
    <s v="medium"/>
    <s v="medium"/>
    <n v="1466.68"/>
    <n v="363.25"/>
    <n v="41701"/>
    <n v="20"/>
  </r>
  <r>
    <n v="17300"/>
    <n v="59"/>
    <x v="3472"/>
    <d v="2072-06-11T00:00:00"/>
    <b v="1"/>
    <s v="Approved"/>
    <s v="Solex"/>
    <s v="Standard"/>
    <s v="medium"/>
    <s v="large"/>
    <n v="1061.56"/>
    <n v="733.58"/>
    <n v="34170"/>
    <n v="20"/>
  </r>
  <r>
    <n v="18014"/>
    <n v="15"/>
    <x v="3472"/>
    <d v="2072-06-12T00:00:00"/>
    <b v="0"/>
    <s v="Approved"/>
    <s v="Norco Bicycles"/>
    <s v="Standard"/>
    <s v="low"/>
    <s v="medium"/>
    <n v="958.74"/>
    <n v="748.9"/>
    <n v="38693"/>
    <n v="20"/>
  </r>
  <r>
    <n v="558"/>
    <n v="0"/>
    <x v="3473"/>
    <d v="2072-06-13T00:00:00"/>
    <b v="0"/>
    <s v="Approved"/>
    <s v="Trek Bicycles"/>
    <s v="Standard"/>
    <s v="high"/>
    <s v="medium"/>
    <n v="495.72"/>
    <n v="297.43"/>
    <n v="42105"/>
    <n v="4"/>
  </r>
  <r>
    <n v="7634"/>
    <n v="0"/>
    <x v="3473"/>
    <d v="2072-06-14T00:00:00"/>
    <b v="0"/>
    <s v="Approved"/>
    <s v="Solex"/>
    <s v="Standard"/>
    <s v="medium"/>
    <s v="medium"/>
    <n v="441.49"/>
    <n v="84.99"/>
    <n v="34071"/>
    <n v="4"/>
  </r>
  <r>
    <n v="8062"/>
    <n v="0"/>
    <x v="3473"/>
    <d v="2072-06-15T00:00:00"/>
    <b v="1"/>
    <s v="Approved"/>
    <s v="Giant Bicycles"/>
    <s v="Standard"/>
    <s v="medium"/>
    <s v="medium"/>
    <n v="230.91"/>
    <n v="173.18"/>
    <n v="39031"/>
    <n v="4"/>
  </r>
  <r>
    <n v="8658"/>
    <n v="74"/>
    <x v="3473"/>
    <d v="2072-06-16T00:00:00"/>
    <b v="1"/>
    <s v="Approved"/>
    <s v="WeareA2B"/>
    <s v="Standard"/>
    <s v="medium"/>
    <s v="medium"/>
    <n v="1762.96"/>
    <n v="950.52"/>
    <n v="41848"/>
    <n v="4"/>
  </r>
  <r>
    <n v="9197"/>
    <n v="0"/>
    <x v="3473"/>
    <d v="2072-06-17T00:00:00"/>
    <b v="0"/>
    <s v="Approved"/>
    <s v="OHM Cycles"/>
    <s v="Standard"/>
    <s v="medium"/>
    <s v="medium"/>
    <n v="235.63"/>
    <n v="125.07"/>
    <n v="38206"/>
    <n v="4"/>
  </r>
  <r>
    <n v="14492"/>
    <n v="50"/>
    <x v="3473"/>
    <d v="2072-06-18T00:00:00"/>
    <b v="1"/>
    <s v="Approved"/>
    <s v="Giant Bicycles"/>
    <s v="Standard"/>
    <s v="medium"/>
    <s v="medium"/>
    <n v="642.70000000000005"/>
    <n v="211.37"/>
    <n v="37337"/>
    <n v="4"/>
  </r>
  <r>
    <n v="19785"/>
    <n v="32"/>
    <x v="3473"/>
    <d v="2072-06-19T00:00:00"/>
    <b v="1"/>
    <s v="Approved"/>
    <s v="Giant Bicycles"/>
    <s v="Standard"/>
    <s v="high"/>
    <s v="medium"/>
    <n v="1179"/>
    <n v="707.4"/>
    <n v="35667"/>
    <n v="4"/>
  </r>
  <r>
    <n v="610"/>
    <n v="85"/>
    <x v="3474"/>
    <d v="2072-06-20T00:00:00"/>
    <b v="0"/>
    <s v="Approved"/>
    <s v="WeareA2B"/>
    <s v="Standard"/>
    <s v="medium"/>
    <s v="medium"/>
    <n v="752.64"/>
    <n v="205.36"/>
    <n v="36833"/>
    <n v="2"/>
  </r>
  <r>
    <n v="5909"/>
    <n v="74"/>
    <x v="3474"/>
    <d v="2072-06-21T00:00:00"/>
    <b v="1"/>
    <s v="Approved"/>
    <s v="WeareA2B"/>
    <s v="Standard"/>
    <s v="medium"/>
    <s v="medium"/>
    <n v="1228.07"/>
    <n v="400.91"/>
    <n v="42226"/>
    <n v="2"/>
  </r>
  <r>
    <n v="6719"/>
    <n v="24"/>
    <x v="3474"/>
    <d v="2072-06-22T00:00:00"/>
    <b v="0"/>
    <s v="Approved"/>
    <s v="Solex"/>
    <s v="Road"/>
    <s v="medium"/>
    <s v="large"/>
    <n v="1777.8"/>
    <n v="820.78"/>
    <n v="39031"/>
    <n v="2"/>
  </r>
  <r>
    <n v="7493"/>
    <n v="1"/>
    <x v="3474"/>
    <d v="2072-06-23T00:00:00"/>
    <b v="0"/>
    <s v="Approved"/>
    <s v="Giant Bicycles"/>
    <s v="Standard"/>
    <s v="medium"/>
    <s v="medium"/>
    <n v="1403.5"/>
    <n v="954.82"/>
    <n v="37659"/>
    <n v="2"/>
  </r>
  <r>
    <n v="12666"/>
    <n v="64"/>
    <x v="3474"/>
    <d v="2072-06-24T00:00:00"/>
    <b v="0"/>
    <s v="Approved"/>
    <s v="Trek Bicycles"/>
    <s v="Standard"/>
    <s v="medium"/>
    <s v="large"/>
    <n v="1469.44"/>
    <n v="596.54999999999995"/>
    <n v="40410"/>
    <n v="2"/>
  </r>
  <r>
    <n v="15230"/>
    <n v="78"/>
    <x v="3474"/>
    <d v="2072-06-25T00:00:00"/>
    <b v="1"/>
    <s v="Approved"/>
    <s v="Giant Bicycles"/>
    <s v="Standard"/>
    <s v="medium"/>
    <s v="large"/>
    <n v="1765.3"/>
    <n v="709.48"/>
    <n v="38339"/>
    <n v="2"/>
  </r>
  <r>
    <n v="18220"/>
    <n v="42"/>
    <x v="3474"/>
    <d v="2072-06-26T00:00:00"/>
    <b v="1"/>
    <s v="Approved"/>
    <s v="OHM Cycles"/>
    <s v="Road"/>
    <s v="medium"/>
    <s v="small"/>
    <n v="1810"/>
    <n v="1610.9"/>
    <n v="34071"/>
    <n v="2"/>
  </r>
  <r>
    <n v="19235"/>
    <n v="94"/>
    <x v="3474"/>
    <d v="2072-06-27T00:00:00"/>
    <b v="1"/>
    <s v="Approved"/>
    <s v="Giant Bicycles"/>
    <s v="Standard"/>
    <s v="medium"/>
    <s v="large"/>
    <n v="1635.3"/>
    <n v="993.66"/>
    <n v="42458"/>
    <n v="2"/>
  </r>
  <r>
    <n v="1766"/>
    <n v="0"/>
    <x v="3475"/>
    <d v="2072-06-28T00:00:00"/>
    <b v="0"/>
    <s v="Approved"/>
    <s v="Solex"/>
    <s v="Road"/>
    <s v="medium"/>
    <s v="medium"/>
    <n v="416.98"/>
    <n v="312.74"/>
    <n v="41064"/>
    <n v="15"/>
  </r>
  <r>
    <n v="4773"/>
    <n v="14"/>
    <x v="3475"/>
    <d v="2072-06-29T00:00:00"/>
    <b v="1"/>
    <s v="Approved"/>
    <s v="Solex"/>
    <s v="Standard"/>
    <s v="high"/>
    <s v="large"/>
    <n v="1842.92"/>
    <n v="1105.75"/>
    <n v="42710"/>
    <n v="15"/>
  </r>
  <r>
    <n v="5738"/>
    <n v="64"/>
    <x v="3475"/>
    <d v="2072-06-30T00:00:00"/>
    <b v="1"/>
    <s v="Approved"/>
    <s v="Giant Bicycles"/>
    <s v="Standard"/>
    <s v="high"/>
    <s v="small"/>
    <n v="1977.36"/>
    <n v="1759.85"/>
    <n v="36146"/>
    <n v="15"/>
  </r>
  <r>
    <n v="6572"/>
    <n v="53"/>
    <x v="3475"/>
    <d v="2072-07-01T00:00:00"/>
    <b v="1"/>
    <s v="Approved"/>
    <s v="Giant Bicycles"/>
    <s v="Standard"/>
    <s v="high"/>
    <s v="medium"/>
    <n v="1274.93"/>
    <n v="764.96"/>
    <n v="37838"/>
    <n v="15"/>
  </r>
  <r>
    <n v="8265"/>
    <n v="100"/>
    <x v="3475"/>
    <d v="2072-07-02T00:00:00"/>
    <b v="1"/>
    <s v="Approved"/>
    <s v="Trek Bicycles"/>
    <s v="Standard"/>
    <s v="medium"/>
    <s v="small"/>
    <n v="1386.84"/>
    <n v="1234.29"/>
    <n v="34586"/>
    <n v="15"/>
  </r>
  <r>
    <n v="11001"/>
    <n v="32"/>
    <x v="3475"/>
    <d v="2072-07-03T00:00:00"/>
    <b v="1"/>
    <s v="Approved"/>
    <s v="Giant Bicycles"/>
    <s v="Standard"/>
    <s v="high"/>
    <s v="medium"/>
    <n v="1179"/>
    <n v="707.4"/>
    <n v="41434"/>
    <n v="15"/>
  </r>
  <r>
    <n v="391"/>
    <n v="86"/>
    <x v="3476"/>
    <d v="2072-07-04T00:00:00"/>
    <b v="0"/>
    <s v="Approved"/>
    <s v="Norco Bicycles"/>
    <s v="Road"/>
    <s v="high"/>
    <s v="large"/>
    <n v="774.53"/>
    <n v="464.72"/>
    <n v="35707"/>
    <n v="20"/>
  </r>
  <r>
    <n v="3163"/>
    <n v="69"/>
    <x v="3476"/>
    <d v="2072-07-05T00:00:00"/>
    <b v="0"/>
    <s v="Approved"/>
    <s v="Norco Bicycles"/>
    <s v="Road"/>
    <s v="medium"/>
    <s v="large"/>
    <n v="1240.31"/>
    <n v="795.1"/>
    <n v="38002"/>
    <n v="20"/>
  </r>
  <r>
    <n v="3375"/>
    <n v="85"/>
    <x v="3476"/>
    <d v="2072-07-06T00:00:00"/>
    <b v="1"/>
    <s v="Approved"/>
    <s v="WeareA2B"/>
    <s v="Standard"/>
    <s v="medium"/>
    <s v="medium"/>
    <n v="1228.07"/>
    <n v="400.91"/>
    <n v="40618"/>
    <n v="20"/>
  </r>
  <r>
    <n v="6490"/>
    <n v="38"/>
    <x v="3476"/>
    <d v="2072-07-07T00:00:00"/>
    <b v="0"/>
    <s v="Approved"/>
    <s v="Trek Bicycles"/>
    <s v="Standard"/>
    <s v="medium"/>
    <s v="large"/>
    <n v="2091.4699999999998"/>
    <n v="388.92"/>
    <n v="37698"/>
    <n v="20"/>
  </r>
  <r>
    <n v="7955"/>
    <n v="74"/>
    <x v="3476"/>
    <d v="2072-07-08T00:00:00"/>
    <s v="Unknown"/>
    <s v="Approved"/>
    <s v="WeareA2B"/>
    <s v="Standard"/>
    <s v="medium"/>
    <s v="medium"/>
    <n v="1762.96"/>
    <n v="950.52"/>
    <n v="40784"/>
    <n v="20"/>
  </r>
  <r>
    <n v="8496"/>
    <n v="23"/>
    <x v="3476"/>
    <d v="2072-07-09T00:00:00"/>
    <b v="1"/>
    <s v="Approved"/>
    <s v="Norco Bicycles"/>
    <s v="Standard"/>
    <s v="medium"/>
    <s v="medium"/>
    <n v="1198.46"/>
    <n v="381.1"/>
    <n v="38216"/>
    <n v="20"/>
  </r>
  <r>
    <n v="10734"/>
    <n v="1"/>
    <x v="3476"/>
    <d v="2072-07-10T00:00:00"/>
    <b v="0"/>
    <s v="Approved"/>
    <s v="Giant Bicycles"/>
    <s v="Touring"/>
    <s v="medium"/>
    <s v="large"/>
    <n v="1873.97"/>
    <n v="863.95"/>
    <n v="34996"/>
    <n v="20"/>
  </r>
  <r>
    <n v="8734"/>
    <n v="92"/>
    <x v="3477"/>
    <d v="2072-07-11T00:00:00"/>
    <b v="1"/>
    <s v="Approved"/>
    <s v="WeareA2B"/>
    <s v="Touring"/>
    <s v="medium"/>
    <s v="large"/>
    <n v="1890.39"/>
    <n v="260.14"/>
    <n v="42145"/>
    <n v="9"/>
  </r>
  <r>
    <n v="14360"/>
    <n v="0"/>
    <x v="3477"/>
    <d v="2072-07-12T00:00:00"/>
    <b v="0"/>
    <s v="Approved"/>
    <s v="Norco Bicycles"/>
    <s v="Standard"/>
    <s v="medium"/>
    <s v="medium"/>
    <n v="360.4"/>
    <n v="270.3"/>
    <n v="38859"/>
    <n v="9"/>
  </r>
  <r>
    <n v="17642"/>
    <n v="72"/>
    <x v="3477"/>
    <d v="2072-07-13T00:00:00"/>
    <b v="1"/>
    <s v="Cancelled"/>
    <s v="OHM Cycles"/>
    <s v="Standard"/>
    <s v="medium"/>
    <s v="medium"/>
    <n v="912.52"/>
    <n v="141.4"/>
    <n v="34143"/>
    <n v="9"/>
  </r>
  <r>
    <n v="727"/>
    <n v="94"/>
    <x v="3478"/>
    <d v="2072-07-14T00:00:00"/>
    <b v="0"/>
    <s v="Approved"/>
    <s v="Giant Bicycles"/>
    <s v="Standard"/>
    <s v="medium"/>
    <s v="large"/>
    <n v="1635.3"/>
    <n v="993.66"/>
    <n v="41434"/>
    <n v="18"/>
  </r>
  <r>
    <n v="8739"/>
    <n v="74"/>
    <x v="3478"/>
    <d v="2072-07-15T00:00:00"/>
    <b v="0"/>
    <s v="Approved"/>
    <s v="WeareA2B"/>
    <s v="Standard"/>
    <s v="medium"/>
    <s v="medium"/>
    <n v="1228.07"/>
    <n v="400.91"/>
    <n v="36668"/>
    <n v="18"/>
  </r>
  <r>
    <n v="9129"/>
    <n v="89"/>
    <x v="3478"/>
    <d v="2072-07-16T00:00:00"/>
    <b v="1"/>
    <s v="Approved"/>
    <s v="WeareA2B"/>
    <s v="Touring"/>
    <s v="medium"/>
    <s v="large"/>
    <n v="1362.99"/>
    <n v="57.74"/>
    <n v="34079"/>
    <n v="18"/>
  </r>
  <r>
    <n v="12572"/>
    <n v="70"/>
    <x v="3478"/>
    <d v="2072-07-17T00:00:00"/>
    <b v="1"/>
    <s v="Approved"/>
    <s v="Trek Bicycles"/>
    <s v="Standard"/>
    <s v="high"/>
    <s v="medium"/>
    <n v="495.72"/>
    <n v="297.43"/>
    <n v="42105"/>
    <n v="18"/>
  </r>
  <r>
    <n v="244"/>
    <n v="63"/>
    <x v="3479"/>
    <d v="2072-07-18T00:00:00"/>
    <b v="1"/>
    <s v="Approved"/>
    <s v="WeareA2B"/>
    <s v="Standard"/>
    <s v="medium"/>
    <s v="medium"/>
    <n v="1992.93"/>
    <n v="762.63"/>
    <n v="34115"/>
    <n v="18"/>
  </r>
  <r>
    <n v="3155"/>
    <n v="32"/>
    <x v="3479"/>
    <d v="2072-07-19T00:00:00"/>
    <b v="0"/>
    <s v="Approved"/>
    <s v="Giant Bicycles"/>
    <s v="Standard"/>
    <s v="high"/>
    <s v="medium"/>
    <n v="1179"/>
    <n v="707.4"/>
    <n v="35667"/>
    <n v="18"/>
  </r>
  <r>
    <n v="4505"/>
    <n v="0"/>
    <x v="3479"/>
    <d v="2072-07-20T00:00:00"/>
    <b v="1"/>
    <s v="Approved"/>
    <s v="Norco Bicycles"/>
    <s v="Road"/>
    <s v="medium"/>
    <s v="medium"/>
    <n v="543.39"/>
    <n v="407.54"/>
    <n v="42696"/>
    <n v="18"/>
  </r>
  <r>
    <n v="871"/>
    <n v="38"/>
    <x v="3480"/>
    <d v="2072-07-21T00:00:00"/>
    <b v="0"/>
    <s v="Approved"/>
    <s v="Solex"/>
    <s v="Standard"/>
    <s v="medium"/>
    <s v="medium"/>
    <n v="1577.53"/>
    <n v="826.51"/>
    <n v="35560"/>
    <n v="9"/>
  </r>
  <r>
    <n v="16036"/>
    <n v="66"/>
    <x v="3480"/>
    <d v="2072-07-22T00:00:00"/>
    <b v="0"/>
    <s v="Approved"/>
    <s v="Giant Bicycles"/>
    <s v="Road"/>
    <s v="low"/>
    <s v="small"/>
    <n v="590.26"/>
    <n v="525.33000000000004"/>
    <n v="36668"/>
    <n v="9"/>
  </r>
  <r>
    <n v="2810"/>
    <n v="69"/>
    <x v="3481"/>
    <d v="2072-07-23T00:00:00"/>
    <b v="1"/>
    <s v="Approved"/>
    <s v="Giant Bicycles"/>
    <s v="Road"/>
    <s v="medium"/>
    <s v="medium"/>
    <n v="792.9"/>
    <n v="594.67999999999995"/>
    <n v="33879"/>
    <n v="9"/>
  </r>
  <r>
    <n v="5565"/>
    <n v="20"/>
    <x v="3481"/>
    <d v="2072-07-24T00:00:00"/>
    <b v="1"/>
    <s v="Approved"/>
    <s v="Trek Bicycles"/>
    <s v="Standard"/>
    <s v="medium"/>
    <s v="small"/>
    <n v="1775.81"/>
    <n v="1580.47"/>
    <n v="40303"/>
    <n v="9"/>
  </r>
  <r>
    <n v="6733"/>
    <n v="78"/>
    <x v="3481"/>
    <d v="2072-07-25T00:00:00"/>
    <b v="0"/>
    <s v="Approved"/>
    <s v="Giant Bicycles"/>
    <s v="Standard"/>
    <s v="medium"/>
    <s v="large"/>
    <n v="1765.3"/>
    <n v="709.48"/>
    <n v="42218"/>
    <n v="9"/>
  </r>
  <r>
    <n v="7025"/>
    <n v="85"/>
    <x v="3481"/>
    <d v="2072-07-26T00:00:00"/>
    <b v="0"/>
    <s v="Approved"/>
    <s v="WeareA2B"/>
    <s v="Standard"/>
    <s v="medium"/>
    <s v="medium"/>
    <n v="752.64"/>
    <n v="205.36"/>
    <n v="36145"/>
    <n v="9"/>
  </r>
  <r>
    <n v="13472"/>
    <n v="1"/>
    <x v="3481"/>
    <d v="2072-07-27T00:00:00"/>
    <b v="0"/>
    <s v="Approved"/>
    <s v="Giant Bicycles"/>
    <s v="Standard"/>
    <s v="medium"/>
    <s v="medium"/>
    <n v="1403.5"/>
    <n v="954.82"/>
    <n v="41167"/>
    <n v="9"/>
  </r>
  <r>
    <n v="15729"/>
    <n v="42"/>
    <x v="3481"/>
    <d v="2072-07-28T00:00:00"/>
    <b v="1"/>
    <s v="Approved"/>
    <s v="OHM Cycles"/>
    <s v="Road"/>
    <s v="medium"/>
    <s v="small"/>
    <n v="1810"/>
    <n v="1610.9"/>
    <n v="38991"/>
    <n v="9"/>
  </r>
  <r>
    <n v="2225"/>
    <n v="35"/>
    <x v="3482"/>
    <d v="2072-07-29T00:00:00"/>
    <b v="1"/>
    <s v="Approved"/>
    <s v="Giant Bicycles"/>
    <s v="Standard"/>
    <s v="medium"/>
    <s v="medium"/>
    <n v="1403.5"/>
    <n v="954.82"/>
    <n v="42688"/>
    <n v="14"/>
  </r>
  <r>
    <n v="2496"/>
    <n v="0"/>
    <x v="3482"/>
    <d v="2072-07-30T00:00:00"/>
    <b v="0"/>
    <s v="Approved"/>
    <s v="OHM Cycles"/>
    <s v="Standard"/>
    <s v="high"/>
    <s v="medium"/>
    <n v="227.88"/>
    <n v="136.72999999999999"/>
    <n v="37659"/>
    <n v="14"/>
  </r>
  <r>
    <n v="3525"/>
    <n v="50"/>
    <x v="3482"/>
    <d v="2072-07-31T00:00:00"/>
    <b v="1"/>
    <s v="Approved"/>
    <s v="Giant Bicycles"/>
    <s v="Standard"/>
    <s v="medium"/>
    <s v="medium"/>
    <n v="642.70000000000005"/>
    <n v="211.37"/>
    <n v="37337"/>
    <n v="14"/>
  </r>
  <r>
    <n v="17257"/>
    <n v="76"/>
    <x v="3482"/>
    <d v="2072-08-01T00:00:00"/>
    <b v="0"/>
    <s v="Approved"/>
    <s v="WeareA2B"/>
    <s v="Road"/>
    <s v="low"/>
    <s v="small"/>
    <n v="1172.78"/>
    <n v="1043.77"/>
    <n v="37539"/>
    <n v="14"/>
  </r>
  <r>
    <n v="18685"/>
    <n v="15"/>
    <x v="3482"/>
    <d v="2072-08-02T00:00:00"/>
    <b v="1"/>
    <s v="Approved"/>
    <s v="WeareA2B"/>
    <s v="Standard"/>
    <s v="medium"/>
    <s v="medium"/>
    <n v="1292.8399999999999"/>
    <n v="13.44"/>
    <n v="39915"/>
    <n v="14"/>
  </r>
  <r>
    <n v="1282"/>
    <n v="97"/>
    <x v="3483"/>
    <d v="2072-08-03T00:00:00"/>
    <b v="0"/>
    <s v="Approved"/>
    <s v="Solex"/>
    <s v="Standard"/>
    <s v="medium"/>
    <s v="large"/>
    <n v="202.62"/>
    <n v="151.96"/>
    <n v="42458"/>
    <n v="10"/>
  </r>
  <r>
    <n v="6569"/>
    <n v="32"/>
    <x v="3483"/>
    <d v="2072-08-04T00:00:00"/>
    <b v="1"/>
    <s v="Approved"/>
    <s v="Giant Bicycles"/>
    <s v="Standard"/>
    <s v="medium"/>
    <s v="medium"/>
    <n v="642.70000000000005"/>
    <n v="211.37"/>
    <n v="37337"/>
    <n v="10"/>
  </r>
  <r>
    <n v="14219"/>
    <n v="48"/>
    <x v="3483"/>
    <d v="2072-08-05T00:00:00"/>
    <b v="0"/>
    <s v="Approved"/>
    <s v="WeareA2B"/>
    <s v="Standard"/>
    <s v="medium"/>
    <s v="medium"/>
    <n v="1762.96"/>
    <n v="950.52"/>
    <n v="41848"/>
    <n v="10"/>
  </r>
  <r>
    <n v="19444"/>
    <n v="29"/>
    <x v="3483"/>
    <d v="2072-08-06T00:00:00"/>
    <b v="1"/>
    <s v="Approved"/>
    <s v="Norco Bicycles"/>
    <s v="Road"/>
    <s v="medium"/>
    <s v="medium"/>
    <n v="543.39"/>
    <n v="407.54"/>
    <n v="42696"/>
    <n v="10"/>
  </r>
  <r>
    <n v="6765"/>
    <n v="37"/>
    <x v="3484"/>
    <d v="2072-08-07T00:00:00"/>
    <b v="0"/>
    <s v="Approved"/>
    <s v="OHM Cycles"/>
    <s v="Standard"/>
    <s v="low"/>
    <s v="medium"/>
    <n v="1793.43"/>
    <n v="248.82"/>
    <n v="36361"/>
    <n v="19"/>
  </r>
  <r>
    <n v="15591"/>
    <n v="11"/>
    <x v="3484"/>
    <d v="2072-08-08T00:00:00"/>
    <b v="0"/>
    <s v="Approved"/>
    <s v="Giant Bicycles"/>
    <s v="Standard"/>
    <s v="high"/>
    <s v="medium"/>
    <n v="1274.93"/>
    <n v="764.96"/>
    <n v="39298"/>
    <n v="19"/>
  </r>
  <r>
    <n v="18129"/>
    <n v="80"/>
    <x v="3484"/>
    <d v="2072-08-09T00:00:00"/>
    <b v="1"/>
    <s v="Approved"/>
    <s v="OHM Cycles"/>
    <s v="Touring"/>
    <s v="low"/>
    <s v="medium"/>
    <n v="1073.07"/>
    <n v="933.84"/>
    <n v="35455"/>
    <n v="19"/>
  </r>
  <r>
    <n v="619"/>
    <n v="12"/>
    <x v="3485"/>
    <d v="2072-08-10T00:00:00"/>
    <b v="0"/>
    <s v="Approved"/>
    <s v="Giant Bicycles"/>
    <s v="Standard"/>
    <s v="medium"/>
    <s v="large"/>
    <n v="1765.3"/>
    <n v="709.48"/>
    <n v="38193"/>
    <n v="18"/>
  </r>
  <r>
    <n v="2020"/>
    <n v="25"/>
    <x v="3485"/>
    <d v="2072-08-11T00:00:00"/>
    <b v="1"/>
    <s v="Approved"/>
    <s v="OHM Cycles"/>
    <s v="Standard"/>
    <s v="high"/>
    <s v="medium"/>
    <n v="2005.66"/>
    <n v="1203.4000000000001"/>
    <n v="41009"/>
    <n v="18"/>
  </r>
  <r>
    <n v="5090"/>
    <n v="76"/>
    <x v="3485"/>
    <d v="2072-08-12T00:00:00"/>
    <b v="1"/>
    <s v="Approved"/>
    <s v="WeareA2B"/>
    <s v="Road"/>
    <s v="low"/>
    <s v="small"/>
    <n v="1172.78"/>
    <n v="1043.77"/>
    <n v="37539"/>
    <n v="18"/>
  </r>
  <r>
    <n v="9499"/>
    <n v="33"/>
    <x v="3485"/>
    <d v="2072-08-13T00:00:00"/>
    <b v="1"/>
    <s v="Approved"/>
    <s v="OHM Cycles"/>
    <s v="Road"/>
    <s v="medium"/>
    <s v="small"/>
    <n v="1810"/>
    <n v="1610.9"/>
    <n v="39526"/>
    <n v="18"/>
  </r>
  <r>
    <n v="13548"/>
    <n v="9"/>
    <x v="3485"/>
    <d v="2072-08-14T00:00:00"/>
    <b v="1"/>
    <s v="Approved"/>
    <s v="Norco Bicycles"/>
    <s v="Standard"/>
    <s v="medium"/>
    <s v="small"/>
    <n v="1216.1400000000001"/>
    <n v="1082.3599999999999"/>
    <n v="33455"/>
    <n v="18"/>
  </r>
  <r>
    <n v="18717"/>
    <n v="79"/>
    <x v="3485"/>
    <d v="2072-08-15T00:00:00"/>
    <b v="1"/>
    <s v="Approved"/>
    <s v="Solex"/>
    <s v="Touring"/>
    <s v="medium"/>
    <s v="large"/>
    <n v="2083.94"/>
    <n v="675.03"/>
    <n v="41533"/>
    <n v="18"/>
  </r>
  <r>
    <n v="4369"/>
    <n v="82"/>
    <x v="3486"/>
    <d v="2072-08-16T00:00:00"/>
    <b v="1"/>
    <s v="Approved"/>
    <s v="Giant Bicycles"/>
    <s v="Road"/>
    <s v="medium"/>
    <s v="medium"/>
    <n v="1538.99"/>
    <n v="829.65"/>
    <n v="42404"/>
    <n v="1"/>
  </r>
  <r>
    <n v="9577"/>
    <n v="0"/>
    <x v="3486"/>
    <d v="2072-08-17T00:00:00"/>
    <b v="1"/>
    <s v="Approved"/>
    <s v="Trek Bicycles"/>
    <s v="Road"/>
    <s v="medium"/>
    <s v="medium"/>
    <n v="533.51"/>
    <n v="400.13"/>
    <n v="41064"/>
    <n v="1"/>
  </r>
  <r>
    <n v="15474"/>
    <n v="41"/>
    <x v="3486"/>
    <d v="2072-08-18T00:00:00"/>
    <b v="0"/>
    <s v="Approved"/>
    <s v="Norco Bicycles"/>
    <s v="Standard"/>
    <s v="low"/>
    <s v="medium"/>
    <n v="958.74"/>
    <n v="748.9"/>
    <n v="38693"/>
    <n v="1"/>
  </r>
  <r>
    <n v="18470"/>
    <n v="38"/>
    <x v="3486"/>
    <d v="2072-08-19T00:00:00"/>
    <b v="0"/>
    <s v="Approved"/>
    <s v="Trek Bicycles"/>
    <s v="Standard"/>
    <s v="medium"/>
    <s v="large"/>
    <n v="2091.4699999999998"/>
    <n v="388.92"/>
    <n v="41167"/>
    <n v="1"/>
  </r>
  <r>
    <n v="4395"/>
    <n v="32"/>
    <x v="3487"/>
    <d v="2072-08-20T00:00:00"/>
    <b v="1"/>
    <s v="Approved"/>
    <s v="Giant Bicycles"/>
    <s v="Standard"/>
    <s v="high"/>
    <s v="medium"/>
    <n v="1179"/>
    <n v="707.4"/>
    <n v="35667"/>
    <n v="8"/>
  </r>
  <r>
    <n v="4771"/>
    <n v="0"/>
    <x v="3487"/>
    <d v="2072-08-21T00:00:00"/>
    <b v="1"/>
    <s v="Approved"/>
    <s v="Trek Bicycles"/>
    <s v="Road"/>
    <s v="medium"/>
    <s v="medium"/>
    <n v="533.51"/>
    <n v="400.13"/>
    <n v="41064"/>
    <n v="8"/>
  </r>
  <r>
    <n v="10794"/>
    <n v="25"/>
    <x v="3487"/>
    <d v="2072-08-22T00:00:00"/>
    <b v="0"/>
    <s v="Approved"/>
    <s v="OHM Cycles"/>
    <s v="Standard"/>
    <s v="high"/>
    <s v="medium"/>
    <n v="2005.66"/>
    <n v="1203.4000000000001"/>
    <n v="41009"/>
    <n v="8"/>
  </r>
  <r>
    <n v="14985"/>
    <n v="4"/>
    <x v="3487"/>
    <d v="2072-08-23T00:00:00"/>
    <b v="0"/>
    <s v="Approved"/>
    <s v="Solex"/>
    <s v="Standard"/>
    <s v="medium"/>
    <s v="medium"/>
    <n v="1483.2"/>
    <n v="99.59"/>
    <n v="36146"/>
    <n v="8"/>
  </r>
  <r>
    <n v="18035"/>
    <n v="0"/>
    <x v="3487"/>
    <d v="2072-08-24T00:00:00"/>
    <b v="1"/>
    <s v="Approved"/>
    <s v="Norco Bicycles"/>
    <s v="Road"/>
    <s v="medium"/>
    <s v="medium"/>
    <n v="544.04999999999995"/>
    <n v="376.84"/>
    <n v="38647"/>
    <n v="8"/>
  </r>
  <r>
    <n v="18178"/>
    <n v="67"/>
    <x v="3487"/>
    <d v="2072-08-25T00:00:00"/>
    <b v="0"/>
    <s v="Approved"/>
    <s v="Solex"/>
    <s v="Standard"/>
    <s v="medium"/>
    <s v="large"/>
    <n v="1071.23"/>
    <n v="380.74"/>
    <n v="35160"/>
    <n v="8"/>
  </r>
  <r>
    <n v="19948"/>
    <n v="33"/>
    <x v="3487"/>
    <d v="2072-08-26T00:00:00"/>
    <b v="0"/>
    <s v="Approved"/>
    <s v="OHM Cycles"/>
    <s v="Road"/>
    <s v="medium"/>
    <s v="small"/>
    <n v="1810"/>
    <n v="1610.9"/>
    <n v="39526"/>
    <n v="8"/>
  </r>
  <r>
    <n v="3479"/>
    <n v="73"/>
    <x v="3488"/>
    <d v="2072-08-27T00:00:00"/>
    <b v="1"/>
    <s v="Approved"/>
    <s v="Solex"/>
    <s v="Standard"/>
    <s v="medium"/>
    <s v="medium"/>
    <n v="1945.43"/>
    <n v="333.18"/>
    <n v="41922"/>
    <n v="19"/>
  </r>
  <r>
    <n v="9232"/>
    <n v="29"/>
    <x v="3488"/>
    <d v="2072-08-28T00:00:00"/>
    <b v="1"/>
    <s v="Approved"/>
    <s v="Norco Bicycles"/>
    <s v="Road"/>
    <s v="medium"/>
    <s v="medium"/>
    <n v="543.39"/>
    <n v="407.54"/>
    <n v="34527"/>
    <n v="19"/>
  </r>
  <r>
    <n v="9769"/>
    <n v="5"/>
    <x v="3488"/>
    <d v="2072-08-29T00:00:00"/>
    <b v="0"/>
    <s v="Approved"/>
    <s v="Trek Bicycles"/>
    <s v="Mountain"/>
    <s v="low"/>
    <s v="medium"/>
    <n v="574.64"/>
    <n v="459.71"/>
    <n v="37659"/>
    <n v="19"/>
  </r>
  <r>
    <n v="18797"/>
    <n v="16"/>
    <x v="3488"/>
    <d v="2072-08-30T00:00:00"/>
    <b v="1"/>
    <s v="Approved"/>
    <s v="Norco Bicycles"/>
    <s v="Standard"/>
    <s v="high"/>
    <s v="small"/>
    <n v="1661.92"/>
    <n v="1479.11"/>
    <n v="40303"/>
    <n v="19"/>
  </r>
  <r>
    <n v="6926"/>
    <n v="1"/>
    <x v="3489"/>
    <d v="2072-08-31T00:00:00"/>
    <b v="1"/>
    <s v="Approved"/>
    <s v="Giant Bicycles"/>
    <s v="Standard"/>
    <s v="medium"/>
    <s v="medium"/>
    <n v="1403.5"/>
    <n v="954.82"/>
    <n v="42688"/>
    <n v="18"/>
  </r>
  <r>
    <n v="8276"/>
    <n v="18"/>
    <x v="3489"/>
    <d v="2072-09-01T00:00:00"/>
    <b v="1"/>
    <s v="Approved"/>
    <s v="Solex"/>
    <s v="Standard"/>
    <s v="medium"/>
    <s v="medium"/>
    <n v="575.27"/>
    <n v="431.45"/>
    <n v="35160"/>
    <n v="18"/>
  </r>
  <r>
    <n v="10493"/>
    <n v="78"/>
    <x v="3489"/>
    <d v="2072-09-02T00:00:00"/>
    <b v="0"/>
    <s v="Approved"/>
    <s v="Giant Bicycles"/>
    <s v="Standard"/>
    <s v="medium"/>
    <s v="large"/>
    <n v="1765.3"/>
    <n v="709.48"/>
    <n v="38193"/>
    <n v="18"/>
  </r>
  <r>
    <n v="1244"/>
    <n v="50"/>
    <x v="3490"/>
    <d v="2072-09-03T00:00:00"/>
    <b v="1"/>
    <s v="Approved"/>
    <s v="WeareA2B"/>
    <s v="Standard"/>
    <s v="medium"/>
    <s v="small"/>
    <n v="175.89"/>
    <n v="131.91999999999999"/>
    <n v="37668"/>
    <n v="5"/>
  </r>
  <r>
    <n v="2692"/>
    <n v="91"/>
    <x v="3490"/>
    <d v="2072-09-04T00:00:00"/>
    <b v="0"/>
    <s v="Approved"/>
    <s v="Solex"/>
    <s v="Standard"/>
    <s v="medium"/>
    <s v="medium"/>
    <n v="100.35"/>
    <n v="75.260000000000005"/>
    <n v="36367"/>
    <n v="5"/>
  </r>
  <r>
    <n v="5028"/>
    <n v="83"/>
    <x v="3490"/>
    <d v="2072-09-05T00:00:00"/>
    <b v="1"/>
    <s v="Approved"/>
    <s v="Solex"/>
    <s v="Touring"/>
    <s v="medium"/>
    <s v="large"/>
    <n v="2083.94"/>
    <n v="675.03"/>
    <n v="41533"/>
    <n v="5"/>
  </r>
  <r>
    <n v="13469"/>
    <n v="12"/>
    <x v="3490"/>
    <d v="2072-09-06T00:00:00"/>
    <b v="1"/>
    <s v="Approved"/>
    <s v="WeareA2B"/>
    <s v="Standard"/>
    <s v="medium"/>
    <s v="medium"/>
    <n v="1231.1500000000001"/>
    <n v="161.6"/>
    <n v="38216"/>
    <n v="5"/>
  </r>
  <r>
    <n v="15666"/>
    <n v="99"/>
    <x v="3490"/>
    <d v="2072-09-07T00:00:00"/>
    <b v="1"/>
    <s v="Approved"/>
    <s v="OHM Cycles"/>
    <s v="Standard"/>
    <s v="medium"/>
    <s v="medium"/>
    <n v="1227.3399999999999"/>
    <n v="770.89"/>
    <n v="34556"/>
    <n v="5"/>
  </r>
  <r>
    <n v="17866"/>
    <n v="98"/>
    <x v="3490"/>
    <d v="2072-09-08T00:00:00"/>
    <b v="1"/>
    <s v="Approved"/>
    <s v="Trek Bicycles"/>
    <s v="Standard"/>
    <s v="high"/>
    <s v="medium"/>
    <n v="358.39"/>
    <n v="215.03"/>
    <n v="38002"/>
    <n v="5"/>
  </r>
  <r>
    <n v="747"/>
    <n v="32"/>
    <x v="3491"/>
    <d v="2072-09-09T00:00:00"/>
    <b v="0"/>
    <s v="Approved"/>
    <s v="Giant Bicycles"/>
    <s v="Standard"/>
    <s v="medium"/>
    <s v="medium"/>
    <n v="642.70000000000005"/>
    <n v="211.37"/>
    <n v="40336"/>
    <n v="7"/>
  </r>
  <r>
    <n v="2433"/>
    <n v="44"/>
    <x v="3491"/>
    <d v="2072-09-10T00:00:00"/>
    <b v="1"/>
    <s v="Approved"/>
    <s v="WeareA2B"/>
    <s v="Standard"/>
    <s v="medium"/>
    <s v="medium"/>
    <n v="1769.64"/>
    <n v="108.76"/>
    <n v="37668"/>
    <n v="7"/>
  </r>
  <r>
    <n v="2794"/>
    <n v="62"/>
    <x v="3491"/>
    <d v="2072-09-11T00:00:00"/>
    <b v="0"/>
    <s v="Approved"/>
    <s v="Solex"/>
    <s v="Standard"/>
    <s v="medium"/>
    <s v="medium"/>
    <n v="478.16"/>
    <n v="298.72000000000003"/>
    <n v="36146"/>
    <n v="7"/>
  </r>
  <r>
    <n v="3902"/>
    <n v="1"/>
    <x v="3491"/>
    <d v="2072-09-12T00:00:00"/>
    <b v="1"/>
    <s v="Approved"/>
    <s v="Giant Bicycles"/>
    <s v="Standard"/>
    <s v="medium"/>
    <s v="medium"/>
    <n v="1403.5"/>
    <n v="954.82"/>
    <n v="41245"/>
    <n v="7"/>
  </r>
  <r>
    <n v="7386"/>
    <n v="57"/>
    <x v="3491"/>
    <d v="2072-09-13T00:00:00"/>
    <b v="1"/>
    <s v="Approved"/>
    <s v="WeareA2B"/>
    <s v="Touring"/>
    <s v="medium"/>
    <s v="large"/>
    <n v="1890.39"/>
    <n v="260.14"/>
    <n v="34143"/>
    <n v="7"/>
  </r>
  <r>
    <n v="12434"/>
    <n v="36"/>
    <x v="3491"/>
    <d v="2072-09-14T00:00:00"/>
    <b v="0"/>
    <s v="Approved"/>
    <s v="Solex"/>
    <s v="Standard"/>
    <s v="low"/>
    <s v="medium"/>
    <n v="945.04"/>
    <n v="507.58"/>
    <n v="38750"/>
    <n v="7"/>
  </r>
  <r>
    <n v="18403"/>
    <n v="67"/>
    <x v="3491"/>
    <d v="2072-09-15T00:00:00"/>
    <b v="1"/>
    <s v="Approved"/>
    <s v="Norco Bicycles"/>
    <s v="Road"/>
    <s v="medium"/>
    <s v="medium"/>
    <n v="544.04999999999995"/>
    <n v="376.84"/>
    <n v="38859"/>
    <n v="7"/>
  </r>
  <r>
    <n v="2463"/>
    <n v="2"/>
    <x v="3492"/>
    <d v="2072-09-16T00:00:00"/>
    <b v="0"/>
    <s v="Approved"/>
    <s v="Solex"/>
    <s v="Standard"/>
    <s v="medium"/>
    <s v="medium"/>
    <n v="71.489999999999995"/>
    <n v="53.62"/>
    <n v="41245"/>
    <n v="17"/>
  </r>
  <r>
    <n v="6309"/>
    <n v="69"/>
    <x v="3492"/>
    <d v="2072-09-17T00:00:00"/>
    <b v="1"/>
    <s v="Approved"/>
    <s v="Giant Bicycles"/>
    <s v="Road"/>
    <s v="medium"/>
    <s v="medium"/>
    <n v="792.9"/>
    <n v="594.67999999999995"/>
    <n v="33879"/>
    <n v="17"/>
  </r>
  <r>
    <n v="8416"/>
    <n v="74"/>
    <x v="3492"/>
    <d v="2072-09-18T00:00:00"/>
    <b v="0"/>
    <s v="Approved"/>
    <s v="WeareA2B"/>
    <s v="Standard"/>
    <s v="medium"/>
    <s v="medium"/>
    <n v="1228.07"/>
    <n v="400.91"/>
    <n v="36668"/>
    <n v="17"/>
  </r>
  <r>
    <n v="8562"/>
    <n v="33"/>
    <x v="3492"/>
    <d v="2072-09-19T00:00:00"/>
    <b v="0"/>
    <s v="Approved"/>
    <s v="Giant Bicycles"/>
    <s v="Standard"/>
    <s v="medium"/>
    <s v="small"/>
    <n v="1311.44"/>
    <n v="1167.18"/>
    <n v="33888"/>
    <n v="17"/>
  </r>
  <r>
    <n v="14870"/>
    <n v="22"/>
    <x v="3492"/>
    <d v="2072-09-20T00:00:00"/>
    <b v="0"/>
    <s v="Approved"/>
    <s v="WeareA2B"/>
    <s v="Standard"/>
    <s v="medium"/>
    <s v="medium"/>
    <n v="60.34"/>
    <n v="45.26"/>
    <n v="34165"/>
    <n v="17"/>
  </r>
  <r>
    <n v="19836"/>
    <n v="40"/>
    <x v="3492"/>
    <d v="2072-09-21T00:00:00"/>
    <b v="1"/>
    <s v="Approved"/>
    <s v="OHM Cycles"/>
    <s v="Standard"/>
    <s v="high"/>
    <s v="medium"/>
    <n v="1458.17"/>
    <n v="874.9"/>
    <n v="38750"/>
    <n v="17"/>
  </r>
  <r>
    <n v="8708"/>
    <n v="0"/>
    <x v="3493"/>
    <d v="2072-09-22T00:00:00"/>
    <b v="0"/>
    <s v="Approved"/>
    <s v="Solex"/>
    <s v="Road"/>
    <s v="medium"/>
    <s v="medium"/>
    <n v="416.98"/>
    <n v="312.73501590000001"/>
    <n v="42218"/>
    <n v="10.7"/>
  </r>
  <r>
    <n v="16701"/>
    <n v="0"/>
    <x v="3493"/>
    <d v="2072-09-23T00:00:00"/>
    <b v="0"/>
    <s v="Approved"/>
    <s v="Norco Bicycles"/>
    <s v="Standard"/>
    <s v="medium"/>
    <s v="medium"/>
    <n v="360.4"/>
    <n v="270.2999878"/>
    <n v="35667"/>
    <n v="10.7"/>
  </r>
  <r>
    <n v="17469"/>
    <n v="0"/>
    <x v="3493"/>
    <d v="2072-09-24T00:00:00"/>
    <b v="0"/>
    <s v="Approved"/>
    <s v="OHM Cycles"/>
    <s v="Road"/>
    <s v="medium"/>
    <s v="medium"/>
    <n v="742.54"/>
    <n v="667.40002440000001"/>
    <n v="33879"/>
    <n v="10.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4">
  <r>
    <n v="1"/>
    <n v="9084.4499999999989"/>
    <n v="11"/>
    <n v="11"/>
    <n v="825.85909090909081"/>
    <n v="3.1482541499713796E-3"/>
    <n v="28.600157412707496"/>
    <x v="0"/>
    <x v="0"/>
    <x v="0"/>
    <n v="93"/>
  </r>
  <r>
    <n v="2"/>
    <n v="4149.07"/>
    <n v="3"/>
    <n v="16"/>
    <n v="1383.0233333333333"/>
    <n v="8.5861476817401263E-4"/>
    <n v="18.999748139668004"/>
    <x v="1"/>
    <x v="0"/>
    <x v="1"/>
    <n v="81"/>
  </r>
  <r>
    <n v="3"/>
    <n v="9888.23"/>
    <n v="8"/>
    <n v="15"/>
    <n v="1236.0287499999999"/>
    <n v="2.2896393817973667E-3"/>
    <n v="42.450901545506575"/>
    <x v="1"/>
    <x v="0"/>
    <x v="2"/>
    <n v="61"/>
  </r>
  <r>
    <n v="4"/>
    <n v="1047.72"/>
    <n v="2"/>
    <n v="7"/>
    <n v="523.86"/>
    <n v="5.7240984544934168E-4"/>
    <n v="2.0990383514596451"/>
    <x v="1"/>
    <x v="0"/>
    <x v="3"/>
    <n v="33"/>
  </r>
  <r>
    <n v="5"/>
    <n v="5903.2"/>
    <n v="6"/>
    <n v="8"/>
    <n v="983.86666666666667"/>
    <n v="1.7172295363480253E-3"/>
    <n v="13.516199198626216"/>
    <x v="0"/>
    <x v="1"/>
    <x v="4"/>
    <n v="56"/>
  </r>
  <r>
    <n v="6"/>
    <n v="5931.6900000000005"/>
    <n v="5"/>
    <n v="13"/>
    <n v="1186.3380000000002"/>
    <n v="1.4310246136233543E-3"/>
    <n v="22.06982541499714"/>
    <x v="1"/>
    <x v="2"/>
    <x v="5"/>
    <n v="35"/>
  </r>
  <r>
    <n v="7"/>
    <n v="995.38"/>
    <n v="3"/>
    <n v="11"/>
    <n v="331.79333333333335"/>
    <n v="8.5861476817401263E-4"/>
    <n v="3.1337092157985116"/>
    <x v="0"/>
    <x v="1"/>
    <x v="1"/>
    <n v="6"/>
  </r>
  <r>
    <n v="8"/>
    <n v="12024.759999999998"/>
    <n v="10"/>
    <n v="7"/>
    <n v="1202.4759999999999"/>
    <n v="2.8620492272467086E-3"/>
    <n v="24.090818546078989"/>
    <x v="1"/>
    <x v="0"/>
    <x v="4"/>
    <n v="31"/>
  </r>
  <r>
    <n v="9"/>
    <n v="5357.55"/>
    <n v="6"/>
    <n v="8"/>
    <n v="892.92500000000007"/>
    <n v="1.7172295363480253E-3"/>
    <n v="12.266857469948485"/>
    <x v="0"/>
    <x v="1"/>
    <x v="6"/>
    <n v="97"/>
  </r>
  <r>
    <n v="10"/>
    <n v="7067.83"/>
    <n v="6"/>
    <n v="20"/>
    <n v="1177.9716666666666"/>
    <n v="1.7172295363480253E-3"/>
    <n v="40.456954779622208"/>
    <x v="0"/>
    <x v="0"/>
    <x v="1"/>
    <n v="49"/>
  </r>
  <r>
    <n v="11"/>
    <n v="6779.4400000000005"/>
    <n v="6"/>
    <n v="9"/>
    <n v="1129.9066666666668"/>
    <n v="1.7172295363480253E-3"/>
    <n v="17.462781911848886"/>
    <x v="1"/>
    <x v="0"/>
    <x v="2"/>
    <n v="99"/>
  </r>
  <r>
    <n v="12"/>
    <n v="6394.21"/>
    <n v="7"/>
    <n v="8"/>
    <n v="913.45857142857142"/>
    <n v="2.0034344590726962E-3"/>
    <n v="14.640435031482543"/>
    <x v="1"/>
    <x v="0"/>
    <x v="7"/>
    <n v="58"/>
  </r>
  <r>
    <n v="13"/>
    <n v="7734.7400000000007"/>
    <n v="7"/>
    <n v="8"/>
    <n v="1104.9628571428573"/>
    <n v="2.0034344590726962E-3"/>
    <n v="17.70976531196337"/>
    <x v="1"/>
    <x v="2"/>
    <x v="1"/>
    <n v="38"/>
  </r>
  <r>
    <n v="14"/>
    <n v="3593.57"/>
    <n v="4"/>
    <n v="6"/>
    <n v="898.39250000000004"/>
    <n v="1.1448196908986834E-3"/>
    <n v="6.1709845449341731"/>
    <x v="0"/>
    <x v="1"/>
    <x v="1"/>
    <n v="85"/>
  </r>
  <r>
    <n v="15"/>
    <n v="4923.3399999999992"/>
    <n v="6"/>
    <n v="1"/>
    <n v="820.5566666666665"/>
    <n v="1.7172295363480253E-3"/>
    <n v="1.4090841442472808"/>
    <x v="1"/>
    <x v="0"/>
    <x v="7"/>
    <n v="91"/>
  </r>
  <r>
    <n v="16"/>
    <n v="7763.79"/>
    <n v="5"/>
    <n v="18"/>
    <n v="1552.758"/>
    <n v="1.4310246136233543E-3"/>
    <n v="39.99662850601031"/>
    <x v="1"/>
    <x v="0"/>
    <x v="4"/>
    <n v="38"/>
  </r>
  <r>
    <n v="17"/>
    <n v="4676.1900000000005"/>
    <n v="5"/>
    <n v="15"/>
    <n v="935.23800000000006"/>
    <n v="1.4310246136233543E-3"/>
    <n v="20.07522896393818"/>
    <x v="1"/>
    <x v="1"/>
    <x v="4"/>
    <n v="57"/>
  </r>
  <r>
    <n v="18"/>
    <n v="8878.6200000000008"/>
    <n v="7"/>
    <n v="11"/>
    <n v="1268.3742857142859"/>
    <n v="2.0034344590726962E-3"/>
    <n v="27.952152261018892"/>
    <x v="0"/>
    <x v="1"/>
    <x v="4"/>
    <n v="79"/>
  </r>
  <r>
    <n v="19"/>
    <n v="4238.1900000000005"/>
    <n v="3"/>
    <n v="1"/>
    <n v="1412.7300000000002"/>
    <n v="8.5861476817401263E-4"/>
    <n v="1.212990841442473"/>
    <x v="0"/>
    <x v="2"/>
    <x v="7"/>
    <n v="76"/>
  </r>
  <r>
    <n v="20"/>
    <n v="6618.8600000000006"/>
    <n v="4"/>
    <n v="11"/>
    <n v="1654.7150000000001"/>
    <n v="1.1448196908986834E-3"/>
    <n v="20.837853463079565"/>
    <x v="1"/>
    <x v="0"/>
    <x v="7"/>
    <n v="72"/>
  </r>
  <r>
    <n v="21"/>
    <n v="7446.2099999999991"/>
    <n v="5"/>
    <n v="16"/>
    <n v="1489.2419999999997"/>
    <n v="1.4310246136233543E-3"/>
    <n v="34.09827132226674"/>
    <x v="1"/>
    <x v="1"/>
    <x v="7"/>
    <n v="74"/>
  </r>
  <r>
    <n v="22"/>
    <n v="9546.35"/>
    <n v="8"/>
    <n v="11"/>
    <n v="1193.29375"/>
    <n v="2.2896393817973667E-3"/>
    <n v="30.054336004579277"/>
    <x v="0"/>
    <x v="0"/>
    <x v="3"/>
    <n v="79"/>
  </r>
  <r>
    <n v="23"/>
    <n v="8415.5300000000007"/>
    <n v="7"/>
    <n v="1"/>
    <n v="1202.2185714285715"/>
    <n v="2.0034344590726962E-3"/>
    <n v="2.4085661133371499"/>
    <x v="1"/>
    <x v="2"/>
    <x v="4"/>
    <n v="43"/>
  </r>
  <r>
    <n v="24"/>
    <n v="8078.9500000000007"/>
    <n v="8"/>
    <n v="15"/>
    <n v="1009.8687500000001"/>
    <n v="2.2896393817973667E-3"/>
    <n v="34.683528906697198"/>
    <x v="0"/>
    <x v="0"/>
    <x v="6"/>
    <n v="55"/>
  </r>
  <r>
    <n v="25"/>
    <n v="9996.33"/>
    <n v="12"/>
    <n v="21"/>
    <n v="833.02750000000003"/>
    <n v="3.4344590726960505E-3"/>
    <n v="60.080975958786496"/>
    <x v="1"/>
    <x v="0"/>
    <x v="1"/>
    <n v="72"/>
  </r>
  <r>
    <n v="26"/>
    <n v="3943.12"/>
    <n v="3"/>
    <n v="16"/>
    <n v="1314.3733333333332"/>
    <n v="8.5861476817401263E-4"/>
    <n v="18.056645678305667"/>
    <x v="0"/>
    <x v="0"/>
    <x v="1"/>
    <n v="12"/>
  </r>
  <r>
    <n v="27"/>
    <n v="7679.97"/>
    <n v="7"/>
    <n v="12"/>
    <n v="1097.1385714285714"/>
    <n v="2.0034344590726962E-3"/>
    <n v="26.376542644533487"/>
    <x v="1"/>
    <x v="0"/>
    <x v="0"/>
    <n v="37"/>
  </r>
  <r>
    <n v="28"/>
    <n v="5492.9000000000005"/>
    <n v="6"/>
    <n v="21"/>
    <n v="915.48333333333346"/>
    <n v="1.7172295363480253E-3"/>
    <n v="33.013995420721244"/>
    <x v="1"/>
    <x v="1"/>
    <x v="0"/>
    <n v="5"/>
  </r>
  <r>
    <n v="29"/>
    <n v="10855.57"/>
    <n v="9"/>
    <n v="19"/>
    <n v="1206.1744444444444"/>
    <n v="2.5758443045220377E-3"/>
    <n v="59.031433886662846"/>
    <x v="0"/>
    <x v="0"/>
    <x v="7"/>
    <n v="62"/>
  </r>
  <r>
    <n v="30"/>
    <n v="3736.5199999999995"/>
    <n v="3"/>
    <n v="6"/>
    <n v="1245.5066666666664"/>
    <n v="8.5861476817401263E-4"/>
    <n v="6.4164625071551225"/>
    <x v="1"/>
    <x v="1"/>
    <x v="3"/>
    <n v="18"/>
  </r>
  <r>
    <n v="31"/>
    <n v="3109.9999999999995"/>
    <n v="4"/>
    <n v="14"/>
    <n v="777.49999999999989"/>
    <n v="1.1448196908986834E-3"/>
    <n v="12.461362335432167"/>
    <x v="0"/>
    <x v="2"/>
    <x v="8"/>
    <n v="3"/>
  </r>
  <r>
    <n v="32"/>
    <n v="7873.18"/>
    <n v="7"/>
    <n v="4"/>
    <n v="1124.74"/>
    <n v="2.0034344590726962E-3"/>
    <n v="9.0133714939896983"/>
    <x v="0"/>
    <x v="1"/>
    <x v="7"/>
    <n v="17"/>
  </r>
  <r>
    <n v="33"/>
    <n v="9384.23"/>
    <n v="7"/>
    <n v="11"/>
    <n v="1340.6042857142857"/>
    <n v="2.0034344590726962E-3"/>
    <n v="29.543941041785921"/>
    <x v="1"/>
    <x v="1"/>
    <x v="4"/>
    <n v="44"/>
  </r>
  <r>
    <n v="34"/>
    <n v="13133.000000000002"/>
    <n v="9"/>
    <n v="20"/>
    <n v="1459.2222222222224"/>
    <n v="2.5758443045220377E-3"/>
    <n v="75.174585002862059"/>
    <x v="2"/>
    <x v="1"/>
    <x v="3"/>
    <n v="59"/>
  </r>
  <r>
    <n v="35"/>
    <n v="4182.28"/>
    <n v="4"/>
    <n v="16"/>
    <n v="1045.57"/>
    <n v="1.1448196908986834E-3"/>
    <n v="19.15182598740698"/>
    <x v="0"/>
    <x v="2"/>
    <x v="0"/>
    <n v="40"/>
  </r>
  <r>
    <n v="36"/>
    <n v="1781.04"/>
    <n v="2"/>
    <n v="22"/>
    <n v="890.52"/>
    <n v="5.7240984544934168E-4"/>
    <n v="11.21433314253005"/>
    <x v="0"/>
    <x v="1"/>
    <x v="4"/>
    <n v="33"/>
  </r>
  <r>
    <n v="37"/>
    <n v="11291.71"/>
    <n v="9"/>
    <n v="16"/>
    <n v="1254.6344444444444"/>
    <n v="2.5758443045220377E-3"/>
    <n v="51.707887807670289"/>
    <x v="0"/>
    <x v="2"/>
    <x v="0"/>
    <n v="46"/>
  </r>
  <r>
    <n v="38"/>
    <n v="4502.59"/>
    <n v="4"/>
    <n v="20"/>
    <n v="1125.6475"/>
    <n v="1.1448196908986834E-3"/>
    <n v="25.773268460217515"/>
    <x v="0"/>
    <x v="1"/>
    <x v="1"/>
    <n v="37"/>
  </r>
  <r>
    <n v="39"/>
    <n v="11237.19"/>
    <n v="12"/>
    <n v="22"/>
    <n v="936.4325"/>
    <n v="3.4344590726960505E-3"/>
    <n v="70.75506010303377"/>
    <x v="1"/>
    <x v="0"/>
    <x v="9"/>
    <n v="5"/>
  </r>
  <r>
    <n v="40"/>
    <n v="6175.27"/>
    <n v="6"/>
    <n v="14"/>
    <n v="1029.2116666666668"/>
    <n v="1.7172295363480253E-3"/>
    <n v="24.743497424155702"/>
    <x v="0"/>
    <x v="1"/>
    <x v="7"/>
    <n v="91"/>
  </r>
  <r>
    <n v="41"/>
    <n v="9114.1500000000015"/>
    <n v="9"/>
    <n v="16"/>
    <n v="1012.6833333333335"/>
    <n v="2.5758443045220377E-3"/>
    <n v="41.736233543216947"/>
    <x v="1"/>
    <x v="0"/>
    <x v="0"/>
    <n v="64"/>
  </r>
  <r>
    <n v="42"/>
    <n v="1936.46"/>
    <n v="4"/>
    <n v="18"/>
    <n v="484.11500000000001"/>
    <n v="1.1448196908986834E-3"/>
    <n v="9.9760389238694902"/>
    <x v="0"/>
    <x v="0"/>
    <x v="7"/>
    <n v="24"/>
  </r>
  <r>
    <n v="43"/>
    <n v="6574.59"/>
    <n v="9"/>
    <n v="5"/>
    <n v="730.51"/>
    <n v="2.5758443045220377E-3"/>
    <n v="9.4084001144819691"/>
    <x v="0"/>
    <x v="0"/>
    <x v="5"/>
    <n v="38"/>
  </r>
  <r>
    <n v="44"/>
    <n v="7497.3999999999987"/>
    <n v="7"/>
    <n v="17"/>
    <n v="1071.0571428571427"/>
    <n v="2.0034344590726962E-3"/>
    <n v="36.478477389811104"/>
    <x v="1"/>
    <x v="1"/>
    <x v="9"/>
    <n v="63"/>
  </r>
  <r>
    <n v="45"/>
    <n v="2912.33"/>
    <n v="3"/>
    <n v="8"/>
    <n v="970.77666666666664"/>
    <n v="8.5861476817401263E-4"/>
    <n v="6.6681854607899256"/>
    <x v="1"/>
    <x v="0"/>
    <x v="1"/>
    <n v="64"/>
  </r>
  <r>
    <n v="46"/>
    <n v="4923.1400000000003"/>
    <n v="5"/>
    <n v="15"/>
    <n v="984.62800000000004"/>
    <n v="1.4310246136233543E-3"/>
    <n v="21.135403548941046"/>
    <x v="0"/>
    <x v="1"/>
    <x v="4"/>
    <n v="98"/>
  </r>
  <r>
    <n v="47"/>
    <n v="8022.01"/>
    <n v="7"/>
    <n v="2"/>
    <n v="1146.0014285714285"/>
    <n v="2.0034344590726962E-3"/>
    <n v="4.5918775042930742"/>
    <x v="1"/>
    <x v="1"/>
    <x v="0"/>
    <n v="51"/>
  </r>
  <r>
    <n v="48"/>
    <n v="9654.119999999999"/>
    <n v="8"/>
    <n v="8"/>
    <n v="1206.7649999999999"/>
    <n v="2.2896393817973667E-3"/>
    <n v="22.104453348597591"/>
    <x v="0"/>
    <x v="0"/>
    <x v="4"/>
    <n v="46"/>
  </r>
  <r>
    <n v="49"/>
    <n v="7582.920000000001"/>
    <n v="5"/>
    <n v="1"/>
    <n v="1516.5840000000003"/>
    <n v="1.4310246136233543E-3"/>
    <n v="2.1702690326273615"/>
    <x v="1"/>
    <x v="1"/>
    <x v="4"/>
    <n v="63"/>
  </r>
  <r>
    <n v="50"/>
    <n v="9252.66"/>
    <n v="8"/>
    <n v="16"/>
    <n v="1156.5825"/>
    <n v="2.2896393817973667E-3"/>
    <n v="42.370509444762448"/>
    <x v="1"/>
    <x v="0"/>
    <x v="7"/>
    <n v="38"/>
  </r>
  <r>
    <n v="51"/>
    <n v="9667.4600000000028"/>
    <n v="8"/>
    <n v="18"/>
    <n v="1208.4325000000003"/>
    <n v="2.2896393817973667E-3"/>
    <n v="49.80374356038925"/>
    <x v="1"/>
    <x v="0"/>
    <x v="5"/>
    <n v="68"/>
  </r>
  <r>
    <n v="52"/>
    <n v="10106.57"/>
    <n v="7"/>
    <n v="13"/>
    <n v="1443.7957142857142"/>
    <n v="2.0034344590726962E-3"/>
    <n v="37.6031511161992"/>
    <x v="1"/>
    <x v="0"/>
    <x v="1"/>
    <n v="57"/>
  </r>
  <r>
    <n v="53"/>
    <n v="5472.74"/>
    <n v="5"/>
    <n v="16"/>
    <n v="1094.548"/>
    <n v="1.4310246136233543E-3"/>
    <n v="25.061202060675445"/>
    <x v="0"/>
    <x v="0"/>
    <x v="1"/>
    <n v="22"/>
  </r>
  <r>
    <n v="54"/>
    <n v="9813.66"/>
    <n v="7"/>
    <n v="18"/>
    <n v="1401.9514285714286"/>
    <n v="2.0034344590726962E-3"/>
    <n v="50.556920435031486"/>
    <x v="0"/>
    <x v="0"/>
    <x v="2"/>
    <n v="2"/>
  </r>
  <r>
    <n v="55"/>
    <n v="6754.2099999999991"/>
    <n v="8"/>
    <n v="7"/>
    <n v="844.27624999999989"/>
    <n v="2.2896393817973667E-3"/>
    <n v="13.531617057813392"/>
    <x v="1"/>
    <x v="1"/>
    <x v="1"/>
    <n v="48"/>
  </r>
  <r>
    <n v="56"/>
    <n v="5060.8599999999997"/>
    <n v="7"/>
    <n v="4"/>
    <n v="722.9799999999999"/>
    <n v="2.0034344590726962E-3"/>
    <n v="5.7937721808815112"/>
    <x v="1"/>
    <x v="0"/>
    <x v="2"/>
    <n v="44"/>
  </r>
  <r>
    <n v="57"/>
    <n v="8748.75"/>
    <n v="6"/>
    <n v="13"/>
    <n v="1458.125"/>
    <n v="1.7172295363480253E-3"/>
    <n v="32.551159129937034"/>
    <x v="1"/>
    <x v="0"/>
    <x v="4"/>
    <n v="87"/>
  </r>
  <r>
    <n v="58"/>
    <n v="6967.3099999999995"/>
    <n v="8"/>
    <n v="17"/>
    <n v="870.91374999999994"/>
    <n v="2.2896393817973667E-3"/>
    <n v="33.899333142530047"/>
    <x v="0"/>
    <x v="1"/>
    <x v="1"/>
    <n v="26"/>
  </r>
  <r>
    <n v="59"/>
    <n v="2797.47"/>
    <n v="3"/>
    <n v="3"/>
    <n v="932.4899999999999"/>
    <n v="8.5861476817401263E-4"/>
    <n v="2.4019490555237546"/>
    <x v="1"/>
    <x v="2"/>
    <x v="4"/>
    <n v="60"/>
  </r>
  <r>
    <n v="60"/>
    <n v="1526.9"/>
    <n v="2"/>
    <n v="10"/>
    <n v="763.45"/>
    <n v="5.7240984544934168E-4"/>
    <n v="4.3700629650829992"/>
    <x v="0"/>
    <x v="0"/>
    <x v="7"/>
    <n v="18"/>
  </r>
  <r>
    <n v="61"/>
    <n v="8397.2800000000007"/>
    <n v="7"/>
    <n v="13"/>
    <n v="1199.6114285714286"/>
    <n v="2.0034344590726962E-3"/>
    <n v="31.243457355466518"/>
    <x v="0"/>
    <x v="2"/>
    <x v="2"/>
    <n v="47"/>
  </r>
  <r>
    <n v="62"/>
    <n v="5845.95"/>
    <n v="6"/>
    <n v="22"/>
    <n v="974.32499999999993"/>
    <n v="1.7172295363480253E-3"/>
    <n v="36.809072696050372"/>
    <x v="0"/>
    <x v="0"/>
    <x v="3"/>
    <n v="38"/>
  </r>
  <r>
    <n v="63"/>
    <n v="4156.66"/>
    <n v="3"/>
    <n v="16"/>
    <n v="1385.5533333333333"/>
    <n v="8.5861476817401263E-4"/>
    <n v="19.034504865483687"/>
    <x v="0"/>
    <x v="0"/>
    <x v="5"/>
    <n v="58"/>
  </r>
  <r>
    <n v="64"/>
    <n v="4111.12"/>
    <n v="5"/>
    <n v="4"/>
    <n v="822.22399999999993"/>
    <n v="1.4310246136233543E-3"/>
    <n v="4.7064911276473955"/>
    <x v="1"/>
    <x v="2"/>
    <x v="3"/>
    <n v="73"/>
  </r>
  <r>
    <n v="65"/>
    <n v="8056.47"/>
    <n v="6"/>
    <n v="15"/>
    <n v="1342.7450000000001"/>
    <n v="1.7172295363480253E-3"/>
    <n v="34.587020606754443"/>
    <x v="1"/>
    <x v="1"/>
    <x v="1"/>
    <n v="21"/>
  </r>
  <r>
    <n v="66"/>
    <n v="6489.33"/>
    <n v="5"/>
    <n v="1"/>
    <n v="1297.866"/>
    <n v="1.4310246136233543E-3"/>
    <n v="1.8572781911848883"/>
    <x v="1"/>
    <x v="2"/>
    <x v="6"/>
    <n v="46"/>
  </r>
  <r>
    <n v="67"/>
    <n v="5304.15"/>
    <n v="5"/>
    <n v="18"/>
    <n v="1060.83"/>
    <n v="1.4310246136233543E-3"/>
    <n v="27.325329135661132"/>
    <x v="1"/>
    <x v="0"/>
    <x v="5"/>
    <n v="67"/>
  </r>
  <r>
    <n v="68"/>
    <n v="5127.9799999999996"/>
    <n v="3"/>
    <n v="9"/>
    <n v="1709.3266666666666"/>
    <n v="8.5861476817401263E-4"/>
    <n v="13.20887807670292"/>
    <x v="0"/>
    <x v="1"/>
    <x v="4"/>
    <n v="37"/>
  </r>
  <r>
    <n v="69"/>
    <n v="8395.75"/>
    <n v="6"/>
    <n v="6"/>
    <n v="1399.2916666666667"/>
    <n v="1.7172295363480253E-3"/>
    <n v="14.417429879793934"/>
    <x v="0"/>
    <x v="0"/>
    <x v="4"/>
    <n v="16"/>
  </r>
  <r>
    <n v="70"/>
    <n v="4801.1099999999997"/>
    <n v="5"/>
    <n v="8"/>
    <n v="960.22199999999998"/>
    <n v="1.4310246136233543E-3"/>
    <n v="10.992810532341156"/>
    <x v="1"/>
    <x v="1"/>
    <x v="1"/>
    <n v="78"/>
  </r>
  <r>
    <n v="71"/>
    <n v="1415.01"/>
    <n v="1"/>
    <n v="12"/>
    <n v="1415.01"/>
    <n v="2.8620492272467084E-4"/>
    <n v="4.8597939324556378"/>
    <x v="1"/>
    <x v="1"/>
    <x v="6"/>
    <n v="30"/>
  </r>
  <r>
    <n v="72"/>
    <n v="4360.42"/>
    <n v="5"/>
    <n v="16"/>
    <n v="872.08400000000006"/>
    <n v="1.4310246136233543E-3"/>
    <n v="19.967578706353752"/>
    <x v="1"/>
    <x v="1"/>
    <x v="7"/>
    <n v="93"/>
  </r>
  <r>
    <n v="73"/>
    <n v="5265.87"/>
    <n v="6"/>
    <n v="5"/>
    <n v="877.64499999999998"/>
    <n v="1.7172295363480253E-3"/>
    <n v="7.5355895821408128"/>
    <x v="0"/>
    <x v="1"/>
    <x v="4"/>
    <n v="16"/>
  </r>
  <r>
    <n v="74"/>
    <n v="2985.6400000000003"/>
    <n v="3"/>
    <n v="6"/>
    <n v="995.21333333333348"/>
    <n v="8.5861476817401263E-4"/>
    <n v="5.1270291929021186"/>
    <x v="0"/>
    <x v="0"/>
    <x v="4"/>
    <n v="94"/>
  </r>
  <r>
    <n v="75"/>
    <n v="7130.63"/>
    <n v="8"/>
    <n v="19"/>
    <n v="891.32875000000001"/>
    <n v="2.2896393817973667E-3"/>
    <n v="38.775606754436176"/>
    <x v="0"/>
    <x v="0"/>
    <x v="2"/>
    <n v="28"/>
  </r>
  <r>
    <n v="76"/>
    <n v="7425.04"/>
    <n v="8"/>
    <n v="18"/>
    <n v="928.13"/>
    <n v="2.2896393817973667E-3"/>
    <n v="38.25149398969662"/>
    <x v="0"/>
    <x v="2"/>
    <x v="5"/>
    <n v="20"/>
  </r>
  <r>
    <n v="77"/>
    <n v="2964.73"/>
    <n v="3"/>
    <n v="7"/>
    <n v="988.24333333333334"/>
    <n v="8.5861476817401263E-4"/>
    <n v="5.9396422438465946"/>
    <x v="1"/>
    <x v="0"/>
    <x v="1"/>
    <n v="79"/>
  </r>
  <r>
    <n v="78"/>
    <n v="1139.1199999999999"/>
    <n v="2"/>
    <n v="8"/>
    <n v="569.55999999999995"/>
    <n v="5.7240984544934168E-4"/>
    <n v="2.608174012593016"/>
    <x v="1"/>
    <x v="1"/>
    <x v="6"/>
    <n v="37"/>
  </r>
  <r>
    <n v="79"/>
    <n v="6761.4299999999994"/>
    <n v="6"/>
    <n v="18"/>
    <n v="1126.905"/>
    <n v="1.7172295363480253E-3"/>
    <n v="34.832781911848883"/>
    <x v="0"/>
    <x v="0"/>
    <x v="7"/>
    <n v="76"/>
  </r>
  <r>
    <n v="80"/>
    <n v="12564.820000000002"/>
    <n v="10"/>
    <n v="13"/>
    <n v="1256.4820000000002"/>
    <n v="2.8620492272467086E-3"/>
    <n v="46.749473382942192"/>
    <x v="1"/>
    <x v="0"/>
    <x v="9"/>
    <n v="11"/>
  </r>
  <r>
    <n v="81"/>
    <n v="4421.7"/>
    <n v="4"/>
    <n v="13"/>
    <n v="1105.425"/>
    <n v="1.1448196908986834E-3"/>
    <n v="16.4516599885518"/>
    <x v="0"/>
    <x v="2"/>
    <x v="0"/>
    <n v="58"/>
  </r>
  <r>
    <n v="82"/>
    <n v="5293.91"/>
    <n v="5"/>
    <n v="19"/>
    <n v="1058.7819999999999"/>
    <n v="1.4310246136233543E-3"/>
    <n v="28.787718946765882"/>
    <x v="0"/>
    <x v="2"/>
    <x v="2"/>
    <n v="93"/>
  </r>
  <r>
    <n v="83"/>
    <n v="4464.6500000000005"/>
    <n v="6"/>
    <n v="18"/>
    <n v="744.10833333333346"/>
    <n v="1.7172295363480253E-3"/>
    <n v="23.000486548368638"/>
    <x v="1"/>
    <x v="0"/>
    <x v="3"/>
    <n v="97"/>
  </r>
  <r>
    <n v="84"/>
    <n v="5464.65"/>
    <n v="7"/>
    <n v="14"/>
    <n v="780.66428571428571"/>
    <n v="2.0034344590726962E-3"/>
    <n v="21.896136233543221"/>
    <x v="1"/>
    <x v="0"/>
    <x v="4"/>
    <n v="78"/>
  </r>
  <r>
    <n v="85"/>
    <n v="3158.6299999999997"/>
    <n v="6"/>
    <n v="8"/>
    <n v="526.43833333333328"/>
    <n v="1.7172295363480253E-3"/>
    <n v="7.2321236405266163"/>
    <x v="1"/>
    <x v="0"/>
    <x v="4"/>
    <n v="1"/>
  </r>
  <r>
    <n v="86"/>
    <n v="7319.3499999999995"/>
    <n v="9"/>
    <n v="7"/>
    <n v="813.26111111111106"/>
    <n v="2.5758443045220377E-3"/>
    <n v="14.663838008013736"/>
    <x v="1"/>
    <x v="2"/>
    <x v="0"/>
    <n v="75"/>
  </r>
  <r>
    <n v="87"/>
    <n v="7994.73"/>
    <n v="9"/>
    <n v="8"/>
    <n v="888.30333333333328"/>
    <n v="2.5758443045220377E-3"/>
    <n v="18.305048654836863"/>
    <x v="1"/>
    <x v="0"/>
    <x v="1"/>
    <n v="78"/>
  </r>
  <r>
    <n v="88"/>
    <n v="5550.83"/>
    <n v="6"/>
    <n v="7"/>
    <n v="925.13833333333332"/>
    <n v="1.7172295363480253E-3"/>
    <n v="11.120724098454494"/>
    <x v="0"/>
    <x v="2"/>
    <x v="2"/>
    <n v="41"/>
  </r>
  <r>
    <n v="89"/>
    <n v="12741.44"/>
    <n v="9"/>
    <n v="14"/>
    <n v="1415.7155555555555"/>
    <n v="2.5758443045220377E-3"/>
    <n v="51.053279908414424"/>
    <x v="1"/>
    <x v="0"/>
    <x v="0"/>
    <n v="74"/>
  </r>
  <r>
    <n v="90"/>
    <n v="7703.5800000000008"/>
    <n v="7"/>
    <n v="11"/>
    <n v="1100.5114285714287"/>
    <n v="2.0034344590726962E-3"/>
    <n v="24.252827704636527"/>
    <x v="1"/>
    <x v="0"/>
    <x v="7"/>
    <n v="76"/>
  </r>
  <r>
    <n v="91"/>
    <n v="8066.4400000000005"/>
    <n v="8"/>
    <n v="17"/>
    <n v="1008.3050000000001"/>
    <n v="2.2896393817973667E-3"/>
    <n v="39.247132226674296"/>
    <x v="1"/>
    <x v="1"/>
    <x v="1"/>
    <n v="69"/>
  </r>
  <r>
    <n v="92"/>
    <n v="5098.43"/>
    <n v="3"/>
    <n v="12"/>
    <n v="1699.4766666666667"/>
    <n v="8.5861476817401263E-4"/>
    <n v="17.510349170005725"/>
    <x v="0"/>
    <x v="0"/>
    <x v="0"/>
    <n v="98"/>
  </r>
  <r>
    <n v="93"/>
    <n v="5276.13"/>
    <n v="3"/>
    <n v="10"/>
    <n v="1758.71"/>
    <n v="8.5861476817401263E-4"/>
    <n v="15.100543789353178"/>
    <x v="1"/>
    <x v="0"/>
    <x v="5"/>
    <n v="63"/>
  </r>
  <r>
    <n v="94"/>
    <n v="8305.77"/>
    <n v="7"/>
    <n v="21"/>
    <n v="1186.5385714285715"/>
    <n v="2.0034344590726962E-3"/>
    <n v="49.920197481396684"/>
    <x v="1"/>
    <x v="0"/>
    <x v="7"/>
    <n v="33"/>
  </r>
  <r>
    <n v="95"/>
    <n v="5049.7999999999993"/>
    <n v="4"/>
    <n v="8"/>
    <n v="1262.4499999999998"/>
    <n v="1.1448196908986834E-3"/>
    <n v="11.562220950200341"/>
    <x v="0"/>
    <x v="1"/>
    <x v="7"/>
    <n v="67"/>
  </r>
  <r>
    <n v="96"/>
    <n v="3874.84"/>
    <n v="4"/>
    <n v="15"/>
    <n v="968.71"/>
    <n v="1.1448196908986834E-3"/>
    <n v="16.634974241556954"/>
    <x v="1"/>
    <x v="0"/>
    <x v="7"/>
    <n v="33"/>
  </r>
  <r>
    <n v="97"/>
    <n v="8895.9500000000007"/>
    <n v="8"/>
    <n v="10"/>
    <n v="1111.9937500000001"/>
    <n v="2.2896393817973667E-3"/>
    <n v="25.460646823125359"/>
    <x v="1"/>
    <x v="0"/>
    <x v="1"/>
    <n v="16"/>
  </r>
  <r>
    <n v="98"/>
    <n v="6180.05"/>
    <n v="5"/>
    <n v="7"/>
    <n v="1236.01"/>
    <n v="1.4310246136233543E-3"/>
    <n v="12.381325128792216"/>
    <x v="0"/>
    <x v="0"/>
    <x v="0"/>
    <n v="19"/>
  </r>
  <r>
    <n v="99"/>
    <n v="8279.06"/>
    <n v="9"/>
    <n v="3"/>
    <n v="919.89555555555546"/>
    <n v="2.5758443045220377E-3"/>
    <n v="7.1085231825987396"/>
    <x v="1"/>
    <x v="0"/>
    <x v="1"/>
    <n v="97"/>
  </r>
  <r>
    <n v="100"/>
    <n v="2748.2"/>
    <n v="2"/>
    <n v="4"/>
    <n v="1374.1"/>
    <n v="5.7240984544934168E-4"/>
    <n v="3.1461934745277613"/>
    <x v="1"/>
    <x v="0"/>
    <x v="1"/>
    <n v="80"/>
  </r>
  <r>
    <n v="101"/>
    <n v="4309.82"/>
    <n v="4"/>
    <n v="11"/>
    <n v="1077.4549999999999"/>
    <n v="1.1448196908986834E-3"/>
    <n v="13.568408700629648"/>
    <x v="1"/>
    <x v="2"/>
    <x v="7"/>
    <n v="83"/>
  </r>
  <r>
    <n v="102"/>
    <n v="6659.2199999999993"/>
    <n v="7"/>
    <n v="16"/>
    <n v="951.31714285714281"/>
    <n v="2.0034344590726962E-3"/>
    <n v="30.494424728105326"/>
    <x v="1"/>
    <x v="1"/>
    <x v="7"/>
    <n v="51"/>
  </r>
  <r>
    <n v="103"/>
    <n v="4909.84"/>
    <n v="5"/>
    <n v="4"/>
    <n v="981.96800000000007"/>
    <n v="1.4310246136233543E-3"/>
    <n v="5.6208815111619925"/>
    <x v="0"/>
    <x v="1"/>
    <x v="1"/>
    <n v="49"/>
  </r>
  <r>
    <n v="104"/>
    <n v="8985.6400000000012"/>
    <n v="9"/>
    <n v="9"/>
    <n v="998.40444444444461"/>
    <n v="2.5758443045220377E-3"/>
    <n v="23.145609616485405"/>
    <x v="0"/>
    <x v="0"/>
    <x v="0"/>
    <n v="40"/>
  </r>
  <r>
    <n v="105"/>
    <n v="6234.35"/>
    <n v="4"/>
    <n v="1"/>
    <n v="1558.5875000000001"/>
    <n v="1.1448196908986834E-3"/>
    <n v="1.7843016599885517"/>
    <x v="0"/>
    <x v="0"/>
    <x v="7"/>
    <n v="25"/>
  </r>
  <r>
    <n v="106"/>
    <n v="2906.16"/>
    <n v="3"/>
    <n v="18"/>
    <n v="968.71999999999991"/>
    <n v="8.5861476817401263E-4"/>
    <n v="14.97163136805953"/>
    <x v="1"/>
    <x v="2"/>
    <x v="0"/>
    <n v="54"/>
  </r>
  <r>
    <n v="107"/>
    <n v="3345.1000000000004"/>
    <n v="4"/>
    <n v="9"/>
    <n v="836.27500000000009"/>
    <n v="1.1448196908986834E-3"/>
    <n v="8.6164567830566678"/>
    <x v="0"/>
    <x v="0"/>
    <x v="1"/>
    <n v="97"/>
  </r>
  <r>
    <n v="108"/>
    <n v="3556.66"/>
    <n v="3"/>
    <n v="3"/>
    <n v="1185.5533333333333"/>
    <n v="8.5861476817401263E-4"/>
    <n v="3.0538008013737832"/>
    <x v="0"/>
    <x v="2"/>
    <x v="4"/>
    <n v="4"/>
  </r>
  <r>
    <n v="109"/>
    <n v="10661.51"/>
    <n v="10"/>
    <n v="4"/>
    <n v="1066.1510000000001"/>
    <n v="2.8620492272467086E-3"/>
    <n v="12.205506582713223"/>
    <x v="1"/>
    <x v="1"/>
    <x v="4"/>
    <n v="16"/>
  </r>
  <r>
    <n v="110"/>
    <n v="7788.71"/>
    <n v="7"/>
    <n v="1"/>
    <n v="1112.6728571428571"/>
    <n v="2.0034344590726962E-3"/>
    <n v="2.2291671436748715"/>
    <x v="1"/>
    <x v="1"/>
    <x v="1"/>
    <n v="23"/>
  </r>
  <r>
    <n v="111"/>
    <n v="4873.0599999999995"/>
    <n v="4"/>
    <n v="2"/>
    <n v="1218.2649999999999"/>
    <n v="1.1448196908986834E-3"/>
    <n v="2.7893875214653687"/>
    <x v="0"/>
    <x v="0"/>
    <x v="4"/>
    <n v="65"/>
  </r>
  <r>
    <n v="112"/>
    <n v="9059.8900000000012"/>
    <n v="6"/>
    <n v="12"/>
    <n v="1509.9816666666668"/>
    <n v="1.7172295363480253E-3"/>
    <n v="31.115821408128223"/>
    <x v="0"/>
    <x v="2"/>
    <x v="5"/>
    <n v="88"/>
  </r>
  <r>
    <n v="113"/>
    <n v="5412.9699999999993"/>
    <n v="6"/>
    <n v="20"/>
    <n v="902.16166666666652"/>
    <n v="1.7172295363480253E-3"/>
    <n v="30.984373211219228"/>
    <x v="1"/>
    <x v="0"/>
    <x v="4"/>
    <n v="67"/>
  </r>
  <r>
    <n v="114"/>
    <n v="3233"/>
    <n v="4"/>
    <n v="8"/>
    <n v="808.25"/>
    <n v="1.1448196908986834E-3"/>
    <n v="7.4024041213508864"/>
    <x v="0"/>
    <x v="1"/>
    <x v="9"/>
    <n v="10"/>
  </r>
  <r>
    <n v="115"/>
    <n v="8398.18"/>
    <n v="8"/>
    <n v="18"/>
    <n v="1049.7725"/>
    <n v="2.2896393817973667E-3"/>
    <n v="43.264808242701768"/>
    <x v="1"/>
    <x v="0"/>
    <x v="0"/>
    <n v="77"/>
  </r>
  <r>
    <n v="116"/>
    <n v="5663.920000000001"/>
    <n v="8"/>
    <n v="2"/>
    <n v="707.99000000000012"/>
    <n v="2.2896393817973667E-3"/>
    <n v="3.2420835718374357"/>
    <x v="1"/>
    <x v="1"/>
    <x v="7"/>
    <n v="49"/>
  </r>
  <r>
    <n v="117"/>
    <n v="12856.83"/>
    <n v="10"/>
    <n v="15"/>
    <n v="1285.683"/>
    <n v="2.8620492272467086E-3"/>
    <n v="55.195320549513447"/>
    <x v="0"/>
    <x v="0"/>
    <x v="7"/>
    <n v="75"/>
  </r>
  <r>
    <n v="118"/>
    <n v="5319.51"/>
    <n v="5"/>
    <n v="19"/>
    <n v="1063.902"/>
    <n v="1.4310246136233543E-3"/>
    <n v="28.926929021179163"/>
    <x v="1"/>
    <x v="2"/>
    <x v="4"/>
    <n v="43"/>
  </r>
  <r>
    <n v="119"/>
    <n v="5217.66"/>
    <n v="4"/>
    <n v="9"/>
    <n v="1304.415"/>
    <n v="1.1448196908986834E-3"/>
    <n v="13.439879793932455"/>
    <x v="1"/>
    <x v="2"/>
    <x v="4"/>
    <n v="9"/>
  </r>
  <r>
    <n v="120"/>
    <n v="3118.34"/>
    <n v="3"/>
    <n v="4"/>
    <n v="1039.4466666666667"/>
    <n v="8.5861476817401263E-4"/>
    <n v="3.5699370349170008"/>
    <x v="1"/>
    <x v="2"/>
    <x v="1"/>
    <n v="80"/>
  </r>
  <r>
    <n v="121"/>
    <n v="4327.4400000000005"/>
    <n v="4"/>
    <n v="15"/>
    <n v="1081.8600000000001"/>
    <n v="1.1448196908986834E-3"/>
    <n v="18.578019461934748"/>
    <x v="1"/>
    <x v="0"/>
    <x v="7"/>
    <n v="82"/>
  </r>
  <r>
    <n v="122"/>
    <n v="6533.39"/>
    <n v="5"/>
    <n v="12"/>
    <n v="1306.6780000000001"/>
    <n v="1.4310246136233543E-3"/>
    <n v="22.438660560961651"/>
    <x v="1"/>
    <x v="0"/>
    <x v="1"/>
    <n v="87"/>
  </r>
  <r>
    <n v="123"/>
    <n v="5337.7900000000009"/>
    <n v="4"/>
    <n v="15"/>
    <n v="1334.4475000000002"/>
    <n v="1.1448196908986834E-3"/>
    <n v="22.915526617057814"/>
    <x v="0"/>
    <x v="2"/>
    <x v="1"/>
    <n v="85"/>
  </r>
  <r>
    <n v="124"/>
    <n v="8272.15"/>
    <n v="7"/>
    <n v="5"/>
    <n v="1181.7357142857143"/>
    <n v="2.0034344590726962E-3"/>
    <n v="11.837650257584432"/>
    <x v="0"/>
    <x v="2"/>
    <x v="0"/>
    <n v="27"/>
  </r>
  <r>
    <n v="125"/>
    <n v="7107.32"/>
    <n v="10"/>
    <n v="16"/>
    <n v="710.73199999999997"/>
    <n v="2.8620492272467086E-3"/>
    <n v="32.546399542072123"/>
    <x v="0"/>
    <x v="0"/>
    <x v="2"/>
    <n v="94"/>
  </r>
  <r>
    <n v="126"/>
    <n v="3448.12"/>
    <n v="3"/>
    <n v="3"/>
    <n v="1149.3733333333332"/>
    <n v="8.5861476817401263E-4"/>
    <n v="2.960606754436176"/>
    <x v="1"/>
    <x v="0"/>
    <x v="0"/>
    <n v="53"/>
  </r>
  <r>
    <n v="127"/>
    <n v="9949.619999999999"/>
    <n v="10"/>
    <n v="19"/>
    <n v="994.96199999999988"/>
    <n v="2.8620492272467086E-3"/>
    <n v="54.104974241556945"/>
    <x v="0"/>
    <x v="0"/>
    <x v="1"/>
    <n v="81"/>
  </r>
  <r>
    <n v="128"/>
    <n v="3679.75"/>
    <n v="4"/>
    <n v="12"/>
    <n v="919.9375"/>
    <n v="1.1448196908986834E-3"/>
    <n v="12.637950772753291"/>
    <x v="1"/>
    <x v="0"/>
    <x v="2"/>
    <n v="73"/>
  </r>
  <r>
    <n v="129"/>
    <n v="4090.48"/>
    <n v="4"/>
    <n v="19"/>
    <n v="1022.62"/>
    <n v="1.1448196908986834E-3"/>
    <n v="22.243594733829418"/>
    <x v="1"/>
    <x v="2"/>
    <x v="1"/>
    <n v="64"/>
  </r>
  <r>
    <n v="130"/>
    <n v="3340.42"/>
    <n v="2"/>
    <n v="1"/>
    <n v="1670.21"/>
    <n v="5.7240984544934168E-4"/>
    <n v="0.95604464796794497"/>
    <x v="1"/>
    <x v="0"/>
    <x v="7"/>
    <n v="32"/>
  </r>
  <r>
    <n v="131"/>
    <n v="8745.2800000000007"/>
    <n v="6"/>
    <n v="8"/>
    <n v="1457.5466666666669"/>
    <n v="1.7172295363480253E-3"/>
    <n v="20.023537492844881"/>
    <x v="0"/>
    <x v="2"/>
    <x v="5"/>
    <n v="57"/>
  </r>
  <r>
    <n v="132"/>
    <n v="7365.93"/>
    <n v="6"/>
    <n v="9"/>
    <n v="1227.655"/>
    <n v="1.7172295363480253E-3"/>
    <n v="18.973488838008016"/>
    <x v="0"/>
    <x v="0"/>
    <x v="7"/>
    <n v="5"/>
  </r>
  <r>
    <n v="133"/>
    <n v="3164.55"/>
    <n v="5"/>
    <n v="16"/>
    <n v="632.91000000000008"/>
    <n v="1.4310246136233543E-3"/>
    <n v="14.491356611333718"/>
    <x v="1"/>
    <x v="0"/>
    <x v="1"/>
    <n v="12"/>
  </r>
  <r>
    <n v="134"/>
    <n v="7170.95"/>
    <n v="6"/>
    <n v="5"/>
    <n v="1195.1583333333333"/>
    <n v="1.7172295363480253E-3"/>
    <n v="10.261805953062392"/>
    <x v="0"/>
    <x v="1"/>
    <x v="8"/>
    <n v="34"/>
  </r>
  <r>
    <n v="135"/>
    <n v="6860.4600000000009"/>
    <n v="7"/>
    <n v="3"/>
    <n v="980.06571428571442"/>
    <n v="2.0034344590726962E-3"/>
    <n v="5.8904922724670881"/>
    <x v="0"/>
    <x v="0"/>
    <x v="3"/>
    <n v="18"/>
  </r>
  <r>
    <n v="136"/>
    <n v="9406.85"/>
    <n v="8"/>
    <n v="7"/>
    <n v="1175.85625"/>
    <n v="2.2896393817973667E-3"/>
    <n v="18.846007441327991"/>
    <x v="1"/>
    <x v="2"/>
    <x v="7"/>
    <n v="46"/>
  </r>
  <r>
    <n v="137"/>
    <n v="3507.0499999999997"/>
    <n v="5"/>
    <n v="10"/>
    <n v="701.41"/>
    <n v="1.4310246136233543E-3"/>
    <n v="10.037349742415568"/>
    <x v="1"/>
    <x v="2"/>
    <x v="2"/>
    <n v="27"/>
  </r>
  <r>
    <n v="138"/>
    <n v="4927.3499999999995"/>
    <n v="7"/>
    <n v="13"/>
    <n v="703.90714285714273"/>
    <n v="2.0034344590726962E-3"/>
    <n v="18.333013737836289"/>
    <x v="1"/>
    <x v="1"/>
    <x v="1"/>
    <n v="5"/>
  </r>
  <r>
    <n v="139"/>
    <n v="10638.89"/>
    <n v="9"/>
    <n v="4"/>
    <n v="1182.0988888888887"/>
    <n v="2.5758443045220377E-3"/>
    <n v="12.179610761305092"/>
    <x v="1"/>
    <x v="1"/>
    <x v="8"/>
    <n v="1"/>
  </r>
  <r>
    <n v="140"/>
    <n v="7649.3399999999992"/>
    <n v="6"/>
    <n v="2"/>
    <n v="1274.8899999999999"/>
    <n v="1.7172295363480253E-3"/>
    <n v="4.378557527189467"/>
    <x v="1"/>
    <x v="0"/>
    <x v="7"/>
    <n v="9"/>
  </r>
  <r>
    <n v="141"/>
    <n v="4053.9800000000005"/>
    <n v="3"/>
    <n v="10"/>
    <n v="1351.3266666666668"/>
    <n v="8.5861476817401263E-4"/>
    <n v="11.602690326273615"/>
    <x v="1"/>
    <x v="2"/>
    <x v="1"/>
    <n v="67"/>
  </r>
  <r>
    <n v="142"/>
    <n v="12474.740000000002"/>
    <n v="11"/>
    <n v="17"/>
    <n v="1134.0672727272729"/>
    <n v="3.1482541499713796E-3"/>
    <n v="60.695643961076144"/>
    <x v="1"/>
    <x v="1"/>
    <x v="0"/>
    <n v="57"/>
  </r>
  <r>
    <n v="143"/>
    <n v="4689.21"/>
    <n v="4"/>
    <n v="11"/>
    <n v="1172.3025"/>
    <n v="1.1448196908986834E-3"/>
    <n v="14.762824842587293"/>
    <x v="1"/>
    <x v="0"/>
    <x v="6"/>
    <n v="19"/>
  </r>
  <r>
    <n v="144"/>
    <n v="8961.14"/>
    <n v="8"/>
    <n v="10.700000000000001"/>
    <n v="1120.1424999999999"/>
    <n v="2.2896393817973667E-3"/>
    <n v="27.442529479107041"/>
    <x v="2"/>
    <x v="0"/>
    <x v="3"/>
    <n v="71"/>
  </r>
  <r>
    <n v="145"/>
    <n v="8149.1899999999987"/>
    <n v="7"/>
    <n v="4"/>
    <n v="1164.1699999999998"/>
    <n v="2.0034344590726962E-3"/>
    <n v="9.3293531768746423"/>
    <x v="1"/>
    <x v="0"/>
    <x v="1"/>
    <n v="33"/>
  </r>
  <r>
    <n v="146"/>
    <n v="1973.29"/>
    <n v="2"/>
    <n v="8"/>
    <n v="986.64499999999998"/>
    <n v="5.7240984544934168E-4"/>
    <n v="4.5181224957069253"/>
    <x v="1"/>
    <x v="0"/>
    <x v="7"/>
    <n v="34"/>
  </r>
  <r>
    <n v="147"/>
    <n v="8079.0899999999992"/>
    <n v="6"/>
    <n v="10"/>
    <n v="1346.5149999999999"/>
    <n v="1.7172295363480253E-3"/>
    <n v="23.122753291356609"/>
    <x v="0"/>
    <x v="0"/>
    <x v="0"/>
    <n v="32"/>
  </r>
  <r>
    <n v="148"/>
    <n v="5808.83"/>
    <n v="5"/>
    <n v="5"/>
    <n v="1161.7660000000001"/>
    <n v="1.4310246136233543E-3"/>
    <n v="8.3125787063537491"/>
    <x v="0"/>
    <x v="0"/>
    <x v="4"/>
    <n v="69"/>
  </r>
  <r>
    <n v="149"/>
    <n v="7091.73"/>
    <n v="6"/>
    <n v="1"/>
    <n v="1181.9549999999999"/>
    <n v="1.7172295363480253E-3"/>
    <n v="2.02968803663423"/>
    <x v="0"/>
    <x v="0"/>
    <x v="0"/>
    <n v="41"/>
  </r>
  <r>
    <n v="150"/>
    <n v="3630.96"/>
    <n v="4"/>
    <n v="17"/>
    <n v="907.74"/>
    <n v="1.1448196908986834E-3"/>
    <n v="17.666376645678305"/>
    <x v="1"/>
    <x v="1"/>
    <x v="1"/>
    <n v="6"/>
  </r>
  <r>
    <n v="151"/>
    <n v="13047.54"/>
    <n v="8"/>
    <n v="13"/>
    <n v="1630.9425000000001"/>
    <n v="2.2896393817973667E-3"/>
    <n v="48.545512306811681"/>
    <x v="1"/>
    <x v="0"/>
    <x v="7"/>
    <n v="36"/>
  </r>
  <r>
    <n v="152"/>
    <n v="2941.37"/>
    <n v="2"/>
    <n v="16"/>
    <n v="1470.6849999999999"/>
    <n v="5.7240984544934168E-4"/>
    <n v="13.469353176874641"/>
    <x v="0"/>
    <x v="0"/>
    <x v="1"/>
    <n v="5"/>
  </r>
  <r>
    <n v="153"/>
    <n v="7808.16"/>
    <n v="7"/>
    <n v="12"/>
    <n v="1115.4514285714286"/>
    <n v="2.0034344590726962E-3"/>
    <n v="26.816805953062392"/>
    <x v="0"/>
    <x v="0"/>
    <x v="9"/>
    <n v="73"/>
  </r>
  <r>
    <n v="154"/>
    <n v="3558.3100000000004"/>
    <n v="6"/>
    <n v="11"/>
    <n v="593.05166666666673"/>
    <n v="1.7172295363480253E-3"/>
    <n v="11.202464224384661"/>
    <x v="0"/>
    <x v="0"/>
    <x v="4"/>
    <n v="90"/>
  </r>
  <r>
    <n v="155"/>
    <n v="4008.51"/>
    <n v="3"/>
    <n v="10"/>
    <n v="1336.17"/>
    <n v="8.5861476817401263E-4"/>
    <n v="11.472552947910707"/>
    <x v="1"/>
    <x v="0"/>
    <x v="7"/>
    <n v="4"/>
  </r>
  <r>
    <n v="156"/>
    <n v="4831.579999999999"/>
    <n v="5"/>
    <n v="11"/>
    <n v="966.3159999999998"/>
    <n v="1.4310246136233543E-3"/>
    <n v="15.211041785918715"/>
    <x v="0"/>
    <x v="0"/>
    <x v="1"/>
    <n v="23"/>
  </r>
  <r>
    <n v="157"/>
    <n v="2541.39"/>
    <n v="4"/>
    <n v="16"/>
    <n v="635.34749999999997"/>
    <n v="1.1448196908986834E-3"/>
    <n v="11.63773325701202"/>
    <x v="1"/>
    <x v="1"/>
    <x v="1"/>
    <n v="97"/>
  </r>
  <r>
    <n v="158"/>
    <n v="7221.0499999999993"/>
    <n v="6"/>
    <n v="5"/>
    <n v="1203.5083333333332"/>
    <n v="1.7172295363480253E-3"/>
    <n v="10.333500286204922"/>
    <x v="1"/>
    <x v="1"/>
    <x v="4"/>
    <n v="99"/>
  </r>
  <r>
    <n v="159"/>
    <n v="6016.3200000000006"/>
    <n v="6"/>
    <n v="13"/>
    <n v="1002.7200000000001"/>
    <n v="1.7172295363480253E-3"/>
    <n v="22.384705208929596"/>
    <x v="1"/>
    <x v="1"/>
    <x v="0"/>
    <n v="90"/>
  </r>
  <r>
    <n v="160"/>
    <n v="3024.58"/>
    <n v="2"/>
    <n v="18"/>
    <n v="1512.29"/>
    <n v="5.7240984544934168E-4"/>
    <n v="15.581694333142529"/>
    <x v="1"/>
    <x v="0"/>
    <x v="0"/>
    <n v="5"/>
  </r>
  <r>
    <n v="161"/>
    <n v="1148.6400000000001"/>
    <n v="1"/>
    <n v="16"/>
    <n v="1148.6400000000001"/>
    <n v="2.8620492272467084E-4"/>
    <n v="5.2599427590154555"/>
    <x v="1"/>
    <x v="0"/>
    <x v="4"/>
    <n v="49"/>
  </r>
  <r>
    <n v="162"/>
    <n v="3317.47"/>
    <n v="3"/>
    <n v="15"/>
    <n v="1105.8233333333333"/>
    <n v="8.5861476817401263E-4"/>
    <n v="14.242143674871206"/>
    <x v="1"/>
    <x v="0"/>
    <x v="3"/>
    <n v="90"/>
  </r>
  <r>
    <n v="163"/>
    <n v="3089.24"/>
    <n v="2"/>
    <n v="14"/>
    <n v="1544.62"/>
    <n v="5.7240984544934168E-4"/>
    <n v="12.37817973669147"/>
    <x v="0"/>
    <x v="2"/>
    <x v="9"/>
    <n v="58"/>
  </r>
  <r>
    <n v="164"/>
    <n v="2583.85"/>
    <n v="3"/>
    <n v="1"/>
    <n v="861.2833333333333"/>
    <n v="8.5861476817401263E-4"/>
    <n v="0.73951058958214078"/>
    <x v="0"/>
    <x v="1"/>
    <x v="5"/>
    <n v="55"/>
  </r>
  <r>
    <n v="165"/>
    <n v="9893.75"/>
    <n v="9"/>
    <n v="12"/>
    <n v="1099.3055555555557"/>
    <n v="2.5758443045220377E-3"/>
    <n v="33.97967945048655"/>
    <x v="1"/>
    <x v="0"/>
    <x v="6"/>
    <n v="61"/>
  </r>
  <r>
    <n v="166"/>
    <n v="9737.7200000000012"/>
    <n v="8"/>
    <n v="6"/>
    <n v="1217.2150000000001"/>
    <n v="2.2896393817973667E-3"/>
    <n v="16.721900400686891"/>
    <x v="1"/>
    <x v="1"/>
    <x v="7"/>
    <n v="54"/>
  </r>
  <r>
    <n v="167"/>
    <n v="9888.61"/>
    <n v="9"/>
    <n v="17"/>
    <n v="1098.7344444444445"/>
    <n v="2.5758443045220377E-3"/>
    <n v="48.112870635374932"/>
    <x v="0"/>
    <x v="2"/>
    <x v="0"/>
    <n v="95"/>
  </r>
  <r>
    <n v="168"/>
    <n v="10135.249999999998"/>
    <n v="9"/>
    <n v="10.700000000000001"/>
    <n v="1126.1388888888887"/>
    <n v="2.5758443045220377E-3"/>
    <n v="31.038115340583854"/>
    <x v="2"/>
    <x v="1"/>
    <x v="3"/>
    <n v="8"/>
  </r>
  <r>
    <n v="169"/>
    <n v="2065.08"/>
    <n v="3"/>
    <n v="5"/>
    <n v="688.36"/>
    <n v="8.5861476817401263E-4"/>
    <n v="2.9551803091013169"/>
    <x v="1"/>
    <x v="2"/>
    <x v="8"/>
    <n v="20"/>
  </r>
  <r>
    <n v="170"/>
    <n v="4254.3099999999995"/>
    <n v="4"/>
    <n v="21"/>
    <n v="1063.5774999999999"/>
    <n v="1.1448196908986834E-3"/>
    <n v="25.56969376073268"/>
    <x v="1"/>
    <x v="2"/>
    <x v="0"/>
    <n v="80"/>
  </r>
  <r>
    <n v="171"/>
    <n v="9865.380000000001"/>
    <n v="9"/>
    <n v="10"/>
    <n v="1096.1533333333334"/>
    <n v="2.5758443045220377E-3"/>
    <n v="28.235203205495132"/>
    <x v="0"/>
    <x v="0"/>
    <x v="7"/>
    <n v="62"/>
  </r>
  <r>
    <n v="172"/>
    <n v="10150.139999999998"/>
    <n v="8"/>
    <n v="6"/>
    <n v="1268.7674999999997"/>
    <n v="2.2896393817973667E-3"/>
    <n v="17.430120206067539"/>
    <x v="1"/>
    <x v="1"/>
    <x v="7"/>
    <n v="54"/>
  </r>
  <r>
    <n v="173"/>
    <n v="14061.479999999998"/>
    <n v="9"/>
    <n v="1"/>
    <n v="1562.3866666666663"/>
    <n v="2.5758443045220377E-3"/>
    <n v="4.0244647967945042"/>
    <x v="0"/>
    <x v="1"/>
    <x v="0"/>
    <n v="99"/>
  </r>
  <r>
    <n v="174"/>
    <n v="12893.570000000002"/>
    <n v="10"/>
    <n v="12"/>
    <n v="1289.3570000000002"/>
    <n v="2.8620492272467086E-3"/>
    <n v="44.282438465941624"/>
    <x v="0"/>
    <x v="0"/>
    <x v="0"/>
    <n v="93"/>
  </r>
  <r>
    <n v="175"/>
    <n v="6008.03"/>
    <n v="5"/>
    <n v="5"/>
    <n v="1201.606"/>
    <n v="1.4310246136233543E-3"/>
    <n v="8.5976388093875205"/>
    <x v="1"/>
    <x v="1"/>
    <x v="7"/>
    <n v="36"/>
  </r>
  <r>
    <n v="176"/>
    <n v="6733.15"/>
    <n v="5"/>
    <n v="10"/>
    <n v="1346.6299999999999"/>
    <n v="1.4310246136233543E-3"/>
    <n v="19.270606754436173"/>
    <x v="1"/>
    <x v="0"/>
    <x v="2"/>
    <n v="39"/>
  </r>
  <r>
    <n v="177"/>
    <n v="11826.34"/>
    <n v="12"/>
    <n v="4"/>
    <n v="985.52833333333331"/>
    <n v="3.4344590726960505E-3"/>
    <n v="13.539026903262736"/>
    <x v="0"/>
    <x v="2"/>
    <x v="1"/>
    <n v="25"/>
  </r>
  <r>
    <n v="178"/>
    <n v="3504.09"/>
    <n v="4"/>
    <n v="8"/>
    <n v="876.02250000000004"/>
    <n v="1.1448196908986834E-3"/>
    <n v="8.0231024613623347"/>
    <x v="1"/>
    <x v="1"/>
    <x v="4"/>
    <n v="2"/>
  </r>
  <r>
    <n v="179"/>
    <n v="3168.84"/>
    <n v="3"/>
    <n v="6"/>
    <n v="1056.28"/>
    <n v="8.5861476817401263E-4"/>
    <n v="5.4416256439610766"/>
    <x v="1"/>
    <x v="2"/>
    <x v="7"/>
    <n v="23"/>
  </r>
  <r>
    <n v="180"/>
    <n v="7970.57"/>
    <n v="7"/>
    <n v="14"/>
    <n v="1138.6528571428571"/>
    <n v="2.0034344590726962E-3"/>
    <n v="31.937029192902116"/>
    <x v="0"/>
    <x v="1"/>
    <x v="6"/>
    <n v="16"/>
  </r>
  <r>
    <n v="181"/>
    <n v="5663.9000000000005"/>
    <n v="6"/>
    <n v="9"/>
    <n v="943.98333333333346"/>
    <n v="1.7172295363480253E-3"/>
    <n v="14.589324556382371"/>
    <x v="0"/>
    <x v="0"/>
    <x v="7"/>
    <n v="49"/>
  </r>
  <r>
    <n v="182"/>
    <n v="9279.01"/>
    <n v="7"/>
    <n v="7"/>
    <n v="1325.5728571428572"/>
    <n v="2.0034344590726962E-3"/>
    <n v="18.58988838008014"/>
    <x v="1"/>
    <x v="1"/>
    <x v="1"/>
    <n v="99"/>
  </r>
  <r>
    <n v="183"/>
    <n v="5947.98"/>
    <n v="6"/>
    <n v="3"/>
    <n v="991.32999999999993"/>
    <n v="1.7172295363480253E-3"/>
    <n v="5.1070234688036633"/>
    <x v="0"/>
    <x v="1"/>
    <x v="5"/>
    <n v="7"/>
  </r>
  <r>
    <n v="184"/>
    <n v="3734.88"/>
    <n v="3"/>
    <n v="7"/>
    <n v="1244.96"/>
    <n v="8.5861476817401263E-4"/>
    <n v="7.4825872925014316"/>
    <x v="1"/>
    <x v="2"/>
    <x v="7"/>
    <n v="40"/>
  </r>
  <r>
    <n v="185"/>
    <n v="9254.2799999999988"/>
    <n v="7"/>
    <n v="13"/>
    <n v="1322.0399999999997"/>
    <n v="2.0034344590726962E-3"/>
    <n v="34.432066399542073"/>
    <x v="1"/>
    <x v="0"/>
    <x v="2"/>
    <n v="80"/>
  </r>
  <r>
    <n v="186"/>
    <n v="5550.85"/>
    <n v="6"/>
    <n v="3"/>
    <n v="925.14166666666677"/>
    <n v="1.7172295363480253E-3"/>
    <n v="4.7660417859187181"/>
    <x v="0"/>
    <x v="0"/>
    <x v="1"/>
    <n v="46"/>
  </r>
  <r>
    <n v="187"/>
    <n v="6898.7900000000009"/>
    <n v="7"/>
    <n v="11"/>
    <n v="985.5414285714287"/>
    <n v="2.0034344590726962E-3"/>
    <n v="21.719144247281058"/>
    <x v="1"/>
    <x v="0"/>
    <x v="4"/>
    <n v="97"/>
  </r>
  <r>
    <n v="188"/>
    <n v="5126.07"/>
    <n v="6"/>
    <n v="13"/>
    <n v="854.34499999999991"/>
    <n v="1.7172295363480253E-3"/>
    <n v="19.072384087006295"/>
    <x v="0"/>
    <x v="2"/>
    <x v="2"/>
    <n v="54"/>
  </r>
  <r>
    <n v="189"/>
    <n v="8633.6899999999987"/>
    <n v="5"/>
    <n v="10"/>
    <n v="1726.7379999999998"/>
    <n v="1.4310246136233543E-3"/>
    <n v="24.710045792787632"/>
    <x v="1"/>
    <x v="1"/>
    <x v="1"/>
    <n v="73"/>
  </r>
  <r>
    <n v="190"/>
    <n v="3083.07"/>
    <n v="4"/>
    <n v="10"/>
    <n v="770.76750000000004"/>
    <n v="1.1448196908986834E-3"/>
    <n v="8.8238981110475105"/>
    <x v="0"/>
    <x v="1"/>
    <x v="0"/>
    <n v="42"/>
  </r>
  <r>
    <n v="191"/>
    <n v="1065.03"/>
    <n v="1"/>
    <n v="6"/>
    <n v="1065.03"/>
    <n v="2.8620492272467084E-4"/>
    <n v="1.8289009730967369"/>
    <x v="1"/>
    <x v="1"/>
    <x v="4"/>
    <n v="22"/>
  </r>
  <r>
    <n v="192"/>
    <n v="3836.29"/>
    <n v="4"/>
    <n v="8"/>
    <n v="959.07249999999999"/>
    <n v="1.1448196908986834E-3"/>
    <n v="8.7837206639954193"/>
    <x v="0"/>
    <x v="0"/>
    <x v="0"/>
    <n v="2"/>
  </r>
  <r>
    <n v="193"/>
    <n v="7368.3599999999988"/>
    <n v="5"/>
    <n v="12"/>
    <n v="1473.6719999999998"/>
    <n v="1.4310246136233543E-3"/>
    <n v="25.306330852890667"/>
    <x v="1"/>
    <x v="0"/>
    <x v="7"/>
    <n v="13"/>
  </r>
  <r>
    <n v="194"/>
    <n v="4313.5300000000007"/>
    <n v="3"/>
    <n v="10"/>
    <n v="1437.8433333333335"/>
    <n v="8.5861476817401263E-4"/>
    <n v="12.345535203205497"/>
    <x v="0"/>
    <x v="1"/>
    <x v="1"/>
    <n v="4"/>
  </r>
  <r>
    <n v="195"/>
    <n v="12479.459999999997"/>
    <n v="7"/>
    <n v="6"/>
    <n v="1782.7799999999995"/>
    <n v="2.0034344590726962E-3"/>
    <n v="21.430097309673723"/>
    <x v="0"/>
    <x v="0"/>
    <x v="7"/>
    <n v="34"/>
  </r>
  <r>
    <n v="196"/>
    <n v="6346.6100000000006"/>
    <n v="8"/>
    <n v="6"/>
    <n v="793.32625000000007"/>
    <n v="2.2896393817973667E-3"/>
    <n v="10.89858614768174"/>
    <x v="1"/>
    <x v="2"/>
    <x v="7"/>
    <n v="90"/>
  </r>
  <r>
    <n v="197"/>
    <n v="8456.02"/>
    <n v="9"/>
    <n v="5"/>
    <n v="939.5577777777778"/>
    <n v="2.5758443045220377E-3"/>
    <n v="12.100772753291356"/>
    <x v="0"/>
    <x v="2"/>
    <x v="4"/>
    <n v="32"/>
  </r>
  <r>
    <n v="198"/>
    <n v="11648.85"/>
    <n v="9"/>
    <n v="16"/>
    <n v="1294.3166666666666"/>
    <n v="2.5758443045220377E-3"/>
    <n v="53.343331425300512"/>
    <x v="0"/>
    <x v="0"/>
    <x v="9"/>
    <n v="82"/>
  </r>
  <r>
    <n v="199"/>
    <n v="4323.8600000000006"/>
    <n v="4"/>
    <n v="21"/>
    <n v="1080.9650000000001"/>
    <n v="1.1448196908986834E-3"/>
    <n v="25.987710360618205"/>
    <x v="0"/>
    <x v="0"/>
    <x v="0"/>
    <n v="61"/>
  </r>
  <r>
    <n v="200"/>
    <n v="11117.36"/>
    <n v="9"/>
    <n v="19"/>
    <n v="1235.2622222222224"/>
    <n v="2.5758443045220377E-3"/>
    <n v="60.455020034344592"/>
    <x v="1"/>
    <x v="1"/>
    <x v="2"/>
    <n v="7"/>
  </r>
  <r>
    <n v="201"/>
    <n v="9167.380000000001"/>
    <n v="8"/>
    <n v="11"/>
    <n v="1145.9225000000001"/>
    <n v="2.2896393817973667E-3"/>
    <n v="28.861242129364623"/>
    <x v="1"/>
    <x v="0"/>
    <x v="7"/>
    <n v="45"/>
  </r>
  <r>
    <n v="202"/>
    <n v="2511.8200000000002"/>
    <n v="3"/>
    <n v="16"/>
    <n v="837.27333333333343"/>
    <n v="8.5861476817401263E-4"/>
    <n v="11.502323983972525"/>
    <x v="0"/>
    <x v="1"/>
    <x v="9"/>
    <n v="38"/>
  </r>
  <r>
    <n v="203"/>
    <n v="4376.2599999999993"/>
    <n v="5"/>
    <n v="11"/>
    <n v="875.25199999999984"/>
    <n v="1.4310246136233543E-3"/>
    <n v="13.777578706353747"/>
    <x v="1"/>
    <x v="0"/>
    <x v="6"/>
    <n v="71"/>
  </r>
  <r>
    <n v="204"/>
    <n v="11444"/>
    <n v="8"/>
    <n v="5"/>
    <n v="1430.5"/>
    <n v="2.2896393817973667E-3"/>
    <n v="16.376645678305664"/>
    <x v="1"/>
    <x v="0"/>
    <x v="1"/>
    <n v="56"/>
  </r>
  <r>
    <n v="205"/>
    <n v="6904.8799999999992"/>
    <n v="9"/>
    <n v="6"/>
    <n v="767.20888888888885"/>
    <n v="2.5758443045220377E-3"/>
    <n v="11.857263880938751"/>
    <x v="1"/>
    <x v="0"/>
    <x v="1"/>
    <n v="18"/>
  </r>
  <r>
    <n v="206"/>
    <n v="5633.8099999999995"/>
    <n v="4"/>
    <n v="14"/>
    <n v="1408.4524999999999"/>
    <n v="1.1448196908986834E-3"/>
    <n v="22.573938179736686"/>
    <x v="0"/>
    <x v="0"/>
    <x v="4"/>
    <n v="98"/>
  </r>
  <r>
    <n v="207"/>
    <n v="4448.26"/>
    <n v="3"/>
    <n v="7"/>
    <n v="1482.7533333333333"/>
    <n v="8.5861476817401263E-4"/>
    <n v="8.9117973669147119"/>
    <x v="0"/>
    <x v="0"/>
    <x v="4"/>
    <n v="9"/>
  </r>
  <r>
    <n v="208"/>
    <n v="5158.9799999999996"/>
    <n v="5"/>
    <n v="5"/>
    <n v="1031.7959999999998"/>
    <n v="1.4310246136233543E-3"/>
    <n v="7.382627361190611"/>
    <x v="1"/>
    <x v="2"/>
    <x v="2"/>
    <n v="57"/>
  </r>
  <r>
    <n v="209"/>
    <n v="6093.4800000000005"/>
    <n v="5"/>
    <n v="6"/>
    <n v="1218.6960000000001"/>
    <n v="1.4310246136233543E-3"/>
    <n v="10.463903835145965"/>
    <x v="1"/>
    <x v="1"/>
    <x v="4"/>
    <n v="9"/>
  </r>
  <r>
    <n v="210"/>
    <n v="8805.1999999999989"/>
    <n v="6"/>
    <n v="18"/>
    <n v="1467.5333333333331"/>
    <n v="1.7172295363480253E-3"/>
    <n v="45.361648540354892"/>
    <x v="1"/>
    <x v="0"/>
    <x v="2"/>
    <n v="50"/>
  </r>
  <r>
    <n v="211"/>
    <n v="10073.759999999998"/>
    <n v="9"/>
    <n v="5"/>
    <n v="1119.3066666666664"/>
    <n v="2.5758443045220377E-3"/>
    <n v="14.415798511734398"/>
    <x v="0"/>
    <x v="0"/>
    <x v="7"/>
    <n v="6"/>
  </r>
  <r>
    <n v="212"/>
    <n v="2429.8000000000002"/>
    <n v="2"/>
    <n v="1"/>
    <n v="1214.9000000000001"/>
    <n v="5.7240984544934168E-4"/>
    <n v="0.6954207212364053"/>
    <x v="0"/>
    <x v="1"/>
    <x v="3"/>
    <n v="21"/>
  </r>
  <r>
    <n v="213"/>
    <n v="13555.56"/>
    <n v="11"/>
    <n v="6"/>
    <n v="1232.3236363636363"/>
    <n v="3.1482541499713796E-3"/>
    <n v="23.278008013737836"/>
    <x v="1"/>
    <x v="2"/>
    <x v="1"/>
    <n v="13"/>
  </r>
  <r>
    <n v="214"/>
    <n v="6834.4600000000009"/>
    <n v="6"/>
    <n v="6"/>
    <n v="1139.0766666666668"/>
    <n v="1.7172295363480253E-3"/>
    <n v="11.736336576989126"/>
    <x v="1"/>
    <x v="0"/>
    <x v="0"/>
    <n v="82"/>
  </r>
  <r>
    <n v="215"/>
    <n v="8485.16"/>
    <n v="8"/>
    <n v="18"/>
    <n v="1060.645"/>
    <n v="2.2896393817973667E-3"/>
    <n v="43.712902117916428"/>
    <x v="0"/>
    <x v="2"/>
    <x v="5"/>
    <n v="37"/>
  </r>
  <r>
    <n v="216"/>
    <n v="5830.9699999999993"/>
    <n v="5"/>
    <n v="7"/>
    <n v="1166.194"/>
    <n v="1.4310246136233543E-3"/>
    <n v="11.681966227819117"/>
    <x v="0"/>
    <x v="2"/>
    <x v="1"/>
    <n v="12"/>
  </r>
  <r>
    <n v="217"/>
    <n v="11465.249999999998"/>
    <n v="8"/>
    <n v="16"/>
    <n v="1433.1562499999998"/>
    <n v="2.2896393817973667E-3"/>
    <n v="52.502575844304509"/>
    <x v="0"/>
    <x v="2"/>
    <x v="7"/>
    <n v="63"/>
  </r>
  <r>
    <n v="218"/>
    <n v="4232.68"/>
    <n v="5"/>
    <n v="8"/>
    <n v="846.53600000000006"/>
    <n v="1.4310246136233543E-3"/>
    <n v="9.6913108185460803"/>
    <x v="0"/>
    <x v="2"/>
    <x v="2"/>
    <n v="37"/>
  </r>
  <r>
    <n v="219"/>
    <n v="7915.57"/>
    <n v="7"/>
    <n v="7"/>
    <n v="1130.7957142857142"/>
    <n v="2.0034344590726962E-3"/>
    <n v="15.858325701202059"/>
    <x v="1"/>
    <x v="0"/>
    <x v="0"/>
    <n v="9"/>
  </r>
  <r>
    <n v="220"/>
    <n v="7458.69"/>
    <n v="6"/>
    <n v="9"/>
    <n v="1243.115"/>
    <n v="1.7172295363480253E-3"/>
    <n v="19.21242415569548"/>
    <x v="0"/>
    <x v="2"/>
    <x v="7"/>
    <n v="79"/>
  </r>
  <r>
    <n v="221"/>
    <n v="6729.84"/>
    <n v="6"/>
    <n v="14"/>
    <n v="1121.6400000000001"/>
    <n v="1.7172295363480253E-3"/>
    <n v="26.96558672009159"/>
    <x v="0"/>
    <x v="0"/>
    <x v="7"/>
    <n v="14"/>
  </r>
  <r>
    <n v="222"/>
    <n v="2626.81"/>
    <n v="2"/>
    <n v="16"/>
    <n v="1313.405"/>
    <n v="5.7240984544934168E-4"/>
    <n v="12.028895248998282"/>
    <x v="1"/>
    <x v="0"/>
    <x v="0"/>
    <n v="89"/>
  </r>
  <r>
    <n v="223"/>
    <n v="9805.5"/>
    <n v="7"/>
    <n v="14"/>
    <n v="1400.7857142857142"/>
    <n v="2.0034344590726962E-3"/>
    <n v="39.289353176874641"/>
    <x v="1"/>
    <x v="1"/>
    <x v="4"/>
    <n v="13"/>
  </r>
  <r>
    <n v="224"/>
    <n v="6209.4599999999991"/>
    <n v="6"/>
    <n v="17"/>
    <n v="1034.9099999999999"/>
    <n v="1.7172295363480253E-3"/>
    <n v="30.21202633085289"/>
    <x v="1"/>
    <x v="1"/>
    <x v="1"/>
    <n v="2"/>
  </r>
  <r>
    <n v="225"/>
    <n v="2416.13"/>
    <n v="3"/>
    <n v="13"/>
    <n v="805.37666666666667"/>
    <n v="8.5861476817401263E-4"/>
    <n v="8.9896078992558675"/>
    <x v="0"/>
    <x v="1"/>
    <x v="0"/>
    <n v="84"/>
  </r>
  <r>
    <n v="226"/>
    <n v="1639.95"/>
    <n v="2"/>
    <n v="20"/>
    <n v="819.97500000000002"/>
    <n v="5.7240984544934168E-4"/>
    <n v="9.387235260446479"/>
    <x v="1"/>
    <x v="0"/>
    <x v="7"/>
    <n v="96"/>
  </r>
  <r>
    <n v="227"/>
    <n v="5589.13"/>
    <n v="5"/>
    <n v="18"/>
    <n v="1117.826"/>
    <n v="1.4310246136233543E-3"/>
    <n v="28.793457355466515"/>
    <x v="1"/>
    <x v="0"/>
    <x v="9"/>
    <n v="99"/>
  </r>
  <r>
    <n v="228"/>
    <n v="5178.17"/>
    <n v="5"/>
    <n v="12"/>
    <n v="1035.634"/>
    <n v="1.4310246136233543E-3"/>
    <n v="17.784212936462509"/>
    <x v="0"/>
    <x v="2"/>
    <x v="7"/>
    <n v="59"/>
  </r>
  <r>
    <n v="229"/>
    <n v="4473.07"/>
    <n v="5"/>
    <n v="19"/>
    <n v="894.61399999999992"/>
    <n v="1.4310246136233543E-3"/>
    <n v="24.324078420148822"/>
    <x v="1"/>
    <x v="2"/>
    <x v="2"/>
    <n v="30"/>
  </r>
  <r>
    <n v="230"/>
    <n v="11755.6"/>
    <n v="11"/>
    <n v="11"/>
    <n v="1068.6909090909091"/>
    <n v="3.1482541499713796E-3"/>
    <n v="37.009616485403548"/>
    <x v="0"/>
    <x v="2"/>
    <x v="2"/>
    <n v="74"/>
  </r>
  <r>
    <n v="231"/>
    <n v="5338.64"/>
    <n v="4"/>
    <n v="3"/>
    <n v="1334.66"/>
    <n v="1.1448196908986834E-3"/>
    <n v="4.5838351459645104"/>
    <x v="1"/>
    <x v="0"/>
    <x v="1"/>
    <n v="48"/>
  </r>
  <r>
    <n v="232"/>
    <n v="4132.4399999999996"/>
    <n v="6"/>
    <n v="12"/>
    <n v="688.7399999999999"/>
    <n v="1.7172295363480253E-3"/>
    <n v="14.192696050372064"/>
    <x v="0"/>
    <x v="0"/>
    <x v="5"/>
    <n v="94"/>
  </r>
  <r>
    <n v="233"/>
    <n v="5218.6200000000008"/>
    <n v="6"/>
    <n v="13"/>
    <n v="869.7700000000001"/>
    <n v="1.7172295363480253E-3"/>
    <n v="19.416731539782486"/>
    <x v="1"/>
    <x v="0"/>
    <x v="2"/>
    <n v="34"/>
  </r>
  <r>
    <n v="234"/>
    <n v="11557.99"/>
    <n v="10"/>
    <n v="12"/>
    <n v="1155.799"/>
    <n v="2.8620492272467086E-3"/>
    <n v="39.695443617630218"/>
    <x v="0"/>
    <x v="2"/>
    <x v="5"/>
    <n v="71"/>
  </r>
  <r>
    <n v="235"/>
    <n v="9629.6099999999988"/>
    <n v="11"/>
    <n v="15"/>
    <n v="875.41909090909076"/>
    <n v="3.1482541499713796E-3"/>
    <n v="41.34062678878076"/>
    <x v="0"/>
    <x v="0"/>
    <x v="0"/>
    <n v="30"/>
  </r>
  <r>
    <n v="236"/>
    <n v="5255.34"/>
    <n v="4"/>
    <n v="14"/>
    <n v="1313.835"/>
    <n v="1.1448196908986834E-3"/>
    <n v="21.057458500286202"/>
    <x v="1"/>
    <x v="1"/>
    <x v="0"/>
    <n v="79"/>
  </r>
  <r>
    <n v="237"/>
    <n v="7156.79"/>
    <n v="8"/>
    <n v="11"/>
    <n v="894.59875"/>
    <n v="2.2896393817973667E-3"/>
    <n v="22.531393817973669"/>
    <x v="1"/>
    <x v="2"/>
    <x v="2"/>
    <n v="18"/>
  </r>
  <r>
    <n v="238"/>
    <n v="5838.6"/>
    <n v="5"/>
    <n v="14"/>
    <n v="1167.72"/>
    <n v="1.4310246136233543E-3"/>
    <n v="23.394504865483686"/>
    <x v="1"/>
    <x v="0"/>
    <x v="4"/>
    <n v="54"/>
  </r>
  <r>
    <n v="239"/>
    <n v="12986.130000000001"/>
    <n v="9"/>
    <n v="3"/>
    <n v="1442.9033333333334"/>
    <n v="2.5758443045220377E-3"/>
    <n v="11.150082999427589"/>
    <x v="1"/>
    <x v="1"/>
    <x v="0"/>
    <n v="62"/>
  </r>
  <r>
    <n v="240"/>
    <n v="5689.5300000000007"/>
    <n v="6"/>
    <n v="15"/>
    <n v="948.25500000000011"/>
    <n v="1.7172295363480253E-3"/>
    <n v="24.425572409845454"/>
    <x v="1"/>
    <x v="2"/>
    <x v="3"/>
    <n v="49"/>
  </r>
  <r>
    <n v="241"/>
    <n v="3855.87"/>
    <n v="4"/>
    <n v="20"/>
    <n v="963.96749999999997"/>
    <n v="1.1448196908986834E-3"/>
    <n v="22.071379507727528"/>
    <x v="1"/>
    <x v="0"/>
    <x v="9"/>
    <n v="94"/>
  </r>
  <r>
    <n v="242"/>
    <n v="7798.25"/>
    <n v="7"/>
    <n v="8"/>
    <n v="1114.0357142857142"/>
    <n v="2.0034344590726962E-3"/>
    <n v="17.855180309101318"/>
    <x v="1"/>
    <x v="1"/>
    <x v="2"/>
    <n v="17"/>
  </r>
  <r>
    <n v="243"/>
    <n v="8818.380000000001"/>
    <n v="6"/>
    <n v="14"/>
    <n v="1469.7300000000002"/>
    <n v="1.7172295363480253E-3"/>
    <n v="35.334092730394971"/>
    <x v="0"/>
    <x v="2"/>
    <x v="7"/>
    <n v="94"/>
  </r>
  <r>
    <n v="244"/>
    <n v="6290.66"/>
    <n v="4"/>
    <n v="8"/>
    <n v="1572.665"/>
    <n v="1.1448196908986834E-3"/>
    <n v="14.403342873497422"/>
    <x v="1"/>
    <x v="1"/>
    <x v="5"/>
    <n v="57"/>
  </r>
  <r>
    <n v="245"/>
    <n v="4855.26"/>
    <n v="5"/>
    <n v="1"/>
    <n v="971.05200000000002"/>
    <n v="1.4310246136233543E-3"/>
    <n v="1.3895993131081854"/>
    <x v="0"/>
    <x v="1"/>
    <x v="1"/>
    <n v="6"/>
  </r>
  <r>
    <n v="246"/>
    <n v="9724.98"/>
    <n v="9"/>
    <n v="9"/>
    <n v="1080.5533333333333"/>
    <n v="2.5758443045220377E-3"/>
    <n v="25.050034344590728"/>
    <x v="0"/>
    <x v="2"/>
    <x v="7"/>
    <n v="63"/>
  </r>
  <r>
    <n v="247"/>
    <n v="9778.3700000000008"/>
    <n v="7"/>
    <n v="13"/>
    <n v="1396.91"/>
    <n v="2.0034344590726962E-3"/>
    <n v="36.382029192902124"/>
    <x v="0"/>
    <x v="2"/>
    <x v="1"/>
    <n v="62"/>
  </r>
  <r>
    <n v="248"/>
    <n v="8902.16"/>
    <n v="7"/>
    <n v="12"/>
    <n v="1271.7371428571428"/>
    <n v="2.0034344590726962E-3"/>
    <n v="30.574104178591874"/>
    <x v="0"/>
    <x v="1"/>
    <x v="0"/>
    <n v="76"/>
  </r>
  <r>
    <n v="249"/>
    <n v="6569.1399999999994"/>
    <n v="9"/>
    <n v="9"/>
    <n v="729.90444444444438"/>
    <n v="2.5758443045220377E-3"/>
    <n v="16.921081854607898"/>
    <x v="1"/>
    <x v="2"/>
    <x v="3"/>
    <n v="65"/>
  </r>
  <r>
    <n v="250"/>
    <n v="9866.2699999999986"/>
    <n v="7"/>
    <n v="13"/>
    <n v="1409.4671428571426"/>
    <n v="2.0034344590726962E-3"/>
    <n v="36.709075558099592"/>
    <x v="1"/>
    <x v="0"/>
    <x v="0"/>
    <n v="53"/>
  </r>
  <r>
    <n v="251"/>
    <n v="3425"/>
    <n v="4"/>
    <n v="10"/>
    <n v="856.25"/>
    <n v="1.1448196908986834E-3"/>
    <n v="9.8025186033199763"/>
    <x v="0"/>
    <x v="1"/>
    <x v="1"/>
    <n v="88"/>
  </r>
  <r>
    <n v="252"/>
    <n v="5565.48"/>
    <n v="5"/>
    <n v="13"/>
    <n v="1113.096"/>
    <n v="1.4310246136233543E-3"/>
    <n v="20.707281053234116"/>
    <x v="0"/>
    <x v="0"/>
    <x v="2"/>
    <n v="39"/>
  </r>
  <r>
    <n v="253"/>
    <n v="2932.39"/>
    <n v="5"/>
    <n v="1"/>
    <n v="586.47799999999995"/>
    <n v="1.4310246136233543E-3"/>
    <n v="0.83926445334859756"/>
    <x v="0"/>
    <x v="0"/>
    <x v="0"/>
    <n v="82"/>
  </r>
  <r>
    <n v="254"/>
    <n v="9801.07"/>
    <n v="7"/>
    <n v="14"/>
    <n v="1400.1528571428571"/>
    <n v="2.0034344590726962E-3"/>
    <n v="39.271602747567258"/>
    <x v="0"/>
    <x v="0"/>
    <x v="5"/>
    <n v="98"/>
  </r>
  <r>
    <n v="255"/>
    <n v="14949.91"/>
    <n v="12"/>
    <n v="5"/>
    <n v="1245.8258333333333"/>
    <n v="3.4344590726960505E-3"/>
    <n v="21.393689181453922"/>
    <x v="0"/>
    <x v="0"/>
    <x v="3"/>
    <n v="2"/>
  </r>
  <r>
    <n v="256"/>
    <n v="5861.16"/>
    <n v="5"/>
    <n v="21"/>
    <n v="1172.232"/>
    <n v="1.4310246136233543E-3"/>
    <n v="35.227349742415569"/>
    <x v="0"/>
    <x v="2"/>
    <x v="0"/>
    <n v="16"/>
  </r>
  <r>
    <n v="257"/>
    <n v="7616.0499999999993"/>
    <n v="5"/>
    <n v="19"/>
    <n v="1523.2099999999998"/>
    <n v="1.4310246136233543E-3"/>
    <n v="41.415269032627357"/>
    <x v="0"/>
    <x v="1"/>
    <x v="7"/>
    <n v="70"/>
  </r>
  <r>
    <n v="258"/>
    <n v="4816.3999999999996"/>
    <n v="5"/>
    <n v="9"/>
    <n v="963.28"/>
    <n v="1.4310246136233543E-3"/>
    <n v="12.406296508299942"/>
    <x v="0"/>
    <x v="2"/>
    <x v="7"/>
    <n v="24"/>
  </r>
  <r>
    <n v="259"/>
    <n v="5329.9400000000005"/>
    <n v="4"/>
    <n v="3"/>
    <n v="1332.4850000000001"/>
    <n v="1.1448196908986834E-3"/>
    <n v="4.5763651974813966"/>
    <x v="0"/>
    <x v="2"/>
    <x v="0"/>
    <n v="70"/>
  </r>
  <r>
    <n v="260"/>
    <n v="8587"/>
    <n v="9"/>
    <n v="22"/>
    <n v="954.11111111111109"/>
    <n v="2.5758443045220377E-3"/>
    <n v="54.068116771608473"/>
    <x v="0"/>
    <x v="2"/>
    <x v="0"/>
    <n v="47"/>
  </r>
  <r>
    <n v="261"/>
    <n v="9137.6700000000019"/>
    <n v="9"/>
    <n v="8"/>
    <n v="1015.2966666666669"/>
    <n v="2.5758443045220377E-3"/>
    <n v="20.921969089868348"/>
    <x v="1"/>
    <x v="0"/>
    <x v="4"/>
    <n v="74"/>
  </r>
  <r>
    <n v="262"/>
    <n v="4597.37"/>
    <n v="5"/>
    <n v="10"/>
    <n v="919.47399999999993"/>
    <n v="1.4310246136233543E-3"/>
    <n v="13.1578992558672"/>
    <x v="1"/>
    <x v="2"/>
    <x v="0"/>
    <n v="97"/>
  </r>
  <r>
    <n v="263"/>
    <n v="7902.84"/>
    <n v="7"/>
    <n v="7"/>
    <n v="1128.9771428571428"/>
    <n v="2.0034344590726962E-3"/>
    <n v="15.832821980538066"/>
    <x v="0"/>
    <x v="2"/>
    <x v="0"/>
    <n v="89"/>
  </r>
  <r>
    <n v="264"/>
    <n v="4018.37"/>
    <n v="5"/>
    <n v="11"/>
    <n v="803.67399999999998"/>
    <n v="1.4310246136233543E-3"/>
    <n v="12.650850028620493"/>
    <x v="1"/>
    <x v="0"/>
    <x v="0"/>
    <n v="31"/>
  </r>
  <r>
    <n v="265"/>
    <n v="4809.1399999999994"/>
    <n v="4"/>
    <n v="18"/>
    <n v="1202.2849999999999"/>
    <n v="1.1448196908986834E-3"/>
    <n v="24.77519175729822"/>
    <x v="1"/>
    <x v="2"/>
    <x v="5"/>
    <n v="74"/>
  </r>
  <r>
    <n v="266"/>
    <n v="4191.43"/>
    <n v="4"/>
    <n v="18"/>
    <n v="1047.8575000000001"/>
    <n v="1.1448196908986834E-3"/>
    <n v="21.592942186605608"/>
    <x v="0"/>
    <x v="1"/>
    <x v="5"/>
    <n v="69"/>
  </r>
  <r>
    <n v="267"/>
    <n v="5029.25"/>
    <n v="4"/>
    <n v="10.7"/>
    <n v="1257.3125"/>
    <n v="1.1448196908986834E-3"/>
    <n v="15.401538351459642"/>
    <x v="2"/>
    <x v="2"/>
    <x v="3"/>
    <n v="53"/>
  </r>
  <r>
    <n v="268"/>
    <n v="5104.5600000000004"/>
    <n v="4"/>
    <n v="10"/>
    <n v="1276.1400000000001"/>
    <n v="1.1448196908986834E-3"/>
    <n v="14.609502003434457"/>
    <x v="0"/>
    <x v="0"/>
    <x v="7"/>
    <n v="60"/>
  </r>
  <r>
    <n v="269"/>
    <n v="5215.37"/>
    <n v="5"/>
    <n v="9"/>
    <n v="1043.0740000000001"/>
    <n v="1.4310246136233543E-3"/>
    <n v="13.4339811104751"/>
    <x v="1"/>
    <x v="0"/>
    <x v="2"/>
    <n v="55"/>
  </r>
  <r>
    <n v="270"/>
    <n v="7413.61"/>
    <n v="7"/>
    <n v="17"/>
    <n v="1059.0871428571429"/>
    <n v="2.0034344590726962E-3"/>
    <n v="36.070798511734409"/>
    <x v="0"/>
    <x v="0"/>
    <x v="4"/>
    <n v="38"/>
  </r>
  <r>
    <n v="271"/>
    <n v="2293.0200000000004"/>
    <n v="2"/>
    <n v="4"/>
    <n v="1146.5100000000002"/>
    <n v="5.7240984544934168E-4"/>
    <n v="2.6250944476244995"/>
    <x v="0"/>
    <x v="0"/>
    <x v="1"/>
    <n v="51"/>
  </r>
  <r>
    <n v="272"/>
    <n v="7345.1699999999992"/>
    <n v="7"/>
    <n v="1"/>
    <n v="1049.31"/>
    <n v="2.0034344590726962E-3"/>
    <n v="2.1022238122495707"/>
    <x v="0"/>
    <x v="0"/>
    <x v="5"/>
    <n v="22"/>
  </r>
  <r>
    <n v="273"/>
    <n v="11372.240000000002"/>
    <n v="10"/>
    <n v="19"/>
    <n v="1137.2240000000002"/>
    <n v="2.8620492272467086E-3"/>
    <n v="61.841030337721818"/>
    <x v="1"/>
    <x v="0"/>
    <x v="4"/>
    <n v="54"/>
  </r>
  <r>
    <n v="274"/>
    <n v="2597.6800000000003"/>
    <n v="4"/>
    <n v="14"/>
    <n v="649.42000000000007"/>
    <n v="1.1448196908986834E-3"/>
    <n v="10.408563251287923"/>
    <x v="0"/>
    <x v="0"/>
    <x v="0"/>
    <n v="66"/>
  </r>
  <r>
    <n v="275"/>
    <n v="8902.17"/>
    <n v="7"/>
    <n v="13"/>
    <n v="1271.7385714285715"/>
    <n v="2.0034344590726962E-3"/>
    <n v="33.121983400114487"/>
    <x v="1"/>
    <x v="2"/>
    <x v="0"/>
    <n v="7"/>
  </r>
  <r>
    <n v="276"/>
    <n v="6112.08"/>
    <n v="6"/>
    <n v="22"/>
    <n v="1018.68"/>
    <n v="1.7172295363480253E-3"/>
    <n v="38.484762449914143"/>
    <x v="0"/>
    <x v="0"/>
    <x v="1"/>
    <n v="47"/>
  </r>
  <r>
    <n v="277"/>
    <n v="4539.2199999999993"/>
    <n v="4"/>
    <n v="15"/>
    <n v="1134.8049999999998"/>
    <n v="1.1448196908986834E-3"/>
    <n v="19.487206639954202"/>
    <x v="0"/>
    <x v="2"/>
    <x v="4"/>
    <n v="69"/>
  </r>
  <r>
    <n v="278"/>
    <n v="1228.07"/>
    <n v="1"/>
    <n v="4"/>
    <n v="1228.07"/>
    <n v="2.8620492272467084E-4"/>
    <n v="1.4059187178019461"/>
    <x v="1"/>
    <x v="1"/>
    <x v="4"/>
    <n v="22"/>
  </r>
  <r>
    <n v="279"/>
    <n v="3817.17"/>
    <n v="6"/>
    <n v="11"/>
    <n v="636.19500000000005"/>
    <n v="1.7172295363480253E-3"/>
    <n v="12.017421293646251"/>
    <x v="0"/>
    <x v="0"/>
    <x v="7"/>
    <n v="0"/>
  </r>
  <r>
    <n v="280"/>
    <n v="12587.58"/>
    <n v="11"/>
    <n v="5"/>
    <n v="1144.3254545454545"/>
    <n v="3.1482541499713796E-3"/>
    <n v="18.013136805953064"/>
    <x v="1"/>
    <x v="1"/>
    <x v="4"/>
    <n v="15"/>
  </r>
  <r>
    <n v="281"/>
    <n v="3537.46"/>
    <n v="4"/>
    <n v="8"/>
    <n v="884.36500000000001"/>
    <n v="1.1448196908986834E-3"/>
    <n v="8.099507727532913"/>
    <x v="0"/>
    <x v="2"/>
    <x v="1"/>
    <n v="51"/>
  </r>
  <r>
    <n v="282"/>
    <n v="2565.84"/>
    <n v="2"/>
    <n v="11"/>
    <n v="1282.92"/>
    <n v="5.7240984544934168E-4"/>
    <n v="8.0779164281625633"/>
    <x v="1"/>
    <x v="2"/>
    <x v="6"/>
    <n v="82"/>
  </r>
  <r>
    <n v="283"/>
    <n v="8380.5899999999983"/>
    <n v="6"/>
    <n v="2"/>
    <n v="1396.7649999999996"/>
    <n v="1.7172295363480253E-3"/>
    <n v="4.7971322266742975"/>
    <x v="0"/>
    <x v="0"/>
    <x v="5"/>
    <n v="34"/>
  </r>
  <r>
    <n v="284"/>
    <n v="5874.8399999999992"/>
    <n v="5"/>
    <n v="9"/>
    <n v="1174.9679999999998"/>
    <n v="1.4310246136233543E-3"/>
    <n v="15.132673153978248"/>
    <x v="1"/>
    <x v="2"/>
    <x v="1"/>
    <n v="38"/>
  </r>
  <r>
    <n v="285"/>
    <n v="6725.29"/>
    <n v="6"/>
    <n v="12"/>
    <n v="1120.8816666666667"/>
    <n v="1.7172295363480253E-3"/>
    <n v="23.09773325701202"/>
    <x v="0"/>
    <x v="0"/>
    <x v="7"/>
    <n v="3"/>
  </r>
  <r>
    <n v="286"/>
    <n v="6402.06"/>
    <n v="4"/>
    <n v="11"/>
    <n v="1600.5150000000001"/>
    <n v="1.1448196908986834E-3"/>
    <n v="20.155311963365769"/>
    <x v="1"/>
    <x v="1"/>
    <x v="7"/>
    <n v="99"/>
  </r>
  <r>
    <n v="287"/>
    <n v="2083.94"/>
    <n v="1"/>
    <n v="4"/>
    <n v="2083.94"/>
    <n v="2.8620492272467084E-4"/>
    <n v="2.3857355466514023"/>
    <x v="0"/>
    <x v="1"/>
    <x v="7"/>
    <n v="41"/>
  </r>
  <r>
    <n v="288"/>
    <n v="3936.57"/>
    <n v="4"/>
    <n v="9"/>
    <n v="984.14250000000004"/>
    <n v="1.1448196908986834E-3"/>
    <n v="10.139991413852318"/>
    <x v="1"/>
    <x v="2"/>
    <x v="7"/>
    <n v="71"/>
  </r>
  <r>
    <n v="289"/>
    <n v="11383.070000000002"/>
    <n v="10"/>
    <n v="10"/>
    <n v="1138.3070000000002"/>
    <n v="2.8620492272467086E-3"/>
    <n v="32.578906697195201"/>
    <x v="0"/>
    <x v="2"/>
    <x v="0"/>
    <n v="43"/>
  </r>
  <r>
    <n v="290"/>
    <n v="5912.9299999999994"/>
    <n v="5"/>
    <n v="10.7"/>
    <n v="1182.5859999999998"/>
    <n v="1.4310246136233543E-3"/>
    <n v="18.107713508872347"/>
    <x v="2"/>
    <x v="0"/>
    <x v="3"/>
    <n v="42"/>
  </r>
  <r>
    <n v="291"/>
    <n v="983.55"/>
    <n v="2"/>
    <n v="4"/>
    <n v="491.77499999999998"/>
    <n v="5.7240984544934168E-4"/>
    <n v="1.1259874069833999"/>
    <x v="0"/>
    <x v="0"/>
    <x v="9"/>
    <n v="63"/>
  </r>
  <r>
    <n v="292"/>
    <n v="8825.9699999999993"/>
    <n v="7"/>
    <n v="9"/>
    <n v="1260.8528571428571"/>
    <n v="2.0034344590726962E-3"/>
    <n v="22.734324556382372"/>
    <x v="0"/>
    <x v="1"/>
    <x v="4"/>
    <n v="42"/>
  </r>
  <r>
    <n v="293"/>
    <n v="5175.5600000000004"/>
    <n v="5"/>
    <n v="20"/>
    <n v="1035.1120000000001"/>
    <n v="1.4310246136233543E-3"/>
    <n v="29.625414997137952"/>
    <x v="1"/>
    <x v="0"/>
    <x v="7"/>
    <n v="80"/>
  </r>
  <r>
    <n v="294"/>
    <n v="8719.14"/>
    <n v="7"/>
    <n v="5"/>
    <n v="1245.5914285714284"/>
    <n v="2.0034344590726962E-3"/>
    <n v="12.477303949627935"/>
    <x v="1"/>
    <x v="2"/>
    <x v="4"/>
    <n v="39"/>
  </r>
  <r>
    <n v="295"/>
    <n v="5956.4600000000009"/>
    <n v="7"/>
    <n v="18"/>
    <n v="850.92285714285731"/>
    <n v="2.0034344590726962E-3"/>
    <n v="30.685827132226684"/>
    <x v="0"/>
    <x v="0"/>
    <x v="4"/>
    <n v="64"/>
  </r>
  <r>
    <n v="296"/>
    <n v="4016.3600000000006"/>
    <n v="3"/>
    <n v="17"/>
    <n v="1338.7866666666669"/>
    <n v="8.5861476817401263E-4"/>
    <n v="19.541534058385807"/>
    <x v="1"/>
    <x v="2"/>
    <x v="0"/>
    <n v="34"/>
  </r>
  <r>
    <n v="297"/>
    <n v="5674.71"/>
    <n v="4"/>
    <n v="16"/>
    <n v="1418.6775"/>
    <n v="1.1448196908986834E-3"/>
    <n v="25.986078992558671"/>
    <x v="0"/>
    <x v="2"/>
    <x v="7"/>
    <n v="33"/>
  </r>
  <r>
    <n v="298"/>
    <n v="12420.519999999999"/>
    <n v="11"/>
    <n v="9"/>
    <n v="1129.1381818181817"/>
    <n v="3.1482541499713796E-3"/>
    <n v="31.993325701202057"/>
    <x v="1"/>
    <x v="2"/>
    <x v="7"/>
    <n v="69"/>
  </r>
  <r>
    <n v="299"/>
    <n v="10296.119999999999"/>
    <n v="7"/>
    <n v="7"/>
    <n v="1470.8742857142856"/>
    <n v="2.0034344590726962E-3"/>
    <n v="20.627601602747568"/>
    <x v="0"/>
    <x v="0"/>
    <x v="1"/>
    <n v="80"/>
  </r>
  <r>
    <n v="300"/>
    <n v="7003.74"/>
    <n v="5"/>
    <n v="9"/>
    <n v="1400.748"/>
    <n v="1.4310246136233543E-3"/>
    <n v="18.040543789353176"/>
    <x v="1"/>
    <x v="0"/>
    <x v="0"/>
    <n v="88"/>
  </r>
  <r>
    <n v="301"/>
    <n v="361.78"/>
    <n v="2"/>
    <n v="19"/>
    <n v="180.89"/>
    <n v="5.7240984544934168E-4"/>
    <n v="1.9673211219232967"/>
    <x v="0"/>
    <x v="2"/>
    <x v="7"/>
    <n v="54"/>
  </r>
  <r>
    <n v="302"/>
    <n v="2024.93"/>
    <n v="2"/>
    <n v="13"/>
    <n v="1012.465"/>
    <n v="5.7240984544934168E-4"/>
    <n v="7.5340841442472808"/>
    <x v="0"/>
    <x v="0"/>
    <x v="0"/>
    <n v="32"/>
  </r>
  <r>
    <n v="303"/>
    <n v="3874.1800000000003"/>
    <n v="3"/>
    <n v="14"/>
    <n v="1291.3933333333334"/>
    <n v="8.5861476817401263E-4"/>
    <n v="15.523331425300517"/>
    <x v="0"/>
    <x v="0"/>
    <x v="6"/>
    <n v="59"/>
  </r>
  <r>
    <n v="304"/>
    <n v="7284.7"/>
    <n v="9"/>
    <n v="15"/>
    <n v="809.41111111111104"/>
    <n v="2.5758443045220377E-3"/>
    <n v="31.273755008586143"/>
    <x v="1"/>
    <x v="0"/>
    <x v="7"/>
    <n v="36"/>
  </r>
  <r>
    <n v="305"/>
    <n v="6385.2599999999993"/>
    <n v="7"/>
    <n v="11"/>
    <n v="912.18"/>
    <n v="2.0034344590726962E-3"/>
    <n v="20.102421293646252"/>
    <x v="0"/>
    <x v="0"/>
    <x v="1"/>
    <n v="1"/>
  </r>
  <r>
    <n v="306"/>
    <n v="1362.46"/>
    <n v="2"/>
    <n v="18"/>
    <n v="681.23"/>
    <n v="5.7240984544934168E-4"/>
    <n v="7.0189696622781907"/>
    <x v="1"/>
    <x v="2"/>
    <x v="0"/>
    <n v="19"/>
  </r>
  <r>
    <n v="307"/>
    <n v="9818"/>
    <n v="9"/>
    <n v="12"/>
    <n v="1090.8888888888889"/>
    <n v="2.5758443045220377E-3"/>
    <n v="33.719519175729822"/>
    <x v="1"/>
    <x v="1"/>
    <x v="0"/>
    <n v="55"/>
  </r>
  <r>
    <n v="308"/>
    <n v="7432.0199999999995"/>
    <n v="6"/>
    <n v="4"/>
    <n v="1238.6699999999998"/>
    <n v="1.7172295363480253E-3"/>
    <n v="8.5083228391528323"/>
    <x v="1"/>
    <x v="2"/>
    <x v="3"/>
    <n v="2"/>
  </r>
  <r>
    <n v="309"/>
    <n v="5475.93"/>
    <n v="4"/>
    <n v="21"/>
    <n v="1368.9825000000001"/>
    <n v="1.1448196908986834E-3"/>
    <n v="32.912000572409845"/>
    <x v="0"/>
    <x v="0"/>
    <x v="0"/>
    <n v="53"/>
  </r>
  <r>
    <n v="310"/>
    <n v="9065.0400000000009"/>
    <n v="7"/>
    <n v="18"/>
    <n v="1295.0057142857145"/>
    <n v="2.0034344590726962E-3"/>
    <n v="46.700263308528918"/>
    <x v="0"/>
    <x v="0"/>
    <x v="1"/>
    <n v="0"/>
  </r>
  <r>
    <n v="311"/>
    <n v="7559.0599999999995"/>
    <n v="6"/>
    <n v="12"/>
    <n v="1259.8433333333332"/>
    <n v="1.7172295363480253E-3"/>
    <n v="25.961282198053802"/>
    <x v="0"/>
    <x v="2"/>
    <x v="0"/>
    <n v="86"/>
  </r>
  <r>
    <n v="312"/>
    <n v="7564.12"/>
    <n v="6"/>
    <n v="6"/>
    <n v="1260.6866666666667"/>
    <n v="1.7172295363480253E-3"/>
    <n v="12.989330280480825"/>
    <x v="1"/>
    <x v="1"/>
    <x v="1"/>
    <n v="44"/>
  </r>
  <r>
    <n v="313"/>
    <n v="8979"/>
    <n v="6"/>
    <n v="13"/>
    <n v="1496.5"/>
    <n v="1.7172295363480253E-3"/>
    <n v="33.407842014882661"/>
    <x v="1"/>
    <x v="0"/>
    <x v="7"/>
    <n v="70"/>
  </r>
  <r>
    <n v="314"/>
    <n v="6264.7300000000005"/>
    <n v="8"/>
    <n v="5"/>
    <n v="783.09125000000006"/>
    <n v="2.2896393817973667E-3"/>
    <n v="8.9649828277046364"/>
    <x v="0"/>
    <x v="2"/>
    <x v="5"/>
    <n v="27"/>
  </r>
  <r>
    <n v="315"/>
    <n v="7677.51"/>
    <n v="9"/>
    <n v="12"/>
    <n v="853.05666666666673"/>
    <n v="2.5758443045220377E-3"/>
    <n v="26.368093875214655"/>
    <x v="0"/>
    <x v="1"/>
    <x v="7"/>
    <n v="67"/>
  </r>
  <r>
    <n v="316"/>
    <n v="3813.84"/>
    <n v="4"/>
    <n v="10"/>
    <n v="953.46"/>
    <n v="1.1448196908986834E-3"/>
    <n v="10.915397824842588"/>
    <x v="0"/>
    <x v="0"/>
    <x v="7"/>
    <n v="72"/>
  </r>
  <r>
    <n v="317"/>
    <n v="6692.47"/>
    <n v="5"/>
    <n v="14"/>
    <n v="1338.4940000000001"/>
    <n v="1.4310246136233543E-3"/>
    <n v="26.815850028620495"/>
    <x v="0"/>
    <x v="0"/>
    <x v="9"/>
    <n v="26"/>
  </r>
  <r>
    <n v="318"/>
    <n v="9276.0700000000015"/>
    <n v="7"/>
    <n v="18"/>
    <n v="1325.1528571428573"/>
    <n v="2.0034344590726962E-3"/>
    <n v="47.78742415569549"/>
    <x v="0"/>
    <x v="1"/>
    <x v="5"/>
    <n v="21"/>
  </r>
  <r>
    <n v="319"/>
    <n v="7051.54"/>
    <n v="5"/>
    <n v="14"/>
    <n v="1410.308"/>
    <n v="1.4310246136233543E-3"/>
    <n v="28.254596451058958"/>
    <x v="0"/>
    <x v="0"/>
    <x v="5"/>
    <n v="32"/>
  </r>
  <r>
    <n v="320"/>
    <n v="11721.06"/>
    <n v="10"/>
    <n v="4"/>
    <n v="1172.106"/>
    <n v="2.8620492272467086E-3"/>
    <n v="13.418500286204923"/>
    <x v="1"/>
    <x v="0"/>
    <x v="0"/>
    <n v="19"/>
  </r>
  <r>
    <n v="321"/>
    <n v="5405.99"/>
    <n v="5"/>
    <n v="18"/>
    <n v="1081.1979999999999"/>
    <n v="1.4310246136233543E-3"/>
    <n v="27.849977103606179"/>
    <x v="0"/>
    <x v="0"/>
    <x v="4"/>
    <n v="58"/>
  </r>
  <r>
    <n v="322"/>
    <n v="14782.23"/>
    <n v="12"/>
    <n v="11"/>
    <n v="1231.8525"/>
    <n v="3.4344590726960505E-3"/>
    <n v="46.53821694333142"/>
    <x v="0"/>
    <x v="0"/>
    <x v="1"/>
    <n v="19"/>
  </r>
  <r>
    <n v="323"/>
    <n v="4992.1100000000006"/>
    <n v="6"/>
    <n v="7"/>
    <n v="832.01833333333343"/>
    <n v="1.7172295363480253E-3"/>
    <n v="10.001365197481398"/>
    <x v="0"/>
    <x v="0"/>
    <x v="0"/>
    <n v="54"/>
  </r>
  <r>
    <n v="324"/>
    <n v="2711.1399999999994"/>
    <n v="5"/>
    <n v="15"/>
    <n v="542.22799999999984"/>
    <n v="1.4310246136233543E-3"/>
    <n v="11.639124212936458"/>
    <x v="1"/>
    <x v="0"/>
    <x v="3"/>
    <n v="97"/>
  </r>
  <r>
    <n v="325"/>
    <n v="9377.09"/>
    <n v="7"/>
    <n v="17"/>
    <n v="1339.5842857142857"/>
    <n v="2.0034344590726962E-3"/>
    <n v="45.624078420148827"/>
    <x v="0"/>
    <x v="1"/>
    <x v="1"/>
    <n v="98"/>
  </r>
  <r>
    <n v="326"/>
    <n v="3419.08"/>
    <n v="3"/>
    <n v="6"/>
    <n v="1139.6933333333334"/>
    <n v="8.5861476817401263E-4"/>
    <n v="5.871345163136807"/>
    <x v="0"/>
    <x v="0"/>
    <x v="1"/>
    <n v="74"/>
  </r>
  <r>
    <n v="327"/>
    <n v="6108.2099999999991"/>
    <n v="5"/>
    <n v="12"/>
    <n v="1221.6419999999998"/>
    <n v="1.4310246136233543E-3"/>
    <n v="20.978397252432739"/>
    <x v="0"/>
    <x v="0"/>
    <x v="0"/>
    <n v="10"/>
  </r>
  <r>
    <n v="328"/>
    <n v="5739.5299999999988"/>
    <n v="8"/>
    <n v="12"/>
    <n v="717.44124999999985"/>
    <n v="2.2896393817973667E-3"/>
    <n v="19.712180881511156"/>
    <x v="0"/>
    <x v="0"/>
    <x v="7"/>
    <n v="87"/>
  </r>
  <r>
    <n v="329"/>
    <n v="5425.24"/>
    <n v="6"/>
    <n v="12"/>
    <n v="904.20666666666659"/>
    <n v="1.7172295363480253E-3"/>
    <n v="18.632764739553519"/>
    <x v="1"/>
    <x v="2"/>
    <x v="9"/>
    <n v="25"/>
  </r>
  <r>
    <n v="330"/>
    <n v="8513.1999999999989"/>
    <n v="6"/>
    <n v="7"/>
    <n v="1418.8666666666666"/>
    <n v="1.7172295363480253E-3"/>
    <n v="17.055638236977678"/>
    <x v="1"/>
    <x v="2"/>
    <x v="7"/>
    <n v="78"/>
  </r>
  <r>
    <n v="331"/>
    <n v="8593.36"/>
    <n v="7"/>
    <n v="3"/>
    <n v="1227.6228571428571"/>
    <n v="2.0034344590726962E-3"/>
    <n v="7.3783858042358332"/>
    <x v="1"/>
    <x v="0"/>
    <x v="0"/>
    <n v="87"/>
  </r>
  <r>
    <n v="332"/>
    <n v="1362.46"/>
    <n v="2"/>
    <n v="14"/>
    <n v="681.23"/>
    <n v="5.7240984544934168E-4"/>
    <n v="5.459198626216371"/>
    <x v="0"/>
    <x v="2"/>
    <x v="0"/>
    <n v="23"/>
  </r>
  <r>
    <n v="333"/>
    <n v="6422.91"/>
    <n v="7"/>
    <n v="8"/>
    <n v="917.55857142857144"/>
    <n v="2.0034344590726962E-3"/>
    <n v="14.706147681740127"/>
    <x v="0"/>
    <x v="1"/>
    <x v="1"/>
    <n v="25"/>
  </r>
  <r>
    <n v="334"/>
    <n v="6125.9"/>
    <n v="6"/>
    <n v="3"/>
    <n v="1020.9833333333332"/>
    <n v="1.7172295363480253E-3"/>
    <n v="5.2597882083571834"/>
    <x v="0"/>
    <x v="1"/>
    <x v="1"/>
    <n v="71"/>
  </r>
  <r>
    <n v="335"/>
    <n v="2234.34"/>
    <n v="2"/>
    <n v="8"/>
    <n v="1117.17"/>
    <n v="5.7240984544934168E-4"/>
    <n v="5.1158328563251283"/>
    <x v="0"/>
    <x v="1"/>
    <x v="4"/>
    <n v="20"/>
  </r>
  <r>
    <n v="336"/>
    <n v="3711.9500000000003"/>
    <n v="5"/>
    <n v="3"/>
    <n v="742.3900000000001"/>
    <n v="1.4310246136233543E-3"/>
    <n v="3.1871350887235259"/>
    <x v="0"/>
    <x v="2"/>
    <x v="7"/>
    <n v="91"/>
  </r>
  <r>
    <n v="337"/>
    <n v="5855.57"/>
    <n v="6"/>
    <n v="12"/>
    <n v="975.92833333333328"/>
    <n v="1.7172295363480253E-3"/>
    <n v="20.110715512306811"/>
    <x v="0"/>
    <x v="2"/>
    <x v="6"/>
    <n v="67"/>
  </r>
  <r>
    <n v="338"/>
    <n v="8578.51"/>
    <n v="7"/>
    <n v="19"/>
    <n v="1225.5014285714285"/>
    <n v="2.0034344590726962E-3"/>
    <n v="46.649024041213515"/>
    <x v="0"/>
    <x v="0"/>
    <x v="0"/>
    <n v="33"/>
  </r>
  <r>
    <n v="339"/>
    <n v="6459.18"/>
    <n v="5"/>
    <n v="12"/>
    <n v="1291.836"/>
    <n v="1.4310246136233543E-3"/>
    <n v="22.183789353176874"/>
    <x v="0"/>
    <x v="0"/>
    <x v="0"/>
    <n v="56"/>
  </r>
  <r>
    <n v="340"/>
    <n v="8079.91"/>
    <n v="8"/>
    <n v="17"/>
    <n v="1009.98875"/>
    <n v="2.2896393817973667E-3"/>
    <n v="39.312670291929017"/>
    <x v="1"/>
    <x v="0"/>
    <x v="6"/>
    <n v="39"/>
  </r>
  <r>
    <n v="341"/>
    <n v="3532.9399999999996"/>
    <n v="2"/>
    <n v="5"/>
    <n v="1766.4699999999998"/>
    <n v="5.7240984544934168E-4"/>
    <n v="5.0557240984544922"/>
    <x v="1"/>
    <x v="0"/>
    <x v="1"/>
    <n v="10"/>
  </r>
  <r>
    <n v="342"/>
    <n v="2455.7599999999998"/>
    <n v="4"/>
    <n v="2"/>
    <n v="613.93999999999994"/>
    <n v="1.1448196908986834E-3"/>
    <n v="1.4057012020606752"/>
    <x v="1"/>
    <x v="2"/>
    <x v="0"/>
    <n v="40"/>
  </r>
  <r>
    <n v="343"/>
    <n v="10377.999999999998"/>
    <n v="9"/>
    <n v="13"/>
    <n v="1153.1111111111109"/>
    <n v="2.5758443045220377E-3"/>
    <n v="38.613050944476235"/>
    <x v="0"/>
    <x v="1"/>
    <x v="2"/>
    <n v="76"/>
  </r>
  <r>
    <n v="344"/>
    <n v="11386.87"/>
    <n v="9"/>
    <n v="4"/>
    <n v="1265.2077777777779"/>
    <n v="2.5758443045220377E-3"/>
    <n v="13.035912993703493"/>
    <x v="0"/>
    <x v="2"/>
    <x v="4"/>
    <n v="91"/>
  </r>
  <r>
    <n v="345"/>
    <n v="7446.1399999999985"/>
    <n v="7"/>
    <n v="17"/>
    <n v="1063.7342857142855"/>
    <n v="2.0034344590726962E-3"/>
    <n v="36.229072696050366"/>
    <x v="0"/>
    <x v="2"/>
    <x v="0"/>
    <n v="74"/>
  </r>
  <r>
    <n v="346"/>
    <n v="8874.36"/>
    <n v="9"/>
    <n v="3"/>
    <n v="986.04000000000008"/>
    <n v="2.5758443045220377E-3"/>
    <n v="7.6196565540927299"/>
    <x v="1"/>
    <x v="0"/>
    <x v="1"/>
    <n v="68"/>
  </r>
  <r>
    <n v="347"/>
    <n v="12360.26"/>
    <n v="7"/>
    <n v="9"/>
    <n v="1765.7514285714285"/>
    <n v="2.0034344590726962E-3"/>
    <n v="31.838105323411565"/>
    <x v="1"/>
    <x v="0"/>
    <x v="1"/>
    <n v="50"/>
  </r>
  <r>
    <n v="348"/>
    <n v="5562.58"/>
    <n v="6"/>
    <n v="9"/>
    <n v="927.09666666666669"/>
    <n v="1.7172295363480253E-3"/>
    <n v="14.328340011448198"/>
    <x v="1"/>
    <x v="0"/>
    <x v="5"/>
    <n v="20"/>
  </r>
  <r>
    <n v="349"/>
    <n v="4619.93"/>
    <n v="5"/>
    <n v="4"/>
    <n v="923.9860000000001"/>
    <n v="1.4310246136233543E-3"/>
    <n v="5.2889868345735556"/>
    <x v="0"/>
    <x v="2"/>
    <x v="7"/>
    <n v="35"/>
  </r>
  <r>
    <n v="350"/>
    <n v="4728.13"/>
    <n v="6"/>
    <n v="9"/>
    <n v="788.02166666666665"/>
    <n v="1.7172295363480253E-3"/>
    <n v="12.178926731539782"/>
    <x v="0"/>
    <x v="0"/>
    <x v="0"/>
    <n v="47"/>
  </r>
  <r>
    <n v="351"/>
    <n v="2832.11"/>
    <n v="2"/>
    <n v="2"/>
    <n v="1416.0550000000001"/>
    <n v="5.7240984544934168E-4"/>
    <n v="1.6211276473955352"/>
    <x v="1"/>
    <x v="0"/>
    <x v="0"/>
    <n v="69"/>
  </r>
  <r>
    <n v="352"/>
    <n v="8533.27"/>
    <n v="6"/>
    <n v="4"/>
    <n v="1422.2116666666668"/>
    <n v="1.7172295363480253E-3"/>
    <n v="9.7690555237550107"/>
    <x v="1"/>
    <x v="0"/>
    <x v="5"/>
    <n v="12"/>
  </r>
  <r>
    <n v="353"/>
    <n v="13721.089999999998"/>
    <n v="11"/>
    <n v="3"/>
    <n v="1247.3718181818181"/>
    <n v="3.1482541499713796E-3"/>
    <n v="11.781130509444761"/>
    <x v="0"/>
    <x v="0"/>
    <x v="4"/>
    <n v="9"/>
  </r>
  <r>
    <n v="354"/>
    <n v="5392.1099999999988"/>
    <n v="6"/>
    <n v="9"/>
    <n v="898.68499999999983"/>
    <n v="1.7172295363480253E-3"/>
    <n v="13.889235832856324"/>
    <x v="0"/>
    <x v="0"/>
    <x v="2"/>
    <n v="87"/>
  </r>
  <r>
    <n v="355"/>
    <n v="4674.0199999999995"/>
    <n v="5"/>
    <n v="3"/>
    <n v="934.80399999999986"/>
    <n v="1.4310246136233543E-3"/>
    <n v="4.0131825987406975"/>
    <x v="0"/>
    <x v="0"/>
    <x v="5"/>
    <n v="97"/>
  </r>
  <r>
    <n v="356"/>
    <n v="5765.9"/>
    <n v="5"/>
    <n v="5"/>
    <n v="1153.1799999999998"/>
    <n v="1.4310246136233543E-3"/>
    <n v="8.2511448196908983"/>
    <x v="0"/>
    <x v="2"/>
    <x v="9"/>
    <n v="10"/>
  </r>
  <r>
    <n v="357"/>
    <n v="8779.2200000000012"/>
    <n v="8"/>
    <n v="18"/>
    <n v="1097.4025000000001"/>
    <n v="2.2896393817973667E-3"/>
    <n v="45.227807670291938"/>
    <x v="0"/>
    <x v="1"/>
    <x v="4"/>
    <n v="21"/>
  </r>
  <r>
    <n v="358"/>
    <n v="2129.8200000000002"/>
    <n v="2"/>
    <n v="18"/>
    <n v="1064.9100000000001"/>
    <n v="5.7240984544934168E-4"/>
    <n v="10.972169433314253"/>
    <x v="0"/>
    <x v="0"/>
    <x v="4"/>
    <n v="54"/>
  </r>
  <r>
    <n v="359"/>
    <n v="8564.6299999999992"/>
    <n v="10"/>
    <n v="6"/>
    <n v="856.46299999999997"/>
    <n v="2.8620492272467086E-3"/>
    <n v="14.707435603892385"/>
    <x v="0"/>
    <x v="1"/>
    <x v="7"/>
    <n v="2"/>
  </r>
  <r>
    <n v="360"/>
    <n v="6069.39"/>
    <n v="5"/>
    <n v="19"/>
    <n v="1213.8780000000002"/>
    <n v="1.4310246136233543E-3"/>
    <n v="33.004696622781914"/>
    <x v="0"/>
    <x v="0"/>
    <x v="2"/>
    <n v="64"/>
  </r>
  <r>
    <n v="361"/>
    <n v="6592.67"/>
    <n v="7"/>
    <n v="2"/>
    <n v="941.81000000000006"/>
    <n v="2.0034344590726962E-3"/>
    <n v="3.7737092157985122"/>
    <x v="0"/>
    <x v="0"/>
    <x v="0"/>
    <n v="59"/>
  </r>
  <r>
    <n v="362"/>
    <n v="3486.48"/>
    <n v="5"/>
    <n v="18"/>
    <n v="697.29600000000005"/>
    <n v="1.4310246136233543E-3"/>
    <n v="17.96125930165999"/>
    <x v="0"/>
    <x v="2"/>
    <x v="1"/>
    <n v="47"/>
  </r>
  <r>
    <n v="363"/>
    <n v="11621.14"/>
    <n v="6"/>
    <n v="7"/>
    <n v="1936.8566666666666"/>
    <n v="1.7172295363480253E-3"/>
    <n v="23.282192329708071"/>
    <x v="0"/>
    <x v="0"/>
    <x v="5"/>
    <n v="82"/>
  </r>
  <r>
    <n v="364"/>
    <n v="6791.39"/>
    <n v="6"/>
    <n v="11"/>
    <n v="1131.8983333333333"/>
    <n v="1.7172295363480253E-3"/>
    <n v="21.381021751574128"/>
    <x v="0"/>
    <x v="1"/>
    <x v="1"/>
    <n v="96"/>
  </r>
  <r>
    <n v="365"/>
    <n v="8188.2900000000009"/>
    <n v="7"/>
    <n v="15"/>
    <n v="1169.7557142857145"/>
    <n v="2.0034344590726962E-3"/>
    <n v="35.152933600457935"/>
    <x v="0"/>
    <x v="2"/>
    <x v="2"/>
    <n v="98"/>
  </r>
  <r>
    <n v="366"/>
    <n v="5867.1100000000006"/>
    <n v="6"/>
    <n v="19"/>
    <n v="977.8516666666668"/>
    <n v="1.7172295363480253E-3"/>
    <n v="31.904719519175735"/>
    <x v="0"/>
    <x v="2"/>
    <x v="9"/>
    <n v="7"/>
  </r>
  <r>
    <n v="367"/>
    <n v="7014.0099999999993"/>
    <n v="6"/>
    <n v="12"/>
    <n v="1169.0016666666666"/>
    <n v="1.7172295363480253E-3"/>
    <n v="24.089330280480823"/>
    <x v="0"/>
    <x v="0"/>
    <x v="7"/>
    <n v="93"/>
  </r>
  <r>
    <n v="368"/>
    <n v="9300.06"/>
    <n v="9"/>
    <n v="6"/>
    <n v="1033.3399999999999"/>
    <n v="2.5758443045220377E-3"/>
    <n v="15.970337721808814"/>
    <x v="0"/>
    <x v="2"/>
    <x v="1"/>
    <n v="32"/>
  </r>
  <r>
    <n v="369"/>
    <n v="9536.3499999999985"/>
    <n v="8"/>
    <n v="9"/>
    <n v="1192.0437499999998"/>
    <n v="2.2896393817973667E-3"/>
    <n v="24.564152833428729"/>
    <x v="1"/>
    <x v="0"/>
    <x v="1"/>
    <n v="19"/>
  </r>
  <r>
    <n v="370"/>
    <n v="7633.95"/>
    <n v="7"/>
    <n v="3"/>
    <n v="1090.5642857142857"/>
    <n v="2.0034344590726962E-3"/>
    <n v="6.5546222095020044"/>
    <x v="1"/>
    <x v="1"/>
    <x v="8"/>
    <n v="91"/>
  </r>
  <r>
    <n v="371"/>
    <n v="6859.8000000000011"/>
    <n v="5"/>
    <n v="7"/>
    <n v="1371.9600000000003"/>
    <n v="1.4310246136233543E-3"/>
    <n v="13.743159702346883"/>
    <x v="1"/>
    <x v="0"/>
    <x v="1"/>
    <n v="7"/>
  </r>
  <r>
    <n v="372"/>
    <n v="6870.42"/>
    <n v="8"/>
    <n v="4"/>
    <n v="858.80250000000001"/>
    <n v="2.2896393817973667E-3"/>
    <n v="7.8653921007441321"/>
    <x v="0"/>
    <x v="1"/>
    <x v="2"/>
    <n v="19"/>
  </r>
  <r>
    <n v="373"/>
    <n v="1466.68"/>
    <n v="1"/>
    <n v="1"/>
    <n v="1466.68"/>
    <n v="2.8620492272467084E-4"/>
    <n v="0.41977103606182026"/>
    <x v="0"/>
    <x v="2"/>
    <x v="0"/>
    <n v="95"/>
  </r>
  <r>
    <n v="374"/>
    <n v="7756.64"/>
    <n v="6"/>
    <n v="8"/>
    <n v="1292.7733333333333"/>
    <n v="1.7172295363480253E-3"/>
    <n v="17.759908414424729"/>
    <x v="1"/>
    <x v="0"/>
    <x v="1"/>
    <n v="81"/>
  </r>
  <r>
    <n v="375"/>
    <n v="3460.33"/>
    <n v="4"/>
    <n v="7"/>
    <n v="865.08249999999998"/>
    <n v="1.1448196908986834E-3"/>
    <n v="6.9325443617630222"/>
    <x v="1"/>
    <x v="0"/>
    <x v="7"/>
    <n v="13"/>
  </r>
  <r>
    <n v="376"/>
    <n v="1981.8899999999999"/>
    <n v="3"/>
    <n v="19"/>
    <n v="660.63"/>
    <n v="8.5861476817401263E-4"/>
    <n v="10.77730681167716"/>
    <x v="0"/>
    <x v="0"/>
    <x v="1"/>
    <n v="60"/>
  </r>
  <r>
    <n v="377"/>
    <n v="11607.86"/>
    <n v="13"/>
    <n v="1"/>
    <n v="892.91230769230776"/>
    <n v="3.720663995420721E-3"/>
    <n v="3.3222266742987978"/>
    <x v="1"/>
    <x v="0"/>
    <x v="6"/>
    <n v="65"/>
  </r>
  <r>
    <n v="378"/>
    <n v="5827.91"/>
    <n v="7"/>
    <n v="17"/>
    <n v="832.55857142857144"/>
    <n v="2.0034344590726962E-3"/>
    <n v="28.355601030337727"/>
    <x v="0"/>
    <x v="0"/>
    <x v="5"/>
    <n v="98"/>
  </r>
  <r>
    <n v="379"/>
    <n v="2849.83"/>
    <n v="2"/>
    <n v="4"/>
    <n v="1424.915"/>
    <n v="5.7240984544934168E-4"/>
    <n v="3.2625414997137949"/>
    <x v="1"/>
    <x v="2"/>
    <x v="7"/>
    <n v="2"/>
  </r>
  <r>
    <n v="380"/>
    <n v="10261.59"/>
    <n v="8"/>
    <n v="17"/>
    <n v="1282.69875"/>
    <n v="2.2896393817973667E-3"/>
    <n v="49.927598740698336"/>
    <x v="0"/>
    <x v="0"/>
    <x v="2"/>
    <n v="66"/>
  </r>
  <r>
    <n v="381"/>
    <n v="8019.8000000000011"/>
    <n v="8"/>
    <n v="1"/>
    <n v="1002.4750000000001"/>
    <n v="2.2896393817973667E-3"/>
    <n v="2.2953062392673154"/>
    <x v="0"/>
    <x v="1"/>
    <x v="4"/>
    <n v="99"/>
  </r>
  <r>
    <n v="382"/>
    <n v="6536.92"/>
    <n v="7"/>
    <n v="7"/>
    <n v="933.84571428571428"/>
    <n v="2.0034344590726962E-3"/>
    <n v="13.096290784201489"/>
    <x v="1"/>
    <x v="0"/>
    <x v="0"/>
    <n v="68"/>
  </r>
  <r>
    <n v="383"/>
    <n v="3922.8999999999996"/>
    <n v="3"/>
    <n v="14"/>
    <n v="1307.6333333333332"/>
    <n v="8.5861476817401263E-4"/>
    <n v="15.718546078992556"/>
    <x v="1"/>
    <x v="1"/>
    <x v="4"/>
    <n v="37"/>
  </r>
  <r>
    <n v="384"/>
    <n v="5068.24"/>
    <n v="5"/>
    <n v="17"/>
    <n v="1013.6479999999999"/>
    <n v="1.4310246136233543E-3"/>
    <n v="24.659439038351454"/>
    <x v="0"/>
    <x v="1"/>
    <x v="1"/>
    <n v="70"/>
  </r>
  <r>
    <n v="385"/>
    <n v="10758.23"/>
    <n v="9"/>
    <n v="9"/>
    <n v="1195.3588888888889"/>
    <n v="2.5758443045220377E-3"/>
    <n v="27.711525472238122"/>
    <x v="1"/>
    <x v="2"/>
    <x v="0"/>
    <n v="69"/>
  </r>
  <r>
    <n v="386"/>
    <n v="5445.4400000000005"/>
    <n v="5"/>
    <n v="5"/>
    <n v="1089.0880000000002"/>
    <n v="1.4310246136233543E-3"/>
    <n v="7.79255867200916"/>
    <x v="0"/>
    <x v="0"/>
    <x v="6"/>
    <n v="63"/>
  </r>
  <r>
    <n v="387"/>
    <n v="5303.1"/>
    <n v="3"/>
    <n v="22"/>
    <n v="1767.7"/>
    <n v="8.5861476817401263E-4"/>
    <n v="33.39101316542645"/>
    <x v="1"/>
    <x v="0"/>
    <x v="1"/>
    <n v="34"/>
  </r>
  <r>
    <n v="388"/>
    <n v="2857.55"/>
    <n v="3"/>
    <n v="11"/>
    <n v="952.51666666666677"/>
    <n v="8.5861476817401263E-4"/>
    <n v="8.9962936462507166"/>
    <x v="0"/>
    <x v="0"/>
    <x v="1"/>
    <n v="53"/>
  </r>
  <r>
    <n v="389"/>
    <n v="3948.4300000000003"/>
    <n v="6"/>
    <n v="17"/>
    <n v="658.07166666666672"/>
    <n v="1.7172295363480253E-3"/>
    <n v="19.21102175157413"/>
    <x v="0"/>
    <x v="1"/>
    <x v="9"/>
    <n v="97"/>
  </r>
  <r>
    <n v="390"/>
    <n v="4490.5200000000004"/>
    <n v="6"/>
    <n v="3"/>
    <n v="748.42000000000007"/>
    <n v="1.7172295363480253E-3"/>
    <n v="3.8556267887807674"/>
    <x v="1"/>
    <x v="1"/>
    <x v="0"/>
    <n v="83"/>
  </r>
  <r>
    <n v="391"/>
    <n v="3132.87"/>
    <n v="4"/>
    <n v="16"/>
    <n v="783.21749999999997"/>
    <n v="1.1448196908986834E-3"/>
    <n v="14.346285060103032"/>
    <x v="1"/>
    <x v="0"/>
    <x v="6"/>
    <n v="80"/>
  </r>
  <r>
    <n v="392"/>
    <n v="8157.6"/>
    <n v="7"/>
    <n v="13"/>
    <n v="1165.3714285714286"/>
    <n v="2.0034344590726962E-3"/>
    <n v="30.351688609044079"/>
    <x v="1"/>
    <x v="0"/>
    <x v="2"/>
    <n v="38"/>
  </r>
  <r>
    <n v="393"/>
    <n v="2728.3599999999997"/>
    <n v="2"/>
    <n v="9"/>
    <n v="1364.1799999999998"/>
    <n v="5.7240984544934168E-4"/>
    <n v="7.0278305666857461"/>
    <x v="1"/>
    <x v="0"/>
    <x v="7"/>
    <n v="35"/>
  </r>
  <r>
    <n v="394"/>
    <n v="7818.74"/>
    <n v="8"/>
    <n v="16"/>
    <n v="977.34249999999997"/>
    <n v="2.2896393817973667E-3"/>
    <n v="35.804190040068683"/>
    <x v="0"/>
    <x v="2"/>
    <x v="0"/>
    <n v="70"/>
  </r>
  <r>
    <n v="395"/>
    <n v="7802.4900000000007"/>
    <n v="7"/>
    <n v="9"/>
    <n v="1114.6414285714286"/>
    <n v="2.0034344590726962E-3"/>
    <n v="20.097999427590157"/>
    <x v="1"/>
    <x v="2"/>
    <x v="5"/>
    <n v="28"/>
  </r>
  <r>
    <n v="396"/>
    <n v="6560.6900000000005"/>
    <n v="6"/>
    <n v="16"/>
    <n v="1093.4483333333335"/>
    <n v="1.7172295363480253E-3"/>
    <n v="30.043228391528341"/>
    <x v="0"/>
    <x v="2"/>
    <x v="8"/>
    <n v="98"/>
  </r>
  <r>
    <n v="397"/>
    <n v="4641.0999999999995"/>
    <n v="6"/>
    <n v="5"/>
    <n v="773.51666666666654"/>
    <n v="1.7172295363480253E-3"/>
    <n v="6.641528334287349"/>
    <x v="0"/>
    <x v="1"/>
    <x v="1"/>
    <n v="86"/>
  </r>
  <r>
    <n v="398"/>
    <n v="4446.4799999999996"/>
    <n v="7"/>
    <n v="11"/>
    <n v="635.21142857142854"/>
    <n v="2.0034344590726962E-3"/>
    <n v="13.998649112764738"/>
    <x v="0"/>
    <x v="1"/>
    <x v="5"/>
    <n v="20"/>
  </r>
  <r>
    <n v="399"/>
    <n v="7848.56"/>
    <n v="6"/>
    <n v="16"/>
    <n v="1308.0933333333335"/>
    <n v="1.7172295363480253E-3"/>
    <n v="35.94074413279909"/>
    <x v="1"/>
    <x v="1"/>
    <x v="7"/>
    <n v="26"/>
  </r>
  <r>
    <n v="400"/>
    <n v="4266.01"/>
    <n v="5"/>
    <n v="5"/>
    <n v="853.202"/>
    <n v="1.4310246136233543E-3"/>
    <n v="6.1047653119633658"/>
    <x v="0"/>
    <x v="0"/>
    <x v="1"/>
    <n v="86"/>
  </r>
  <r>
    <n v="401"/>
    <n v="7478.6799999999994"/>
    <n v="7"/>
    <n v="15"/>
    <n v="1068.3828571428571"/>
    <n v="2.0034344590726962E-3"/>
    <n v="32.106525472238125"/>
    <x v="0"/>
    <x v="0"/>
    <x v="5"/>
    <n v="56"/>
  </r>
  <r>
    <n v="402"/>
    <n v="8148.2199999999993"/>
    <n v="6"/>
    <n v="22"/>
    <n v="1358.0366666666666"/>
    <n v="1.7172295363480253E-3"/>
    <n v="51.30533485975959"/>
    <x v="1"/>
    <x v="1"/>
    <x v="5"/>
    <n v="9"/>
  </r>
  <r>
    <n v="403"/>
    <n v="6122.6299999999992"/>
    <n v="6"/>
    <n v="17"/>
    <n v="1020.4383333333332"/>
    <n v="1.7172295363480253E-3"/>
    <n v="29.789556382369774"/>
    <x v="0"/>
    <x v="0"/>
    <x v="4"/>
    <n v="40"/>
  </r>
  <r>
    <n v="404"/>
    <n v="9330.26"/>
    <n v="9"/>
    <n v="4"/>
    <n v="1036.6955555555555"/>
    <n v="2.5758443045220377E-3"/>
    <n v="10.68146536920435"/>
    <x v="1"/>
    <x v="1"/>
    <x v="1"/>
    <n v="92"/>
  </r>
  <r>
    <n v="405"/>
    <n v="7468.88"/>
    <n v="6"/>
    <n v="14"/>
    <n v="1244.8133333333333"/>
    <n v="1.7172295363480253E-3"/>
    <n v="29.926823125357757"/>
    <x v="0"/>
    <x v="2"/>
    <x v="7"/>
    <n v="19"/>
  </r>
  <r>
    <n v="406"/>
    <n v="5892.51"/>
    <n v="6"/>
    <n v="12"/>
    <n v="982.08500000000004"/>
    <n v="1.7172295363480253E-3"/>
    <n v="20.237584430452205"/>
    <x v="0"/>
    <x v="2"/>
    <x v="1"/>
    <n v="58"/>
  </r>
  <r>
    <n v="407"/>
    <n v="7837.83"/>
    <n v="9"/>
    <n v="15"/>
    <n v="870.87"/>
    <n v="2.5758443045220377E-3"/>
    <n v="33.648382942186608"/>
    <x v="0"/>
    <x v="2"/>
    <x v="4"/>
    <n v="82"/>
  </r>
  <r>
    <n v="408"/>
    <n v="5252.97"/>
    <n v="5"/>
    <n v="11"/>
    <n v="1050.5940000000001"/>
    <n v="1.4310246136233543E-3"/>
    <n v="16.537684602175158"/>
    <x v="1"/>
    <x v="1"/>
    <x v="1"/>
    <n v="79"/>
  </r>
  <r>
    <n v="409"/>
    <n v="3610.1099999999997"/>
    <n v="4"/>
    <n v="13"/>
    <n v="902.52749999999992"/>
    <n v="1.1448196908986834E-3"/>
    <n v="13.432006296508298"/>
    <x v="0"/>
    <x v="0"/>
    <x v="0"/>
    <n v="84"/>
  </r>
  <r>
    <n v="410"/>
    <n v="5472.9"/>
    <n v="7"/>
    <n v="11"/>
    <n v="781.84285714285704"/>
    <n v="2.0034344590726962E-3"/>
    <n v="17.230080137378362"/>
    <x v="0"/>
    <x v="0"/>
    <x v="4"/>
    <n v="14"/>
  </r>
  <r>
    <n v="411"/>
    <n v="5130.24"/>
    <n v="5"/>
    <n v="12"/>
    <n v="1026.048"/>
    <n v="1.4310246136233543E-3"/>
    <n v="17.619599313108186"/>
    <x v="0"/>
    <x v="2"/>
    <x v="1"/>
    <n v="84"/>
  </r>
  <r>
    <n v="412"/>
    <n v="3041.12"/>
    <n v="3"/>
    <n v="19"/>
    <n v="1013.7066666666666"/>
    <n v="8.5861476817401263E-4"/>
    <n v="16.537286777332568"/>
    <x v="0"/>
    <x v="2"/>
    <x v="3"/>
    <n v="65"/>
  </r>
  <r>
    <n v="413"/>
    <n v="5306.63"/>
    <n v="5"/>
    <n v="19"/>
    <n v="1061.326"/>
    <n v="1.4310246136233543E-3"/>
    <n v="28.856888952489985"/>
    <x v="1"/>
    <x v="2"/>
    <x v="4"/>
    <n v="79"/>
  </r>
  <r>
    <n v="414"/>
    <n v="4770.45"/>
    <n v="6"/>
    <n v="10"/>
    <n v="795.07499999999993"/>
    <n v="1.7172295363480253E-3"/>
    <n v="13.653262736119061"/>
    <x v="1"/>
    <x v="2"/>
    <x v="0"/>
    <n v="12"/>
  </r>
  <r>
    <n v="415"/>
    <n v="3670"/>
    <n v="2"/>
    <n v="18"/>
    <n v="1835"/>
    <n v="5.7240984544934168E-4"/>
    <n v="18.906697195191754"/>
    <x v="0"/>
    <x v="1"/>
    <x v="1"/>
    <n v="20"/>
  </r>
  <r>
    <n v="416"/>
    <n v="4670.05"/>
    <n v="5"/>
    <n v="1"/>
    <n v="934.01"/>
    <n v="1.4310246136233543E-3"/>
    <n v="1.336591299370349"/>
    <x v="0"/>
    <x v="0"/>
    <x v="4"/>
    <n v="14"/>
  </r>
  <r>
    <n v="417"/>
    <n v="9905.65"/>
    <n v="8"/>
    <n v="15"/>
    <n v="1238.20625"/>
    <n v="2.2896393817973667E-3"/>
    <n v="42.52568689181453"/>
    <x v="0"/>
    <x v="0"/>
    <x v="6"/>
    <n v="37"/>
  </r>
  <r>
    <n v="418"/>
    <n v="6298.1399999999994"/>
    <n v="6"/>
    <n v="6"/>
    <n v="1049.6899999999998"/>
    <n v="1.7172295363480253E-3"/>
    <n v="10.81535203205495"/>
    <x v="0"/>
    <x v="0"/>
    <x v="4"/>
    <n v="56"/>
  </r>
  <r>
    <n v="419"/>
    <n v="7917.4299999999994"/>
    <n v="7"/>
    <n v="17"/>
    <n v="1131.0614285714285"/>
    <n v="2.0034344590726962E-3"/>
    <n v="38.522126502575844"/>
    <x v="0"/>
    <x v="1"/>
    <x v="7"/>
    <n v="34"/>
  </r>
  <r>
    <n v="420"/>
    <n v="11080.54"/>
    <n v="10"/>
    <n v="7"/>
    <n v="1108.0540000000001"/>
    <n v="2.8620492272467086E-3"/>
    <n v="22.199135661133372"/>
    <x v="1"/>
    <x v="2"/>
    <x v="9"/>
    <n v="93"/>
  </r>
  <r>
    <n v="421"/>
    <n v="7222.93"/>
    <n v="6"/>
    <n v="2"/>
    <n v="1203.8216666666667"/>
    <n v="1.7172295363480253E-3"/>
    <n v="4.1344762449914141"/>
    <x v="0"/>
    <x v="0"/>
    <x v="5"/>
    <n v="26"/>
  </r>
  <r>
    <n v="422"/>
    <n v="5465"/>
    <n v="4"/>
    <n v="1"/>
    <n v="1366.25"/>
    <n v="1.1448196908986834E-3"/>
    <n v="1.5641099026903262"/>
    <x v="1"/>
    <x v="1"/>
    <x v="7"/>
    <n v="78"/>
  </r>
  <r>
    <n v="423"/>
    <n v="5058.62"/>
    <n v="5"/>
    <n v="9"/>
    <n v="1011.7239999999999"/>
    <n v="1.4310246136233543E-3"/>
    <n v="13.030217515741269"/>
    <x v="1"/>
    <x v="0"/>
    <x v="4"/>
    <n v="43"/>
  </r>
  <r>
    <n v="424"/>
    <n v="9036.619999999999"/>
    <n v="7"/>
    <n v="9"/>
    <n v="1290.9457142857141"/>
    <n v="2.0034344590726962E-3"/>
    <n v="23.276926159129935"/>
    <x v="1"/>
    <x v="2"/>
    <x v="0"/>
    <n v="77"/>
  </r>
  <r>
    <n v="425"/>
    <n v="10925.23"/>
    <n v="7"/>
    <n v="20"/>
    <n v="1560.7471428571428"/>
    <n v="2.0034344590726962E-3"/>
    <n v="62.537092157985121"/>
    <x v="0"/>
    <x v="0"/>
    <x v="5"/>
    <n v="60"/>
  </r>
  <r>
    <n v="426"/>
    <n v="10506.859999999999"/>
    <n v="9"/>
    <n v="8"/>
    <n v="1167.4288888888887"/>
    <n v="2.5758443045220377E-3"/>
    <n v="24.056920435031476"/>
    <x v="0"/>
    <x v="1"/>
    <x v="7"/>
    <n v="10"/>
  </r>
  <r>
    <n v="427"/>
    <n v="4678.55"/>
    <n v="4"/>
    <n v="2"/>
    <n v="1169.6375"/>
    <n v="1.1448196908986834E-3"/>
    <n v="2.6780480824270176"/>
    <x v="1"/>
    <x v="0"/>
    <x v="9"/>
    <n v="77"/>
  </r>
  <r>
    <n v="428"/>
    <n v="9009.4500000000007"/>
    <n v="8"/>
    <n v="14"/>
    <n v="1126.1812500000001"/>
    <n v="2.2896393817973667E-3"/>
    <n v="36.099685174585005"/>
    <x v="0"/>
    <x v="2"/>
    <x v="0"/>
    <n v="0"/>
  </r>
  <r>
    <n v="429"/>
    <n v="8631.57"/>
    <n v="8"/>
    <n v="21"/>
    <n v="1078.94625"/>
    <n v="2.2896393817973667E-3"/>
    <n v="51.878354321694324"/>
    <x v="0"/>
    <x v="2"/>
    <x v="3"/>
    <n v="7"/>
  </r>
  <r>
    <n v="430"/>
    <n v="7494.51"/>
    <n v="6"/>
    <n v="11"/>
    <n v="1249.085"/>
    <n v="1.7172295363480253E-3"/>
    <n v="23.594622209502003"/>
    <x v="0"/>
    <x v="2"/>
    <x v="1"/>
    <n v="46"/>
  </r>
  <r>
    <n v="431"/>
    <n v="3232.46"/>
    <n v="2"/>
    <n v="18"/>
    <n v="1616.23"/>
    <n v="5.7240984544934168E-4"/>
    <n v="16.652627361190611"/>
    <x v="1"/>
    <x v="1"/>
    <x v="0"/>
    <n v="8"/>
  </r>
  <r>
    <n v="432"/>
    <n v="9237.06"/>
    <n v="8"/>
    <n v="10"/>
    <n v="1154.6324999999999"/>
    <n v="2.2896393817973667E-3"/>
    <n v="26.436920435031478"/>
    <x v="1"/>
    <x v="1"/>
    <x v="7"/>
    <n v="83"/>
  </r>
  <r>
    <n v="433"/>
    <n v="10236.83"/>
    <n v="9"/>
    <n v="15"/>
    <n v="1137.4255555555555"/>
    <n v="2.5758443045220377E-3"/>
    <n v="43.947467086433889"/>
    <x v="1"/>
    <x v="1"/>
    <x v="2"/>
    <n v="94"/>
  </r>
  <r>
    <n v="434"/>
    <n v="1945.46"/>
    <n v="2"/>
    <n v="19"/>
    <n v="972.73"/>
    <n v="5.7240984544934168E-4"/>
    <n v="10.579204350314823"/>
    <x v="1"/>
    <x v="0"/>
    <x v="1"/>
    <n v="93"/>
  </r>
  <r>
    <n v="435"/>
    <n v="5669.1"/>
    <n v="4"/>
    <n v="1"/>
    <n v="1417.2750000000001"/>
    <n v="1.1448196908986834E-3"/>
    <n v="1.6225243274184316"/>
    <x v="1"/>
    <x v="0"/>
    <x v="8"/>
    <n v="5"/>
  </r>
  <r>
    <n v="436"/>
    <n v="3374.59"/>
    <n v="3"/>
    <n v="18"/>
    <n v="1124.8633333333335"/>
    <n v="8.5861476817401263E-4"/>
    <n v="17.38483686319405"/>
    <x v="1"/>
    <x v="0"/>
    <x v="3"/>
    <n v="75"/>
  </r>
  <r>
    <n v="437"/>
    <n v="5595.76"/>
    <n v="6"/>
    <n v="17"/>
    <n v="932.62666666666667"/>
    <n v="1.7172295363480253E-3"/>
    <n v="27.226078992558673"/>
    <x v="1"/>
    <x v="1"/>
    <x v="7"/>
    <n v="24"/>
  </r>
  <r>
    <n v="438"/>
    <n v="12777.29"/>
    <n v="8"/>
    <n v="13"/>
    <n v="1597.1612500000001"/>
    <n v="2.2896393817973667E-3"/>
    <n v="47.540002862049228"/>
    <x v="1"/>
    <x v="2"/>
    <x v="2"/>
    <n v="25"/>
  </r>
  <r>
    <n v="439"/>
    <n v="6584.91"/>
    <n v="6"/>
    <n v="10"/>
    <n v="1097.4849999999999"/>
    <n v="1.7172295363480253E-3"/>
    <n v="18.846336576989124"/>
    <x v="0"/>
    <x v="1"/>
    <x v="4"/>
    <n v="26"/>
  </r>
  <r>
    <n v="440"/>
    <n v="7773.0499999999993"/>
    <n v="8"/>
    <n v="10"/>
    <n v="971.63124999999991"/>
    <n v="2.2896393817973667E-3"/>
    <n v="22.246851745850023"/>
    <x v="0"/>
    <x v="0"/>
    <x v="8"/>
    <n v="46"/>
  </r>
  <r>
    <n v="441"/>
    <n v="2910.7200000000003"/>
    <n v="3"/>
    <n v="11"/>
    <n v="970.24000000000012"/>
    <n v="8.5861476817401263E-4"/>
    <n v="9.1636863194046949"/>
    <x v="0"/>
    <x v="0"/>
    <x v="3"/>
    <n v="74"/>
  </r>
  <r>
    <n v="442"/>
    <n v="5714.68"/>
    <n v="7"/>
    <n v="1"/>
    <n v="816.38285714285723"/>
    <n v="2.0034344590726962E-3"/>
    <n v="1.6355695477962224"/>
    <x v="1"/>
    <x v="0"/>
    <x v="1"/>
    <n v="2"/>
  </r>
  <r>
    <n v="443"/>
    <n v="7525.9299999999994"/>
    <n v="7"/>
    <n v="10"/>
    <n v="1075.1328571428571"/>
    <n v="2.0034344590726962E-3"/>
    <n v="21.539582140812822"/>
    <x v="0"/>
    <x v="2"/>
    <x v="6"/>
    <n v="21"/>
  </r>
  <r>
    <n v="444"/>
    <n v="7147.1100000000006"/>
    <n v="7"/>
    <n v="8"/>
    <n v="1021.0157142857144"/>
    <n v="2.0034344590726962E-3"/>
    <n v="16.364304522037781"/>
    <x v="0"/>
    <x v="0"/>
    <x v="7"/>
    <n v="32"/>
  </r>
  <r>
    <n v="445"/>
    <n v="14593.22"/>
    <n v="11"/>
    <n v="5"/>
    <n v="1326.6563636363635"/>
    <n v="3.1482541499713796E-3"/>
    <n v="20.883257012020607"/>
    <x v="1"/>
    <x v="0"/>
    <x v="1"/>
    <n v="91"/>
  </r>
  <r>
    <n v="446"/>
    <n v="10683.109999999999"/>
    <n v="8"/>
    <n v="4"/>
    <n v="1335.3887499999998"/>
    <n v="2.2896393817973667E-3"/>
    <n v="12.230234688036631"/>
    <x v="0"/>
    <x v="1"/>
    <x v="3"/>
    <n v="73"/>
  </r>
  <r>
    <n v="447"/>
    <n v="6502.920000000001"/>
    <n v="6"/>
    <n v="1"/>
    <n v="1083.8200000000002"/>
    <n v="1.7172295363480253E-3"/>
    <n v="1.8611677160847171"/>
    <x v="0"/>
    <x v="0"/>
    <x v="6"/>
    <n v="98"/>
  </r>
  <r>
    <n v="448"/>
    <n v="6085.0599999999995"/>
    <n v="5"/>
    <n v="3"/>
    <n v="1217.0119999999999"/>
    <n v="1.4310246136233543E-3"/>
    <n v="5.2247223812249572"/>
    <x v="0"/>
    <x v="2"/>
    <x v="3"/>
    <n v="34"/>
  </r>
  <r>
    <n v="449"/>
    <n v="6240.9500000000007"/>
    <n v="6"/>
    <n v="6"/>
    <n v="1040.1583333333335"/>
    <n v="1.7172295363480253E-3"/>
    <n v="10.71714367487121"/>
    <x v="0"/>
    <x v="2"/>
    <x v="7"/>
    <n v="74"/>
  </r>
  <r>
    <n v="450"/>
    <n v="5369.5499999999993"/>
    <n v="4"/>
    <n v="18"/>
    <n v="1342.3874999999998"/>
    <n v="1.1448196908986834E-3"/>
    <n v="27.662249570692609"/>
    <x v="0"/>
    <x v="0"/>
    <x v="9"/>
    <n v="5"/>
  </r>
  <r>
    <n v="451"/>
    <n v="5925.5199999999995"/>
    <n v="6"/>
    <n v="10.700000000000001"/>
    <n v="987.58666666666659"/>
    <n v="1.7172295363480253E-3"/>
    <n v="18.146269032627362"/>
    <x v="2"/>
    <x v="2"/>
    <x v="3"/>
    <n v="37"/>
  </r>
  <r>
    <n v="452"/>
    <n v="3872.43"/>
    <n v="5"/>
    <n v="5"/>
    <n v="774.48599999999999"/>
    <n v="1.4310246136233543E-3"/>
    <n v="5.5415426445334859"/>
    <x v="0"/>
    <x v="0"/>
    <x v="2"/>
    <n v="22"/>
  </r>
  <r>
    <n v="453"/>
    <n v="6220.21"/>
    <n v="8"/>
    <n v="10.700000000000001"/>
    <n v="777.52625"/>
    <n v="2.2896393817973667E-3"/>
    <n v="19.048725529479107"/>
    <x v="2"/>
    <x v="2"/>
    <x v="3"/>
    <n v="81"/>
  </r>
  <r>
    <n v="454"/>
    <n v="9662.82"/>
    <n v="7"/>
    <n v="10.700000000000001"/>
    <n v="1380.4028571428571"/>
    <n v="2.0034344590726962E-3"/>
    <n v="29.591349170005728"/>
    <x v="2"/>
    <x v="1"/>
    <x v="0"/>
    <n v="58"/>
  </r>
  <r>
    <n v="455"/>
    <n v="4076.17"/>
    <n v="3"/>
    <n v="5"/>
    <n v="1358.7233333333334"/>
    <n v="8.5861476817401263E-4"/>
    <n v="5.8330995993131083"/>
    <x v="1"/>
    <x v="0"/>
    <x v="7"/>
    <n v="97"/>
  </r>
  <r>
    <n v="456"/>
    <n v="6261.6399999999994"/>
    <n v="5"/>
    <n v="17"/>
    <n v="1252.328"/>
    <n v="1.4310246136233543E-3"/>
    <n v="30.465907269605037"/>
    <x v="1"/>
    <x v="1"/>
    <x v="7"/>
    <n v="47"/>
  </r>
  <r>
    <n v="457"/>
    <n v="6553.52"/>
    <n v="5"/>
    <n v="17"/>
    <n v="1310.7040000000002"/>
    <n v="1.4310246136233543E-3"/>
    <n v="31.88604464796795"/>
    <x v="0"/>
    <x v="2"/>
    <x v="1"/>
    <n v="70"/>
  </r>
  <r>
    <n v="458"/>
    <n v="3615.63"/>
    <n v="5"/>
    <n v="18"/>
    <n v="723.12599999999998"/>
    <n v="1.4310246136233543E-3"/>
    <n v="18.626599885518029"/>
    <x v="1"/>
    <x v="1"/>
    <x v="7"/>
    <n v="57"/>
  </r>
  <r>
    <n v="459"/>
    <n v="6449.1299999999992"/>
    <n v="5"/>
    <n v="13"/>
    <n v="1289.8259999999998"/>
    <n v="1.4310246136233543E-3"/>
    <n v="23.995045792787632"/>
    <x v="0"/>
    <x v="0"/>
    <x v="7"/>
    <n v="88"/>
  </r>
  <r>
    <n v="460"/>
    <n v="5012.97"/>
    <n v="4"/>
    <n v="16"/>
    <n v="1253.2425000000001"/>
    <n v="1.1448196908986834E-3"/>
    <n v="22.955787063537493"/>
    <x v="0"/>
    <x v="1"/>
    <x v="7"/>
    <n v="0"/>
  </r>
  <r>
    <n v="461"/>
    <n v="10366.86"/>
    <n v="8"/>
    <n v="14"/>
    <n v="1295.8575000000001"/>
    <n v="2.2896393817973667E-3"/>
    <n v="41.538649112764737"/>
    <x v="0"/>
    <x v="0"/>
    <x v="0"/>
    <n v="19"/>
  </r>
  <r>
    <n v="462"/>
    <n v="7830.79"/>
    <n v="6"/>
    <n v="5"/>
    <n v="1305.1316666666667"/>
    <n v="1.7172295363480253E-3"/>
    <n v="11.206053234115627"/>
    <x v="0"/>
    <x v="1"/>
    <x v="7"/>
    <n v="32"/>
  </r>
  <r>
    <n v="463"/>
    <n v="7679.4699999999993"/>
    <n v="7"/>
    <n v="20"/>
    <n v="1097.0671428571427"/>
    <n v="2.0034344590726962E-3"/>
    <n v="43.958042358328562"/>
    <x v="0"/>
    <x v="0"/>
    <x v="1"/>
    <n v="9"/>
  </r>
  <r>
    <n v="464"/>
    <n v="8289.8599999999988"/>
    <n v="6"/>
    <n v="10"/>
    <n v="1381.6433333333332"/>
    <n v="1.7172295363480253E-3"/>
    <n v="23.7259874069834"/>
    <x v="0"/>
    <x v="0"/>
    <x v="4"/>
    <n v="32"/>
  </r>
  <r>
    <n v="465"/>
    <n v="4766.91"/>
    <n v="6"/>
    <n v="14"/>
    <n v="794.48500000000001"/>
    <n v="1.7172295363480253E-3"/>
    <n v="19.100383514596452"/>
    <x v="0"/>
    <x v="1"/>
    <x v="1"/>
    <n v="54"/>
  </r>
  <r>
    <n v="466"/>
    <n v="6597.52"/>
    <n v="7"/>
    <n v="2"/>
    <n v="942.50285714285724"/>
    <n v="2.0034344590726962E-3"/>
    <n v="3.7764854035489419"/>
    <x v="1"/>
    <x v="1"/>
    <x v="7"/>
    <n v="84"/>
  </r>
  <r>
    <n v="467"/>
    <n v="9085.5300000000007"/>
    <n v="7"/>
    <n v="15"/>
    <n v="1297.9328571428573"/>
    <n v="2.0034344590726962E-3"/>
    <n v="39.004851173440194"/>
    <x v="1"/>
    <x v="1"/>
    <x v="2"/>
    <n v="51"/>
  </r>
  <r>
    <n v="468"/>
    <n v="7264.8599999999988"/>
    <n v="6"/>
    <n v="8"/>
    <n v="1210.8099999999997"/>
    <n v="1.7172295363480253E-3"/>
    <n v="16.633909559244415"/>
    <x v="0"/>
    <x v="2"/>
    <x v="2"/>
    <n v="11"/>
  </r>
  <r>
    <n v="469"/>
    <n v="7566.66"/>
    <n v="10"/>
    <n v="3"/>
    <n v="756.66599999999994"/>
    <n v="2.8620492272467086E-3"/>
    <n v="6.4968460217515736"/>
    <x v="1"/>
    <x v="2"/>
    <x v="1"/>
    <n v="91"/>
  </r>
  <r>
    <n v="470"/>
    <n v="7158.48"/>
    <n v="7"/>
    <n v="1"/>
    <n v="1022.64"/>
    <n v="2.0034344590726962E-3"/>
    <n v="2.048792215226102"/>
    <x v="1"/>
    <x v="0"/>
    <x v="5"/>
    <n v="22"/>
  </r>
  <r>
    <n v="471"/>
    <n v="6243.619999999999"/>
    <n v="6"/>
    <n v="14"/>
    <n v="1040.6033333333332"/>
    <n v="1.7172295363480253E-3"/>
    <n v="25.01736691471093"/>
    <x v="0"/>
    <x v="1"/>
    <x v="1"/>
    <n v="82"/>
  </r>
  <r>
    <n v="472"/>
    <n v="5989.6600000000008"/>
    <n v="5"/>
    <n v="8"/>
    <n v="1197.9320000000002"/>
    <n v="1.4310246136233543E-3"/>
    <n v="13.714161419576419"/>
    <x v="0"/>
    <x v="0"/>
    <x v="1"/>
    <n v="38"/>
  </r>
  <r>
    <n v="473"/>
    <n v="12033.62"/>
    <n v="9"/>
    <n v="20"/>
    <n v="1337.068888888889"/>
    <n v="2.5758443045220377E-3"/>
    <n v="68.881625643961087"/>
    <x v="1"/>
    <x v="0"/>
    <x v="0"/>
    <n v="2"/>
  </r>
  <r>
    <n v="474"/>
    <n v="2107.8199999999997"/>
    <n v="2"/>
    <n v="18"/>
    <n v="1053.9099999999999"/>
    <n v="5.7240984544934168E-4"/>
    <n v="10.85883228391528"/>
    <x v="0"/>
    <x v="1"/>
    <x v="9"/>
    <n v="86"/>
  </r>
  <r>
    <n v="475"/>
    <n v="5131.2499999999991"/>
    <n v="7"/>
    <n v="1"/>
    <n v="733.03571428571411"/>
    <n v="2.0034344590726962E-3"/>
    <n v="1.4685890097309671"/>
    <x v="1"/>
    <x v="1"/>
    <x v="7"/>
    <n v="0"/>
  </r>
  <r>
    <n v="476"/>
    <n v="4416.9000000000005"/>
    <n v="4"/>
    <n v="14"/>
    <n v="1104.2250000000001"/>
    <n v="1.1448196908986834E-3"/>
    <n v="17.697939324556383"/>
    <x v="1"/>
    <x v="0"/>
    <x v="4"/>
    <n v="65"/>
  </r>
  <r>
    <n v="477"/>
    <n v="5899.43"/>
    <n v="5"/>
    <n v="13"/>
    <n v="1179.886"/>
    <n v="1.4310246136233543E-3"/>
    <n v="21.949796794504863"/>
    <x v="0"/>
    <x v="2"/>
    <x v="1"/>
    <n v="32"/>
  </r>
  <r>
    <n v="478"/>
    <n v="8880.93"/>
    <n v="9"/>
    <n v="5"/>
    <n v="986.77"/>
    <n v="2.5758443045220377E-3"/>
    <n v="12.708829421866055"/>
    <x v="0"/>
    <x v="1"/>
    <x v="4"/>
    <n v="65"/>
  </r>
  <r>
    <n v="479"/>
    <n v="8781.24"/>
    <n v="9"/>
    <n v="4"/>
    <n v="975.69333333333327"/>
    <n v="2.5758443045220377E-3"/>
    <n v="10.052936462507153"/>
    <x v="0"/>
    <x v="0"/>
    <x v="3"/>
    <n v="11"/>
  </r>
  <r>
    <n v="480"/>
    <n v="3179.31"/>
    <n v="2"/>
    <n v="10.7"/>
    <n v="1589.655"/>
    <n v="5.7240984544934168E-4"/>
    <n v="9.7362956496851734"/>
    <x v="2"/>
    <x v="0"/>
    <x v="0"/>
    <n v="67"/>
  </r>
  <r>
    <n v="481"/>
    <n v="2156.44"/>
    <n v="2"/>
    <n v="8"/>
    <n v="1078.22"/>
    <n v="5.7240984544934168E-4"/>
    <n v="4.9374699484831135"/>
    <x v="0"/>
    <x v="0"/>
    <x v="6"/>
    <n v="68"/>
  </r>
  <r>
    <n v="482"/>
    <n v="11870.130000000001"/>
    <n v="10"/>
    <n v="20"/>
    <n v="1187.0130000000001"/>
    <n v="2.8620492272467086E-3"/>
    <n v="67.945792787635952"/>
    <x v="1"/>
    <x v="0"/>
    <x v="0"/>
    <n v="33"/>
  </r>
  <r>
    <n v="483"/>
    <n v="8372.1099999999988"/>
    <n v="7"/>
    <n v="9"/>
    <n v="1196.015714285714"/>
    <n v="2.0034344590726962E-3"/>
    <n v="21.565251860331998"/>
    <x v="1"/>
    <x v="1"/>
    <x v="5"/>
    <n v="35"/>
  </r>
  <r>
    <n v="484"/>
    <n v="5694.35"/>
    <n v="5"/>
    <n v="22"/>
    <n v="1138.8700000000001"/>
    <n v="1.4310246136233543E-3"/>
    <n v="35.854522037779049"/>
    <x v="1"/>
    <x v="0"/>
    <x v="7"/>
    <n v="64"/>
  </r>
  <r>
    <n v="485"/>
    <n v="5662.31"/>
    <n v="6"/>
    <n v="20"/>
    <n v="943.71833333333336"/>
    <n v="1.7172295363480253E-3"/>
    <n v="32.411619919862623"/>
    <x v="0"/>
    <x v="2"/>
    <x v="7"/>
    <n v="23"/>
  </r>
  <r>
    <n v="486"/>
    <n v="7323.58"/>
    <n v="5"/>
    <n v="15"/>
    <n v="1464.7159999999999"/>
    <n v="1.4310246136233543E-3"/>
    <n v="31.440669719519178"/>
    <x v="0"/>
    <x v="1"/>
    <x v="7"/>
    <n v="0"/>
  </r>
  <r>
    <n v="487"/>
    <n v="1875.15"/>
    <n v="2"/>
    <n v="10"/>
    <n v="937.57500000000005"/>
    <n v="5.7240984544934168E-4"/>
    <n v="5.3667716084716659"/>
    <x v="0"/>
    <x v="0"/>
    <x v="0"/>
    <n v="70"/>
  </r>
  <r>
    <n v="488"/>
    <n v="4859.0999999999995"/>
    <n v="7"/>
    <n v="10"/>
    <n v="694.15714285714273"/>
    <n v="2.0034344590726962E-3"/>
    <n v="13.906983400114481"/>
    <x v="0"/>
    <x v="0"/>
    <x v="2"/>
    <n v="24"/>
  </r>
  <r>
    <n v="489"/>
    <n v="5450.6900000000005"/>
    <n v="5"/>
    <n v="4"/>
    <n v="1090.1380000000001"/>
    <n v="1.4310246136233543E-3"/>
    <n v="6.2400572409845454"/>
    <x v="0"/>
    <x v="0"/>
    <x v="5"/>
    <n v="18"/>
  </r>
  <r>
    <n v="490"/>
    <n v="9886.75"/>
    <n v="9"/>
    <n v="6"/>
    <n v="1098.5277777777778"/>
    <n v="2.5758443045220377E-3"/>
    <n v="16.977819118488839"/>
    <x v="0"/>
    <x v="0"/>
    <x v="6"/>
    <n v="44"/>
  </r>
  <r>
    <n v="491"/>
    <n v="6140.67"/>
    <n v="7"/>
    <n v="19"/>
    <n v="877.23857142857139"/>
    <n v="2.0034344590726962E-3"/>
    <n v="33.392309673726388"/>
    <x v="1"/>
    <x v="1"/>
    <x v="2"/>
    <n v="45"/>
  </r>
  <r>
    <n v="492"/>
    <n v="5248.1500000000005"/>
    <n v="4"/>
    <n v="21"/>
    <n v="1312.0375000000001"/>
    <n v="1.1448196908986834E-3"/>
    <n v="31.542973669147109"/>
    <x v="1"/>
    <x v="0"/>
    <x v="1"/>
    <n v="54"/>
  </r>
  <r>
    <n v="493"/>
    <n v="607.78"/>
    <n v="3"/>
    <n v="5"/>
    <n v="202.59333333333333"/>
    <n v="8.5861476817401263E-4"/>
    <n v="0.86974813966800235"/>
    <x v="0"/>
    <x v="0"/>
    <x v="7"/>
    <n v="83"/>
  </r>
  <r>
    <n v="494"/>
    <n v="2524.5299999999997"/>
    <n v="3"/>
    <n v="9"/>
    <n v="841.50999999999988"/>
    <n v="8.5861476817401263E-4"/>
    <n v="6.5027962220950197"/>
    <x v="1"/>
    <x v="0"/>
    <x v="7"/>
    <n v="33"/>
  </r>
  <r>
    <n v="495"/>
    <n v="6120.1399999999994"/>
    <n v="6"/>
    <n v="6"/>
    <n v="1020.0233333333332"/>
    <n v="1.7172295363480253E-3"/>
    <n v="10.509685174585002"/>
    <x v="1"/>
    <x v="0"/>
    <x v="1"/>
    <n v="91"/>
  </r>
  <r>
    <n v="496"/>
    <n v="3612.1900000000005"/>
    <n v="4"/>
    <n v="11"/>
    <n v="903.04750000000013"/>
    <n v="1.1448196908986834E-3"/>
    <n v="11.372092157985117"/>
    <x v="0"/>
    <x v="1"/>
    <x v="1"/>
    <n v="25"/>
  </r>
  <r>
    <n v="497"/>
    <n v="2772.1500000000005"/>
    <n v="4"/>
    <n v="11"/>
    <n v="693.03750000000014"/>
    <n v="1.1448196908986834E-3"/>
    <n v="8.7274327418431596"/>
    <x v="0"/>
    <x v="0"/>
    <x v="2"/>
    <n v="96"/>
  </r>
  <r>
    <n v="498"/>
    <n v="9834.9500000000007"/>
    <n v="7"/>
    <n v="10"/>
    <n v="1404.9928571428572"/>
    <n v="2.0034344590726962E-3"/>
    <n v="28.148111047510021"/>
    <x v="0"/>
    <x v="2"/>
    <x v="7"/>
    <n v="58"/>
  </r>
  <r>
    <n v="499"/>
    <n v="8960.43"/>
    <n v="11"/>
    <n v="19"/>
    <n v="814.58454545454549"/>
    <n v="3.1482541499713796E-3"/>
    <n v="48.725864338866636"/>
    <x v="1"/>
    <x v="1"/>
    <x v="1"/>
    <n v="39"/>
  </r>
  <r>
    <n v="500"/>
    <n v="9381.92"/>
    <n v="8"/>
    <n v="10"/>
    <n v="1172.74"/>
    <n v="2.2896393817973667E-3"/>
    <n v="26.851516886090437"/>
    <x v="1"/>
    <x v="1"/>
    <x v="5"/>
    <n v="19"/>
  </r>
  <r>
    <n v="501"/>
    <n v="3118.5099999999998"/>
    <n v="4"/>
    <n v="19"/>
    <n v="779.62749999999994"/>
    <n v="1.1448196908986834E-3"/>
    <n v="16.958125357756149"/>
    <x v="0"/>
    <x v="2"/>
    <x v="4"/>
    <n v="94"/>
  </r>
  <r>
    <n v="502"/>
    <n v="4852.3100000000004"/>
    <n v="5"/>
    <n v="18"/>
    <n v="970.4620000000001"/>
    <n v="1.4310246136233543E-3"/>
    <n v="24.997590154550661"/>
    <x v="0"/>
    <x v="0"/>
    <x v="7"/>
    <n v="39"/>
  </r>
  <r>
    <n v="503"/>
    <n v="3993.05"/>
    <n v="4"/>
    <n v="10"/>
    <n v="998.26250000000005"/>
    <n v="1.1448196908986834E-3"/>
    <n v="11.428305666857471"/>
    <x v="1"/>
    <x v="1"/>
    <x v="0"/>
    <n v="87"/>
  </r>
  <r>
    <n v="504"/>
    <n v="7145.6699999999992"/>
    <n v="8"/>
    <n v="7"/>
    <n v="893.2087499999999"/>
    <n v="2.2896393817973667E-3"/>
    <n v="14.31588151116199"/>
    <x v="1"/>
    <x v="2"/>
    <x v="7"/>
    <n v="93"/>
  </r>
  <r>
    <n v="505"/>
    <n v="6456.41"/>
    <n v="5"/>
    <n v="10"/>
    <n v="1291.2819999999999"/>
    <n v="1.4310246136233543E-3"/>
    <n v="18.47856325128792"/>
    <x v="0"/>
    <x v="2"/>
    <x v="4"/>
    <n v="40"/>
  </r>
  <r>
    <n v="506"/>
    <n v="14208.249999999998"/>
    <n v="10"/>
    <n v="21"/>
    <n v="1420.8249999999998"/>
    <n v="2.8620492272467086E-3"/>
    <n v="85.395892959358889"/>
    <x v="0"/>
    <x v="0"/>
    <x v="5"/>
    <n v="43"/>
  </r>
  <r>
    <n v="507"/>
    <n v="9146.1799999999985"/>
    <n v="8"/>
    <n v="7"/>
    <n v="1143.2724999999998"/>
    <n v="2.2896393817973667E-3"/>
    <n v="18.323772180881505"/>
    <x v="0"/>
    <x v="0"/>
    <x v="0"/>
    <n v="98"/>
  </r>
  <r>
    <n v="508"/>
    <n v="7648.2"/>
    <n v="6"/>
    <n v="11"/>
    <n v="1274.7"/>
    <n v="1.7172295363480253E-3"/>
    <n v="24.078477389811106"/>
    <x v="0"/>
    <x v="0"/>
    <x v="2"/>
    <n v="94"/>
  </r>
  <r>
    <n v="509"/>
    <n v="6017.45"/>
    <n v="6"/>
    <n v="21"/>
    <n v="1002.9083333333333"/>
    <n v="1.7172295363480253E-3"/>
    <n v="36.166700057240988"/>
    <x v="1"/>
    <x v="1"/>
    <x v="1"/>
    <n v="64"/>
  </r>
  <r>
    <n v="510"/>
    <n v="3333.38"/>
    <n v="2"/>
    <n v="2"/>
    <n v="1666.69"/>
    <n v="5.7240984544934168E-4"/>
    <n v="1.9080595306239265"/>
    <x v="0"/>
    <x v="0"/>
    <x v="4"/>
    <n v="61"/>
  </r>
  <r>
    <n v="511"/>
    <n v="4598.6900000000005"/>
    <n v="5"/>
    <n v="10"/>
    <n v="919.73800000000006"/>
    <n v="1.4310246136233543E-3"/>
    <n v="13.161677160847168"/>
    <x v="0"/>
    <x v="2"/>
    <x v="0"/>
    <n v="92"/>
  </r>
  <r>
    <n v="512"/>
    <n v="4233.95"/>
    <n v="4"/>
    <n v="6"/>
    <n v="1058.4875"/>
    <n v="1.1448196908986834E-3"/>
    <n v="7.2706639954207199"/>
    <x v="1"/>
    <x v="0"/>
    <x v="1"/>
    <n v="76"/>
  </r>
  <r>
    <n v="513"/>
    <n v="5958.0399999999991"/>
    <n v="5"/>
    <n v="10.7"/>
    <n v="1191.6079999999997"/>
    <n v="1.4310246136233543E-3"/>
    <n v="18.245858042358321"/>
    <x v="2"/>
    <x v="0"/>
    <x v="3"/>
    <n v="30"/>
  </r>
  <r>
    <n v="514"/>
    <n v="7401.0599999999995"/>
    <n v="5"/>
    <n v="4"/>
    <n v="1480.212"/>
    <n v="1.4310246136233543E-3"/>
    <n v="8.4728792215226107"/>
    <x v="1"/>
    <x v="0"/>
    <x v="1"/>
    <n v="9"/>
  </r>
  <r>
    <n v="515"/>
    <n v="12264.8"/>
    <n v="9"/>
    <n v="8"/>
    <n v="1362.7555555555555"/>
    <n v="2.5758443045220377E-3"/>
    <n v="28.081969089868341"/>
    <x v="0"/>
    <x v="2"/>
    <x v="3"/>
    <n v="55"/>
  </r>
  <r>
    <n v="516"/>
    <n v="9021.7000000000007"/>
    <n v="10"/>
    <n v="20"/>
    <n v="902.17000000000007"/>
    <n v="2.8620492272467086E-3"/>
    <n v="51.641099026903269"/>
    <x v="1"/>
    <x v="0"/>
    <x v="1"/>
    <n v="23"/>
  </r>
  <r>
    <n v="517"/>
    <n v="5083.1099999999997"/>
    <n v="6"/>
    <n v="3"/>
    <n v="847.18499999999995"/>
    <n v="1.7172295363480253E-3"/>
    <n v="4.364433314253005"/>
    <x v="0"/>
    <x v="0"/>
    <x v="2"/>
    <n v="73"/>
  </r>
  <r>
    <n v="518"/>
    <n v="3288.99"/>
    <n v="3"/>
    <n v="10"/>
    <n v="1096.33"/>
    <n v="8.5861476817401263E-4"/>
    <n v="9.4132512879221526"/>
    <x v="1"/>
    <x v="0"/>
    <x v="5"/>
    <n v="60"/>
  </r>
  <r>
    <n v="519"/>
    <n v="4470.8500000000004"/>
    <n v="4"/>
    <n v="1"/>
    <n v="1117.7125000000001"/>
    <n v="1.1448196908986834E-3"/>
    <n v="1.2795792787635947"/>
    <x v="1"/>
    <x v="0"/>
    <x v="4"/>
    <n v="83"/>
  </r>
  <r>
    <n v="520"/>
    <n v="2566.04"/>
    <n v="5"/>
    <n v="15"/>
    <n v="513.20799999999997"/>
    <n v="1.4310246136233543E-3"/>
    <n v="11.016199198626216"/>
    <x v="0"/>
    <x v="1"/>
    <x v="1"/>
    <n v="66"/>
  </r>
  <r>
    <n v="521"/>
    <n v="1849.5700000000002"/>
    <n v="2"/>
    <n v="16"/>
    <n v="924.78500000000008"/>
    <n v="5.7240984544934168E-4"/>
    <n v="8.4696966227819122"/>
    <x v="0"/>
    <x v="2"/>
    <x v="0"/>
    <n v="29"/>
  </r>
  <r>
    <n v="522"/>
    <n v="3520.19"/>
    <n v="4"/>
    <n v="16"/>
    <n v="880.04750000000001"/>
    <n v="1.1448196908986834E-3"/>
    <n v="16.119931310818544"/>
    <x v="0"/>
    <x v="1"/>
    <x v="4"/>
    <n v="64"/>
  </r>
  <r>
    <n v="523"/>
    <n v="6485.21"/>
    <n v="6"/>
    <n v="16"/>
    <n v="1080.8683333333333"/>
    <n v="1.7172295363480253E-3"/>
    <n v="29.697584430452206"/>
    <x v="0"/>
    <x v="1"/>
    <x v="1"/>
    <n v="44"/>
  </r>
  <r>
    <n v="524"/>
    <n v="6400.86"/>
    <n v="7"/>
    <n v="11"/>
    <n v="914.40857142857135"/>
    <n v="2.0034344590726962E-3"/>
    <n v="20.151534058385803"/>
    <x v="0"/>
    <x v="0"/>
    <x v="5"/>
    <n v="16"/>
  </r>
  <r>
    <n v="525"/>
    <n v="10372.679999999998"/>
    <n v="8"/>
    <n v="9"/>
    <n v="1296.5849999999998"/>
    <n v="2.2896393817973667E-3"/>
    <n v="26.718408700629645"/>
    <x v="1"/>
    <x v="0"/>
    <x v="7"/>
    <n v="64"/>
  </r>
  <r>
    <n v="526"/>
    <n v="2674.66"/>
    <n v="3"/>
    <n v="10.699999999999998"/>
    <n v="891.55333333333328"/>
    <n v="8.5861476817401263E-4"/>
    <n v="8.1908591871780168"/>
    <x v="2"/>
    <x v="0"/>
    <x v="0"/>
    <n v="9"/>
  </r>
  <r>
    <n v="527"/>
    <n v="2476.84"/>
    <n v="2"/>
    <n v="9"/>
    <n v="1238.42"/>
    <n v="5.7240984544934168E-4"/>
    <n v="6.3799542072123643"/>
    <x v="0"/>
    <x v="0"/>
    <x v="1"/>
    <n v="81"/>
  </r>
  <r>
    <n v="528"/>
    <n v="7737.1100000000006"/>
    <n v="7"/>
    <n v="4"/>
    <n v="1105.3014285714287"/>
    <n v="2.0034344590726962E-3"/>
    <n v="8.8575958786491142"/>
    <x v="0"/>
    <x v="0"/>
    <x v="0"/>
    <n v="10"/>
  </r>
  <r>
    <n v="529"/>
    <n v="6036.22"/>
    <n v="6"/>
    <n v="10"/>
    <n v="1006.0366666666667"/>
    <n v="1.7172295363480253E-3"/>
    <n v="17.275958786491131"/>
    <x v="1"/>
    <x v="1"/>
    <x v="5"/>
    <n v="18"/>
  </r>
  <r>
    <n v="530"/>
    <n v="2816.79"/>
    <n v="3"/>
    <n v="15"/>
    <n v="938.93"/>
    <n v="8.5861476817401263E-4"/>
    <n v="12.092687464224385"/>
    <x v="1"/>
    <x v="0"/>
    <x v="7"/>
    <n v="2"/>
  </r>
  <r>
    <n v="531"/>
    <n v="5691.58"/>
    <n v="6"/>
    <n v="1"/>
    <n v="948.59666666666669"/>
    <n v="1.7172295363480253E-3"/>
    <n v="1.6289582140812824"/>
    <x v="0"/>
    <x v="2"/>
    <x v="1"/>
    <n v="94"/>
  </r>
  <r>
    <n v="532"/>
    <n v="7503.27"/>
    <n v="6"/>
    <n v="19"/>
    <n v="1250.5450000000001"/>
    <n v="1.7172295363480253E-3"/>
    <n v="40.801983400114487"/>
    <x v="0"/>
    <x v="1"/>
    <x v="1"/>
    <n v="25"/>
  </r>
  <r>
    <n v="533"/>
    <n v="8210.1"/>
    <n v="6"/>
    <n v="11"/>
    <n v="1368.3500000000001"/>
    <n v="1.7172295363480253E-3"/>
    <n v="25.847481396680028"/>
    <x v="1"/>
    <x v="0"/>
    <x v="5"/>
    <n v="40"/>
  </r>
  <r>
    <n v="534"/>
    <n v="8223.81"/>
    <n v="8"/>
    <n v="12"/>
    <n v="1027.9762499999999"/>
    <n v="2.2896393817973667E-3"/>
    <n v="28.244338866628503"/>
    <x v="0"/>
    <x v="0"/>
    <x v="4"/>
    <n v="2"/>
  </r>
  <r>
    <n v="535"/>
    <n v="1679.29"/>
    <n v="2"/>
    <n v="3"/>
    <n v="839.64499999999998"/>
    <n v="5.7240984544934168E-4"/>
    <n v="1.4418631940469373"/>
    <x v="0"/>
    <x v="1"/>
    <x v="4"/>
    <n v="67"/>
  </r>
  <r>
    <n v="536"/>
    <n v="4912.82"/>
    <n v="4"/>
    <n v="16"/>
    <n v="1228.2049999999999"/>
    <n v="1.1448196908986834E-3"/>
    <n v="22.497172295363477"/>
    <x v="0"/>
    <x v="1"/>
    <x v="7"/>
    <n v="64"/>
  </r>
  <r>
    <n v="537"/>
    <n v="2906.29"/>
    <n v="3"/>
    <n v="7"/>
    <n v="968.76333333333332"/>
    <n v="8.5861476817401263E-4"/>
    <n v="5.8225615340583854"/>
    <x v="0"/>
    <x v="2"/>
    <x v="9"/>
    <n v="16"/>
  </r>
  <r>
    <n v="538"/>
    <n v="8944.2099999999991"/>
    <n v="7"/>
    <n v="5"/>
    <n v="1277.7442857142855"/>
    <n v="2.0034344590726962E-3"/>
    <n v="12.799384659416141"/>
    <x v="0"/>
    <x v="0"/>
    <x v="7"/>
    <n v="33"/>
  </r>
  <r>
    <n v="539"/>
    <n v="7188.39"/>
    <n v="8"/>
    <n v="15"/>
    <n v="898.54875000000004"/>
    <n v="2.2896393817973667E-3"/>
    <n v="30.860289066971951"/>
    <x v="1"/>
    <x v="2"/>
    <x v="0"/>
    <n v="53"/>
  </r>
  <r>
    <n v="540"/>
    <n v="4419.63"/>
    <n v="6"/>
    <n v="1"/>
    <n v="736.60500000000002"/>
    <n v="1.7172295363480253E-3"/>
    <n v="1.2649198626216371"/>
    <x v="0"/>
    <x v="0"/>
    <x v="7"/>
    <n v="80"/>
  </r>
  <r>
    <n v="541"/>
    <n v="6244.03"/>
    <n v="5"/>
    <n v="13"/>
    <n v="1248.806"/>
    <n v="1.4310246136233543E-3"/>
    <n v="23.231937607326849"/>
    <x v="0"/>
    <x v="1"/>
    <x v="7"/>
    <n v="23"/>
  </r>
  <r>
    <n v="542"/>
    <n v="6399.45"/>
    <n v="6"/>
    <n v="18"/>
    <n v="1066.575"/>
    <n v="1.7172295363480253E-3"/>
    <n v="32.967973669147113"/>
    <x v="0"/>
    <x v="0"/>
    <x v="7"/>
    <n v="78"/>
  </r>
  <r>
    <n v="543"/>
    <n v="4605.8"/>
    <n v="5"/>
    <n v="17"/>
    <n v="921.16000000000008"/>
    <n v="1.4310246136233543E-3"/>
    <n v="22.409444762449915"/>
    <x v="1"/>
    <x v="1"/>
    <x v="5"/>
    <n v="9"/>
  </r>
  <r>
    <n v="544"/>
    <n v="4228.66"/>
    <n v="4"/>
    <n v="5"/>
    <n v="1057.165"/>
    <n v="1.1448196908986834E-3"/>
    <n v="6.0513165426445328"/>
    <x v="1"/>
    <x v="2"/>
    <x v="7"/>
    <n v="51"/>
  </r>
  <r>
    <n v="545"/>
    <n v="8697.3599999999988"/>
    <n v="6"/>
    <n v="18"/>
    <n v="1449.5599999999997"/>
    <n v="1.7172295363480253E-3"/>
    <n v="44.806090440755575"/>
    <x v="0"/>
    <x v="0"/>
    <x v="0"/>
    <n v="43"/>
  </r>
  <r>
    <n v="546"/>
    <n v="7164.9"/>
    <n v="5"/>
    <n v="12"/>
    <n v="1432.98"/>
    <n v="1.4310246136233543E-3"/>
    <n v="24.60755580995993"/>
    <x v="0"/>
    <x v="0"/>
    <x v="0"/>
    <n v="80"/>
  </r>
  <r>
    <n v="547"/>
    <n v="5913.5300000000007"/>
    <n v="6"/>
    <n v="5"/>
    <n v="985.58833333333348"/>
    <n v="1.7172295363480253E-3"/>
    <n v="8.4624069834001165"/>
    <x v="0"/>
    <x v="0"/>
    <x v="0"/>
    <n v="22"/>
  </r>
  <r>
    <n v="548"/>
    <n v="7497.25"/>
    <n v="7"/>
    <n v="10.700000000000001"/>
    <n v="1071.0357142857142"/>
    <n v="2.0034344590726962E-3"/>
    <n v="22.959523468803667"/>
    <x v="2"/>
    <x v="2"/>
    <x v="3"/>
    <n v="84"/>
  </r>
  <r>
    <n v="549"/>
    <n v="7971.78"/>
    <n v="8"/>
    <n v="2"/>
    <n v="996.47249999999997"/>
    <n v="2.2896393817973667E-3"/>
    <n v="4.563125357756153"/>
    <x v="1"/>
    <x v="0"/>
    <x v="5"/>
    <n v="84"/>
  </r>
  <r>
    <n v="550"/>
    <n v="4546.57"/>
    <n v="5"/>
    <n v="15"/>
    <n v="909.31399999999996"/>
    <n v="1.4310246136233543E-3"/>
    <n v="19.518760732684601"/>
    <x v="0"/>
    <x v="0"/>
    <x v="5"/>
    <n v="16"/>
  </r>
  <r>
    <n v="551"/>
    <n v="3722.38"/>
    <n v="4"/>
    <n v="9"/>
    <n v="930.59500000000003"/>
    <n v="1.1448196908986834E-3"/>
    <n v="9.5882713222667437"/>
    <x v="0"/>
    <x v="2"/>
    <x v="1"/>
    <n v="8"/>
  </r>
  <r>
    <n v="552"/>
    <n v="2960.2700000000004"/>
    <n v="4"/>
    <n v="20"/>
    <n v="740.06750000000011"/>
    <n v="1.1448196908986834E-3"/>
    <n v="16.944876931883229"/>
    <x v="1"/>
    <x v="2"/>
    <x v="7"/>
    <n v="66"/>
  </r>
  <r>
    <n v="553"/>
    <n v="6913.18"/>
    <n v="6"/>
    <n v="7"/>
    <n v="1152.1966666666667"/>
    <n v="1.7172295363480253E-3"/>
    <n v="13.850103033772182"/>
    <x v="0"/>
    <x v="1"/>
    <x v="6"/>
    <n v="62"/>
  </r>
  <r>
    <n v="554"/>
    <n v="2306.3799999999997"/>
    <n v="3"/>
    <n v="7"/>
    <n v="768.79333333333318"/>
    <n v="8.5861476817401263E-4"/>
    <n v="4.6206811677160839"/>
    <x v="0"/>
    <x v="0"/>
    <x v="0"/>
    <n v="33"/>
  </r>
  <r>
    <n v="555"/>
    <n v="5261.7300000000005"/>
    <n v="4"/>
    <n v="4"/>
    <n v="1315.4325000000001"/>
    <n v="1.1448196908986834E-3"/>
    <n v="6.02373211219233"/>
    <x v="1"/>
    <x v="0"/>
    <x v="2"/>
    <n v="99"/>
  </r>
  <r>
    <n v="556"/>
    <n v="6960.33"/>
    <n v="5"/>
    <n v="11"/>
    <n v="1392.066"/>
    <n v="1.4310246136233543E-3"/>
    <n v="21.912887807670291"/>
    <x v="0"/>
    <x v="0"/>
    <x v="4"/>
    <n v="69"/>
  </r>
  <r>
    <n v="557"/>
    <n v="1834.45"/>
    <n v="2"/>
    <n v="18"/>
    <n v="917.22500000000002"/>
    <n v="5.7240984544934168E-4"/>
    <n v="9.4505151688609033"/>
    <x v="0"/>
    <x v="1"/>
    <x v="7"/>
    <n v="67"/>
  </r>
  <r>
    <n v="558"/>
    <n v="6984.32"/>
    <n v="7"/>
    <n v="8"/>
    <n v="997.76"/>
    <n v="2.0034344590726962E-3"/>
    <n v="15.991574127074987"/>
    <x v="0"/>
    <x v="0"/>
    <x v="4"/>
    <n v="96"/>
  </r>
  <r>
    <n v="559"/>
    <n v="4129.6799999999994"/>
    <n v="4"/>
    <n v="16"/>
    <n v="1032.4199999999998"/>
    <n v="1.1448196908986834E-3"/>
    <n v="18.910955924441897"/>
    <x v="0"/>
    <x v="2"/>
    <x v="5"/>
    <n v="39"/>
  </r>
  <r>
    <n v="560"/>
    <n v="7033.2599999999993"/>
    <n v="6"/>
    <n v="8"/>
    <n v="1172.2099999999998"/>
    <n v="1.7172295363480253E-3"/>
    <n v="16.103629078420148"/>
    <x v="0"/>
    <x v="1"/>
    <x v="0"/>
    <n v="1"/>
  </r>
  <r>
    <n v="561"/>
    <n v="5776.22"/>
    <n v="6"/>
    <n v="12"/>
    <n v="962.70333333333338"/>
    <n v="1.7172295363480253E-3"/>
    <n v="19.83819118488838"/>
    <x v="0"/>
    <x v="0"/>
    <x v="4"/>
    <n v="99"/>
  </r>
  <r>
    <n v="562"/>
    <n v="3686.9400000000005"/>
    <n v="5"/>
    <n v="17"/>
    <n v="737.38800000000015"/>
    <n v="1.4310246136233543E-3"/>
    <n v="17.93874642243847"/>
    <x v="0"/>
    <x v="0"/>
    <x v="4"/>
    <n v="88"/>
  </r>
  <r>
    <n v="563"/>
    <n v="5492.75"/>
    <n v="7"/>
    <n v="19"/>
    <n v="784.67857142857144"/>
    <n v="2.0034344590726962E-3"/>
    <n v="29.868989696622783"/>
    <x v="1"/>
    <x v="0"/>
    <x v="3"/>
    <n v="25"/>
  </r>
  <r>
    <n v="564"/>
    <n v="7415.5399999999991"/>
    <n v="6"/>
    <n v="7"/>
    <n v="1235.9233333333332"/>
    <n v="1.7172295363480253E-3"/>
    <n v="14.856548368631941"/>
    <x v="0"/>
    <x v="2"/>
    <x v="5"/>
    <n v="7"/>
  </r>
  <r>
    <n v="565"/>
    <n v="12454.339999999998"/>
    <n v="10"/>
    <n v="16"/>
    <n v="1245.4339999999997"/>
    <n v="2.8620492272467086E-3"/>
    <n v="57.031894676588422"/>
    <x v="1"/>
    <x v="0"/>
    <x v="7"/>
    <n v="30"/>
  </r>
  <r>
    <n v="566"/>
    <n v="2893.23"/>
    <n v="3"/>
    <n v="9"/>
    <n v="964.41"/>
    <n v="8.5861476817401263E-4"/>
    <n v="7.4525100171722958"/>
    <x v="0"/>
    <x v="2"/>
    <x v="1"/>
    <n v="66"/>
  </r>
  <r>
    <n v="567"/>
    <n v="1621.62"/>
    <n v="4"/>
    <n v="16"/>
    <n v="405.40499999999997"/>
    <n v="1.1448196908986834E-3"/>
    <n v="7.4258500286204914"/>
    <x v="1"/>
    <x v="1"/>
    <x v="1"/>
    <n v="73"/>
  </r>
  <r>
    <n v="568"/>
    <n v="5025.95"/>
    <n v="7"/>
    <n v="13"/>
    <n v="717.99285714285713"/>
    <n v="2.0034344590726962E-3"/>
    <n v="18.699871207784774"/>
    <x v="1"/>
    <x v="0"/>
    <x v="7"/>
    <n v="32"/>
  </r>
  <r>
    <n v="569"/>
    <n v="7560.33"/>
    <n v="4"/>
    <n v="10"/>
    <n v="1890.0825"/>
    <n v="1.1448196908986834E-3"/>
    <n v="21.638036634230108"/>
    <x v="1"/>
    <x v="0"/>
    <x v="3"/>
    <n v="30"/>
  </r>
  <r>
    <n v="570"/>
    <n v="6987.99"/>
    <n v="6"/>
    <n v="15"/>
    <n v="1164.665"/>
    <n v="1.7172295363480253E-3"/>
    <n v="29.999957069261594"/>
    <x v="1"/>
    <x v="0"/>
    <x v="1"/>
    <n v="14"/>
  </r>
  <r>
    <n v="571"/>
    <n v="3718.5299999999997"/>
    <n v="3"/>
    <n v="6"/>
    <n v="1239.51"/>
    <n v="8.5861476817401263E-4"/>
    <n v="6.3855695477962229"/>
    <x v="0"/>
    <x v="0"/>
    <x v="9"/>
    <n v="30"/>
  </r>
  <r>
    <n v="572"/>
    <n v="5372.65"/>
    <n v="6"/>
    <n v="5"/>
    <n v="895.44166666666661"/>
    <n v="1.7172295363480253E-3"/>
    <n v="7.6883943903835137"/>
    <x v="1"/>
    <x v="2"/>
    <x v="0"/>
    <n v="0"/>
  </r>
  <r>
    <n v="573"/>
    <n v="2449.81"/>
    <n v="2"/>
    <n v="2"/>
    <n v="1224.905"/>
    <n v="5.7240984544934168E-4"/>
    <n v="1.4022953634802517"/>
    <x v="1"/>
    <x v="0"/>
    <x v="4"/>
    <n v="39"/>
  </r>
  <r>
    <n v="574"/>
    <n v="4757.79"/>
    <n v="4"/>
    <n v="20"/>
    <n v="1189.4475"/>
    <n v="1.1448196908986834E-3"/>
    <n v="27.234058385804232"/>
    <x v="1"/>
    <x v="0"/>
    <x v="1"/>
    <n v="95"/>
  </r>
  <r>
    <n v="575"/>
    <n v="1998.31"/>
    <n v="2"/>
    <n v="11"/>
    <n v="999.15499999999997"/>
    <n v="5.7240984544934168E-4"/>
    <n v="6.2911877504293061"/>
    <x v="1"/>
    <x v="2"/>
    <x v="1"/>
    <n v="64"/>
  </r>
  <r>
    <n v="576"/>
    <n v="9475.4199999999983"/>
    <n v="6"/>
    <n v="7"/>
    <n v="1579.2366666666665"/>
    <n v="1.7172295363480253E-3"/>
    <n v="18.983382942186601"/>
    <x v="1"/>
    <x v="0"/>
    <x v="5"/>
    <n v="98"/>
  </r>
  <r>
    <n v="577"/>
    <n v="10515"/>
    <n v="11"/>
    <n v="19"/>
    <n v="955.90909090909088"/>
    <n v="3.1482541499713796E-3"/>
    <n v="57.179450486548369"/>
    <x v="0"/>
    <x v="0"/>
    <x v="2"/>
    <n v="41"/>
  </r>
  <r>
    <n v="578"/>
    <n v="6301.1"/>
    <n v="7"/>
    <n v="3"/>
    <n v="900.15714285714296"/>
    <n v="2.0034344590726962E-3"/>
    <n v="5.4102175157412713"/>
    <x v="0"/>
    <x v="2"/>
    <x v="4"/>
    <n v="72"/>
  </r>
  <r>
    <n v="579"/>
    <n v="10450.340000000002"/>
    <n v="9"/>
    <n v="12"/>
    <n v="1161.1488888888891"/>
    <n v="2.5758443045220377E-3"/>
    <n v="35.89126502575845"/>
    <x v="0"/>
    <x v="0"/>
    <x v="0"/>
    <n v="89"/>
  </r>
  <r>
    <n v="580"/>
    <n v="4456.28"/>
    <n v="5"/>
    <n v="14"/>
    <n v="891.25599999999997"/>
    <n v="1.4310246136233543E-3"/>
    <n v="17.855729822552945"/>
    <x v="1"/>
    <x v="0"/>
    <x v="1"/>
    <n v="83"/>
  </r>
  <r>
    <n v="581"/>
    <n v="5597.1900000000005"/>
    <n v="4"/>
    <n v="16"/>
    <n v="1399.2975000000001"/>
    <n v="1.1448196908986834E-3"/>
    <n v="25.631093302804807"/>
    <x v="0"/>
    <x v="0"/>
    <x v="1"/>
    <n v="32"/>
  </r>
  <r>
    <n v="582"/>
    <n v="4163.0599999999995"/>
    <n v="4"/>
    <n v="10.7"/>
    <n v="1040.7649999999999"/>
    <n v="1.1448196908986834E-3"/>
    <n v="12.748924441900396"/>
    <x v="2"/>
    <x v="1"/>
    <x v="3"/>
    <n v="21"/>
  </r>
  <r>
    <n v="583"/>
    <n v="4129.9799999999996"/>
    <n v="4"/>
    <n v="4"/>
    <n v="1032.4949999999999"/>
    <n v="1.1448196908986834E-3"/>
    <n v="4.7280824270177435"/>
    <x v="1"/>
    <x v="0"/>
    <x v="0"/>
    <n v="97"/>
  </r>
  <r>
    <n v="584"/>
    <n v="3399.52"/>
    <n v="4"/>
    <n v="19"/>
    <n v="849.88"/>
    <n v="1.1448196908986834E-3"/>
    <n v="18.486227819118486"/>
    <x v="0"/>
    <x v="1"/>
    <x v="7"/>
    <n v="10"/>
  </r>
  <r>
    <n v="585"/>
    <n v="8197.1400000000012"/>
    <n v="7"/>
    <n v="10"/>
    <n v="1171.0200000000002"/>
    <n v="2.0034344590726962E-3"/>
    <n v="23.460618202633089"/>
    <x v="0"/>
    <x v="0"/>
    <x v="0"/>
    <n v="66"/>
  </r>
  <r>
    <n v="586"/>
    <n v="5603.92"/>
    <n v="4"/>
    <n v="4"/>
    <n v="1400.98"/>
    <n v="1.1448196908986834E-3"/>
    <n v="6.4154779622209501"/>
    <x v="0"/>
    <x v="0"/>
    <x v="7"/>
    <n v="63"/>
  </r>
  <r>
    <n v="587"/>
    <n v="8623.8700000000008"/>
    <n v="7"/>
    <n v="19"/>
    <n v="1231.9814285714288"/>
    <n v="2.0034344590726962E-3"/>
    <n v="46.895686891814549"/>
    <x v="1"/>
    <x v="0"/>
    <x v="0"/>
    <n v="43"/>
  </r>
  <r>
    <n v="588"/>
    <n v="6053.33"/>
    <n v="5"/>
    <n v="11"/>
    <n v="1210.6659999999999"/>
    <n v="1.4310246136233543E-3"/>
    <n v="19.05742129364625"/>
    <x v="1"/>
    <x v="0"/>
    <x v="9"/>
    <n v="15"/>
  </r>
  <r>
    <n v="589"/>
    <n v="3259.93"/>
    <n v="3"/>
    <n v="1"/>
    <n v="1086.6433333333332"/>
    <n v="8.5861476817401263E-4"/>
    <n v="0.93300801373783626"/>
    <x v="1"/>
    <x v="0"/>
    <x v="1"/>
    <n v="76"/>
  </r>
  <r>
    <n v="590"/>
    <n v="14475.62"/>
    <n v="12"/>
    <n v="11"/>
    <n v="1206.3016666666667"/>
    <n v="3.4344590726960505E-3"/>
    <n v="45.572930738408701"/>
    <x v="0"/>
    <x v="0"/>
    <x v="0"/>
    <n v="85"/>
  </r>
  <r>
    <n v="591"/>
    <n v="1083.8"/>
    <n v="2"/>
    <n v="16"/>
    <n v="541.9"/>
    <n v="5.7240984544934168E-4"/>
    <n v="4.9630223239839717"/>
    <x v="1"/>
    <x v="1"/>
    <x v="9"/>
    <n v="16"/>
  </r>
  <r>
    <n v="592"/>
    <n v="3192.9399999999996"/>
    <n v="4"/>
    <n v="2"/>
    <n v="798.2349999999999"/>
    <n v="1.1448196908986834E-3"/>
    <n v="1.8276702919290209"/>
    <x v="1"/>
    <x v="0"/>
    <x v="7"/>
    <n v="73"/>
  </r>
  <r>
    <n v="593"/>
    <n v="5682.7699999999995"/>
    <n v="6"/>
    <n v="4"/>
    <n v="947.12833333333322"/>
    <n v="1.7172295363480253E-3"/>
    <n v="6.5057469948483106"/>
    <x v="1"/>
    <x v="0"/>
    <x v="4"/>
    <n v="64"/>
  </r>
  <r>
    <n v="594"/>
    <n v="11996.119999999999"/>
    <n v="9"/>
    <n v="13"/>
    <n v="1332.902222222222"/>
    <n v="2.5758443045220377E-3"/>
    <n v="44.633531768746408"/>
    <x v="1"/>
    <x v="0"/>
    <x v="4"/>
    <n v="74"/>
  </r>
  <r>
    <n v="595"/>
    <n v="3268.42"/>
    <n v="3"/>
    <n v="22"/>
    <n v="1089.4733333333334"/>
    <n v="8.5861476817401263E-4"/>
    <n v="20.579633657698913"/>
    <x v="1"/>
    <x v="0"/>
    <x v="1"/>
    <n v="72"/>
  </r>
  <r>
    <n v="596"/>
    <n v="4864.7100000000009"/>
    <n v="3"/>
    <n v="13"/>
    <n v="1621.5700000000004"/>
    <n v="8.5861476817401263E-4"/>
    <n v="18.099951345163142"/>
    <x v="0"/>
    <x v="1"/>
    <x v="2"/>
    <n v="9"/>
  </r>
  <r>
    <n v="597"/>
    <n v="4299.4000000000005"/>
    <n v="5"/>
    <n v="6"/>
    <n v="859.88000000000011"/>
    <n v="1.4310246136233543E-3"/>
    <n v="7.3830566685747003"/>
    <x v="0"/>
    <x v="0"/>
    <x v="7"/>
    <n v="6"/>
  </r>
  <r>
    <n v="598"/>
    <n v="5976.1900000000005"/>
    <n v="7"/>
    <n v="12"/>
    <n v="853.74142857142863"/>
    <n v="2.0034344590726962E-3"/>
    <n v="20.524979965655412"/>
    <x v="1"/>
    <x v="2"/>
    <x v="1"/>
    <n v="25"/>
  </r>
  <r>
    <n v="599"/>
    <n v="7250.75"/>
    <n v="5"/>
    <n v="10.7"/>
    <n v="1450.15"/>
    <n v="1.4310246136233543E-3"/>
    <n v="22.204643674871207"/>
    <x v="2"/>
    <x v="0"/>
    <x v="1"/>
    <n v="48"/>
  </r>
  <r>
    <n v="600"/>
    <n v="3893.54"/>
    <n v="3"/>
    <n v="8"/>
    <n v="1297.8466666666666"/>
    <n v="8.5861476817401263E-4"/>
    <n v="8.9148025186033202"/>
    <x v="1"/>
    <x v="0"/>
    <x v="6"/>
    <n v="65"/>
  </r>
  <r>
    <n v="601"/>
    <n v="5216.1399999999994"/>
    <n v="5"/>
    <n v="4"/>
    <n v="1043.2279999999998"/>
    <n v="1.4310246136233543E-3"/>
    <n v="5.9715397824842578"/>
    <x v="1"/>
    <x v="2"/>
    <x v="5"/>
    <n v="56"/>
  </r>
  <r>
    <n v="602"/>
    <n v="5591.2800000000007"/>
    <n v="5"/>
    <n v="9"/>
    <n v="1118.2560000000001"/>
    <n v="1.4310246136233543E-3"/>
    <n v="14.40226674298798"/>
    <x v="0"/>
    <x v="2"/>
    <x v="4"/>
    <n v="0"/>
  </r>
  <r>
    <n v="603"/>
    <n v="8284.07"/>
    <n v="7"/>
    <n v="11"/>
    <n v="1183.4385714285713"/>
    <n v="2.0034344590726962E-3"/>
    <n v="26.080357756153408"/>
    <x v="0"/>
    <x v="1"/>
    <x v="1"/>
    <n v="28"/>
  </r>
  <r>
    <n v="604"/>
    <n v="8162.76"/>
    <n v="6"/>
    <n v="3"/>
    <n v="1360.46"/>
    <n v="1.7172295363480253E-3"/>
    <n v="7.0086662850601034"/>
    <x v="0"/>
    <x v="1"/>
    <x v="3"/>
    <n v="72"/>
  </r>
  <r>
    <n v="605"/>
    <n v="9180.130000000001"/>
    <n v="8"/>
    <n v="5"/>
    <n v="1147.5162500000001"/>
    <n v="2.2896393817973667E-3"/>
    <n v="13.136991986262164"/>
    <x v="1"/>
    <x v="0"/>
    <x v="7"/>
    <n v="13"/>
  </r>
  <r>
    <n v="606"/>
    <n v="6229.0899999999992"/>
    <n v="6"/>
    <n v="2"/>
    <n v="1038.1816666666666"/>
    <n v="1.7172295363480253E-3"/>
    <n v="3.56559244419004"/>
    <x v="0"/>
    <x v="0"/>
    <x v="7"/>
    <n v="62"/>
  </r>
  <r>
    <n v="607"/>
    <n v="12940.990000000002"/>
    <n v="10"/>
    <n v="15"/>
    <n v="1294.0990000000002"/>
    <n v="2.8620492272467086E-3"/>
    <n v="55.556625643961084"/>
    <x v="0"/>
    <x v="0"/>
    <x v="0"/>
    <n v="55"/>
  </r>
  <r>
    <n v="608"/>
    <n v="9260.2899999999991"/>
    <n v="8"/>
    <n v="12"/>
    <n v="1157.5362499999999"/>
    <n v="2.2896393817973667E-3"/>
    <n v="31.804087006296502"/>
    <x v="0"/>
    <x v="2"/>
    <x v="5"/>
    <n v="55"/>
  </r>
  <r>
    <n v="609"/>
    <n v="3937.44"/>
    <n v="4"/>
    <n v="1"/>
    <n v="984.36"/>
    <n v="1.1448196908986834E-3"/>
    <n v="1.126914710933028"/>
    <x v="0"/>
    <x v="0"/>
    <x v="0"/>
    <n v="32"/>
  </r>
  <r>
    <n v="610"/>
    <n v="8135.9500000000007"/>
    <n v="9"/>
    <n v="15"/>
    <n v="903.99444444444453"/>
    <n v="2.5758443045220377E-3"/>
    <n v="34.928234115626786"/>
    <x v="1"/>
    <x v="0"/>
    <x v="1"/>
    <n v="45"/>
  </r>
  <r>
    <n v="611"/>
    <n v="10622.380000000001"/>
    <n v="8"/>
    <n v="16"/>
    <n v="1327.7975000000001"/>
    <n v="2.2896393817973667E-3"/>
    <n v="48.642839152833432"/>
    <x v="1"/>
    <x v="0"/>
    <x v="7"/>
    <n v="58"/>
  </r>
  <r>
    <n v="612"/>
    <n v="5581.03"/>
    <n v="5"/>
    <n v="14"/>
    <n v="1116.2059999999999"/>
    <n v="1.4310246136233543E-3"/>
    <n v="22.362455638236973"/>
    <x v="1"/>
    <x v="0"/>
    <x v="0"/>
    <n v="50"/>
  </r>
  <r>
    <n v="613"/>
    <n v="5898.85"/>
    <n v="6"/>
    <n v="17"/>
    <n v="983.14166666666677"/>
    <n v="1.7172295363480253E-3"/>
    <n v="28.700758443045224"/>
    <x v="0"/>
    <x v="2"/>
    <x v="2"/>
    <n v="4"/>
  </r>
  <r>
    <n v="614"/>
    <n v="8557"/>
    <n v="9"/>
    <n v="11"/>
    <n v="950.77777777777783"/>
    <n v="2.5758443045220377E-3"/>
    <n v="26.939610761305097"/>
    <x v="0"/>
    <x v="0"/>
    <x v="7"/>
    <n v="45"/>
  </r>
  <r>
    <n v="615"/>
    <n v="6230.8100000000013"/>
    <n v="4"/>
    <n v="19"/>
    <n v="1557.7025000000003"/>
    <n v="1.1448196908986834E-3"/>
    <n v="33.882481396680028"/>
    <x v="0"/>
    <x v="0"/>
    <x v="2"/>
    <n v="93"/>
  </r>
  <r>
    <n v="616"/>
    <n v="5439.8099999999995"/>
    <n v="4"/>
    <n v="6"/>
    <n v="1359.9524999999999"/>
    <n v="1.1448196908986834E-3"/>
    <n v="9.3414024041213501"/>
    <x v="0"/>
    <x v="2"/>
    <x v="0"/>
    <n v="36"/>
  </r>
  <r>
    <n v="617"/>
    <n v="3343.8599999999997"/>
    <n v="4"/>
    <n v="15"/>
    <n v="835.96499999999992"/>
    <n v="1.1448196908986834E-3"/>
    <n v="14.355437893531766"/>
    <x v="0"/>
    <x v="0"/>
    <x v="2"/>
    <n v="81"/>
  </r>
  <r>
    <n v="618"/>
    <n v="2207.71"/>
    <n v="2"/>
    <n v="18"/>
    <n v="1103.855"/>
    <n v="5.7240984544934168E-4"/>
    <n v="11.373434459072694"/>
    <x v="1"/>
    <x v="1"/>
    <x v="7"/>
    <n v="17"/>
  </r>
  <r>
    <n v="619"/>
    <n v="7042.7099999999991"/>
    <n v="7"/>
    <n v="20"/>
    <n v="1006.1014285714284"/>
    <n v="2.0034344590726962E-3"/>
    <n v="40.31316542644533"/>
    <x v="1"/>
    <x v="0"/>
    <x v="2"/>
    <n v="39"/>
  </r>
  <r>
    <n v="620"/>
    <n v="5422.25"/>
    <n v="8"/>
    <n v="5"/>
    <n v="677.78125"/>
    <n v="2.2896393817973667E-3"/>
    <n v="7.7593732112192324"/>
    <x v="0"/>
    <x v="0"/>
    <x v="1"/>
    <n v="54"/>
  </r>
  <r>
    <n v="621"/>
    <n v="11872.47"/>
    <n v="9"/>
    <n v="14"/>
    <n v="1319.1633333333332"/>
    <n v="2.5758443045220377E-3"/>
    <n v="47.571431024613617"/>
    <x v="1"/>
    <x v="2"/>
    <x v="4"/>
    <n v="78"/>
  </r>
  <r>
    <n v="622"/>
    <n v="4498"/>
    <n v="3"/>
    <n v="17"/>
    <n v="1499.3333333333333"/>
    <n v="8.5861476817401263E-4"/>
    <n v="21.884945621064681"/>
    <x v="1"/>
    <x v="0"/>
    <x v="1"/>
    <n v="18"/>
  </r>
  <r>
    <n v="623"/>
    <n v="5060.18"/>
    <n v="3"/>
    <n v="4"/>
    <n v="1686.7266666666667"/>
    <n v="8.5861476817401263E-4"/>
    <n v="5.7929937034917005"/>
    <x v="1"/>
    <x v="2"/>
    <x v="2"/>
    <n v="52"/>
  </r>
  <r>
    <n v="624"/>
    <n v="5079.93"/>
    <n v="3"/>
    <n v="13"/>
    <n v="1693.3100000000002"/>
    <n v="8.5861476817401263E-4"/>
    <n v="18.900712650257585"/>
    <x v="1"/>
    <x v="0"/>
    <x v="7"/>
    <n v="44"/>
  </r>
  <r>
    <n v="625"/>
    <n v="5688.67"/>
    <n v="6"/>
    <n v="7"/>
    <n v="948.11166666666668"/>
    <n v="1.7172295363480253E-3"/>
    <n v="11.396877504293073"/>
    <x v="0"/>
    <x v="2"/>
    <x v="9"/>
    <n v="33"/>
  </r>
  <r>
    <n v="626"/>
    <n v="8102.3"/>
    <n v="9"/>
    <n v="2"/>
    <n v="900.25555555555559"/>
    <n v="2.5758443045220377E-3"/>
    <n v="4.6378362907842012"/>
    <x v="1"/>
    <x v="0"/>
    <x v="7"/>
    <n v="12"/>
  </r>
  <r>
    <n v="627"/>
    <n v="6786.5300000000007"/>
    <n v="5"/>
    <n v="10"/>
    <n v="1357.306"/>
    <n v="1.4310246136233543E-3"/>
    <n v="19.423382942186606"/>
    <x v="0"/>
    <x v="2"/>
    <x v="4"/>
    <n v="24"/>
  </r>
  <r>
    <n v="628"/>
    <n v="5519.54"/>
    <n v="5"/>
    <n v="13"/>
    <n v="1103.9079999999999"/>
    <n v="1.4310246136233543E-3"/>
    <n v="20.536353749284483"/>
    <x v="0"/>
    <x v="0"/>
    <x v="1"/>
    <n v="14"/>
  </r>
  <r>
    <n v="629"/>
    <n v="6490.53"/>
    <n v="8"/>
    <n v="6"/>
    <n v="811.31624999999997"/>
    <n v="2.2896393817973667E-3"/>
    <n v="11.145729822552946"/>
    <x v="1"/>
    <x v="2"/>
    <x v="7"/>
    <n v="29"/>
  </r>
  <r>
    <n v="630"/>
    <n v="9406.5499999999993"/>
    <n v="7"/>
    <n v="17"/>
    <n v="1343.792857142857"/>
    <n v="2.0034344590726962E-3"/>
    <n v="45.767415569547794"/>
    <x v="1"/>
    <x v="1"/>
    <x v="2"/>
    <n v="90"/>
  </r>
  <r>
    <n v="631"/>
    <n v="3211.98"/>
    <n v="6"/>
    <n v="17"/>
    <n v="535.33000000000004"/>
    <n v="1.7172295363480253E-3"/>
    <n v="15.627836290784202"/>
    <x v="0"/>
    <x v="1"/>
    <x v="0"/>
    <n v="33"/>
  </r>
  <r>
    <n v="632"/>
    <n v="3911.85"/>
    <n v="3"/>
    <n v="1"/>
    <n v="1303.95"/>
    <n v="8.5861476817401263E-4"/>
    <n v="1.1195907269605039"/>
    <x v="1"/>
    <x v="0"/>
    <x v="0"/>
    <n v="67"/>
  </r>
  <r>
    <n v="633"/>
    <n v="7054.02"/>
    <n v="7"/>
    <n v="11"/>
    <n v="1007.7171428571429"/>
    <n v="2.0034344590726962E-3"/>
    <n v="22.207847738981112"/>
    <x v="1"/>
    <x v="2"/>
    <x v="4"/>
    <n v="51"/>
  </r>
  <r>
    <n v="634"/>
    <n v="7951.04"/>
    <n v="8"/>
    <n v="15"/>
    <n v="993.88"/>
    <n v="2.2896393817973667E-3"/>
    <n v="34.1344018317115"/>
    <x v="0"/>
    <x v="0"/>
    <x v="7"/>
    <n v="35"/>
  </r>
  <r>
    <n v="635"/>
    <n v="3988.82"/>
    <n v="6"/>
    <n v="9"/>
    <n v="664.8033333333334"/>
    <n v="1.7172295363480253E-3"/>
    <n v="10.274579278763596"/>
    <x v="0"/>
    <x v="0"/>
    <x v="4"/>
    <n v="78"/>
  </r>
  <r>
    <n v="636"/>
    <n v="7808.7100000000009"/>
    <n v="7"/>
    <n v="19"/>
    <n v="1115.5300000000002"/>
    <n v="2.0034344590726962E-3"/>
    <n v="42.462933600457937"/>
    <x v="0"/>
    <x v="0"/>
    <x v="4"/>
    <n v="42"/>
  </r>
  <r>
    <n v="637"/>
    <n v="13899.73"/>
    <n v="13"/>
    <n v="13"/>
    <n v="1069.21"/>
    <n v="3.720663995420721E-3"/>
    <n v="51.716224957069258"/>
    <x v="0"/>
    <x v="2"/>
    <x v="0"/>
    <n v="60"/>
  </r>
  <r>
    <n v="638"/>
    <n v="10198.93"/>
    <n v="8"/>
    <n v="13"/>
    <n v="1274.86625"/>
    <n v="2.2896393817973667E-3"/>
    <n v="37.946791642816251"/>
    <x v="1"/>
    <x v="2"/>
    <x v="7"/>
    <n v="19"/>
  </r>
  <r>
    <n v="639"/>
    <n v="5831.5499999999993"/>
    <n v="6"/>
    <n v="16"/>
    <n v="971.92499999999984"/>
    <n v="1.7172295363480253E-3"/>
    <n v="26.704293073840866"/>
    <x v="1"/>
    <x v="0"/>
    <x v="7"/>
    <n v="51"/>
  </r>
  <r>
    <n v="640"/>
    <n v="11141.29"/>
    <n v="8"/>
    <n v="10"/>
    <n v="1392.6612500000001"/>
    <n v="2.2896393817973667E-3"/>
    <n v="31.886920435031485"/>
    <x v="1"/>
    <x v="2"/>
    <x v="9"/>
    <n v="12"/>
  </r>
  <r>
    <n v="641"/>
    <n v="3853.3399999999997"/>
    <n v="4"/>
    <n v="3"/>
    <n v="963.33499999999992"/>
    <n v="1.1448196908986834E-3"/>
    <n v="3.3085346307956494"/>
    <x v="1"/>
    <x v="1"/>
    <x v="7"/>
    <n v="86"/>
  </r>
  <r>
    <n v="642"/>
    <n v="5304.37"/>
    <n v="7"/>
    <n v="12"/>
    <n v="757.76714285714286"/>
    <n v="2.0034344590726962E-3"/>
    <n v="18.217641671436748"/>
    <x v="1"/>
    <x v="0"/>
    <x v="2"/>
    <n v="9"/>
  </r>
  <r>
    <n v="643"/>
    <n v="5034.78"/>
    <n v="4"/>
    <n v="10"/>
    <n v="1258.6949999999999"/>
    <n v="1.1448196908986834E-3"/>
    <n v="14.409788208357181"/>
    <x v="0"/>
    <x v="0"/>
    <x v="9"/>
    <n v="48"/>
  </r>
  <r>
    <n v="644"/>
    <n v="1808.74"/>
    <n v="3"/>
    <n v="2"/>
    <n v="602.9133333333333"/>
    <n v="8.5861476817401263E-4"/>
    <n v="1.0353405838580423"/>
    <x v="1"/>
    <x v="1"/>
    <x v="0"/>
    <n v="59"/>
  </r>
  <r>
    <n v="645"/>
    <n v="9008.59"/>
    <n v="7"/>
    <n v="11"/>
    <n v="1286.9414285714286"/>
    <n v="2.0034344590726962E-3"/>
    <n v="28.361330852890674"/>
    <x v="1"/>
    <x v="2"/>
    <x v="4"/>
    <n v="50"/>
  </r>
  <r>
    <n v="646"/>
    <n v="4809.5199999999995"/>
    <n v="4"/>
    <n v="13"/>
    <n v="1202.3799999999999"/>
    <n v="1.1448196908986834E-3"/>
    <n v="17.894607899255863"/>
    <x v="0"/>
    <x v="1"/>
    <x v="7"/>
    <n v="3"/>
  </r>
  <r>
    <n v="647"/>
    <n v="10703.609999999999"/>
    <n v="9"/>
    <n v="10"/>
    <n v="1189.29"/>
    <n v="2.5758443045220377E-3"/>
    <n v="30.634258729250142"/>
    <x v="1"/>
    <x v="0"/>
    <x v="5"/>
    <n v="61"/>
  </r>
  <r>
    <n v="648"/>
    <n v="8410.9299999999985"/>
    <n v="7"/>
    <n v="9"/>
    <n v="1201.5614285714285"/>
    <n v="2.0034344590726962E-3"/>
    <n v="21.665246136233545"/>
    <x v="1"/>
    <x v="0"/>
    <x v="1"/>
    <n v="86"/>
  </r>
  <r>
    <n v="649"/>
    <n v="1718.19"/>
    <n v="5"/>
    <n v="10"/>
    <n v="343.63800000000003"/>
    <n v="1.4310246136233543E-3"/>
    <n v="4.9175443617630226"/>
    <x v="0"/>
    <x v="0"/>
    <x v="1"/>
    <n v="23"/>
  </r>
  <r>
    <n v="650"/>
    <n v="7082.77"/>
    <n v="6"/>
    <n v="13"/>
    <n v="1180.4616666666668"/>
    <n v="1.7172295363480253E-3"/>
    <n v="26.352607326846027"/>
    <x v="1"/>
    <x v="0"/>
    <x v="0"/>
    <n v="81"/>
  </r>
  <r>
    <n v="651"/>
    <n v="5028.17"/>
    <n v="3"/>
    <n v="13"/>
    <n v="1676.0566666666666"/>
    <n v="8.5861476817401263E-4"/>
    <n v="18.708131081854606"/>
    <x v="0"/>
    <x v="1"/>
    <x v="0"/>
    <n v="76"/>
  </r>
  <r>
    <n v="652"/>
    <n v="10240.869999999999"/>
    <n v="9"/>
    <n v="1"/>
    <n v="1137.8744444444444"/>
    <n v="2.5758443045220377E-3"/>
    <n v="2.9309874069833999"/>
    <x v="0"/>
    <x v="2"/>
    <x v="1"/>
    <n v="62"/>
  </r>
  <r>
    <n v="653"/>
    <n v="4502.58"/>
    <n v="5"/>
    <n v="19"/>
    <n v="900.51599999999996"/>
    <n v="1.4310246136233543E-3"/>
    <n v="24.484550658271321"/>
    <x v="1"/>
    <x v="1"/>
    <x v="1"/>
    <n v="68"/>
  </r>
  <r>
    <n v="654"/>
    <n v="4666.55"/>
    <n v="4"/>
    <n v="5"/>
    <n v="1166.6375"/>
    <n v="1.1448196908986834E-3"/>
    <n v="6.6779479107040638"/>
    <x v="0"/>
    <x v="1"/>
    <x v="7"/>
    <n v="2"/>
  </r>
  <r>
    <n v="655"/>
    <n v="8876.489999999998"/>
    <n v="6"/>
    <n v="19"/>
    <n v="1479.4149999999997"/>
    <n v="1.7172295363480253E-3"/>
    <n v="48.269407555809948"/>
    <x v="1"/>
    <x v="1"/>
    <x v="7"/>
    <n v="64"/>
  </r>
  <r>
    <n v="656"/>
    <n v="8438.3499999999985"/>
    <n v="8"/>
    <n v="8"/>
    <n v="1054.7937499999998"/>
    <n v="2.2896393817973667E-3"/>
    <n v="19.320778477389805"/>
    <x v="0"/>
    <x v="2"/>
    <x v="7"/>
    <n v="80"/>
  </r>
  <r>
    <n v="657"/>
    <n v="6640.48"/>
    <n v="6"/>
    <n v="10"/>
    <n v="1106.7466666666667"/>
    <n v="1.7172295363480253E-3"/>
    <n v="19.005380652547224"/>
    <x v="1"/>
    <x v="1"/>
    <x v="7"/>
    <n v="66"/>
  </r>
  <r>
    <n v="658"/>
    <n v="5305.31"/>
    <n v="5"/>
    <n v="8"/>
    <n v="1061.0620000000001"/>
    <n v="1.4310246136233543E-3"/>
    <n v="12.14724670864339"/>
    <x v="1"/>
    <x v="1"/>
    <x v="7"/>
    <n v="38"/>
  </r>
  <r>
    <n v="659"/>
    <n v="5140.6100000000006"/>
    <n v="3"/>
    <n v="15"/>
    <n v="1713.5366666666669"/>
    <n v="8.5861476817401263E-4"/>
    <n v="22.069018317115059"/>
    <x v="0"/>
    <x v="1"/>
    <x v="1"/>
    <n v="44"/>
  </r>
  <r>
    <n v="660"/>
    <n v="5360.14"/>
    <n v="4"/>
    <n v="6"/>
    <n v="1340.0350000000001"/>
    <n v="1.1448196908986834E-3"/>
    <n v="9.2045907269605038"/>
    <x v="0"/>
    <x v="2"/>
    <x v="7"/>
    <n v="82"/>
  </r>
  <r>
    <n v="661"/>
    <n v="5564.07"/>
    <n v="6"/>
    <n v="14"/>
    <n v="927.34499999999991"/>
    <n v="1.7172295363480253E-3"/>
    <n v="22.294499141385231"/>
    <x v="0"/>
    <x v="2"/>
    <x v="3"/>
    <n v="35"/>
  </r>
  <r>
    <n v="662"/>
    <n v="6635.87"/>
    <n v="7"/>
    <n v="5"/>
    <n v="947.98142857142852"/>
    <n v="2.0034344590726962E-3"/>
    <n v="9.4960933028048089"/>
    <x v="0"/>
    <x v="0"/>
    <x v="7"/>
    <n v="41"/>
  </r>
  <r>
    <n v="663"/>
    <n v="5447.2100000000009"/>
    <n v="4"/>
    <n v="3"/>
    <n v="1361.8025000000002"/>
    <n v="1.1448196908986834E-3"/>
    <n v="4.6770549513451636"/>
    <x v="1"/>
    <x v="1"/>
    <x v="2"/>
    <n v="27"/>
  </r>
  <r>
    <n v="664"/>
    <n v="3998.82"/>
    <n v="5"/>
    <n v="4"/>
    <n v="799.76400000000001"/>
    <n v="1.4310246136233543E-3"/>
    <n v="4.5779278763594737"/>
    <x v="1"/>
    <x v="2"/>
    <x v="0"/>
    <n v="38"/>
  </r>
  <r>
    <n v="665"/>
    <n v="9143.6"/>
    <n v="8"/>
    <n v="5"/>
    <n v="1142.95"/>
    <n v="2.2896393817973667E-3"/>
    <n v="13.084716657126503"/>
    <x v="1"/>
    <x v="0"/>
    <x v="4"/>
    <n v="82"/>
  </r>
  <r>
    <n v="666"/>
    <n v="5173.84"/>
    <n v="5"/>
    <n v="15"/>
    <n v="1034.768"/>
    <n v="1.4310246136233543E-3"/>
    <n v="22.211677160847167"/>
    <x v="0"/>
    <x v="2"/>
    <x v="0"/>
    <n v="82"/>
  </r>
  <r>
    <n v="667"/>
    <n v="5826.33"/>
    <n v="5"/>
    <n v="3"/>
    <n v="1165.2660000000001"/>
    <n v="1.4310246136233543E-3"/>
    <n v="5.0025729822552947"/>
    <x v="0"/>
    <x v="2"/>
    <x v="7"/>
    <n v="62"/>
  </r>
  <r>
    <n v="668"/>
    <n v="7399.77"/>
    <n v="7"/>
    <n v="7"/>
    <n v="1057.1100000000001"/>
    <n v="2.0034344590726962E-3"/>
    <n v="14.824954207212368"/>
    <x v="0"/>
    <x v="0"/>
    <x v="0"/>
    <n v="61"/>
  </r>
  <r>
    <n v="669"/>
    <n v="12187.94"/>
    <n v="11"/>
    <n v="3"/>
    <n v="1107.9945454545455"/>
    <n v="3.1482541499713796E-3"/>
    <n v="10.464745277618775"/>
    <x v="0"/>
    <x v="0"/>
    <x v="4"/>
    <n v="73"/>
  </r>
  <r>
    <n v="670"/>
    <n v="4078.3999999999996"/>
    <n v="4"/>
    <n v="8"/>
    <n v="1019.5999999999999"/>
    <n v="1.1448196908986834E-3"/>
    <n v="9.3380652547223804"/>
    <x v="0"/>
    <x v="1"/>
    <x v="5"/>
    <n v="75"/>
  </r>
  <r>
    <n v="671"/>
    <n v="7450.68"/>
    <n v="6"/>
    <n v="5"/>
    <n v="1241.78"/>
    <n v="1.7172295363480253E-3"/>
    <n v="10.662106468231254"/>
    <x v="1"/>
    <x v="0"/>
    <x v="6"/>
    <n v="49"/>
  </r>
  <r>
    <n v="672"/>
    <n v="4786.2199999999993"/>
    <n v="3"/>
    <n v="12"/>
    <n v="1595.4066666666665"/>
    <n v="8.5861476817401263E-4"/>
    <n v="16.43807670291929"/>
    <x v="1"/>
    <x v="2"/>
    <x v="5"/>
    <n v="53"/>
  </r>
  <r>
    <n v="673"/>
    <n v="3435.2199999999993"/>
    <n v="5"/>
    <n v="4"/>
    <n v="687.04399999999987"/>
    <n v="1.4310246136233543E-3"/>
    <n v="3.9327074985689747"/>
    <x v="1"/>
    <x v="0"/>
    <x v="0"/>
    <n v="35"/>
  </r>
  <r>
    <n v="674"/>
    <n v="6404.8500000000013"/>
    <n v="6"/>
    <n v="5"/>
    <n v="1067.4750000000001"/>
    <n v="1.7172295363480253E-3"/>
    <n v="9.1654979965655432"/>
    <x v="0"/>
    <x v="0"/>
    <x v="4"/>
    <n v="61"/>
  </r>
  <r>
    <n v="675"/>
    <n v="4204.51"/>
    <n v="3"/>
    <n v="17"/>
    <n v="1401.5033333333333"/>
    <n v="8.5861476817401263E-4"/>
    <n v="20.456974813966802"/>
    <x v="0"/>
    <x v="0"/>
    <x v="1"/>
    <n v="37"/>
  </r>
  <r>
    <n v="676"/>
    <n v="6739.82"/>
    <n v="6"/>
    <n v="14"/>
    <n v="1123.3033333333333"/>
    <n v="1.7172295363480253E-3"/>
    <n v="27.005575271894674"/>
    <x v="1"/>
    <x v="2"/>
    <x v="4"/>
    <n v="51"/>
  </r>
  <r>
    <n v="677"/>
    <n v="3703.8700000000008"/>
    <n v="5"/>
    <n v="5"/>
    <n v="740.77400000000011"/>
    <n v="1.4310246136233543E-3"/>
    <n v="5.3003291356611335"/>
    <x v="1"/>
    <x v="0"/>
    <x v="1"/>
    <n v="59"/>
  </r>
  <r>
    <n v="678"/>
    <n v="3152.34"/>
    <n v="4"/>
    <n v="2"/>
    <n v="788.08500000000004"/>
    <n v="1.1448196908986834E-3"/>
    <n v="1.8044304522037777"/>
    <x v="0"/>
    <x v="2"/>
    <x v="3"/>
    <n v="57"/>
  </r>
  <r>
    <n v="679"/>
    <n v="8300.07"/>
    <n v="10"/>
    <n v="12"/>
    <n v="830.00699999999995"/>
    <n v="2.8620492272467086E-3"/>
    <n v="28.506250715512305"/>
    <x v="0"/>
    <x v="0"/>
    <x v="0"/>
    <n v="29"/>
  </r>
  <r>
    <n v="680"/>
    <n v="5597.05"/>
    <n v="4"/>
    <n v="10.7"/>
    <n v="1399.2625"/>
    <n v="1.1448196908986834E-3"/>
    <n v="17.140364911276471"/>
    <x v="2"/>
    <x v="2"/>
    <x v="3"/>
    <n v="22"/>
  </r>
  <r>
    <n v="681"/>
    <n v="5888.7400000000007"/>
    <n v="6"/>
    <n v="17"/>
    <n v="981.45666666666682"/>
    <n v="1.7172295363480253E-3"/>
    <n v="28.651568402976537"/>
    <x v="0"/>
    <x v="0"/>
    <x v="7"/>
    <n v="55"/>
  </r>
  <r>
    <n v="682"/>
    <n v="8280.35"/>
    <n v="7"/>
    <n v="7"/>
    <n v="1182.9071428571428"/>
    <n v="2.0034344590726962E-3"/>
    <n v="16.589138523182598"/>
    <x v="1"/>
    <x v="1"/>
    <x v="0"/>
    <n v="53"/>
  </r>
  <r>
    <n v="683"/>
    <n v="5616.71"/>
    <n v="5"/>
    <n v="10"/>
    <n v="1123.3420000000001"/>
    <n v="1.4310246136233543E-3"/>
    <n v="16.075300515168863"/>
    <x v="1"/>
    <x v="0"/>
    <x v="7"/>
    <n v="60"/>
  </r>
  <r>
    <n v="684"/>
    <n v="6011.92"/>
    <n v="8"/>
    <n v="14"/>
    <n v="751.49"/>
    <n v="2.2896393817973667E-3"/>
    <n v="24.088975386376646"/>
    <x v="1"/>
    <x v="0"/>
    <x v="1"/>
    <n v="88"/>
  </r>
  <r>
    <n v="685"/>
    <n v="9271.6299999999992"/>
    <n v="6"/>
    <n v="10.700000000000001"/>
    <n v="1545.2716666666665"/>
    <n v="1.7172295363480253E-3"/>
    <n v="28.39337178019462"/>
    <x v="2"/>
    <x v="0"/>
    <x v="3"/>
    <n v="28"/>
  </r>
  <r>
    <n v="686"/>
    <n v="4622.87"/>
    <n v="5"/>
    <n v="5"/>
    <n v="924.57399999999996"/>
    <n v="1.4310246136233543E-3"/>
    <n v="6.6154407555809955"/>
    <x v="0"/>
    <x v="2"/>
    <x v="6"/>
    <n v="60"/>
  </r>
  <r>
    <n v="687"/>
    <n v="2828.68"/>
    <n v="6"/>
    <n v="5"/>
    <n v="471.44666666666666"/>
    <n v="1.7172295363480253E-3"/>
    <n v="4.04791070406411"/>
    <x v="1"/>
    <x v="2"/>
    <x v="5"/>
    <n v="25"/>
  </r>
  <r>
    <n v="688"/>
    <n v="5647.04"/>
    <n v="4"/>
    <n v="9"/>
    <n v="1411.76"/>
    <n v="1.1448196908986834E-3"/>
    <n v="14.545895821408127"/>
    <x v="1"/>
    <x v="2"/>
    <x v="0"/>
    <n v="90"/>
  </r>
  <r>
    <n v="689"/>
    <n v="3614.25"/>
    <n v="3"/>
    <n v="16"/>
    <n v="1204.75"/>
    <n v="8.5861476817401263E-4"/>
    <n v="16.550658271322266"/>
    <x v="1"/>
    <x v="2"/>
    <x v="9"/>
    <n v="91"/>
  </r>
  <r>
    <n v="690"/>
    <n v="6516.74"/>
    <n v="6"/>
    <n v="17"/>
    <n v="1086.1233333333332"/>
    <n v="1.7172295363480253E-3"/>
    <n v="31.707092157985116"/>
    <x v="1"/>
    <x v="1"/>
    <x v="4"/>
    <n v="95"/>
  </r>
  <r>
    <n v="691"/>
    <n v="9841.2200000000012"/>
    <n v="8"/>
    <n v="5"/>
    <n v="1230.1525000000001"/>
    <n v="2.2896393817973667E-3"/>
    <n v="14.083028048082426"/>
    <x v="1"/>
    <x v="1"/>
    <x v="1"/>
    <n v="29"/>
  </r>
  <r>
    <n v="692"/>
    <n v="8189.4699999999993"/>
    <n v="9"/>
    <n v="7"/>
    <n v="909.94111111111101"/>
    <n v="2.5758443045220377E-3"/>
    <n v="16.407066399542071"/>
    <x v="1"/>
    <x v="0"/>
    <x v="2"/>
    <n v="42"/>
  </r>
  <r>
    <n v="693"/>
    <n v="6667.92"/>
    <n v="5"/>
    <n v="19"/>
    <n v="1333.5840000000001"/>
    <n v="1.4310246136233543E-3"/>
    <n v="36.259439038351459"/>
    <x v="0"/>
    <x v="1"/>
    <x v="1"/>
    <n v="46"/>
  </r>
  <r>
    <n v="694"/>
    <n v="4359.78"/>
    <n v="5"/>
    <n v="13"/>
    <n v="871.9559999999999"/>
    <n v="1.4310246136233543E-3"/>
    <n v="16.221276473955353"/>
    <x v="0"/>
    <x v="0"/>
    <x v="0"/>
    <n v="66"/>
  </r>
  <r>
    <n v="695"/>
    <n v="10407.64"/>
    <n v="8"/>
    <n v="11"/>
    <n v="1300.9549999999999"/>
    <n v="2.2896393817973667E-3"/>
    <n v="32.765895821408122"/>
    <x v="1"/>
    <x v="2"/>
    <x v="0"/>
    <n v="36"/>
  </r>
  <r>
    <n v="696"/>
    <n v="4822.7800000000007"/>
    <n v="7"/>
    <n v="6"/>
    <n v="688.96857142857152"/>
    <n v="2.0034344590726962E-3"/>
    <n v="8.2818202633085303"/>
    <x v="1"/>
    <x v="1"/>
    <x v="4"/>
    <n v="57"/>
  </r>
  <r>
    <n v="697"/>
    <n v="5888.76"/>
    <n v="4"/>
    <n v="10"/>
    <n v="1472.19"/>
    <n v="1.1448196908986834E-3"/>
    <n v="16.853921007441329"/>
    <x v="1"/>
    <x v="0"/>
    <x v="9"/>
    <n v="25"/>
  </r>
  <r>
    <n v="698"/>
    <n v="3362.66"/>
    <n v="3"/>
    <n v="1"/>
    <n v="1120.8866666666665"/>
    <n v="8.5861476817401263E-4"/>
    <n v="0.96240984544934172"/>
    <x v="0"/>
    <x v="2"/>
    <x v="7"/>
    <n v="90"/>
  </r>
  <r>
    <n v="699"/>
    <n v="2655.81"/>
    <n v="3"/>
    <n v="16"/>
    <n v="885.27"/>
    <n v="8.5861476817401263E-4"/>
    <n v="12.161694333142531"/>
    <x v="0"/>
    <x v="1"/>
    <x v="3"/>
    <n v="16"/>
  </r>
  <r>
    <n v="700"/>
    <n v="7960.0300000000007"/>
    <n v="8"/>
    <n v="4"/>
    <n v="995.00375000000008"/>
    <n v="2.2896393817973667E-3"/>
    <n v="9.1127990841442479"/>
    <x v="1"/>
    <x v="0"/>
    <x v="1"/>
    <n v="67"/>
  </r>
  <r>
    <n v="701"/>
    <n v="6285.2900000000009"/>
    <n v="6"/>
    <n v="8"/>
    <n v="1047.5483333333334"/>
    <n v="1.7172295363480253E-3"/>
    <n v="14.391047510017174"/>
    <x v="1"/>
    <x v="0"/>
    <x v="0"/>
    <n v="18"/>
  </r>
  <r>
    <n v="702"/>
    <n v="3825.66"/>
    <n v="3"/>
    <n v="8"/>
    <n v="1275.22"/>
    <n v="8.5861476817401263E-4"/>
    <n v="8.759381797366915"/>
    <x v="0"/>
    <x v="0"/>
    <x v="4"/>
    <n v="72"/>
  </r>
  <r>
    <n v="703"/>
    <n v="7301.15"/>
    <n v="5"/>
    <n v="15"/>
    <n v="1460.23"/>
    <n v="1.4310246136233543E-3"/>
    <n v="31.344376073268457"/>
    <x v="0"/>
    <x v="0"/>
    <x v="2"/>
    <n v="66"/>
  </r>
  <r>
    <n v="704"/>
    <n v="10881.810000000001"/>
    <n v="10"/>
    <n v="4"/>
    <n v="1088.181"/>
    <n v="2.8620492272467086E-3"/>
    <n v="12.457710360618202"/>
    <x v="0"/>
    <x v="0"/>
    <x v="0"/>
    <n v="49"/>
  </r>
  <r>
    <n v="705"/>
    <n v="3745.1799999999994"/>
    <n v="5"/>
    <n v="14"/>
    <n v="749.03599999999983"/>
    <n v="1.4310246136233543E-3"/>
    <n v="15.006445334859757"/>
    <x v="1"/>
    <x v="2"/>
    <x v="5"/>
    <n v="48"/>
  </r>
  <r>
    <n v="706"/>
    <n v="10040.499999999998"/>
    <n v="6"/>
    <n v="5"/>
    <n v="1673.4166666666663"/>
    <n v="1.7172295363480253E-3"/>
    <n v="14.368202633085287"/>
    <x v="1"/>
    <x v="2"/>
    <x v="1"/>
    <n v="44"/>
  </r>
  <r>
    <n v="707"/>
    <n v="7563.61"/>
    <n v="6"/>
    <n v="7"/>
    <n v="1260.6016666666667"/>
    <n v="1.7172295363480253E-3"/>
    <n v="15.153196908986835"/>
    <x v="1"/>
    <x v="0"/>
    <x v="4"/>
    <n v="97"/>
  </r>
  <r>
    <n v="708"/>
    <n v="3149.03"/>
    <n v="3"/>
    <n v="10"/>
    <n v="1049.6766666666667"/>
    <n v="8.5861476817401263E-4"/>
    <n v="9.012678878076704"/>
    <x v="0"/>
    <x v="0"/>
    <x v="3"/>
    <n v="31"/>
  </r>
  <r>
    <n v="709"/>
    <n v="5948.8099999999995"/>
    <n v="5"/>
    <n v="5"/>
    <n v="1189.7619999999999"/>
    <n v="1.4310246136233543E-3"/>
    <n v="8.5128935317687464"/>
    <x v="0"/>
    <x v="0"/>
    <x v="1"/>
    <n v="83"/>
  </r>
  <r>
    <n v="710"/>
    <n v="9823.81"/>
    <n v="7"/>
    <n v="13"/>
    <n v="1403.4014285714286"/>
    <n v="2.0034344590726962E-3"/>
    <n v="36.551096164854044"/>
    <x v="1"/>
    <x v="2"/>
    <x v="5"/>
    <n v="76"/>
  </r>
  <r>
    <n v="711"/>
    <n v="3784.83"/>
    <n v="4"/>
    <n v="7"/>
    <n v="946.20749999999998"/>
    <n v="1.1448196908986834E-3"/>
    <n v="7.5826588437321121"/>
    <x v="0"/>
    <x v="1"/>
    <x v="4"/>
    <n v="60"/>
  </r>
  <r>
    <n v="712"/>
    <n v="9223.66"/>
    <n v="8"/>
    <n v="14"/>
    <n v="1152.9575"/>
    <n v="2.2896393817973667E-3"/>
    <n v="36.957996565540924"/>
    <x v="0"/>
    <x v="0"/>
    <x v="3"/>
    <n v="22"/>
  </r>
  <r>
    <n v="713"/>
    <n v="4564.42"/>
    <n v="4"/>
    <n v="4"/>
    <n v="1141.105"/>
    <n v="1.1448196908986834E-3"/>
    <n v="5.225437893531768"/>
    <x v="0"/>
    <x v="0"/>
    <x v="4"/>
    <n v="34"/>
  </r>
  <r>
    <n v="714"/>
    <n v="10441.089999999998"/>
    <n v="11"/>
    <n v="15"/>
    <n v="949.18999999999983"/>
    <n v="3.1482541499713796E-3"/>
    <n v="44.824370349169996"/>
    <x v="1"/>
    <x v="2"/>
    <x v="7"/>
    <n v="12"/>
  </r>
  <r>
    <n v="715"/>
    <n v="4278.66"/>
    <n v="3"/>
    <n v="6"/>
    <n v="1426.22"/>
    <n v="8.5861476817401263E-4"/>
    <n v="7.3474413279908424"/>
    <x v="1"/>
    <x v="0"/>
    <x v="4"/>
    <n v="50"/>
  </r>
  <r>
    <n v="716"/>
    <n v="6680.7800000000007"/>
    <n v="6"/>
    <n v="11"/>
    <n v="1113.4633333333334"/>
    <n v="1.7172295363480253E-3"/>
    <n v="21.032793360045794"/>
    <x v="0"/>
    <x v="0"/>
    <x v="0"/>
    <n v="31"/>
  </r>
  <r>
    <n v="717"/>
    <n v="4696.9100000000008"/>
    <n v="6"/>
    <n v="11"/>
    <n v="782.8183333333335"/>
    <n v="1.7172295363480253E-3"/>
    <n v="14.787066399542077"/>
    <x v="1"/>
    <x v="0"/>
    <x v="7"/>
    <n v="65"/>
  </r>
  <r>
    <n v="718"/>
    <n v="6777.4299999999994"/>
    <n v="8"/>
    <n v="7"/>
    <n v="847.17874999999992"/>
    <n v="2.2896393817973667E-3"/>
    <n v="13.578136805953061"/>
    <x v="0"/>
    <x v="0"/>
    <x v="7"/>
    <n v="38"/>
  </r>
  <r>
    <n v="719"/>
    <n v="12020"/>
    <n v="9"/>
    <n v="14"/>
    <n v="1335.5555555555557"/>
    <n v="2.5758443045220377E-3"/>
    <n v="48.162564396107612"/>
    <x v="1"/>
    <x v="0"/>
    <x v="5"/>
    <n v="2"/>
  </r>
  <r>
    <n v="720"/>
    <n v="13004.35"/>
    <n v="10"/>
    <n v="6"/>
    <n v="1300.4349999999999"/>
    <n v="2.8620492272467086E-3"/>
    <n v="22.331453921007437"/>
    <x v="1"/>
    <x v="1"/>
    <x v="5"/>
    <n v="67"/>
  </r>
  <r>
    <n v="721"/>
    <n v="8883.6099999999988"/>
    <n v="7"/>
    <n v="1"/>
    <n v="1269.0871428571427"/>
    <n v="2.0034344590726962E-3"/>
    <n v="2.542532913566113"/>
    <x v="0"/>
    <x v="1"/>
    <x v="4"/>
    <n v="84"/>
  </r>
  <r>
    <n v="722"/>
    <n v="6548.6100000000006"/>
    <n v="5"/>
    <n v="5"/>
    <n v="1309.7220000000002"/>
    <n v="1.4310246136233543E-3"/>
    <n v="9.3712220950200358"/>
    <x v="1"/>
    <x v="0"/>
    <x v="3"/>
    <n v="69"/>
  </r>
  <r>
    <n v="723"/>
    <n v="7012.59"/>
    <n v="8"/>
    <n v="6"/>
    <n v="876.57375000000002"/>
    <n v="2.2896393817973667E-3"/>
    <n v="12.042226674298799"/>
    <x v="0"/>
    <x v="0"/>
    <x v="0"/>
    <n v="41"/>
  </r>
  <r>
    <n v="724"/>
    <n v="9812.6999999999989"/>
    <n v="8"/>
    <n v="4"/>
    <n v="1226.5874999999999"/>
    <n v="2.2896393817973667E-3"/>
    <n v="11.233772180881509"/>
    <x v="1"/>
    <x v="0"/>
    <x v="1"/>
    <n v="7"/>
  </r>
  <r>
    <n v="725"/>
    <n v="13048.82"/>
    <n v="11"/>
    <n v="19"/>
    <n v="1186.2563636363636"/>
    <n v="3.1482541499713796E-3"/>
    <n v="70.958093875214658"/>
    <x v="1"/>
    <x v="2"/>
    <x v="0"/>
    <n v="61"/>
  </r>
  <r>
    <n v="726"/>
    <n v="5134.71"/>
    <n v="3"/>
    <n v="10"/>
    <n v="1711.57"/>
    <n v="8.5861476817401263E-4"/>
    <n v="14.695792787635948"/>
    <x v="0"/>
    <x v="0"/>
    <x v="0"/>
    <n v="69"/>
  </r>
  <r>
    <n v="727"/>
    <n v="8768.09"/>
    <n v="6"/>
    <n v="3"/>
    <n v="1461.3483333333334"/>
    <n v="1.7172295363480253E-3"/>
    <n v="7.5284115626788779"/>
    <x v="1"/>
    <x v="0"/>
    <x v="7"/>
    <n v="98"/>
  </r>
  <r>
    <n v="728"/>
    <n v="10919.45"/>
    <n v="9"/>
    <n v="8"/>
    <n v="1213.2722222222224"/>
    <n v="2.5758443045220377E-3"/>
    <n v="25.001602747567262"/>
    <x v="1"/>
    <x v="0"/>
    <x v="1"/>
    <n v="60"/>
  </r>
  <r>
    <n v="729"/>
    <n v="15826"/>
    <n v="10"/>
    <n v="11"/>
    <n v="1582.6"/>
    <n v="2.8620492272467086E-3"/>
    <n v="49.824270177447048"/>
    <x v="0"/>
    <x v="1"/>
    <x v="0"/>
    <n v="30"/>
  </r>
  <r>
    <n v="730"/>
    <n v="6529.49"/>
    <n v="7"/>
    <n v="14"/>
    <n v="932.78428571428572"/>
    <n v="2.0034344590726962E-3"/>
    <n v="26.162810532341158"/>
    <x v="1"/>
    <x v="0"/>
    <x v="4"/>
    <n v="42"/>
  </r>
  <r>
    <n v="731"/>
    <n v="6259.2000000000007"/>
    <n v="6"/>
    <n v="6"/>
    <n v="1043.2"/>
    <n v="1.7172295363480253E-3"/>
    <n v="10.748483113909561"/>
    <x v="0"/>
    <x v="0"/>
    <x v="4"/>
    <n v="57"/>
  </r>
  <r>
    <n v="732"/>
    <n v="6099.15"/>
    <n v="5"/>
    <n v="5"/>
    <n v="1219.83"/>
    <n v="1.4310246136233543E-3"/>
    <n v="8.7280337721808809"/>
    <x v="0"/>
    <x v="0"/>
    <x v="1"/>
    <n v="71"/>
  </r>
  <r>
    <n v="733"/>
    <n v="14532.509999999998"/>
    <n v="10"/>
    <n v="13"/>
    <n v="1453.2509999999997"/>
    <n v="2.8620492272467086E-3"/>
    <n v="54.070586720091576"/>
    <x v="1"/>
    <x v="0"/>
    <x v="7"/>
    <n v="25"/>
  </r>
  <r>
    <n v="734"/>
    <n v="3346.12"/>
    <n v="3"/>
    <n v="11"/>
    <n v="1115.3733333333332"/>
    <n v="8.5861476817401263E-4"/>
    <n v="10.534436176302233"/>
    <x v="1"/>
    <x v="1"/>
    <x v="5"/>
    <n v="34"/>
  </r>
  <r>
    <n v="735"/>
    <n v="6814.03"/>
    <n v="4"/>
    <n v="11"/>
    <n v="1703.5074999999999"/>
    <n v="1.1448196908986834E-3"/>
    <n v="21.452298225529475"/>
    <x v="1"/>
    <x v="0"/>
    <x v="1"/>
    <n v="33"/>
  </r>
  <r>
    <n v="736"/>
    <n v="5999.72"/>
    <n v="6"/>
    <n v="8"/>
    <n v="999.95333333333338"/>
    <n v="1.7172295363480253E-3"/>
    <n v="13.7371951917573"/>
    <x v="1"/>
    <x v="2"/>
    <x v="4"/>
    <n v="41"/>
  </r>
  <r>
    <n v="737"/>
    <n v="7386.14"/>
    <n v="7"/>
    <n v="16"/>
    <n v="1055.1628571428571"/>
    <n v="2.0034344590726962E-3"/>
    <n v="33.823194046937608"/>
    <x v="0"/>
    <x v="0"/>
    <x v="4"/>
    <n v="75"/>
  </r>
  <r>
    <n v="738"/>
    <n v="8764.369999999999"/>
    <n v="8"/>
    <n v="9"/>
    <n v="1095.5462499999999"/>
    <n v="2.2896393817973667E-3"/>
    <n v="22.575652547223807"/>
    <x v="0"/>
    <x v="0"/>
    <x v="6"/>
    <n v="51"/>
  </r>
  <r>
    <n v="739"/>
    <n v="9430.630000000001"/>
    <n v="10"/>
    <n v="8"/>
    <n v="943.0630000000001"/>
    <n v="2.8620492272467086E-3"/>
    <n v="21.592741843159704"/>
    <x v="1"/>
    <x v="0"/>
    <x v="7"/>
    <n v="36"/>
  </r>
  <r>
    <n v="740"/>
    <n v="6155.5300000000007"/>
    <n v="4"/>
    <n v="6"/>
    <n v="1538.8825000000002"/>
    <n v="1.1448196908986834E-3"/>
    <n v="10.57045792787636"/>
    <x v="1"/>
    <x v="1"/>
    <x v="1"/>
    <n v="9"/>
  </r>
  <r>
    <n v="741"/>
    <n v="3482.2999999999997"/>
    <n v="5"/>
    <n v="11"/>
    <n v="696.45999999999992"/>
    <n v="1.4310246136233543E-3"/>
    <n v="10.963165426445332"/>
    <x v="0"/>
    <x v="0"/>
    <x v="4"/>
    <n v="16"/>
  </r>
  <r>
    <n v="742"/>
    <n v="6918.9599999999991"/>
    <n v="6"/>
    <n v="15"/>
    <n v="1153.1599999999999"/>
    <n v="1.7172295363480253E-3"/>
    <n v="29.703606182026327"/>
    <x v="1"/>
    <x v="0"/>
    <x v="7"/>
    <n v="55"/>
  </r>
  <r>
    <n v="743"/>
    <n v="6065.4400000000005"/>
    <n v="5"/>
    <n v="13"/>
    <n v="1213.0880000000002"/>
    <n v="1.4310246136233543E-3"/>
    <n v="22.567464224384661"/>
    <x v="1"/>
    <x v="0"/>
    <x v="1"/>
    <n v="89"/>
  </r>
  <r>
    <n v="744"/>
    <n v="4149.55"/>
    <n v="5"/>
    <n v="14"/>
    <n v="829.91000000000008"/>
    <n v="1.4310246136233543E-3"/>
    <n v="16.626702919290214"/>
    <x v="1"/>
    <x v="1"/>
    <x v="7"/>
    <n v="54"/>
  </r>
  <r>
    <n v="745"/>
    <n v="2697.98"/>
    <n v="4"/>
    <n v="13"/>
    <n v="674.495"/>
    <n v="1.1448196908986834E-3"/>
    <n v="10.038277046365197"/>
    <x v="0"/>
    <x v="0"/>
    <x v="7"/>
    <n v="84"/>
  </r>
  <r>
    <n v="746"/>
    <n v="4853.96"/>
    <n v="6"/>
    <n v="17"/>
    <n v="808.99333333333334"/>
    <n v="1.7172295363480253E-3"/>
    <n v="23.616863194046939"/>
    <x v="1"/>
    <x v="1"/>
    <x v="4"/>
    <n v="47"/>
  </r>
  <r>
    <n v="747"/>
    <n v="1801.98"/>
    <n v="2"/>
    <n v="7"/>
    <n v="900.99"/>
    <n v="5.7240984544934168E-4"/>
    <n v="3.6101488265598167"/>
    <x v="0"/>
    <x v="0"/>
    <x v="4"/>
    <n v="91"/>
  </r>
  <r>
    <n v="748"/>
    <n v="8538.0499999999993"/>
    <n v="9"/>
    <n v="7"/>
    <n v="948.6722222222221"/>
    <n v="2.5758443045220377E-3"/>
    <n v="17.105423583285628"/>
    <x v="0"/>
    <x v="2"/>
    <x v="1"/>
    <n v="51"/>
  </r>
  <r>
    <n v="749"/>
    <n v="7591.94"/>
    <n v="9"/>
    <n v="19"/>
    <n v="843.54888888888888"/>
    <n v="2.5758443045220377E-3"/>
    <n v="41.284161419576414"/>
    <x v="1"/>
    <x v="0"/>
    <x v="6"/>
    <n v="47"/>
  </r>
  <r>
    <n v="750"/>
    <n v="7506.7300000000005"/>
    <n v="6"/>
    <n v="7"/>
    <n v="1251.1216666666667"/>
    <n v="1.7172295363480253E-3"/>
    <n v="15.039241556954778"/>
    <x v="1"/>
    <x v="1"/>
    <x v="5"/>
    <n v="42"/>
  </r>
  <r>
    <n v="751"/>
    <n v="386.48"/>
    <n v="2"/>
    <n v="1"/>
    <n v="193.24"/>
    <n v="5.7240984544934168E-4"/>
    <n v="0.1106124785346308"/>
    <x v="0"/>
    <x v="1"/>
    <x v="1"/>
    <n v="41"/>
  </r>
  <r>
    <n v="752"/>
    <n v="8004.32"/>
    <n v="8"/>
    <n v="12"/>
    <n v="1000.54"/>
    <n v="2.2896393817973667E-3"/>
    <n v="27.490509444762445"/>
    <x v="1"/>
    <x v="2"/>
    <x v="1"/>
    <n v="13"/>
  </r>
  <r>
    <n v="753"/>
    <n v="11935.38"/>
    <n v="8"/>
    <n v="6"/>
    <n v="1491.9224999999999"/>
    <n v="2.2896393817973667E-3"/>
    <n v="20.495787063537488"/>
    <x v="0"/>
    <x v="1"/>
    <x v="0"/>
    <n v="82"/>
  </r>
  <r>
    <n v="754"/>
    <n v="814.03"/>
    <n v="2"/>
    <n v="14"/>
    <n v="407.01499999999999"/>
    <n v="5.7240984544934168E-4"/>
    <n v="3.2617115054378933"/>
    <x v="0"/>
    <x v="0"/>
    <x v="1"/>
    <n v="15"/>
  </r>
  <r>
    <n v="755"/>
    <n v="2071.7800000000002"/>
    <n v="3"/>
    <n v="4"/>
    <n v="690.59333333333336"/>
    <n v="8.5861476817401263E-4"/>
    <n v="2.3718145392100745"/>
    <x v="1"/>
    <x v="0"/>
    <x v="1"/>
    <n v="31"/>
  </r>
  <r>
    <n v="756"/>
    <n v="3859.1699999999996"/>
    <n v="6"/>
    <n v="16"/>
    <n v="643.19499999999994"/>
    <n v="1.7172295363480253E-3"/>
    <n v="17.672215226101887"/>
    <x v="0"/>
    <x v="0"/>
    <x v="7"/>
    <n v="65"/>
  </r>
  <r>
    <n v="757"/>
    <n v="3967.6"/>
    <n v="5"/>
    <n v="18"/>
    <n v="793.52"/>
    <n v="1.4310246136233543E-3"/>
    <n v="20.439839725243274"/>
    <x v="1"/>
    <x v="0"/>
    <x v="1"/>
    <n v="91"/>
  </r>
  <r>
    <n v="758"/>
    <n v="651.02"/>
    <n v="2"/>
    <n v="11"/>
    <n v="325.51"/>
    <n v="5.7240984544934168E-4"/>
    <n v="2.0495764167143675"/>
    <x v="0"/>
    <x v="2"/>
    <x v="7"/>
    <n v="99"/>
  </r>
  <r>
    <n v="759"/>
    <n v="8217.14"/>
    <n v="9"/>
    <n v="13"/>
    <n v="913.01555555555547"/>
    <n v="2.5758443045220377E-3"/>
    <n v="30.573216943331417"/>
    <x v="1"/>
    <x v="2"/>
    <x v="0"/>
    <n v="89"/>
  </r>
  <r>
    <n v="760"/>
    <n v="8569.2899999999991"/>
    <n v="9"/>
    <n v="18"/>
    <n v="952.1433333333332"/>
    <n v="2.5758443045220377E-3"/>
    <n v="44.146313680595298"/>
    <x v="1"/>
    <x v="0"/>
    <x v="4"/>
    <n v="46"/>
  </r>
  <r>
    <n v="761"/>
    <n v="6483.6800000000012"/>
    <n v="5"/>
    <n v="4"/>
    <n v="1296.7360000000003"/>
    <n v="1.4310246136233543E-3"/>
    <n v="7.4226445334859781"/>
    <x v="1"/>
    <x v="1"/>
    <x v="0"/>
    <n v="12"/>
  </r>
  <r>
    <n v="762"/>
    <n v="3989.6800000000003"/>
    <n v="5"/>
    <n v="22"/>
    <n v="797.93600000000004"/>
    <n v="1.4310246136233543E-3"/>
    <n v="25.121053234115628"/>
    <x v="1"/>
    <x v="0"/>
    <x v="4"/>
    <n v="91"/>
  </r>
  <r>
    <n v="763"/>
    <n v="6989.88"/>
    <n v="6"/>
    <n v="12"/>
    <n v="1164.98"/>
    <n v="1.7172295363480253E-3"/>
    <n v="24.00645678305667"/>
    <x v="0"/>
    <x v="1"/>
    <x v="7"/>
    <n v="95"/>
  </r>
  <r>
    <n v="764"/>
    <n v="4122.42"/>
    <n v="4"/>
    <n v="22"/>
    <n v="1030.605"/>
    <n v="1.1448196908986834E-3"/>
    <n v="25.956851745850027"/>
    <x v="1"/>
    <x v="0"/>
    <x v="1"/>
    <n v="40"/>
  </r>
  <r>
    <n v="765"/>
    <n v="8794.98"/>
    <n v="10"/>
    <n v="16"/>
    <n v="879.49799999999993"/>
    <n v="2.8620492272467086E-3"/>
    <n v="40.274665140240408"/>
    <x v="0"/>
    <x v="1"/>
    <x v="5"/>
    <n v="50"/>
  </r>
  <r>
    <n v="766"/>
    <n v="4962.24"/>
    <n v="6"/>
    <n v="14"/>
    <n v="827.04"/>
    <n v="1.7172295363480253E-3"/>
    <n v="19.883045220377788"/>
    <x v="0"/>
    <x v="0"/>
    <x v="5"/>
    <n v="16"/>
  </r>
  <r>
    <n v="767"/>
    <n v="6197.59"/>
    <n v="5"/>
    <n v="11"/>
    <n v="1239.518"/>
    <n v="1.4310246136233543E-3"/>
    <n v="19.511588437321123"/>
    <x v="1"/>
    <x v="2"/>
    <x v="7"/>
    <n v="70"/>
  </r>
  <r>
    <n v="768"/>
    <n v="9425.52"/>
    <n v="9"/>
    <n v="21"/>
    <n v="1047.28"/>
    <n v="2.5758443045220377E-3"/>
    <n v="56.650234688036633"/>
    <x v="0"/>
    <x v="1"/>
    <x v="6"/>
    <n v="5"/>
  </r>
  <r>
    <n v="769"/>
    <n v="9694.7900000000009"/>
    <n v="8"/>
    <n v="12"/>
    <n v="1211.8487500000001"/>
    <n v="2.2896393817973667E-3"/>
    <n v="33.296359473382942"/>
    <x v="1"/>
    <x v="0"/>
    <x v="3"/>
    <n v="65"/>
  </r>
  <r>
    <n v="770"/>
    <n v="6789.79"/>
    <n v="6"/>
    <n v="13"/>
    <n v="1131.6316666666667"/>
    <n v="1.7172295363480253E-3"/>
    <n v="25.262527189467658"/>
    <x v="0"/>
    <x v="2"/>
    <x v="3"/>
    <n v="10"/>
  </r>
  <r>
    <n v="771"/>
    <n v="5901.7"/>
    <n v="6"/>
    <n v="8"/>
    <n v="983.61666666666667"/>
    <n v="1.7172295363480253E-3"/>
    <n v="13.512764739553521"/>
    <x v="1"/>
    <x v="1"/>
    <x v="4"/>
    <n v="12"/>
  </r>
  <r>
    <n v="772"/>
    <n v="8421.58"/>
    <n v="6"/>
    <n v="4"/>
    <n v="1403.5966666666666"/>
    <n v="1.7172295363480253E-3"/>
    <n v="9.6411906124785336"/>
    <x v="0"/>
    <x v="0"/>
    <x v="9"/>
    <n v="12"/>
  </r>
  <r>
    <n v="773"/>
    <n v="10334.68"/>
    <n v="8"/>
    <n v="20"/>
    <n v="1291.835"/>
    <n v="2.2896393817973667E-3"/>
    <n v="59.156725815684027"/>
    <x v="1"/>
    <x v="1"/>
    <x v="1"/>
    <n v="77"/>
  </r>
  <r>
    <n v="774"/>
    <n v="1311.44"/>
    <n v="1"/>
    <n v="1"/>
    <n v="1311.44"/>
    <n v="2.8620492272467084E-4"/>
    <n v="0.37534058385804236"/>
    <x v="0"/>
    <x v="2"/>
    <x v="7"/>
    <n v="79"/>
  </r>
  <r>
    <n v="775"/>
    <n v="6985.21"/>
    <n v="7"/>
    <n v="4"/>
    <n v="997.88714285714286"/>
    <n v="2.0034344590726962E-3"/>
    <n v="7.9968059530623936"/>
    <x v="1"/>
    <x v="1"/>
    <x v="7"/>
    <n v="66"/>
  </r>
  <r>
    <n v="776"/>
    <n v="9151.17"/>
    <n v="9"/>
    <n v="20"/>
    <n v="1016.7966666666666"/>
    <n v="2.5758443045220377E-3"/>
    <n v="52.382198053806519"/>
    <x v="1"/>
    <x v="2"/>
    <x v="1"/>
    <n v="30"/>
  </r>
  <r>
    <n v="777"/>
    <n v="5113.99"/>
    <n v="6"/>
    <n v="4"/>
    <n v="852.33166666666659"/>
    <n v="1.7172295363480253E-3"/>
    <n v="5.8545964510589581"/>
    <x v="1"/>
    <x v="2"/>
    <x v="1"/>
    <n v="2"/>
  </r>
  <r>
    <n v="778"/>
    <n v="6292.89"/>
    <n v="5"/>
    <n v="13"/>
    <n v="1258.578"/>
    <n v="1.4310246136233543E-3"/>
    <n v="23.413729250143103"/>
    <x v="1"/>
    <x v="2"/>
    <x v="7"/>
    <n v="24"/>
  </r>
  <r>
    <n v="779"/>
    <n v="4372.3399999999992"/>
    <n v="5"/>
    <n v="7"/>
    <n v="874.46799999999985"/>
    <n v="1.4310246136233543E-3"/>
    <n v="8.7596966227819113"/>
    <x v="0"/>
    <x v="2"/>
    <x v="0"/>
    <n v="1"/>
  </r>
  <r>
    <n v="780"/>
    <n v="3499.7200000000003"/>
    <n v="3"/>
    <n v="20"/>
    <n v="1166.5733333333335"/>
    <n v="8.5861476817401263E-4"/>
    <n v="20.032741843159705"/>
    <x v="0"/>
    <x v="0"/>
    <x v="1"/>
    <n v="24"/>
  </r>
  <r>
    <n v="781"/>
    <n v="3763.46"/>
    <n v="5"/>
    <n v="17"/>
    <n v="752.69200000000001"/>
    <n v="1.4310246136233543E-3"/>
    <n v="18.311053234115626"/>
    <x v="1"/>
    <x v="0"/>
    <x v="7"/>
    <n v="80"/>
  </r>
  <r>
    <n v="782"/>
    <n v="10216.48"/>
    <n v="6"/>
    <n v="17"/>
    <n v="1702.7466666666667"/>
    <n v="1.7172295363480253E-3"/>
    <n v="49.708116771608474"/>
    <x v="0"/>
    <x v="0"/>
    <x v="7"/>
    <n v="30"/>
  </r>
  <r>
    <n v="783"/>
    <n v="6170.6"/>
    <n v="5"/>
    <n v="14"/>
    <n v="1234.1200000000001"/>
    <n v="1.4310246136233543E-3"/>
    <n v="24.724785346307957"/>
    <x v="1"/>
    <x v="1"/>
    <x v="5"/>
    <n v="6"/>
  </r>
  <r>
    <n v="784"/>
    <n v="760.18"/>
    <n v="2"/>
    <n v="22"/>
    <n v="380.09"/>
    <n v="5.7240984544934168E-4"/>
    <n v="4.786479679450486"/>
    <x v="1"/>
    <x v="2"/>
    <x v="3"/>
    <n v="10"/>
  </r>
  <r>
    <n v="785"/>
    <n v="4304.54"/>
    <n v="6"/>
    <n v="18"/>
    <n v="717.42333333333329"/>
    <n v="1.7172295363480253E-3"/>
    <n v="22.175649685174584"/>
    <x v="0"/>
    <x v="0"/>
    <x v="7"/>
    <n v="48"/>
  </r>
  <r>
    <n v="786"/>
    <n v="7114.27"/>
    <n v="7"/>
    <n v="16"/>
    <n v="1016.3242857142858"/>
    <n v="2.0034344590726962E-3"/>
    <n v="32.578225529479113"/>
    <x v="1"/>
    <x v="1"/>
    <x v="1"/>
    <n v="34"/>
  </r>
  <r>
    <n v="787"/>
    <n v="11292.539999999999"/>
    <n v="10"/>
    <n v="2"/>
    <n v="1129.2539999999999"/>
    <n v="2.8620492272467086E-3"/>
    <n v="6.4639610761305084"/>
    <x v="0"/>
    <x v="1"/>
    <x v="5"/>
    <n v="29"/>
  </r>
  <r>
    <n v="788"/>
    <n v="8089.72"/>
    <n v="7"/>
    <n v="11"/>
    <n v="1155.6742857142858"/>
    <n v="2.0034344590726962E-3"/>
    <n v="25.468494562106475"/>
    <x v="1"/>
    <x v="0"/>
    <x v="0"/>
    <n v="62"/>
  </r>
  <r>
    <n v="789"/>
    <n v="4497.3"/>
    <n v="8"/>
    <n v="14"/>
    <n v="562.16250000000002"/>
    <n v="2.2896393817973667E-3"/>
    <n v="18.020091585575273"/>
    <x v="0"/>
    <x v="1"/>
    <x v="7"/>
    <n v="69"/>
  </r>
  <r>
    <n v="790"/>
    <n v="9306.6099999999988"/>
    <n v="8"/>
    <n v="15"/>
    <n v="1163.3262499999998"/>
    <n v="2.2896393817973667E-3"/>
    <n v="39.953963938179726"/>
    <x v="0"/>
    <x v="1"/>
    <x v="4"/>
    <n v="22"/>
  </r>
  <r>
    <n v="791"/>
    <n v="6605.22"/>
    <n v="6"/>
    <n v="14"/>
    <n v="1100.8700000000001"/>
    <n v="1.7172295363480253E-3"/>
    <n v="26.466250715512309"/>
    <x v="0"/>
    <x v="0"/>
    <x v="7"/>
    <n v="3"/>
  </r>
  <r>
    <n v="792"/>
    <n v="6907.9000000000015"/>
    <n v="6"/>
    <n v="4"/>
    <n v="1151.3166666666668"/>
    <n v="1.7172295363480253E-3"/>
    <n v="7.908299942759017"/>
    <x v="1"/>
    <x v="2"/>
    <x v="4"/>
    <n v="10"/>
  </r>
  <r>
    <n v="793"/>
    <n v="12116.109999999999"/>
    <n v="10"/>
    <n v="9"/>
    <n v="1211.6109999999999"/>
    <n v="2.8620492272467086E-3"/>
    <n v="31.209212936462503"/>
    <x v="0"/>
    <x v="2"/>
    <x v="1"/>
    <n v="97"/>
  </r>
  <r>
    <n v="794"/>
    <n v="7832.7399999999989"/>
    <n v="7"/>
    <n v="16"/>
    <n v="1118.962857142857"/>
    <n v="2.0034344590726962E-3"/>
    <n v="35.868299942759016"/>
    <x v="1"/>
    <x v="1"/>
    <x v="1"/>
    <n v="99"/>
  </r>
  <r>
    <n v="795"/>
    <n v="5980.89"/>
    <n v="5"/>
    <n v="18"/>
    <n v="1196.1780000000001"/>
    <n v="1.4310246136233543E-3"/>
    <n v="30.811682884945625"/>
    <x v="0"/>
    <x v="2"/>
    <x v="1"/>
    <n v="35"/>
  </r>
  <r>
    <n v="796"/>
    <n v="6097.0500000000011"/>
    <n v="7"/>
    <n v="2"/>
    <n v="871.00714285714298"/>
    <n v="2.0034344590726962E-3"/>
    <n v="3.4900114481969098"/>
    <x v="0"/>
    <x v="0"/>
    <x v="1"/>
    <n v="8"/>
  </r>
  <r>
    <n v="797"/>
    <n v="4668.4900000000007"/>
    <n v="4"/>
    <n v="19"/>
    <n v="1167.1225000000002"/>
    <n v="1.1448196908986834E-3"/>
    <n v="25.386751574127075"/>
    <x v="0"/>
    <x v="0"/>
    <x v="1"/>
    <n v="51"/>
  </r>
  <r>
    <n v="798"/>
    <n v="4285.05"/>
    <n v="3"/>
    <n v="5"/>
    <n v="1428.3500000000001"/>
    <n v="8.5861476817401263E-4"/>
    <n v="6.132012020606755"/>
    <x v="0"/>
    <x v="2"/>
    <x v="1"/>
    <n v="22"/>
  </r>
  <r>
    <n v="799"/>
    <n v="14399.890000000001"/>
    <n v="11"/>
    <n v="10.700000000000001"/>
    <n v="1309.0809090909092"/>
    <n v="3.1482541499713796E-3"/>
    <n v="44.098117630223243"/>
    <x v="2"/>
    <x v="0"/>
    <x v="3"/>
    <n v="39"/>
  </r>
  <r>
    <n v="800"/>
    <n v="6283.9"/>
    <n v="6"/>
    <n v="8"/>
    <n v="1047.3166666666666"/>
    <n v="1.7172295363480253E-3"/>
    <n v="14.387864911276473"/>
    <x v="1"/>
    <x v="0"/>
    <x v="7"/>
    <n v="68"/>
  </r>
  <r>
    <n v="801"/>
    <n v="1074.8"/>
    <n v="2"/>
    <n v="20"/>
    <n v="537.4"/>
    <n v="5.7240984544934168E-4"/>
    <n v="6.1522610188895239"/>
    <x v="1"/>
    <x v="1"/>
    <x v="4"/>
    <n v="28"/>
  </r>
  <r>
    <n v="802"/>
    <n v="7508.74"/>
    <n v="6"/>
    <n v="3"/>
    <n v="1251.4566666666667"/>
    <n v="1.7172295363480253E-3"/>
    <n v="6.4471150543789362"/>
    <x v="0"/>
    <x v="0"/>
    <x v="1"/>
    <n v="50"/>
  </r>
  <r>
    <n v="803"/>
    <n v="3818.2500000000005"/>
    <n v="6"/>
    <n v="3"/>
    <n v="636.37500000000011"/>
    <n v="1.7172295363480253E-3"/>
    <n v="3.2784058385804244"/>
    <x v="0"/>
    <x v="2"/>
    <x v="7"/>
    <n v="96"/>
  </r>
  <r>
    <n v="804"/>
    <n v="3480.5"/>
    <n v="3"/>
    <n v="1"/>
    <n v="1160.1666666666667"/>
    <n v="8.5861476817401263E-4"/>
    <n v="0.99613623354321701"/>
    <x v="0"/>
    <x v="2"/>
    <x v="4"/>
    <n v="98"/>
  </r>
  <r>
    <n v="805"/>
    <n v="6966.17"/>
    <n v="6"/>
    <n v="10"/>
    <n v="1161.0283333333334"/>
    <n v="1.7172295363480253E-3"/>
    <n v="19.937521465369205"/>
    <x v="0"/>
    <x v="0"/>
    <x v="7"/>
    <n v="48"/>
  </r>
  <r>
    <n v="806"/>
    <n v="4854.46"/>
    <n v="4"/>
    <n v="7"/>
    <n v="1213.615"/>
    <n v="1.1448196908986834E-3"/>
    <n v="9.7255924441900383"/>
    <x v="1"/>
    <x v="0"/>
    <x v="5"/>
    <n v="66"/>
  </r>
  <r>
    <n v="807"/>
    <n v="4367.13"/>
    <n v="4"/>
    <n v="16"/>
    <n v="1091.7825"/>
    <n v="1.1448196908986834E-3"/>
    <n v="19.998305666857469"/>
    <x v="0"/>
    <x v="1"/>
    <x v="4"/>
    <n v="48"/>
  </r>
  <r>
    <n v="808"/>
    <n v="3676.8199999999997"/>
    <n v="3"/>
    <n v="17"/>
    <n v="1225.6066666666666"/>
    <n v="8.5861476817401263E-4"/>
    <n v="17.889507727532912"/>
    <x v="1"/>
    <x v="2"/>
    <x v="0"/>
    <n v="21"/>
  </r>
  <r>
    <n v="809"/>
    <n v="3653.47"/>
    <n v="4"/>
    <n v="18"/>
    <n v="913.36749999999995"/>
    <n v="1.1448196908986834E-3"/>
    <n v="18.821539782484258"/>
    <x v="0"/>
    <x v="0"/>
    <x v="0"/>
    <n v="83"/>
  </r>
  <r>
    <n v="810"/>
    <n v="4539.42"/>
    <n v="4"/>
    <n v="1"/>
    <n v="1134.855"/>
    <n v="1.1448196908986834E-3"/>
    <n v="1.2992043503148254"/>
    <x v="0"/>
    <x v="0"/>
    <x v="0"/>
    <n v="24"/>
  </r>
  <r>
    <n v="811"/>
    <n v="2483.69"/>
    <n v="4"/>
    <n v="8"/>
    <n v="620.92250000000001"/>
    <n v="1.1448196908986834E-3"/>
    <n v="5.6867544361763018"/>
    <x v="1"/>
    <x v="0"/>
    <x v="4"/>
    <n v="6"/>
  </r>
  <r>
    <n v="812"/>
    <n v="2694.8900000000003"/>
    <n v="3"/>
    <n v="16"/>
    <n v="898.29666666666674"/>
    <n v="8.5861476817401263E-4"/>
    <n v="12.340652547223813"/>
    <x v="0"/>
    <x v="0"/>
    <x v="1"/>
    <n v="1"/>
  </r>
  <r>
    <n v="813"/>
    <n v="4386.05"/>
    <n v="5"/>
    <n v="14"/>
    <n v="877.21"/>
    <n v="1.4310246136233543E-3"/>
    <n v="17.574327418431597"/>
    <x v="0"/>
    <x v="0"/>
    <x v="0"/>
    <n v="12"/>
  </r>
  <r>
    <n v="814"/>
    <n v="4661.2299999999996"/>
    <n v="3"/>
    <n v="14"/>
    <n v="1553.7433333333331"/>
    <n v="8.5861476817401263E-4"/>
    <n v="18.676937607326842"/>
    <x v="1"/>
    <x v="0"/>
    <x v="7"/>
    <n v="60"/>
  </r>
  <r>
    <n v="815"/>
    <n v="7646.7699999999995"/>
    <n v="6"/>
    <n v="22"/>
    <n v="1274.4616666666666"/>
    <n v="1.7172295363480253E-3"/>
    <n v="48.14795077275329"/>
    <x v="0"/>
    <x v="0"/>
    <x v="7"/>
    <n v="47"/>
  </r>
  <r>
    <n v="816"/>
    <n v="2934.9700000000003"/>
    <n v="4"/>
    <n v="15"/>
    <n v="733.74250000000006"/>
    <n v="1.1448196908986834E-3"/>
    <n v="12.600042930738409"/>
    <x v="0"/>
    <x v="0"/>
    <x v="7"/>
    <n v="71"/>
  </r>
  <r>
    <n v="817"/>
    <n v="5340"/>
    <n v="5"/>
    <n v="6"/>
    <n v="1068"/>
    <n v="1.4310246136233543E-3"/>
    <n v="9.1700057240984538"/>
    <x v="1"/>
    <x v="0"/>
    <x v="1"/>
    <n v="38"/>
  </r>
  <r>
    <n v="818"/>
    <n v="6141.4599999999991"/>
    <n v="6"/>
    <n v="11"/>
    <n v="1023.5766666666665"/>
    <n v="1.7172295363480253E-3"/>
    <n v="19.334876931883226"/>
    <x v="0"/>
    <x v="0"/>
    <x v="7"/>
    <n v="17"/>
  </r>
  <r>
    <n v="819"/>
    <n v="5033.2100000000009"/>
    <n v="5"/>
    <n v="5"/>
    <n v="1006.6420000000002"/>
    <n v="1.4310246136233543E-3"/>
    <n v="7.2026473955352044"/>
    <x v="1"/>
    <x v="1"/>
    <x v="7"/>
    <n v="7"/>
  </r>
  <r>
    <n v="820"/>
    <n v="8742.57"/>
    <n v="10"/>
    <n v="16"/>
    <n v="874.25699999999995"/>
    <n v="2.8620492272467086E-3"/>
    <n v="40.034665140240406"/>
    <x v="0"/>
    <x v="2"/>
    <x v="1"/>
    <n v="12"/>
  </r>
  <r>
    <n v="821"/>
    <n v="4826.3900000000003"/>
    <n v="5"/>
    <n v="7"/>
    <n v="965.27800000000002"/>
    <n v="1.4310246136233543E-3"/>
    <n v="9.6693560389238691"/>
    <x v="1"/>
    <x v="0"/>
    <x v="1"/>
    <n v="41"/>
  </r>
  <r>
    <n v="822"/>
    <n v="2005.66"/>
    <n v="1"/>
    <n v="17"/>
    <n v="2005.66"/>
    <n v="2.8620492272467084E-4"/>
    <n v="9.7585060103033765"/>
    <x v="0"/>
    <x v="2"/>
    <x v="0"/>
    <n v="67"/>
  </r>
  <r>
    <n v="823"/>
    <n v="9755.8100000000013"/>
    <n v="6"/>
    <n v="9"/>
    <n v="1625.9683333333335"/>
    <n v="1.7172295363480253E-3"/>
    <n v="25.129447624499143"/>
    <x v="0"/>
    <x v="1"/>
    <x v="7"/>
    <n v="91"/>
  </r>
  <r>
    <n v="824"/>
    <n v="6017.27"/>
    <n v="4"/>
    <n v="12"/>
    <n v="1504.3175000000001"/>
    <n v="1.1448196908986834E-3"/>
    <n v="20.666067544361763"/>
    <x v="0"/>
    <x v="1"/>
    <x v="1"/>
    <n v="97"/>
  </r>
  <r>
    <n v="825"/>
    <n v="6046.6900000000005"/>
    <n v="8"/>
    <n v="16"/>
    <n v="755.83625000000006"/>
    <n v="2.2896393817973667E-3"/>
    <n v="27.68947910704064"/>
    <x v="1"/>
    <x v="1"/>
    <x v="4"/>
    <n v="17"/>
  </r>
  <r>
    <n v="826"/>
    <n v="4829.57"/>
    <n v="4"/>
    <n v="1"/>
    <n v="1207.3924999999999"/>
    <n v="1.1448196908986834E-3"/>
    <n v="1.3822467086433885"/>
    <x v="1"/>
    <x v="0"/>
    <x v="1"/>
    <n v="92"/>
  </r>
  <r>
    <n v="827"/>
    <n v="9051.4500000000007"/>
    <n v="8"/>
    <n v="5"/>
    <n v="1131.4312500000001"/>
    <n v="2.2896393817973667E-3"/>
    <n v="12.952847738981109"/>
    <x v="0"/>
    <x v="1"/>
    <x v="0"/>
    <n v="90"/>
  </r>
  <r>
    <n v="828"/>
    <n v="3777.5299999999997"/>
    <n v="5"/>
    <n v="20"/>
    <n v="755.50599999999997"/>
    <n v="1.4310246136233543E-3"/>
    <n v="21.622953634802521"/>
    <x v="0"/>
    <x v="0"/>
    <x v="0"/>
    <n v="93"/>
  </r>
  <r>
    <n v="829"/>
    <n v="9236.19"/>
    <n v="6"/>
    <n v="2"/>
    <n v="1539.365"/>
    <n v="1.7172295363480253E-3"/>
    <n v="5.2868860904407562"/>
    <x v="1"/>
    <x v="2"/>
    <x v="1"/>
    <n v="84"/>
  </r>
  <r>
    <n v="830"/>
    <n v="6106.9400000000005"/>
    <n v="6"/>
    <n v="6"/>
    <n v="1017.8233333333334"/>
    <n v="1.7172295363480253E-3"/>
    <n v="10.487017744705209"/>
    <x v="1"/>
    <x v="1"/>
    <x v="7"/>
    <n v="58"/>
  </r>
  <r>
    <n v="831"/>
    <n v="4245.84"/>
    <n v="5"/>
    <n v="11"/>
    <n v="849.16800000000001"/>
    <n v="1.4310246136233543E-3"/>
    <n v="13.366983400114481"/>
    <x v="1"/>
    <x v="1"/>
    <x v="1"/>
    <n v="4"/>
  </r>
  <r>
    <n v="832"/>
    <n v="13562.13"/>
    <n v="12"/>
    <n v="14"/>
    <n v="1130.1775"/>
    <n v="3.4344590726960505E-3"/>
    <n v="54.341677160847169"/>
    <x v="1"/>
    <x v="0"/>
    <x v="5"/>
    <n v="30"/>
  </r>
  <r>
    <n v="833"/>
    <n v="8852.31"/>
    <n v="8"/>
    <n v="4"/>
    <n v="1106.5387499999999"/>
    <n v="2.2896393817973667E-3"/>
    <n v="10.134298797939323"/>
    <x v="1"/>
    <x v="2"/>
    <x v="4"/>
    <n v="9"/>
  </r>
  <r>
    <n v="834"/>
    <n v="3595.5299999999997"/>
    <n v="4"/>
    <n v="3"/>
    <n v="898.88249999999994"/>
    <n v="1.1448196908986834E-3"/>
    <n v="3.0871751574127071"/>
    <x v="1"/>
    <x v="0"/>
    <x v="1"/>
    <n v="37"/>
  </r>
  <r>
    <n v="835"/>
    <n v="8541.23"/>
    <n v="8"/>
    <n v="9"/>
    <n v="1067.6537499999999"/>
    <n v="2.2896393817973667E-3"/>
    <n v="22.00087864911276"/>
    <x v="1"/>
    <x v="0"/>
    <x v="7"/>
    <n v="85"/>
  </r>
  <r>
    <n v="836"/>
    <n v="3562.2000000000003"/>
    <n v="4"/>
    <n v="9"/>
    <n v="890.55000000000007"/>
    <n v="1.1448196908986834E-3"/>
    <n v="9.1756725815684028"/>
    <x v="0"/>
    <x v="0"/>
    <x v="1"/>
    <n v="33"/>
  </r>
  <r>
    <n v="837"/>
    <n v="3406.25"/>
    <n v="3"/>
    <n v="13"/>
    <n v="1135.4166666666667"/>
    <n v="8.5861476817401263E-4"/>
    <n v="12.673511734401833"/>
    <x v="1"/>
    <x v="0"/>
    <x v="4"/>
    <n v="4"/>
  </r>
  <r>
    <n v="838"/>
    <n v="3724.8199999999997"/>
    <n v="4"/>
    <n v="15"/>
    <n v="931.20499999999993"/>
    <n v="1.1448196908986834E-3"/>
    <n v="15.990927303949626"/>
    <x v="1"/>
    <x v="2"/>
    <x v="1"/>
    <n v="27"/>
  </r>
  <r>
    <n v="839"/>
    <n v="2550.7299999999996"/>
    <n v="4"/>
    <n v="10.7"/>
    <n v="637.68249999999989"/>
    <n v="1.1448196908986834E-3"/>
    <n v="7.8113368631940441"/>
    <x v="2"/>
    <x v="0"/>
    <x v="3"/>
    <n v="14"/>
  </r>
  <r>
    <n v="840"/>
    <n v="8144.96"/>
    <n v="6"/>
    <n v="19"/>
    <n v="1357.4933333333333"/>
    <n v="1.7172295363480253E-3"/>
    <n v="44.291425300515172"/>
    <x v="1"/>
    <x v="1"/>
    <x v="1"/>
    <n v="94"/>
  </r>
  <r>
    <n v="841"/>
    <n v="10936.199999999999"/>
    <n v="7"/>
    <n v="8"/>
    <n v="1562.3142857142855"/>
    <n v="2.0034344590726962E-3"/>
    <n v="25.039954207212361"/>
    <x v="1"/>
    <x v="1"/>
    <x v="7"/>
    <n v="93"/>
  </r>
  <r>
    <n v="842"/>
    <n v="3639.4600000000005"/>
    <n v="4"/>
    <n v="2"/>
    <n v="909.86500000000012"/>
    <n v="1.1448196908986834E-3"/>
    <n v="2.0832627361190612"/>
    <x v="1"/>
    <x v="2"/>
    <x v="1"/>
    <n v="59"/>
  </r>
  <r>
    <n v="843"/>
    <n v="4090.1900000000005"/>
    <n v="6"/>
    <n v="9"/>
    <n v="681.69833333333338"/>
    <n v="1.7172295363480253E-3"/>
    <n v="10.535692615912994"/>
    <x v="1"/>
    <x v="1"/>
    <x v="7"/>
    <n v="80"/>
  </r>
  <r>
    <n v="844"/>
    <n v="12523.550000000001"/>
    <n v="9"/>
    <n v="9"/>
    <n v="1391.5055555555557"/>
    <n v="2.5758443045220377E-3"/>
    <n v="32.258714939896969"/>
    <x v="1"/>
    <x v="2"/>
    <x v="1"/>
    <n v="13"/>
  </r>
  <r>
    <n v="845"/>
    <n v="3639.4299999999994"/>
    <n v="4"/>
    <n v="3"/>
    <n v="909.85749999999985"/>
    <n v="1.1448196908986834E-3"/>
    <n v="3.1248683457355462"/>
    <x v="0"/>
    <x v="0"/>
    <x v="7"/>
    <n v="51"/>
  </r>
  <r>
    <n v="846"/>
    <n v="4385.62"/>
    <n v="3"/>
    <n v="17"/>
    <n v="1461.8733333333332"/>
    <n v="8.5861476817401263E-4"/>
    <n v="21.338162564396107"/>
    <x v="1"/>
    <x v="1"/>
    <x v="7"/>
    <n v="60"/>
  </r>
  <r>
    <n v="847"/>
    <n v="5363.83"/>
    <n v="5"/>
    <n v="9"/>
    <n v="1072.7660000000001"/>
    <n v="1.4310246136233543E-3"/>
    <n v="13.816390955924442"/>
    <x v="0"/>
    <x v="2"/>
    <x v="5"/>
    <n v="66"/>
  </r>
  <r>
    <n v="848"/>
    <n v="4711.04"/>
    <n v="4"/>
    <n v="13"/>
    <n v="1177.76"/>
    <n v="1.1448196908986834E-3"/>
    <n v="17.528196908986832"/>
    <x v="1"/>
    <x v="0"/>
    <x v="7"/>
    <n v="79"/>
  </r>
  <r>
    <n v="849"/>
    <n v="6086.6600000000008"/>
    <n v="6"/>
    <n v="10"/>
    <n v="1014.4433333333335"/>
    <n v="1.7172295363480253E-3"/>
    <n v="17.420320549513455"/>
    <x v="1"/>
    <x v="0"/>
    <x v="9"/>
    <n v="72"/>
  </r>
  <r>
    <n v="850"/>
    <n v="7476.7899999999991"/>
    <n v="8"/>
    <n v="1"/>
    <n v="934.59874999999988"/>
    <n v="2.2896393817973667E-3"/>
    <n v="2.1398941041785915"/>
    <x v="1"/>
    <x v="0"/>
    <x v="0"/>
    <n v="79"/>
  </r>
  <r>
    <n v="851"/>
    <n v="5346.9999999999991"/>
    <n v="4"/>
    <n v="2"/>
    <n v="1336.7499999999998"/>
    <n v="1.1448196908986834E-3"/>
    <n v="3.0606754436176296"/>
    <x v="0"/>
    <x v="1"/>
    <x v="4"/>
    <n v="19"/>
  </r>
  <r>
    <n v="853"/>
    <n v="12711.369999999997"/>
    <n v="9"/>
    <n v="16"/>
    <n v="1412.3744444444442"/>
    <n v="2.5758443045220377E-3"/>
    <n v="58.208906697195175"/>
    <x v="0"/>
    <x v="0"/>
    <x v="5"/>
    <n v="26"/>
  </r>
  <r>
    <n v="854"/>
    <n v="3992.51"/>
    <n v="4"/>
    <n v="2"/>
    <n v="998.12750000000005"/>
    <n v="1.1448196908986834E-3"/>
    <n v="2.2853520320549512"/>
    <x v="0"/>
    <x v="1"/>
    <x v="4"/>
    <n v="35"/>
  </r>
  <r>
    <n v="855"/>
    <n v="7241.66"/>
    <n v="4"/>
    <n v="16"/>
    <n v="1810.415"/>
    <n v="1.1448196908986834E-3"/>
    <n v="33.161579851173435"/>
    <x v="0"/>
    <x v="2"/>
    <x v="5"/>
    <n v="74"/>
  </r>
  <r>
    <n v="856"/>
    <n v="6845.0400000000009"/>
    <n v="7"/>
    <n v="9"/>
    <n v="977.86285714285725"/>
    <n v="2.0034344590726962E-3"/>
    <n v="17.631757298225534"/>
    <x v="1"/>
    <x v="0"/>
    <x v="1"/>
    <n v="63"/>
  </r>
  <r>
    <n v="857"/>
    <n v="6692.93"/>
    <n v="5"/>
    <n v="4"/>
    <n v="1338.586"/>
    <n v="1.4310246136233543E-3"/>
    <n v="7.6621980538065255"/>
    <x v="0"/>
    <x v="2"/>
    <x v="4"/>
    <n v="15"/>
  </r>
  <r>
    <n v="858"/>
    <n v="5654.55"/>
    <n v="6"/>
    <n v="9"/>
    <n v="942.42500000000007"/>
    <n v="1.7172295363480253E-3"/>
    <n v="14.56524041213509"/>
    <x v="0"/>
    <x v="2"/>
    <x v="1"/>
    <n v="79"/>
  </r>
  <r>
    <n v="859"/>
    <n v="6979.7800000000007"/>
    <n v="6"/>
    <n v="7"/>
    <n v="1163.2966666666669"/>
    <n v="1.7172295363480253E-3"/>
    <n v="13.983531768746426"/>
    <x v="0"/>
    <x v="1"/>
    <x v="1"/>
    <n v="53"/>
  </r>
  <r>
    <n v="860"/>
    <n v="7381.1900000000005"/>
    <n v="4"/>
    <n v="7"/>
    <n v="1845.2975000000001"/>
    <n v="1.1448196908986834E-3"/>
    <n v="14.787730394962793"/>
    <x v="0"/>
    <x v="2"/>
    <x v="4"/>
    <n v="80"/>
  </r>
  <r>
    <n v="861"/>
    <n v="5226.41"/>
    <n v="5"/>
    <n v="17"/>
    <n v="1045.2819999999999"/>
    <n v="1.4310246136233543E-3"/>
    <n v="25.429012593016598"/>
    <x v="0"/>
    <x v="2"/>
    <x v="1"/>
    <n v="73"/>
  </r>
  <r>
    <n v="862"/>
    <n v="774.53"/>
    <n v="1"/>
    <n v="16"/>
    <n v="774.53"/>
    <n v="2.8620492272467084E-4"/>
    <n v="3.5467887807670286"/>
    <x v="1"/>
    <x v="2"/>
    <x v="6"/>
    <n v="83"/>
  </r>
  <r>
    <n v="863"/>
    <n v="2288.23"/>
    <n v="4"/>
    <n v="5"/>
    <n v="572.0575"/>
    <n v="1.1448196908986834E-3"/>
    <n v="3.2745134516313676"/>
    <x v="0"/>
    <x v="1"/>
    <x v="1"/>
    <n v="19"/>
  </r>
  <r>
    <n v="864"/>
    <n v="8911.39"/>
    <n v="6"/>
    <n v="4"/>
    <n v="1485.2316666666666"/>
    <n v="1.7172295363480253E-3"/>
    <n v="10.201934745277619"/>
    <x v="1"/>
    <x v="2"/>
    <x v="5"/>
    <n v="6"/>
  </r>
  <r>
    <n v="865"/>
    <n v="7192.9000000000005"/>
    <n v="7"/>
    <n v="19"/>
    <n v="1027.5571428571429"/>
    <n v="2.0034344590726962E-3"/>
    <n v="39.114224384659423"/>
    <x v="0"/>
    <x v="0"/>
    <x v="8"/>
    <n v="73"/>
  </r>
  <r>
    <n v="866"/>
    <n v="7599.92"/>
    <n v="5"/>
    <n v="14"/>
    <n v="1519.9839999999999"/>
    <n v="1.4310246136233543E-3"/>
    <n v="30.45188322839153"/>
    <x v="1"/>
    <x v="1"/>
    <x v="4"/>
    <n v="28"/>
  </r>
  <r>
    <n v="867"/>
    <n v="7947.4199999999983"/>
    <n v="6"/>
    <n v="17"/>
    <n v="1324.5699999999997"/>
    <n v="1.7172295363480253E-3"/>
    <n v="38.668042358328556"/>
    <x v="0"/>
    <x v="0"/>
    <x v="4"/>
    <n v="12"/>
  </r>
  <r>
    <n v="868"/>
    <n v="7529.64"/>
    <n v="6"/>
    <n v="11"/>
    <n v="1254.94"/>
    <n v="1.7172295363480253E-3"/>
    <n v="23.705220377790504"/>
    <x v="0"/>
    <x v="0"/>
    <x v="1"/>
    <n v="84"/>
  </r>
  <r>
    <n v="870"/>
    <n v="6364.29"/>
    <n v="8"/>
    <n v="6"/>
    <n v="795.53625"/>
    <n v="2.2896393817973667E-3"/>
    <n v="10.928946765884373"/>
    <x v="1"/>
    <x v="0"/>
    <x v="0"/>
    <n v="63"/>
  </r>
  <r>
    <n v="871"/>
    <n v="8700.5600000000013"/>
    <n v="8"/>
    <n v="5"/>
    <n v="1087.5700000000002"/>
    <n v="2.2896393817973667E-3"/>
    <n v="12.450715512306815"/>
    <x v="0"/>
    <x v="0"/>
    <x v="4"/>
    <n v="40"/>
  </r>
  <r>
    <n v="872"/>
    <n v="290.62"/>
    <n v="1"/>
    <n v="13"/>
    <n v="290.62"/>
    <n v="2.8620492272467084E-4"/>
    <n v="1.08129937034917"/>
    <x v="0"/>
    <x v="0"/>
    <x v="3"/>
    <n v="47"/>
  </r>
  <r>
    <n v="873"/>
    <n v="4426.2"/>
    <n v="5"/>
    <n v="20"/>
    <n v="885.24"/>
    <n v="1.4310246136233543E-3"/>
    <n v="25.336004579278764"/>
    <x v="1"/>
    <x v="1"/>
    <x v="0"/>
    <n v="37"/>
  </r>
  <r>
    <n v="874"/>
    <n v="8569.99"/>
    <n v="8"/>
    <n v="1"/>
    <n v="1071.24875"/>
    <n v="2.2896393817973667E-3"/>
    <n v="2.4527733257012017"/>
    <x v="1"/>
    <x v="0"/>
    <x v="0"/>
    <n v="78"/>
  </r>
  <r>
    <n v="875"/>
    <n v="6933.6899999999987"/>
    <n v="6"/>
    <n v="2"/>
    <n v="1155.6149999999998"/>
    <n v="1.7172295363480253E-3"/>
    <n v="3.9689124212936457"/>
    <x v="1"/>
    <x v="0"/>
    <x v="1"/>
    <n v="34"/>
  </r>
  <r>
    <n v="876"/>
    <n v="2732.4700000000003"/>
    <n v="3"/>
    <n v="19"/>
    <n v="910.82333333333338"/>
    <n v="8.5861476817401263E-4"/>
    <n v="14.858880938752149"/>
    <x v="1"/>
    <x v="2"/>
    <x v="3"/>
    <n v="44"/>
  </r>
  <r>
    <n v="877"/>
    <n v="9182.89"/>
    <n v="9"/>
    <n v="3"/>
    <n v="1020.321111111111"/>
    <n v="2.5758443045220377E-3"/>
    <n v="7.8845649685174575"/>
    <x v="0"/>
    <x v="0"/>
    <x v="1"/>
    <n v="92"/>
  </r>
  <r>
    <n v="878"/>
    <n v="4531.79"/>
    <n v="3"/>
    <n v="9"/>
    <n v="1510.5966666666666"/>
    <n v="8.5861476817401263E-4"/>
    <n v="11.673185460789925"/>
    <x v="1"/>
    <x v="0"/>
    <x v="7"/>
    <n v="31"/>
  </r>
  <r>
    <n v="879"/>
    <n v="3356.34"/>
    <n v="4"/>
    <n v="12"/>
    <n v="839.08500000000004"/>
    <n v="1.1448196908986834E-3"/>
    <n v="11.527212364052662"/>
    <x v="0"/>
    <x v="0"/>
    <x v="4"/>
    <n v="58"/>
  </r>
  <r>
    <n v="880"/>
    <n v="4774.51"/>
    <n v="3"/>
    <n v="10"/>
    <n v="1591.5033333333333"/>
    <n v="8.5861476817401263E-4"/>
    <n v="13.664882655981682"/>
    <x v="0"/>
    <x v="2"/>
    <x v="4"/>
    <n v="11"/>
  </r>
  <r>
    <n v="881"/>
    <n v="5353.8600000000006"/>
    <n v="3"/>
    <n v="15"/>
    <n v="1784.6200000000001"/>
    <n v="8.5861476817401263E-4"/>
    <n v="22.984516313680597"/>
    <x v="0"/>
    <x v="2"/>
    <x v="4"/>
    <n v="82"/>
  </r>
  <r>
    <n v="882"/>
    <n v="6628.36"/>
    <n v="5"/>
    <n v="11"/>
    <n v="1325.672"/>
    <n v="1.4310246136233543E-3"/>
    <n v="20.867761877504293"/>
    <x v="0"/>
    <x v="0"/>
    <x v="2"/>
    <n v="59"/>
  </r>
  <r>
    <n v="883"/>
    <n v="2114.02"/>
    <n v="4"/>
    <n v="10.7"/>
    <n v="528.505"/>
    <n v="1.1448196908986834E-3"/>
    <n v="6.4739593589009718"/>
    <x v="2"/>
    <x v="0"/>
    <x v="3"/>
    <n v="73"/>
  </r>
  <r>
    <n v="884"/>
    <n v="10922.09"/>
    <n v="6"/>
    <n v="17"/>
    <n v="1820.3483333333334"/>
    <n v="1.7172295363480253E-3"/>
    <n v="53.141250715512314"/>
    <x v="1"/>
    <x v="0"/>
    <x v="2"/>
    <n v="11"/>
  </r>
  <r>
    <n v="885"/>
    <n v="3628.94"/>
    <n v="3"/>
    <n v="18"/>
    <n v="1209.6466666666668"/>
    <n v="8.5861476817401263E-4"/>
    <n v="18.69516886090441"/>
    <x v="1"/>
    <x v="0"/>
    <x v="1"/>
    <n v="20"/>
  </r>
  <r>
    <n v="886"/>
    <n v="9025.0300000000007"/>
    <n v="7"/>
    <n v="11"/>
    <n v="1289.2900000000002"/>
    <n v="2.0034344590726962E-3"/>
    <n v="28.413088151116206"/>
    <x v="0"/>
    <x v="0"/>
    <x v="0"/>
    <n v="53"/>
  </r>
  <r>
    <n v="887"/>
    <n v="10938.66"/>
    <n v="8"/>
    <n v="1"/>
    <n v="1367.3325"/>
    <n v="2.2896393817973667E-3"/>
    <n v="3.1306983400114481"/>
    <x v="1"/>
    <x v="2"/>
    <x v="7"/>
    <n v="55"/>
  </r>
  <r>
    <n v="888"/>
    <n v="5750.6200000000008"/>
    <n v="5"/>
    <n v="10"/>
    <n v="1150.1240000000003"/>
    <n v="1.4310246136233543E-3"/>
    <n v="16.45855752718947"/>
    <x v="0"/>
    <x v="0"/>
    <x v="7"/>
    <n v="62"/>
  </r>
  <r>
    <n v="889"/>
    <n v="4366.9500000000007"/>
    <n v="5"/>
    <n v="10"/>
    <n v="873.3900000000001"/>
    <n v="1.4310246136233543E-3"/>
    <n v="12.498425872925017"/>
    <x v="1"/>
    <x v="1"/>
    <x v="5"/>
    <n v="46"/>
  </r>
  <r>
    <n v="890"/>
    <n v="4485.6000000000004"/>
    <n v="4"/>
    <n v="15"/>
    <n v="1121.4000000000001"/>
    <n v="1.1448196908986834E-3"/>
    <n v="19.257012020606755"/>
    <x v="0"/>
    <x v="0"/>
    <x v="0"/>
    <n v="55"/>
  </r>
  <r>
    <n v="891"/>
    <n v="6442.05"/>
    <n v="5"/>
    <n v="9"/>
    <n v="1288.4100000000001"/>
    <n v="1.4310246136233543E-3"/>
    <n v="16.593717801946195"/>
    <x v="1"/>
    <x v="2"/>
    <x v="0"/>
    <n v="21"/>
  </r>
  <r>
    <n v="892"/>
    <n v="9618.6400000000012"/>
    <n v="10"/>
    <n v="10.700000000000001"/>
    <n v="961.86400000000015"/>
    <n v="2.8620492272467086E-3"/>
    <n v="29.456052661705787"/>
    <x v="2"/>
    <x v="0"/>
    <x v="3"/>
    <n v="22"/>
  </r>
  <r>
    <n v="893"/>
    <n v="9202.85"/>
    <n v="7"/>
    <n v="16"/>
    <n v="1314.6928571428573"/>
    <n v="2.0034344590726962E-3"/>
    <n v="42.142415569547808"/>
    <x v="1"/>
    <x v="0"/>
    <x v="3"/>
    <n v="97"/>
  </r>
  <r>
    <n v="894"/>
    <n v="7512.4800000000005"/>
    <n v="8"/>
    <n v="9"/>
    <n v="939.06000000000006"/>
    <n v="2.2896393817973667E-3"/>
    <n v="19.350978820835721"/>
    <x v="0"/>
    <x v="2"/>
    <x v="1"/>
    <n v="13"/>
  </r>
  <r>
    <n v="895"/>
    <n v="2714.21"/>
    <n v="3"/>
    <n v="12"/>
    <n v="904.73666666666668"/>
    <n v="8.5861476817401263E-4"/>
    <n v="9.3218431597023468"/>
    <x v="0"/>
    <x v="0"/>
    <x v="4"/>
    <n v="58"/>
  </r>
  <r>
    <n v="896"/>
    <n v="4448.32"/>
    <n v="4"/>
    <n v="15"/>
    <n v="1112.08"/>
    <n v="1.1448196908986834E-3"/>
    <n v="19.096966227819117"/>
    <x v="0"/>
    <x v="0"/>
    <x v="4"/>
    <n v="25"/>
  </r>
  <r>
    <n v="897"/>
    <n v="9629.18"/>
    <n v="8"/>
    <n v="11"/>
    <n v="1203.6475"/>
    <n v="2.2896393817973667E-3"/>
    <n v="30.315105895821407"/>
    <x v="0"/>
    <x v="0"/>
    <x v="7"/>
    <n v="25"/>
  </r>
  <r>
    <n v="898"/>
    <n v="478.16"/>
    <n v="1"/>
    <n v="16"/>
    <n v="478.16"/>
    <n v="2.8620492272467084E-4"/>
    <n v="2.189627933600458"/>
    <x v="0"/>
    <x v="1"/>
    <x v="1"/>
    <n v="53"/>
  </r>
  <r>
    <n v="899"/>
    <n v="4240.0599999999995"/>
    <n v="6"/>
    <n v="12"/>
    <n v="706.67666666666662"/>
    <n v="1.7172295363480253E-3"/>
    <n v="14.562312535775614"/>
    <x v="0"/>
    <x v="1"/>
    <x v="0"/>
    <n v="42"/>
  </r>
  <r>
    <n v="900"/>
    <n v="2446.4399999999996"/>
    <n v="4"/>
    <n v="5"/>
    <n v="611.6099999999999"/>
    <n v="1.1448196908986834E-3"/>
    <n v="3.500915855752718"/>
    <x v="1"/>
    <x v="0"/>
    <x v="7"/>
    <n v="48"/>
  </r>
  <r>
    <n v="901"/>
    <n v="6948.22"/>
    <n v="4"/>
    <n v="16"/>
    <n v="1737.0550000000001"/>
    <n v="1.1448196908986834E-3"/>
    <n v="31.8178362907842"/>
    <x v="0"/>
    <x v="0"/>
    <x v="5"/>
    <n v="13"/>
  </r>
  <r>
    <n v="902"/>
    <n v="9408.5299999999988"/>
    <n v="9"/>
    <n v="18"/>
    <n v="1045.392222222222"/>
    <n v="2.5758443045220377E-3"/>
    <n v="48.469816828849446"/>
    <x v="0"/>
    <x v="0"/>
    <x v="5"/>
    <n v="37"/>
  </r>
  <r>
    <n v="903"/>
    <n v="10102.580000000002"/>
    <n v="9"/>
    <n v="14"/>
    <n v="1122.508888888889"/>
    <n v="2.5758443045220377E-3"/>
    <n v="40.479713795077281"/>
    <x v="1"/>
    <x v="0"/>
    <x v="1"/>
    <n v="46"/>
  </r>
  <r>
    <n v="904"/>
    <n v="5063.82"/>
    <n v="4"/>
    <n v="11"/>
    <n v="1265.9549999999999"/>
    <n v="1.1448196908986834E-3"/>
    <n v="15.942192329708069"/>
    <x v="0"/>
    <x v="2"/>
    <x v="4"/>
    <n v="51"/>
  </r>
  <r>
    <n v="905"/>
    <n v="6801.49"/>
    <n v="8"/>
    <n v="12"/>
    <n v="850.18624999999997"/>
    <n v="2.2896393817973667E-3"/>
    <n v="23.359439038351457"/>
    <x v="0"/>
    <x v="1"/>
    <x v="7"/>
    <n v="41"/>
  </r>
  <r>
    <n v="906"/>
    <n v="12920.29"/>
    <n v="9"/>
    <n v="3"/>
    <n v="1435.5877777777778"/>
    <n v="2.5758443045220377E-3"/>
    <n v="11.093551803091012"/>
    <x v="1"/>
    <x v="2"/>
    <x v="1"/>
    <n v="73"/>
  </r>
  <r>
    <n v="907"/>
    <n v="3448.8699999999994"/>
    <n v="7"/>
    <n v="17"/>
    <n v="492.69571428571419"/>
    <n v="2.0034344590726962E-3"/>
    <n v="16.780420721236403"/>
    <x v="1"/>
    <x v="2"/>
    <x v="2"/>
    <n v="51"/>
  </r>
  <r>
    <n v="908"/>
    <n v="4679.1499999999996"/>
    <n v="7"/>
    <n v="17"/>
    <n v="668.44999999999993"/>
    <n v="2.0034344590726962E-3"/>
    <n v="22.766327990841443"/>
    <x v="0"/>
    <x v="1"/>
    <x v="1"/>
    <n v="86"/>
  </r>
  <r>
    <n v="909"/>
    <n v="8560.51"/>
    <n v="5"/>
    <n v="8"/>
    <n v="1712.1020000000001"/>
    <n v="1.4310246136233543E-3"/>
    <n v="19.600480824270178"/>
    <x v="0"/>
    <x v="2"/>
    <x v="4"/>
    <n v="77"/>
  </r>
  <r>
    <n v="910"/>
    <n v="1932.55"/>
    <n v="2"/>
    <n v="14"/>
    <n v="966.27499999999998"/>
    <n v="5.7240984544934168E-4"/>
    <n v="7.7434745277618759"/>
    <x v="1"/>
    <x v="0"/>
    <x v="1"/>
    <n v="50"/>
  </r>
  <r>
    <n v="911"/>
    <n v="3792.6"/>
    <n v="5"/>
    <n v="3"/>
    <n v="758.52"/>
    <n v="1.4310246136233543E-3"/>
    <n v="3.2563823697767598"/>
    <x v="1"/>
    <x v="1"/>
    <x v="2"/>
    <n v="62"/>
  </r>
  <r>
    <n v="912"/>
    <n v="7206.5199999999995"/>
    <n v="7"/>
    <n v="19"/>
    <n v="1029.502857142857"/>
    <n v="2.0034344590726962E-3"/>
    <n v="39.188288494562109"/>
    <x v="1"/>
    <x v="0"/>
    <x v="5"/>
    <n v="37"/>
  </r>
  <r>
    <n v="913"/>
    <n v="5573.5"/>
    <n v="5"/>
    <n v="1"/>
    <n v="1114.7"/>
    <n v="1.4310246136233543E-3"/>
    <n v="1.5951631368059531"/>
    <x v="0"/>
    <x v="0"/>
    <x v="1"/>
    <n v="67"/>
  </r>
  <r>
    <n v="914"/>
    <n v="5533.82"/>
    <n v="5"/>
    <n v="2"/>
    <n v="1106.7639999999999"/>
    <n v="1.4310246136233543E-3"/>
    <n v="3.167613050944476"/>
    <x v="1"/>
    <x v="1"/>
    <x v="7"/>
    <n v="73"/>
  </r>
  <r>
    <n v="915"/>
    <n v="4802.6000000000004"/>
    <n v="5"/>
    <n v="7"/>
    <n v="960.5200000000001"/>
    <n v="1.4310246136233543E-3"/>
    <n v="9.621694333142532"/>
    <x v="0"/>
    <x v="0"/>
    <x v="9"/>
    <n v="17"/>
  </r>
  <r>
    <n v="916"/>
    <n v="5850.9100000000008"/>
    <n v="5"/>
    <n v="8"/>
    <n v="1170.1820000000002"/>
    <n v="1.4310246136233543E-3"/>
    <n v="13.396473955352034"/>
    <x v="0"/>
    <x v="1"/>
    <x v="4"/>
    <n v="18"/>
  </r>
  <r>
    <n v="917"/>
    <n v="7452.88"/>
    <n v="8"/>
    <n v="19"/>
    <n v="931.61"/>
    <n v="2.2896393817973667E-3"/>
    <n v="40.527967945048651"/>
    <x v="1"/>
    <x v="0"/>
    <x v="1"/>
    <n v="63"/>
  </r>
  <r>
    <n v="918"/>
    <n v="6040.75"/>
    <n v="6"/>
    <n v="13"/>
    <n v="1006.7916666666666"/>
    <n v="1.7172295363480253E-3"/>
    <n v="22.475601030337721"/>
    <x v="1"/>
    <x v="2"/>
    <x v="0"/>
    <n v="73"/>
  </r>
  <r>
    <n v="919"/>
    <n v="10701.039999999999"/>
    <n v="9"/>
    <n v="13"/>
    <n v="1189.0044444444443"/>
    <n v="2.5758443045220377E-3"/>
    <n v="39.814974241556953"/>
    <x v="1"/>
    <x v="0"/>
    <x v="0"/>
    <n v="48"/>
  </r>
  <r>
    <n v="920"/>
    <n v="6259.75"/>
    <n v="6"/>
    <n v="19"/>
    <n v="1043.2916666666667"/>
    <n v="1.7172295363480253E-3"/>
    <n v="34.039854035489412"/>
    <x v="1"/>
    <x v="0"/>
    <x v="0"/>
    <n v="89"/>
  </r>
  <r>
    <n v="921"/>
    <n v="11852.14"/>
    <n v="8"/>
    <n v="7"/>
    <n v="1481.5174999999999"/>
    <n v="2.2896393817973667E-3"/>
    <n v="23.744985689753861"/>
    <x v="0"/>
    <x v="0"/>
    <x v="7"/>
    <n v="77"/>
  </r>
  <r>
    <n v="922"/>
    <n v="1768.82"/>
    <n v="2"/>
    <n v="19"/>
    <n v="884.41"/>
    <n v="5.7240984544934168E-4"/>
    <n v="9.6186548368631932"/>
    <x v="0"/>
    <x v="0"/>
    <x v="1"/>
    <n v="52"/>
  </r>
  <r>
    <n v="923"/>
    <n v="6019.1900000000005"/>
    <n v="7"/>
    <n v="19"/>
    <n v="859.88428571428574"/>
    <n v="2.0034344590726962E-3"/>
    <n v="32.731714367487122"/>
    <x v="1"/>
    <x v="2"/>
    <x v="1"/>
    <n v="44"/>
  </r>
  <r>
    <n v="924"/>
    <n v="8254.23"/>
    <n v="9"/>
    <n v="13"/>
    <n v="917.13666666666666"/>
    <n v="2.5758443045220377E-3"/>
    <n v="30.71121637092158"/>
    <x v="1"/>
    <x v="1"/>
    <x v="4"/>
    <n v="33"/>
  </r>
  <r>
    <n v="925"/>
    <n v="10850.689999999999"/>
    <n v="10"/>
    <n v="16"/>
    <n v="1085.069"/>
    <n v="2.8620492272467086E-3"/>
    <n v="49.68833428734974"/>
    <x v="1"/>
    <x v="1"/>
    <x v="7"/>
    <n v="42"/>
  </r>
  <r>
    <n v="926"/>
    <n v="5627.58"/>
    <n v="6"/>
    <n v="10"/>
    <n v="937.93"/>
    <n v="1.7172295363480253E-3"/>
    <n v="16.106410990269033"/>
    <x v="1"/>
    <x v="1"/>
    <x v="8"/>
    <n v="18"/>
  </r>
  <r>
    <n v="927"/>
    <n v="3712.1099999999997"/>
    <n v="3"/>
    <n v="18"/>
    <n v="1237.3699999999999"/>
    <n v="8.5861476817401263E-4"/>
    <n v="19.123634802518602"/>
    <x v="1"/>
    <x v="0"/>
    <x v="1"/>
    <n v="25"/>
  </r>
  <r>
    <n v="928"/>
    <n v="6370.6900000000005"/>
    <n v="8"/>
    <n v="18"/>
    <n v="796.33625000000006"/>
    <n v="2.2896393817973667E-3"/>
    <n v="32.819811104750997"/>
    <x v="1"/>
    <x v="2"/>
    <x v="4"/>
    <n v="61"/>
  </r>
  <r>
    <n v="929"/>
    <n v="4985.79"/>
    <n v="5"/>
    <n v="13"/>
    <n v="997.15800000000002"/>
    <n v="1.4310246136233543E-3"/>
    <n v="18.550449341728676"/>
    <x v="1"/>
    <x v="0"/>
    <x v="1"/>
    <n v="0"/>
  </r>
  <r>
    <n v="930"/>
    <n v="3196.4700000000003"/>
    <n v="3"/>
    <n v="8"/>
    <n v="1065.49"/>
    <n v="8.5861476817401263E-4"/>
    <n v="7.3187635947338299"/>
    <x v="0"/>
    <x v="0"/>
    <x v="5"/>
    <n v="86"/>
  </r>
  <r>
    <n v="931"/>
    <n v="6046.89"/>
    <n v="5"/>
    <n v="1"/>
    <n v="1209.3780000000002"/>
    <n v="1.4310246136233543E-3"/>
    <n v="1.7306496851745852"/>
    <x v="0"/>
    <x v="1"/>
    <x v="7"/>
    <n v="59"/>
  </r>
  <r>
    <n v="932"/>
    <n v="4854.4799999999996"/>
    <n v="6"/>
    <n v="18"/>
    <n v="809.07999999999993"/>
    <n v="1.7172295363480253E-3"/>
    <n v="25.008769318832282"/>
    <x v="0"/>
    <x v="0"/>
    <x v="4"/>
    <n v="30"/>
  </r>
  <r>
    <n v="933"/>
    <n v="7598.65"/>
    <n v="5"/>
    <n v="5"/>
    <n v="1519.73"/>
    <n v="1.4310246136233543E-3"/>
    <n v="10.873855180309102"/>
    <x v="0"/>
    <x v="0"/>
    <x v="5"/>
    <n v="75"/>
  </r>
  <r>
    <n v="934"/>
    <n v="9379.5999999999985"/>
    <n v="8"/>
    <n v="6"/>
    <n v="1172.4499999999998"/>
    <n v="2.2896393817973667E-3"/>
    <n v="16.106926159129934"/>
    <x v="1"/>
    <x v="0"/>
    <x v="7"/>
    <n v="76"/>
  </r>
  <r>
    <n v="935"/>
    <n v="8652.2200000000012"/>
    <n v="7"/>
    <n v="3"/>
    <n v="1236.0314285714287"/>
    <n v="2.0034344590726962E-3"/>
    <n v="7.4289238694905571"/>
    <x v="1"/>
    <x v="0"/>
    <x v="4"/>
    <n v="76"/>
  </r>
  <r>
    <n v="936"/>
    <n v="17160.240000000002"/>
    <n v="12"/>
    <n v="3"/>
    <n v="1430.0200000000002"/>
    <n v="3.4344590726960505E-3"/>
    <n v="14.73403548941042"/>
    <x v="1"/>
    <x v="2"/>
    <x v="0"/>
    <n v="64"/>
  </r>
  <r>
    <n v="937"/>
    <n v="4550.33"/>
    <n v="5"/>
    <n v="15"/>
    <n v="910.06600000000003"/>
    <n v="1.4310246136233543E-3"/>
    <n v="19.534902690326273"/>
    <x v="1"/>
    <x v="1"/>
    <x v="7"/>
    <n v="65"/>
  </r>
  <r>
    <n v="938"/>
    <n v="7675.2200000000012"/>
    <n v="9"/>
    <n v="7"/>
    <n v="852.80222222222233"/>
    <n v="2.5758443045220377E-3"/>
    <n v="15.37680022896394"/>
    <x v="0"/>
    <x v="0"/>
    <x v="5"/>
    <n v="18"/>
  </r>
  <r>
    <n v="939"/>
    <n v="5121.0200000000004"/>
    <n v="4"/>
    <n v="6"/>
    <n v="1280.2550000000001"/>
    <n v="1.1448196908986834E-3"/>
    <n v="8.7939668002289633"/>
    <x v="1"/>
    <x v="0"/>
    <x v="7"/>
    <n v="53"/>
  </r>
  <r>
    <n v="940"/>
    <n v="6172.42"/>
    <n v="5"/>
    <n v="9"/>
    <n v="1234.4839999999999"/>
    <n v="1.4310246136233543E-3"/>
    <n v="15.899192902117916"/>
    <x v="0"/>
    <x v="0"/>
    <x v="7"/>
    <n v="3"/>
  </r>
  <r>
    <n v="941"/>
    <n v="17898.46"/>
    <n v="10"/>
    <n v="1"/>
    <n v="1789.846"/>
    <n v="2.8620492272467086E-3"/>
    <n v="5.1226273611906121"/>
    <x v="1"/>
    <x v="1"/>
    <x v="1"/>
    <n v="13"/>
  </r>
  <r>
    <n v="942"/>
    <n v="4111.12"/>
    <n v="4"/>
    <n v="14"/>
    <n v="1027.78"/>
    <n v="1.1448196908986834E-3"/>
    <n v="16.47271894676588"/>
    <x v="0"/>
    <x v="0"/>
    <x v="1"/>
    <n v="31"/>
  </r>
  <r>
    <n v="943"/>
    <n v="9442.1"/>
    <n v="7"/>
    <n v="15"/>
    <n v="1348.8714285714286"/>
    <n v="2.0034344590726962E-3"/>
    <n v="40.535632512879225"/>
    <x v="1"/>
    <x v="1"/>
    <x v="2"/>
    <n v="94"/>
  </r>
  <r>
    <n v="944"/>
    <n v="4915.05"/>
    <n v="8"/>
    <n v="15"/>
    <n v="614.38125000000002"/>
    <n v="2.2896393817973667E-3"/>
    <n v="21.1006725815684"/>
    <x v="0"/>
    <x v="0"/>
    <x v="7"/>
    <n v="53"/>
  </r>
  <r>
    <n v="945"/>
    <n v="9247.25"/>
    <n v="7"/>
    <n v="1"/>
    <n v="1321.0357142857142"/>
    <n v="2.0034344590726962E-3"/>
    <n v="2.6466084716657128"/>
    <x v="1"/>
    <x v="2"/>
    <x v="4"/>
    <n v="59"/>
  </r>
  <r>
    <n v="946"/>
    <n v="10866.75"/>
    <n v="8"/>
    <n v="12"/>
    <n v="1358.34375"/>
    <n v="2.2896393817973667E-3"/>
    <n v="37.321408128219801"/>
    <x v="0"/>
    <x v="2"/>
    <x v="7"/>
    <n v="16"/>
  </r>
  <r>
    <n v="947"/>
    <n v="6685.68"/>
    <n v="6"/>
    <n v="10"/>
    <n v="1114.28"/>
    <n v="1.7172295363480253E-3"/>
    <n v="19.134745277618773"/>
    <x v="0"/>
    <x v="0"/>
    <x v="0"/>
    <n v="43"/>
  </r>
  <r>
    <n v="948"/>
    <n v="3541.5999999999995"/>
    <n v="3"/>
    <n v="10"/>
    <n v="1180.5333333333331"/>
    <n v="8.5861476817401263E-4"/>
    <n v="10.136233543216942"/>
    <x v="1"/>
    <x v="1"/>
    <x v="4"/>
    <n v="19"/>
  </r>
  <r>
    <n v="949"/>
    <n v="6945.27"/>
    <n v="6"/>
    <n v="3"/>
    <n v="1157.5450000000001"/>
    <n v="1.7172295363480253E-3"/>
    <n v="5.9633113909559254"/>
    <x v="1"/>
    <x v="0"/>
    <x v="0"/>
    <n v="18"/>
  </r>
  <r>
    <n v="950"/>
    <n v="8329.7000000000007"/>
    <n v="7"/>
    <n v="10.700000000000001"/>
    <n v="1189.957142857143"/>
    <n v="2.0034344590726962E-3"/>
    <n v="25.508812249570699"/>
    <x v="2"/>
    <x v="2"/>
    <x v="3"/>
    <n v="24"/>
  </r>
  <r>
    <n v="951"/>
    <n v="4934.83"/>
    <n v="6"/>
    <n v="1"/>
    <n v="822.47166666666669"/>
    <n v="1.7172295363480253E-3"/>
    <n v="1.4123726388093876"/>
    <x v="1"/>
    <x v="0"/>
    <x v="9"/>
    <n v="44"/>
  </r>
  <r>
    <n v="952"/>
    <n v="6239.1699999999992"/>
    <n v="5"/>
    <n v="6"/>
    <n v="1247.8339999999998"/>
    <n v="1.4310246136233543E-3"/>
    <n v="10.714087006296506"/>
    <x v="0"/>
    <x v="1"/>
    <x v="1"/>
    <n v="34"/>
  </r>
  <r>
    <n v="953"/>
    <n v="10996.000000000002"/>
    <n v="9"/>
    <n v="7"/>
    <n v="1221.7777777777781"/>
    <n v="2.5758443045220377E-3"/>
    <n v="22.02976531196337"/>
    <x v="0"/>
    <x v="0"/>
    <x v="4"/>
    <n v="16"/>
  </r>
  <r>
    <n v="954"/>
    <n v="5686.31"/>
    <n v="4"/>
    <n v="7"/>
    <n v="1421.5775000000001"/>
    <n v="1.1448196908986834E-3"/>
    <n v="11.392149398969662"/>
    <x v="1"/>
    <x v="0"/>
    <x v="7"/>
    <n v="76"/>
  </r>
  <r>
    <n v="955"/>
    <n v="3915.94"/>
    <n v="7"/>
    <n v="9"/>
    <n v="559.41999999999996"/>
    <n v="2.0034344590726962E-3"/>
    <n v="10.086851745850028"/>
    <x v="0"/>
    <x v="0"/>
    <x v="0"/>
    <n v="78"/>
  </r>
  <r>
    <n v="956"/>
    <n v="3675.74"/>
    <n v="3"/>
    <n v="9"/>
    <n v="1225.2466666666667"/>
    <n v="8.5861476817401263E-4"/>
    <n v="9.468133943903835"/>
    <x v="1"/>
    <x v="0"/>
    <x v="7"/>
    <n v="19"/>
  </r>
  <r>
    <n v="957"/>
    <n v="4868.3"/>
    <n v="5"/>
    <n v="7"/>
    <n v="973.66000000000008"/>
    <n v="1.4310246136233543E-3"/>
    <n v="9.7533199771036081"/>
    <x v="0"/>
    <x v="1"/>
    <x v="7"/>
    <n v="80"/>
  </r>
  <r>
    <n v="958"/>
    <n v="5470.13"/>
    <n v="6"/>
    <n v="18"/>
    <n v="911.68833333333339"/>
    <n v="1.7172295363480253E-3"/>
    <n v="28.180406410990273"/>
    <x v="1"/>
    <x v="2"/>
    <x v="0"/>
    <n v="15"/>
  </r>
  <r>
    <n v="959"/>
    <n v="5701.8499999999995"/>
    <n v="6"/>
    <n v="21"/>
    <n v="950.30833333333328"/>
    <n v="1.7172295363480253E-3"/>
    <n v="34.269848311390959"/>
    <x v="0"/>
    <x v="1"/>
    <x v="4"/>
    <n v="3"/>
  </r>
  <r>
    <n v="960"/>
    <n v="5971.35"/>
    <n v="4"/>
    <n v="12"/>
    <n v="1492.8375000000001"/>
    <n v="1.1448196908986834E-3"/>
    <n v="20.508357183743559"/>
    <x v="1"/>
    <x v="0"/>
    <x v="0"/>
    <n v="1"/>
  </r>
  <r>
    <n v="961"/>
    <n v="4158.3600000000006"/>
    <n v="4"/>
    <n v="6"/>
    <n v="1039.5900000000001"/>
    <n v="1.1448196908986834E-3"/>
    <n v="7.1408586147681747"/>
    <x v="0"/>
    <x v="0"/>
    <x v="1"/>
    <n v="73"/>
  </r>
  <r>
    <n v="962"/>
    <n v="5930.27"/>
    <n v="7"/>
    <n v="17"/>
    <n v="847.18142857142868"/>
    <n v="2.0034344590726962E-3"/>
    <n v="28.853631940469384"/>
    <x v="1"/>
    <x v="2"/>
    <x v="4"/>
    <n v="49"/>
  </r>
  <r>
    <n v="963"/>
    <n v="12068.12"/>
    <n v="12"/>
    <n v="16"/>
    <n v="1005.6766666666667"/>
    <n v="3.4344590726960505E-3"/>
    <n v="55.263285632512883"/>
    <x v="0"/>
    <x v="2"/>
    <x v="4"/>
    <n v="56"/>
  </r>
  <r>
    <n v="964"/>
    <n v="4224.59"/>
    <n v="5"/>
    <n v="6"/>
    <n v="844.91800000000001"/>
    <n v="1.4310246136233543E-3"/>
    <n v="7.2545907269605046"/>
    <x v="0"/>
    <x v="2"/>
    <x v="1"/>
    <n v="35"/>
  </r>
  <r>
    <n v="965"/>
    <n v="5232.6500000000005"/>
    <n v="4"/>
    <n v="5"/>
    <n v="1308.1625000000001"/>
    <n v="1.1448196908986834E-3"/>
    <n v="7.488050944476246"/>
    <x v="0"/>
    <x v="2"/>
    <x v="5"/>
    <n v="86"/>
  </r>
  <r>
    <n v="966"/>
    <n v="1885.6100000000001"/>
    <n v="4"/>
    <n v="5"/>
    <n v="471.40250000000003"/>
    <n v="1.1448196908986834E-3"/>
    <n v="2.6983543216943326"/>
    <x v="0"/>
    <x v="2"/>
    <x v="5"/>
    <n v="70"/>
  </r>
  <r>
    <n v="967"/>
    <n v="5974.77"/>
    <n v="4"/>
    <n v="1"/>
    <n v="1493.6925000000001"/>
    <n v="1.1448196908986834E-3"/>
    <n v="1.7100085861476817"/>
    <x v="0"/>
    <x v="1"/>
    <x v="7"/>
    <n v="44"/>
  </r>
  <r>
    <n v="968"/>
    <n v="10289.749999999998"/>
    <n v="8"/>
    <n v="16"/>
    <n v="1286.2187499999998"/>
    <n v="2.2896393817973667E-3"/>
    <n v="47.119633657698898"/>
    <x v="1"/>
    <x v="2"/>
    <x v="3"/>
    <n v="96"/>
  </r>
  <r>
    <n v="969"/>
    <n v="6968.38"/>
    <n v="5"/>
    <n v="18"/>
    <n v="1393.6759999999999"/>
    <n v="1.4310246136233543E-3"/>
    <n v="35.898923869490552"/>
    <x v="0"/>
    <x v="2"/>
    <x v="0"/>
    <n v="20"/>
  </r>
  <r>
    <n v="970"/>
    <n v="6237.67"/>
    <n v="5"/>
    <n v="14"/>
    <n v="1247.5340000000001"/>
    <n v="1.4310246136233543E-3"/>
    <n v="24.993526044647968"/>
    <x v="0"/>
    <x v="2"/>
    <x v="1"/>
    <n v="2"/>
  </r>
  <r>
    <n v="971"/>
    <n v="5862.57"/>
    <n v="5"/>
    <n v="22"/>
    <n v="1172.5139999999999"/>
    <n v="1.4310246136233543E-3"/>
    <n v="36.913720663995413"/>
    <x v="1"/>
    <x v="2"/>
    <x v="7"/>
    <n v="11"/>
  </r>
  <r>
    <n v="972"/>
    <n v="3318.8099999999995"/>
    <n v="2"/>
    <n v="10"/>
    <n v="1659.4049999999997"/>
    <n v="5.7240984544934168E-4"/>
    <n v="9.4985975958786479"/>
    <x v="0"/>
    <x v="0"/>
    <x v="5"/>
    <n v="81"/>
  </r>
  <r>
    <n v="973"/>
    <n v="12724.26"/>
    <n v="8"/>
    <n v="15"/>
    <n v="1590.5325"/>
    <n v="2.2896393817973667E-3"/>
    <n v="54.626187750429303"/>
    <x v="0"/>
    <x v="2"/>
    <x v="0"/>
    <n v="46"/>
  </r>
  <r>
    <n v="974"/>
    <n v="6929.71"/>
    <n v="6"/>
    <n v="4"/>
    <n v="1154.9516666666666"/>
    <n v="1.7172295363480253E-3"/>
    <n v="7.9332684602175156"/>
    <x v="0"/>
    <x v="0"/>
    <x v="4"/>
    <n v="92"/>
  </r>
  <r>
    <n v="975"/>
    <n v="9499.82"/>
    <n v="9"/>
    <n v="10.700000000000001"/>
    <n v="1055.5355555555554"/>
    <n v="2.5758443045220377E-3"/>
    <n v="29.092179164281625"/>
    <x v="2"/>
    <x v="0"/>
    <x v="3"/>
    <n v="26"/>
  </r>
  <r>
    <n v="976"/>
    <n v="6710.56"/>
    <n v="6"/>
    <n v="10"/>
    <n v="1118.4266666666667"/>
    <n v="1.7172295363480253E-3"/>
    <n v="19.205953062392677"/>
    <x v="1"/>
    <x v="1"/>
    <x v="1"/>
    <n v="10"/>
  </r>
  <r>
    <n v="977"/>
    <n v="5149.34"/>
    <n v="5"/>
    <n v="13"/>
    <n v="1029.8679999999999"/>
    <n v="1.4310246136233543E-3"/>
    <n v="19.158963938179735"/>
    <x v="0"/>
    <x v="2"/>
    <x v="4"/>
    <n v="65"/>
  </r>
  <r>
    <n v="978"/>
    <n v="4373.97"/>
    <n v="5"/>
    <n v="15"/>
    <n v="874.7940000000001"/>
    <n v="1.4310246136233543E-3"/>
    <n v="18.77777618775043"/>
    <x v="0"/>
    <x v="2"/>
    <x v="4"/>
    <n v="40"/>
  </r>
  <r>
    <n v="979"/>
    <n v="7486.8200000000006"/>
    <n v="5"/>
    <n v="12"/>
    <n v="1497.364"/>
    <n v="1.4310246136233543E-3"/>
    <n v="25.713176874642244"/>
    <x v="0"/>
    <x v="2"/>
    <x v="7"/>
    <n v="42"/>
  </r>
  <r>
    <n v="980"/>
    <n v="6299.04"/>
    <n v="5"/>
    <n v="8"/>
    <n v="1259.808"/>
    <n v="1.4310246136233543E-3"/>
    <n v="14.422530051516885"/>
    <x v="0"/>
    <x v="0"/>
    <x v="0"/>
    <n v="19"/>
  </r>
  <r>
    <n v="981"/>
    <n v="9042.0499999999993"/>
    <n v="7"/>
    <n v="11"/>
    <n v="1291.7214285714285"/>
    <n v="2.0034344590726962E-3"/>
    <n v="28.466671436748715"/>
    <x v="1"/>
    <x v="0"/>
    <x v="5"/>
    <n v="0"/>
  </r>
  <r>
    <n v="982"/>
    <n v="2794.75"/>
    <n v="6"/>
    <n v="6"/>
    <n v="465.79166666666669"/>
    <n v="1.7172295363480253E-3"/>
    <n v="4.7992272467086439"/>
    <x v="1"/>
    <x v="2"/>
    <x v="0"/>
    <n v="14"/>
  </r>
  <r>
    <n v="983"/>
    <n v="9637.26"/>
    <n v="8"/>
    <n v="10.700000000000001"/>
    <n v="1204.6575"/>
    <n v="2.2896393817973667E-3"/>
    <n v="29.513074413279909"/>
    <x v="2"/>
    <x v="1"/>
    <x v="3"/>
    <n v="49"/>
  </r>
  <r>
    <n v="984"/>
    <n v="6208.7199999999993"/>
    <n v="8"/>
    <n v="16"/>
    <n v="776.08999999999992"/>
    <n v="2.2896393817973667E-3"/>
    <n v="28.431459645105889"/>
    <x v="1"/>
    <x v="1"/>
    <x v="7"/>
    <n v="89"/>
  </r>
  <r>
    <n v="985"/>
    <n v="5554.1900000000005"/>
    <n v="4"/>
    <n v="15"/>
    <n v="1388.5475000000001"/>
    <n v="1.1448196908986834E-3"/>
    <n v="23.844547796222095"/>
    <x v="0"/>
    <x v="2"/>
    <x v="5"/>
    <n v="29"/>
  </r>
  <r>
    <n v="986"/>
    <n v="8673.32"/>
    <n v="8"/>
    <n v="8"/>
    <n v="1084.165"/>
    <n v="2.2896393817973667E-3"/>
    <n v="19.858775042930738"/>
    <x v="1"/>
    <x v="0"/>
    <x v="7"/>
    <n v="3"/>
  </r>
  <r>
    <n v="987"/>
    <n v="8979.65"/>
    <n v="8"/>
    <n v="11"/>
    <n v="1122.45625"/>
    <n v="2.2896393817973667E-3"/>
    <n v="28.270220377790494"/>
    <x v="1"/>
    <x v="1"/>
    <x v="1"/>
    <n v="89"/>
  </r>
  <r>
    <n v="988"/>
    <n v="769.14"/>
    <n v="2"/>
    <n v="7"/>
    <n v="384.57"/>
    <n v="5.7240984544934168E-4"/>
    <n v="1.5409215798511733"/>
    <x v="0"/>
    <x v="2"/>
    <x v="7"/>
    <n v="35"/>
  </r>
  <r>
    <n v="989"/>
    <n v="6782.12"/>
    <n v="6"/>
    <n v="17"/>
    <n v="1130.3533333333332"/>
    <n v="1.7172295363480253E-3"/>
    <n v="32.998294218660561"/>
    <x v="0"/>
    <x v="0"/>
    <x v="1"/>
    <n v="43"/>
  </r>
  <r>
    <n v="990"/>
    <n v="8441.6"/>
    <n v="7"/>
    <n v="14"/>
    <n v="1205.9428571428573"/>
    <n v="2.0034344590726962E-3"/>
    <n v="33.824384659416147"/>
    <x v="0"/>
    <x v="0"/>
    <x v="7"/>
    <n v="56"/>
  </r>
  <r>
    <n v="991"/>
    <n v="7774.3"/>
    <n v="6"/>
    <n v="10"/>
    <n v="1295.7166666666667"/>
    <n v="1.7172295363480253E-3"/>
    <n v="22.250429307384088"/>
    <x v="0"/>
    <x v="0"/>
    <x v="1"/>
    <n v="11"/>
  </r>
  <r>
    <n v="992"/>
    <n v="2986.45"/>
    <n v="2"/>
    <n v="8"/>
    <n v="1493.2249999999999"/>
    <n v="5.7240984544934168E-4"/>
    <n v="6.8378935317687457"/>
    <x v="0"/>
    <x v="0"/>
    <x v="2"/>
    <n v="6"/>
  </r>
  <r>
    <n v="993"/>
    <n v="8086.79"/>
    <n v="9"/>
    <n v="17"/>
    <n v="898.53222222222223"/>
    <n v="2.5758443045220377E-3"/>
    <n v="39.346144819690899"/>
    <x v="0"/>
    <x v="2"/>
    <x v="6"/>
    <n v="71"/>
  </r>
  <r>
    <n v="994"/>
    <n v="3901.01"/>
    <n v="5"/>
    <n v="5"/>
    <n v="780.202"/>
    <n v="1.4310246136233543E-3"/>
    <n v="5.5824413279908409"/>
    <x v="0"/>
    <x v="1"/>
    <x v="9"/>
    <n v="62"/>
  </r>
  <r>
    <n v="995"/>
    <n v="9379.0400000000009"/>
    <n v="7"/>
    <n v="19"/>
    <n v="1339.8628571428574"/>
    <n v="2.0034344590726962E-3"/>
    <n v="51.002220950200353"/>
    <x v="1"/>
    <x v="0"/>
    <x v="0"/>
    <n v="16"/>
  </r>
  <r>
    <n v="996"/>
    <n v="7713.1600000000008"/>
    <n v="6"/>
    <n v="10.700000000000001"/>
    <n v="1285.5266666666669"/>
    <n v="1.7172295363480253E-3"/>
    <n v="23.620724670864345"/>
    <x v="2"/>
    <x v="0"/>
    <x v="3"/>
    <n v="67"/>
  </r>
  <r>
    <n v="997"/>
    <n v="6397.73"/>
    <n v="7"/>
    <n v="13"/>
    <n v="913.96142857142854"/>
    <n v="2.0034344590726962E-3"/>
    <n v="23.803803663423011"/>
    <x v="1"/>
    <x v="0"/>
    <x v="8"/>
    <n v="30"/>
  </r>
  <r>
    <n v="998"/>
    <n v="1565.5500000000002"/>
    <n v="2"/>
    <n v="5"/>
    <n v="782.77500000000009"/>
    <n v="5.7240984544934168E-4"/>
    <n v="2.2403405838580421"/>
    <x v="0"/>
    <x v="1"/>
    <x v="7"/>
    <n v="66"/>
  </r>
  <r>
    <n v="999"/>
    <n v="14662.139999999998"/>
    <n v="10"/>
    <n v="4"/>
    <n v="1466.2139999999997"/>
    <n v="2.8620492272467086E-3"/>
    <n v="16.785506582713218"/>
    <x v="0"/>
    <x v="2"/>
    <x v="4"/>
    <n v="12"/>
  </r>
  <r>
    <n v="1000"/>
    <n v="10183.700000000001"/>
    <n v="9"/>
    <n v="11"/>
    <n v="1131.5222222222224"/>
    <n v="2.5758443045220377E-3"/>
    <n v="32.060875787063537"/>
    <x v="0"/>
    <x v="0"/>
    <x v="1"/>
    <n v="44"/>
  </r>
  <r>
    <n v="1001"/>
    <n v="6233.5099999999993"/>
    <n v="7"/>
    <n v="14"/>
    <n v="890.50142857142851"/>
    <n v="2.0034344590726962E-3"/>
    <n v="24.976857469948481"/>
    <x v="1"/>
    <x v="0"/>
    <x v="5"/>
    <n v="63"/>
  </r>
  <r>
    <n v="1002"/>
    <n v="5038.32"/>
    <n v="4"/>
    <n v="18"/>
    <n v="1259.58"/>
    <n v="1.1448196908986834E-3"/>
    <n v="25.955855752718943"/>
    <x v="1"/>
    <x v="0"/>
    <x v="4"/>
    <n v="65"/>
  </r>
  <r>
    <n v="1003"/>
    <n v="9111.19"/>
    <n v="9"/>
    <n v="18"/>
    <n v="1012.3544444444445"/>
    <n v="2.5758443045220377E-3"/>
    <n v="46.938013737836293"/>
    <x v="0"/>
    <x v="2"/>
    <x v="1"/>
    <n v="35"/>
  </r>
  <r>
    <n v="1004"/>
    <n v="8437.869999999999"/>
    <n v="6"/>
    <n v="22"/>
    <n v="1406.3116666666665"/>
    <n v="1.7172295363480253E-3"/>
    <n v="53.129118488838003"/>
    <x v="1"/>
    <x v="2"/>
    <x v="3"/>
    <n v="35"/>
  </r>
  <r>
    <n v="1005"/>
    <n v="7863.7599999999993"/>
    <n v="5"/>
    <n v="8"/>
    <n v="1572.752"/>
    <n v="1.4310246136233543E-3"/>
    <n v="18.005174585002862"/>
    <x v="0"/>
    <x v="2"/>
    <x v="3"/>
    <n v="94"/>
  </r>
  <r>
    <n v="1006"/>
    <n v="9481.25"/>
    <n v="8"/>
    <n v="19"/>
    <n v="1185.15625"/>
    <n v="2.2896393817973667E-3"/>
    <n v="51.55802804808242"/>
    <x v="1"/>
    <x v="1"/>
    <x v="8"/>
    <n v="15"/>
  </r>
  <r>
    <n v="1007"/>
    <n v="8532.4599999999991"/>
    <n v="7"/>
    <n v="5"/>
    <n v="1218.9228571428571"/>
    <n v="2.0034344590726962E-3"/>
    <n v="12.210160274756728"/>
    <x v="1"/>
    <x v="0"/>
    <x v="5"/>
    <n v="58"/>
  </r>
  <r>
    <n v="1008"/>
    <n v="5409.6900000000005"/>
    <n v="4"/>
    <n v="21"/>
    <n v="1352.4225000000001"/>
    <n v="1.1448196908986834E-3"/>
    <n v="32.513878076702923"/>
    <x v="0"/>
    <x v="0"/>
    <x v="4"/>
    <n v="47"/>
  </r>
  <r>
    <n v="1009"/>
    <n v="5787.36"/>
    <n v="5"/>
    <n v="13"/>
    <n v="1157.472"/>
    <n v="1.4310246136233543E-3"/>
    <n v="21.532821980538067"/>
    <x v="0"/>
    <x v="2"/>
    <x v="7"/>
    <n v="16"/>
  </r>
  <r>
    <n v="1010"/>
    <n v="2816.75"/>
    <n v="4"/>
    <n v="17"/>
    <n v="704.1875"/>
    <n v="1.1448196908986834E-3"/>
    <n v="13.704851173440183"/>
    <x v="1"/>
    <x v="1"/>
    <x v="1"/>
    <n v="24"/>
  </r>
  <r>
    <n v="1011"/>
    <n v="3940.1800000000003"/>
    <n v="3"/>
    <n v="10"/>
    <n v="1313.3933333333334"/>
    <n v="8.5861476817401263E-4"/>
    <n v="11.276989124212937"/>
    <x v="0"/>
    <x v="2"/>
    <x v="0"/>
    <n v="42"/>
  </r>
  <r>
    <n v="1012"/>
    <n v="5094.62"/>
    <n v="4"/>
    <n v="11"/>
    <n v="1273.655"/>
    <n v="1.1448196908986834E-3"/>
    <n v="16.039158557527188"/>
    <x v="0"/>
    <x v="2"/>
    <x v="4"/>
    <n v="20"/>
  </r>
  <r>
    <n v="1013"/>
    <n v="7207.57"/>
    <n v="6"/>
    <n v="17"/>
    <n v="1201.2616666666665"/>
    <n v="1.7172295363480253E-3"/>
    <n v="35.068314253005148"/>
    <x v="0"/>
    <x v="2"/>
    <x v="5"/>
    <n v="53"/>
  </r>
  <r>
    <n v="1014"/>
    <n v="6269.75"/>
    <n v="7"/>
    <n v="8"/>
    <n v="895.67857142857144"/>
    <n v="2.0034344590726962E-3"/>
    <n v="14.355466514024043"/>
    <x v="1"/>
    <x v="0"/>
    <x v="2"/>
    <n v="60"/>
  </r>
  <r>
    <n v="1015"/>
    <n v="7096.7899999999991"/>
    <n v="6"/>
    <n v="17"/>
    <n v="1182.7983333333332"/>
    <n v="1.7172295363480253E-3"/>
    <n v="34.529315970234684"/>
    <x v="1"/>
    <x v="0"/>
    <x v="0"/>
    <n v="7"/>
  </r>
  <r>
    <n v="1016"/>
    <n v="5697.7999999999993"/>
    <n v="6"/>
    <n v="17"/>
    <n v="949.63333333333321"/>
    <n v="1.7172295363480253E-3"/>
    <n v="27.722552947910703"/>
    <x v="1"/>
    <x v="0"/>
    <x v="3"/>
    <n v="0"/>
  </r>
  <r>
    <n v="1017"/>
    <n v="5234.68"/>
    <n v="3"/>
    <n v="16"/>
    <n v="1744.8933333333334"/>
    <n v="8.5861476817401263E-4"/>
    <n v="23.971058958214083"/>
    <x v="0"/>
    <x v="2"/>
    <x v="9"/>
    <n v="88"/>
  </r>
  <r>
    <n v="1018"/>
    <n v="6164.88"/>
    <n v="5"/>
    <n v="7"/>
    <n v="1232.9760000000001"/>
    <n v="1.4310246136233543E-3"/>
    <n v="12.350933028048082"/>
    <x v="1"/>
    <x v="0"/>
    <x v="7"/>
    <n v="1"/>
  </r>
  <r>
    <n v="1019"/>
    <n v="5805.35"/>
    <n v="5"/>
    <n v="14"/>
    <n v="1161.0700000000002"/>
    <n v="1.4310246136233543E-3"/>
    <n v="23.261276473955355"/>
    <x v="1"/>
    <x v="0"/>
    <x v="7"/>
    <n v="42"/>
  </r>
  <r>
    <n v="1020"/>
    <n v="4075.21"/>
    <n v="4"/>
    <n v="13"/>
    <n v="1018.8025"/>
    <n v="1.1448196908986834E-3"/>
    <n v="15.162487120778476"/>
    <x v="0"/>
    <x v="1"/>
    <x v="3"/>
    <n v="29"/>
  </r>
  <r>
    <n v="1021"/>
    <n v="9624.4499999999989"/>
    <n v="8"/>
    <n v="7"/>
    <n v="1203.0562499999999"/>
    <n v="2.2896393817973667E-3"/>
    <n v="19.281954779622207"/>
    <x v="1"/>
    <x v="2"/>
    <x v="5"/>
    <n v="16"/>
  </r>
  <r>
    <n v="1022"/>
    <n v="8161.4"/>
    <n v="5"/>
    <n v="14"/>
    <n v="1632.28"/>
    <n v="1.4310246136233543E-3"/>
    <n v="32.701659988551803"/>
    <x v="0"/>
    <x v="1"/>
    <x v="1"/>
    <n v="56"/>
  </r>
  <r>
    <n v="1023"/>
    <n v="1579.3899999999999"/>
    <n v="2"/>
    <n v="6"/>
    <n v="789.69499999999994"/>
    <n v="5.7240984544934168E-4"/>
    <n v="2.7121751574127071"/>
    <x v="0"/>
    <x v="1"/>
    <x v="1"/>
    <n v="16"/>
  </r>
  <r>
    <n v="1024"/>
    <n v="9592.0300000000007"/>
    <n v="8"/>
    <n v="2"/>
    <n v="1199.0037500000001"/>
    <n v="2.2896393817973667E-3"/>
    <n v="5.4905724098454494"/>
    <x v="0"/>
    <x v="2"/>
    <x v="0"/>
    <n v="17"/>
  </r>
  <r>
    <n v="1025"/>
    <n v="8141.2900000000009"/>
    <n v="8"/>
    <n v="5"/>
    <n v="1017.6612500000001"/>
    <n v="2.2896393817973667E-3"/>
    <n v="11.650386376645677"/>
    <x v="1"/>
    <x v="0"/>
    <x v="3"/>
    <n v="69"/>
  </r>
  <r>
    <n v="1026"/>
    <n v="5413.76"/>
    <n v="7"/>
    <n v="4"/>
    <n v="773.39428571428573"/>
    <n v="2.0034344590726962E-3"/>
    <n v="6.1977790497996574"/>
    <x v="1"/>
    <x v="1"/>
    <x v="1"/>
    <n v="66"/>
  </r>
  <r>
    <n v="1027"/>
    <n v="6580.15"/>
    <n v="6"/>
    <n v="18"/>
    <n v="1096.6916666666666"/>
    <n v="1.7172295363480253E-3"/>
    <n v="33.898883800801372"/>
    <x v="1"/>
    <x v="1"/>
    <x v="1"/>
    <n v="33"/>
  </r>
  <r>
    <n v="1028"/>
    <n v="12001.41"/>
    <n v="7"/>
    <n v="1"/>
    <n v="1714.4871428571428"/>
    <n v="2.0034344590726962E-3"/>
    <n v="3.4348626216370923"/>
    <x v="1"/>
    <x v="2"/>
    <x v="4"/>
    <n v="10"/>
  </r>
  <r>
    <n v="1029"/>
    <n v="6223.08"/>
    <n v="6"/>
    <n v="4"/>
    <n v="1037.18"/>
    <n v="1.7172295363480253E-3"/>
    <n v="7.1243045220377796"/>
    <x v="1"/>
    <x v="0"/>
    <x v="4"/>
    <n v="71"/>
  </r>
  <r>
    <n v="1030"/>
    <n v="10951.8"/>
    <n v="8"/>
    <n v="5"/>
    <n v="1368.9749999999999"/>
    <n v="2.2896393817973667E-3"/>
    <n v="15.672295363480249"/>
    <x v="0"/>
    <x v="0"/>
    <x v="0"/>
    <n v="9"/>
  </r>
  <r>
    <n v="1031"/>
    <n v="2352.9300000000003"/>
    <n v="3"/>
    <n v="6"/>
    <n v="784.31000000000006"/>
    <n v="8.5861476817401263E-4"/>
    <n v="4.0405208929593588"/>
    <x v="1"/>
    <x v="0"/>
    <x v="7"/>
    <n v="75"/>
  </r>
  <r>
    <n v="1032"/>
    <n v="6902.8399999999992"/>
    <n v="8"/>
    <n v="18"/>
    <n v="862.8549999999999"/>
    <n v="2.2896393817973667E-3"/>
    <n v="35.561282198053796"/>
    <x v="0"/>
    <x v="0"/>
    <x v="4"/>
    <n v="36"/>
  </r>
  <r>
    <n v="1033"/>
    <n v="12744.87"/>
    <n v="9"/>
    <n v="3"/>
    <n v="1416.0966666666668"/>
    <n v="2.5758443045220377E-3"/>
    <n v="10.942933600457927"/>
    <x v="1"/>
    <x v="1"/>
    <x v="4"/>
    <n v="70"/>
  </r>
  <r>
    <n v="1034"/>
    <n v="1819.46"/>
    <n v="2"/>
    <n v="3"/>
    <n v="909.73"/>
    <n v="5.7240984544934168E-4"/>
    <n v="1.5622152261018889"/>
    <x v="1"/>
    <x v="2"/>
    <x v="4"/>
    <n v="16"/>
  </r>
  <r>
    <n v="1035"/>
    <n v="1327.0600000000002"/>
    <n v="3"/>
    <n v="5"/>
    <n v="442.35333333333341"/>
    <n v="8.5861476817401263E-4"/>
    <n v="1.8990555237550091"/>
    <x v="0"/>
    <x v="1"/>
    <x v="5"/>
    <n v="77"/>
  </r>
  <r>
    <n v="1036"/>
    <n v="7125.2600000000011"/>
    <n v="5"/>
    <n v="12"/>
    <n v="1425.0520000000001"/>
    <n v="1.4310246136233543E-3"/>
    <n v="24.47141385231826"/>
    <x v="0"/>
    <x v="0"/>
    <x v="1"/>
    <n v="6"/>
  </r>
  <r>
    <n v="1037"/>
    <n v="6925.18"/>
    <n v="8"/>
    <n v="10"/>
    <n v="865.64750000000004"/>
    <n v="2.2896393817973667E-3"/>
    <n v="19.820206067544362"/>
    <x v="0"/>
    <x v="0"/>
    <x v="1"/>
    <n v="95"/>
  </r>
  <r>
    <n v="1038"/>
    <n v="6144.1100000000006"/>
    <n v="4"/>
    <n v="10.7"/>
    <n v="1536.0275000000001"/>
    <n v="1.1448196908986834E-3"/>
    <n v="18.815677447052089"/>
    <x v="2"/>
    <x v="0"/>
    <x v="7"/>
    <n v="57"/>
  </r>
  <r>
    <n v="1039"/>
    <n v="9522.77"/>
    <n v="7"/>
    <n v="15"/>
    <n v="1360.3957142857143"/>
    <n v="2.0034344590726962E-3"/>
    <n v="40.881954779622212"/>
    <x v="0"/>
    <x v="2"/>
    <x v="4"/>
    <n v="24"/>
  </r>
  <r>
    <n v="1040"/>
    <n v="4072.6499999999996"/>
    <n v="4"/>
    <n v="9"/>
    <n v="1018.1624999999999"/>
    <n v="1.1448196908986834E-3"/>
    <n v="10.490512306811675"/>
    <x v="0"/>
    <x v="2"/>
    <x v="0"/>
    <n v="78"/>
  </r>
  <r>
    <n v="1041"/>
    <n v="4271.03"/>
    <n v="4"/>
    <n v="15"/>
    <n v="1067.7574999999999"/>
    <n v="1.1448196908986834E-3"/>
    <n v="18.335847166571263"/>
    <x v="1"/>
    <x v="1"/>
    <x v="2"/>
    <n v="95"/>
  </r>
  <r>
    <n v="1042"/>
    <n v="4585.7700000000004"/>
    <n v="3"/>
    <n v="11"/>
    <n v="1528.5900000000001"/>
    <n v="8.5861476817401263E-4"/>
    <n v="14.437169433314256"/>
    <x v="1"/>
    <x v="2"/>
    <x v="7"/>
    <n v="0"/>
  </r>
  <r>
    <n v="1043"/>
    <n v="14313.43"/>
    <n v="10"/>
    <n v="16"/>
    <n v="1431.3430000000001"/>
    <n v="2.8620492272467086E-3"/>
    <n v="65.545186033199769"/>
    <x v="1"/>
    <x v="0"/>
    <x v="1"/>
    <n v="34"/>
  </r>
  <r>
    <n v="1044"/>
    <n v="4616.29"/>
    <n v="5"/>
    <n v="10.7"/>
    <n v="923.25800000000004"/>
    <n v="1.4310246136233543E-3"/>
    <n v="14.136892673153978"/>
    <x v="2"/>
    <x v="2"/>
    <x v="0"/>
    <n v="4"/>
  </r>
  <r>
    <n v="1045"/>
    <n v="4405.5999999999995"/>
    <n v="3"/>
    <n v="19"/>
    <n v="1468.5333333333331"/>
    <n v="8.5861476817401263E-4"/>
    <n v="23.957183743560385"/>
    <x v="0"/>
    <x v="0"/>
    <x v="1"/>
    <n v="88"/>
  </r>
  <r>
    <n v="1046"/>
    <n v="3846.1"/>
    <n v="5"/>
    <n v="11"/>
    <n v="769.22"/>
    <n v="1.4310246136233543E-3"/>
    <n v="12.108500286204924"/>
    <x v="0"/>
    <x v="1"/>
    <x v="4"/>
    <n v="0"/>
  </r>
  <r>
    <n v="1047"/>
    <n v="6874.8700000000008"/>
    <n v="8"/>
    <n v="11"/>
    <n v="859.3587500000001"/>
    <n v="2.2896393817973667E-3"/>
    <n v="21.643838008013738"/>
    <x v="1"/>
    <x v="1"/>
    <x v="1"/>
    <n v="39"/>
  </r>
  <r>
    <n v="1048"/>
    <n v="6677.74"/>
    <n v="7"/>
    <n v="15"/>
    <n v="953.96285714285716"/>
    <n v="2.0034344590726962E-3"/>
    <n v="28.668030910131659"/>
    <x v="1"/>
    <x v="1"/>
    <x v="4"/>
    <n v="99"/>
  </r>
  <r>
    <n v="1049"/>
    <n v="11130.050000000001"/>
    <n v="10"/>
    <n v="2"/>
    <n v="1113.0050000000001"/>
    <n v="2.8620492272467086E-3"/>
    <n v="6.3709502003434464"/>
    <x v="1"/>
    <x v="0"/>
    <x v="2"/>
    <n v="35"/>
  </r>
  <r>
    <n v="1050"/>
    <n v="4722.12"/>
    <n v="6"/>
    <n v="15"/>
    <n v="787.02"/>
    <n v="1.7172295363480253E-3"/>
    <n v="20.272409845449342"/>
    <x v="0"/>
    <x v="0"/>
    <x v="8"/>
    <n v="7"/>
  </r>
  <r>
    <n v="1051"/>
    <n v="4878.8100000000004"/>
    <n v="5"/>
    <n v="14"/>
    <n v="975.76200000000006"/>
    <n v="1.4310246136233543E-3"/>
    <n v="19.54875214653692"/>
    <x v="0"/>
    <x v="2"/>
    <x v="2"/>
    <n v="34"/>
  </r>
  <r>
    <n v="1052"/>
    <n v="8478.41"/>
    <n v="6"/>
    <n v="3"/>
    <n v="1413.0683333333334"/>
    <n v="1.7172295363480253E-3"/>
    <n v="7.2796880366342309"/>
    <x v="0"/>
    <x v="2"/>
    <x v="1"/>
    <n v="31"/>
  </r>
  <r>
    <n v="1053"/>
    <n v="3482.79"/>
    <n v="3"/>
    <n v="8"/>
    <n v="1160.93"/>
    <n v="8.5861476817401263E-4"/>
    <n v="7.9743331425300523"/>
    <x v="1"/>
    <x v="0"/>
    <x v="7"/>
    <n v="98"/>
  </r>
  <r>
    <n v="1054"/>
    <n v="8433.75"/>
    <n v="8"/>
    <n v="13"/>
    <n v="1054.21875"/>
    <n v="2.2896393817973667E-3"/>
    <n v="31.379149971379505"/>
    <x v="1"/>
    <x v="0"/>
    <x v="7"/>
    <n v="27"/>
  </r>
  <r>
    <n v="1055"/>
    <n v="924.06"/>
    <n v="2"/>
    <n v="12"/>
    <n v="462.03"/>
    <n v="5.7240984544934168E-4"/>
    <n v="3.1736462507155117"/>
    <x v="0"/>
    <x v="0"/>
    <x v="7"/>
    <n v="30"/>
  </r>
  <r>
    <n v="1056"/>
    <n v="7920.27"/>
    <n v="7"/>
    <n v="6"/>
    <n v="1131.467142857143"/>
    <n v="2.0034344590726962E-3"/>
    <n v="13.600921579851175"/>
    <x v="1"/>
    <x v="1"/>
    <x v="7"/>
    <n v="96"/>
  </r>
  <r>
    <n v="1057"/>
    <n v="5663.77"/>
    <n v="4"/>
    <n v="5"/>
    <n v="1415.9425000000001"/>
    <n v="1.1448196908986834E-3"/>
    <n v="8.1049942759015465"/>
    <x v="0"/>
    <x v="0"/>
    <x v="0"/>
    <n v="73"/>
  </r>
  <r>
    <n v="1058"/>
    <n v="2308.7200000000003"/>
    <n v="3"/>
    <n v="4"/>
    <n v="769.57333333333338"/>
    <n v="8.5861476817401263E-4"/>
    <n v="2.6430681167716088"/>
    <x v="0"/>
    <x v="1"/>
    <x v="5"/>
    <n v="37"/>
  </r>
  <r>
    <n v="1059"/>
    <n v="2449.81"/>
    <n v="2"/>
    <n v="6"/>
    <n v="1224.905"/>
    <n v="5.7240984544934168E-4"/>
    <n v="4.2068860904407552"/>
    <x v="0"/>
    <x v="2"/>
    <x v="9"/>
    <n v="68"/>
  </r>
  <r>
    <n v="1060"/>
    <n v="9606.77"/>
    <n v="6"/>
    <n v="13"/>
    <n v="1601.1283333333333"/>
    <n v="1.7172295363480253E-3"/>
    <n v="35.743563251287924"/>
    <x v="0"/>
    <x v="1"/>
    <x v="6"/>
    <n v="88"/>
  </r>
  <r>
    <n v="1061"/>
    <n v="4056.7599999999998"/>
    <n v="6"/>
    <n v="19"/>
    <n v="676.12666666666667"/>
    <n v="1.7172295363480253E-3"/>
    <n v="22.060228963938183"/>
    <x v="1"/>
    <x v="0"/>
    <x v="1"/>
    <n v="34"/>
  </r>
  <r>
    <n v="1062"/>
    <n v="7619.47"/>
    <n v="6"/>
    <n v="14"/>
    <n v="1269.9116666666666"/>
    <n v="1.7172295363480253E-3"/>
    <n v="30.530217515741271"/>
    <x v="0"/>
    <x v="0"/>
    <x v="4"/>
    <n v="32"/>
  </r>
  <r>
    <n v="1063"/>
    <n v="5833.22"/>
    <n v="6"/>
    <n v="13"/>
    <n v="972.20333333333338"/>
    <n v="1.7172295363480253E-3"/>
    <n v="21.703451631368061"/>
    <x v="1"/>
    <x v="1"/>
    <x v="1"/>
    <n v="22"/>
  </r>
  <r>
    <n v="1064"/>
    <n v="5404.67"/>
    <n v="3"/>
    <n v="8"/>
    <n v="1801.5566666666666"/>
    <n v="8.5861476817401263E-4"/>
    <n v="12.374745277618775"/>
    <x v="1"/>
    <x v="1"/>
    <x v="9"/>
    <n v="3"/>
  </r>
  <r>
    <n v="1065"/>
    <n v="4709.66"/>
    <n v="6"/>
    <n v="8"/>
    <n v="784.94333333333327"/>
    <n v="1.7172295363480253E-3"/>
    <n v="10.783423010875786"/>
    <x v="1"/>
    <x v="0"/>
    <x v="1"/>
    <n v="8"/>
  </r>
  <r>
    <n v="1066"/>
    <n v="2637.5299999999997"/>
    <n v="3"/>
    <n v="12"/>
    <n v="879.17666666666662"/>
    <n v="8.5861476817401263E-4"/>
    <n v="9.0584888380080137"/>
    <x v="1"/>
    <x v="2"/>
    <x v="8"/>
    <n v="45"/>
  </r>
  <r>
    <n v="1067"/>
    <n v="1854.93"/>
    <n v="2"/>
    <n v="13"/>
    <n v="927.46500000000003"/>
    <n v="5.7240984544934168E-4"/>
    <n v="6.9015712650257584"/>
    <x v="0"/>
    <x v="0"/>
    <x v="1"/>
    <n v="13"/>
  </r>
  <r>
    <n v="1068"/>
    <n v="14254.549999999997"/>
    <n v="14"/>
    <n v="3"/>
    <n v="1018.1821428571427"/>
    <n v="4.0068689181453924E-3"/>
    <n v="12.239167143674869"/>
    <x v="1"/>
    <x v="0"/>
    <x v="0"/>
    <n v="5"/>
  </r>
  <r>
    <n v="1069"/>
    <n v="6910.5"/>
    <n v="5"/>
    <n v="15"/>
    <n v="1382.1"/>
    <n v="1.4310246136233543E-3"/>
    <n v="29.667286777332567"/>
    <x v="1"/>
    <x v="0"/>
    <x v="8"/>
    <n v="85"/>
  </r>
  <r>
    <n v="1070"/>
    <n v="5754.6600000000008"/>
    <n v="4"/>
    <n v="1"/>
    <n v="1438.6650000000002"/>
    <n v="1.1448196908986834E-3"/>
    <n v="1.6470120206067544"/>
    <x v="1"/>
    <x v="0"/>
    <x v="4"/>
    <n v="5"/>
  </r>
  <r>
    <n v="1071"/>
    <n v="7958.6799999999994"/>
    <n v="6"/>
    <n v="1"/>
    <n v="1326.4466666666665"/>
    <n v="1.7172295363480253E-3"/>
    <n v="2.2778133943903831"/>
    <x v="1"/>
    <x v="2"/>
    <x v="5"/>
    <n v="68"/>
  </r>
  <r>
    <n v="1072"/>
    <n v="3697.58"/>
    <n v="3"/>
    <n v="8"/>
    <n v="1232.5266666666666"/>
    <n v="8.5861476817401263E-4"/>
    <n v="8.4661247853463077"/>
    <x v="1"/>
    <x v="2"/>
    <x v="1"/>
    <n v="60"/>
  </r>
  <r>
    <n v="1073"/>
    <n v="6454.89"/>
    <n v="6"/>
    <n v="7"/>
    <n v="1075.8150000000001"/>
    <n v="1.7172295363480253E-3"/>
    <n v="12.931949055523756"/>
    <x v="0"/>
    <x v="1"/>
    <x v="4"/>
    <n v="77"/>
  </r>
  <r>
    <n v="1074"/>
    <n v="9370.01"/>
    <n v="8"/>
    <n v="18"/>
    <n v="1171.25125"/>
    <n v="2.2896393817973667E-3"/>
    <n v="48.27137378362908"/>
    <x v="1"/>
    <x v="2"/>
    <x v="4"/>
    <n v="43"/>
  </r>
  <r>
    <n v="1075"/>
    <n v="6623.9699999999993"/>
    <n v="7"/>
    <n v="7"/>
    <n v="946.28142857142848"/>
    <n v="2.0034344590726962E-3"/>
    <n v="13.270689753863767"/>
    <x v="1"/>
    <x v="2"/>
    <x v="7"/>
    <n v="26"/>
  </r>
  <r>
    <n v="1076"/>
    <n v="14390.1"/>
    <n v="12"/>
    <n v="2"/>
    <n v="1199.175"/>
    <n v="3.4344590726960505E-3"/>
    <n v="8.2370349170005728"/>
    <x v="1"/>
    <x v="1"/>
    <x v="0"/>
    <n v="33"/>
  </r>
  <r>
    <n v="1077"/>
    <n v="6570.44"/>
    <n v="6"/>
    <n v="18"/>
    <n v="1095.0733333333333"/>
    <n v="1.7172295363480253E-3"/>
    <n v="33.848860904407559"/>
    <x v="0"/>
    <x v="0"/>
    <x v="8"/>
    <n v="8"/>
  </r>
  <r>
    <n v="1078"/>
    <n v="5117.1000000000004"/>
    <n v="6"/>
    <n v="20"/>
    <n v="852.85"/>
    <n v="1.7172295363480253E-3"/>
    <n v="29.290784201488268"/>
    <x v="1"/>
    <x v="0"/>
    <x v="7"/>
    <n v="69"/>
  </r>
  <r>
    <n v="1079"/>
    <n v="3829.1099999999997"/>
    <n v="4"/>
    <n v="18"/>
    <n v="957.27749999999992"/>
    <n v="1.1448196908986834E-3"/>
    <n v="19.726382369776758"/>
    <x v="1"/>
    <x v="0"/>
    <x v="7"/>
    <n v="70"/>
  </r>
  <r>
    <n v="1080"/>
    <n v="3133.43"/>
    <n v="3"/>
    <n v="2"/>
    <n v="1044.4766666666667"/>
    <n v="8.5861476817401263E-4"/>
    <n v="1.7936061820263309"/>
    <x v="0"/>
    <x v="0"/>
    <x v="2"/>
    <n v="70"/>
  </r>
  <r>
    <n v="1081"/>
    <n v="6119.7199999999993"/>
    <n v="5"/>
    <n v="16"/>
    <n v="1223.944"/>
    <n v="1.4310246136233543E-3"/>
    <n v="28.023903835145962"/>
    <x v="0"/>
    <x v="0"/>
    <x v="0"/>
    <n v="25"/>
  </r>
  <r>
    <n v="1082"/>
    <n v="4492.05"/>
    <n v="5"/>
    <n v="10.7"/>
    <n v="898.41000000000008"/>
    <n v="1.4310246136233543E-3"/>
    <n v="13.756421007441329"/>
    <x v="2"/>
    <x v="0"/>
    <x v="1"/>
    <n v="90"/>
  </r>
  <r>
    <n v="1083"/>
    <n v="2418.19"/>
    <n v="2"/>
    <n v="1"/>
    <n v="1209.095"/>
    <n v="5.7240984544934168E-4"/>
    <n v="0.69209788208357181"/>
    <x v="1"/>
    <x v="1"/>
    <x v="4"/>
    <n v="46"/>
  </r>
  <r>
    <n v="1084"/>
    <n v="11437.05"/>
    <n v="11"/>
    <n v="8"/>
    <n v="1039.7318181818182"/>
    <n v="3.1482541499713796E-3"/>
    <n v="26.186720091585578"/>
    <x v="0"/>
    <x v="1"/>
    <x v="5"/>
    <n v="54"/>
  </r>
  <r>
    <n v="1085"/>
    <n v="2487.7000000000003"/>
    <n v="4"/>
    <n v="8"/>
    <n v="621.92500000000007"/>
    <n v="1.1448196908986834E-3"/>
    <n v="5.6959358900973101"/>
    <x v="1"/>
    <x v="0"/>
    <x v="0"/>
    <n v="4"/>
  </r>
  <r>
    <n v="1086"/>
    <n v="8640.2200000000012"/>
    <n v="9"/>
    <n v="4"/>
    <n v="960.02444444444461"/>
    <n v="2.5758443045220377E-3"/>
    <n v="9.8914939896966239"/>
    <x v="1"/>
    <x v="0"/>
    <x v="2"/>
    <n v="84"/>
  </r>
  <r>
    <n v="1087"/>
    <n v="3535.79"/>
    <n v="3"/>
    <n v="8"/>
    <n v="1178.5966666666666"/>
    <n v="8.5861476817401263E-4"/>
    <n v="8.0956840297653123"/>
    <x v="0"/>
    <x v="0"/>
    <x v="1"/>
    <n v="39"/>
  </r>
  <r>
    <n v="1088"/>
    <n v="6230.39"/>
    <n v="6"/>
    <n v="3"/>
    <n v="1038.3983333333333"/>
    <n v="1.7172295363480253E-3"/>
    <n v="5.3495048654836861"/>
    <x v="0"/>
    <x v="2"/>
    <x v="4"/>
    <n v="19"/>
  </r>
  <r>
    <n v="1089"/>
    <n v="6202.8499999999995"/>
    <n v="7"/>
    <n v="12"/>
    <n v="886.12142857142851"/>
    <n v="2.0034344590726962E-3"/>
    <n v="21.303434459072697"/>
    <x v="0"/>
    <x v="1"/>
    <x v="2"/>
    <n v="90"/>
  </r>
  <r>
    <n v="1090"/>
    <n v="5882.43"/>
    <n v="7"/>
    <n v="17"/>
    <n v="840.3471428571429"/>
    <n v="2.0034344590726962E-3"/>
    <n v="28.62086720091586"/>
    <x v="0"/>
    <x v="1"/>
    <x v="8"/>
    <n v="15"/>
  </r>
  <r>
    <n v="1091"/>
    <n v="10303.81"/>
    <n v="11"/>
    <n v="15"/>
    <n v="936.70999999999992"/>
    <n v="3.1482541499713796E-3"/>
    <n v="44.235017172295365"/>
    <x v="1"/>
    <x v="0"/>
    <x v="0"/>
    <n v="19"/>
  </r>
  <r>
    <n v="1092"/>
    <n v="4893.72"/>
    <n v="5"/>
    <n v="5"/>
    <n v="978.74400000000003"/>
    <n v="1.4310246136233543E-3"/>
    <n v="7.0030337721808822"/>
    <x v="0"/>
    <x v="0"/>
    <x v="5"/>
    <n v="56"/>
  </r>
  <r>
    <n v="1093"/>
    <n v="12492.4"/>
    <n v="9"/>
    <n v="5"/>
    <n v="1388.0444444444445"/>
    <n v="2.5758443045220377E-3"/>
    <n v="17.876931883228391"/>
    <x v="0"/>
    <x v="1"/>
    <x v="4"/>
    <n v="63"/>
  </r>
  <r>
    <n v="1094"/>
    <n v="7255.12"/>
    <n v="7"/>
    <n v="19"/>
    <n v="1036.4457142857143"/>
    <n v="2.0034344590726962E-3"/>
    <n v="39.452570120206076"/>
    <x v="1"/>
    <x v="2"/>
    <x v="0"/>
    <n v="48"/>
  </r>
  <r>
    <n v="1095"/>
    <n v="6916.0399999999991"/>
    <n v="4"/>
    <n v="6"/>
    <n v="1729.0099999999998"/>
    <n v="1.1448196908986834E-3"/>
    <n v="11.876428162564393"/>
    <x v="0"/>
    <x v="0"/>
    <x v="0"/>
    <n v="2"/>
  </r>
  <r>
    <n v="1096"/>
    <n v="3865.37"/>
    <n v="5"/>
    <n v="14"/>
    <n v="773.07399999999996"/>
    <n v="1.4310246136233543E-3"/>
    <n v="15.488030910131654"/>
    <x v="1"/>
    <x v="2"/>
    <x v="0"/>
    <n v="33"/>
  </r>
  <r>
    <n v="1097"/>
    <n v="4367.8099999999995"/>
    <n v="4"/>
    <n v="18"/>
    <n v="1091.9524999999999"/>
    <n v="1.1448196908986834E-3"/>
    <n v="22.501597023468801"/>
    <x v="0"/>
    <x v="0"/>
    <x v="1"/>
    <n v="71"/>
  </r>
  <r>
    <n v="1098"/>
    <n v="7594.2900000000009"/>
    <n v="8"/>
    <n v="12"/>
    <n v="949.28625000000011"/>
    <n v="2.2896393817973667E-3"/>
    <n v="26.082278191184891"/>
    <x v="0"/>
    <x v="0"/>
    <x v="1"/>
    <n v="99"/>
  </r>
  <r>
    <n v="1099"/>
    <n v="1248.96"/>
    <n v="2"/>
    <n v="11"/>
    <n v="624.48"/>
    <n v="5.7240984544934168E-4"/>
    <n v="3.9320435031482539"/>
    <x v="1"/>
    <x v="1"/>
    <x v="7"/>
    <n v="12"/>
  </r>
  <r>
    <n v="1100"/>
    <n v="2767.35"/>
    <n v="3"/>
    <n v="15"/>
    <n v="922.44999999999993"/>
    <n v="8.5861476817401263E-4"/>
    <n v="11.880437893531768"/>
    <x v="1"/>
    <x v="0"/>
    <x v="7"/>
    <n v="59"/>
  </r>
  <r>
    <n v="1101"/>
    <n v="6377.6200000000008"/>
    <n v="5"/>
    <n v="15"/>
    <n v="1275.5240000000001"/>
    <n v="1.4310246136233543E-3"/>
    <n v="27.379593589009733"/>
    <x v="0"/>
    <x v="0"/>
    <x v="4"/>
    <n v="76"/>
  </r>
  <r>
    <n v="1102"/>
    <n v="8832.98"/>
    <n v="8"/>
    <n v="15"/>
    <n v="1104.1224999999999"/>
    <n v="2.2896393817973667E-3"/>
    <n v="37.920635374928445"/>
    <x v="0"/>
    <x v="1"/>
    <x v="7"/>
    <n v="16"/>
  </r>
  <r>
    <n v="1103"/>
    <n v="15447.920000000002"/>
    <n v="12"/>
    <n v="20"/>
    <n v="1287.3266666666668"/>
    <n v="3.4344590726960505E-3"/>
    <n v="88.425414997137963"/>
    <x v="0"/>
    <x v="2"/>
    <x v="1"/>
    <n v="76"/>
  </r>
  <r>
    <n v="1104"/>
    <n v="6458.3"/>
    <n v="7"/>
    <n v="8"/>
    <n v="922.61428571428576"/>
    <n v="2.0034344590726962E-3"/>
    <n v="14.787178019461937"/>
    <x v="0"/>
    <x v="0"/>
    <x v="5"/>
    <n v="82"/>
  </r>
  <r>
    <n v="1105"/>
    <n v="3965.4399999999996"/>
    <n v="2"/>
    <n v="18"/>
    <n v="1982.7199999999998"/>
    <n v="5.7240984544934168E-4"/>
    <n v="20.428712077847734"/>
    <x v="1"/>
    <x v="0"/>
    <x v="4"/>
    <n v="39"/>
  </r>
  <r>
    <n v="1106"/>
    <n v="11078.47"/>
    <n v="9"/>
    <n v="15"/>
    <n v="1230.941111111111"/>
    <n v="2.5758443045220377E-3"/>
    <n v="47.560689753863763"/>
    <x v="0"/>
    <x v="0"/>
    <x v="5"/>
    <n v="2"/>
  </r>
  <r>
    <n v="1107"/>
    <n v="4394.3899999999994"/>
    <n v="6"/>
    <n v="18"/>
    <n v="732.3983333333332"/>
    <n v="1.7172295363480253E-3"/>
    <n v="22.638528906697193"/>
    <x v="0"/>
    <x v="2"/>
    <x v="0"/>
    <n v="70"/>
  </r>
  <r>
    <n v="1108"/>
    <n v="1790"/>
    <n v="4"/>
    <n v="17"/>
    <n v="447.5"/>
    <n v="1.1448196908986834E-3"/>
    <n v="8.7092157985117353"/>
    <x v="0"/>
    <x v="0"/>
    <x v="0"/>
    <n v="86"/>
  </r>
  <r>
    <n v="1109"/>
    <n v="2411.02"/>
    <n v="3"/>
    <n v="6"/>
    <n v="803.67333333333329"/>
    <n v="8.5861476817401263E-4"/>
    <n v="4.1402747567258151"/>
    <x v="1"/>
    <x v="2"/>
    <x v="9"/>
    <n v="21"/>
  </r>
  <r>
    <n v="1110"/>
    <n v="7310.3600000000006"/>
    <n v="6"/>
    <n v="12"/>
    <n v="1218.3933333333334"/>
    <n v="1.7172295363480253E-3"/>
    <n v="25.107132226674302"/>
    <x v="1"/>
    <x v="2"/>
    <x v="5"/>
    <n v="73"/>
  </r>
  <r>
    <n v="1111"/>
    <n v="6922.7"/>
    <n v="7"/>
    <n v="18"/>
    <n v="988.9571428571428"/>
    <n v="2.0034344590726962E-3"/>
    <n v="35.66359473382942"/>
    <x v="1"/>
    <x v="2"/>
    <x v="4"/>
    <n v="96"/>
  </r>
  <r>
    <n v="1112"/>
    <n v="3589.44"/>
    <n v="3"/>
    <n v="13"/>
    <n v="1196.48"/>
    <n v="8.5861476817401263E-4"/>
    <n v="13.355100171722954"/>
    <x v="1"/>
    <x v="0"/>
    <x v="4"/>
    <n v="25"/>
  </r>
  <r>
    <n v="1113"/>
    <n v="10999.369999999999"/>
    <n v="9"/>
    <n v="6"/>
    <n v="1222.152222222222"/>
    <n v="2.5758443045220377E-3"/>
    <n v="18.888443045220374"/>
    <x v="1"/>
    <x v="0"/>
    <x v="2"/>
    <n v="45"/>
  </r>
  <r>
    <n v="1114"/>
    <n v="4156.3999999999996"/>
    <n v="4"/>
    <n v="14"/>
    <n v="1039.0999999999999"/>
    <n v="1.1448196908986834E-3"/>
    <n v="16.654149971379503"/>
    <x v="0"/>
    <x v="0"/>
    <x v="5"/>
    <n v="96"/>
  </r>
  <r>
    <n v="1115"/>
    <n v="9270.0300000000007"/>
    <n v="9"/>
    <n v="17"/>
    <n v="1030.0033333333333"/>
    <n v="2.5758443045220377E-3"/>
    <n v="45.103179736691473"/>
    <x v="0"/>
    <x v="2"/>
    <x v="4"/>
    <n v="33"/>
  </r>
  <r>
    <n v="1116"/>
    <n v="4932.34"/>
    <n v="3"/>
    <n v="16"/>
    <n v="1644.1133333333335"/>
    <n v="8.5861476817401263E-4"/>
    <n v="22.586559816828853"/>
    <x v="0"/>
    <x v="0"/>
    <x v="0"/>
    <n v="59"/>
  </r>
  <r>
    <n v="1117"/>
    <n v="8604.73"/>
    <n v="10"/>
    <n v="14"/>
    <n v="860.47299999999996"/>
    <n v="2.8620492272467086E-3"/>
    <n v="34.4780251860332"/>
    <x v="0"/>
    <x v="1"/>
    <x v="4"/>
    <n v="83"/>
  </r>
  <r>
    <n v="1118"/>
    <n v="3365.1899999999996"/>
    <n v="4"/>
    <n v="9"/>
    <n v="841.2974999999999"/>
    <n v="1.1448196908986834E-3"/>
    <n v="8.6682054951345151"/>
    <x v="0"/>
    <x v="0"/>
    <x v="5"/>
    <n v="95"/>
  </r>
  <r>
    <n v="1119"/>
    <n v="11866.59"/>
    <n v="7"/>
    <n v="19"/>
    <n v="1695.2271428571428"/>
    <n v="2.0034344590726962E-3"/>
    <n v="64.529253005151688"/>
    <x v="1"/>
    <x v="0"/>
    <x v="9"/>
    <n v="43"/>
  </r>
  <r>
    <n v="1120"/>
    <n v="5386.26"/>
    <n v="6"/>
    <n v="12"/>
    <n v="897.71"/>
    <n v="1.7172295363480253E-3"/>
    <n v="18.49888952489983"/>
    <x v="0"/>
    <x v="1"/>
    <x v="5"/>
    <n v="87"/>
  </r>
  <r>
    <n v="1121"/>
    <n v="2973.36"/>
    <n v="2"/>
    <n v="3"/>
    <n v="1486.68"/>
    <n v="5.7240984544934168E-4"/>
    <n v="2.552970807097882"/>
    <x v="0"/>
    <x v="0"/>
    <x v="0"/>
    <n v="30"/>
  </r>
  <r>
    <n v="1122"/>
    <n v="4714.8100000000004"/>
    <n v="5"/>
    <n v="11"/>
    <n v="942.9620000000001"/>
    <n v="1.4310246136233543E-3"/>
    <n v="14.84342014882656"/>
    <x v="0"/>
    <x v="0"/>
    <x v="4"/>
    <n v="59"/>
  </r>
  <r>
    <n v="1123"/>
    <n v="6742.5"/>
    <n v="5"/>
    <n v="13"/>
    <n v="1348.5"/>
    <n v="1.4310246136233543E-3"/>
    <n v="25.086576989124215"/>
    <x v="1"/>
    <x v="0"/>
    <x v="2"/>
    <n v="50"/>
  </r>
  <r>
    <n v="1124"/>
    <n v="3731.08"/>
    <n v="3"/>
    <n v="9"/>
    <n v="1243.6933333333334"/>
    <n v="8.5861476817401263E-4"/>
    <n v="9.6106811677160859"/>
    <x v="1"/>
    <x v="1"/>
    <x v="0"/>
    <n v="36"/>
  </r>
  <r>
    <n v="1125"/>
    <n v="3793.5699999999997"/>
    <n v="5"/>
    <n v="9"/>
    <n v="758.71399999999994"/>
    <n v="1.4310246136233543E-3"/>
    <n v="9.7716456783056671"/>
    <x v="1"/>
    <x v="1"/>
    <x v="3"/>
    <n v="25"/>
  </r>
  <r>
    <n v="1126"/>
    <n v="4725.4400000000005"/>
    <n v="4"/>
    <n v="14"/>
    <n v="1181.3600000000001"/>
    <n v="1.1448196908986834E-3"/>
    <n v="18.934218660560962"/>
    <x v="0"/>
    <x v="0"/>
    <x v="4"/>
    <n v="77"/>
  </r>
  <r>
    <n v="1127"/>
    <n v="5261.43"/>
    <n v="4"/>
    <n v="8"/>
    <n v="1315.3575000000001"/>
    <n v="1.1448196908986834E-3"/>
    <n v="12.04677733257012"/>
    <x v="0"/>
    <x v="0"/>
    <x v="1"/>
    <n v="30"/>
  </r>
  <r>
    <n v="1128"/>
    <n v="5855.4400000000005"/>
    <n v="5"/>
    <n v="8"/>
    <n v="1171.0880000000002"/>
    <n v="1.4310246136233543E-3"/>
    <n v="13.406846021751576"/>
    <x v="0"/>
    <x v="0"/>
    <x v="1"/>
    <n v="47"/>
  </r>
  <r>
    <n v="1129"/>
    <n v="18349.27"/>
    <n v="13"/>
    <n v="9"/>
    <n v="1411.4823076923078"/>
    <n v="3.720663995420721E-3"/>
    <n v="47.264862621637093"/>
    <x v="1"/>
    <x v="0"/>
    <x v="9"/>
    <n v="2"/>
  </r>
  <r>
    <n v="1130"/>
    <n v="6301.2800000000007"/>
    <n v="5"/>
    <n v="16"/>
    <n v="1260.2560000000001"/>
    <n v="1.4310246136233543E-3"/>
    <n v="28.855317687464225"/>
    <x v="0"/>
    <x v="0"/>
    <x v="4"/>
    <n v="90"/>
  </r>
  <r>
    <n v="1131"/>
    <n v="10787.839999999998"/>
    <n v="8"/>
    <n v="15"/>
    <n v="1348.4799999999998"/>
    <n v="2.2896393817973667E-3"/>
    <n v="46.312993703491685"/>
    <x v="1"/>
    <x v="0"/>
    <x v="4"/>
    <n v="16"/>
  </r>
  <r>
    <n v="1132"/>
    <n v="10548.14"/>
    <n v="9"/>
    <n v="9"/>
    <n v="1172.0155555555555"/>
    <n v="2.5758443045220377E-3"/>
    <n v="27.170366342301087"/>
    <x v="0"/>
    <x v="1"/>
    <x v="1"/>
    <n v="99"/>
  </r>
  <r>
    <n v="1133"/>
    <n v="9050.0099999999984"/>
    <n v="7"/>
    <n v="6"/>
    <n v="1292.8585714285712"/>
    <n v="2.0034344590726962E-3"/>
    <n v="15.540944476244992"/>
    <x v="1"/>
    <x v="1"/>
    <x v="7"/>
    <n v="88"/>
  </r>
  <r>
    <n v="1134"/>
    <n v="6797.3899999999994"/>
    <n v="7"/>
    <n v="3"/>
    <n v="971.0557142857142"/>
    <n v="2.0034344590726962E-3"/>
    <n v="5.8363394390383512"/>
    <x v="1"/>
    <x v="1"/>
    <x v="1"/>
    <n v="22"/>
  </r>
  <r>
    <n v="1135"/>
    <n v="3530.65"/>
    <n v="3"/>
    <n v="11"/>
    <n v="1176.8833333333334"/>
    <n v="8.5861476817401263E-4"/>
    <n v="11.115383514596452"/>
    <x v="0"/>
    <x v="0"/>
    <x v="1"/>
    <n v="60"/>
  </r>
  <r>
    <n v="1136"/>
    <n v="5600.86"/>
    <n v="6"/>
    <n v="7"/>
    <n v="933.47666666666657"/>
    <n v="1.7172295363480253E-3"/>
    <n v="11.220955924441899"/>
    <x v="1"/>
    <x v="2"/>
    <x v="2"/>
    <n v="72"/>
  </r>
  <r>
    <n v="1137"/>
    <n v="8092.3100000000013"/>
    <n v="9"/>
    <n v="18"/>
    <n v="899.14555555555569"/>
    <n v="2.5758443045220377E-3"/>
    <n v="41.689061247853466"/>
    <x v="1"/>
    <x v="0"/>
    <x v="4"/>
    <n v="46"/>
  </r>
  <r>
    <n v="1138"/>
    <n v="7506.16"/>
    <n v="6"/>
    <n v="5"/>
    <n v="1251.0266666666666"/>
    <n v="1.7172295363480253E-3"/>
    <n v="10.741499713795077"/>
    <x v="0"/>
    <x v="0"/>
    <x v="5"/>
    <n v="77"/>
  </r>
  <r>
    <n v="1139"/>
    <n v="3684.36"/>
    <n v="4"/>
    <n v="16"/>
    <n v="921.09"/>
    <n v="1.1448196908986834E-3"/>
    <n v="16.871711505437894"/>
    <x v="1"/>
    <x v="0"/>
    <x v="7"/>
    <n v="52"/>
  </r>
  <r>
    <n v="1140"/>
    <n v="16199.240000000002"/>
    <n v="13"/>
    <n v="13"/>
    <n v="1246.0953846153848"/>
    <n v="3.720663995420721E-3"/>
    <n v="60.271929021179176"/>
    <x v="0"/>
    <x v="0"/>
    <x v="4"/>
    <n v="32"/>
  </r>
  <r>
    <n v="1141"/>
    <n v="4507.79"/>
    <n v="5"/>
    <n v="4"/>
    <n v="901.55799999999999"/>
    <n v="1.4310246136233543E-3"/>
    <n v="5.1606067544361762"/>
    <x v="0"/>
    <x v="2"/>
    <x v="1"/>
    <n v="70"/>
  </r>
  <r>
    <n v="1142"/>
    <n v="4828.3899999999994"/>
    <n v="4"/>
    <n v="2"/>
    <n v="1207.0974999999999"/>
    <n v="1.1448196908986834E-3"/>
    <n v="2.7638179736691466"/>
    <x v="1"/>
    <x v="0"/>
    <x v="8"/>
    <n v="95"/>
  </r>
  <r>
    <n v="1143"/>
    <n v="7112.88"/>
    <n v="5"/>
    <n v="6"/>
    <n v="1422.576"/>
    <n v="1.4310246136233543E-3"/>
    <n v="12.214447624499142"/>
    <x v="1"/>
    <x v="0"/>
    <x v="0"/>
    <n v="64"/>
  </r>
  <r>
    <n v="1144"/>
    <n v="9425.65"/>
    <n v="7"/>
    <n v="5"/>
    <n v="1346.5214285714285"/>
    <n v="2.0034344590726962E-3"/>
    <n v="13.488337149398969"/>
    <x v="1"/>
    <x v="2"/>
    <x v="0"/>
    <n v="73"/>
  </r>
  <r>
    <n v="1145"/>
    <n v="2382.7200000000003"/>
    <n v="2"/>
    <n v="14"/>
    <n v="1191.3600000000001"/>
    <n v="5.7240984544934168E-4"/>
    <n v="9.5472467086433888"/>
    <x v="0"/>
    <x v="0"/>
    <x v="2"/>
    <n v="80"/>
  </r>
  <r>
    <n v="1146"/>
    <n v="2213.67"/>
    <n v="2"/>
    <n v="8"/>
    <n v="1106.835"/>
    <n v="5.7240984544934168E-4"/>
    <n v="5.068506010303377"/>
    <x v="1"/>
    <x v="2"/>
    <x v="1"/>
    <n v="88"/>
  </r>
  <r>
    <n v="1147"/>
    <n v="8766.8700000000008"/>
    <n v="6"/>
    <n v="9"/>
    <n v="1461.1450000000002"/>
    <n v="1.7172295363480253E-3"/>
    <n v="22.582092157985119"/>
    <x v="1"/>
    <x v="2"/>
    <x v="9"/>
    <n v="71"/>
  </r>
  <r>
    <n v="1148"/>
    <n v="3426.09"/>
    <n v="3"/>
    <n v="5"/>
    <n v="1142.03"/>
    <n v="8.5861476817401263E-4"/>
    <n v="4.9028191184888383"/>
    <x v="1"/>
    <x v="2"/>
    <x v="1"/>
    <n v="60"/>
  </r>
  <r>
    <n v="1149"/>
    <n v="5793.3600000000006"/>
    <n v="4"/>
    <n v="14"/>
    <n v="1448.3400000000001"/>
    <n v="1.1448196908986834E-3"/>
    <n v="23.213234115626786"/>
    <x v="0"/>
    <x v="1"/>
    <x v="4"/>
    <n v="29"/>
  </r>
  <r>
    <n v="1150"/>
    <n v="8439.82"/>
    <n v="5"/>
    <n v="13"/>
    <n v="1687.9639999999999"/>
    <n v="1.4310246136233543E-3"/>
    <n v="31.401734401831707"/>
    <x v="0"/>
    <x v="0"/>
    <x v="1"/>
    <n v="64"/>
  </r>
  <r>
    <n v="1151"/>
    <n v="5819.58"/>
    <n v="5"/>
    <n v="19"/>
    <n v="1163.9159999999999"/>
    <n v="1.4310246136233543E-3"/>
    <n v="31.64625643961076"/>
    <x v="0"/>
    <x v="2"/>
    <x v="6"/>
    <n v="27"/>
  </r>
  <r>
    <n v="1152"/>
    <n v="9434.77"/>
    <n v="8"/>
    <n v="3"/>
    <n v="1179.3462500000001"/>
    <n v="2.2896393817973667E-3"/>
    <n v="8.1008328563251286"/>
    <x v="1"/>
    <x v="0"/>
    <x v="1"/>
    <n v="47"/>
  </r>
  <r>
    <n v="1153"/>
    <n v="3306.2400000000002"/>
    <n v="5"/>
    <n v="3"/>
    <n v="661.24800000000005"/>
    <n v="1.4310246136233543E-3"/>
    <n v="2.8387864911276477"/>
    <x v="0"/>
    <x v="0"/>
    <x v="0"/>
    <n v="53"/>
  </r>
  <r>
    <n v="1154"/>
    <n v="3442.7799999999997"/>
    <n v="6"/>
    <n v="20"/>
    <n v="573.79666666666662"/>
    <n v="1.7172295363480253E-3"/>
    <n v="19.706811677160847"/>
    <x v="1"/>
    <x v="0"/>
    <x v="0"/>
    <n v="26"/>
  </r>
  <r>
    <n v="1155"/>
    <n v="5342.1299999999992"/>
    <n v="7"/>
    <n v="9"/>
    <n v="763.16142857142847"/>
    <n v="2.0034344590726962E-3"/>
    <n v="13.760495134516312"/>
    <x v="0"/>
    <x v="0"/>
    <x v="2"/>
    <n v="73"/>
  </r>
  <r>
    <n v="1156"/>
    <n v="5965.44"/>
    <n v="4"/>
    <n v="1"/>
    <n v="1491.36"/>
    <n v="1.1448196908986834E-3"/>
    <n v="1.7073382942186603"/>
    <x v="0"/>
    <x v="0"/>
    <x v="6"/>
    <n v="22"/>
  </r>
  <r>
    <n v="1157"/>
    <n v="7726.53"/>
    <n v="7"/>
    <n v="17"/>
    <n v="1103.79"/>
    <n v="2.0034344590726962E-3"/>
    <n v="37.593305666857468"/>
    <x v="1"/>
    <x v="1"/>
    <x v="0"/>
    <n v="69"/>
  </r>
  <r>
    <n v="1158"/>
    <n v="9091.98"/>
    <n v="7"/>
    <n v="19"/>
    <n v="1298.8542857142857"/>
    <n v="2.0034344590726962E-3"/>
    <n v="49.441219232970802"/>
    <x v="1"/>
    <x v="0"/>
    <x v="4"/>
    <n v="85"/>
  </r>
  <r>
    <n v="1159"/>
    <n v="5803.34"/>
    <n v="4"/>
    <n v="1"/>
    <n v="1450.835"/>
    <n v="1.1448196908986834E-3"/>
    <n v="1.6609444762449914"/>
    <x v="1"/>
    <x v="0"/>
    <x v="9"/>
    <n v="94"/>
  </r>
  <r>
    <n v="1160"/>
    <n v="3192.0099999999998"/>
    <n v="3"/>
    <n v="10"/>
    <n v="1064.0033333333333"/>
    <n v="8.5861476817401263E-4"/>
    <n v="9.1356897538637671"/>
    <x v="0"/>
    <x v="1"/>
    <x v="3"/>
    <n v="98"/>
  </r>
  <r>
    <n v="1161"/>
    <n v="4151.9799999999996"/>
    <n v="4"/>
    <n v="15"/>
    <n v="1037.9949999999999"/>
    <n v="1.1448196908986834E-3"/>
    <n v="17.824756725815682"/>
    <x v="0"/>
    <x v="0"/>
    <x v="5"/>
    <n v="86"/>
  </r>
  <r>
    <n v="1162"/>
    <n v="5369.27"/>
    <n v="4"/>
    <n v="7"/>
    <n v="1342.3175000000001"/>
    <n v="1.1448196908986834E-3"/>
    <n v="10.756980538065255"/>
    <x v="1"/>
    <x v="0"/>
    <x v="4"/>
    <n v="29"/>
  </r>
  <r>
    <n v="1163"/>
    <n v="2853.67"/>
    <n v="5"/>
    <n v="8"/>
    <n v="570.73400000000004"/>
    <n v="1.4310246136233543E-3"/>
    <n v="6.5338752146536923"/>
    <x v="1"/>
    <x v="2"/>
    <x v="1"/>
    <n v="77"/>
  </r>
  <r>
    <n v="1164"/>
    <n v="2164.2199999999998"/>
    <n v="3"/>
    <n v="17"/>
    <n v="721.40666666666664"/>
    <n v="8.5861476817401263E-4"/>
    <n v="10.529977103606182"/>
    <x v="0"/>
    <x v="0"/>
    <x v="0"/>
    <n v="97"/>
  </r>
  <r>
    <n v="1165"/>
    <n v="6796.8799999999992"/>
    <n v="9"/>
    <n v="2"/>
    <n v="755.20888888888885"/>
    <n v="2.5758443045220377E-3"/>
    <n v="3.8906010303377214"/>
    <x v="0"/>
    <x v="2"/>
    <x v="1"/>
    <n v="58"/>
  </r>
  <r>
    <n v="1166"/>
    <n v="7638.8"/>
    <n v="6"/>
    <n v="8"/>
    <n v="1273.1333333333334"/>
    <n v="1.7172295363480253E-3"/>
    <n v="17.490097309673729"/>
    <x v="0"/>
    <x v="1"/>
    <x v="0"/>
    <n v="40"/>
  </r>
  <r>
    <n v="1167"/>
    <n v="4106.6400000000003"/>
    <n v="4"/>
    <n v="4"/>
    <n v="1026.6600000000001"/>
    <n v="1.1448196908986834E-3"/>
    <n v="4.7013623354321696"/>
    <x v="0"/>
    <x v="0"/>
    <x v="0"/>
    <n v="20"/>
  </r>
  <r>
    <n v="1168"/>
    <n v="10263.160000000002"/>
    <n v="7"/>
    <n v="18"/>
    <n v="1466.1657142857146"/>
    <n v="2.0034344590726962E-3"/>
    <n v="52.872604464796808"/>
    <x v="1"/>
    <x v="1"/>
    <x v="0"/>
    <n v="44"/>
  </r>
  <r>
    <n v="1169"/>
    <n v="7605.57"/>
    <n v="7"/>
    <n v="13"/>
    <n v="1086.51"/>
    <n v="2.0034344590726962E-3"/>
    <n v="28.297770463651975"/>
    <x v="0"/>
    <x v="0"/>
    <x v="1"/>
    <n v="33"/>
  </r>
  <r>
    <n v="1170"/>
    <n v="6345.1"/>
    <n v="5"/>
    <n v="4"/>
    <n v="1269.02"/>
    <n v="1.4310246136233543E-3"/>
    <n v="7.2639954207212361"/>
    <x v="0"/>
    <x v="0"/>
    <x v="3"/>
    <n v="62"/>
  </r>
  <r>
    <n v="1171"/>
    <n v="9811.4500000000007"/>
    <n v="9"/>
    <n v="8"/>
    <n v="1090.1611111111113"/>
    <n v="2.5758443045220377E-3"/>
    <n v="22.464682312535778"/>
    <x v="0"/>
    <x v="1"/>
    <x v="4"/>
    <n v="32"/>
  </r>
  <r>
    <n v="1172"/>
    <n v="7200.46"/>
    <n v="6"/>
    <n v="17"/>
    <n v="1200.0766666666666"/>
    <n v="1.7172295363480253E-3"/>
    <n v="35.033720663995418"/>
    <x v="1"/>
    <x v="0"/>
    <x v="4"/>
    <n v="48"/>
  </r>
  <r>
    <n v="1173"/>
    <n v="2042.9699999999998"/>
    <n v="3"/>
    <n v="16"/>
    <n v="680.9899999999999"/>
    <n v="8.5861476817401263E-4"/>
    <n v="9.3553291356611314"/>
    <x v="0"/>
    <x v="2"/>
    <x v="5"/>
    <n v="58"/>
  </r>
  <r>
    <n v="1174"/>
    <n v="3466.9300000000003"/>
    <n v="3"/>
    <n v="10.699999999999998"/>
    <n v="1155.6433333333334"/>
    <n v="8.5861476817401263E-4"/>
    <n v="10.61710103033772"/>
    <x v="2"/>
    <x v="0"/>
    <x v="3"/>
    <n v="9"/>
  </r>
  <r>
    <n v="1175"/>
    <n v="2449.2399999999998"/>
    <n v="2"/>
    <n v="8"/>
    <n v="1224.6199999999999"/>
    <n v="5.7240984544934168E-4"/>
    <n v="5.6078763594733818"/>
    <x v="1"/>
    <x v="0"/>
    <x v="4"/>
    <n v="8"/>
  </r>
  <r>
    <n v="1176"/>
    <n v="3909.54"/>
    <n v="4"/>
    <n v="7"/>
    <n v="977.38499999999999"/>
    <n v="1.1448196908986834E-3"/>
    <n v="7.8325071551230669"/>
    <x v="0"/>
    <x v="1"/>
    <x v="4"/>
    <n v="7"/>
  </r>
  <r>
    <n v="1177"/>
    <n v="8367.4699999999993"/>
    <n v="8"/>
    <n v="6"/>
    <n v="1045.9337499999999"/>
    <n v="2.2896393817973667E-3"/>
    <n v="14.368866628506009"/>
    <x v="0"/>
    <x v="1"/>
    <x v="0"/>
    <n v="47"/>
  </r>
  <r>
    <n v="1178"/>
    <n v="10226.15"/>
    <n v="8"/>
    <n v="13"/>
    <n v="1278.26875"/>
    <n v="2.2896393817973667E-3"/>
    <n v="38.048068116771603"/>
    <x v="1"/>
    <x v="0"/>
    <x v="0"/>
    <n v="1"/>
  </r>
  <r>
    <n v="1179"/>
    <n v="6441.9500000000007"/>
    <n v="4"/>
    <n v="13"/>
    <n v="1610.4875000000002"/>
    <n v="1.1448196908986834E-3"/>
    <n v="23.968331425300516"/>
    <x v="1"/>
    <x v="2"/>
    <x v="1"/>
    <n v="56"/>
  </r>
  <r>
    <n v="1180"/>
    <n v="3870.83"/>
    <n v="4"/>
    <n v="10"/>
    <n v="967.70749999999998"/>
    <n v="1.1448196908986834E-3"/>
    <n v="11.078506010303375"/>
    <x v="0"/>
    <x v="1"/>
    <x v="1"/>
    <n v="48"/>
  </r>
  <r>
    <n v="1181"/>
    <n v="9928.3299999999981"/>
    <n v="10"/>
    <n v="8"/>
    <n v="992.83299999999986"/>
    <n v="2.8620492272467086E-3"/>
    <n v="22.732295363480247"/>
    <x v="0"/>
    <x v="0"/>
    <x v="6"/>
    <n v="2"/>
  </r>
  <r>
    <n v="1182"/>
    <n v="9588.19"/>
    <n v="8"/>
    <n v="7"/>
    <n v="1198.5237500000001"/>
    <n v="2.2896393817973667E-3"/>
    <n v="19.209310246136234"/>
    <x v="0"/>
    <x v="0"/>
    <x v="3"/>
    <n v="84"/>
  </r>
  <r>
    <n v="1183"/>
    <n v="7060.07"/>
    <n v="5"/>
    <n v="6"/>
    <n v="1412.0139999999999"/>
    <n v="1.4310246136233543E-3"/>
    <n v="12.123760732684602"/>
    <x v="1"/>
    <x v="1"/>
    <x v="4"/>
    <n v="50"/>
  </r>
  <r>
    <n v="1184"/>
    <n v="7155.0300000000007"/>
    <n v="6"/>
    <n v="13"/>
    <n v="1192.5050000000001"/>
    <n v="1.7172295363480253E-3"/>
    <n v="26.621462507155123"/>
    <x v="0"/>
    <x v="0"/>
    <x v="0"/>
    <n v="89"/>
  </r>
  <r>
    <n v="1185"/>
    <n v="1957.1499999999999"/>
    <n v="3"/>
    <n v="2"/>
    <n v="652.38333333333333"/>
    <n v="8.5861476817401263E-4"/>
    <n v="1.1202919290211792"/>
    <x v="0"/>
    <x v="0"/>
    <x v="4"/>
    <n v="17"/>
  </r>
  <r>
    <n v="1186"/>
    <n v="5299.3499999999995"/>
    <n v="6"/>
    <n v="20"/>
    <n v="883.22499999999991"/>
    <n v="1.7172295363480253E-3"/>
    <n v="30.334001144819691"/>
    <x v="1"/>
    <x v="1"/>
    <x v="7"/>
    <n v="70"/>
  </r>
  <r>
    <n v="1187"/>
    <n v="2382.42"/>
    <n v="4"/>
    <n v="1"/>
    <n v="595.60500000000002"/>
    <n v="1.1448196908986834E-3"/>
    <n v="0.68186033199771034"/>
    <x v="1"/>
    <x v="0"/>
    <x v="1"/>
    <n v="65"/>
  </r>
  <r>
    <n v="1188"/>
    <n v="3043.9"/>
    <n v="2"/>
    <n v="4"/>
    <n v="1521.95"/>
    <n v="5.7240984544934168E-4"/>
    <n v="3.4847166571265022"/>
    <x v="0"/>
    <x v="1"/>
    <x v="4"/>
    <n v="14"/>
  </r>
  <r>
    <n v="1189"/>
    <n v="2894.1"/>
    <n v="4"/>
    <n v="8"/>
    <n v="723.52499999999998"/>
    <n v="1.1448196908986834E-3"/>
    <n v="6.626445334859759"/>
    <x v="1"/>
    <x v="2"/>
    <x v="0"/>
    <n v="22"/>
  </r>
  <r>
    <n v="1190"/>
    <n v="4050.1299999999997"/>
    <n v="6"/>
    <n v="10"/>
    <n v="675.02166666666665"/>
    <n v="1.7172295363480253E-3"/>
    <n v="11.591671436748712"/>
    <x v="0"/>
    <x v="1"/>
    <x v="1"/>
    <n v="67"/>
  </r>
  <r>
    <n v="1191"/>
    <n v="6925.3300000000008"/>
    <n v="8"/>
    <n v="1"/>
    <n v="865.6662500000001"/>
    <n v="2.2896393817973667E-3"/>
    <n v="1.982063537492845"/>
    <x v="0"/>
    <x v="0"/>
    <x v="4"/>
    <n v="20"/>
  </r>
  <r>
    <n v="1192"/>
    <n v="4306.09"/>
    <n v="5"/>
    <n v="16"/>
    <n v="861.21800000000007"/>
    <n v="1.4310246136233543E-3"/>
    <n v="19.718786491127648"/>
    <x v="0"/>
    <x v="0"/>
    <x v="7"/>
    <n v="31"/>
  </r>
  <r>
    <n v="1193"/>
    <n v="4694.6200000000008"/>
    <n v="4"/>
    <n v="5"/>
    <n v="1173.6550000000002"/>
    <n v="1.1448196908986834E-3"/>
    <n v="6.7181167716084724"/>
    <x v="1"/>
    <x v="2"/>
    <x v="5"/>
    <n v="58"/>
  </r>
  <r>
    <n v="1194"/>
    <n v="7829.3300000000008"/>
    <n v="8"/>
    <n v="3"/>
    <n v="978.6662500000001"/>
    <n v="2.2896393817973667E-3"/>
    <n v="6.7223783629078424"/>
    <x v="0"/>
    <x v="1"/>
    <x v="8"/>
    <n v="69"/>
  </r>
  <r>
    <n v="1195"/>
    <n v="5178.38"/>
    <n v="5"/>
    <n v="18"/>
    <n v="1035.6759999999999"/>
    <n v="1.4310246136233543E-3"/>
    <n v="26.677401259301661"/>
    <x v="0"/>
    <x v="0"/>
    <x v="8"/>
    <n v="0"/>
  </r>
  <r>
    <n v="1196"/>
    <n v="5307.82"/>
    <n v="6"/>
    <n v="2"/>
    <n v="884.63666666666666"/>
    <n v="1.7172295363480253E-3"/>
    <n v="3.0382484258729252"/>
    <x v="0"/>
    <x v="0"/>
    <x v="0"/>
    <n v="23"/>
  </r>
  <r>
    <n v="1197"/>
    <n v="4455.8900000000003"/>
    <n v="4"/>
    <n v="5"/>
    <n v="1113.9725000000001"/>
    <n v="1.1448196908986834E-3"/>
    <n v="6.3764882655981676"/>
    <x v="0"/>
    <x v="2"/>
    <x v="1"/>
    <n v="44"/>
  </r>
  <r>
    <n v="1198"/>
    <n v="6397.58"/>
    <n v="6"/>
    <n v="7"/>
    <n v="1066.2633333333333"/>
    <n v="1.7172295363480253E-3"/>
    <n v="12.8171322266743"/>
    <x v="0"/>
    <x v="2"/>
    <x v="5"/>
    <n v="73"/>
  </r>
  <r>
    <n v="1199"/>
    <n v="6090.4500000000007"/>
    <n v="8"/>
    <n v="5"/>
    <n v="761.30625000000009"/>
    <n v="2.2896393817973667E-3"/>
    <n v="8.7155838580423577"/>
    <x v="1"/>
    <x v="1"/>
    <x v="1"/>
    <n v="7"/>
  </r>
  <r>
    <n v="1200"/>
    <n v="7735.8600000000006"/>
    <n v="9"/>
    <n v="18"/>
    <n v="859.54000000000008"/>
    <n v="2.5758443045220377E-3"/>
    <n v="39.852741843159698"/>
    <x v="0"/>
    <x v="2"/>
    <x v="9"/>
    <n v="38"/>
  </r>
  <r>
    <n v="1201"/>
    <n v="2329.42"/>
    <n v="3"/>
    <n v="10"/>
    <n v="776.47333333333336"/>
    <n v="8.5861476817401263E-4"/>
    <n v="6.6669147109330282"/>
    <x v="0"/>
    <x v="0"/>
    <x v="7"/>
    <n v="42"/>
  </r>
  <r>
    <n v="1202"/>
    <n v="4231.33"/>
    <n v="3"/>
    <n v="8"/>
    <n v="1410.4433333333334"/>
    <n v="8.5861476817401263E-4"/>
    <n v="9.688219805380653"/>
    <x v="1"/>
    <x v="0"/>
    <x v="5"/>
    <n v="90"/>
  </r>
  <r>
    <n v="1203"/>
    <n v="1036.5899999999999"/>
    <n v="1"/>
    <n v="22"/>
    <n v="1036.5899999999999"/>
    <n v="2.8620492272467084E-4"/>
    <n v="6.5268975386376633"/>
    <x v="0"/>
    <x v="1"/>
    <x v="0"/>
    <n v="38"/>
  </r>
  <r>
    <n v="1204"/>
    <n v="2461.46"/>
    <n v="3"/>
    <n v="16"/>
    <n v="820.48666666666668"/>
    <n v="8.5861476817401263E-4"/>
    <n v="11.271711505437894"/>
    <x v="0"/>
    <x v="1"/>
    <x v="7"/>
    <n v="12"/>
  </r>
  <r>
    <n v="1205"/>
    <n v="11055.759999999998"/>
    <n v="9"/>
    <n v="13"/>
    <n v="1228.4177777777777"/>
    <n v="2.5758443045220377E-3"/>
    <n v="41.134768174012585"/>
    <x v="1"/>
    <x v="1"/>
    <x v="7"/>
    <n v="38"/>
  </r>
  <r>
    <n v="1206"/>
    <n v="3229.76"/>
    <n v="2"/>
    <n v="13"/>
    <n v="1614.88"/>
    <n v="5.7240984544934168E-4"/>
    <n v="12.01685174585003"/>
    <x v="0"/>
    <x v="0"/>
    <x v="1"/>
    <n v="13"/>
  </r>
  <r>
    <n v="1207"/>
    <n v="4099.09"/>
    <n v="7"/>
    <n v="1"/>
    <n v="585.58428571428578"/>
    <n v="2.0034344590726962E-3"/>
    <n v="1.1731797366914714"/>
    <x v="0"/>
    <x v="0"/>
    <x v="0"/>
    <n v="30"/>
  </r>
  <r>
    <n v="1208"/>
    <n v="6789.07"/>
    <n v="5"/>
    <n v="15"/>
    <n v="1357.8139999999999"/>
    <n v="1.4310246136233543E-3"/>
    <n v="29.145978820835715"/>
    <x v="0"/>
    <x v="0"/>
    <x v="1"/>
    <n v="23"/>
  </r>
  <r>
    <n v="1209"/>
    <n v="2368.5500000000002"/>
    <n v="2"/>
    <n v="11"/>
    <n v="1184.2750000000001"/>
    <n v="5.7240984544934168E-4"/>
    <n v="7.456797366914711"/>
    <x v="1"/>
    <x v="2"/>
    <x v="2"/>
    <n v="40"/>
  </r>
  <r>
    <n v="1210"/>
    <n v="10302.32"/>
    <n v="9"/>
    <n v="10.700000000000001"/>
    <n v="1144.7022222222222"/>
    <n v="2.5758443045220377E-3"/>
    <n v="31.549749284487692"/>
    <x v="2"/>
    <x v="0"/>
    <x v="3"/>
    <n v="81"/>
  </r>
  <r>
    <n v="1211"/>
    <n v="2677.25"/>
    <n v="4"/>
    <n v="14"/>
    <n v="669.3125"/>
    <n v="1.1448196908986834E-3"/>
    <n v="10.72738981110475"/>
    <x v="1"/>
    <x v="1"/>
    <x v="1"/>
    <n v="45"/>
  </r>
  <r>
    <n v="1212"/>
    <n v="3843.34"/>
    <n v="3"/>
    <n v="13"/>
    <n v="1281.1133333333335"/>
    <n v="8.5861476817401263E-4"/>
    <n v="14.299776760160276"/>
    <x v="0"/>
    <x v="1"/>
    <x v="2"/>
    <n v="28"/>
  </r>
  <r>
    <n v="1213"/>
    <n v="8448.4500000000007"/>
    <n v="7"/>
    <n v="15"/>
    <n v="1206.9214285714286"/>
    <n v="2.0034344590726962E-3"/>
    <n v="36.269819690898686"/>
    <x v="1"/>
    <x v="2"/>
    <x v="4"/>
    <n v="80"/>
  </r>
  <r>
    <n v="1214"/>
    <n v="4251.7"/>
    <n v="4"/>
    <n v="15"/>
    <n v="1062.925"/>
    <n v="1.1448196908986834E-3"/>
    <n v="18.252862049227243"/>
    <x v="1"/>
    <x v="2"/>
    <x v="2"/>
    <n v="0"/>
  </r>
  <r>
    <n v="1215"/>
    <n v="7611.5999999999995"/>
    <n v="8"/>
    <n v="11"/>
    <n v="951.44999999999993"/>
    <n v="2.2896393817973667E-3"/>
    <n v="23.963251287922148"/>
    <x v="0"/>
    <x v="0"/>
    <x v="7"/>
    <n v="79"/>
  </r>
  <r>
    <n v="1216"/>
    <n v="3354.53"/>
    <n v="4"/>
    <n v="10"/>
    <n v="838.63250000000005"/>
    <n v="1.1448196908986834E-3"/>
    <n v="9.6008299942759017"/>
    <x v="0"/>
    <x v="1"/>
    <x v="8"/>
    <n v="15"/>
  </r>
  <r>
    <n v="1217"/>
    <n v="8001.53"/>
    <n v="7"/>
    <n v="16"/>
    <n v="1143.0757142857142"/>
    <n v="2.0034344590726962E-3"/>
    <n v="36.64123640526617"/>
    <x v="0"/>
    <x v="2"/>
    <x v="7"/>
    <n v="67"/>
  </r>
  <r>
    <n v="1218"/>
    <n v="8266.59"/>
    <n v="6"/>
    <n v="7"/>
    <n v="1377.7650000000001"/>
    <n v="1.7172295363480253E-3"/>
    <n v="16.561571265025762"/>
    <x v="0"/>
    <x v="0"/>
    <x v="4"/>
    <n v="12"/>
  </r>
  <r>
    <n v="1219"/>
    <n v="3070.2700000000004"/>
    <n v="3"/>
    <n v="14"/>
    <n v="1023.4233333333335"/>
    <n v="8.5861476817401263E-4"/>
    <n v="12.302169433314255"/>
    <x v="1"/>
    <x v="0"/>
    <x v="1"/>
    <n v="93"/>
  </r>
  <r>
    <n v="1220"/>
    <n v="5406.34"/>
    <n v="5"/>
    <n v="14"/>
    <n v="1081.268"/>
    <n v="1.4310246136233543E-3"/>
    <n v="21.662495706926162"/>
    <x v="1"/>
    <x v="2"/>
    <x v="4"/>
    <n v="12"/>
  </r>
  <r>
    <n v="1221"/>
    <n v="5309.76"/>
    <n v="7"/>
    <n v="14"/>
    <n v="758.53714285714284"/>
    <n v="2.0034344590726962E-3"/>
    <n v="21.275512306811677"/>
    <x v="1"/>
    <x v="2"/>
    <x v="0"/>
    <n v="75"/>
  </r>
  <r>
    <n v="1222"/>
    <n v="2947.0299999999997"/>
    <n v="3"/>
    <n v="19"/>
    <n v="982.34333333333325"/>
    <n v="8.5861476817401263E-4"/>
    <n v="16.025635374928449"/>
    <x v="0"/>
    <x v="0"/>
    <x v="2"/>
    <n v="83"/>
  </r>
  <r>
    <n v="1223"/>
    <n v="4991.7500000000009"/>
    <n v="8"/>
    <n v="16"/>
    <n v="623.96875000000011"/>
    <n v="2.2896393817973667E-3"/>
    <n v="22.858614768174014"/>
    <x v="0"/>
    <x v="0"/>
    <x v="7"/>
    <n v="19"/>
  </r>
  <r>
    <n v="1224"/>
    <n v="9722.51"/>
    <n v="8"/>
    <n v="16"/>
    <n v="1215.31375"/>
    <n v="2.2896393817973667E-3"/>
    <n v="44.522083571837435"/>
    <x v="0"/>
    <x v="0"/>
    <x v="7"/>
    <n v="9"/>
  </r>
  <r>
    <n v="1225"/>
    <n v="5271.6"/>
    <n v="4"/>
    <n v="10"/>
    <n v="1317.9"/>
    <n v="1.1448196908986834E-3"/>
    <n v="15.087578706353748"/>
    <x v="1"/>
    <x v="0"/>
    <x v="0"/>
    <n v="5"/>
  </r>
  <r>
    <n v="1226"/>
    <n v="5188.6499999999996"/>
    <n v="5"/>
    <n v="13"/>
    <n v="1037.73"/>
    <n v="1.4310246136233543E-3"/>
    <n v="19.305223239839727"/>
    <x v="0"/>
    <x v="0"/>
    <x v="0"/>
    <n v="32"/>
  </r>
  <r>
    <n v="1227"/>
    <n v="9340.6699999999983"/>
    <n v="12"/>
    <n v="12"/>
    <n v="778.38916666666648"/>
    <n v="3.4344590726960505E-3"/>
    <n v="32.080148826559814"/>
    <x v="0"/>
    <x v="1"/>
    <x v="3"/>
    <n v="63"/>
  </r>
  <r>
    <n v="1228"/>
    <n v="3561.17"/>
    <n v="4"/>
    <n v="6"/>
    <n v="890.29250000000002"/>
    <n v="1.1448196908986834E-3"/>
    <n v="6.1153463079564965"/>
    <x v="0"/>
    <x v="1"/>
    <x v="1"/>
    <n v="43"/>
  </r>
  <r>
    <n v="1229"/>
    <n v="6854.87"/>
    <n v="9"/>
    <n v="1"/>
    <n v="761.65222222222224"/>
    <n v="2.5758443045220377E-3"/>
    <n v="1.9618975386376645"/>
    <x v="1"/>
    <x v="1"/>
    <x v="7"/>
    <n v="38"/>
  </r>
  <r>
    <n v="1230"/>
    <n v="1824.33"/>
    <n v="2"/>
    <n v="10"/>
    <n v="912.16499999999996"/>
    <n v="5.7240984544934168E-4"/>
    <n v="5.2213222667429875"/>
    <x v="1"/>
    <x v="0"/>
    <x v="1"/>
    <n v="61"/>
  </r>
  <r>
    <n v="1231"/>
    <n v="2000.5500000000002"/>
    <n v="2"/>
    <n v="18"/>
    <n v="1000.2750000000001"/>
    <n v="5.7240984544934168E-4"/>
    <n v="10.306210646823125"/>
    <x v="0"/>
    <x v="1"/>
    <x v="0"/>
    <n v="94"/>
  </r>
  <r>
    <n v="1232"/>
    <n v="10746.19"/>
    <n v="9"/>
    <n v="20"/>
    <n v="1194.0211111111112"/>
    <n v="2.5758443045220377E-3"/>
    <n v="61.51224957069261"/>
    <x v="1"/>
    <x v="1"/>
    <x v="2"/>
    <n v="83"/>
  </r>
  <r>
    <n v="1233"/>
    <n v="11281.310000000001"/>
    <n v="9"/>
    <n v="16"/>
    <n v="1253.4788888888891"/>
    <n v="2.5758443045220377E-3"/>
    <n v="51.660263308528911"/>
    <x v="0"/>
    <x v="1"/>
    <x v="5"/>
    <n v="17"/>
  </r>
  <r>
    <n v="1234"/>
    <n v="8027.48"/>
    <n v="8"/>
    <n v="17"/>
    <n v="1003.4349999999999"/>
    <n v="2.2896393817973667E-3"/>
    <n v="39.057572982255294"/>
    <x v="1"/>
    <x v="0"/>
    <x v="4"/>
    <n v="87"/>
  </r>
  <r>
    <n v="1235"/>
    <n v="4340.25"/>
    <n v="3"/>
    <n v="9"/>
    <n v="1446.75"/>
    <n v="8.5861476817401263E-4"/>
    <n v="11.179808242701775"/>
    <x v="0"/>
    <x v="0"/>
    <x v="0"/>
    <n v="24"/>
  </r>
  <r>
    <n v="1236"/>
    <n v="5581.9000000000005"/>
    <n v="5"/>
    <n v="18"/>
    <n v="1116.3800000000001"/>
    <n v="1.4310246136233543E-3"/>
    <n v="28.756210646823128"/>
    <x v="1"/>
    <x v="2"/>
    <x v="1"/>
    <n v="75"/>
  </r>
  <r>
    <n v="1237"/>
    <n v="14112.4"/>
    <n v="11"/>
    <n v="16"/>
    <n v="1282.9454545454546"/>
    <n v="3.1482541499713796E-3"/>
    <n v="64.624613623354321"/>
    <x v="0"/>
    <x v="2"/>
    <x v="0"/>
    <n v="6"/>
  </r>
  <r>
    <n v="1238"/>
    <n v="3831.4199999999996"/>
    <n v="6"/>
    <n v="6"/>
    <n v="638.56999999999994"/>
    <n v="1.7172295363480253E-3"/>
    <n v="6.57942759015455"/>
    <x v="1"/>
    <x v="1"/>
    <x v="4"/>
    <n v="24"/>
  </r>
  <r>
    <n v="1239"/>
    <n v="4496.4400000000005"/>
    <n v="7"/>
    <n v="17"/>
    <n v="642.34857142857152"/>
    <n v="2.0034344590726962E-3"/>
    <n v="21.877355466514029"/>
    <x v="1"/>
    <x v="0"/>
    <x v="4"/>
    <n v="9"/>
  </r>
  <r>
    <n v="1240"/>
    <n v="4634.82"/>
    <n v="4"/>
    <n v="19"/>
    <n v="1158.7049999999999"/>
    <n v="1.1448196908986834E-3"/>
    <n v="25.203657698912419"/>
    <x v="0"/>
    <x v="0"/>
    <x v="7"/>
    <n v="64"/>
  </r>
  <r>
    <n v="1241"/>
    <n v="7065.74"/>
    <n v="7"/>
    <n v="11"/>
    <n v="1009.3914285714285"/>
    <n v="2.0034344590726962E-3"/>
    <n v="22.244745277618772"/>
    <x v="0"/>
    <x v="1"/>
    <x v="0"/>
    <n v="23"/>
  </r>
  <r>
    <n v="1242"/>
    <n v="2670.4700000000003"/>
    <n v="3"/>
    <n v="18"/>
    <n v="890.15666666666675"/>
    <n v="8.5861476817401263E-4"/>
    <n v="13.757429879793936"/>
    <x v="1"/>
    <x v="2"/>
    <x v="2"/>
    <n v="36"/>
  </r>
  <r>
    <n v="1243"/>
    <n v="11625.08"/>
    <n v="10"/>
    <n v="8"/>
    <n v="1162.508"/>
    <n v="2.8620492272467086E-3"/>
    <n v="26.617240984544935"/>
    <x v="1"/>
    <x v="0"/>
    <x v="5"/>
    <n v="73"/>
  </r>
  <r>
    <n v="1244"/>
    <n v="4737.43"/>
    <n v="5"/>
    <n v="10.7"/>
    <n v="947.4860000000001"/>
    <n v="1.4310246136233543E-3"/>
    <n v="14.507870921579851"/>
    <x v="2"/>
    <x v="0"/>
    <x v="1"/>
    <n v="80"/>
  </r>
  <r>
    <n v="1245"/>
    <n v="5886.29"/>
    <n v="7"/>
    <n v="1"/>
    <n v="840.89857142857147"/>
    <n v="2.0034344590726962E-3"/>
    <n v="1.6846851745850031"/>
    <x v="1"/>
    <x v="1"/>
    <x v="7"/>
    <n v="34"/>
  </r>
  <r>
    <n v="1246"/>
    <n v="2963.46"/>
    <n v="2"/>
    <n v="6"/>
    <n v="1481.73"/>
    <n v="5.7240984544934168E-4"/>
    <n v="5.088941041785918"/>
    <x v="1"/>
    <x v="2"/>
    <x v="4"/>
    <n v="94"/>
  </r>
  <r>
    <n v="1247"/>
    <n v="5835.85"/>
    <n v="4"/>
    <n v="11"/>
    <n v="1458.9625000000001"/>
    <n v="1.1448196908986834E-3"/>
    <n v="18.372738981110473"/>
    <x v="0"/>
    <x v="1"/>
    <x v="9"/>
    <n v="15"/>
  </r>
  <r>
    <n v="1248"/>
    <n v="1661.92"/>
    <n v="1"/>
    <n v="7"/>
    <n v="1661.92"/>
    <n v="2.8620492272467084E-4"/>
    <n v="3.3295477962220952"/>
    <x v="0"/>
    <x v="1"/>
    <x v="4"/>
    <n v="31"/>
  </r>
  <r>
    <n v="1249"/>
    <n v="6448.09"/>
    <n v="5"/>
    <n v="16"/>
    <n v="1289.6179999999999"/>
    <n v="1.4310246136233543E-3"/>
    <n v="29.527601602747566"/>
    <x v="1"/>
    <x v="0"/>
    <x v="8"/>
    <n v="11"/>
  </r>
  <r>
    <n v="1250"/>
    <n v="9534.1900000000023"/>
    <n v="10"/>
    <n v="1"/>
    <n v="953.41900000000021"/>
    <n v="2.8620492272467086E-3"/>
    <n v="2.7287321121923305"/>
    <x v="0"/>
    <x v="0"/>
    <x v="7"/>
    <n v="42"/>
  </r>
  <r>
    <n v="1251"/>
    <n v="2360.34"/>
    <n v="4"/>
    <n v="2"/>
    <n v="590.08500000000004"/>
    <n v="1.1448196908986834E-3"/>
    <n v="1.3510818546078993"/>
    <x v="1"/>
    <x v="0"/>
    <x v="2"/>
    <n v="63"/>
  </r>
  <r>
    <n v="1252"/>
    <n v="9665.09"/>
    <n v="7"/>
    <n v="14"/>
    <n v="1380.7271428571428"/>
    <n v="2.0034344590726962E-3"/>
    <n v="38.72674871207785"/>
    <x v="1"/>
    <x v="0"/>
    <x v="7"/>
    <n v="46"/>
  </r>
  <r>
    <n v="1253"/>
    <n v="3836.34"/>
    <n v="4"/>
    <n v="5"/>
    <n v="959.08500000000004"/>
    <n v="1.1448196908986834E-3"/>
    <n v="5.4898969662278185"/>
    <x v="0"/>
    <x v="0"/>
    <x v="7"/>
    <n v="81"/>
  </r>
  <r>
    <n v="1254"/>
    <n v="6791.6200000000008"/>
    <n v="7"/>
    <n v="5"/>
    <n v="970.23142857142864"/>
    <n v="2.0034344590726962E-3"/>
    <n v="9.7189753863766466"/>
    <x v="1"/>
    <x v="0"/>
    <x v="5"/>
    <n v="60"/>
  </r>
  <r>
    <n v="1255"/>
    <n v="1726.6999999999998"/>
    <n v="3"/>
    <n v="11"/>
    <n v="575.56666666666661"/>
    <n v="8.5861476817401263E-4"/>
    <n v="5.4360904407555806"/>
    <x v="1"/>
    <x v="1"/>
    <x v="0"/>
    <n v="5"/>
  </r>
  <r>
    <n v="1256"/>
    <n v="6083.15"/>
    <n v="6"/>
    <n v="9"/>
    <n v="1013.8583333333332"/>
    <n v="1.7172295363480253E-3"/>
    <n v="15.669247281053233"/>
    <x v="1"/>
    <x v="2"/>
    <x v="0"/>
    <n v="8"/>
  </r>
  <r>
    <n v="1257"/>
    <n v="2708.91"/>
    <n v="3"/>
    <n v="9"/>
    <n v="902.96999999999991"/>
    <n v="8.5861476817401263E-4"/>
    <n v="6.9777303949627925"/>
    <x v="1"/>
    <x v="1"/>
    <x v="2"/>
    <n v="40"/>
  </r>
  <r>
    <n v="1258"/>
    <n v="8945.5600000000013"/>
    <n v="8"/>
    <n v="6"/>
    <n v="1118.1950000000002"/>
    <n v="2.2896393817973667E-3"/>
    <n v="15.361579851173442"/>
    <x v="1"/>
    <x v="0"/>
    <x v="7"/>
    <n v="89"/>
  </r>
  <r>
    <n v="1259"/>
    <n v="8470.17"/>
    <n v="7"/>
    <n v="9"/>
    <n v="1210.0242857142857"/>
    <n v="2.0034344590726962E-3"/>
    <n v="21.817839152833429"/>
    <x v="0"/>
    <x v="0"/>
    <x v="1"/>
    <n v="23"/>
  </r>
  <r>
    <n v="1260"/>
    <n v="3845.9700000000003"/>
    <n v="5"/>
    <n v="9"/>
    <n v="769.19400000000007"/>
    <n v="1.4310246136233543E-3"/>
    <n v="9.9066199198626244"/>
    <x v="1"/>
    <x v="0"/>
    <x v="2"/>
    <n v="92"/>
  </r>
  <r>
    <n v="1261"/>
    <n v="4878.62"/>
    <n v="6"/>
    <n v="4"/>
    <n v="813.10333333333335"/>
    <n v="1.7172295363480253E-3"/>
    <n v="5.5851402404121355"/>
    <x v="0"/>
    <x v="0"/>
    <x v="7"/>
    <n v="61"/>
  </r>
  <r>
    <n v="1262"/>
    <n v="4584.04"/>
    <n v="3"/>
    <n v="19"/>
    <n v="1528.0133333333333"/>
    <n v="8.5861476817401263E-4"/>
    <n v="24.927521465369207"/>
    <x v="0"/>
    <x v="2"/>
    <x v="4"/>
    <n v="90"/>
  </r>
  <r>
    <n v="1263"/>
    <n v="5354.29"/>
    <n v="6"/>
    <n v="8"/>
    <n v="892.38166666666666"/>
    <n v="1.7172295363480253E-3"/>
    <n v="12.259393245563825"/>
    <x v="1"/>
    <x v="1"/>
    <x v="7"/>
    <n v="41"/>
  </r>
  <r>
    <n v="1264"/>
    <n v="6000.92"/>
    <n v="4"/>
    <n v="7"/>
    <n v="1500.23"/>
    <n v="1.1448196908986834E-3"/>
    <n v="12.022449914138523"/>
    <x v="1"/>
    <x v="0"/>
    <x v="0"/>
    <n v="48"/>
  </r>
  <r>
    <n v="1265"/>
    <n v="4449.8600000000006"/>
    <n v="4"/>
    <n v="2"/>
    <n v="1112.4650000000001"/>
    <n v="1.1448196908986834E-3"/>
    <n v="2.547143674871208"/>
    <x v="1"/>
    <x v="0"/>
    <x v="2"/>
    <n v="72"/>
  </r>
  <r>
    <n v="1266"/>
    <n v="4182.9399999999996"/>
    <n v="2"/>
    <n v="10"/>
    <n v="2091.4699999999998"/>
    <n v="5.7240984544934168E-4"/>
    <n v="11.971780194619345"/>
    <x v="1"/>
    <x v="0"/>
    <x v="0"/>
    <n v="68"/>
  </r>
  <r>
    <n v="1267"/>
    <n v="6352.41"/>
    <n v="4"/>
    <n v="19"/>
    <n v="1588.1025"/>
    <n v="1.1448196908986834E-3"/>
    <n v="34.543729250143095"/>
    <x v="1"/>
    <x v="1"/>
    <x v="9"/>
    <n v="39"/>
  </r>
  <r>
    <n v="1268"/>
    <n v="3021.9300000000003"/>
    <n v="3"/>
    <n v="2"/>
    <n v="1007.3100000000001"/>
    <n v="8.5861476817401263E-4"/>
    <n v="1.7297824842587295"/>
    <x v="1"/>
    <x v="2"/>
    <x v="1"/>
    <n v="20"/>
  </r>
  <r>
    <n v="1269"/>
    <n v="2962.88"/>
    <n v="3"/>
    <n v="7"/>
    <n v="987.62666666666667"/>
    <n v="8.5861476817401263E-4"/>
    <n v="5.9359358900973103"/>
    <x v="1"/>
    <x v="2"/>
    <x v="2"/>
    <n v="56"/>
  </r>
  <r>
    <n v="1270"/>
    <n v="3962.16"/>
    <n v="4"/>
    <n v="10"/>
    <n v="990.54"/>
    <n v="1.1448196908986834E-3"/>
    <n v="11.339896966227819"/>
    <x v="1"/>
    <x v="1"/>
    <x v="1"/>
    <n v="72"/>
  </r>
  <r>
    <n v="1271"/>
    <n v="3387.5299999999997"/>
    <n v="2"/>
    <n v="6"/>
    <n v="1693.7649999999999"/>
    <n v="5.7240984544934168E-4"/>
    <n v="5.8171665712650249"/>
    <x v="0"/>
    <x v="0"/>
    <x v="8"/>
    <n v="71"/>
  </r>
  <r>
    <n v="1272"/>
    <n v="12199.829999999998"/>
    <n v="10"/>
    <n v="17"/>
    <n v="1219.9829999999997"/>
    <n v="2.8620492272467086E-3"/>
    <n v="59.358073840870048"/>
    <x v="0"/>
    <x v="1"/>
    <x v="7"/>
    <n v="2"/>
  </r>
  <r>
    <n v="1273"/>
    <n v="3050.3100000000004"/>
    <n v="3"/>
    <n v="14"/>
    <n v="1016.7700000000001"/>
    <n v="8.5861476817401263E-4"/>
    <n v="12.222192329708072"/>
    <x v="1"/>
    <x v="1"/>
    <x v="1"/>
    <n v="48"/>
  </r>
  <r>
    <n v="1274"/>
    <n v="7482.329999999999"/>
    <n v="10"/>
    <n v="20"/>
    <n v="748.23299999999995"/>
    <n v="2.8620492272467086E-3"/>
    <n v="42.829593589009733"/>
    <x v="1"/>
    <x v="0"/>
    <x v="7"/>
    <n v="12"/>
  </r>
  <r>
    <n v="1275"/>
    <n v="5698.1399999999994"/>
    <n v="6"/>
    <n v="8"/>
    <n v="949.68999999999994"/>
    <n v="1.7172295363480253E-3"/>
    <n v="13.046685746994848"/>
    <x v="0"/>
    <x v="0"/>
    <x v="0"/>
    <n v="70"/>
  </r>
  <r>
    <n v="1276"/>
    <n v="2585.3000000000002"/>
    <n v="2"/>
    <n v="4"/>
    <n v="1292.6500000000001"/>
    <n v="5.7240984544934168E-4"/>
    <n v="2.9597023468803663"/>
    <x v="1"/>
    <x v="1"/>
    <x v="0"/>
    <n v="24"/>
  </r>
  <r>
    <n v="1277"/>
    <n v="2701.39"/>
    <n v="3"/>
    <n v="9"/>
    <n v="900.46333333333325"/>
    <n v="8.5861476817401263E-4"/>
    <n v="6.9583600457927872"/>
    <x v="1"/>
    <x v="0"/>
    <x v="4"/>
    <n v="26"/>
  </r>
  <r>
    <n v="1278"/>
    <n v="6559.17"/>
    <n v="4"/>
    <n v="2"/>
    <n v="1639.7925"/>
    <n v="1.1448196908986834E-3"/>
    <n v="3.7545334859759585"/>
    <x v="0"/>
    <x v="1"/>
    <x v="0"/>
    <n v="14"/>
  </r>
  <r>
    <n v="1279"/>
    <n v="6106.63"/>
    <n v="6"/>
    <n v="20"/>
    <n v="1017.7716666666666"/>
    <n v="1.7172295363480253E-3"/>
    <n v="34.954951345163138"/>
    <x v="1"/>
    <x v="0"/>
    <x v="1"/>
    <n v="30"/>
  </r>
  <r>
    <n v="1280"/>
    <n v="4802.0499999999993"/>
    <n v="4"/>
    <n v="15"/>
    <n v="1200.5124999999998"/>
    <n v="1.1448196908986834E-3"/>
    <n v="20.615555237550083"/>
    <x v="1"/>
    <x v="2"/>
    <x v="7"/>
    <n v="71"/>
  </r>
  <r>
    <n v="1281"/>
    <n v="3403.1799999999994"/>
    <n v="3"/>
    <n v="16"/>
    <n v="1134.3933333333332"/>
    <n v="8.5861476817401263E-4"/>
    <n v="15.584109902690326"/>
    <x v="1"/>
    <x v="1"/>
    <x v="7"/>
    <n v="29"/>
  </r>
  <r>
    <n v="1282"/>
    <n v="10069.949999999999"/>
    <n v="8"/>
    <n v="14"/>
    <n v="1258.7437499999999"/>
    <n v="2.2896393817973667E-3"/>
    <n v="40.348969662278186"/>
    <x v="1"/>
    <x v="1"/>
    <x v="9"/>
    <n v="99"/>
  </r>
  <r>
    <n v="1283"/>
    <n v="2964.4"/>
    <n v="2"/>
    <n v="1"/>
    <n v="1482.2"/>
    <n v="5.7240984544934168E-4"/>
    <n v="0.84842587292501426"/>
    <x v="0"/>
    <x v="0"/>
    <x v="0"/>
    <n v="43"/>
  </r>
  <r>
    <n v="1284"/>
    <n v="418.80999999999995"/>
    <n v="3"/>
    <n v="11"/>
    <n v="139.60333333333332"/>
    <n v="8.5861476817401263E-4"/>
    <n v="1.3185203205495133"/>
    <x v="1"/>
    <x v="1"/>
    <x v="9"/>
    <n v="30"/>
  </r>
  <r>
    <n v="1285"/>
    <n v="11638.83"/>
    <n v="8"/>
    <n v="12"/>
    <n v="1454.85375"/>
    <n v="2.2896393817973667E-3"/>
    <n v="39.973085289066965"/>
    <x v="1"/>
    <x v="0"/>
    <x v="7"/>
    <n v="44"/>
  </r>
  <r>
    <n v="1286"/>
    <n v="6400.92"/>
    <n v="7"/>
    <n v="16"/>
    <n v="914.41714285714284"/>
    <n v="2.0034344590726962E-3"/>
    <n v="29.311597023468806"/>
    <x v="0"/>
    <x v="2"/>
    <x v="7"/>
    <n v="83"/>
  </r>
  <r>
    <n v="1287"/>
    <n v="9575.2000000000007"/>
    <n v="7"/>
    <n v="20"/>
    <n v="1367.8857142857144"/>
    <n v="2.0034344590726962E-3"/>
    <n v="54.809387521465382"/>
    <x v="1"/>
    <x v="0"/>
    <x v="1"/>
    <n v="72"/>
  </r>
  <r>
    <n v="1288"/>
    <n v="7824.9400000000005"/>
    <n v="5"/>
    <n v="18"/>
    <n v="1564.9880000000001"/>
    <n v="1.4310246136233543E-3"/>
    <n v="40.311654264453352"/>
    <x v="0"/>
    <x v="1"/>
    <x v="1"/>
    <n v="51"/>
  </r>
  <r>
    <n v="1289"/>
    <n v="5578.72"/>
    <n v="6"/>
    <n v="8"/>
    <n v="929.78666666666675"/>
    <n v="1.7172295363480253E-3"/>
    <n v="12.773257012020608"/>
    <x v="1"/>
    <x v="0"/>
    <x v="4"/>
    <n v="35"/>
  </r>
  <r>
    <n v="1290"/>
    <n v="11890.970000000001"/>
    <n v="9"/>
    <n v="6"/>
    <n v="1321.2188888888891"/>
    <n v="2.5758443045220377E-3"/>
    <n v="20.419524899828279"/>
    <x v="1"/>
    <x v="2"/>
    <x v="1"/>
    <n v="49"/>
  </r>
  <r>
    <n v="1291"/>
    <n v="8651.92"/>
    <n v="7"/>
    <n v="12"/>
    <n v="1235.9885714285715"/>
    <n v="2.0034344590726962E-3"/>
    <n v="29.71466514024042"/>
    <x v="1"/>
    <x v="0"/>
    <x v="0"/>
    <n v="0"/>
  </r>
  <r>
    <n v="1292"/>
    <n v="6404.32"/>
    <n v="5"/>
    <n v="20"/>
    <n v="1280.864"/>
    <n v="1.4310246136233543E-3"/>
    <n v="36.658958214081281"/>
    <x v="0"/>
    <x v="1"/>
    <x v="4"/>
    <n v="56"/>
  </r>
  <r>
    <n v="1293"/>
    <n v="5896.44"/>
    <n v="5"/>
    <n v="8"/>
    <n v="1179.288"/>
    <n v="1.4310246136233543E-3"/>
    <n v="13.500721236405266"/>
    <x v="1"/>
    <x v="0"/>
    <x v="3"/>
    <n v="89"/>
  </r>
  <r>
    <n v="1294"/>
    <n v="1722.97"/>
    <n v="3"/>
    <n v="15"/>
    <n v="574.32333333333338"/>
    <n v="8.5861476817401263E-4"/>
    <n v="7.396837435603894"/>
    <x v="0"/>
    <x v="0"/>
    <x v="7"/>
    <n v="31"/>
  </r>
  <r>
    <n v="1295"/>
    <n v="7146.77"/>
    <n v="7"/>
    <n v="5"/>
    <n v="1020.9671428571429"/>
    <n v="2.0034344590726962E-3"/>
    <n v="10.227203777904981"/>
    <x v="1"/>
    <x v="0"/>
    <x v="6"/>
    <n v="66"/>
  </r>
  <r>
    <n v="1296"/>
    <n v="5977.84"/>
    <n v="4"/>
    <n v="9"/>
    <n v="1494.46"/>
    <n v="1.1448196908986834E-3"/>
    <n v="15.397985117344017"/>
    <x v="0"/>
    <x v="1"/>
    <x v="1"/>
    <n v="61"/>
  </r>
  <r>
    <n v="1297"/>
    <n v="6037.4800000000014"/>
    <n v="6"/>
    <n v="3"/>
    <n v="1006.2466666666669"/>
    <n v="1.7172295363480253E-3"/>
    <n v="5.1838694905552387"/>
    <x v="1"/>
    <x v="0"/>
    <x v="0"/>
    <n v="91"/>
  </r>
  <r>
    <n v="1298"/>
    <n v="7471.9800000000005"/>
    <n v="5"/>
    <n v="16"/>
    <n v="1494.3960000000002"/>
    <n v="1.4310246136233543E-3"/>
    <n v="34.216279336004582"/>
    <x v="1"/>
    <x v="0"/>
    <x v="0"/>
    <n v="35"/>
  </r>
  <r>
    <n v="1299"/>
    <n v="9845.31"/>
    <n v="7"/>
    <n v="12"/>
    <n v="1406.472857142857"/>
    <n v="2.0034344590726962E-3"/>
    <n v="33.813314253005153"/>
    <x v="0"/>
    <x v="1"/>
    <x v="4"/>
    <n v="72"/>
  </r>
  <r>
    <n v="1300"/>
    <n v="9217.3499999999985"/>
    <n v="6"/>
    <n v="9"/>
    <n v="1536.2249999999997"/>
    <n v="1.7172295363480253E-3"/>
    <n v="23.742458500286201"/>
    <x v="0"/>
    <x v="1"/>
    <x v="1"/>
    <n v="0"/>
  </r>
  <r>
    <n v="1301"/>
    <n v="5396.4400000000005"/>
    <n v="8"/>
    <n v="9"/>
    <n v="674.55500000000006"/>
    <n v="2.2896393817973667E-3"/>
    <n v="13.900389238694906"/>
    <x v="0"/>
    <x v="0"/>
    <x v="0"/>
    <n v="17"/>
  </r>
  <r>
    <n v="1302"/>
    <n v="17035.829999999998"/>
    <n v="13"/>
    <n v="2"/>
    <n v="1310.4484615384613"/>
    <n v="3.720663995420721E-3"/>
    <n v="9.7514768174012563"/>
    <x v="0"/>
    <x v="1"/>
    <x v="1"/>
    <n v="29"/>
  </r>
  <r>
    <n v="1303"/>
    <n v="7278.72"/>
    <n v="6"/>
    <n v="15"/>
    <n v="1213.1200000000001"/>
    <n v="1.7172295363480253E-3"/>
    <n v="31.248082427017746"/>
    <x v="1"/>
    <x v="0"/>
    <x v="6"/>
    <n v="64"/>
  </r>
  <r>
    <n v="1304"/>
    <n v="4316.4400000000005"/>
    <n v="6"/>
    <n v="11"/>
    <n v="719.40666666666675"/>
    <n v="1.7172295363480253E-3"/>
    <n v="13.589250143102463"/>
    <x v="1"/>
    <x v="2"/>
    <x v="4"/>
    <n v="23"/>
  </r>
  <r>
    <n v="1305"/>
    <n v="4862.79"/>
    <n v="5"/>
    <n v="6"/>
    <n v="972.55799999999999"/>
    <n v="1.4310246136233543E-3"/>
    <n v="8.3505266170578132"/>
    <x v="1"/>
    <x v="2"/>
    <x v="1"/>
    <n v="97"/>
  </r>
  <r>
    <n v="1306"/>
    <n v="7121.24"/>
    <n v="6"/>
    <n v="13"/>
    <n v="1186.8733333333332"/>
    <n v="1.7172295363480253E-3"/>
    <n v="26.495741270749853"/>
    <x v="1"/>
    <x v="1"/>
    <x v="0"/>
    <n v="13"/>
  </r>
  <r>
    <n v="1307"/>
    <n v="9888.5399999999991"/>
    <n v="9"/>
    <n v="10"/>
    <n v="1098.7266666666665"/>
    <n v="2.5758443045220377E-3"/>
    <n v="28.301488265598159"/>
    <x v="0"/>
    <x v="2"/>
    <x v="0"/>
    <n v="73"/>
  </r>
  <r>
    <n v="1308"/>
    <n v="7509.25"/>
    <n v="5"/>
    <n v="18"/>
    <n v="1501.85"/>
    <n v="1.4310246136233543E-3"/>
    <n v="38.68531768746422"/>
    <x v="1"/>
    <x v="1"/>
    <x v="4"/>
    <n v="34"/>
  </r>
  <r>
    <n v="1309"/>
    <n v="3547.4399999999996"/>
    <n v="4"/>
    <n v="13"/>
    <n v="886.8599999999999"/>
    <n v="1.1448196908986834E-3"/>
    <n v="13.19883228391528"/>
    <x v="1"/>
    <x v="0"/>
    <x v="4"/>
    <n v="95"/>
  </r>
  <r>
    <n v="1310"/>
    <n v="4177.0200000000004"/>
    <n v="5"/>
    <n v="13"/>
    <n v="835.40400000000011"/>
    <n v="1.4310246136233543E-3"/>
    <n v="15.541287922152264"/>
    <x v="1"/>
    <x v="2"/>
    <x v="7"/>
    <n v="38"/>
  </r>
  <r>
    <n v="1311"/>
    <n v="6207.49"/>
    <n v="4"/>
    <n v="13"/>
    <n v="1551.8724999999999"/>
    <n v="1.1448196908986834E-3"/>
    <n v="23.095984544934172"/>
    <x v="0"/>
    <x v="0"/>
    <x v="1"/>
    <n v="89"/>
  </r>
  <r>
    <n v="1312"/>
    <n v="3066.41"/>
    <n v="4"/>
    <n v="8"/>
    <n v="766.60249999999996"/>
    <n v="1.1448196908986834E-3"/>
    <n v="7.0209730967372632"/>
    <x v="0"/>
    <x v="1"/>
    <x v="0"/>
    <n v="96"/>
  </r>
  <r>
    <n v="1313"/>
    <n v="10174.589999999998"/>
    <n v="8"/>
    <n v="22"/>
    <n v="1271.8237499999998"/>
    <n v="2.2896393817973667E-3"/>
    <n v="64.064390383514578"/>
    <x v="1"/>
    <x v="0"/>
    <x v="2"/>
    <n v="59"/>
  </r>
  <r>
    <n v="1314"/>
    <n v="6419.91"/>
    <n v="6"/>
    <n v="6"/>
    <n v="1069.9849999999999"/>
    <n v="1.7172295363480253E-3"/>
    <n v="11.02445907269605"/>
    <x v="0"/>
    <x v="0"/>
    <x v="0"/>
    <n v="25"/>
  </r>
  <r>
    <n v="1315"/>
    <n v="5675.12"/>
    <n v="8"/>
    <n v="12"/>
    <n v="709.39"/>
    <n v="2.2896393817973667E-3"/>
    <n v="19.490967372638806"/>
    <x v="0"/>
    <x v="0"/>
    <x v="3"/>
    <n v="46"/>
  </r>
  <r>
    <n v="1316"/>
    <n v="5704.7099999999991"/>
    <n v="5"/>
    <n v="18"/>
    <n v="1140.9419999999998"/>
    <n v="1.4310246136233543E-3"/>
    <n v="29.388889524899824"/>
    <x v="1"/>
    <x v="2"/>
    <x v="5"/>
    <n v="79"/>
  </r>
  <r>
    <n v="1317"/>
    <n v="15370.809999999998"/>
    <n v="9"/>
    <n v="5"/>
    <n v="1707.8677777777775"/>
    <n v="2.5758443045220377E-3"/>
    <n v="21.996007441327986"/>
    <x v="1"/>
    <x v="0"/>
    <x v="5"/>
    <n v="2"/>
  </r>
  <r>
    <n v="1318"/>
    <n v="7834.26"/>
    <n v="7"/>
    <n v="4"/>
    <n v="1119.18"/>
    <n v="2.0034344590726962E-3"/>
    <n v="8.9688151116199215"/>
    <x v="0"/>
    <x v="0"/>
    <x v="1"/>
    <n v="10"/>
  </r>
  <r>
    <n v="1319"/>
    <n v="6649.37"/>
    <n v="5"/>
    <n v="12"/>
    <n v="1329.874"/>
    <n v="1.4310246136233543E-3"/>
    <n v="22.836989124212934"/>
    <x v="1"/>
    <x v="0"/>
    <x v="9"/>
    <n v="20"/>
  </r>
  <r>
    <n v="1320"/>
    <n v="4696.1799999999994"/>
    <n v="6"/>
    <n v="7"/>
    <n v="782.6966666666666"/>
    <n v="1.7172295363480253E-3"/>
    <n v="9.4084888380080134"/>
    <x v="0"/>
    <x v="2"/>
    <x v="7"/>
    <n v="4"/>
  </r>
  <r>
    <n v="1321"/>
    <n v="5511.1399999999994"/>
    <n v="7"/>
    <n v="8"/>
    <n v="787.3057142857142"/>
    <n v="2.0034344590726962E-3"/>
    <n v="12.618523182598741"/>
    <x v="0"/>
    <x v="1"/>
    <x v="6"/>
    <n v="29"/>
  </r>
  <r>
    <n v="1322"/>
    <n v="6024.3499999999995"/>
    <n v="4"/>
    <n v="1"/>
    <n v="1506.0874999999999"/>
    <n v="1.1448196908986834E-3"/>
    <n v="1.7241986262163707"/>
    <x v="0"/>
    <x v="0"/>
    <x v="1"/>
    <n v="37"/>
  </r>
  <r>
    <n v="1323"/>
    <n v="3352.1499999999996"/>
    <n v="7"/>
    <n v="9"/>
    <n v="478.87857142857138"/>
    <n v="2.0034344590726962E-3"/>
    <n v="8.6346164854035479"/>
    <x v="1"/>
    <x v="2"/>
    <x v="4"/>
    <n v="27"/>
  </r>
  <r>
    <n v="1324"/>
    <n v="6791.0399999999991"/>
    <n v="7"/>
    <n v="11"/>
    <n v="970.14857142857124"/>
    <n v="2.0034344590726962E-3"/>
    <n v="21.379919862621634"/>
    <x v="0"/>
    <x v="0"/>
    <x v="7"/>
    <n v="88"/>
  </r>
  <r>
    <n v="1325"/>
    <n v="416.98"/>
    <n v="1"/>
    <n v="14"/>
    <n v="416.98"/>
    <n v="2.8620492272467084E-4"/>
    <n v="1.6707842014882655"/>
    <x v="1"/>
    <x v="2"/>
    <x v="6"/>
    <n v="67"/>
  </r>
  <r>
    <n v="1326"/>
    <n v="6384.11"/>
    <n v="6"/>
    <n v="5"/>
    <n v="1064.0183333333332"/>
    <n v="1.7172295363480253E-3"/>
    <n v="9.1358185460789922"/>
    <x v="1"/>
    <x v="1"/>
    <x v="0"/>
    <n v="15"/>
  </r>
  <r>
    <n v="1327"/>
    <n v="5206.2699999999995"/>
    <n v="5"/>
    <n v="6"/>
    <n v="1041.2539999999999"/>
    <n v="1.4310246136233543E-3"/>
    <n v="8.9403606182026323"/>
    <x v="0"/>
    <x v="1"/>
    <x v="2"/>
    <n v="57"/>
  </r>
  <r>
    <n v="1328"/>
    <n v="10301.23"/>
    <n v="7"/>
    <n v="6"/>
    <n v="1471.6042857142857"/>
    <n v="2.0034344590726962E-3"/>
    <n v="17.689576416714367"/>
    <x v="1"/>
    <x v="0"/>
    <x v="3"/>
    <n v="19"/>
  </r>
  <r>
    <n v="1329"/>
    <n v="14818.119999999999"/>
    <n v="11"/>
    <n v="11"/>
    <n v="1347.1018181818181"/>
    <n v="3.1482541499713796E-3"/>
    <n v="46.651207784773895"/>
    <x v="0"/>
    <x v="0"/>
    <x v="4"/>
    <n v="65"/>
  </r>
  <r>
    <n v="1330"/>
    <n v="8329.24"/>
    <n v="6"/>
    <n v="19"/>
    <n v="1388.2066666666667"/>
    <n v="1.7172295363480253E-3"/>
    <n v="45.293520320549511"/>
    <x v="1"/>
    <x v="1"/>
    <x v="4"/>
    <n v="20"/>
  </r>
  <r>
    <n v="1331"/>
    <n v="11641.260000000002"/>
    <n v="10"/>
    <n v="17"/>
    <n v="1164.1260000000002"/>
    <n v="2.8620492272467086E-3"/>
    <n v="56.640360618202649"/>
    <x v="1"/>
    <x v="2"/>
    <x v="8"/>
    <n v="12"/>
  </r>
  <r>
    <n v="1332"/>
    <n v="9213.5300000000007"/>
    <n v="8"/>
    <n v="12"/>
    <n v="1151.6912500000001"/>
    <n v="2.2896393817973667E-3"/>
    <n v="31.64349170005724"/>
    <x v="1"/>
    <x v="0"/>
    <x v="4"/>
    <n v="87"/>
  </r>
  <r>
    <n v="1333"/>
    <n v="3501.8999999999996"/>
    <n v="3"/>
    <n v="9"/>
    <n v="1167.3"/>
    <n v="8.5861476817401263E-4"/>
    <n v="9.0203491700057246"/>
    <x v="1"/>
    <x v="2"/>
    <x v="1"/>
    <n v="4"/>
  </r>
  <r>
    <n v="1334"/>
    <n v="3129.3199999999997"/>
    <n v="2"/>
    <n v="4"/>
    <n v="1564.6599999999999"/>
    <n v="5.7240984544934168E-4"/>
    <n v="3.5825071551230674"/>
    <x v="0"/>
    <x v="0"/>
    <x v="1"/>
    <n v="72"/>
  </r>
  <r>
    <n v="1335"/>
    <n v="7295.2699999999995"/>
    <n v="7"/>
    <n v="3"/>
    <n v="1042.1814285714286"/>
    <n v="2.0034344590726962E-3"/>
    <n v="6.2638265598168292"/>
    <x v="0"/>
    <x v="0"/>
    <x v="9"/>
    <n v="57"/>
  </r>
  <r>
    <n v="1336"/>
    <n v="6095.6600000000008"/>
    <n v="6"/>
    <n v="15"/>
    <n v="1015.9433333333335"/>
    <n v="1.7172295363480253E-3"/>
    <n v="26.169118488838013"/>
    <x v="1"/>
    <x v="0"/>
    <x v="4"/>
    <n v="83"/>
  </r>
  <r>
    <n v="1337"/>
    <n v="6160.39"/>
    <n v="6"/>
    <n v="10"/>
    <n v="1026.7316666666668"/>
    <n v="1.7172295363480253E-3"/>
    <n v="17.631339439038353"/>
    <x v="0"/>
    <x v="0"/>
    <x v="0"/>
    <n v="15"/>
  </r>
  <r>
    <n v="1338"/>
    <n v="1671.8400000000001"/>
    <n v="2"/>
    <n v="14"/>
    <n v="835.92000000000007"/>
    <n v="5.7240984544934168E-4"/>
    <n v="6.6988437321121923"/>
    <x v="1"/>
    <x v="2"/>
    <x v="4"/>
    <n v="53"/>
  </r>
  <r>
    <n v="1339"/>
    <n v="6447.4800000000014"/>
    <n v="5"/>
    <n v="14"/>
    <n v="1289.4960000000003"/>
    <n v="1.4310246136233543E-3"/>
    <n v="25.834207212364056"/>
    <x v="0"/>
    <x v="2"/>
    <x v="3"/>
    <n v="82"/>
  </r>
  <r>
    <n v="1340"/>
    <n v="7371.420000000001"/>
    <n v="8"/>
    <n v="18"/>
    <n v="921.42750000000012"/>
    <n v="2.2896393817973667E-3"/>
    <n v="37.97526044647968"/>
    <x v="1"/>
    <x v="2"/>
    <x v="4"/>
    <n v="16"/>
  </r>
  <r>
    <n v="1341"/>
    <n v="2841.0999999999995"/>
    <n v="4"/>
    <n v="15"/>
    <n v="710.27499999999986"/>
    <n v="1.1448196908986834E-3"/>
    <n v="12.197052089295932"/>
    <x v="1"/>
    <x v="1"/>
    <x v="1"/>
    <n v="65"/>
  </r>
  <r>
    <n v="1342"/>
    <n v="5550.01"/>
    <n v="5"/>
    <n v="11"/>
    <n v="1110.002"/>
    <n v="1.4310246136233543E-3"/>
    <n v="17.472842014882655"/>
    <x v="1"/>
    <x v="1"/>
    <x v="5"/>
    <n v="14"/>
  </r>
  <r>
    <n v="1343"/>
    <n v="4627.96"/>
    <n v="4"/>
    <n v="5"/>
    <n v="1156.99"/>
    <n v="1.1448196908986834E-3"/>
    <n v="6.6227246708643381"/>
    <x v="1"/>
    <x v="2"/>
    <x v="0"/>
    <n v="67"/>
  </r>
  <r>
    <n v="1344"/>
    <n v="1709.46"/>
    <n v="3"/>
    <n v="4"/>
    <n v="569.82000000000005"/>
    <n v="8.5861476817401263E-4"/>
    <n v="1.9570234688036636"/>
    <x v="0"/>
    <x v="0"/>
    <x v="7"/>
    <n v="20"/>
  </r>
  <r>
    <n v="1345"/>
    <n v="8121.72"/>
    <n v="6"/>
    <n v="12"/>
    <n v="1353.6200000000001"/>
    <n v="1.7172295363480253E-3"/>
    <n v="27.893714939896967"/>
    <x v="1"/>
    <x v="0"/>
    <x v="7"/>
    <n v="94"/>
  </r>
  <r>
    <n v="1346"/>
    <n v="10530.7"/>
    <n v="9"/>
    <n v="19"/>
    <n v="1170.0777777777778"/>
    <n v="2.5758443045220377E-3"/>
    <n v="57.264825414997134"/>
    <x v="1"/>
    <x v="0"/>
    <x v="8"/>
    <n v="9"/>
  </r>
  <r>
    <n v="1347"/>
    <n v="6106.51"/>
    <n v="6"/>
    <n v="14"/>
    <n v="1017.7516666666667"/>
    <n v="1.7172295363480253E-3"/>
    <n v="24.467985117344018"/>
    <x v="0"/>
    <x v="0"/>
    <x v="7"/>
    <n v="14"/>
  </r>
  <r>
    <n v="1348"/>
    <n v="7592.16"/>
    <n v="5"/>
    <n v="13"/>
    <n v="1518.432"/>
    <n v="1.4310246136233543E-3"/>
    <n v="28.247876359473381"/>
    <x v="1"/>
    <x v="2"/>
    <x v="4"/>
    <n v="88"/>
  </r>
  <r>
    <n v="1349"/>
    <n v="4387.99"/>
    <n v="6"/>
    <n v="1"/>
    <n v="731.33166666666659"/>
    <n v="1.7172295363480253E-3"/>
    <n v="1.2558643388666284"/>
    <x v="1"/>
    <x v="1"/>
    <x v="7"/>
    <n v="83"/>
  </r>
  <r>
    <n v="1350"/>
    <n v="2243.46"/>
    <n v="2"/>
    <n v="8"/>
    <n v="1121.73"/>
    <n v="5.7240984544934168E-4"/>
    <n v="5.1367143674871203"/>
    <x v="1"/>
    <x v="0"/>
    <x v="5"/>
    <n v="10"/>
  </r>
  <r>
    <n v="1351"/>
    <n v="8020.08"/>
    <n v="6"/>
    <n v="10.700000000000001"/>
    <n v="1336.68"/>
    <n v="1.7172295363480253E-3"/>
    <n v="24.560634230108761"/>
    <x v="2"/>
    <x v="2"/>
    <x v="3"/>
    <n v="32"/>
  </r>
  <r>
    <n v="1352"/>
    <n v="2496.04"/>
    <n v="3"/>
    <n v="18"/>
    <n v="832.01333333333332"/>
    <n v="8.5861476817401263E-4"/>
    <n v="12.858820835718374"/>
    <x v="1"/>
    <x v="2"/>
    <x v="7"/>
    <n v="53"/>
  </r>
  <r>
    <n v="1353"/>
    <n v="7872.24"/>
    <n v="9"/>
    <n v="11"/>
    <n v="874.69333333333327"/>
    <n v="2.5758443045220377E-3"/>
    <n v="24.783812249570687"/>
    <x v="0"/>
    <x v="0"/>
    <x v="0"/>
    <n v="1"/>
  </r>
  <r>
    <n v="1354"/>
    <n v="3170.25"/>
    <n v="3"/>
    <n v="2"/>
    <n v="1056.75"/>
    <n v="8.5861476817401263E-4"/>
    <n v="1.8146823125357756"/>
    <x v="0"/>
    <x v="1"/>
    <x v="1"/>
    <n v="0"/>
  </r>
  <r>
    <n v="1355"/>
    <n v="5458.11"/>
    <n v="5"/>
    <n v="1"/>
    <n v="1091.6219999999998"/>
    <n v="1.4310246136233543E-3"/>
    <n v="1.5621379507727531"/>
    <x v="1"/>
    <x v="0"/>
    <x v="2"/>
    <n v="37"/>
  </r>
  <r>
    <n v="1356"/>
    <n v="6474.3899999999994"/>
    <n v="6"/>
    <n v="13"/>
    <n v="1079.0649999999998"/>
    <n v="1.7172295363480253E-3"/>
    <n v="24.08902976531196"/>
    <x v="0"/>
    <x v="2"/>
    <x v="4"/>
    <n v="12"/>
  </r>
  <r>
    <n v="1357"/>
    <n v="14010.380000000001"/>
    <n v="10"/>
    <n v="6"/>
    <n v="1401.038"/>
    <n v="2.8620492272467086E-3"/>
    <n v="24.059038351459641"/>
    <x v="1"/>
    <x v="2"/>
    <x v="0"/>
    <n v="69"/>
  </r>
  <r>
    <n v="1358"/>
    <n v="8559.16"/>
    <n v="8"/>
    <n v="6"/>
    <n v="1069.895"/>
    <n v="2.2896393817973667E-3"/>
    <n v="14.698042358328561"/>
    <x v="1"/>
    <x v="2"/>
    <x v="0"/>
    <n v="8"/>
  </r>
  <r>
    <n v="1359"/>
    <n v="2027.25"/>
    <n v="2"/>
    <n v="6"/>
    <n v="1013.625"/>
    <n v="5.7240984544934168E-4"/>
    <n v="3.4812535775615334"/>
    <x v="0"/>
    <x v="0"/>
    <x v="5"/>
    <n v="54"/>
  </r>
  <r>
    <n v="1360"/>
    <n v="3476.3199999999997"/>
    <n v="3"/>
    <n v="15"/>
    <n v="1158.7733333333333"/>
    <n v="8.5861476817401263E-4"/>
    <n v="14.924098454493418"/>
    <x v="1"/>
    <x v="0"/>
    <x v="7"/>
    <n v="41"/>
  </r>
  <r>
    <n v="1361"/>
    <n v="8979.07"/>
    <n v="7"/>
    <n v="19"/>
    <n v="1282.7242857142858"/>
    <n v="2.0034344590726962E-3"/>
    <n v="48.827226674298807"/>
    <x v="1"/>
    <x v="1"/>
    <x v="7"/>
    <n v="56"/>
  </r>
  <r>
    <n v="1362"/>
    <n v="2948.34"/>
    <n v="2"/>
    <n v="15"/>
    <n v="1474.17"/>
    <n v="5.7240984544934168E-4"/>
    <n v="12.65744132799084"/>
    <x v="0"/>
    <x v="1"/>
    <x v="7"/>
    <n v="20"/>
  </r>
  <r>
    <n v="1363"/>
    <n v="7017.55"/>
    <n v="7"/>
    <n v="18"/>
    <n v="1002.5071428571429"/>
    <n v="2.0034344590726962E-3"/>
    <n v="36.15223239839726"/>
    <x v="1"/>
    <x v="0"/>
    <x v="1"/>
    <n v="7"/>
  </r>
  <r>
    <n v="1364"/>
    <n v="5699.07"/>
    <n v="5"/>
    <n v="21"/>
    <n v="1139.8139999999999"/>
    <n v="1.4310246136233543E-3"/>
    <n v="34.253139668002284"/>
    <x v="1"/>
    <x v="0"/>
    <x v="7"/>
    <n v="99"/>
  </r>
  <r>
    <n v="1365"/>
    <n v="2346.08"/>
    <n v="4"/>
    <n v="3"/>
    <n v="586.52"/>
    <n v="1.1448196908986834E-3"/>
    <n v="2.0143789353176871"/>
    <x v="1"/>
    <x v="0"/>
    <x v="0"/>
    <n v="97"/>
  </r>
  <r>
    <n v="1366"/>
    <n v="4035.1099999999997"/>
    <n v="5"/>
    <n v="22"/>
    <n v="807.02199999999993"/>
    <n v="1.4310246136233543E-3"/>
    <n v="25.407103606182027"/>
    <x v="1"/>
    <x v="1"/>
    <x v="5"/>
    <n v="10"/>
  </r>
  <r>
    <n v="1367"/>
    <n v="4991.9000000000005"/>
    <n v="7"/>
    <n v="18"/>
    <n v="713.12857142857149"/>
    <n v="2.0034344590726962E-3"/>
    <n v="25.716714367487125"/>
    <x v="0"/>
    <x v="0"/>
    <x v="5"/>
    <n v="63"/>
  </r>
  <r>
    <n v="1368"/>
    <n v="6882.69"/>
    <n v="6"/>
    <n v="4"/>
    <n v="1147.115"/>
    <n v="1.7172295363480253E-3"/>
    <n v="7.8794390383514603"/>
    <x v="0"/>
    <x v="0"/>
    <x v="2"/>
    <n v="54"/>
  </r>
  <r>
    <n v="1369"/>
    <n v="4920.55"/>
    <n v="4"/>
    <n v="6"/>
    <n v="1230.1375"/>
    <n v="1.1448196908986834E-3"/>
    <n v="8.449713795077276"/>
    <x v="0"/>
    <x v="0"/>
    <x v="7"/>
    <n v="51"/>
  </r>
  <r>
    <n v="1370"/>
    <n v="3173.01"/>
    <n v="4"/>
    <n v="18"/>
    <n v="793.25250000000005"/>
    <n v="1.1448196908986834E-3"/>
    <n v="16.346359473382943"/>
    <x v="0"/>
    <x v="0"/>
    <x v="2"/>
    <n v="44"/>
  </r>
  <r>
    <n v="1371"/>
    <n v="4146.6000000000004"/>
    <n v="4"/>
    <n v="13"/>
    <n v="1036.6500000000001"/>
    <n v="1.1448196908986834E-3"/>
    <n v="15.428105323411565"/>
    <x v="0"/>
    <x v="0"/>
    <x v="5"/>
    <n v="39"/>
  </r>
  <r>
    <n v="1372"/>
    <n v="6444.0099999999993"/>
    <n v="6"/>
    <n v="17"/>
    <n v="1074.0016666666666"/>
    <n v="1.7172295363480253E-3"/>
    <n v="31.353225529479104"/>
    <x v="1"/>
    <x v="1"/>
    <x v="7"/>
    <n v="44"/>
  </r>
  <r>
    <n v="1374"/>
    <n v="11213.680000000002"/>
    <n v="8"/>
    <n v="8"/>
    <n v="1401.7100000000003"/>
    <n v="2.2896393817973667E-3"/>
    <n v="25.675283342873499"/>
    <x v="1"/>
    <x v="0"/>
    <x v="7"/>
    <n v="76"/>
  </r>
  <r>
    <n v="1375"/>
    <n v="6008.9500000000007"/>
    <n v="5"/>
    <n v="18"/>
    <n v="1201.7900000000002"/>
    <n v="1.4310246136233543E-3"/>
    <n v="30.956239267315404"/>
    <x v="1"/>
    <x v="1"/>
    <x v="1"/>
    <n v="36"/>
  </r>
  <r>
    <n v="1376"/>
    <n v="6902.15"/>
    <n v="6"/>
    <n v="18"/>
    <n v="1150.3583333333333"/>
    <n v="1.7172295363480253E-3"/>
    <n v="35.557727532913567"/>
    <x v="1"/>
    <x v="0"/>
    <x v="0"/>
    <n v="89"/>
  </r>
  <r>
    <n v="1377"/>
    <n v="5783.17"/>
    <n v="5"/>
    <n v="2"/>
    <n v="1156.634"/>
    <n v="1.4310246136233543E-3"/>
    <n v="3.3103434459072698"/>
    <x v="1"/>
    <x v="0"/>
    <x v="5"/>
    <n v="86"/>
  </r>
  <r>
    <n v="1378"/>
    <n v="8072.72"/>
    <n v="6"/>
    <n v="7"/>
    <n v="1345.4533333333334"/>
    <n v="1.7172295363480253E-3"/>
    <n v="16.173165426445333"/>
    <x v="0"/>
    <x v="1"/>
    <x v="2"/>
    <n v="36"/>
  </r>
  <r>
    <n v="1379"/>
    <n v="6509.42"/>
    <n v="5"/>
    <n v="7"/>
    <n v="1301.884"/>
    <n v="1.4310246136233543E-3"/>
    <n v="13.04119633657699"/>
    <x v="0"/>
    <x v="0"/>
    <x v="1"/>
    <n v="63"/>
  </r>
  <r>
    <n v="1380"/>
    <n v="4100.01"/>
    <n v="3"/>
    <n v="3"/>
    <n v="1366.67"/>
    <n v="8.5861476817401263E-4"/>
    <n v="3.5203291356611337"/>
    <x v="0"/>
    <x v="0"/>
    <x v="1"/>
    <n v="99"/>
  </r>
  <r>
    <n v="1381"/>
    <n v="7293.9900000000007"/>
    <n v="5"/>
    <n v="15"/>
    <n v="1458.7980000000002"/>
    <n v="1.4310246136233543E-3"/>
    <n v="31.313637664567835"/>
    <x v="1"/>
    <x v="1"/>
    <x v="7"/>
    <n v="79"/>
  </r>
  <r>
    <n v="1382"/>
    <n v="2998.29"/>
    <n v="2"/>
    <n v="20"/>
    <n v="1499.145"/>
    <n v="5.7240984544934168E-4"/>
    <n v="17.162507155123066"/>
    <x v="1"/>
    <x v="2"/>
    <x v="7"/>
    <n v="27"/>
  </r>
  <r>
    <n v="1383"/>
    <n v="4142.5499999999993"/>
    <n v="4"/>
    <n v="8"/>
    <n v="1035.6374999999998"/>
    <n v="1.1448196908986834E-3"/>
    <n v="9.4849456210646803"/>
    <x v="0"/>
    <x v="1"/>
    <x v="3"/>
    <n v="81"/>
  </r>
  <r>
    <n v="1384"/>
    <n v="6268.25"/>
    <n v="6"/>
    <n v="2"/>
    <n v="1044.7083333333333"/>
    <n v="1.7172295363480253E-3"/>
    <n v="3.5880080137378361"/>
    <x v="0"/>
    <x v="0"/>
    <x v="7"/>
    <n v="48"/>
  </r>
  <r>
    <n v="1385"/>
    <n v="7432.72"/>
    <n v="5"/>
    <n v="16"/>
    <n v="1486.5440000000001"/>
    <n v="1.4310246136233543E-3"/>
    <n v="34.036496851745852"/>
    <x v="0"/>
    <x v="0"/>
    <x v="1"/>
    <n v="39"/>
  </r>
  <r>
    <n v="1386"/>
    <n v="3260.21"/>
    <n v="3"/>
    <n v="12"/>
    <n v="1086.7366666666667"/>
    <n v="8.5861476817401263E-4"/>
    <n v="11.197057813394391"/>
    <x v="0"/>
    <x v="0"/>
    <x v="5"/>
    <n v="71"/>
  </r>
  <r>
    <n v="1387"/>
    <n v="1635.3"/>
    <n v="1"/>
    <n v="4"/>
    <n v="1635.3"/>
    <n v="2.8620492272467084E-4"/>
    <n v="1.8721236405266168"/>
    <x v="0"/>
    <x v="0"/>
    <x v="7"/>
    <n v="33"/>
  </r>
  <r>
    <n v="1388"/>
    <n v="6237.99"/>
    <n v="6"/>
    <n v="7"/>
    <n v="1039.665"/>
    <n v="1.7172295363480253E-3"/>
    <n v="12.497404121350888"/>
    <x v="1"/>
    <x v="0"/>
    <x v="1"/>
    <n v="86"/>
  </r>
  <r>
    <n v="1389"/>
    <n v="10567.119999999999"/>
    <n v="9"/>
    <n v="15"/>
    <n v="1174.1244444444444"/>
    <n v="2.5758443045220377E-3"/>
    <n v="45.365426445334855"/>
    <x v="0"/>
    <x v="1"/>
    <x v="0"/>
    <n v="27"/>
  </r>
  <r>
    <n v="1390"/>
    <n v="9070.85"/>
    <n v="9"/>
    <n v="1"/>
    <n v="1007.8722222222223"/>
    <n v="2.5758443045220377E-3"/>
    <n v="2.5961219232970807"/>
    <x v="0"/>
    <x v="2"/>
    <x v="5"/>
    <n v="74"/>
  </r>
  <r>
    <n v="1391"/>
    <n v="3611.7799999999997"/>
    <n v="3"/>
    <n v="12"/>
    <n v="1203.9266666666665"/>
    <n v="8.5861476817401263E-4"/>
    <n v="12.404510589582141"/>
    <x v="0"/>
    <x v="2"/>
    <x v="5"/>
    <n v="62"/>
  </r>
  <r>
    <n v="1392"/>
    <n v="4481.38"/>
    <n v="3"/>
    <n v="1"/>
    <n v="1493.7933333333333"/>
    <n v="8.5861476817401263E-4"/>
    <n v="1.2825930165998856"/>
    <x v="0"/>
    <x v="0"/>
    <x v="1"/>
    <n v="28"/>
  </r>
  <r>
    <n v="1393"/>
    <n v="2847.5"/>
    <n v="3"/>
    <n v="20"/>
    <n v="949.16666666666663"/>
    <n v="8.5861476817401263E-4"/>
    <n v="16.299370349170005"/>
    <x v="0"/>
    <x v="0"/>
    <x v="7"/>
    <n v="96"/>
  </r>
  <r>
    <n v="1394"/>
    <n v="4565.3599999999997"/>
    <n v="4"/>
    <n v="8"/>
    <n v="1141.3399999999999"/>
    <n v="1.1448196908986834E-3"/>
    <n v="10.453028048082425"/>
    <x v="1"/>
    <x v="0"/>
    <x v="0"/>
    <n v="50"/>
  </r>
  <r>
    <n v="1395"/>
    <n v="4039.38"/>
    <n v="3"/>
    <n v="16"/>
    <n v="1346.46"/>
    <n v="8.5861476817401263E-4"/>
    <n v="18.497447052089296"/>
    <x v="0"/>
    <x v="2"/>
    <x v="4"/>
    <n v="83"/>
  </r>
  <r>
    <n v="1396"/>
    <n v="11434.630000000001"/>
    <n v="10"/>
    <n v="18"/>
    <n v="1143.4630000000002"/>
    <n v="2.8620492272467086E-3"/>
    <n v="58.907653119633665"/>
    <x v="1"/>
    <x v="0"/>
    <x v="1"/>
    <n v="20"/>
  </r>
  <r>
    <n v="1397"/>
    <n v="7257.4900000000007"/>
    <n v="6"/>
    <n v="14"/>
    <n v="1209.5816666666667"/>
    <n v="1.7172295363480253E-3"/>
    <n v="29.079811104751002"/>
    <x v="1"/>
    <x v="0"/>
    <x v="7"/>
    <n v="29"/>
  </r>
  <r>
    <n v="1398"/>
    <n v="8073.77"/>
    <n v="7"/>
    <n v="17"/>
    <n v="1153.3957142857143"/>
    <n v="2.0034344590726962E-3"/>
    <n v="39.282796222095023"/>
    <x v="0"/>
    <x v="0"/>
    <x v="7"/>
    <n v="11"/>
  </r>
  <r>
    <n v="1399"/>
    <n v="6034.2"/>
    <n v="4"/>
    <n v="15"/>
    <n v="1508.55"/>
    <n v="1.1448196908986834E-3"/>
    <n v="25.90526617057813"/>
    <x v="0"/>
    <x v="0"/>
    <x v="7"/>
    <n v="84"/>
  </r>
  <r>
    <n v="1400"/>
    <n v="9111.9299999999985"/>
    <n v="7"/>
    <n v="7"/>
    <n v="1301.7042857142856"/>
    <n v="2.0034344590726962E-3"/>
    <n v="18.255154550658272"/>
    <x v="0"/>
    <x v="1"/>
    <x v="7"/>
    <n v="51"/>
  </r>
  <r>
    <n v="1401"/>
    <n v="3740.62"/>
    <n v="4"/>
    <n v="10"/>
    <n v="935.15499999999997"/>
    <n v="1.1448196908986834E-3"/>
    <n v="10.705838580423581"/>
    <x v="0"/>
    <x v="2"/>
    <x v="1"/>
    <n v="68"/>
  </r>
  <r>
    <n v="1402"/>
    <n v="7968.53"/>
    <n v="8"/>
    <n v="1"/>
    <n v="996.06624999999997"/>
    <n v="2.2896393817973667E-3"/>
    <n v="2.2806325128792211"/>
    <x v="1"/>
    <x v="0"/>
    <x v="8"/>
    <n v="58"/>
  </r>
  <r>
    <n v="1403"/>
    <n v="1663.42"/>
    <n v="2"/>
    <n v="16"/>
    <n v="831.71"/>
    <n v="5.7240984544934168E-4"/>
    <n v="7.6172638809387516"/>
    <x v="0"/>
    <x v="0"/>
    <x v="5"/>
    <n v="18"/>
  </r>
  <r>
    <n v="1404"/>
    <n v="9401.7100000000009"/>
    <n v="10"/>
    <n v="14"/>
    <n v="940.17100000000005"/>
    <n v="2.8620492272467086E-3"/>
    <n v="37.671419576416717"/>
    <x v="1"/>
    <x v="0"/>
    <x v="7"/>
    <n v="78"/>
  </r>
  <r>
    <n v="1405"/>
    <n v="7668.83"/>
    <n v="11"/>
    <n v="11"/>
    <n v="697.1663636363636"/>
    <n v="3.1482541499713796E-3"/>
    <n v="24.143425872925015"/>
    <x v="0"/>
    <x v="2"/>
    <x v="7"/>
    <n v="52"/>
  </r>
  <r>
    <n v="1406"/>
    <n v="4605.3499999999995"/>
    <n v="6"/>
    <n v="17"/>
    <n v="767.55833333333328"/>
    <n v="1.7172295363480253E-3"/>
    <n v="22.407255294791071"/>
    <x v="1"/>
    <x v="2"/>
    <x v="1"/>
    <n v="3"/>
  </r>
  <r>
    <n v="1407"/>
    <n v="9199.51"/>
    <n v="9"/>
    <n v="9"/>
    <n v="1022.1677777777778"/>
    <n v="2.5758443045220377E-3"/>
    <n v="23.696505437893531"/>
    <x v="0"/>
    <x v="0"/>
    <x v="7"/>
    <n v="43"/>
  </r>
  <r>
    <n v="1408"/>
    <n v="4975.92"/>
    <n v="3"/>
    <n v="4"/>
    <n v="1658.64"/>
    <n v="8.5861476817401263E-4"/>
    <n v="5.6965311963365775"/>
    <x v="1"/>
    <x v="2"/>
    <x v="0"/>
    <n v="14"/>
  </r>
  <r>
    <n v="1409"/>
    <n v="6232.5599999999995"/>
    <n v="5"/>
    <n v="4"/>
    <n v="1246.5119999999999"/>
    <n v="1.4310246136233543E-3"/>
    <n v="7.1351574127074979"/>
    <x v="0"/>
    <x v="0"/>
    <x v="4"/>
    <n v="69"/>
  </r>
  <r>
    <n v="1410"/>
    <n v="10217.49"/>
    <n v="7"/>
    <n v="6"/>
    <n v="1459.6414285714286"/>
    <n v="2.0034344590726962E-3"/>
    <n v="17.545775615340588"/>
    <x v="0"/>
    <x v="2"/>
    <x v="5"/>
    <n v="10"/>
  </r>
  <r>
    <n v="1411"/>
    <n v="8273.7999999999993"/>
    <n v="6"/>
    <n v="5"/>
    <n v="1378.9666666666665"/>
    <n v="1.7172295363480253E-3"/>
    <n v="11.840011448196908"/>
    <x v="0"/>
    <x v="0"/>
    <x v="0"/>
    <n v="24"/>
  </r>
  <r>
    <n v="1412"/>
    <n v="3403.46"/>
    <n v="4"/>
    <n v="4"/>
    <n v="850.86500000000001"/>
    <n v="1.1448196908986834E-3"/>
    <n v="3.896348025186033"/>
    <x v="0"/>
    <x v="0"/>
    <x v="4"/>
    <n v="20"/>
  </r>
  <r>
    <n v="1413"/>
    <n v="5581.8400000000011"/>
    <n v="6"/>
    <n v="3"/>
    <n v="930.30666666666684"/>
    <n v="1.7172295363480253E-3"/>
    <n v="4.7926502575844321"/>
    <x v="0"/>
    <x v="0"/>
    <x v="1"/>
    <n v="47"/>
  </r>
  <r>
    <n v="1414"/>
    <n v="1758.44"/>
    <n v="2"/>
    <n v="10"/>
    <n v="879.22"/>
    <n v="5.7240984544934168E-4"/>
    <n v="5.0327418431597026"/>
    <x v="0"/>
    <x v="0"/>
    <x v="5"/>
    <n v="57"/>
  </r>
  <r>
    <n v="1415"/>
    <n v="4962.58"/>
    <n v="4"/>
    <n v="3"/>
    <n v="1240.645"/>
    <n v="1.1448196908986834E-3"/>
    <n v="4.2609444762449913"/>
    <x v="0"/>
    <x v="2"/>
    <x v="2"/>
    <n v="68"/>
  </r>
  <r>
    <n v="1416"/>
    <n v="4467.3"/>
    <n v="5"/>
    <n v="5"/>
    <n v="893.46"/>
    <n v="1.4310246136233543E-3"/>
    <n v="6.3928162564396107"/>
    <x v="1"/>
    <x v="2"/>
    <x v="4"/>
    <n v="90"/>
  </r>
  <r>
    <n v="1417"/>
    <n v="9187.68"/>
    <n v="7"/>
    <n v="20"/>
    <n v="1312.5257142857142"/>
    <n v="2.0034344590726962E-3"/>
    <n v="52.591184888380084"/>
    <x v="0"/>
    <x v="2"/>
    <x v="7"/>
    <n v="12"/>
  </r>
  <r>
    <n v="1418"/>
    <n v="7705.5800000000008"/>
    <n v="7"/>
    <n v="21"/>
    <n v="1100.7971428571429"/>
    <n v="2.0034344590726962E-3"/>
    <n v="46.312873497424164"/>
    <x v="0"/>
    <x v="1"/>
    <x v="3"/>
    <n v="80"/>
  </r>
  <r>
    <n v="1419"/>
    <n v="3385.2400000000002"/>
    <n v="5"/>
    <n v="4"/>
    <n v="677.048"/>
    <n v="1.4310246136233543E-3"/>
    <n v="3.8754894104178592"/>
    <x v="1"/>
    <x v="0"/>
    <x v="1"/>
    <n v="5"/>
  </r>
  <r>
    <n v="1420"/>
    <n v="4965.84"/>
    <n v="5"/>
    <n v="11"/>
    <n v="993.16800000000001"/>
    <n v="1.4310246136233543E-3"/>
    <n v="15.633726388093875"/>
    <x v="0"/>
    <x v="0"/>
    <x v="0"/>
    <n v="14"/>
  </r>
  <r>
    <n v="1421"/>
    <n v="5452.0300000000007"/>
    <n v="6"/>
    <n v="20"/>
    <n v="908.67166666666674"/>
    <n v="1.7172295363480253E-3"/>
    <n v="31.207956496851747"/>
    <x v="0"/>
    <x v="0"/>
    <x v="2"/>
    <n v="74"/>
  </r>
  <r>
    <n v="1422"/>
    <n v="7307.18"/>
    <n v="8"/>
    <n v="16"/>
    <n v="913.39750000000004"/>
    <n v="2.2896393817973667E-3"/>
    <n v="33.461614195764163"/>
    <x v="1"/>
    <x v="1"/>
    <x v="7"/>
    <n v="31"/>
  </r>
  <r>
    <n v="1423"/>
    <n v="7143.39"/>
    <n v="6"/>
    <n v="19"/>
    <n v="1190.5650000000001"/>
    <n v="1.7172295363480253E-3"/>
    <n v="38.844994275901549"/>
    <x v="0"/>
    <x v="0"/>
    <x v="7"/>
    <n v="51"/>
  </r>
  <r>
    <n v="1424"/>
    <n v="3560.7"/>
    <n v="3"/>
    <n v="14"/>
    <n v="1186.8999999999999"/>
    <n v="8.5861476817401263E-4"/>
    <n v="14.267258156840295"/>
    <x v="1"/>
    <x v="2"/>
    <x v="0"/>
    <n v="56"/>
  </r>
  <r>
    <n v="1425"/>
    <n v="4470.96"/>
    <n v="4"/>
    <n v="11"/>
    <n v="1117.74"/>
    <n v="1.1448196908986834E-3"/>
    <n v="14.07571837435604"/>
    <x v="1"/>
    <x v="2"/>
    <x v="5"/>
    <n v="20"/>
  </r>
  <r>
    <n v="1426"/>
    <n v="5955.06"/>
    <n v="7"/>
    <n v="17"/>
    <n v="850.72285714285715"/>
    <n v="2.0034344590726962E-3"/>
    <n v="28.974247281053234"/>
    <x v="0"/>
    <x v="0"/>
    <x v="1"/>
    <n v="72"/>
  </r>
  <r>
    <n v="1427"/>
    <n v="6354.3"/>
    <n v="6"/>
    <n v="8"/>
    <n v="1059.05"/>
    <n v="1.7172295363480253E-3"/>
    <n v="14.549055523755008"/>
    <x v="1"/>
    <x v="2"/>
    <x v="1"/>
    <n v="14"/>
  </r>
  <r>
    <n v="1428"/>
    <n v="11559.729999999998"/>
    <n v="10"/>
    <n v="1"/>
    <n v="1155.9729999999997"/>
    <n v="2.8620492272467086E-3"/>
    <n v="3.3084516313680585"/>
    <x v="0"/>
    <x v="2"/>
    <x v="5"/>
    <n v="93"/>
  </r>
  <r>
    <n v="1429"/>
    <n v="5046.72"/>
    <n v="7"/>
    <n v="12"/>
    <n v="720.96"/>
    <n v="2.0034344590726962E-3"/>
    <n v="17.332753291356614"/>
    <x v="1"/>
    <x v="0"/>
    <x v="0"/>
    <n v="94"/>
  </r>
  <r>
    <n v="1430"/>
    <n v="5159.71"/>
    <n v="6"/>
    <n v="3"/>
    <n v="859.95166666666671"/>
    <n v="1.7172295363480253E-3"/>
    <n v="4.4302032054951352"/>
    <x v="0"/>
    <x v="0"/>
    <x v="7"/>
    <n v="86"/>
  </r>
  <r>
    <n v="1431"/>
    <n v="3180.4400000000005"/>
    <n v="4"/>
    <n v="17"/>
    <n v="795.11000000000013"/>
    <n v="1.1448196908986834E-3"/>
    <n v="15.474378935317688"/>
    <x v="1"/>
    <x v="1"/>
    <x v="1"/>
    <n v="29"/>
  </r>
  <r>
    <n v="1432"/>
    <n v="5329.7300000000005"/>
    <n v="6"/>
    <n v="2"/>
    <n v="888.28833333333341"/>
    <n v="1.7172295363480253E-3"/>
    <n v="3.0507899255867206"/>
    <x v="1"/>
    <x v="2"/>
    <x v="6"/>
    <n v="70"/>
  </r>
  <r>
    <n v="1433"/>
    <n v="4030.1099999999997"/>
    <n v="3"/>
    <n v="20"/>
    <n v="1343.37"/>
    <n v="8.5861476817401263E-4"/>
    <n v="23.068746422438466"/>
    <x v="0"/>
    <x v="0"/>
    <x v="3"/>
    <n v="15"/>
  </r>
  <r>
    <n v="1434"/>
    <n v="2016.27"/>
    <n v="2"/>
    <n v="9"/>
    <n v="1008.135"/>
    <n v="5.7240984544934168E-4"/>
    <n v="5.1935975958786482"/>
    <x v="1"/>
    <x v="2"/>
    <x v="2"/>
    <n v="42"/>
  </r>
  <r>
    <n v="1435"/>
    <n v="8853.7099999999991"/>
    <n v="7"/>
    <n v="19"/>
    <n v="1264.8157142857142"/>
    <n v="2.0034344590726962E-3"/>
    <n v="48.145532341156269"/>
    <x v="1"/>
    <x v="1"/>
    <x v="8"/>
    <n v="96"/>
  </r>
  <r>
    <n v="1436"/>
    <n v="5911.1399999999994"/>
    <n v="5"/>
    <n v="3"/>
    <n v="1182.2279999999998"/>
    <n v="1.4310246136233543E-3"/>
    <n v="5.0753921007441321"/>
    <x v="1"/>
    <x v="1"/>
    <x v="4"/>
    <n v="40"/>
  </r>
  <r>
    <n v="1437"/>
    <n v="3495.9300000000003"/>
    <n v="3"/>
    <n v="20"/>
    <n v="1165.3100000000002"/>
    <n v="8.5861476817401263E-4"/>
    <n v="20.011047510017175"/>
    <x v="1"/>
    <x v="1"/>
    <x v="7"/>
    <n v="35"/>
  </r>
  <r>
    <n v="1438"/>
    <n v="12392.71"/>
    <n v="11"/>
    <n v="14"/>
    <n v="1126.6099999999999"/>
    <n v="3.1482541499713796E-3"/>
    <n v="49.655964510589577"/>
    <x v="0"/>
    <x v="0"/>
    <x v="0"/>
    <n v="27"/>
  </r>
  <r>
    <n v="1439"/>
    <n v="4947.7300000000005"/>
    <n v="4"/>
    <n v="19"/>
    <n v="1236.9325000000001"/>
    <n v="1.1448196908986834E-3"/>
    <n v="26.905228963938178"/>
    <x v="1"/>
    <x v="0"/>
    <x v="5"/>
    <n v="97"/>
  </r>
  <r>
    <n v="1440"/>
    <n v="8415.02"/>
    <n v="6"/>
    <n v="12"/>
    <n v="1402.5033333333333"/>
    <n v="1.7172295363480253E-3"/>
    <n v="28.901041785918721"/>
    <x v="0"/>
    <x v="2"/>
    <x v="1"/>
    <n v="19"/>
  </r>
  <r>
    <n v="1441"/>
    <n v="1628.66"/>
    <n v="2"/>
    <n v="5"/>
    <n v="814.33"/>
    <n v="5.7240984544934168E-4"/>
    <n v="2.3306525472238122"/>
    <x v="0"/>
    <x v="1"/>
    <x v="7"/>
    <n v="23"/>
  </r>
  <r>
    <n v="1442"/>
    <n v="2305.0300000000002"/>
    <n v="3"/>
    <n v="17"/>
    <n v="768.34333333333336"/>
    <n v="8.5861476817401263E-4"/>
    <n v="11.215085861476819"/>
    <x v="1"/>
    <x v="1"/>
    <x v="7"/>
    <n v="1"/>
  </r>
  <r>
    <n v="1443"/>
    <n v="10803.14"/>
    <n v="10"/>
    <n v="22"/>
    <n v="1080.3139999999999"/>
    <n v="2.8620492272467086E-3"/>
    <n v="68.022060675443612"/>
    <x v="0"/>
    <x v="1"/>
    <x v="1"/>
    <n v="47"/>
  </r>
  <r>
    <n v="1444"/>
    <n v="2497.0700000000002"/>
    <n v="5"/>
    <n v="8"/>
    <n v="499.41400000000004"/>
    <n v="1.4310246136233543E-3"/>
    <n v="5.7173898111047512"/>
    <x v="1"/>
    <x v="0"/>
    <x v="0"/>
    <n v="97"/>
  </r>
  <r>
    <n v="1445"/>
    <n v="8482.7099999999991"/>
    <n v="6"/>
    <n v="18"/>
    <n v="1413.7849999999999"/>
    <n v="1.7172295363480253E-3"/>
    <n v="43.700280480824269"/>
    <x v="0"/>
    <x v="1"/>
    <x v="3"/>
    <n v="57"/>
  </r>
  <r>
    <n v="1446"/>
    <n v="9653.68"/>
    <n v="7"/>
    <n v="17"/>
    <n v="1379.0971428571429"/>
    <n v="2.0034344590726962E-3"/>
    <n v="46.96982255294791"/>
    <x v="1"/>
    <x v="0"/>
    <x v="7"/>
    <n v="51"/>
  </r>
  <r>
    <n v="1447"/>
    <n v="8905.6299999999992"/>
    <n v="7"/>
    <n v="4"/>
    <n v="1272.232857142857"/>
    <n v="2.0034344590726962E-3"/>
    <n v="10.195340583858043"/>
    <x v="1"/>
    <x v="0"/>
    <x v="7"/>
    <n v="29"/>
  </r>
  <r>
    <n v="1448"/>
    <n v="642.30999999999995"/>
    <n v="1"/>
    <n v="20"/>
    <n v="642.30999999999995"/>
    <n v="2.8620492272467084E-4"/>
    <n v="3.676645678305666"/>
    <x v="1"/>
    <x v="0"/>
    <x v="2"/>
    <n v="40"/>
  </r>
  <r>
    <n v="1449"/>
    <n v="8326.1299999999992"/>
    <n v="6"/>
    <n v="4"/>
    <n v="1387.6883333333333"/>
    <n v="1.7172295363480253E-3"/>
    <n v="9.5319175729822554"/>
    <x v="0"/>
    <x v="2"/>
    <x v="4"/>
    <n v="38"/>
  </r>
  <r>
    <n v="1450"/>
    <n v="8942.8000000000011"/>
    <n v="7"/>
    <n v="6"/>
    <n v="1277.5428571428572"/>
    <n v="2.0034344590726962E-3"/>
    <n v="15.356840297653122"/>
    <x v="0"/>
    <x v="1"/>
    <x v="7"/>
    <n v="23"/>
  </r>
  <r>
    <n v="1451"/>
    <n v="7294.32"/>
    <n v="7"/>
    <n v="16"/>
    <n v="1042.0457142857142"/>
    <n v="2.0034344590726962E-3"/>
    <n v="33.402724670864337"/>
    <x v="0"/>
    <x v="0"/>
    <x v="6"/>
    <n v="32"/>
  </r>
  <r>
    <n v="1452"/>
    <n v="5937.98"/>
    <n v="5"/>
    <n v="20"/>
    <n v="1187.596"/>
    <n v="1.4310246136233543E-3"/>
    <n v="33.989582140812821"/>
    <x v="1"/>
    <x v="0"/>
    <x v="5"/>
    <n v="99"/>
  </r>
  <r>
    <n v="1453"/>
    <n v="6332.4"/>
    <n v="5"/>
    <n v="13"/>
    <n v="1266.48"/>
    <n v="1.4310246136233543E-3"/>
    <n v="23.560732684602176"/>
    <x v="1"/>
    <x v="2"/>
    <x v="0"/>
    <n v="54"/>
  </r>
  <r>
    <n v="1454"/>
    <n v="5619.66"/>
    <n v="5"/>
    <n v="3"/>
    <n v="1123.932"/>
    <n v="1.4310246136233543E-3"/>
    <n v="4.8251230681167714"/>
    <x v="1"/>
    <x v="0"/>
    <x v="6"/>
    <n v="4"/>
  </r>
  <r>
    <n v="1455"/>
    <n v="5089.8999999999996"/>
    <n v="5"/>
    <n v="8"/>
    <n v="1017.9799999999999"/>
    <n v="1.4310246136233543E-3"/>
    <n v="11.654035489410417"/>
    <x v="0"/>
    <x v="1"/>
    <x v="2"/>
    <n v="2"/>
  </r>
  <r>
    <n v="1456"/>
    <n v="1713.83"/>
    <n v="4"/>
    <n v="6"/>
    <n v="428.45749999999998"/>
    <n v="1.1448196908986834E-3"/>
    <n v="2.9430394962793356"/>
    <x v="1"/>
    <x v="0"/>
    <x v="2"/>
    <n v="97"/>
  </r>
  <r>
    <n v="1457"/>
    <n v="7169.26"/>
    <n v="7"/>
    <n v="12"/>
    <n v="1024.18"/>
    <n v="2.0034344590726962E-3"/>
    <n v="24.62253005151689"/>
    <x v="0"/>
    <x v="1"/>
    <x v="4"/>
    <n v="99"/>
  </r>
  <r>
    <n v="1458"/>
    <n v="4366.1400000000003"/>
    <n v="3"/>
    <n v="11"/>
    <n v="1455.38"/>
    <n v="8.5861476817401263E-4"/>
    <n v="13.745718374356041"/>
    <x v="1"/>
    <x v="1"/>
    <x v="8"/>
    <n v="40"/>
  </r>
  <r>
    <n v="1459"/>
    <n v="5707.43"/>
    <n v="4"/>
    <n v="4"/>
    <n v="1426.8575000000001"/>
    <n v="1.1448196908986834E-3"/>
    <n v="6.533978248425873"/>
    <x v="1"/>
    <x v="0"/>
    <x v="7"/>
    <n v="89"/>
  </r>
  <r>
    <n v="1460"/>
    <n v="14633.24"/>
    <n v="8"/>
    <n v="13"/>
    <n v="1829.155"/>
    <n v="2.2896393817973667E-3"/>
    <n v="54.445369204350314"/>
    <x v="1"/>
    <x v="2"/>
    <x v="1"/>
    <n v="92"/>
  </r>
  <r>
    <n v="1461"/>
    <n v="8475.9399999999987"/>
    <n v="7"/>
    <n v="9"/>
    <n v="1210.8485714285712"/>
    <n v="2.0034344590726962E-3"/>
    <n v="21.832701774470518"/>
    <x v="1"/>
    <x v="0"/>
    <x v="5"/>
    <n v="71"/>
  </r>
  <r>
    <n v="1462"/>
    <n v="5402.17"/>
    <n v="6"/>
    <n v="1"/>
    <n v="900.36166666666668"/>
    <n v="1.7172295363480253E-3"/>
    <n v="1.5461276473955352"/>
    <x v="1"/>
    <x v="0"/>
    <x v="1"/>
    <n v="16"/>
  </r>
  <r>
    <n v="1463"/>
    <n v="5593.0800000000008"/>
    <n v="5"/>
    <n v="18"/>
    <n v="1118.6160000000002"/>
    <n v="1.4310246136233543E-3"/>
    <n v="28.813806525472241"/>
    <x v="1"/>
    <x v="2"/>
    <x v="2"/>
    <n v="53"/>
  </r>
  <r>
    <n v="1464"/>
    <n v="6447.8499999999995"/>
    <n v="7"/>
    <n v="10"/>
    <n v="921.12142857142851"/>
    <n v="2.0034344590726962E-3"/>
    <n v="18.454064109902689"/>
    <x v="1"/>
    <x v="1"/>
    <x v="4"/>
    <n v="20"/>
  </r>
  <r>
    <n v="1465"/>
    <n v="3709.83"/>
    <n v="4"/>
    <n v="5"/>
    <n v="927.45749999999998"/>
    <n v="1.1448196908986834E-3"/>
    <n v="5.3088580423583274"/>
    <x v="0"/>
    <x v="0"/>
    <x v="1"/>
    <n v="53"/>
  </r>
  <r>
    <n v="1466"/>
    <n v="3383.13"/>
    <n v="3"/>
    <n v="2"/>
    <n v="1127.71"/>
    <n v="8.5861476817401263E-4"/>
    <n v="1.9365369204350316"/>
    <x v="0"/>
    <x v="2"/>
    <x v="1"/>
    <n v="62"/>
  </r>
  <r>
    <n v="1467"/>
    <n v="5883.48"/>
    <n v="7"/>
    <n v="6"/>
    <n v="840.49714285714276"/>
    <n v="2.0034344590726962E-3"/>
    <n v="10.103285632512879"/>
    <x v="0"/>
    <x v="0"/>
    <x v="7"/>
    <n v="1"/>
  </r>
  <r>
    <n v="1468"/>
    <n v="7792.76"/>
    <n v="7"/>
    <n v="22"/>
    <n v="1113.2514285714285"/>
    <n v="2.0034344590726962E-3"/>
    <n v="49.067178019461934"/>
    <x v="0"/>
    <x v="0"/>
    <x v="1"/>
    <n v="37"/>
  </r>
  <r>
    <n v="1469"/>
    <n v="5088.71"/>
    <n v="6"/>
    <n v="14"/>
    <n v="848.11833333333334"/>
    <n v="1.7172295363480253E-3"/>
    <n v="20.389793932455639"/>
    <x v="1"/>
    <x v="1"/>
    <x v="1"/>
    <n v="77"/>
  </r>
  <r>
    <n v="1470"/>
    <n v="8783.2999999999993"/>
    <n v="8"/>
    <n v="8"/>
    <n v="1097.9124999999999"/>
    <n v="2.2896393817973667E-3"/>
    <n v="20.110589582140811"/>
    <x v="1"/>
    <x v="2"/>
    <x v="1"/>
    <n v="62"/>
  </r>
  <r>
    <n v="1471"/>
    <n v="5435.1500000000005"/>
    <n v="5"/>
    <n v="15"/>
    <n v="1087.0300000000002"/>
    <n v="1.4310246136233543E-3"/>
    <n v="23.333500286204927"/>
    <x v="0"/>
    <x v="0"/>
    <x v="1"/>
    <n v="88"/>
  </r>
  <r>
    <n v="1472"/>
    <n v="8646.380000000001"/>
    <n v="7"/>
    <n v="17"/>
    <n v="1235.197142857143"/>
    <n v="2.0034344590726962E-3"/>
    <n v="42.068820835718384"/>
    <x v="0"/>
    <x v="0"/>
    <x v="1"/>
    <n v="3"/>
  </r>
  <r>
    <n v="1473"/>
    <n v="11098.84"/>
    <n v="11"/>
    <n v="20"/>
    <n v="1008.9854545454546"/>
    <n v="3.1482541499713796E-3"/>
    <n v="63.530852890669721"/>
    <x v="1"/>
    <x v="0"/>
    <x v="4"/>
    <n v="49"/>
  </r>
  <r>
    <n v="1474"/>
    <n v="5061.3599999999997"/>
    <n v="5"/>
    <n v="21"/>
    <n v="1012.2719999999999"/>
    <n v="1.4310246136233543E-3"/>
    <n v="30.420309101316541"/>
    <x v="1"/>
    <x v="0"/>
    <x v="0"/>
    <n v="54"/>
  </r>
  <r>
    <n v="1475"/>
    <n v="11874.849999999999"/>
    <n v="8"/>
    <n v="7"/>
    <n v="1484.3562499999998"/>
    <n v="2.2896393817973667E-3"/>
    <n v="23.790483686319398"/>
    <x v="1"/>
    <x v="1"/>
    <x v="5"/>
    <n v="41"/>
  </r>
  <r>
    <n v="1476"/>
    <n v="2055.69"/>
    <n v="2"/>
    <n v="20"/>
    <n v="1027.845"/>
    <n v="5.7240984544934168E-4"/>
    <n v="11.766971951917572"/>
    <x v="1"/>
    <x v="1"/>
    <x v="4"/>
    <n v="25"/>
  </r>
  <r>
    <n v="1477"/>
    <n v="9549.9700000000012"/>
    <n v="9"/>
    <n v="10.700000000000001"/>
    <n v="1061.107777777778"/>
    <n v="2.5758443045220377E-3"/>
    <n v="29.245758156840306"/>
    <x v="2"/>
    <x v="0"/>
    <x v="1"/>
    <n v="42"/>
  </r>
  <r>
    <n v="1478"/>
    <n v="7494.2999999999993"/>
    <n v="8"/>
    <n v="9"/>
    <n v="936.78749999999991"/>
    <n v="2.2896393817973667E-3"/>
    <n v="19.304149971379506"/>
    <x v="1"/>
    <x v="2"/>
    <x v="1"/>
    <n v="40"/>
  </r>
  <r>
    <n v="1479"/>
    <n v="5371.29"/>
    <n v="6"/>
    <n v="21"/>
    <n v="895.21500000000003"/>
    <n v="1.7172295363480253E-3"/>
    <n v="32.283082427017746"/>
    <x v="1"/>
    <x v="0"/>
    <x v="6"/>
    <n v="25"/>
  </r>
  <r>
    <n v="1480"/>
    <n v="7182.38"/>
    <n v="9"/>
    <n v="5"/>
    <n v="798.04222222222222"/>
    <n v="2.5758443045220377E-3"/>
    <n v="10.278162564396107"/>
    <x v="0"/>
    <x v="2"/>
    <x v="4"/>
    <n v="83"/>
  </r>
  <r>
    <n v="1481"/>
    <n v="9626.68"/>
    <n v="9"/>
    <n v="14"/>
    <n v="1069.6311111111111"/>
    <n v="2.5758443045220377E-3"/>
    <n v="38.572844876931875"/>
    <x v="0"/>
    <x v="1"/>
    <x v="1"/>
    <n v="93"/>
  </r>
  <r>
    <n v="1482"/>
    <n v="14366.26"/>
    <n v="12"/>
    <n v="12"/>
    <n v="1197.1883333333333"/>
    <n v="3.4344590726960505E-3"/>
    <n v="49.340331997710365"/>
    <x v="1"/>
    <x v="0"/>
    <x v="7"/>
    <n v="29"/>
  </r>
  <r>
    <n v="1483"/>
    <n v="7979.1699999999983"/>
    <n v="8"/>
    <n v="14"/>
    <n v="997.39624999999978"/>
    <n v="2.2896393817973667E-3"/>
    <n v="31.971488265598161"/>
    <x v="0"/>
    <x v="0"/>
    <x v="8"/>
    <n v="55"/>
  </r>
  <r>
    <n v="1484"/>
    <n v="3812"/>
    <n v="5"/>
    <n v="18"/>
    <n v="762.4"/>
    <n v="1.4310246136233543E-3"/>
    <n v="19.638236977676016"/>
    <x v="0"/>
    <x v="0"/>
    <x v="4"/>
    <n v="26"/>
  </r>
  <r>
    <n v="1485"/>
    <n v="1871.67"/>
    <n v="2"/>
    <n v="6"/>
    <n v="935.83500000000004"/>
    <n v="5.7240984544934168E-4"/>
    <n v="3.2140870062965079"/>
    <x v="1"/>
    <x v="0"/>
    <x v="0"/>
    <n v="50"/>
  </r>
  <r>
    <n v="1486"/>
    <n v="4895.26"/>
    <n v="5"/>
    <n v="10"/>
    <n v="979.05200000000002"/>
    <n v="1.4310246136233543E-3"/>
    <n v="14.010475100171721"/>
    <x v="1"/>
    <x v="0"/>
    <x v="7"/>
    <n v="14"/>
  </r>
  <r>
    <n v="1487"/>
    <n v="617.38"/>
    <n v="2"/>
    <n v="5"/>
    <n v="308.69"/>
    <n v="5.7240984544934168E-4"/>
    <n v="0.88348597595878642"/>
    <x v="0"/>
    <x v="1"/>
    <x v="4"/>
    <n v="58"/>
  </r>
  <r>
    <n v="1488"/>
    <n v="2561.77"/>
    <n v="2"/>
    <n v="17"/>
    <n v="1280.885"/>
    <n v="5.7240984544934168E-4"/>
    <n v="12.464250143102459"/>
    <x v="0"/>
    <x v="0"/>
    <x v="4"/>
    <n v="82"/>
  </r>
  <r>
    <n v="1489"/>
    <n v="4051.7700000000004"/>
    <n v="5"/>
    <n v="4"/>
    <n v="810.35400000000004"/>
    <n v="1.4310246136233543E-3"/>
    <n v="4.638546078992559"/>
    <x v="1"/>
    <x v="0"/>
    <x v="0"/>
    <n v="17"/>
  </r>
  <r>
    <n v="1490"/>
    <n v="4593.42"/>
    <n v="4"/>
    <n v="6"/>
    <n v="1148.355"/>
    <n v="1.1448196908986834E-3"/>
    <n v="7.8879564968517455"/>
    <x v="0"/>
    <x v="0"/>
    <x v="1"/>
    <n v="36"/>
  </r>
  <r>
    <n v="1491"/>
    <n v="3208.6000000000004"/>
    <n v="3"/>
    <n v="4"/>
    <n v="1069.5333333333335"/>
    <n v="8.5861476817401263E-4"/>
    <n v="3.6732684602175167"/>
    <x v="0"/>
    <x v="0"/>
    <x v="0"/>
    <n v="96"/>
  </r>
  <r>
    <n v="1492"/>
    <n v="11326.9"/>
    <n v="8"/>
    <n v="7"/>
    <n v="1415.8625"/>
    <n v="2.2896393817973667E-3"/>
    <n v="22.692701774470518"/>
    <x v="0"/>
    <x v="0"/>
    <x v="4"/>
    <n v="51"/>
  </r>
  <r>
    <n v="1493"/>
    <n v="11653.87"/>
    <n v="10"/>
    <n v="22"/>
    <n v="1165.3870000000002"/>
    <n v="2.8620492272467086E-3"/>
    <n v="73.378689181453936"/>
    <x v="0"/>
    <x v="2"/>
    <x v="6"/>
    <n v="51"/>
  </r>
  <r>
    <n v="1494"/>
    <n v="11747.52"/>
    <n v="10"/>
    <n v="7"/>
    <n v="1174.752"/>
    <n v="2.8620492272467086E-3"/>
    <n v="23.535386376645675"/>
    <x v="1"/>
    <x v="0"/>
    <x v="4"/>
    <n v="46"/>
  </r>
  <r>
    <n v="1495"/>
    <n v="1217.97"/>
    <n v="2"/>
    <n v="8"/>
    <n v="608.98500000000001"/>
    <n v="5.7240984544934168E-4"/>
    <n v="2.7887120778477388"/>
    <x v="0"/>
    <x v="2"/>
    <x v="0"/>
    <n v="4"/>
  </r>
  <r>
    <n v="1496"/>
    <n v="7189.5"/>
    <n v="5"/>
    <n v="3"/>
    <n v="1437.9"/>
    <n v="1.4310246136233543E-3"/>
    <n v="6.1730108757870639"/>
    <x v="0"/>
    <x v="1"/>
    <x v="3"/>
    <n v="22"/>
  </r>
  <r>
    <n v="1497"/>
    <n v="6257.94"/>
    <n v="6"/>
    <n v="14"/>
    <n v="1042.99"/>
    <n v="1.7172295363480253E-3"/>
    <n v="25.074745277618778"/>
    <x v="0"/>
    <x v="2"/>
    <x v="5"/>
    <n v="70"/>
  </r>
  <r>
    <n v="1498"/>
    <n v="4031.87"/>
    <n v="4"/>
    <n v="13"/>
    <n v="1007.9675"/>
    <n v="1.1448196908986834E-3"/>
    <n v="15.001233543216943"/>
    <x v="0"/>
    <x v="1"/>
    <x v="4"/>
    <n v="84"/>
  </r>
  <r>
    <n v="1499"/>
    <n v="5880.27"/>
    <n v="5"/>
    <n v="11"/>
    <n v="1176.0540000000001"/>
    <n v="1.4310246136233543E-3"/>
    <n v="18.512584430452204"/>
    <x v="1"/>
    <x v="0"/>
    <x v="7"/>
    <n v="88"/>
  </r>
  <r>
    <n v="1500"/>
    <n v="7075.5599999999995"/>
    <n v="5"/>
    <n v="9"/>
    <n v="1415.1119999999999"/>
    <n v="1.4310246136233543E-3"/>
    <n v="18.22554092730395"/>
    <x v="0"/>
    <x v="0"/>
    <x v="4"/>
    <n v="82"/>
  </r>
  <r>
    <n v="1501"/>
    <n v="4317.1000000000004"/>
    <n v="5"/>
    <n v="14"/>
    <n v="863.42000000000007"/>
    <n v="1.4310246136233543E-3"/>
    <n v="17.298053806525473"/>
    <x v="0"/>
    <x v="0"/>
    <x v="2"/>
    <n v="74"/>
  </r>
  <r>
    <n v="1502"/>
    <n v="11571.9"/>
    <n v="9"/>
    <n v="11"/>
    <n v="1285.7666666666667"/>
    <n v="2.5758443045220377E-3"/>
    <n v="36.431282198053808"/>
    <x v="0"/>
    <x v="1"/>
    <x v="1"/>
    <n v="52"/>
  </r>
  <r>
    <n v="1503"/>
    <n v="13725.13"/>
    <n v="10"/>
    <n v="6"/>
    <n v="1372.5129999999999"/>
    <n v="2.8620492272467086E-3"/>
    <n v="23.56919862621637"/>
    <x v="0"/>
    <x v="1"/>
    <x v="4"/>
    <n v="1"/>
  </r>
  <r>
    <n v="1504"/>
    <n v="5266.7"/>
    <n v="5"/>
    <n v="13"/>
    <n v="1053.3399999999999"/>
    <n v="1.4310246136233543E-3"/>
    <n v="19.595621064682309"/>
    <x v="1"/>
    <x v="1"/>
    <x v="2"/>
    <n v="98"/>
  </r>
  <r>
    <n v="1505"/>
    <n v="6155.8700000000008"/>
    <n v="5"/>
    <n v="3"/>
    <n v="1231.1740000000002"/>
    <n v="1.4310246136233543E-3"/>
    <n v="5.2855208929593598"/>
    <x v="1"/>
    <x v="0"/>
    <x v="1"/>
    <n v="90"/>
  </r>
  <r>
    <n v="1506"/>
    <n v="11058.14"/>
    <n v="10"/>
    <n v="17"/>
    <n v="1105.8139999999999"/>
    <n v="2.8620492272467086E-3"/>
    <n v="53.803199771036056"/>
    <x v="1"/>
    <x v="0"/>
    <x v="2"/>
    <n v="21"/>
  </r>
  <r>
    <n v="1507"/>
    <n v="6661.28"/>
    <n v="4"/>
    <n v="22"/>
    <n v="1665.32"/>
    <n v="1.1448196908986834E-3"/>
    <n v="41.942804808242698"/>
    <x v="1"/>
    <x v="2"/>
    <x v="7"/>
    <n v="97"/>
  </r>
  <r>
    <n v="1508"/>
    <n v="5437.079999999999"/>
    <n v="5"/>
    <n v="11"/>
    <n v="1087.4159999999997"/>
    <n v="1.4310246136233543E-3"/>
    <n v="17.117309673726382"/>
    <x v="1"/>
    <x v="1"/>
    <x v="0"/>
    <n v="80"/>
  </r>
  <r>
    <n v="1509"/>
    <n v="2949.68"/>
    <n v="3"/>
    <n v="10.699999999999998"/>
    <n v="983.22666666666657"/>
    <n v="8.5861476817401263E-4"/>
    <n v="9.0330784201488239"/>
    <x v="2"/>
    <x v="2"/>
    <x v="3"/>
    <n v="10"/>
  </r>
  <r>
    <n v="1510"/>
    <n v="2588.77"/>
    <n v="2"/>
    <n v="18"/>
    <n v="1294.385"/>
    <n v="5.7240984544934168E-4"/>
    <n v="13.336536920435032"/>
    <x v="1"/>
    <x v="0"/>
    <x v="1"/>
    <n v="94"/>
  </r>
  <r>
    <n v="1511"/>
    <n v="7012.24"/>
    <n v="8"/>
    <n v="4"/>
    <n v="876.53"/>
    <n v="2.2896393817973667E-3"/>
    <n v="8.0277504293073836"/>
    <x v="1"/>
    <x v="0"/>
    <x v="1"/>
    <n v="97"/>
  </r>
  <r>
    <n v="1512"/>
    <n v="6281.98"/>
    <n v="4"/>
    <n v="4"/>
    <n v="1570.4949999999999"/>
    <n v="1.1448196908986834E-3"/>
    <n v="7.1917344018317104"/>
    <x v="1"/>
    <x v="2"/>
    <x v="4"/>
    <n v="89"/>
  </r>
  <r>
    <n v="1513"/>
    <n v="5632.3200000000006"/>
    <n v="6"/>
    <n v="16"/>
    <n v="938.72000000000014"/>
    <n v="1.7172295363480253E-3"/>
    <n v="25.791963365769895"/>
    <x v="1"/>
    <x v="1"/>
    <x v="4"/>
    <n v="13"/>
  </r>
  <r>
    <n v="1514"/>
    <n v="7863.42"/>
    <n v="7"/>
    <n v="14"/>
    <n v="1123.3457142857144"/>
    <n v="2.0034344590726962E-3"/>
    <n v="31.507693188322847"/>
    <x v="1"/>
    <x v="0"/>
    <x v="4"/>
    <n v="15"/>
  </r>
  <r>
    <n v="1515"/>
    <n v="5844.51"/>
    <n v="7"/>
    <n v="2"/>
    <n v="834.93000000000006"/>
    <n v="2.0034344590726962E-3"/>
    <n v="3.3454550658271329"/>
    <x v="1"/>
    <x v="0"/>
    <x v="7"/>
    <n v="80"/>
  </r>
  <r>
    <n v="1516"/>
    <n v="5692.96"/>
    <n v="5"/>
    <n v="19"/>
    <n v="1138.5920000000001"/>
    <n v="1.4310246136233543E-3"/>
    <n v="30.957710360618204"/>
    <x v="1"/>
    <x v="1"/>
    <x v="3"/>
    <n v="6"/>
  </r>
  <r>
    <n v="1517"/>
    <n v="13750.08"/>
    <n v="11"/>
    <n v="12"/>
    <n v="1250.0072727272727"/>
    <n v="3.1482541499713796E-3"/>
    <n v="47.224087006296507"/>
    <x v="1"/>
    <x v="1"/>
    <x v="3"/>
    <n v="90"/>
  </r>
  <r>
    <n v="1518"/>
    <n v="6263.77"/>
    <n v="5"/>
    <n v="18"/>
    <n v="1252.7540000000001"/>
    <n v="1.4310246136233543E-3"/>
    <n v="32.268992558672011"/>
    <x v="1"/>
    <x v="1"/>
    <x v="2"/>
    <n v="66"/>
  </r>
  <r>
    <n v="1519"/>
    <n v="9090.0499999999993"/>
    <n v="11"/>
    <n v="1"/>
    <n v="826.36818181818171"/>
    <n v="3.1482541499713796E-3"/>
    <n v="2.6016170578133941"/>
    <x v="1"/>
    <x v="2"/>
    <x v="8"/>
    <n v="35"/>
  </r>
  <r>
    <n v="1520"/>
    <n v="4369.87"/>
    <n v="4"/>
    <n v="19"/>
    <n v="1092.4675"/>
    <n v="1.1448196908986834E-3"/>
    <n v="23.762887807670289"/>
    <x v="1"/>
    <x v="0"/>
    <x v="5"/>
    <n v="95"/>
  </r>
  <r>
    <n v="1521"/>
    <n v="2287.37"/>
    <n v="2"/>
    <n v="22"/>
    <n v="1143.6849999999999"/>
    <n v="5.7240984544934168E-4"/>
    <n v="14.402444190040066"/>
    <x v="1"/>
    <x v="1"/>
    <x v="1"/>
    <n v="49"/>
  </r>
  <r>
    <n v="1522"/>
    <n v="6500.0099999999993"/>
    <n v="6"/>
    <n v="7"/>
    <n v="1083.3349999999998"/>
    <n v="1.7172295363480253E-3"/>
    <n v="13.022344018317114"/>
    <x v="1"/>
    <x v="0"/>
    <x v="1"/>
    <n v="57"/>
  </r>
  <r>
    <n v="1523"/>
    <n v="3736.42"/>
    <n v="3"/>
    <n v="17"/>
    <n v="1245.4733333333334"/>
    <n v="8.5861476817401263E-4"/>
    <n v="18.179490555237553"/>
    <x v="1"/>
    <x v="0"/>
    <x v="1"/>
    <n v="78"/>
  </r>
  <r>
    <n v="1524"/>
    <n v="5784.920000000001"/>
    <n v="8"/>
    <n v="16"/>
    <n v="723.11500000000012"/>
    <n v="2.2896393817973667E-3"/>
    <n v="26.490761305094448"/>
    <x v="0"/>
    <x v="0"/>
    <x v="1"/>
    <n v="7"/>
  </r>
  <r>
    <n v="1525"/>
    <n v="2983.65"/>
    <n v="3"/>
    <n v="5"/>
    <n v="994.55000000000007"/>
    <n v="8.5861476817401263E-4"/>
    <n v="4.2696765884373216"/>
    <x v="0"/>
    <x v="2"/>
    <x v="1"/>
    <n v="43"/>
  </r>
  <r>
    <n v="1526"/>
    <n v="8545.7300000000014"/>
    <n v="6"/>
    <n v="19"/>
    <n v="1424.2883333333336"/>
    <n v="1.7172295363480253E-3"/>
    <n v="46.470769891242142"/>
    <x v="1"/>
    <x v="0"/>
    <x v="7"/>
    <n v="50"/>
  </r>
  <r>
    <n v="1527"/>
    <n v="8695.82"/>
    <n v="8"/>
    <n v="2"/>
    <n v="1086.9775"/>
    <n v="2.2896393817973667E-3"/>
    <n v="4.9775729822552943"/>
    <x v="1"/>
    <x v="0"/>
    <x v="7"/>
    <n v="23"/>
  </r>
  <r>
    <n v="1528"/>
    <n v="7880.17"/>
    <n v="7"/>
    <n v="3"/>
    <n v="1125.7385714285715"/>
    <n v="2.0034344590726962E-3"/>
    <n v="6.7660303377218103"/>
    <x v="0"/>
    <x v="2"/>
    <x v="7"/>
    <n v="78"/>
  </r>
  <r>
    <n v="1529"/>
    <n v="1810"/>
    <n v="1"/>
    <n v="5"/>
    <n v="1810"/>
    <n v="2.8620492272467084E-4"/>
    <n v="2.590154550658271"/>
    <x v="0"/>
    <x v="2"/>
    <x v="1"/>
    <n v="0"/>
  </r>
  <r>
    <n v="1530"/>
    <n v="13634.73"/>
    <n v="10"/>
    <n v="9"/>
    <n v="1363.473"/>
    <n v="2.8620492272467086E-3"/>
    <n v="35.120941614195765"/>
    <x v="1"/>
    <x v="0"/>
    <x v="0"/>
    <n v="89"/>
  </r>
  <r>
    <n v="1531"/>
    <n v="7667.54"/>
    <n v="7"/>
    <n v="13"/>
    <n v="1095.3628571428571"/>
    <n v="2.0034344590726962E-3"/>
    <n v="28.528340011448197"/>
    <x v="0"/>
    <x v="0"/>
    <x v="1"/>
    <n v="20"/>
  </r>
  <r>
    <n v="1532"/>
    <n v="6446.1900000000005"/>
    <n v="6"/>
    <n v="10"/>
    <n v="1074.365"/>
    <n v="1.7172295363480253E-3"/>
    <n v="18.449313108185461"/>
    <x v="0"/>
    <x v="0"/>
    <x v="1"/>
    <n v="27"/>
  </r>
  <r>
    <n v="1533"/>
    <n v="7532.76"/>
    <n v="8"/>
    <n v="8"/>
    <n v="941.59500000000003"/>
    <n v="2.2896393817973667E-3"/>
    <n v="17.247303949627934"/>
    <x v="0"/>
    <x v="1"/>
    <x v="0"/>
    <n v="59"/>
  </r>
  <r>
    <n v="1534"/>
    <n v="7048.7100000000009"/>
    <n v="7"/>
    <n v="4"/>
    <n v="1006.9585714285715"/>
    <n v="2.0034344590726962E-3"/>
    <n v="8.0695020034344598"/>
    <x v="0"/>
    <x v="0"/>
    <x v="7"/>
    <n v="74"/>
  </r>
  <r>
    <n v="1535"/>
    <n v="7008.06"/>
    <n v="5"/>
    <n v="3"/>
    <n v="1401.6120000000001"/>
    <n v="1.4310246136233543E-3"/>
    <n v="6.017223812249572"/>
    <x v="1"/>
    <x v="1"/>
    <x v="1"/>
    <n v="80"/>
  </r>
  <r>
    <n v="1536"/>
    <n v="4914.46"/>
    <n v="4"/>
    <n v="15"/>
    <n v="1228.615"/>
    <n v="1.1448196908986834E-3"/>
    <n v="21.09813966800229"/>
    <x v="0"/>
    <x v="1"/>
    <x v="1"/>
    <n v="28"/>
  </r>
  <r>
    <n v="1537"/>
    <n v="9589.18"/>
    <n v="9"/>
    <n v="10"/>
    <n v="1065.4644444444446"/>
    <n v="2.5758443045220377E-3"/>
    <n v="27.444705208929598"/>
    <x v="1"/>
    <x v="0"/>
    <x v="9"/>
    <n v="23"/>
  </r>
  <r>
    <n v="1538"/>
    <n v="891.12"/>
    <n v="4"/>
    <n v="12"/>
    <n v="222.78"/>
    <n v="1.1448196908986834E-3"/>
    <n v="3.060515168860904"/>
    <x v="1"/>
    <x v="2"/>
    <x v="0"/>
    <n v="74"/>
  </r>
  <r>
    <n v="1539"/>
    <n v="6655.98"/>
    <n v="8"/>
    <n v="16"/>
    <n v="831.99749999999995"/>
    <n v="2.2896393817973667E-3"/>
    <n v="30.47958786491127"/>
    <x v="1"/>
    <x v="0"/>
    <x v="4"/>
    <n v="3"/>
  </r>
  <r>
    <n v="1540"/>
    <n v="7965.92"/>
    <n v="6"/>
    <n v="19"/>
    <n v="1327.6533333333334"/>
    <n v="1.7172295363480253E-3"/>
    <n v="43.317824842587299"/>
    <x v="0"/>
    <x v="0"/>
    <x v="2"/>
    <n v="53"/>
  </r>
  <r>
    <n v="1541"/>
    <n v="6311.2"/>
    <n v="5"/>
    <n v="13"/>
    <n v="1262.24"/>
    <n v="1.4310246136233543E-3"/>
    <n v="23.481854607899255"/>
    <x v="0"/>
    <x v="0"/>
    <x v="6"/>
    <n v="7"/>
  </r>
  <r>
    <n v="1542"/>
    <n v="5625.49"/>
    <n v="5"/>
    <n v="12"/>
    <n v="1125.098"/>
    <n v="1.4310246136233543E-3"/>
    <n v="19.320515168860901"/>
    <x v="1"/>
    <x v="0"/>
    <x v="0"/>
    <n v="56"/>
  </r>
  <r>
    <n v="1543"/>
    <n v="2638.73"/>
    <n v="3"/>
    <n v="9"/>
    <n v="879.57666666666671"/>
    <n v="8.5861476817401263E-4"/>
    <n v="6.7969576416714377"/>
    <x v="0"/>
    <x v="2"/>
    <x v="4"/>
    <n v="25"/>
  </r>
  <r>
    <n v="1544"/>
    <n v="1057.51"/>
    <n v="1"/>
    <n v="11"/>
    <n v="1057.51"/>
    <n v="2.8620492272467084E-4"/>
    <n v="3.3293102461362332"/>
    <x v="1"/>
    <x v="1"/>
    <x v="0"/>
    <n v="75"/>
  </r>
  <r>
    <n v="1545"/>
    <n v="6179.73"/>
    <n v="7"/>
    <n v="15"/>
    <n v="882.81857142857132"/>
    <n v="2.0034344590726962E-3"/>
    <n v="26.530037206639953"/>
    <x v="1"/>
    <x v="0"/>
    <x v="0"/>
    <n v="34"/>
  </r>
  <r>
    <n v="1546"/>
    <n v="6956.75"/>
    <n v="7"/>
    <n v="8"/>
    <n v="993.82142857142856"/>
    <n v="2.0034344590726962E-3"/>
    <n v="15.928448769318834"/>
    <x v="0"/>
    <x v="0"/>
    <x v="1"/>
    <n v="22"/>
  </r>
  <r>
    <n v="1547"/>
    <n v="12870.899999999998"/>
    <n v="9"/>
    <n v="12"/>
    <n v="1430.0999999999997"/>
    <n v="2.5758443045220377E-3"/>
    <n v="44.204579278763582"/>
    <x v="0"/>
    <x v="0"/>
    <x v="4"/>
    <n v="82"/>
  </r>
  <r>
    <n v="1548"/>
    <n v="2239.6899999999996"/>
    <n v="3"/>
    <n v="2"/>
    <n v="746.56333333333316"/>
    <n v="8.5861476817401263E-4"/>
    <n v="1.282020606754436"/>
    <x v="0"/>
    <x v="0"/>
    <x v="7"/>
    <n v="70"/>
  </r>
  <r>
    <n v="1549"/>
    <n v="5720.98"/>
    <n v="7"/>
    <n v="4"/>
    <n v="817.2828571428571"/>
    <n v="2.0034344590726962E-3"/>
    <n v="6.5494905552375506"/>
    <x v="0"/>
    <x v="1"/>
    <x v="1"/>
    <n v="87"/>
  </r>
  <r>
    <n v="1550"/>
    <n v="5181.8500000000004"/>
    <n v="6"/>
    <n v="12"/>
    <n v="863.64166666666677"/>
    <n v="1.7172295363480253E-3"/>
    <n v="17.796851745850034"/>
    <x v="0"/>
    <x v="0"/>
    <x v="3"/>
    <n v="3"/>
  </r>
  <r>
    <n v="1551"/>
    <n v="7800.7800000000007"/>
    <n v="7"/>
    <n v="17"/>
    <n v="1114.3971428571429"/>
    <n v="2.0034344590726962E-3"/>
    <n v="37.954567830566688"/>
    <x v="0"/>
    <x v="1"/>
    <x v="9"/>
    <n v="37"/>
  </r>
  <r>
    <n v="1552"/>
    <n v="6945.16"/>
    <n v="5"/>
    <n v="8"/>
    <n v="1389.0319999999999"/>
    <n v="1.4310246136233543E-3"/>
    <n v="15.901911848883799"/>
    <x v="1"/>
    <x v="0"/>
    <x v="9"/>
    <n v="80"/>
  </r>
  <r>
    <n v="1553"/>
    <n v="4422.05"/>
    <n v="4"/>
    <n v="7"/>
    <n v="1105.5125"/>
    <n v="1.1448196908986834E-3"/>
    <n v="8.8592873497424147"/>
    <x v="0"/>
    <x v="2"/>
    <x v="5"/>
    <n v="68"/>
  </r>
  <r>
    <n v="1554"/>
    <n v="9898.2300000000014"/>
    <n v="7"/>
    <n v="3"/>
    <n v="1414.0328571428574"/>
    <n v="2.0034344590726962E-3"/>
    <n v="8.4987664567830592"/>
    <x v="1"/>
    <x v="1"/>
    <x v="5"/>
    <n v="83"/>
  </r>
  <r>
    <n v="1555"/>
    <n v="7885.7800000000007"/>
    <n v="7"/>
    <n v="15"/>
    <n v="1126.5400000000002"/>
    <n v="2.0034344590726962E-3"/>
    <n v="33.854235832856332"/>
    <x v="1"/>
    <x v="2"/>
    <x v="0"/>
    <n v="60"/>
  </r>
  <r>
    <n v="1556"/>
    <n v="6248.4500000000007"/>
    <n v="5"/>
    <n v="6"/>
    <n v="1249.69"/>
    <n v="1.4310246136233543E-3"/>
    <n v="10.730022896393818"/>
    <x v="1"/>
    <x v="0"/>
    <x v="7"/>
    <n v="30"/>
  </r>
  <r>
    <n v="1557"/>
    <n v="9899.14"/>
    <n v="7"/>
    <n v="6"/>
    <n v="1414.1628571428571"/>
    <n v="2.0034344590726962E-3"/>
    <n v="16.999095592444192"/>
    <x v="1"/>
    <x v="0"/>
    <x v="1"/>
    <n v="64"/>
  </r>
  <r>
    <n v="1558"/>
    <n v="13587.27"/>
    <n v="9"/>
    <n v="2"/>
    <n v="1509.6966666666667"/>
    <n v="2.5758443045220377E-3"/>
    <n v="7.7774871207784777"/>
    <x v="1"/>
    <x v="1"/>
    <x v="1"/>
    <n v="14"/>
  </r>
  <r>
    <n v="1559"/>
    <n v="11795.539999999999"/>
    <n v="8"/>
    <n v="12"/>
    <n v="1474.4424999999999"/>
    <n v="2.2896393817973667E-3"/>
    <n v="40.511299370349164"/>
    <x v="1"/>
    <x v="2"/>
    <x v="0"/>
    <n v="63"/>
  </r>
  <r>
    <n v="1560"/>
    <n v="1348.02"/>
    <n v="3"/>
    <n v="5"/>
    <n v="449.34"/>
    <n v="8.5861476817401263E-4"/>
    <n v="1.9290497996565539"/>
    <x v="1"/>
    <x v="0"/>
    <x v="5"/>
    <n v="14"/>
  </r>
  <r>
    <n v="1561"/>
    <n v="10601.55"/>
    <n v="8"/>
    <n v="14"/>
    <n v="1325.1937499999999"/>
    <n v="2.2896393817973667E-3"/>
    <n v="42.47902117916427"/>
    <x v="1"/>
    <x v="0"/>
    <x v="7"/>
    <n v="47"/>
  </r>
  <r>
    <n v="1562"/>
    <n v="4066.1100000000006"/>
    <n v="3"/>
    <n v="3"/>
    <n v="1355.3700000000001"/>
    <n v="8.5861476817401263E-4"/>
    <n v="3.491222095020035"/>
    <x v="0"/>
    <x v="1"/>
    <x v="4"/>
    <n v="29"/>
  </r>
  <r>
    <n v="1563"/>
    <n v="4845.1100000000006"/>
    <n v="4"/>
    <n v="9"/>
    <n v="1211.2775000000001"/>
    <n v="1.1448196908986834E-3"/>
    <n v="12.480248998282772"/>
    <x v="1"/>
    <x v="0"/>
    <x v="2"/>
    <n v="39"/>
  </r>
  <r>
    <n v="1564"/>
    <n v="2983.8"/>
    <n v="3"/>
    <n v="16"/>
    <n v="994.6"/>
    <n v="8.5861476817401263E-4"/>
    <n v="13.663651974813968"/>
    <x v="0"/>
    <x v="0"/>
    <x v="5"/>
    <n v="42"/>
  </r>
  <r>
    <n v="1565"/>
    <n v="3083.23"/>
    <n v="2"/>
    <n v="11"/>
    <n v="1541.615"/>
    <n v="5.7240984544934168E-4"/>
    <n v="9.7067916428162562"/>
    <x v="1"/>
    <x v="2"/>
    <x v="5"/>
    <n v="71"/>
  </r>
  <r>
    <n v="1566"/>
    <n v="2886.4399999999996"/>
    <n v="4"/>
    <n v="17"/>
    <n v="721.6099999999999"/>
    <n v="1.1448196908986834E-3"/>
    <n v="14.043926731539781"/>
    <x v="1"/>
    <x v="0"/>
    <x v="6"/>
    <n v="95"/>
  </r>
  <r>
    <n v="1567"/>
    <n v="10643.93"/>
    <n v="7"/>
    <n v="16"/>
    <n v="1520.5614285714287"/>
    <n v="2.0034344590726962E-3"/>
    <n v="48.741522610188902"/>
    <x v="0"/>
    <x v="0"/>
    <x v="4"/>
    <n v="18"/>
  </r>
  <r>
    <n v="1568"/>
    <n v="7722.0599999999995"/>
    <n v="5"/>
    <n v="9"/>
    <n v="1544.4119999999998"/>
    <n v="1.4310246136233543E-3"/>
    <n v="19.890824270177443"/>
    <x v="0"/>
    <x v="0"/>
    <x v="7"/>
    <n v="78"/>
  </r>
  <r>
    <n v="1569"/>
    <n v="1466.68"/>
    <n v="1"/>
    <n v="8"/>
    <n v="1466.68"/>
    <n v="2.8620492272467084E-4"/>
    <n v="3.3581682884945621"/>
    <x v="1"/>
    <x v="0"/>
    <x v="4"/>
    <n v="87"/>
  </r>
  <r>
    <n v="1570"/>
    <n v="9958.9500000000007"/>
    <n v="9"/>
    <n v="17"/>
    <n v="1106.5500000000002"/>
    <n v="2.5758443045220377E-3"/>
    <n v="48.45510875787064"/>
    <x v="0"/>
    <x v="0"/>
    <x v="9"/>
    <n v="70"/>
  </r>
  <r>
    <n v="1571"/>
    <n v="6221.7300000000005"/>
    <n v="4"/>
    <n v="22"/>
    <n v="1555.4325000000001"/>
    <n v="1.1448196908986834E-3"/>
    <n v="39.175174585002864"/>
    <x v="1"/>
    <x v="0"/>
    <x v="0"/>
    <n v="19"/>
  </r>
  <r>
    <n v="1572"/>
    <n v="10119.879999999999"/>
    <n v="6"/>
    <n v="16"/>
    <n v="1686.6466666666665"/>
    <n v="1.7172295363480253E-3"/>
    <n v="46.341751574127073"/>
    <x v="1"/>
    <x v="2"/>
    <x v="1"/>
    <n v="51"/>
  </r>
  <r>
    <n v="1573"/>
    <n v="5400.4400000000005"/>
    <n v="4"/>
    <n v="4"/>
    <n v="1350.1100000000001"/>
    <n v="1.1448196908986834E-3"/>
    <n v="6.1825300515168857"/>
    <x v="0"/>
    <x v="0"/>
    <x v="2"/>
    <n v="48"/>
  </r>
  <r>
    <n v="1574"/>
    <n v="9813.7499999999982"/>
    <n v="10"/>
    <n v="2"/>
    <n v="981.37499999999977"/>
    <n v="2.8620492272467086E-3"/>
    <n v="5.6174871207784758"/>
    <x v="1"/>
    <x v="1"/>
    <x v="4"/>
    <n v="16"/>
  </r>
  <r>
    <n v="1575"/>
    <n v="4088.84"/>
    <n v="4"/>
    <n v="17"/>
    <n v="1022.21"/>
    <n v="1.1448196908986834E-3"/>
    <n v="19.894184315970236"/>
    <x v="0"/>
    <x v="0"/>
    <x v="5"/>
    <n v="82"/>
  </r>
  <r>
    <n v="1576"/>
    <n v="7956.3099999999995"/>
    <n v="8"/>
    <n v="20"/>
    <n v="994.53874999999994"/>
    <n v="2.2896393817973667E-3"/>
    <n v="45.542701774470515"/>
    <x v="1"/>
    <x v="0"/>
    <x v="1"/>
    <n v="77"/>
  </r>
  <r>
    <n v="1577"/>
    <n v="7980.92"/>
    <n v="7"/>
    <n v="10"/>
    <n v="1140.1314285714286"/>
    <n v="2.0034344590726962E-3"/>
    <n v="22.841785918717804"/>
    <x v="0"/>
    <x v="2"/>
    <x v="7"/>
    <n v="87"/>
  </r>
  <r>
    <n v="1578"/>
    <n v="9064.4200000000019"/>
    <n v="7"/>
    <n v="11"/>
    <n v="1294.9171428571431"/>
    <n v="2.0034344590726962E-3"/>
    <n v="28.537097882083579"/>
    <x v="1"/>
    <x v="2"/>
    <x v="0"/>
    <n v="60"/>
  </r>
  <r>
    <n v="1579"/>
    <n v="12087.02"/>
    <n v="10"/>
    <n v="17"/>
    <n v="1208.702"/>
    <n v="2.8620492272467086E-3"/>
    <n v="58.809198626216372"/>
    <x v="0"/>
    <x v="1"/>
    <x v="1"/>
    <n v="40"/>
  </r>
  <r>
    <n v="1580"/>
    <n v="7454.8099999999995"/>
    <n v="8"/>
    <n v="5"/>
    <n v="931.85124999999994"/>
    <n v="2.2896393817973667E-3"/>
    <n v="10.668016599885517"/>
    <x v="1"/>
    <x v="2"/>
    <x v="5"/>
    <n v="23"/>
  </r>
  <r>
    <n v="1581"/>
    <n v="7922.66"/>
    <n v="8"/>
    <n v="13"/>
    <n v="990.33249999999998"/>
    <n v="2.2896393817973667E-3"/>
    <n v="29.477555809959927"/>
    <x v="0"/>
    <x v="0"/>
    <x v="6"/>
    <n v="26"/>
  </r>
  <r>
    <n v="1582"/>
    <n v="5202.8899999999994"/>
    <n v="5"/>
    <n v="4"/>
    <n v="1040.578"/>
    <n v="1.4310246136233543E-3"/>
    <n v="5.9563709215798513"/>
    <x v="1"/>
    <x v="0"/>
    <x v="2"/>
    <n v="32"/>
  </r>
  <r>
    <n v="1583"/>
    <n v="4888.05"/>
    <n v="4"/>
    <n v="10.7"/>
    <n v="1222.0125"/>
    <n v="1.1448196908986834E-3"/>
    <n v="14.969128506010302"/>
    <x v="2"/>
    <x v="0"/>
    <x v="3"/>
    <n v="18"/>
  </r>
  <r>
    <n v="1584"/>
    <n v="2749.7200000000003"/>
    <n v="2"/>
    <n v="9"/>
    <n v="1374.8600000000001"/>
    <n v="5.7240984544934168E-4"/>
    <n v="7.082850601030338"/>
    <x v="0"/>
    <x v="0"/>
    <x v="7"/>
    <n v="93"/>
  </r>
  <r>
    <n v="1585"/>
    <n v="8002.97"/>
    <n v="8"/>
    <n v="5"/>
    <n v="1000.37125"/>
    <n v="2.2896393817973667E-3"/>
    <n v="11.452447052089296"/>
    <x v="1"/>
    <x v="0"/>
    <x v="0"/>
    <n v="87"/>
  </r>
  <r>
    <n v="1586"/>
    <n v="6104.44"/>
    <n v="6"/>
    <n v="15"/>
    <n v="1017.4066666666666"/>
    <n v="1.7172295363480253E-3"/>
    <n v="26.20681167716085"/>
    <x v="0"/>
    <x v="2"/>
    <x v="7"/>
    <n v="47"/>
  </r>
  <r>
    <n v="1587"/>
    <n v="4992.59"/>
    <n v="5"/>
    <n v="12"/>
    <n v="998.51800000000003"/>
    <n v="1.4310246136233543E-3"/>
    <n v="17.146846021751575"/>
    <x v="1"/>
    <x v="1"/>
    <x v="9"/>
    <n v="17"/>
  </r>
  <r>
    <n v="1588"/>
    <n v="9131.5399999999991"/>
    <n v="7"/>
    <n v="7"/>
    <n v="1304.5057142857142"/>
    <n v="2.0034344590726962E-3"/>
    <n v="18.294441900400688"/>
    <x v="1"/>
    <x v="2"/>
    <x v="3"/>
    <n v="24"/>
  </r>
  <r>
    <n v="1589"/>
    <n v="8549.57"/>
    <n v="6"/>
    <n v="4"/>
    <n v="1424.9283333333333"/>
    <n v="1.7172295363480253E-3"/>
    <n v="9.7877160847166564"/>
    <x v="1"/>
    <x v="0"/>
    <x v="0"/>
    <n v="83"/>
  </r>
  <r>
    <n v="1590"/>
    <n v="5130.3899999999994"/>
    <n v="3"/>
    <n v="14"/>
    <n v="1710.1299999999999"/>
    <n v="8.5861476817401263E-4"/>
    <n v="20.55680022896394"/>
    <x v="0"/>
    <x v="0"/>
    <x v="5"/>
    <n v="8"/>
  </r>
  <r>
    <n v="1591"/>
    <n v="13908.32"/>
    <n v="12"/>
    <n v="14"/>
    <n v="1159.0266666666666"/>
    <n v="3.4344590726960505E-3"/>
    <n v="55.728815111619923"/>
    <x v="1"/>
    <x v="0"/>
    <x v="7"/>
    <n v="4"/>
  </r>
  <r>
    <n v="1592"/>
    <n v="5703.38"/>
    <n v="4"/>
    <n v="14"/>
    <n v="1425.845"/>
    <n v="1.1448196908986834E-3"/>
    <n v="22.852696050372064"/>
    <x v="1"/>
    <x v="0"/>
    <x v="4"/>
    <n v="21"/>
  </r>
  <r>
    <n v="1593"/>
    <n v="7569.45"/>
    <n v="6"/>
    <n v="17"/>
    <n v="1261.575"/>
    <n v="1.7172295363480253E-3"/>
    <n v="36.829035489410415"/>
    <x v="0"/>
    <x v="0"/>
    <x v="3"/>
    <n v="69"/>
  </r>
  <r>
    <n v="1594"/>
    <n v="8475.6299999999992"/>
    <n v="6"/>
    <n v="7"/>
    <n v="1412.6049999999998"/>
    <n v="1.7172295363480253E-3"/>
    <n v="16.980369204350314"/>
    <x v="1"/>
    <x v="0"/>
    <x v="2"/>
    <n v="62"/>
  </r>
  <r>
    <n v="1595"/>
    <n v="9792.8900000000012"/>
    <n v="7"/>
    <n v="11"/>
    <n v="1398.984285714286"/>
    <n v="2.0034344590726962E-3"/>
    <n v="30.83050658271323"/>
    <x v="0"/>
    <x v="2"/>
    <x v="1"/>
    <n v="15"/>
  </r>
  <r>
    <n v="1596"/>
    <n v="5697.9800000000005"/>
    <n v="5"/>
    <n v="8"/>
    <n v="1139.596"/>
    <n v="1.4310246136233543E-3"/>
    <n v="13.04631940469376"/>
    <x v="1"/>
    <x v="2"/>
    <x v="1"/>
    <n v="2"/>
  </r>
  <r>
    <n v="1597"/>
    <n v="18052.68"/>
    <n v="12"/>
    <n v="14"/>
    <n v="1504.39"/>
    <n v="3.4344590726960505E-3"/>
    <n v="72.334722381224964"/>
    <x v="1"/>
    <x v="1"/>
    <x v="5"/>
    <n v="93"/>
  </r>
  <r>
    <n v="1598"/>
    <n v="6297.23"/>
    <n v="5"/>
    <n v="11"/>
    <n v="1259.4459999999999"/>
    <n v="1.4310246136233543E-3"/>
    <n v="19.825280480824269"/>
    <x v="0"/>
    <x v="0"/>
    <x v="4"/>
    <n v="87"/>
  </r>
  <r>
    <n v="1599"/>
    <n v="8164.880000000001"/>
    <n v="11"/>
    <n v="1"/>
    <n v="742.26181818181828"/>
    <n v="3.1482541499713796E-3"/>
    <n v="2.3368288494562108"/>
    <x v="1"/>
    <x v="1"/>
    <x v="4"/>
    <n v="65"/>
  </r>
  <r>
    <n v="1600"/>
    <n v="5904.3200000000015"/>
    <n v="9"/>
    <n v="2"/>
    <n v="656.03555555555567"/>
    <n v="2.5758443045220377E-3"/>
    <n v="3.379690898683458"/>
    <x v="0"/>
    <x v="2"/>
    <x v="1"/>
    <n v="20"/>
  </r>
  <r>
    <n v="1601"/>
    <n v="3901.84"/>
    <n v="4"/>
    <n v="1"/>
    <n v="975.46"/>
    <n v="1.1448196908986834E-3"/>
    <n v="1.1167258156840296"/>
    <x v="0"/>
    <x v="1"/>
    <x v="7"/>
    <n v="45"/>
  </r>
  <r>
    <n v="1602"/>
    <n v="6779.29"/>
    <n v="5"/>
    <n v="15"/>
    <n v="1355.8579999999999"/>
    <n v="1.4310246136233543E-3"/>
    <n v="29.103992558672008"/>
    <x v="1"/>
    <x v="0"/>
    <x v="5"/>
    <n v="68"/>
  </r>
  <r>
    <n v="1603"/>
    <n v="5471.8899999999994"/>
    <n v="4"/>
    <n v="20"/>
    <n v="1367.9724999999999"/>
    <n v="1.1448196908986834E-3"/>
    <n v="31.321637092157978"/>
    <x v="1"/>
    <x v="1"/>
    <x v="7"/>
    <n v="89"/>
  </r>
  <r>
    <n v="1604"/>
    <n v="3311.7200000000003"/>
    <n v="3"/>
    <n v="20"/>
    <n v="1103.9066666666668"/>
    <n v="8.5861476817401263E-4"/>
    <n v="18.956611333714942"/>
    <x v="1"/>
    <x v="2"/>
    <x v="1"/>
    <n v="51"/>
  </r>
  <r>
    <n v="1605"/>
    <n v="3871.88"/>
    <n v="3"/>
    <n v="9"/>
    <n v="1290.6266666666668"/>
    <n v="8.5861476817401263E-4"/>
    <n v="9.9733600457927896"/>
    <x v="0"/>
    <x v="1"/>
    <x v="4"/>
    <n v="72"/>
  </r>
  <r>
    <n v="1606"/>
    <n v="6270.9600000000009"/>
    <n v="5"/>
    <n v="9"/>
    <n v="1254.1920000000002"/>
    <n v="1.4310246136233543E-3"/>
    <n v="16.153016599885522"/>
    <x v="0"/>
    <x v="1"/>
    <x v="4"/>
    <n v="93"/>
  </r>
  <r>
    <n v="1607"/>
    <n v="4898.71"/>
    <n v="5"/>
    <n v="15"/>
    <n v="979.74199999999996"/>
    <n v="1.4310246136233543E-3"/>
    <n v="21.030523755008584"/>
    <x v="0"/>
    <x v="0"/>
    <x v="5"/>
    <n v="39"/>
  </r>
  <r>
    <n v="1608"/>
    <n v="2811.51"/>
    <n v="3"/>
    <n v="6"/>
    <n v="937.17000000000007"/>
    <n v="8.5861476817401263E-4"/>
    <n v="4.8280080137378372"/>
    <x v="0"/>
    <x v="0"/>
    <x v="4"/>
    <n v="87"/>
  </r>
  <r>
    <n v="1609"/>
    <n v="6259.92"/>
    <n v="5"/>
    <n v="3"/>
    <n v="1251.9839999999999"/>
    <n v="1.4310246136233543E-3"/>
    <n v="5.3748597595878644"/>
    <x v="1"/>
    <x v="0"/>
    <x v="2"/>
    <n v="64"/>
  </r>
  <r>
    <n v="1610"/>
    <n v="6734.6100000000006"/>
    <n v="5"/>
    <n v="9"/>
    <n v="1346.922"/>
    <n v="1.4310246136233543E-3"/>
    <n v="17.347306811677161"/>
    <x v="0"/>
    <x v="2"/>
    <x v="4"/>
    <n v="75"/>
  </r>
  <r>
    <n v="1611"/>
    <n v="13692.47"/>
    <n v="12"/>
    <n v="13"/>
    <n v="1141.0391666666667"/>
    <n v="3.4344590726960505E-3"/>
    <n v="50.945080137378362"/>
    <x v="1"/>
    <x v="2"/>
    <x v="0"/>
    <n v="93"/>
  </r>
  <r>
    <n v="1612"/>
    <n v="3904.22"/>
    <n v="2"/>
    <n v="22"/>
    <n v="1952.11"/>
    <n v="5.7240984544934168E-4"/>
    <n v="24.582953634802514"/>
    <x v="1"/>
    <x v="2"/>
    <x v="1"/>
    <n v="70"/>
  </r>
  <r>
    <n v="1613"/>
    <n v="6670.94"/>
    <n v="8"/>
    <n v="19"/>
    <n v="833.86749999999995"/>
    <n v="2.2896393817973667E-3"/>
    <n v="36.275861476817397"/>
    <x v="0"/>
    <x v="0"/>
    <x v="2"/>
    <n v="18"/>
  </r>
  <r>
    <n v="1614"/>
    <n v="5571.04"/>
    <n v="7"/>
    <n v="8"/>
    <n v="795.86285714285714"/>
    <n v="2.0034344590726962E-3"/>
    <n v="12.755672581568405"/>
    <x v="1"/>
    <x v="2"/>
    <x v="4"/>
    <n v="2"/>
  </r>
  <r>
    <n v="1615"/>
    <n v="8856.76"/>
    <n v="6"/>
    <n v="7"/>
    <n v="1476.1266666666668"/>
    <n v="1.7172295363480253E-3"/>
    <n v="17.743938179736695"/>
    <x v="0"/>
    <x v="0"/>
    <x v="9"/>
    <n v="75"/>
  </r>
  <r>
    <n v="1616"/>
    <n v="10413.51"/>
    <n v="7"/>
    <n v="19"/>
    <n v="1487.6442857142858"/>
    <n v="2.0034344590726962E-3"/>
    <n v="56.627558672009172"/>
    <x v="1"/>
    <x v="2"/>
    <x v="5"/>
    <n v="75"/>
  </r>
  <r>
    <n v="1617"/>
    <n v="5926.27"/>
    <n v="5"/>
    <n v="10"/>
    <n v="1185.2540000000001"/>
    <n v="1.4310246136233543E-3"/>
    <n v="16.961276473955355"/>
    <x v="0"/>
    <x v="1"/>
    <x v="1"/>
    <n v="97"/>
  </r>
  <r>
    <n v="1618"/>
    <n v="2033.21"/>
    <n v="2"/>
    <n v="19"/>
    <n v="1016.605"/>
    <n v="5.7240984544934168E-4"/>
    <n v="11.056379507727533"/>
    <x v="0"/>
    <x v="0"/>
    <x v="4"/>
    <n v="90"/>
  </r>
  <r>
    <n v="1619"/>
    <n v="11466.11"/>
    <n v="10"/>
    <n v="6"/>
    <n v="1146.6110000000001"/>
    <n v="2.8620492272467086E-3"/>
    <n v="19.689942759015455"/>
    <x v="1"/>
    <x v="0"/>
    <x v="4"/>
    <n v="83"/>
  </r>
  <r>
    <n v="1620"/>
    <n v="2947.04"/>
    <n v="2"/>
    <n v="2"/>
    <n v="1473.52"/>
    <n v="5.7240984544934168E-4"/>
    <n v="1.6869147109330278"/>
    <x v="1"/>
    <x v="2"/>
    <x v="4"/>
    <n v="18"/>
  </r>
  <r>
    <n v="1621"/>
    <n v="2804.08"/>
    <n v="5"/>
    <n v="22"/>
    <n v="560.81600000000003"/>
    <n v="1.4310246136233543E-3"/>
    <n v="17.655912993703492"/>
    <x v="0"/>
    <x v="0"/>
    <x v="0"/>
    <n v="10"/>
  </r>
  <r>
    <n v="1622"/>
    <n v="1952.29"/>
    <n v="3"/>
    <n v="16"/>
    <n v="650.76333333333332"/>
    <n v="8.5861476817401263E-4"/>
    <n v="8.9400801373783629"/>
    <x v="1"/>
    <x v="2"/>
    <x v="4"/>
    <n v="44"/>
  </r>
  <r>
    <n v="1623"/>
    <n v="7686.06"/>
    <n v="6"/>
    <n v="2"/>
    <n v="1281.01"/>
    <n v="1.7172295363480253E-3"/>
    <n v="4.3995764167143676"/>
    <x v="0"/>
    <x v="2"/>
    <x v="9"/>
    <n v="29"/>
  </r>
  <r>
    <n v="1624"/>
    <n v="4424.3900000000003"/>
    <n v="6"/>
    <n v="6"/>
    <n v="737.39833333333343"/>
    <n v="1.7172295363480253E-3"/>
    <n v="7.5976931883228414"/>
    <x v="1"/>
    <x v="0"/>
    <x v="1"/>
    <n v="18"/>
  </r>
  <r>
    <n v="1625"/>
    <n v="12809.369999999999"/>
    <n v="8"/>
    <n v="10"/>
    <n v="1601.1712499999999"/>
    <n v="2.2896393817973667E-3"/>
    <n v="36.66104751001717"/>
    <x v="1"/>
    <x v="0"/>
    <x v="2"/>
    <n v="20"/>
  </r>
  <r>
    <n v="1626"/>
    <n v="1789.3799999999999"/>
    <n v="2"/>
    <n v="14"/>
    <n v="894.68999999999994"/>
    <n v="5.7240984544934168E-4"/>
    <n v="7.1698111047510018"/>
    <x v="0"/>
    <x v="0"/>
    <x v="1"/>
    <n v="82"/>
  </r>
  <r>
    <n v="1627"/>
    <n v="10051.579999999998"/>
    <n v="8"/>
    <n v="16"/>
    <n v="1256.4474999999998"/>
    <n v="2.2896393817973667E-3"/>
    <n v="46.028986834573544"/>
    <x v="1"/>
    <x v="1"/>
    <x v="9"/>
    <n v="44"/>
  </r>
  <r>
    <n v="1628"/>
    <n v="3869.2699999999995"/>
    <n v="2"/>
    <n v="10.7"/>
    <n v="1934.6349999999998"/>
    <n v="5.7240984544934168E-4"/>
    <n v="11.84922409845449"/>
    <x v="2"/>
    <x v="0"/>
    <x v="3"/>
    <n v="13"/>
  </r>
  <r>
    <n v="1629"/>
    <n v="8226.2099999999991"/>
    <n v="7"/>
    <n v="14"/>
    <n v="1175.1728571428571"/>
    <n v="2.0034344590726962E-3"/>
    <n v="32.961345163136805"/>
    <x v="1"/>
    <x v="0"/>
    <x v="1"/>
    <n v="46"/>
  </r>
  <r>
    <n v="1630"/>
    <n v="3699.7799999999997"/>
    <n v="3"/>
    <n v="16"/>
    <n v="1233.26"/>
    <n v="8.5861476817401263E-4"/>
    <n v="16.942323983972525"/>
    <x v="0"/>
    <x v="0"/>
    <x v="7"/>
    <n v="63"/>
  </r>
  <r>
    <n v="1631"/>
    <n v="5204.3"/>
    <n v="5"/>
    <n v="1"/>
    <n v="1040.8600000000001"/>
    <n v="1.4310246136233543E-3"/>
    <n v="1.4894962793360047"/>
    <x v="1"/>
    <x v="1"/>
    <x v="1"/>
    <n v="11"/>
  </r>
  <r>
    <n v="1632"/>
    <n v="2114.2600000000002"/>
    <n v="2"/>
    <n v="3"/>
    <n v="1057.1300000000001"/>
    <n v="5.7240984544934168E-4"/>
    <n v="1.815334859759588"/>
    <x v="1"/>
    <x v="2"/>
    <x v="7"/>
    <n v="43"/>
  </r>
  <r>
    <n v="1633"/>
    <n v="4623.68"/>
    <n v="3"/>
    <n v="14"/>
    <n v="1541.2266666666667"/>
    <n v="8.5861476817401263E-4"/>
    <n v="18.526479679450485"/>
    <x v="0"/>
    <x v="2"/>
    <x v="2"/>
    <n v="16"/>
  </r>
  <r>
    <n v="1634"/>
    <n v="3683.93"/>
    <n v="4"/>
    <n v="12"/>
    <n v="920.98249999999996"/>
    <n v="1.1448196908986834E-3"/>
    <n v="12.65230681167716"/>
    <x v="0"/>
    <x v="1"/>
    <x v="7"/>
    <n v="20"/>
  </r>
  <r>
    <n v="1635"/>
    <n v="6745.7099999999991"/>
    <n v="4"/>
    <n v="7"/>
    <n v="1686.4274999999998"/>
    <n v="1.1448196908986834E-3"/>
    <n v="13.514587864911274"/>
    <x v="0"/>
    <x v="0"/>
    <x v="1"/>
    <n v="36"/>
  </r>
  <r>
    <n v="1636"/>
    <n v="6065.61"/>
    <n v="5"/>
    <n v="5"/>
    <n v="1213.1219999999998"/>
    <n v="1.4310246136233543E-3"/>
    <n v="8.6800372066399536"/>
    <x v="0"/>
    <x v="2"/>
    <x v="7"/>
    <n v="65"/>
  </r>
  <r>
    <n v="1637"/>
    <n v="7801.63"/>
    <n v="8"/>
    <n v="6"/>
    <n v="975.20375000000001"/>
    <n v="2.2896393817973667E-3"/>
    <n v="13.397189467658844"/>
    <x v="1"/>
    <x v="2"/>
    <x v="7"/>
    <n v="78"/>
  </r>
  <r>
    <n v="1638"/>
    <n v="5237.8999999999996"/>
    <n v="4"/>
    <n v="10"/>
    <n v="1309.4749999999999"/>
    <n v="1.1448196908986834E-3"/>
    <n v="14.991127647395533"/>
    <x v="1"/>
    <x v="0"/>
    <x v="1"/>
    <n v="55"/>
  </r>
  <r>
    <n v="1639"/>
    <n v="7481.2199999999993"/>
    <n v="6"/>
    <n v="12"/>
    <n v="1246.8699999999999"/>
    <n v="1.7172295363480253E-3"/>
    <n v="25.693943903835141"/>
    <x v="0"/>
    <x v="0"/>
    <x v="7"/>
    <n v="9"/>
  </r>
  <r>
    <n v="1640"/>
    <n v="5455.04"/>
    <n v="7"/>
    <n v="3"/>
    <n v="779.29142857142858"/>
    <n v="2.0034344590726962E-3"/>
    <n v="4.6837779049799657"/>
    <x v="1"/>
    <x v="2"/>
    <x v="4"/>
    <n v="37"/>
  </r>
  <r>
    <n v="1641"/>
    <n v="9474.24"/>
    <n v="9"/>
    <n v="14"/>
    <n v="1052.6933333333334"/>
    <n v="2.5758443045220377E-3"/>
    <n v="37.962037779049801"/>
    <x v="1"/>
    <x v="0"/>
    <x v="1"/>
    <n v="29"/>
  </r>
  <r>
    <n v="1642"/>
    <n v="4353.22"/>
    <n v="5"/>
    <n v="3"/>
    <n v="870.64400000000001"/>
    <n v="1.4310246136233543E-3"/>
    <n v="3.7377389811104749"/>
    <x v="1"/>
    <x v="1"/>
    <x v="7"/>
    <n v="97"/>
  </r>
  <r>
    <n v="1643"/>
    <n v="9571.34"/>
    <n v="8"/>
    <n v="19"/>
    <n v="1196.4175"/>
    <n v="2.2896393817973667E-3"/>
    <n v="52.047927876359473"/>
    <x v="0"/>
    <x v="0"/>
    <x v="5"/>
    <n v="13"/>
  </r>
  <r>
    <n v="1644"/>
    <n v="8493.64"/>
    <n v="7"/>
    <n v="10"/>
    <n v="1213.3771428571429"/>
    <n v="2.0034344590726962E-3"/>
    <n v="24.309215798511737"/>
    <x v="1"/>
    <x v="0"/>
    <x v="0"/>
    <n v="57"/>
  </r>
  <r>
    <n v="1645"/>
    <n v="4521.05"/>
    <n v="7"/>
    <n v="5"/>
    <n v="645.86428571428576"/>
    <n v="2.0034344590726962E-3"/>
    <n v="6.469733829421866"/>
    <x v="1"/>
    <x v="1"/>
    <x v="4"/>
    <n v="34"/>
  </r>
  <r>
    <n v="1646"/>
    <n v="7426.27"/>
    <n v="7"/>
    <n v="1"/>
    <n v="1060.8957142857143"/>
    <n v="2.0034344590726962E-3"/>
    <n v="2.1254350314825419"/>
    <x v="0"/>
    <x v="0"/>
    <x v="1"/>
    <n v="39"/>
  </r>
  <r>
    <n v="1647"/>
    <n v="7932.61"/>
    <n v="7"/>
    <n v="17"/>
    <n v="1133.23"/>
    <n v="2.0034344590726962E-3"/>
    <n v="38.595984544934176"/>
    <x v="0"/>
    <x v="2"/>
    <x v="1"/>
    <n v="21"/>
  </r>
  <r>
    <n v="1648"/>
    <n v="4946.8600000000006"/>
    <n v="4"/>
    <n v="8"/>
    <n v="1236.7150000000001"/>
    <n v="1.1448196908986834E-3"/>
    <n v="11.326525472238123"/>
    <x v="0"/>
    <x v="0"/>
    <x v="1"/>
    <n v="22"/>
  </r>
  <r>
    <n v="1649"/>
    <n v="4375.29"/>
    <n v="3"/>
    <n v="7"/>
    <n v="1458.43"/>
    <n v="8.5861476817401263E-4"/>
    <n v="8.7656067544361775"/>
    <x v="1"/>
    <x v="0"/>
    <x v="2"/>
    <n v="6"/>
  </r>
  <r>
    <n v="1650"/>
    <n v="4358.8999999999996"/>
    <n v="5"/>
    <n v="16"/>
    <n v="871.78"/>
    <n v="1.4310246136233543E-3"/>
    <n v="19.960618202633086"/>
    <x v="0"/>
    <x v="2"/>
    <x v="4"/>
    <n v="44"/>
  </r>
  <r>
    <n v="1651"/>
    <n v="2070.12"/>
    <n v="5"/>
    <n v="4"/>
    <n v="414.024"/>
    <n v="1.4310246136233543E-3"/>
    <n v="2.3699141385231828"/>
    <x v="0"/>
    <x v="0"/>
    <x v="8"/>
    <n v="9"/>
  </r>
  <r>
    <n v="1652"/>
    <n v="7230.4500000000007"/>
    <n v="6"/>
    <n v="7"/>
    <n v="1205.075"/>
    <n v="1.7172295363480253E-3"/>
    <n v="14.485732684602178"/>
    <x v="0"/>
    <x v="2"/>
    <x v="7"/>
    <n v="53"/>
  </r>
  <r>
    <n v="1653"/>
    <n v="5084.3"/>
    <n v="5"/>
    <n v="12"/>
    <n v="1016.86"/>
    <n v="1.4310246136233543E-3"/>
    <n v="17.461820263308528"/>
    <x v="0"/>
    <x v="0"/>
    <x v="6"/>
    <n v="80"/>
  </r>
  <r>
    <n v="1654"/>
    <n v="4021.47"/>
    <n v="4"/>
    <n v="9"/>
    <n v="1005.3674999999999"/>
    <n v="1.1448196908986834E-3"/>
    <n v="10.358680595306238"/>
    <x v="0"/>
    <x v="2"/>
    <x v="3"/>
    <n v="67"/>
  </r>
  <r>
    <n v="1655"/>
    <n v="3331.17"/>
    <n v="3"/>
    <n v="13"/>
    <n v="1110.3900000000001"/>
    <n v="8.5861476817401263E-4"/>
    <n v="12.394164281625645"/>
    <x v="1"/>
    <x v="1"/>
    <x v="7"/>
    <n v="38"/>
  </r>
  <r>
    <n v="1656"/>
    <n v="8201.5400000000009"/>
    <n v="7"/>
    <n v="7"/>
    <n v="1171.6485714285716"/>
    <n v="2.0034344590726962E-3"/>
    <n v="16.431247853463084"/>
    <x v="1"/>
    <x v="0"/>
    <x v="1"/>
    <n v="59"/>
  </r>
  <r>
    <n v="1657"/>
    <n v="5897.31"/>
    <n v="6"/>
    <n v="5"/>
    <n v="982.8850000000001"/>
    <n v="1.7172295363480253E-3"/>
    <n v="8.4391957641671453"/>
    <x v="1"/>
    <x v="0"/>
    <x v="1"/>
    <n v="11"/>
  </r>
  <r>
    <n v="1658"/>
    <n v="3729.5499999999997"/>
    <n v="4"/>
    <n v="5"/>
    <n v="932.38749999999993"/>
    <n v="1.1448196908986834E-3"/>
    <n v="5.3370778477389802"/>
    <x v="0"/>
    <x v="0"/>
    <x v="5"/>
    <n v="17"/>
  </r>
  <r>
    <n v="1659"/>
    <n v="8004.3300000000008"/>
    <n v="7"/>
    <n v="13"/>
    <n v="1143.4757142857145"/>
    <n v="2.0034344590726962E-3"/>
    <n v="29.781422438465952"/>
    <x v="0"/>
    <x v="2"/>
    <x v="2"/>
    <n v="75"/>
  </r>
  <r>
    <n v="1660"/>
    <n v="4480.62"/>
    <n v="6"/>
    <n v="15"/>
    <n v="746.77"/>
    <n v="1.7172295363480253E-3"/>
    <n v="19.235632512879224"/>
    <x v="1"/>
    <x v="1"/>
    <x v="5"/>
    <n v="85"/>
  </r>
  <r>
    <n v="1661"/>
    <n v="8438.94"/>
    <n v="6"/>
    <n v="10"/>
    <n v="1406.49"/>
    <n v="1.7172295363480253E-3"/>
    <n v="24.152661705781341"/>
    <x v="0"/>
    <x v="1"/>
    <x v="0"/>
    <n v="21"/>
  </r>
  <r>
    <n v="1662"/>
    <n v="3125.38"/>
    <n v="5"/>
    <n v="11"/>
    <n v="625.07600000000002"/>
    <n v="1.4310246136233543E-3"/>
    <n v="9.8394905552375516"/>
    <x v="0"/>
    <x v="2"/>
    <x v="7"/>
    <n v="40"/>
  </r>
  <r>
    <n v="1663"/>
    <n v="8093.37"/>
    <n v="6"/>
    <n v="9"/>
    <n v="1348.895"/>
    <n v="1.7172295363480253E-3"/>
    <n v="20.847261018889526"/>
    <x v="0"/>
    <x v="2"/>
    <x v="2"/>
    <n v="68"/>
  </r>
  <r>
    <n v="1664"/>
    <n v="8460.32"/>
    <n v="7"/>
    <n v="9"/>
    <n v="1208.6171428571429"/>
    <n v="2.0034344590726962E-3"/>
    <n v="21.792467086433888"/>
    <x v="1"/>
    <x v="1"/>
    <x v="7"/>
    <n v="11"/>
  </r>
  <r>
    <n v="1665"/>
    <n v="8205.0499999999993"/>
    <n v="8"/>
    <n v="11"/>
    <n v="1025.6312499999999"/>
    <n v="2.2896393817973667E-3"/>
    <n v="25.831582713222666"/>
    <x v="1"/>
    <x v="0"/>
    <x v="8"/>
    <n v="48"/>
  </r>
  <r>
    <n v="1666"/>
    <n v="5256.49"/>
    <n v="4"/>
    <n v="14"/>
    <n v="1314.1224999999999"/>
    <n v="1.1448196908986834E-3"/>
    <n v="21.062066399542068"/>
    <x v="1"/>
    <x v="0"/>
    <x v="4"/>
    <n v="73"/>
  </r>
  <r>
    <n v="1667"/>
    <n v="9549.75"/>
    <n v="7"/>
    <n v="18"/>
    <n v="1364.25"/>
    <n v="2.0034344590726962E-3"/>
    <n v="49.197338294218667"/>
    <x v="1"/>
    <x v="2"/>
    <x v="7"/>
    <n v="67"/>
  </r>
  <r>
    <n v="1668"/>
    <n v="6878.43"/>
    <n v="6"/>
    <n v="8"/>
    <n v="1146.405"/>
    <n v="1.7172295363480253E-3"/>
    <n v="15.749124212936463"/>
    <x v="0"/>
    <x v="0"/>
    <x v="1"/>
    <n v="75"/>
  </r>
  <r>
    <n v="1669"/>
    <n v="6940.13"/>
    <n v="6"/>
    <n v="21"/>
    <n v="1156.6883333333333"/>
    <n v="1.7172295363480253E-3"/>
    <n v="41.712286777332572"/>
    <x v="1"/>
    <x v="2"/>
    <x v="1"/>
    <n v="74"/>
  </r>
  <r>
    <n v="1670"/>
    <n v="8855.9600000000009"/>
    <n v="9"/>
    <n v="19"/>
    <n v="983.99555555555571"/>
    <n v="2.5758443045220377E-3"/>
    <n v="48.157767601602757"/>
    <x v="0"/>
    <x v="0"/>
    <x v="5"/>
    <n v="30"/>
  </r>
  <r>
    <n v="1671"/>
    <n v="3197.84"/>
    <n v="4"/>
    <n v="14"/>
    <n v="799.46"/>
    <n v="1.1448196908986834E-3"/>
    <n v="12.813325701202061"/>
    <x v="0"/>
    <x v="0"/>
    <x v="2"/>
    <n v="69"/>
  </r>
  <r>
    <n v="1672"/>
    <n v="14908.460000000001"/>
    <n v="13"/>
    <n v="9"/>
    <n v="1146.8046153846155"/>
    <n v="3.720663995420721E-3"/>
    <n v="38.401871780194625"/>
    <x v="0"/>
    <x v="1"/>
    <x v="3"/>
    <n v="21"/>
  </r>
  <r>
    <n v="1673"/>
    <n v="1318.28"/>
    <n v="3"/>
    <n v="21"/>
    <n v="439.42666666666668"/>
    <n v="8.5861476817401263E-4"/>
    <n v="7.9232627361190611"/>
    <x v="0"/>
    <x v="1"/>
    <x v="1"/>
    <n v="45"/>
  </r>
  <r>
    <n v="1674"/>
    <n v="1043.6999999999998"/>
    <n v="5"/>
    <n v="20"/>
    <n v="208.73999999999995"/>
    <n v="1.4310246136233543E-3"/>
    <n v="5.9742415569547784"/>
    <x v="0"/>
    <x v="2"/>
    <x v="7"/>
    <n v="97"/>
  </r>
  <r>
    <n v="1675"/>
    <n v="4572.34"/>
    <n v="4"/>
    <n v="14"/>
    <n v="1143.085"/>
    <n v="1.1448196908986834E-3"/>
    <n v="18.320767029192901"/>
    <x v="1"/>
    <x v="1"/>
    <x v="7"/>
    <n v="76"/>
  </r>
  <r>
    <n v="1676"/>
    <n v="6881.579999999999"/>
    <n v="5"/>
    <n v="13"/>
    <n v="1376.3159999999998"/>
    <n v="1.4310246136233543E-3"/>
    <n v="25.604046937607325"/>
    <x v="1"/>
    <x v="0"/>
    <x v="0"/>
    <n v="63"/>
  </r>
  <r>
    <n v="1677"/>
    <n v="8188.1799999999985"/>
    <n v="8"/>
    <n v="16"/>
    <n v="1023.5224999999998"/>
    <n v="2.2896393817973667E-3"/>
    <n v="37.495958786491116"/>
    <x v="0"/>
    <x v="1"/>
    <x v="0"/>
    <n v="56"/>
  </r>
  <r>
    <n v="1678"/>
    <n v="8841.869999999999"/>
    <n v="9"/>
    <n v="13"/>
    <n v="982.42999999999984"/>
    <n v="2.5758443045220377E-3"/>
    <n v="32.897627361190608"/>
    <x v="0"/>
    <x v="2"/>
    <x v="1"/>
    <n v="20"/>
  </r>
  <r>
    <n v="1679"/>
    <n v="5682.89"/>
    <n v="4"/>
    <n v="13"/>
    <n v="1420.7225000000001"/>
    <n v="1.1448196908986834E-3"/>
    <n v="21.144124212936461"/>
    <x v="0"/>
    <x v="0"/>
    <x v="0"/>
    <n v="92"/>
  </r>
  <r>
    <n v="1680"/>
    <n v="5001.21"/>
    <n v="3"/>
    <n v="4"/>
    <n v="1667.07"/>
    <n v="8.5861476817401263E-4"/>
    <n v="5.7254836863194045"/>
    <x v="0"/>
    <x v="0"/>
    <x v="2"/>
    <n v="5"/>
  </r>
  <r>
    <n v="1681"/>
    <n v="5956.62"/>
    <n v="5"/>
    <n v="6"/>
    <n v="1191.3240000000001"/>
    <n v="1.4310246136233543E-3"/>
    <n v="10.228883800801375"/>
    <x v="1"/>
    <x v="2"/>
    <x v="0"/>
    <n v="78"/>
  </r>
  <r>
    <n v="1682"/>
    <n v="10071.44"/>
    <n v="6"/>
    <n v="6"/>
    <n v="1678.5733333333335"/>
    <n v="1.7172295363480253E-3"/>
    <n v="17.294974241556957"/>
    <x v="0"/>
    <x v="1"/>
    <x v="7"/>
    <n v="93"/>
  </r>
  <r>
    <n v="1683"/>
    <n v="12412.95"/>
    <n v="9"/>
    <n v="10.700000000000001"/>
    <n v="1379.2166666666667"/>
    <n v="2.5758443045220377E-3"/>
    <n v="38.013327132226678"/>
    <x v="2"/>
    <x v="0"/>
    <x v="3"/>
    <n v="72"/>
  </r>
  <r>
    <n v="1684"/>
    <n v="4309.7"/>
    <n v="6"/>
    <n v="6"/>
    <n v="718.2833333333333"/>
    <n v="1.7172295363480253E-3"/>
    <n v="7.4007441327990842"/>
    <x v="0"/>
    <x v="0"/>
    <x v="7"/>
    <n v="96"/>
  </r>
  <r>
    <n v="1685"/>
    <n v="1818.98"/>
    <n v="2"/>
    <n v="8"/>
    <n v="909.49"/>
    <n v="5.7240984544934168E-4"/>
    <n v="4.1648082427017741"/>
    <x v="0"/>
    <x v="0"/>
    <x v="3"/>
    <n v="32"/>
  </r>
  <r>
    <n v="1686"/>
    <n v="10098.74"/>
    <n v="10"/>
    <n v="16"/>
    <n v="1009.874"/>
    <n v="2.8620492272467086E-3"/>
    <n v="46.24494562106468"/>
    <x v="1"/>
    <x v="0"/>
    <x v="6"/>
    <n v="95"/>
  </r>
  <r>
    <n v="1687"/>
    <n v="4032.17"/>
    <n v="4"/>
    <n v="8"/>
    <n v="1008.0425"/>
    <n v="1.1448196908986834E-3"/>
    <n v="9.2322152261018875"/>
    <x v="1"/>
    <x v="1"/>
    <x v="7"/>
    <n v="16"/>
  </r>
  <r>
    <n v="1688"/>
    <n v="8917.130000000001"/>
    <n v="8"/>
    <n v="15"/>
    <n v="1114.6412500000001"/>
    <n v="2.2896393817973667E-3"/>
    <n v="38.281897538637665"/>
    <x v="0"/>
    <x v="0"/>
    <x v="4"/>
    <n v="80"/>
  </r>
  <r>
    <n v="1689"/>
    <n v="7091.33"/>
    <n v="5"/>
    <n v="4"/>
    <n v="1418.2660000000001"/>
    <n v="1.4310246136233543E-3"/>
    <n v="8.1182942186605604"/>
    <x v="1"/>
    <x v="0"/>
    <x v="1"/>
    <n v="48"/>
  </r>
  <r>
    <n v="1690"/>
    <n v="8042.1100000000006"/>
    <n v="9"/>
    <n v="16"/>
    <n v="893.56777777777779"/>
    <n v="2.5758443045220377E-3"/>
    <n v="36.827063537492847"/>
    <x v="1"/>
    <x v="1"/>
    <x v="0"/>
    <n v="6"/>
  </r>
  <r>
    <n v="1691"/>
    <n v="7630.41"/>
    <n v="8"/>
    <n v="7"/>
    <n v="953.80124999999998"/>
    <n v="2.2896393817973667E-3"/>
    <n v="15.287026330852889"/>
    <x v="1"/>
    <x v="2"/>
    <x v="4"/>
    <n v="50"/>
  </r>
  <r>
    <n v="1692"/>
    <n v="3763.0099999999998"/>
    <n v="5"/>
    <n v="17"/>
    <n v="752.60199999999998"/>
    <n v="1.4310246136233543E-3"/>
    <n v="18.308863766456785"/>
    <x v="0"/>
    <x v="0"/>
    <x v="0"/>
    <n v="85"/>
  </r>
  <r>
    <n v="1693"/>
    <n v="8716.14"/>
    <n v="7"/>
    <n v="4"/>
    <n v="1245.1628571428571"/>
    <n v="2.0034344590726962E-3"/>
    <n v="9.978408700629652"/>
    <x v="1"/>
    <x v="1"/>
    <x v="0"/>
    <n v="79"/>
  </r>
  <r>
    <n v="1694"/>
    <n v="7616.6299999999992"/>
    <n v="7"/>
    <n v="19"/>
    <n v="1088.0899999999999"/>
    <n v="2.0034344590726962E-3"/>
    <n v="41.418423010875784"/>
    <x v="1"/>
    <x v="0"/>
    <x v="3"/>
    <n v="11"/>
  </r>
  <r>
    <n v="1695"/>
    <n v="7504.66"/>
    <n v="5"/>
    <n v="4"/>
    <n v="1500.932"/>
    <n v="1.4310246136233543E-3"/>
    <n v="8.5914825414997136"/>
    <x v="0"/>
    <x v="2"/>
    <x v="4"/>
    <n v="11"/>
  </r>
  <r>
    <n v="1696"/>
    <n v="12254.53"/>
    <n v="9"/>
    <n v="2"/>
    <n v="1361.6144444444444"/>
    <n v="2.5758443045220377E-3"/>
    <n v="7.0146136233543208"/>
    <x v="1"/>
    <x v="2"/>
    <x v="9"/>
    <n v="48"/>
  </r>
  <r>
    <n v="1697"/>
    <n v="6885.1500000000015"/>
    <n v="5"/>
    <n v="12"/>
    <n v="1377.0300000000002"/>
    <n v="1.4310246136233543E-3"/>
    <n v="23.646765884373213"/>
    <x v="0"/>
    <x v="0"/>
    <x v="0"/>
    <n v="44"/>
  </r>
  <r>
    <n v="1698"/>
    <n v="9039.0400000000009"/>
    <n v="8"/>
    <n v="18"/>
    <n v="1129.8800000000001"/>
    <n v="2.2896393817973667E-3"/>
    <n v="46.566319404693758"/>
    <x v="0"/>
    <x v="1"/>
    <x v="0"/>
    <n v="58"/>
  </r>
  <r>
    <n v="1699"/>
    <n v="8291.65"/>
    <n v="8"/>
    <n v="8"/>
    <n v="1036.45625"/>
    <n v="2.2896393817973667E-3"/>
    <n v="18.984888380080136"/>
    <x v="1"/>
    <x v="0"/>
    <x v="7"/>
    <n v="33"/>
  </r>
  <r>
    <n v="1700"/>
    <n v="5028.5"/>
    <n v="7"/>
    <n v="14"/>
    <n v="718.35714285714289"/>
    <n v="2.0034344590726962E-3"/>
    <n v="20.148540354894109"/>
    <x v="0"/>
    <x v="2"/>
    <x v="7"/>
    <n v="28"/>
  </r>
  <r>
    <n v="1701"/>
    <n v="3664.4100000000008"/>
    <n v="5"/>
    <n v="17"/>
    <n v="732.88200000000018"/>
    <n v="1.4310246136233543E-3"/>
    <n v="17.829127074985692"/>
    <x v="1"/>
    <x v="2"/>
    <x v="7"/>
    <n v="11"/>
  </r>
  <r>
    <n v="1702"/>
    <n v="5682.5299999999988"/>
    <n v="7"/>
    <n v="17"/>
    <n v="811.78999999999985"/>
    <n v="2.0034344590726962E-3"/>
    <n v="27.648257012020604"/>
    <x v="1"/>
    <x v="0"/>
    <x v="0"/>
    <n v="14"/>
  </r>
  <r>
    <n v="1703"/>
    <n v="2468.1899999999996"/>
    <n v="4"/>
    <n v="3"/>
    <n v="617.0474999999999"/>
    <n v="1.1448196908986834E-3"/>
    <n v="2.1192243846594159"/>
    <x v="0"/>
    <x v="0"/>
    <x v="8"/>
    <n v="14"/>
  </r>
  <r>
    <n v="1704"/>
    <n v="3009.57"/>
    <n v="2"/>
    <n v="12"/>
    <n v="1504.7850000000001"/>
    <n v="5.7240984544934168E-4"/>
    <n v="10.336244991413853"/>
    <x v="1"/>
    <x v="2"/>
    <x v="3"/>
    <n v="96"/>
  </r>
  <r>
    <n v="1705"/>
    <n v="5029.5"/>
    <n v="4"/>
    <n v="9"/>
    <n v="1257.375"/>
    <n v="1.1448196908986834E-3"/>
    <n v="12.955208929593589"/>
    <x v="0"/>
    <x v="0"/>
    <x v="1"/>
    <n v="1"/>
  </r>
  <r>
    <n v="1706"/>
    <n v="9107.39"/>
    <n v="8"/>
    <n v="10"/>
    <n v="1138.4237499999999"/>
    <n v="2.2896393817973667E-3"/>
    <n v="26.065798511734396"/>
    <x v="1"/>
    <x v="2"/>
    <x v="1"/>
    <n v="32"/>
  </r>
  <r>
    <n v="1707"/>
    <n v="6986.84"/>
    <n v="9"/>
    <n v="7"/>
    <n v="776.31555555555553"/>
    <n v="2.5758443045220377E-3"/>
    <n v="13.997676016027475"/>
    <x v="1"/>
    <x v="2"/>
    <x v="1"/>
    <n v="18"/>
  </r>
  <r>
    <n v="1708"/>
    <n v="6112.6400000000012"/>
    <n v="4"/>
    <n v="20"/>
    <n v="1528.1600000000003"/>
    <n v="1.1448196908986834E-3"/>
    <n v="34.989353176874644"/>
    <x v="0"/>
    <x v="2"/>
    <x v="2"/>
    <n v="39"/>
  </r>
  <r>
    <n v="1709"/>
    <n v="5390.71"/>
    <n v="5"/>
    <n v="6"/>
    <n v="1078.1420000000001"/>
    <n v="1.4310246136233543E-3"/>
    <n v="9.2570864338866627"/>
    <x v="1"/>
    <x v="1"/>
    <x v="0"/>
    <n v="36"/>
  </r>
  <r>
    <n v="1710"/>
    <n v="4067.4900000000002"/>
    <n v="4"/>
    <n v="17"/>
    <n v="1016.8725000000001"/>
    <n v="1.1448196908986834E-3"/>
    <n v="19.790306239267316"/>
    <x v="0"/>
    <x v="2"/>
    <x v="0"/>
    <n v="49"/>
  </r>
  <r>
    <n v="1711"/>
    <n v="6222.56"/>
    <n v="7"/>
    <n v="7"/>
    <n v="888.93714285714293"/>
    <n v="2.0034344590726962E-3"/>
    <n v="12.466491127647398"/>
    <x v="0"/>
    <x v="2"/>
    <x v="7"/>
    <n v="81"/>
  </r>
  <r>
    <n v="1712"/>
    <n v="1953.53"/>
    <n v="2"/>
    <n v="7"/>
    <n v="976.76499999999999"/>
    <n v="5.7240984544934168E-4"/>
    <n v="3.9137693188322835"/>
    <x v="0"/>
    <x v="2"/>
    <x v="0"/>
    <n v="63"/>
  </r>
  <r>
    <n v="1713"/>
    <n v="9031.89"/>
    <n v="7"/>
    <n v="21"/>
    <n v="1290.27"/>
    <n v="2.0034344590726962E-3"/>
    <n v="54.284398969662284"/>
    <x v="0"/>
    <x v="2"/>
    <x v="5"/>
    <n v="89"/>
  </r>
  <r>
    <n v="1714"/>
    <n v="5717.15"/>
    <n v="6"/>
    <n v="4"/>
    <n v="952.85833333333323"/>
    <n v="1.7172295363480253E-3"/>
    <n v="6.5451058958214077"/>
    <x v="0"/>
    <x v="2"/>
    <x v="2"/>
    <n v="80"/>
  </r>
  <r>
    <n v="1715"/>
    <n v="2616.3199999999997"/>
    <n v="3"/>
    <n v="12"/>
    <n v="872.10666666666657"/>
    <n v="8.5861476817401263E-4"/>
    <n v="8.9856439610761303"/>
    <x v="1"/>
    <x v="0"/>
    <x v="9"/>
    <n v="41"/>
  </r>
  <r>
    <n v="1716"/>
    <n v="2372.87"/>
    <n v="2"/>
    <n v="5"/>
    <n v="1186.4349999999999"/>
    <n v="5.7240984544934168E-4"/>
    <n v="3.3956353749284487"/>
    <x v="0"/>
    <x v="1"/>
    <x v="8"/>
    <n v="42"/>
  </r>
  <r>
    <n v="1717"/>
    <n v="3349.0299999999997"/>
    <n v="4"/>
    <n v="6"/>
    <n v="837.25749999999994"/>
    <n v="1.1448196908986834E-3"/>
    <n v="5.7510532341156253"/>
    <x v="1"/>
    <x v="0"/>
    <x v="7"/>
    <n v="96"/>
  </r>
  <r>
    <n v="1718"/>
    <n v="4488.2"/>
    <n v="5"/>
    <n v="4"/>
    <n v="897.64"/>
    <n v="1.4310246136233543E-3"/>
    <n v="5.1381797366914705"/>
    <x v="0"/>
    <x v="2"/>
    <x v="1"/>
    <n v="13"/>
  </r>
  <r>
    <n v="1719"/>
    <n v="5061.53"/>
    <n v="5"/>
    <n v="18"/>
    <n v="1012.3059999999999"/>
    <n v="1.4310246136233543E-3"/>
    <n v="26.075426445334855"/>
    <x v="1"/>
    <x v="2"/>
    <x v="1"/>
    <n v="71"/>
  </r>
  <r>
    <n v="1720"/>
    <n v="5561.49"/>
    <n v="5"/>
    <n v="13"/>
    <n v="1112.298"/>
    <n v="1.4310246136233543E-3"/>
    <n v="20.692435603892385"/>
    <x v="0"/>
    <x v="0"/>
    <x v="1"/>
    <n v="96"/>
  </r>
  <r>
    <n v="1721"/>
    <n v="8195.2000000000007"/>
    <n v="7"/>
    <n v="14"/>
    <n v="1170.7428571428572"/>
    <n v="2.0034344590726962E-3"/>
    <n v="32.837092157985118"/>
    <x v="0"/>
    <x v="2"/>
    <x v="1"/>
    <n v="82"/>
  </r>
  <r>
    <n v="1722"/>
    <n v="12696.869999999997"/>
    <n v="9"/>
    <n v="4"/>
    <n v="1410.7633333333331"/>
    <n v="2.5758443045220377E-3"/>
    <n v="14.535626788780764"/>
    <x v="1"/>
    <x v="0"/>
    <x v="1"/>
    <n v="52"/>
  </r>
  <r>
    <n v="1723"/>
    <n v="4943.21"/>
    <n v="5"/>
    <n v="7"/>
    <n v="988.64200000000005"/>
    <n v="1.4310246136233543E-3"/>
    <n v="9.9033972524327432"/>
    <x v="0"/>
    <x v="0"/>
    <x v="4"/>
    <n v="90"/>
  </r>
  <r>
    <n v="1724"/>
    <n v="2074.23"/>
    <n v="4"/>
    <n v="4"/>
    <n v="518.5575"/>
    <n v="1.1448196908986834E-3"/>
    <n v="2.3746193474527759"/>
    <x v="0"/>
    <x v="2"/>
    <x v="9"/>
    <n v="28"/>
  </r>
  <r>
    <n v="1725"/>
    <n v="11020.22"/>
    <n v="8"/>
    <n v="16"/>
    <n v="1377.5274999999999"/>
    <n v="2.2896393817973667E-3"/>
    <n v="50.464659416141949"/>
    <x v="0"/>
    <x v="2"/>
    <x v="7"/>
    <n v="80"/>
  </r>
  <r>
    <n v="1726"/>
    <n v="10471.32"/>
    <n v="8"/>
    <n v="11"/>
    <n v="1308.915"/>
    <n v="2.2896393817973667E-3"/>
    <n v="32.966376645678302"/>
    <x v="0"/>
    <x v="2"/>
    <x v="1"/>
    <n v="41"/>
  </r>
  <r>
    <n v="1727"/>
    <n v="7397.04"/>
    <n v="7"/>
    <n v="6"/>
    <n v="1056.72"/>
    <n v="2.0034344590726962E-3"/>
    <n v="12.702415569547798"/>
    <x v="1"/>
    <x v="2"/>
    <x v="9"/>
    <n v="43"/>
  </r>
  <r>
    <n v="1728"/>
    <n v="9185.7999999999993"/>
    <n v="7"/>
    <n v="22"/>
    <n v="1312.2571428571428"/>
    <n v="2.0034344590726962E-3"/>
    <n v="57.838465941614189"/>
    <x v="1"/>
    <x v="1"/>
    <x v="1"/>
    <n v="41"/>
  </r>
  <r>
    <n v="1729"/>
    <n v="5273.49"/>
    <n v="7"/>
    <n v="7"/>
    <n v="753.35571428571427"/>
    <n v="2.0034344590726962E-3"/>
    <n v="10.565091585575273"/>
    <x v="0"/>
    <x v="2"/>
    <x v="6"/>
    <n v="37"/>
  </r>
  <r>
    <n v="1730"/>
    <n v="3121.3"/>
    <n v="3"/>
    <n v="20"/>
    <n v="1040.4333333333334"/>
    <n v="8.5861476817401263E-4"/>
    <n v="17.866628506010304"/>
    <x v="0"/>
    <x v="0"/>
    <x v="1"/>
    <n v="29"/>
  </r>
  <r>
    <n v="1731"/>
    <n v="8015.92"/>
    <n v="11"/>
    <n v="19"/>
    <n v="728.72"/>
    <n v="3.1482541499713796E-3"/>
    <n v="43.589719519175738"/>
    <x v="0"/>
    <x v="2"/>
    <x v="0"/>
    <n v="26"/>
  </r>
  <r>
    <n v="1732"/>
    <n v="4804.96"/>
    <n v="5"/>
    <n v="10"/>
    <n v="960.99199999999996"/>
    <n v="1.4310246136233543E-3"/>
    <n v="13.752032054951345"/>
    <x v="1"/>
    <x v="0"/>
    <x v="6"/>
    <n v="95"/>
  </r>
  <r>
    <n v="1733"/>
    <n v="4933.33"/>
    <n v="5"/>
    <n v="20"/>
    <n v="986.66599999999994"/>
    <n v="1.4310246136233543E-3"/>
    <n v="28.23886662850601"/>
    <x v="1"/>
    <x v="2"/>
    <x v="1"/>
    <n v="10"/>
  </r>
  <r>
    <n v="1734"/>
    <n v="1998.5900000000001"/>
    <n v="2"/>
    <n v="11"/>
    <n v="999.29500000000007"/>
    <n v="5.7240984544934168E-4"/>
    <n v="6.2920692615912994"/>
    <x v="0"/>
    <x v="0"/>
    <x v="5"/>
    <n v="88"/>
  </r>
  <r>
    <n v="1735"/>
    <n v="5022.08"/>
    <n v="5"/>
    <n v="8"/>
    <n v="1004.4159999999999"/>
    <n v="1.4310246136233543E-3"/>
    <n v="11.498752146536919"/>
    <x v="1"/>
    <x v="0"/>
    <x v="0"/>
    <n v="7"/>
  </r>
  <r>
    <n v="1736"/>
    <n v="8725.86"/>
    <n v="6"/>
    <n v="4"/>
    <n v="1454.3100000000002"/>
    <n v="1.7172295363480253E-3"/>
    <n v="9.9895363480251884"/>
    <x v="1"/>
    <x v="1"/>
    <x v="3"/>
    <n v="83"/>
  </r>
  <r>
    <n v="1737"/>
    <n v="4477.58"/>
    <n v="3"/>
    <n v="13"/>
    <n v="1492.5266666666666"/>
    <n v="8.5861476817401263E-4"/>
    <n v="16.659570692615912"/>
    <x v="0"/>
    <x v="1"/>
    <x v="2"/>
    <n v="21"/>
  </r>
  <r>
    <n v="1738"/>
    <n v="3395.26"/>
    <n v="5"/>
    <n v="14"/>
    <n v="679.05200000000002"/>
    <n v="1.4310246136233543E-3"/>
    <n v="13.604361763022323"/>
    <x v="1"/>
    <x v="2"/>
    <x v="6"/>
    <n v="39"/>
  </r>
  <r>
    <n v="1739"/>
    <n v="4215.17"/>
    <n v="4"/>
    <n v="7"/>
    <n v="1053.7925"/>
    <n v="1.1448196908986834E-3"/>
    <n v="8.4448168288494561"/>
    <x v="1"/>
    <x v="0"/>
    <x v="9"/>
    <n v="20"/>
  </r>
  <r>
    <n v="1740"/>
    <n v="9327.380000000001"/>
    <n v="8"/>
    <n v="10.700000000000001"/>
    <n v="1165.9225000000001"/>
    <n v="2.2896393817973667E-3"/>
    <n v="28.564100171722959"/>
    <x v="2"/>
    <x v="0"/>
    <x v="3"/>
    <n v="83"/>
  </r>
  <r>
    <n v="1741"/>
    <n v="5075.22"/>
    <n v="4"/>
    <n v="3"/>
    <n v="1268.8050000000001"/>
    <n v="1.1448196908986834E-3"/>
    <n v="4.3576588437321124"/>
    <x v="1"/>
    <x v="2"/>
    <x v="1"/>
    <n v="18"/>
  </r>
  <r>
    <n v="1742"/>
    <n v="7168.48"/>
    <n v="6"/>
    <n v="13"/>
    <n v="1194.7466666666667"/>
    <n v="1.7172295363480253E-3"/>
    <n v="26.671505437893533"/>
    <x v="1"/>
    <x v="2"/>
    <x v="4"/>
    <n v="48"/>
  </r>
  <r>
    <n v="1743"/>
    <n v="8615.7300000000014"/>
    <n v="7"/>
    <n v="8"/>
    <n v="1230.8185714285717"/>
    <n v="2.0034344590726962E-3"/>
    <n v="19.726914710933034"/>
    <x v="1"/>
    <x v="1"/>
    <x v="7"/>
    <n v="80"/>
  </r>
  <r>
    <n v="1744"/>
    <n v="1889.09"/>
    <n v="3"/>
    <n v="12"/>
    <n v="629.6966666666666"/>
    <n v="8.5861476817401263E-4"/>
    <n v="6.4880022896393816"/>
    <x v="0"/>
    <x v="2"/>
    <x v="1"/>
    <n v="41"/>
  </r>
  <r>
    <n v="1745"/>
    <n v="10025.74"/>
    <n v="12"/>
    <n v="6"/>
    <n v="835.47833333333335"/>
    <n v="3.4344590726960505E-3"/>
    <n v="17.216496851745852"/>
    <x v="0"/>
    <x v="0"/>
    <x v="1"/>
    <n v="37"/>
  </r>
  <r>
    <n v="1746"/>
    <n v="8448.2100000000009"/>
    <n v="6"/>
    <n v="6"/>
    <n v="1408.0350000000001"/>
    <n v="1.7172295363480253E-3"/>
    <n v="14.507515741270751"/>
    <x v="1"/>
    <x v="2"/>
    <x v="3"/>
    <n v="58"/>
  </r>
  <r>
    <n v="1747"/>
    <n v="2839.33"/>
    <n v="4"/>
    <n v="14"/>
    <n v="709.83249999999998"/>
    <n v="1.1448196908986834E-3"/>
    <n v="11.376823125357756"/>
    <x v="1"/>
    <x v="1"/>
    <x v="1"/>
    <n v="46"/>
  </r>
  <r>
    <n v="1748"/>
    <n v="11012.260000000002"/>
    <n v="10"/>
    <n v="10"/>
    <n v="1101.2260000000001"/>
    <n v="2.8620492272467086E-3"/>
    <n v="31.517630223239841"/>
    <x v="1"/>
    <x v="0"/>
    <x v="7"/>
    <n v="83"/>
  </r>
  <r>
    <n v="1749"/>
    <n v="3909.98"/>
    <n v="3"/>
    <n v="4"/>
    <n v="1303.3266666666666"/>
    <n v="8.5861476817401263E-4"/>
    <n v="4.4762220950200344"/>
    <x v="0"/>
    <x v="2"/>
    <x v="8"/>
    <n v="66"/>
  </r>
  <r>
    <n v="1750"/>
    <n v="7768.64"/>
    <n v="6"/>
    <n v="16"/>
    <n v="1294.7733333333333"/>
    <n v="1.7172295363480253E-3"/>
    <n v="35.574768174012597"/>
    <x v="1"/>
    <x v="0"/>
    <x v="9"/>
    <n v="14"/>
  </r>
  <r>
    <n v="1751"/>
    <n v="3904.5699999999997"/>
    <n v="4"/>
    <n v="4"/>
    <n v="976.14249999999993"/>
    <n v="1.1448196908986834E-3"/>
    <n v="4.4700286204922719"/>
    <x v="0"/>
    <x v="0"/>
    <x v="0"/>
    <n v="49"/>
  </r>
  <r>
    <n v="1752"/>
    <n v="5387.5300000000007"/>
    <n v="7"/>
    <n v="17"/>
    <n v="769.64714285714297"/>
    <n v="2.0034344590726962E-3"/>
    <n v="26.212939324556388"/>
    <x v="0"/>
    <x v="0"/>
    <x v="4"/>
    <n v="92"/>
  </r>
  <r>
    <n v="1753"/>
    <n v="4242.6400000000003"/>
    <n v="4"/>
    <n v="1"/>
    <n v="1060.6600000000001"/>
    <n v="1.1448196908986834E-3"/>
    <n v="1.2142644533485976"/>
    <x v="0"/>
    <x v="2"/>
    <x v="0"/>
    <n v="6"/>
  </r>
  <r>
    <n v="1754"/>
    <n v="6904.5700000000006"/>
    <n v="5"/>
    <n v="15"/>
    <n v="1380.9140000000002"/>
    <n v="1.4310246136233543E-3"/>
    <n v="29.641828849456214"/>
    <x v="0"/>
    <x v="0"/>
    <x v="5"/>
    <n v="24"/>
  </r>
  <r>
    <n v="1755"/>
    <n v="6597.5500000000011"/>
    <n v="6"/>
    <n v="20"/>
    <n v="1099.5916666666669"/>
    <n v="1.7172295363480253E-3"/>
    <n v="37.765025758443052"/>
    <x v="0"/>
    <x v="0"/>
    <x v="2"/>
    <n v="38"/>
  </r>
  <r>
    <n v="1756"/>
    <n v="2636.84"/>
    <n v="3"/>
    <n v="7"/>
    <n v="878.94666666666672"/>
    <n v="8.5861476817401263E-4"/>
    <n v="5.2827361190612487"/>
    <x v="0"/>
    <x v="2"/>
    <x v="4"/>
    <n v="92"/>
  </r>
  <r>
    <n v="1757"/>
    <n v="1228.07"/>
    <n v="1"/>
    <n v="7"/>
    <n v="1228.07"/>
    <n v="2.8620492272467084E-4"/>
    <n v="2.4603577561534058"/>
    <x v="1"/>
    <x v="2"/>
    <x v="3"/>
    <n v="68"/>
  </r>
  <r>
    <n v="1758"/>
    <n v="4887.03"/>
    <n v="7"/>
    <n v="6"/>
    <n v="698.14714285714285"/>
    <n v="2.0034344590726962E-3"/>
    <n v="8.3921522610188912"/>
    <x v="0"/>
    <x v="0"/>
    <x v="6"/>
    <n v="16"/>
  </r>
  <r>
    <n v="1759"/>
    <n v="5494.57"/>
    <n v="6"/>
    <n v="15"/>
    <n v="915.76166666666666"/>
    <n v="1.7172295363480253E-3"/>
    <n v="23.588594733829421"/>
    <x v="1"/>
    <x v="2"/>
    <x v="1"/>
    <n v="52"/>
  </r>
  <r>
    <n v="1760"/>
    <n v="8150.56"/>
    <n v="7"/>
    <n v="15"/>
    <n v="1164.3657142857144"/>
    <n v="2.0034344590726962E-3"/>
    <n v="34.990955924441906"/>
    <x v="0"/>
    <x v="2"/>
    <x v="0"/>
    <n v="68"/>
  </r>
  <r>
    <n v="1761"/>
    <n v="5743.1"/>
    <n v="5"/>
    <n v="14"/>
    <n v="1148.6200000000001"/>
    <n v="1.4310246136233543E-3"/>
    <n v="23.011848883800806"/>
    <x v="0"/>
    <x v="0"/>
    <x v="7"/>
    <n v="96"/>
  </r>
  <r>
    <n v="1762"/>
    <n v="12375.52"/>
    <n v="12"/>
    <n v="18"/>
    <n v="1031.2933333333333"/>
    <n v="3.4344590726960505E-3"/>
    <n v="63.754825414997136"/>
    <x v="0"/>
    <x v="0"/>
    <x v="0"/>
    <n v="49"/>
  </r>
  <r>
    <n v="1763"/>
    <n v="7841.4900000000007"/>
    <n v="7"/>
    <n v="7"/>
    <n v="1120.2128571428573"/>
    <n v="2.0034344590726962E-3"/>
    <n v="15.709911276473958"/>
    <x v="0"/>
    <x v="1"/>
    <x v="7"/>
    <n v="96"/>
  </r>
  <r>
    <n v="1764"/>
    <n v="3350.14"/>
    <n v="4"/>
    <n v="10"/>
    <n v="837.53499999999997"/>
    <n v="1.1448196908986834E-3"/>
    <n v="9.5882655981682881"/>
    <x v="0"/>
    <x v="0"/>
    <x v="4"/>
    <n v="36"/>
  </r>
  <r>
    <n v="1765"/>
    <n v="8083.15"/>
    <n v="6"/>
    <n v="10"/>
    <n v="1347.1916666666666"/>
    <n v="1.7172295363480253E-3"/>
    <n v="23.134373211219234"/>
    <x v="0"/>
    <x v="2"/>
    <x v="4"/>
    <n v="48"/>
  </r>
  <r>
    <n v="1766"/>
    <n v="3464.7"/>
    <n v="5"/>
    <n v="21"/>
    <n v="692.93999999999994"/>
    <n v="1.4310246136233543E-3"/>
    <n v="20.823898111047509"/>
    <x v="0"/>
    <x v="1"/>
    <x v="4"/>
    <n v="53"/>
  </r>
  <r>
    <n v="1767"/>
    <n v="5973.14"/>
    <n v="5"/>
    <n v="19"/>
    <n v="1194.6280000000002"/>
    <n v="1.4310246136233543E-3"/>
    <n v="32.481299370349177"/>
    <x v="0"/>
    <x v="1"/>
    <x v="7"/>
    <n v="28"/>
  </r>
  <r>
    <n v="1768"/>
    <n v="2428.2399999999998"/>
    <n v="2"/>
    <n v="13"/>
    <n v="1214.1199999999999"/>
    <n v="5.7240984544934168E-4"/>
    <n v="9.0346651402404099"/>
    <x v="1"/>
    <x v="2"/>
    <x v="7"/>
    <n v="36"/>
  </r>
  <r>
    <n v="1769"/>
    <n v="5115.5"/>
    <n v="6"/>
    <n v="5"/>
    <n v="852.58333333333337"/>
    <n v="1.7172295363480253E-3"/>
    <n v="7.3204064109902696"/>
    <x v="1"/>
    <x v="0"/>
    <x v="4"/>
    <n v="13"/>
  </r>
  <r>
    <n v="1770"/>
    <n v="8228.41"/>
    <n v="7"/>
    <n v="7"/>
    <n v="1175.4871428571428"/>
    <n v="2.0034344590726962E-3"/>
    <n v="16.485080137378365"/>
    <x v="0"/>
    <x v="0"/>
    <x v="4"/>
    <n v="63"/>
  </r>
  <r>
    <n v="1771"/>
    <n v="7019.9500000000007"/>
    <n v="6"/>
    <n v="14"/>
    <n v="1169.9916666666668"/>
    <n v="1.7172295363480253E-3"/>
    <n v="28.128019461934748"/>
    <x v="0"/>
    <x v="0"/>
    <x v="7"/>
    <n v="1"/>
  </r>
  <r>
    <n v="1772"/>
    <n v="4467.8899999999994"/>
    <n v="4"/>
    <n v="14"/>
    <n v="1116.9724999999999"/>
    <n v="1.1448196908986834E-3"/>
    <n v="17.902249570692611"/>
    <x v="1"/>
    <x v="2"/>
    <x v="1"/>
    <n v="98"/>
  </r>
  <r>
    <n v="1773"/>
    <n v="13096"/>
    <n v="11"/>
    <n v="10.700000000000001"/>
    <n v="1190.5454545454545"/>
    <n v="3.1482541499713796E-3"/>
    <n v="40.105094447624502"/>
    <x v="2"/>
    <x v="0"/>
    <x v="3"/>
    <n v="82"/>
  </r>
  <r>
    <n v="1774"/>
    <n v="3792.41"/>
    <n v="4"/>
    <n v="18"/>
    <n v="948.10249999999996"/>
    <n v="1.1448196908986834E-3"/>
    <n v="19.537315397824838"/>
    <x v="1"/>
    <x v="0"/>
    <x v="1"/>
    <n v="48"/>
  </r>
  <r>
    <n v="1775"/>
    <n v="6171.3799999999992"/>
    <n v="6"/>
    <n v="3"/>
    <n v="1028.5633333333333"/>
    <n v="1.7172295363480253E-3"/>
    <n v="5.2988380080137372"/>
    <x v="0"/>
    <x v="1"/>
    <x v="1"/>
    <n v="73"/>
  </r>
  <r>
    <n v="1776"/>
    <n v="7458.6500000000005"/>
    <n v="7"/>
    <n v="10"/>
    <n v="1065.5214285714287"/>
    <n v="2.0034344590726962E-3"/>
    <n v="21.34702346880367"/>
    <x v="1"/>
    <x v="1"/>
    <x v="1"/>
    <n v="77"/>
  </r>
  <r>
    <n v="1777"/>
    <n v="7648.4400000000005"/>
    <n v="7"/>
    <n v="1"/>
    <n v="1092.6342857142859"/>
    <n v="2.0034344590726962E-3"/>
    <n v="2.189021179164282"/>
    <x v="0"/>
    <x v="1"/>
    <x v="5"/>
    <n v="47"/>
  </r>
  <r>
    <n v="1778"/>
    <n v="3040.4"/>
    <n v="2"/>
    <n v="2"/>
    <n v="1520.2"/>
    <n v="5.7240984544934168E-4"/>
    <n v="1.7403548941041784"/>
    <x v="0"/>
    <x v="0"/>
    <x v="4"/>
    <n v="72"/>
  </r>
  <r>
    <n v="1779"/>
    <n v="8886.92"/>
    <n v="6"/>
    <n v="5"/>
    <n v="1481.1533333333334"/>
    <n v="1.7172295363480253E-3"/>
    <n v="12.717401259301662"/>
    <x v="1"/>
    <x v="1"/>
    <x v="6"/>
    <n v="55"/>
  </r>
  <r>
    <n v="1780"/>
    <n v="4117.57"/>
    <n v="4"/>
    <n v="10.7"/>
    <n v="1029.3924999999999"/>
    <n v="1.1448196908986834E-3"/>
    <n v="12.609616199198623"/>
    <x v="2"/>
    <x v="0"/>
    <x v="3"/>
    <n v="52"/>
  </r>
  <r>
    <n v="1781"/>
    <n v="3282.1799999999994"/>
    <n v="4"/>
    <n v="17"/>
    <n v="820.54499999999985"/>
    <n v="1.1448196908986834E-3"/>
    <n v="15.969393245563818"/>
    <x v="1"/>
    <x v="1"/>
    <x v="4"/>
    <n v="63"/>
  </r>
  <r>
    <n v="1782"/>
    <n v="8490.84"/>
    <n v="6"/>
    <n v="9"/>
    <n v="1415.14"/>
    <n v="1.7172295363480253E-3"/>
    <n v="21.871081854607901"/>
    <x v="1"/>
    <x v="1"/>
    <x v="0"/>
    <n v="47"/>
  </r>
  <r>
    <n v="1783"/>
    <n v="11248.250000000002"/>
    <n v="12"/>
    <n v="7"/>
    <n v="937.35416666666686"/>
    <n v="3.4344590726960505E-3"/>
    <n v="22.535131654264458"/>
    <x v="1"/>
    <x v="0"/>
    <x v="5"/>
    <n v="55"/>
  </r>
  <r>
    <n v="1784"/>
    <n v="4486.6100000000006"/>
    <n v="4"/>
    <n v="6"/>
    <n v="1121.6525000000001"/>
    <n v="1.1448196908986834E-3"/>
    <n v="7.7045392100744134"/>
    <x v="0"/>
    <x v="0"/>
    <x v="7"/>
    <n v="37"/>
  </r>
  <r>
    <n v="1785"/>
    <n v="5294.27"/>
    <n v="6"/>
    <n v="19"/>
    <n v="882.37833333333344"/>
    <n v="1.7172295363480253E-3"/>
    <n v="28.789676588437324"/>
    <x v="1"/>
    <x v="0"/>
    <x v="0"/>
    <n v="23"/>
  </r>
  <r>
    <n v="1786"/>
    <n v="1570.1"/>
    <n v="2"/>
    <n v="11"/>
    <n v="785.05"/>
    <n v="5.7240984544934168E-4"/>
    <n v="4.9430738408700625"/>
    <x v="0"/>
    <x v="2"/>
    <x v="6"/>
    <n v="70"/>
  </r>
  <r>
    <n v="1787"/>
    <n v="7519.39"/>
    <n v="6"/>
    <n v="13"/>
    <n v="1253.2316666666668"/>
    <n v="1.7172295363480253E-3"/>
    <n v="27.977123640526621"/>
    <x v="1"/>
    <x v="2"/>
    <x v="5"/>
    <n v="2"/>
  </r>
  <r>
    <n v="1788"/>
    <n v="10584.150000000001"/>
    <n v="9"/>
    <n v="10"/>
    <n v="1176.0166666666669"/>
    <n v="2.5758443045220377E-3"/>
    <n v="30.292358328563257"/>
    <x v="0"/>
    <x v="2"/>
    <x v="1"/>
    <n v="79"/>
  </r>
  <r>
    <n v="1789"/>
    <n v="3728.3"/>
    <n v="3"/>
    <n v="9"/>
    <n v="1242.7666666666667"/>
    <n v="8.5861476817401263E-4"/>
    <n v="9.6035203205495137"/>
    <x v="0"/>
    <x v="0"/>
    <x v="2"/>
    <n v="44"/>
  </r>
  <r>
    <n v="1790"/>
    <n v="4313.9799999999996"/>
    <n v="5"/>
    <n v="1"/>
    <n v="862.79599999999994"/>
    <n v="1.4310246136233543E-3"/>
    <n v="1.2346823125357755"/>
    <x v="1"/>
    <x v="1"/>
    <x v="0"/>
    <n v="90"/>
  </r>
  <r>
    <n v="1791"/>
    <n v="7479.1600000000008"/>
    <n v="6"/>
    <n v="19"/>
    <n v="1246.5266666666669"/>
    <n v="1.7172295363480253E-3"/>
    <n v="40.670875787063544"/>
    <x v="0"/>
    <x v="1"/>
    <x v="3"/>
    <n v="20"/>
  </r>
  <r>
    <n v="1792"/>
    <n v="9395.760000000002"/>
    <n v="10"/>
    <n v="15"/>
    <n v="939.57600000000025"/>
    <n v="2.8620492272467086E-3"/>
    <n v="40.33669147109331"/>
    <x v="1"/>
    <x v="0"/>
    <x v="1"/>
    <n v="1"/>
  </r>
  <r>
    <n v="1793"/>
    <n v="7572.3600000000006"/>
    <n v="6"/>
    <n v="2"/>
    <n v="1262.0600000000002"/>
    <n v="1.7172295363480253E-3"/>
    <n v="4.3344934172867777"/>
    <x v="1"/>
    <x v="0"/>
    <x v="1"/>
    <n v="19"/>
  </r>
  <r>
    <n v="1794"/>
    <n v="3869.4399999999996"/>
    <n v="5"/>
    <n v="8"/>
    <n v="773.88799999999992"/>
    <n v="1.4310246136233543E-3"/>
    <n v="8.8596222095020032"/>
    <x v="0"/>
    <x v="0"/>
    <x v="2"/>
    <n v="53"/>
  </r>
  <r>
    <n v="1795"/>
    <n v="6133.57"/>
    <n v="6"/>
    <n v="7"/>
    <n v="1022.2616666666667"/>
    <n v="1.7172295363480253E-3"/>
    <n v="12.288205495134516"/>
    <x v="1"/>
    <x v="1"/>
    <x v="7"/>
    <n v="40"/>
  </r>
  <r>
    <n v="1796"/>
    <n v="471.26"/>
    <n v="2"/>
    <n v="8"/>
    <n v="235.63"/>
    <n v="5.7240984544934168E-4"/>
    <n v="1.0790154550658271"/>
    <x v="0"/>
    <x v="2"/>
    <x v="7"/>
    <n v="79"/>
  </r>
  <r>
    <n v="1797"/>
    <n v="10502.990000000002"/>
    <n v="11"/>
    <n v="8"/>
    <n v="954.81727272727289"/>
    <n v="3.1482541499713796E-3"/>
    <n v="24.048059530623931"/>
    <x v="1"/>
    <x v="0"/>
    <x v="4"/>
    <n v="49"/>
  </r>
  <r>
    <n v="1798"/>
    <n v="6605.3899999999994"/>
    <n v="7"/>
    <n v="1"/>
    <n v="943.62714285714276"/>
    <n v="2.0034344590726962E-3"/>
    <n v="1.8904951345163137"/>
    <x v="0"/>
    <x v="2"/>
    <x v="7"/>
    <n v="46"/>
  </r>
  <r>
    <n v="1799"/>
    <n v="4409.38"/>
    <n v="4"/>
    <n v="17"/>
    <n v="1102.345"/>
    <n v="1.1448196908986834E-3"/>
    <n v="21.453766456783057"/>
    <x v="1"/>
    <x v="1"/>
    <x v="4"/>
    <n v="81"/>
  </r>
  <r>
    <n v="1800"/>
    <n v="5571.58"/>
    <n v="4"/>
    <n v="11"/>
    <n v="1392.895"/>
    <n v="1.1448196908986834E-3"/>
    <n v="17.540749856897538"/>
    <x v="0"/>
    <x v="2"/>
    <x v="6"/>
    <n v="30"/>
  </r>
  <r>
    <n v="1801"/>
    <n v="9112.94"/>
    <n v="8"/>
    <n v="21"/>
    <n v="1139.1175000000001"/>
    <n v="2.2896393817973667E-3"/>
    <n v="54.771534058385804"/>
    <x v="1"/>
    <x v="1"/>
    <x v="7"/>
    <n v="48"/>
  </r>
  <r>
    <n v="1802"/>
    <n v="10435.94"/>
    <n v="8"/>
    <n v="7"/>
    <n v="1304.4925000000001"/>
    <n v="2.2896393817973667E-3"/>
    <n v="20.907721808815111"/>
    <x v="0"/>
    <x v="0"/>
    <x v="7"/>
    <n v="3"/>
  </r>
  <r>
    <n v="1803"/>
    <n v="7116.2899999999991"/>
    <n v="7"/>
    <n v="6"/>
    <n v="1016.612857142857"/>
    <n v="2.0034344590726962E-3"/>
    <n v="12.220303377218087"/>
    <x v="0"/>
    <x v="0"/>
    <x v="4"/>
    <n v="75"/>
  </r>
  <r>
    <n v="1804"/>
    <n v="4740.04"/>
    <n v="3"/>
    <n v="4"/>
    <n v="1580.0133333333333"/>
    <n v="8.5861476817401263E-4"/>
    <n v="5.4264911276473962"/>
    <x v="0"/>
    <x v="1"/>
    <x v="2"/>
    <n v="91"/>
  </r>
  <r>
    <n v="1805"/>
    <n v="2108.15"/>
    <n v="4"/>
    <n v="12"/>
    <n v="527.03750000000002"/>
    <n v="1.1448196908986834E-3"/>
    <n v="7.2403548941041782"/>
    <x v="0"/>
    <x v="0"/>
    <x v="1"/>
    <n v="90"/>
  </r>
  <r>
    <n v="1806"/>
    <n v="8723.7899999999991"/>
    <n v="8"/>
    <n v="10.700000000000001"/>
    <n v="1090.4737499999999"/>
    <n v="2.2896393817973667E-3"/>
    <n v="26.715670578133938"/>
    <x v="2"/>
    <x v="0"/>
    <x v="3"/>
    <n v="95"/>
  </r>
  <r>
    <n v="1807"/>
    <n v="6829.25"/>
    <n v="6"/>
    <n v="16"/>
    <n v="1138.2083333333333"/>
    <n v="1.7172295363480253E-3"/>
    <n v="31.273039496279335"/>
    <x v="0"/>
    <x v="2"/>
    <x v="4"/>
    <n v="45"/>
  </r>
  <r>
    <n v="1808"/>
    <n v="10837.15"/>
    <n v="7"/>
    <n v="17"/>
    <n v="1548.1642857142856"/>
    <n v="2.0034344590726962E-3"/>
    <n v="52.727976531196333"/>
    <x v="1"/>
    <x v="2"/>
    <x v="5"/>
    <n v="98"/>
  </r>
  <r>
    <n v="1809"/>
    <n v="10150.57"/>
    <n v="6"/>
    <n v="19"/>
    <n v="1691.7616666666665"/>
    <n v="1.7172295363480253E-3"/>
    <n v="55.197718946765882"/>
    <x v="0"/>
    <x v="0"/>
    <x v="0"/>
    <n v="67"/>
  </r>
  <r>
    <n v="1810"/>
    <n v="458.74"/>
    <n v="2"/>
    <n v="16"/>
    <n v="229.37"/>
    <n v="5.7240984544934168E-4"/>
    <n v="2.1006983400114483"/>
    <x v="1"/>
    <x v="2"/>
    <x v="7"/>
    <n v="98"/>
  </r>
  <r>
    <n v="1811"/>
    <n v="10112.529999999999"/>
    <n v="8"/>
    <n v="1"/>
    <n v="1264.0662499999999"/>
    <n v="2.2896393817973667E-3"/>
    <n v="2.8942558672009153"/>
    <x v="1"/>
    <x v="0"/>
    <x v="1"/>
    <n v="59"/>
  </r>
  <r>
    <n v="1812"/>
    <n v="10631.38"/>
    <n v="10"/>
    <n v="14"/>
    <n v="1063.1379999999999"/>
    <n v="2.8620492272467086E-3"/>
    <n v="42.598546078992555"/>
    <x v="0"/>
    <x v="1"/>
    <x v="0"/>
    <n v="20"/>
  </r>
  <r>
    <n v="1813"/>
    <n v="6307.1799999999994"/>
    <n v="6"/>
    <n v="1"/>
    <n v="1051.1966666666665"/>
    <n v="1.7172295363480253E-3"/>
    <n v="1.8051459645105894"/>
    <x v="0"/>
    <x v="0"/>
    <x v="7"/>
    <n v="45"/>
  </r>
  <r>
    <n v="1814"/>
    <n v="4848.0300000000007"/>
    <n v="6"/>
    <n v="17"/>
    <n v="808.00500000000011"/>
    <n v="1.7172295363480253E-3"/>
    <n v="23.588010875787067"/>
    <x v="0"/>
    <x v="1"/>
    <x v="5"/>
    <n v="33"/>
  </r>
  <r>
    <n v="1815"/>
    <n v="4235.58"/>
    <n v="5"/>
    <n v="19"/>
    <n v="847.11599999999999"/>
    <n v="1.4310246136233543E-3"/>
    <n v="23.032633085289067"/>
    <x v="0"/>
    <x v="0"/>
    <x v="6"/>
    <n v="23"/>
  </r>
  <r>
    <n v="1816"/>
    <n v="4929.82"/>
    <n v="5"/>
    <n v="18"/>
    <n v="985.96399999999994"/>
    <n v="1.4310246136233543E-3"/>
    <n v="25.396897538637663"/>
    <x v="0"/>
    <x v="0"/>
    <x v="6"/>
    <n v="68"/>
  </r>
  <r>
    <n v="1817"/>
    <n v="10054.070000000002"/>
    <n v="11"/>
    <n v="19"/>
    <n v="914.00636363636374"/>
    <n v="3.1482541499713796E-3"/>
    <n v="54.672962220950211"/>
    <x v="1"/>
    <x v="2"/>
    <x v="4"/>
    <n v="32"/>
  </r>
  <r>
    <n v="1818"/>
    <n v="8942.7800000000007"/>
    <n v="7"/>
    <n v="11"/>
    <n v="1277.5400000000002"/>
    <n v="2.0034344590726962E-3"/>
    <n v="28.15414424728106"/>
    <x v="0"/>
    <x v="0"/>
    <x v="9"/>
    <n v="64"/>
  </r>
  <r>
    <n v="1819"/>
    <n v="2884.59"/>
    <n v="2"/>
    <n v="8"/>
    <n v="1442.2950000000001"/>
    <n v="5.7240984544934168E-4"/>
    <n v="6.6046708643388667"/>
    <x v="0"/>
    <x v="0"/>
    <x v="9"/>
    <n v="26"/>
  </r>
  <r>
    <n v="1820"/>
    <n v="8429.2900000000009"/>
    <n v="9"/>
    <n v="5"/>
    <n v="936.58777777777789"/>
    <n v="2.5758443045220377E-3"/>
    <n v="12.062521465369205"/>
    <x v="1"/>
    <x v="1"/>
    <x v="3"/>
    <n v="12"/>
  </r>
  <r>
    <n v="1821"/>
    <n v="14387.589999999998"/>
    <n v="12"/>
    <n v="15"/>
    <n v="1198.9658333333332"/>
    <n v="3.4344590726960505E-3"/>
    <n v="61.766986262163705"/>
    <x v="1"/>
    <x v="2"/>
    <x v="9"/>
    <n v="89"/>
  </r>
  <r>
    <n v="1822"/>
    <n v="3009.41"/>
    <n v="5"/>
    <n v="9"/>
    <n v="601.88199999999995"/>
    <n v="1.4310246136233543E-3"/>
    <n v="7.7517716084716648"/>
    <x v="0"/>
    <x v="0"/>
    <x v="1"/>
    <n v="67"/>
  </r>
  <r>
    <n v="1823"/>
    <n v="6635.66"/>
    <n v="6"/>
    <n v="10"/>
    <n v="1105.9433333333334"/>
    <n v="1.7172295363480253E-3"/>
    <n v="18.991585575271898"/>
    <x v="0"/>
    <x v="2"/>
    <x v="4"/>
    <n v="29"/>
  </r>
  <r>
    <n v="1824"/>
    <n v="7059.4100000000008"/>
    <n v="7"/>
    <n v="5"/>
    <n v="1008.487142857143"/>
    <n v="2.0034344590726962E-3"/>
    <n v="10.102189467658846"/>
    <x v="0"/>
    <x v="1"/>
    <x v="7"/>
    <n v="12"/>
  </r>
  <r>
    <n v="1825"/>
    <n v="6976.92"/>
    <n v="6"/>
    <n v="17"/>
    <n v="1162.82"/>
    <n v="1.7172295363480253E-3"/>
    <n v="33.946090440755576"/>
    <x v="1"/>
    <x v="0"/>
    <x v="1"/>
    <n v="82"/>
  </r>
  <r>
    <n v="1826"/>
    <n v="6983.06"/>
    <n v="7"/>
    <n v="7"/>
    <n v="997.58"/>
    <n v="2.0034344590726962E-3"/>
    <n v="13.990103033772183"/>
    <x v="1"/>
    <x v="2"/>
    <x v="7"/>
    <n v="33"/>
  </r>
  <r>
    <n v="1827"/>
    <n v="6400.3099999999995"/>
    <n v="5"/>
    <n v="18"/>
    <n v="1280.0619999999999"/>
    <n v="1.4310246136233543E-3"/>
    <n v="32.972404121350884"/>
    <x v="0"/>
    <x v="1"/>
    <x v="5"/>
    <n v="92"/>
  </r>
  <r>
    <n v="1828"/>
    <n v="2146.84"/>
    <n v="3"/>
    <n v="14"/>
    <n v="715.61333333333334"/>
    <n v="8.5861476817401263E-4"/>
    <n v="8.6021064682312538"/>
    <x v="0"/>
    <x v="1"/>
    <x v="7"/>
    <n v="65"/>
  </r>
  <r>
    <n v="1829"/>
    <n v="2868.37"/>
    <n v="3"/>
    <n v="14"/>
    <n v="956.12333333333333"/>
    <n v="8.5861476817401263E-4"/>
    <n v="11.493182598740699"/>
    <x v="1"/>
    <x v="0"/>
    <x v="4"/>
    <n v="82"/>
  </r>
  <r>
    <n v="1830"/>
    <n v="8772.89"/>
    <n v="8"/>
    <n v="12"/>
    <n v="1096.6112499999999"/>
    <n v="2.2896393817973667E-3"/>
    <n v="30.130131654264449"/>
    <x v="1"/>
    <x v="2"/>
    <x v="7"/>
    <n v="98"/>
  </r>
  <r>
    <n v="1831"/>
    <n v="6774.8799999999992"/>
    <n v="8"/>
    <n v="15"/>
    <n v="846.8599999999999"/>
    <n v="2.2896393817973667E-3"/>
    <n v="29.085060103033769"/>
    <x v="1"/>
    <x v="0"/>
    <x v="0"/>
    <n v="58"/>
  </r>
  <r>
    <n v="1832"/>
    <n v="9260.84"/>
    <n v="8"/>
    <n v="12"/>
    <n v="1157.605"/>
    <n v="2.2896393817973667E-3"/>
    <n v="31.80597595878649"/>
    <x v="0"/>
    <x v="0"/>
    <x v="7"/>
    <n v="53"/>
  </r>
  <r>
    <n v="1833"/>
    <n v="4197.33"/>
    <n v="5"/>
    <n v="19"/>
    <n v="839.46600000000001"/>
    <n v="1.4310246136233543E-3"/>
    <n v="22.824633657698911"/>
    <x v="1"/>
    <x v="2"/>
    <x v="1"/>
    <n v="67"/>
  </r>
  <r>
    <n v="1834"/>
    <n v="6290.79"/>
    <n v="4"/>
    <n v="11"/>
    <n v="1572.6975"/>
    <n v="1.1448196908986834E-3"/>
    <n v="19.805005724098454"/>
    <x v="1"/>
    <x v="2"/>
    <x v="1"/>
    <n v="84"/>
  </r>
  <r>
    <n v="1835"/>
    <n v="5273.87"/>
    <n v="6"/>
    <n v="1"/>
    <n v="878.97833333333335"/>
    <n v="1.7172295363480253E-3"/>
    <n v="1.50940755580996"/>
    <x v="1"/>
    <x v="1"/>
    <x v="1"/>
    <n v="48"/>
  </r>
  <r>
    <n v="1836"/>
    <n v="2832.71"/>
    <n v="2"/>
    <n v="13"/>
    <n v="1416.355"/>
    <n v="5.7240984544934168E-4"/>
    <n v="10.53956210646823"/>
    <x v="0"/>
    <x v="0"/>
    <x v="0"/>
    <n v="54"/>
  </r>
  <r>
    <n v="1837"/>
    <n v="9763.42"/>
    <n v="7"/>
    <n v="19"/>
    <n v="1394.7742857142857"/>
    <n v="2.0034344590726962E-3"/>
    <n v="53.092438465941612"/>
    <x v="1"/>
    <x v="0"/>
    <x v="7"/>
    <n v="9"/>
  </r>
  <r>
    <n v="1838"/>
    <n v="7121.1100000000006"/>
    <n v="5"/>
    <n v="12"/>
    <n v="1424.2220000000002"/>
    <n v="1.4310246136233543E-3"/>
    <n v="24.457160847166577"/>
    <x v="0"/>
    <x v="1"/>
    <x v="1"/>
    <n v="14"/>
  </r>
  <r>
    <n v="1839"/>
    <n v="5930.82"/>
    <n v="7"/>
    <n v="5"/>
    <n v="847.26"/>
    <n v="2.0034344590726962E-3"/>
    <n v="8.4871493989696631"/>
    <x v="0"/>
    <x v="2"/>
    <x v="9"/>
    <n v="60"/>
  </r>
  <r>
    <n v="1840"/>
    <n v="6929.78"/>
    <n v="7"/>
    <n v="20"/>
    <n v="989.96857142857141"/>
    <n v="2.0034344590726962E-3"/>
    <n v="39.666742987979397"/>
    <x v="1"/>
    <x v="2"/>
    <x v="6"/>
    <n v="22"/>
  </r>
  <r>
    <n v="1841"/>
    <n v="5805.54"/>
    <n v="4"/>
    <n v="2"/>
    <n v="1451.385"/>
    <n v="1.1448196908986834E-3"/>
    <n v="3.3231482541499711"/>
    <x v="1"/>
    <x v="1"/>
    <x v="6"/>
    <n v="63"/>
  </r>
  <r>
    <n v="1842"/>
    <n v="6542.54"/>
    <n v="5"/>
    <n v="8"/>
    <n v="1308.508"/>
    <n v="1.4310246136233543E-3"/>
    <n v="14.980057240984545"/>
    <x v="1"/>
    <x v="0"/>
    <x v="1"/>
    <n v="89"/>
  </r>
  <r>
    <n v="1843"/>
    <n v="5065.6399999999994"/>
    <n v="4"/>
    <n v="4"/>
    <n v="1266.4099999999999"/>
    <n v="1.1448196908986834E-3"/>
    <n v="5.7992444190040056"/>
    <x v="1"/>
    <x v="0"/>
    <x v="4"/>
    <n v="96"/>
  </r>
  <r>
    <n v="1844"/>
    <n v="9198.9599999999991"/>
    <n v="7"/>
    <n v="12"/>
    <n v="1314.1371428571426"/>
    <n v="2.0034344590726962E-3"/>
    <n v="31.593451631368055"/>
    <x v="0"/>
    <x v="0"/>
    <x v="4"/>
    <n v="71"/>
  </r>
  <r>
    <n v="1845"/>
    <n v="9342.1999999999989"/>
    <n v="7"/>
    <n v="6"/>
    <n v="1334.6"/>
    <n v="2.0034344590726962E-3"/>
    <n v="16.042701774470522"/>
    <x v="1"/>
    <x v="0"/>
    <x v="1"/>
    <n v="34"/>
  </r>
  <r>
    <n v="1846"/>
    <n v="441.49"/>
    <n v="1"/>
    <n v="7"/>
    <n v="441.49"/>
    <n v="2.8620492272467084E-4"/>
    <n v="0.8844962793360045"/>
    <x v="0"/>
    <x v="1"/>
    <x v="7"/>
    <n v="4"/>
  </r>
  <r>
    <n v="1847"/>
    <n v="3921.92"/>
    <n v="3"/>
    <n v="6"/>
    <n v="1307.3066666666666"/>
    <n v="8.5861476817401263E-4"/>
    <n v="6.7348368631940474"/>
    <x v="0"/>
    <x v="0"/>
    <x v="7"/>
    <n v="68"/>
  </r>
  <r>
    <n v="1848"/>
    <n v="8432.48"/>
    <n v="6"/>
    <n v="9"/>
    <n v="1405.4133333333332"/>
    <n v="1.7172295363480253E-3"/>
    <n v="21.720755580995991"/>
    <x v="1"/>
    <x v="0"/>
    <x v="7"/>
    <n v="22"/>
  </r>
  <r>
    <n v="1849"/>
    <n v="7069.0300000000007"/>
    <n v="6"/>
    <n v="5"/>
    <n v="1178.1716666666669"/>
    <n v="1.7172295363480253E-3"/>
    <n v="10.115955924441902"/>
    <x v="1"/>
    <x v="0"/>
    <x v="5"/>
    <n v="6"/>
  </r>
  <r>
    <n v="1850"/>
    <n v="7706.74"/>
    <n v="7"/>
    <n v="7"/>
    <n v="1100.962857142857"/>
    <n v="2.0034344590726962E-3"/>
    <n v="15.439948483113909"/>
    <x v="1"/>
    <x v="2"/>
    <x v="7"/>
    <n v="4"/>
  </r>
  <r>
    <n v="1851"/>
    <n v="2498.86"/>
    <n v="2"/>
    <n v="13"/>
    <n v="1249.43"/>
    <n v="5.7240984544934168E-4"/>
    <n v="9.2974184315970234"/>
    <x v="1"/>
    <x v="0"/>
    <x v="4"/>
    <n v="20"/>
  </r>
  <r>
    <n v="1852"/>
    <n v="7030.61"/>
    <n v="5"/>
    <n v="18"/>
    <n v="1406.1219999999998"/>
    <n v="1.4310246136233543E-3"/>
    <n v="36.219513451631357"/>
    <x v="0"/>
    <x v="1"/>
    <x v="7"/>
    <n v="22"/>
  </r>
  <r>
    <n v="1853"/>
    <n v="8957.7999999999993"/>
    <n v="9"/>
    <n v="17"/>
    <n v="995.31111111111102"/>
    <n v="2.5758443045220377E-3"/>
    <n v="43.584029765311961"/>
    <x v="0"/>
    <x v="0"/>
    <x v="4"/>
    <n v="67"/>
  </r>
  <r>
    <n v="1854"/>
    <n v="3384.5600000000004"/>
    <n v="3"/>
    <n v="17"/>
    <n v="1128.1866666666667"/>
    <n v="8.5861476817401263E-4"/>
    <n v="16.467521465369206"/>
    <x v="0"/>
    <x v="2"/>
    <x v="4"/>
    <n v="11"/>
  </r>
  <r>
    <n v="1855"/>
    <n v="3648.1"/>
    <n v="4"/>
    <n v="18"/>
    <n v="912.02499999999998"/>
    <n v="1.1448196908986834E-3"/>
    <n v="18.793875214653688"/>
    <x v="1"/>
    <x v="0"/>
    <x v="9"/>
    <n v="2"/>
  </r>
  <r>
    <n v="1856"/>
    <n v="1134.6300000000001"/>
    <n v="2"/>
    <n v="4"/>
    <n v="567.31500000000005"/>
    <n v="5.7240984544934168E-4"/>
    <n v="1.2989467658843732"/>
    <x v="0"/>
    <x v="0"/>
    <x v="5"/>
    <n v="57"/>
  </r>
  <r>
    <n v="1857"/>
    <n v="7891.8799999999992"/>
    <n v="5"/>
    <n v="5"/>
    <n v="1578.3759999999997"/>
    <n v="1.4310246136233543E-3"/>
    <n v="11.293474527761875"/>
    <x v="1"/>
    <x v="1"/>
    <x v="7"/>
    <n v="57"/>
  </r>
  <r>
    <n v="1858"/>
    <n v="12412.279999999999"/>
    <n v="8"/>
    <n v="11"/>
    <n v="1551.5349999999999"/>
    <n v="2.2896393817973667E-3"/>
    <n v="39.077012020606752"/>
    <x v="0"/>
    <x v="2"/>
    <x v="7"/>
    <n v="30"/>
  </r>
  <r>
    <n v="1859"/>
    <n v="6599.45"/>
    <n v="5"/>
    <n v="12"/>
    <n v="1319.8899999999999"/>
    <n v="1.4310246136233543E-3"/>
    <n v="22.665540927303947"/>
    <x v="0"/>
    <x v="2"/>
    <x v="3"/>
    <n v="81"/>
  </r>
  <r>
    <n v="1860"/>
    <n v="7424.7800000000007"/>
    <n v="6"/>
    <n v="17"/>
    <n v="1237.4633333333334"/>
    <n v="1.7172295363480253E-3"/>
    <n v="36.125145964510587"/>
    <x v="0"/>
    <x v="0"/>
    <x v="7"/>
    <n v="4"/>
  </r>
  <r>
    <n v="1861"/>
    <n v="7073.07"/>
    <n v="6"/>
    <n v="8"/>
    <n v="1178.845"/>
    <n v="1.7172295363480253E-3"/>
    <n v="16.194779622209502"/>
    <x v="0"/>
    <x v="0"/>
    <x v="7"/>
    <n v="26"/>
  </r>
  <r>
    <n v="1862"/>
    <n v="6966.8499999999995"/>
    <n v="7"/>
    <n v="4"/>
    <n v="995.26428571428562"/>
    <n v="2.0034344590726962E-3"/>
    <n v="7.975787063537493"/>
    <x v="0"/>
    <x v="2"/>
    <x v="0"/>
    <n v="24"/>
  </r>
  <r>
    <n v="1863"/>
    <n v="8915.48"/>
    <n v="6"/>
    <n v="20"/>
    <n v="1485.9133333333332"/>
    <n v="1.7172295363480253E-3"/>
    <n v="51.033085289066975"/>
    <x v="1"/>
    <x v="2"/>
    <x v="8"/>
    <n v="10"/>
  </r>
  <r>
    <n v="1864"/>
    <n v="8863.4900000000016"/>
    <n v="11"/>
    <n v="18"/>
    <n v="805.77181818181828"/>
    <n v="3.1482541499713796E-3"/>
    <n v="45.661940469376077"/>
    <x v="0"/>
    <x v="0"/>
    <x v="5"/>
    <n v="45"/>
  </r>
  <r>
    <n v="1865"/>
    <n v="1071.23"/>
    <n v="1"/>
    <n v="3"/>
    <n v="1071.23"/>
    <n v="2.8620492272467084E-4"/>
    <n v="0.91977389811104737"/>
    <x v="0"/>
    <x v="0"/>
    <x v="4"/>
    <n v="35"/>
  </r>
  <r>
    <n v="1866"/>
    <n v="12450.76"/>
    <n v="9"/>
    <n v="2"/>
    <n v="1383.4177777777777"/>
    <n v="2.5758443045220377E-3"/>
    <n v="7.1269376073268456"/>
    <x v="1"/>
    <x v="0"/>
    <x v="7"/>
    <n v="27"/>
  </r>
  <r>
    <n v="1867"/>
    <n v="11055.86"/>
    <n v="8"/>
    <n v="3"/>
    <n v="1381.9825000000001"/>
    <n v="2.2896393817973667E-3"/>
    <n v="9.4927246708643391"/>
    <x v="0"/>
    <x v="1"/>
    <x v="4"/>
    <n v="96"/>
  </r>
  <r>
    <n v="1868"/>
    <n v="10105.23"/>
    <n v="6"/>
    <n v="10"/>
    <n v="1684.2049999999999"/>
    <n v="1.7172295363480253E-3"/>
    <n v="28.92166571265026"/>
    <x v="0"/>
    <x v="0"/>
    <x v="5"/>
    <n v="11"/>
  </r>
  <r>
    <n v="1869"/>
    <n v="3260.5899999999997"/>
    <n v="4"/>
    <n v="9"/>
    <n v="815.14749999999992"/>
    <n v="1.1448196908986834E-3"/>
    <n v="8.3987721808815099"/>
    <x v="0"/>
    <x v="2"/>
    <x v="1"/>
    <n v="73"/>
  </r>
  <r>
    <n v="1870"/>
    <n v="7755.7599999999993"/>
    <n v="7"/>
    <n v="9"/>
    <n v="1107.9657142857143"/>
    <n v="2.0034344590726962E-3"/>
    <n v="19.977630223239842"/>
    <x v="0"/>
    <x v="1"/>
    <x v="4"/>
    <n v="24"/>
  </r>
  <r>
    <n v="1871"/>
    <n v="3787.2699999999995"/>
    <n v="4"/>
    <n v="8"/>
    <n v="946.81749999999988"/>
    <n v="1.1448196908986834E-3"/>
    <n v="8.6714825414997119"/>
    <x v="0"/>
    <x v="2"/>
    <x v="1"/>
    <n v="52"/>
  </r>
  <r>
    <n v="1872"/>
    <n v="6136.51"/>
    <n v="6"/>
    <n v="14"/>
    <n v="1022.7516666666667"/>
    <n v="1.7172295363480253E-3"/>
    <n v="24.58819118488838"/>
    <x v="1"/>
    <x v="0"/>
    <x v="7"/>
    <n v="75"/>
  </r>
  <r>
    <n v="1873"/>
    <n v="5930.68"/>
    <n v="4"/>
    <n v="4"/>
    <n v="1482.67"/>
    <n v="1.1448196908986834E-3"/>
    <n v="6.7895592444190038"/>
    <x v="1"/>
    <x v="1"/>
    <x v="7"/>
    <n v="49"/>
  </r>
  <r>
    <n v="1874"/>
    <n v="3958.4700000000003"/>
    <n v="5"/>
    <n v="7"/>
    <n v="791.69400000000007"/>
    <n v="1.4310246136233543E-3"/>
    <n v="7.9305352032054959"/>
    <x v="1"/>
    <x v="2"/>
    <x v="6"/>
    <n v="17"/>
  </r>
  <r>
    <n v="1875"/>
    <n v="6549.05"/>
    <n v="6"/>
    <n v="19"/>
    <n v="1091.5083333333334"/>
    <n v="1.7172295363480253E-3"/>
    <n v="35.613036634230113"/>
    <x v="1"/>
    <x v="2"/>
    <x v="5"/>
    <n v="4"/>
  </r>
  <r>
    <n v="1876"/>
    <n v="10115.02"/>
    <n v="5"/>
    <n v="21"/>
    <n v="2023.0040000000001"/>
    <n v="1.4310246136233543E-3"/>
    <n v="60.794338866628507"/>
    <x v="1"/>
    <x v="1"/>
    <x v="1"/>
    <n v="16"/>
  </r>
  <r>
    <n v="1877"/>
    <n v="4192.3100000000004"/>
    <n v="6"/>
    <n v="16"/>
    <n v="698.71833333333336"/>
    <n v="1.7172295363480253E-3"/>
    <n v="19.197756153405841"/>
    <x v="1"/>
    <x v="2"/>
    <x v="1"/>
    <n v="13"/>
  </r>
  <r>
    <n v="1878"/>
    <n v="6231.5899999999992"/>
    <n v="6"/>
    <n v="10"/>
    <n v="1038.5983333333331"/>
    <n v="1.7172295363480253E-3"/>
    <n v="17.835117344018315"/>
    <x v="1"/>
    <x v="1"/>
    <x v="0"/>
    <n v="6"/>
  </r>
  <r>
    <n v="1879"/>
    <n v="5332.8899999999994"/>
    <n v="7"/>
    <n v="5"/>
    <n v="761.84142857142854"/>
    <n v="2.0034344590726962E-3"/>
    <n v="7.6314968517458501"/>
    <x v="1"/>
    <x v="2"/>
    <x v="7"/>
    <n v="4"/>
  </r>
  <r>
    <n v="1880"/>
    <n v="6619.7500000000009"/>
    <n v="5"/>
    <n v="17"/>
    <n v="1323.9500000000003"/>
    <n v="1.4310246136233543E-3"/>
    <n v="32.208285632512883"/>
    <x v="1"/>
    <x v="2"/>
    <x v="4"/>
    <n v="50"/>
  </r>
  <r>
    <n v="1881"/>
    <n v="8559.33"/>
    <n v="7"/>
    <n v="12"/>
    <n v="1222.7614285714285"/>
    <n v="2.0034344590726962E-3"/>
    <n v="29.396668574699483"/>
    <x v="1"/>
    <x v="1"/>
    <x v="4"/>
    <n v="61"/>
  </r>
  <r>
    <n v="1882"/>
    <n v="5862.02"/>
    <n v="6"/>
    <n v="10"/>
    <n v="977.00333333333344"/>
    <n v="1.7172295363480253E-3"/>
    <n v="16.777389811104754"/>
    <x v="1"/>
    <x v="1"/>
    <x v="7"/>
    <n v="86"/>
  </r>
  <r>
    <n v="1883"/>
    <n v="4596.28"/>
    <n v="3"/>
    <n v="6"/>
    <n v="1532.0933333333332"/>
    <n v="8.5861476817401263E-4"/>
    <n v="7.8928677733257011"/>
    <x v="0"/>
    <x v="0"/>
    <x v="0"/>
    <n v="6"/>
  </r>
  <r>
    <n v="1884"/>
    <n v="6672"/>
    <n v="7"/>
    <n v="17"/>
    <n v="953.14285714285711"/>
    <n v="2.0034344590726962E-3"/>
    <n v="32.46250715512307"/>
    <x v="0"/>
    <x v="0"/>
    <x v="7"/>
    <n v="19"/>
  </r>
  <r>
    <n v="1885"/>
    <n v="10587.230000000001"/>
    <n v="9"/>
    <n v="11"/>
    <n v="1176.3588888888889"/>
    <n v="2.5758443045220377E-3"/>
    <n v="33.331290784201485"/>
    <x v="1"/>
    <x v="2"/>
    <x v="0"/>
    <n v="18"/>
  </r>
  <r>
    <n v="1886"/>
    <n v="4591.32"/>
    <n v="4"/>
    <n v="18"/>
    <n v="1147.83"/>
    <n v="1.1448196908986834E-3"/>
    <n v="23.653050944476242"/>
    <x v="0"/>
    <x v="1"/>
    <x v="3"/>
    <n v="35"/>
  </r>
  <r>
    <n v="1887"/>
    <n v="17133.93"/>
    <n v="11"/>
    <n v="8"/>
    <n v="1557.63"/>
    <n v="3.1482541499713796E-3"/>
    <n v="39.230520892959362"/>
    <x v="0"/>
    <x v="1"/>
    <x v="3"/>
    <n v="22"/>
  </r>
  <r>
    <n v="1888"/>
    <n v="5775.32"/>
    <n v="4"/>
    <n v="1"/>
    <n v="1443.83"/>
    <n v="1.1448196908986834E-3"/>
    <n v="1.6529250143102459"/>
    <x v="0"/>
    <x v="0"/>
    <x v="0"/>
    <n v="67"/>
  </r>
  <r>
    <n v="1889"/>
    <n v="6210.69"/>
    <n v="5"/>
    <n v="11"/>
    <n v="1242.1379999999999"/>
    <n v="1.4310246136233543E-3"/>
    <n v="19.552830566685746"/>
    <x v="1"/>
    <x v="1"/>
    <x v="5"/>
    <n v="98"/>
  </r>
  <r>
    <n v="1890"/>
    <n v="10862.91"/>
    <n v="9"/>
    <n v="7"/>
    <n v="1206.99"/>
    <n v="2.5758443045220377E-3"/>
    <n v="21.763128219805377"/>
    <x v="1"/>
    <x v="0"/>
    <x v="1"/>
    <n v="89"/>
  </r>
  <r>
    <n v="1891"/>
    <n v="9203.4"/>
    <n v="7"/>
    <n v="19"/>
    <n v="1314.7714285714285"/>
    <n v="2.0034344590726962E-3"/>
    <n v="50.047109330280477"/>
    <x v="1"/>
    <x v="0"/>
    <x v="5"/>
    <n v="6"/>
  </r>
  <r>
    <n v="1892"/>
    <n v="4803.1499999999996"/>
    <n v="6"/>
    <n v="2"/>
    <n v="800.52499999999998"/>
    <n v="1.7172295363480253E-3"/>
    <n v="2.7493703491700057"/>
    <x v="0"/>
    <x v="2"/>
    <x v="5"/>
    <n v="48"/>
  </r>
  <r>
    <n v="1893"/>
    <n v="7903.94"/>
    <n v="7"/>
    <n v="5"/>
    <n v="1129.1342857142856"/>
    <n v="2.0034344590726962E-3"/>
    <n v="11.310732684602176"/>
    <x v="1"/>
    <x v="0"/>
    <x v="4"/>
    <n v="25"/>
  </r>
  <r>
    <n v="1894"/>
    <n v="3591.0299999999997"/>
    <n v="4"/>
    <n v="17"/>
    <n v="897.75749999999994"/>
    <n v="1.1448196908986834E-3"/>
    <n v="17.47209788208357"/>
    <x v="1"/>
    <x v="2"/>
    <x v="7"/>
    <n v="86"/>
  </r>
  <r>
    <n v="1895"/>
    <n v="2994.1699999999996"/>
    <n v="6"/>
    <n v="15"/>
    <n v="499.02833333333325"/>
    <n v="1.7172295363480253E-3"/>
    <n v="12.854192902117914"/>
    <x v="0"/>
    <x v="0"/>
    <x v="7"/>
    <n v="53"/>
  </r>
  <r>
    <n v="1896"/>
    <n v="3843.92"/>
    <n v="3"/>
    <n v="1"/>
    <n v="1281.3066666666666"/>
    <n v="8.5861476817401263E-4"/>
    <n v="1.1001488265598169"/>
    <x v="1"/>
    <x v="2"/>
    <x v="4"/>
    <n v="13"/>
  </r>
  <r>
    <n v="1897"/>
    <n v="5120.75"/>
    <n v="7"/>
    <n v="1"/>
    <n v="731.53571428571433"/>
    <n v="2.0034344590726962E-3"/>
    <n v="1.4655838580423586"/>
    <x v="0"/>
    <x v="0"/>
    <x v="4"/>
    <n v="58"/>
  </r>
  <r>
    <n v="1898"/>
    <n v="9179.48"/>
    <n v="7"/>
    <n v="12"/>
    <n v="1311.3542857142857"/>
    <n v="2.0034344590726962E-3"/>
    <n v="31.526548368631943"/>
    <x v="0"/>
    <x v="1"/>
    <x v="7"/>
    <n v="67"/>
  </r>
  <r>
    <n v="1899"/>
    <n v="3807.34"/>
    <n v="5"/>
    <n v="4"/>
    <n v="761.46800000000007"/>
    <n v="1.4310246136233543E-3"/>
    <n v="4.3587178019461943"/>
    <x v="1"/>
    <x v="1"/>
    <x v="5"/>
    <n v="29"/>
  </r>
  <r>
    <n v="1900"/>
    <n v="3327.9399999999996"/>
    <n v="4"/>
    <n v="19"/>
    <n v="831.9849999999999"/>
    <n v="1.1448196908986834E-3"/>
    <n v="18.096983400114478"/>
    <x v="1"/>
    <x v="1"/>
    <x v="1"/>
    <n v="67"/>
  </r>
  <r>
    <n v="1901"/>
    <n v="10098.550000000001"/>
    <n v="7"/>
    <n v="8"/>
    <n v="1442.65"/>
    <n v="2.0034344590726962E-3"/>
    <n v="23.122037779049801"/>
    <x v="1"/>
    <x v="1"/>
    <x v="6"/>
    <n v="40"/>
  </r>
  <r>
    <n v="1902"/>
    <n v="5864.7499999999991"/>
    <n v="6"/>
    <n v="4"/>
    <n v="977.45833333333314"/>
    <n v="1.7172295363480253E-3"/>
    <n v="6.7140812821980527"/>
    <x v="0"/>
    <x v="0"/>
    <x v="1"/>
    <n v="48"/>
  </r>
  <r>
    <n v="1903"/>
    <n v="6548.9400000000005"/>
    <n v="4"/>
    <n v="4"/>
    <n v="1637.2350000000001"/>
    <n v="1.1448196908986834E-3"/>
    <n v="7.4973554665140236"/>
    <x v="1"/>
    <x v="2"/>
    <x v="4"/>
    <n v="8"/>
  </r>
  <r>
    <n v="1904"/>
    <n v="1954.46"/>
    <n v="3"/>
    <n v="14"/>
    <n v="651.48666666666668"/>
    <n v="8.5861476817401263E-4"/>
    <n v="7.8312650257584444"/>
    <x v="0"/>
    <x v="2"/>
    <x v="3"/>
    <n v="60"/>
  </r>
  <r>
    <n v="1905"/>
    <n v="9595.4599999999991"/>
    <n v="9"/>
    <n v="15"/>
    <n v="1066.1622222222222"/>
    <n v="2.5758443045220377E-3"/>
    <n v="41.194018317115052"/>
    <x v="0"/>
    <x v="1"/>
    <x v="7"/>
    <n v="21"/>
  </r>
  <r>
    <n v="1906"/>
    <n v="5992.34"/>
    <n v="6"/>
    <n v="22"/>
    <n v="998.72333333333336"/>
    <n v="1.7172295363480253E-3"/>
    <n v="37.730818546079"/>
    <x v="1"/>
    <x v="0"/>
    <x v="5"/>
    <n v="69"/>
  </r>
  <r>
    <n v="1907"/>
    <n v="3740.6000000000004"/>
    <n v="4"/>
    <n v="18"/>
    <n v="935.15000000000009"/>
    <n v="1.1448196908986834E-3"/>
    <n v="19.270406410990269"/>
    <x v="1"/>
    <x v="2"/>
    <x v="0"/>
    <n v="69"/>
  </r>
  <r>
    <n v="1908"/>
    <n v="7578.920000000001"/>
    <n v="6"/>
    <n v="6"/>
    <n v="1263.1533333333334"/>
    <n v="1.7172295363480253E-3"/>
    <n v="13.014745277618776"/>
    <x v="0"/>
    <x v="2"/>
    <x v="1"/>
    <n v="2"/>
  </r>
  <r>
    <n v="1909"/>
    <n v="5543.2"/>
    <n v="6"/>
    <n v="13"/>
    <n v="923.86666666666667"/>
    <n v="1.7172295363480253E-3"/>
    <n v="20.624384659416144"/>
    <x v="0"/>
    <x v="1"/>
    <x v="6"/>
    <n v="32"/>
  </r>
  <r>
    <n v="1910"/>
    <n v="3041.75"/>
    <n v="3"/>
    <n v="14"/>
    <n v="1013.9166666666666"/>
    <n v="8.5861476817401263E-4"/>
    <n v="12.187893531768747"/>
    <x v="0"/>
    <x v="2"/>
    <x v="2"/>
    <n v="20"/>
  </r>
  <r>
    <n v="1911"/>
    <n v="3156.3599999999997"/>
    <n v="2"/>
    <n v="3"/>
    <n v="1578.1799999999998"/>
    <n v="5.7240984544934168E-4"/>
    <n v="2.710097309673726"/>
    <x v="1"/>
    <x v="0"/>
    <x v="7"/>
    <n v="22"/>
  </r>
  <r>
    <n v="1912"/>
    <n v="7048.1900000000005"/>
    <n v="9"/>
    <n v="7"/>
    <n v="783.13222222222225"/>
    <n v="2.5758443045220377E-3"/>
    <n v="14.120586720091588"/>
    <x v="1"/>
    <x v="2"/>
    <x v="7"/>
    <n v="36"/>
  </r>
  <r>
    <n v="1913"/>
    <n v="8621.869999999999"/>
    <n v="13"/>
    <n v="17"/>
    <n v="663.22076923076918"/>
    <n v="3.720663995420721E-3"/>
    <n v="41.949567830566679"/>
    <x v="0"/>
    <x v="0"/>
    <x v="0"/>
    <n v="36"/>
  </r>
  <r>
    <n v="1914"/>
    <n v="7833.69"/>
    <n v="8"/>
    <n v="5"/>
    <n v="979.21124999999995"/>
    <n v="2.2896393817973667E-3"/>
    <n v="11.210203205495134"/>
    <x v="1"/>
    <x v="0"/>
    <x v="1"/>
    <n v="72"/>
  </r>
  <r>
    <n v="1915"/>
    <n v="4749.41"/>
    <n v="5"/>
    <n v="12"/>
    <n v="949.88199999999995"/>
    <n v="1.4310246136233543E-3"/>
    <n v="16.311654264453349"/>
    <x v="0"/>
    <x v="0"/>
    <x v="0"/>
    <n v="40"/>
  </r>
  <r>
    <n v="1916"/>
    <n v="7436.0500000000011"/>
    <n v="7"/>
    <n v="7"/>
    <n v="1062.2928571428572"/>
    <n v="2.0034344590726962E-3"/>
    <n v="14.897638809387523"/>
    <x v="1"/>
    <x v="2"/>
    <x v="5"/>
    <n v="71"/>
  </r>
  <r>
    <n v="1917"/>
    <n v="9783.66"/>
    <n v="7"/>
    <n v="8"/>
    <n v="1397.6657142857143"/>
    <n v="2.0034344590726962E-3"/>
    <n v="22.401053234115629"/>
    <x v="0"/>
    <x v="1"/>
    <x v="6"/>
    <n v="7"/>
  </r>
  <r>
    <n v="1918"/>
    <n v="6735.7400000000007"/>
    <n v="5"/>
    <n v="10.7"/>
    <n v="1347.1480000000001"/>
    <n v="1.4310246136233543E-3"/>
    <n v="20.627480824270179"/>
    <x v="2"/>
    <x v="1"/>
    <x v="3"/>
    <n v="83"/>
  </r>
  <r>
    <n v="1919"/>
    <n v="3935.23"/>
    <n v="4"/>
    <n v="19"/>
    <n v="983.8075"/>
    <n v="1.1448196908986834E-3"/>
    <n v="21.399361763022323"/>
    <x v="1"/>
    <x v="0"/>
    <x v="6"/>
    <n v="40"/>
  </r>
  <r>
    <n v="1920"/>
    <n v="1038.6500000000001"/>
    <n v="2"/>
    <n v="13"/>
    <n v="519.32500000000005"/>
    <n v="5.7240984544934168E-4"/>
    <n v="3.8644676588437319"/>
    <x v="1"/>
    <x v="0"/>
    <x v="1"/>
    <n v="29"/>
  </r>
  <r>
    <n v="1921"/>
    <n v="586.45000000000005"/>
    <n v="1"/>
    <n v="17"/>
    <n v="586.45000000000005"/>
    <n v="2.8620492272467084E-4"/>
    <n v="2.8533629078420146"/>
    <x v="0"/>
    <x v="0"/>
    <x v="4"/>
    <n v="70"/>
  </r>
  <r>
    <n v="1922"/>
    <n v="3352.52"/>
    <n v="3"/>
    <n v="5"/>
    <n v="1117.5066666666667"/>
    <n v="8.5861476817401263E-4"/>
    <n v="4.7975386376645677"/>
    <x v="0"/>
    <x v="2"/>
    <x v="4"/>
    <n v="7"/>
  </r>
  <r>
    <n v="1923"/>
    <n v="3704.94"/>
    <n v="4"/>
    <n v="9"/>
    <n v="926.23500000000001"/>
    <n v="1.1448196908986834E-3"/>
    <n v="9.5433485975958767"/>
    <x v="1"/>
    <x v="0"/>
    <x v="0"/>
    <n v="52"/>
  </r>
  <r>
    <n v="1924"/>
    <n v="4133.3899999999994"/>
    <n v="3"/>
    <n v="14"/>
    <n v="1377.7966666666664"/>
    <n v="8.5861476817401263E-4"/>
    <n v="16.56195191757298"/>
    <x v="0"/>
    <x v="0"/>
    <x v="4"/>
    <n v="94"/>
  </r>
  <r>
    <n v="1925"/>
    <n v="6617.74"/>
    <n v="7"/>
    <n v="7"/>
    <n v="945.39142857142849"/>
    <n v="2.0034344590726962E-3"/>
    <n v="13.258208357183744"/>
    <x v="0"/>
    <x v="0"/>
    <x v="4"/>
    <n v="34"/>
  </r>
  <r>
    <n v="1926"/>
    <n v="7762.71"/>
    <n v="5"/>
    <n v="10"/>
    <n v="1552.5419999999999"/>
    <n v="1.4310246136233543E-3"/>
    <n v="22.217258156840298"/>
    <x v="1"/>
    <x v="2"/>
    <x v="1"/>
    <n v="72"/>
  </r>
  <r>
    <n v="1927"/>
    <n v="6439.16"/>
    <n v="5"/>
    <n v="8"/>
    <n v="1287.8319999999999"/>
    <n v="1.4310246136233543E-3"/>
    <n v="14.743354321694332"/>
    <x v="0"/>
    <x v="1"/>
    <x v="7"/>
    <n v="11"/>
  </r>
  <r>
    <n v="1928"/>
    <n v="2219.84"/>
    <n v="2"/>
    <n v="13"/>
    <n v="1109.92"/>
    <n v="5.7240984544934168E-4"/>
    <n v="8.2592787635947342"/>
    <x v="1"/>
    <x v="2"/>
    <x v="7"/>
    <n v="2"/>
  </r>
  <r>
    <n v="1929"/>
    <n v="3442.2"/>
    <n v="6"/>
    <n v="20"/>
    <n v="573.69999999999993"/>
    <n v="1.7172295363480253E-3"/>
    <n v="19.703491700057238"/>
    <x v="0"/>
    <x v="1"/>
    <x v="0"/>
    <n v="79"/>
  </r>
  <r>
    <n v="1930"/>
    <n v="6575.57"/>
    <n v="5"/>
    <n v="3"/>
    <n v="1315.114"/>
    <n v="1.4310246136233543E-3"/>
    <n v="5.645881511161992"/>
    <x v="1"/>
    <x v="2"/>
    <x v="7"/>
    <n v="27"/>
  </r>
  <r>
    <n v="1931"/>
    <n v="2218.5"/>
    <n v="3"/>
    <n v="6"/>
    <n v="739.5"/>
    <n v="8.5861476817401263E-4"/>
    <n v="3.8096737263880938"/>
    <x v="1"/>
    <x v="1"/>
    <x v="0"/>
    <n v="85"/>
  </r>
  <r>
    <n v="1932"/>
    <n v="12027.439999999999"/>
    <n v="8"/>
    <n v="3"/>
    <n v="1503.4299999999998"/>
    <n v="2.2896393817973667E-3"/>
    <n v="10.326937607326844"/>
    <x v="0"/>
    <x v="1"/>
    <x v="9"/>
    <n v="98"/>
  </r>
  <r>
    <n v="1933"/>
    <n v="11181.04"/>
    <n v="9"/>
    <n v="18"/>
    <n v="1242.3377777777778"/>
    <n v="2.5758443045220377E-3"/>
    <n v="57.601236405266164"/>
    <x v="1"/>
    <x v="1"/>
    <x v="7"/>
    <n v="72"/>
  </r>
  <r>
    <n v="1934"/>
    <n v="6431.09"/>
    <n v="6"/>
    <n v="14"/>
    <n v="1071.8483333333334"/>
    <n v="1.7172295363480253E-3"/>
    <n v="25.768534630795653"/>
    <x v="1"/>
    <x v="1"/>
    <x v="4"/>
    <n v="70"/>
  </r>
  <r>
    <n v="1935"/>
    <n v="6514.4400000000005"/>
    <n v="6"/>
    <n v="9"/>
    <n v="1085.74"/>
    <n v="1.7172295363480253E-3"/>
    <n v="16.780183171150544"/>
    <x v="1"/>
    <x v="0"/>
    <x v="4"/>
    <n v="72"/>
  </r>
  <r>
    <n v="1936"/>
    <n v="9673.2000000000007"/>
    <n v="8"/>
    <n v="12"/>
    <n v="1209.1500000000001"/>
    <n v="2.2896393817973667E-3"/>
    <n v="33.222209502003437"/>
    <x v="0"/>
    <x v="0"/>
    <x v="7"/>
    <n v="36"/>
  </r>
  <r>
    <n v="1937"/>
    <n v="9338.9"/>
    <n v="7"/>
    <n v="19"/>
    <n v="1334.1285714285714"/>
    <n v="2.0034344590726962E-3"/>
    <n v="50.783943903835144"/>
    <x v="1"/>
    <x v="0"/>
    <x v="0"/>
    <n v="69"/>
  </r>
  <r>
    <n v="1938"/>
    <n v="5966.8600000000006"/>
    <n v="4"/>
    <n v="10.7"/>
    <n v="1491.7150000000001"/>
    <n v="1.1448196908986834E-3"/>
    <n v="18.272868345735546"/>
    <x v="2"/>
    <x v="0"/>
    <x v="3"/>
    <n v="47"/>
  </r>
  <r>
    <n v="1939"/>
    <n v="806.18"/>
    <n v="2"/>
    <n v="8"/>
    <n v="403.09"/>
    <n v="5.7240984544934168E-4"/>
    <n v="1.8458614768174011"/>
    <x v="1"/>
    <x v="0"/>
    <x v="4"/>
    <n v="81"/>
  </r>
  <r>
    <n v="1940"/>
    <n v="6093.61"/>
    <n v="4"/>
    <n v="8"/>
    <n v="1523.4024999999999"/>
    <n v="1.1448196908986834E-3"/>
    <n v="13.952169433314252"/>
    <x v="0"/>
    <x v="2"/>
    <x v="7"/>
    <n v="52"/>
  </r>
  <r>
    <n v="1941"/>
    <n v="4645.6900000000005"/>
    <n v="4"/>
    <n v="2"/>
    <n v="1161.4225000000001"/>
    <n v="1.1448196908986834E-3"/>
    <n v="2.6592386949055524"/>
    <x v="1"/>
    <x v="0"/>
    <x v="9"/>
    <n v="83"/>
  </r>
  <r>
    <n v="1942"/>
    <n v="6241.37"/>
    <n v="8"/>
    <n v="19"/>
    <n v="780.17124999999999"/>
    <n v="2.2896393817973667E-3"/>
    <n v="33.9399055523755"/>
    <x v="1"/>
    <x v="2"/>
    <x v="1"/>
    <n v="0"/>
  </r>
  <r>
    <n v="1943"/>
    <n v="2075.7799999999997"/>
    <n v="3"/>
    <n v="13"/>
    <n v="691.92666666666662"/>
    <n v="8.5861476817401263E-4"/>
    <n v="7.7232799084144244"/>
    <x v="1"/>
    <x v="1"/>
    <x v="1"/>
    <n v="35"/>
  </r>
  <r>
    <n v="1944"/>
    <n v="6035.27"/>
    <n v="6"/>
    <n v="8"/>
    <n v="1005.8783333333334"/>
    <n v="1.7172295363480253E-3"/>
    <n v="13.818591871780196"/>
    <x v="1"/>
    <x v="2"/>
    <x v="6"/>
    <n v="73"/>
  </r>
  <r>
    <n v="1945"/>
    <n v="2551.62"/>
    <n v="3"/>
    <n v="9"/>
    <n v="850.54"/>
    <n v="8.5861476817401263E-4"/>
    <n v="6.5725758443045219"/>
    <x v="1"/>
    <x v="2"/>
    <x v="4"/>
    <n v="88"/>
  </r>
  <r>
    <n v="1946"/>
    <n v="11237.38"/>
    <n v="13"/>
    <n v="8"/>
    <n v="864.41384615384607"/>
    <n v="3.720663995420721E-3"/>
    <n v="25.729547796222089"/>
    <x v="1"/>
    <x v="0"/>
    <x v="4"/>
    <n v="37"/>
  </r>
  <r>
    <n v="1947"/>
    <n v="8225.6299999999992"/>
    <n v="9"/>
    <n v="18"/>
    <n v="913.95888888888885"/>
    <n v="2.5758443045220377E-3"/>
    <n v="42.375884373211214"/>
    <x v="0"/>
    <x v="1"/>
    <x v="8"/>
    <n v="66"/>
  </r>
  <r>
    <n v="1948"/>
    <n v="4266.28"/>
    <n v="5"/>
    <n v="11"/>
    <n v="853.25599999999997"/>
    <n v="1.4310246136233543E-3"/>
    <n v="13.431333714939896"/>
    <x v="0"/>
    <x v="0"/>
    <x v="9"/>
    <n v="30"/>
  </r>
  <r>
    <n v="1949"/>
    <n v="8547.61"/>
    <n v="7"/>
    <n v="7"/>
    <n v="1221.0871428571429"/>
    <n v="2.0034344590726962E-3"/>
    <n v="17.124576416714369"/>
    <x v="0"/>
    <x v="0"/>
    <x v="7"/>
    <n v="9"/>
  </r>
  <r>
    <n v="1950"/>
    <n v="12108.45"/>
    <n v="9"/>
    <n v="19"/>
    <n v="1345.3833333333334"/>
    <n v="2.5758443045220377E-3"/>
    <n v="65.844461934745283"/>
    <x v="1"/>
    <x v="1"/>
    <x v="7"/>
    <n v="27"/>
  </r>
  <r>
    <n v="1951"/>
    <n v="6977.97"/>
    <n v="8"/>
    <n v="2"/>
    <n v="872.24625000000003"/>
    <n v="2.2896393817973667E-3"/>
    <n v="3.9942587292501428"/>
    <x v="1"/>
    <x v="0"/>
    <x v="7"/>
    <n v="93"/>
  </r>
  <r>
    <n v="1952"/>
    <n v="7870.0000000000009"/>
    <n v="10"/>
    <n v="9"/>
    <n v="787.00000000000011"/>
    <n v="2.8620492272467086E-3"/>
    <n v="20.271894676588438"/>
    <x v="0"/>
    <x v="0"/>
    <x v="0"/>
    <n v="35"/>
  </r>
  <r>
    <n v="1953"/>
    <n v="6386.97"/>
    <n v="7"/>
    <n v="12"/>
    <n v="912.4242857142857"/>
    <n v="2.0034344590726962E-3"/>
    <n v="21.935787063537493"/>
    <x v="0"/>
    <x v="2"/>
    <x v="1"/>
    <n v="23"/>
  </r>
  <r>
    <n v="1954"/>
    <n v="10028.09"/>
    <n v="9"/>
    <n v="5"/>
    <n v="1114.2322222222222"/>
    <n v="2.5758443045220377E-3"/>
    <n v="14.350443617630223"/>
    <x v="1"/>
    <x v="1"/>
    <x v="7"/>
    <n v="88"/>
  </r>
  <r>
    <n v="1955"/>
    <n v="3235.83"/>
    <n v="3"/>
    <n v="11"/>
    <n v="1078.6099999999999"/>
    <n v="8.5861476817401263E-4"/>
    <n v="10.187215226101888"/>
    <x v="1"/>
    <x v="0"/>
    <x v="4"/>
    <n v="18"/>
  </r>
  <r>
    <n v="1956"/>
    <n v="3039.79"/>
    <n v="4"/>
    <n v="3"/>
    <n v="759.94749999999999"/>
    <n v="1.1448196908986834E-3"/>
    <n v="2.6100085861476816"/>
    <x v="1"/>
    <x v="1"/>
    <x v="0"/>
    <n v="36"/>
  </r>
  <r>
    <n v="1957"/>
    <n v="12822.04"/>
    <n v="11"/>
    <n v="4"/>
    <n v="1165.6400000000001"/>
    <n v="3.1482541499713796E-3"/>
    <n v="14.678923869490557"/>
    <x v="1"/>
    <x v="1"/>
    <x v="2"/>
    <n v="1"/>
  </r>
  <r>
    <n v="1958"/>
    <n v="2389.9899999999998"/>
    <n v="4"/>
    <n v="22"/>
    <n v="597.49749999999995"/>
    <n v="1.1448196908986834E-3"/>
    <n v="15.048591871780191"/>
    <x v="0"/>
    <x v="0"/>
    <x v="4"/>
    <n v="62"/>
  </r>
  <r>
    <n v="1959"/>
    <n v="7593.28"/>
    <n v="8"/>
    <n v="16"/>
    <n v="949.16"/>
    <n v="2.2896393817973667E-3"/>
    <n v="34.771745850028616"/>
    <x v="1"/>
    <x v="0"/>
    <x v="0"/>
    <n v="3"/>
  </r>
  <r>
    <n v="1960"/>
    <n v="5914.98"/>
    <n v="4"/>
    <n v="10"/>
    <n v="1478.7449999999999"/>
    <n v="1.1448196908986834E-3"/>
    <n v="16.928963938179734"/>
    <x v="1"/>
    <x v="0"/>
    <x v="4"/>
    <n v="86"/>
  </r>
  <r>
    <n v="1961"/>
    <n v="4600.3599999999997"/>
    <n v="3"/>
    <n v="15"/>
    <n v="1533.4533333333331"/>
    <n v="8.5861476817401263E-4"/>
    <n v="19.749685174585004"/>
    <x v="0"/>
    <x v="0"/>
    <x v="4"/>
    <n v="10"/>
  </r>
  <r>
    <n v="1962"/>
    <n v="1385.6"/>
    <n v="2"/>
    <n v="22"/>
    <n v="692.8"/>
    <n v="5.7240984544934168E-4"/>
    <n v="8.7244419004006861"/>
    <x v="1"/>
    <x v="0"/>
    <x v="5"/>
    <n v="13"/>
  </r>
  <r>
    <n v="1963"/>
    <n v="2683.29"/>
    <n v="2"/>
    <n v="4"/>
    <n v="1341.645"/>
    <n v="5.7240984544934168E-4"/>
    <n v="3.0718832283915281"/>
    <x v="1"/>
    <x v="0"/>
    <x v="6"/>
    <n v="81"/>
  </r>
  <r>
    <n v="1964"/>
    <n v="8039.1899999999987"/>
    <n v="6"/>
    <n v="9"/>
    <n v="1339.8649999999998"/>
    <n v="1.7172295363480253E-3"/>
    <n v="20.707701774470518"/>
    <x v="0"/>
    <x v="1"/>
    <x v="1"/>
    <n v="60"/>
  </r>
  <r>
    <n v="1965"/>
    <n v="4201.5700000000006"/>
    <n v="5"/>
    <n v="3"/>
    <n v="840.31400000000008"/>
    <n v="1.4310246136233543E-3"/>
    <n v="3.6075300515168864"/>
    <x v="1"/>
    <x v="0"/>
    <x v="5"/>
    <n v="81"/>
  </r>
  <r>
    <n v="1966"/>
    <n v="3660.46"/>
    <n v="6"/>
    <n v="3"/>
    <n v="610.07666666666671"/>
    <n v="1.7172295363480253E-3"/>
    <n v="3.1429250143102467"/>
    <x v="1"/>
    <x v="2"/>
    <x v="1"/>
    <n v="75"/>
  </r>
  <r>
    <n v="1967"/>
    <n v="7697.1900000000005"/>
    <n v="6"/>
    <n v="17"/>
    <n v="1282.865"/>
    <n v="1.7172295363480253E-3"/>
    <n v="37.450552375500862"/>
    <x v="0"/>
    <x v="1"/>
    <x v="7"/>
    <n v="88"/>
  </r>
  <r>
    <n v="1968"/>
    <n v="4664.6600000000008"/>
    <n v="5"/>
    <n v="1"/>
    <n v="932.93200000000013"/>
    <n v="1.4310246136233543E-3"/>
    <n v="1.3350486548368634"/>
    <x v="0"/>
    <x v="0"/>
    <x v="9"/>
    <n v="31"/>
  </r>
  <r>
    <n v="1969"/>
    <n v="6142.67"/>
    <n v="6"/>
    <n v="19"/>
    <n v="1023.7783333333333"/>
    <n v="1.7172295363480253E-3"/>
    <n v="33.403185460789928"/>
    <x v="1"/>
    <x v="0"/>
    <x v="3"/>
    <n v="54"/>
  </r>
  <r>
    <n v="1970"/>
    <n v="8590.23"/>
    <n v="8"/>
    <n v="7"/>
    <n v="1073.7787499999999"/>
    <n v="2.2896393817973667E-3"/>
    <n v="17.209962793360045"/>
    <x v="1"/>
    <x v="0"/>
    <x v="7"/>
    <n v="51"/>
  </r>
  <r>
    <n v="1971"/>
    <n v="8998.8799999999992"/>
    <n v="7"/>
    <n v="4"/>
    <n v="1285.5542857142857"/>
    <n v="2.0034344590726962E-3"/>
    <n v="10.302095020034345"/>
    <x v="0"/>
    <x v="0"/>
    <x v="7"/>
    <n v="49"/>
  </r>
  <r>
    <n v="1972"/>
    <n v="5366.41"/>
    <n v="5"/>
    <n v="2"/>
    <n v="1073.2819999999999"/>
    <n v="1.4310246136233543E-3"/>
    <n v="3.0717859187178016"/>
    <x v="1"/>
    <x v="0"/>
    <x v="3"/>
    <n v="12"/>
  </r>
  <r>
    <n v="1973"/>
    <n v="4932.1000000000004"/>
    <n v="4"/>
    <n v="5"/>
    <n v="1233.0250000000001"/>
    <n v="1.1448196908986834E-3"/>
    <n v="7.0579564968517463"/>
    <x v="0"/>
    <x v="2"/>
    <x v="1"/>
    <n v="52"/>
  </r>
  <r>
    <n v="1974"/>
    <n v="3780.4500000000007"/>
    <n v="5"/>
    <n v="15"/>
    <n v="756.09000000000015"/>
    <n v="1.4310246136233543E-3"/>
    <n v="16.229751001717233"/>
    <x v="1"/>
    <x v="0"/>
    <x v="4"/>
    <n v="67"/>
  </r>
  <r>
    <n v="1975"/>
    <n v="661.42"/>
    <n v="2"/>
    <n v="4"/>
    <n v="330.71"/>
    <n v="5.7240984544934168E-4"/>
    <n v="0.75720663995420712"/>
    <x v="0"/>
    <x v="1"/>
    <x v="0"/>
    <n v="39"/>
  </r>
  <r>
    <n v="1976"/>
    <n v="6246.0700000000006"/>
    <n v="6"/>
    <n v="11"/>
    <n v="1041.0116666666668"/>
    <n v="1.7172295363480253E-3"/>
    <n v="19.664215798511737"/>
    <x v="0"/>
    <x v="0"/>
    <x v="7"/>
    <n v="84"/>
  </r>
  <r>
    <n v="1977"/>
    <n v="3681.98"/>
    <n v="4"/>
    <n v="5"/>
    <n v="920.495"/>
    <n v="1.1448196908986834E-3"/>
    <n v="5.2690040068689186"/>
    <x v="0"/>
    <x v="0"/>
    <x v="7"/>
    <n v="28"/>
  </r>
  <r>
    <n v="1978"/>
    <n v="2048.2599999999998"/>
    <n v="3"/>
    <n v="16"/>
    <n v="682.75333333333322"/>
    <n v="8.5861476817401263E-4"/>
    <n v="9.3795535203205489"/>
    <x v="0"/>
    <x v="0"/>
    <x v="0"/>
    <n v="53"/>
  </r>
  <r>
    <n v="1979"/>
    <n v="8062.73"/>
    <n v="5"/>
    <n v="11"/>
    <n v="1612.5459999999998"/>
    <n v="1.4310246136233543E-3"/>
    <n v="25.383523182598736"/>
    <x v="1"/>
    <x v="0"/>
    <x v="7"/>
    <n v="98"/>
  </r>
  <r>
    <n v="1980"/>
    <n v="9465.3799999999992"/>
    <n v="8"/>
    <n v="7"/>
    <n v="1183.1724999999999"/>
    <n v="2.2896393817973667E-3"/>
    <n v="18.963268460217513"/>
    <x v="1"/>
    <x v="2"/>
    <x v="0"/>
    <n v="97"/>
  </r>
  <r>
    <n v="1981"/>
    <n v="4850.6900000000005"/>
    <n v="3"/>
    <n v="12"/>
    <n v="1616.8966666666668"/>
    <n v="8.5861476817401263E-4"/>
    <n v="16.659496279336008"/>
    <x v="1"/>
    <x v="1"/>
    <x v="4"/>
    <n v="62"/>
  </r>
  <r>
    <n v="1982"/>
    <n v="10897.339999999998"/>
    <n v="8"/>
    <n v="16"/>
    <n v="1362.1674999999998"/>
    <n v="2.2896393817973667E-3"/>
    <n v="49.901957641671423"/>
    <x v="0"/>
    <x v="2"/>
    <x v="1"/>
    <n v="80"/>
  </r>
  <r>
    <n v="1983"/>
    <n v="5795.41"/>
    <n v="4"/>
    <n v="18"/>
    <n v="1448.8525"/>
    <n v="1.1448196908986834E-3"/>
    <n v="29.856147681740122"/>
    <x v="0"/>
    <x v="1"/>
    <x v="9"/>
    <n v="6"/>
  </r>
  <r>
    <n v="1984"/>
    <n v="10526.430000000002"/>
    <n v="7"/>
    <n v="1"/>
    <n v="1503.7757142857147"/>
    <n v="2.0034344590726962E-3"/>
    <n v="3.0127160847166583"/>
    <x v="1"/>
    <x v="0"/>
    <x v="0"/>
    <n v="70"/>
  </r>
  <r>
    <n v="1985"/>
    <n v="7022.7599999999993"/>
    <n v="7"/>
    <n v="16"/>
    <n v="1003.2514285714285"/>
    <n v="2.0034344590726962E-3"/>
    <n v="32.15917572982255"/>
    <x v="0"/>
    <x v="0"/>
    <x v="4"/>
    <n v="1"/>
  </r>
  <r>
    <n v="1986"/>
    <n v="4472.25"/>
    <n v="6"/>
    <n v="16"/>
    <n v="745.375"/>
    <n v="1.7172295363480253E-3"/>
    <n v="20.47967945048655"/>
    <x v="0"/>
    <x v="0"/>
    <x v="5"/>
    <n v="53"/>
  </r>
  <r>
    <n v="1987"/>
    <n v="3721.38"/>
    <n v="4"/>
    <n v="8"/>
    <n v="930.34500000000003"/>
    <n v="1.1448196908986834E-3"/>
    <n v="8.5206182026330843"/>
    <x v="1"/>
    <x v="1"/>
    <x v="0"/>
    <n v="56"/>
  </r>
  <r>
    <n v="1988"/>
    <n v="10687.63"/>
    <n v="8"/>
    <n v="8"/>
    <n v="1335.9537499999999"/>
    <n v="2.2896393817973667E-3"/>
    <n v="24.470818546078988"/>
    <x v="1"/>
    <x v="0"/>
    <x v="2"/>
    <n v="27"/>
  </r>
  <r>
    <n v="1989"/>
    <n v="5139.46"/>
    <n v="4"/>
    <n v="17"/>
    <n v="1284.865"/>
    <n v="1.1448196908986834E-3"/>
    <n v="25.005958786491128"/>
    <x v="0"/>
    <x v="2"/>
    <x v="2"/>
    <n v="46"/>
  </r>
  <r>
    <n v="1990"/>
    <n v="7905.380000000001"/>
    <n v="9"/>
    <n v="10.700000000000001"/>
    <n v="878.37555555555571"/>
    <n v="2.5758443045220377E-3"/>
    <n v="24.209377790498003"/>
    <x v="2"/>
    <x v="2"/>
    <x v="1"/>
    <n v="9"/>
  </r>
  <r>
    <n v="1991"/>
    <n v="12813.27"/>
    <n v="10"/>
    <n v="8"/>
    <n v="1281.327"/>
    <n v="2.8620492272467086E-3"/>
    <n v="29.337767601602746"/>
    <x v="1"/>
    <x v="0"/>
    <x v="0"/>
    <n v="35"/>
  </r>
  <r>
    <n v="1992"/>
    <n v="14165.05"/>
    <n v="10"/>
    <n v="3"/>
    <n v="1416.5049999999999"/>
    <n v="2.8620492272467086E-3"/>
    <n v="12.162321121923295"/>
    <x v="0"/>
    <x v="0"/>
    <x v="7"/>
    <n v="28"/>
  </r>
  <r>
    <n v="1993"/>
    <n v="9008.4"/>
    <n v="9"/>
    <n v="3"/>
    <n v="1000.9333333333333"/>
    <n v="2.5758443045220377E-3"/>
    <n v="7.7347452776187744"/>
    <x v="1"/>
    <x v="2"/>
    <x v="4"/>
    <n v="82"/>
  </r>
  <r>
    <n v="1994"/>
    <n v="7273.34"/>
    <n v="6"/>
    <n v="11"/>
    <n v="1212.2233333333334"/>
    <n v="1.7172295363480253E-3"/>
    <n v="22.898322839152833"/>
    <x v="0"/>
    <x v="2"/>
    <x v="7"/>
    <n v="71"/>
  </r>
  <r>
    <n v="1995"/>
    <n v="5245.66"/>
    <n v="6"/>
    <n v="11"/>
    <n v="874.27666666666664"/>
    <n v="1.7172295363480253E-3"/>
    <n v="16.514670864338868"/>
    <x v="0"/>
    <x v="0"/>
    <x v="4"/>
    <n v="6"/>
  </r>
  <r>
    <n v="1996"/>
    <n v="6300.4500000000007"/>
    <n v="7"/>
    <n v="4"/>
    <n v="900.0642857142858"/>
    <n v="2.0034344590726962E-3"/>
    <n v="7.2128792215226119"/>
    <x v="1"/>
    <x v="0"/>
    <x v="7"/>
    <n v="4"/>
  </r>
  <r>
    <n v="1997"/>
    <n v="4713.7199999999993"/>
    <n v="5"/>
    <n v="5"/>
    <n v="942.74399999999991"/>
    <n v="1.4310246136233543E-3"/>
    <n v="6.745449341728678"/>
    <x v="1"/>
    <x v="0"/>
    <x v="4"/>
    <n v="57"/>
  </r>
  <r>
    <n v="1998"/>
    <n v="5359.34"/>
    <n v="4"/>
    <n v="21"/>
    <n v="1339.835"/>
    <n v="1.1448196908986834E-3"/>
    <n v="32.211259301659986"/>
    <x v="1"/>
    <x v="2"/>
    <x v="7"/>
    <n v="13"/>
  </r>
  <r>
    <n v="1999"/>
    <n v="8432.98"/>
    <n v="7"/>
    <n v="7"/>
    <n v="1204.7114285714285"/>
    <n v="2.0034344590726962E-3"/>
    <n v="16.894922724670863"/>
    <x v="0"/>
    <x v="0"/>
    <x v="7"/>
    <n v="6"/>
  </r>
  <r>
    <n v="2000"/>
    <n v="2951.12"/>
    <n v="3"/>
    <n v="10.699999999999998"/>
    <n v="983.70666666666659"/>
    <n v="8.5861476817401263E-4"/>
    <n v="9.0374882655981654"/>
    <x v="2"/>
    <x v="2"/>
    <x v="3"/>
    <n v="68"/>
  </r>
  <r>
    <n v="2001"/>
    <n v="10016.790000000001"/>
    <n v="8"/>
    <n v="3"/>
    <n v="1252.0987500000001"/>
    <n v="2.2896393817973667E-3"/>
    <n v="8.6005638236977671"/>
    <x v="0"/>
    <x v="0"/>
    <x v="7"/>
    <n v="21"/>
  </r>
  <r>
    <n v="2002"/>
    <n v="2637.04"/>
    <n v="3"/>
    <n v="12"/>
    <n v="879.01333333333332"/>
    <n v="8.5861476817401263E-4"/>
    <n v="9.0568059530623923"/>
    <x v="0"/>
    <x v="0"/>
    <x v="1"/>
    <n v="55"/>
  </r>
  <r>
    <n v="2003"/>
    <n v="1821.05"/>
    <n v="2"/>
    <n v="8"/>
    <n v="910.52499999999998"/>
    <n v="5.7240984544934168E-4"/>
    <n v="4.1695477962220941"/>
    <x v="0"/>
    <x v="2"/>
    <x v="7"/>
    <n v="80"/>
  </r>
  <r>
    <n v="2004"/>
    <n v="6042.51"/>
    <n v="5"/>
    <n v="10"/>
    <n v="1208.502"/>
    <n v="1.4310246136233543E-3"/>
    <n v="17.293961076130508"/>
    <x v="1"/>
    <x v="1"/>
    <x v="7"/>
    <n v="16"/>
  </r>
  <r>
    <n v="2005"/>
    <n v="7337.8200000000006"/>
    <n v="6"/>
    <n v="17"/>
    <n v="1222.97"/>
    <n v="1.7172295363480253E-3"/>
    <n v="35.702043503148253"/>
    <x v="0"/>
    <x v="2"/>
    <x v="7"/>
    <n v="41"/>
  </r>
  <r>
    <n v="2006"/>
    <n v="6192.77"/>
    <n v="5"/>
    <n v="2"/>
    <n v="1238.5540000000001"/>
    <n v="1.4310246136233543E-3"/>
    <n v="3.5448025186033201"/>
    <x v="0"/>
    <x v="2"/>
    <x v="2"/>
    <n v="33"/>
  </r>
  <r>
    <n v="2007"/>
    <n v="6309.45"/>
    <n v="4"/>
    <n v="15"/>
    <n v="1577.3625"/>
    <n v="1.1448196908986834E-3"/>
    <n v="27.086934745277617"/>
    <x v="1"/>
    <x v="0"/>
    <x v="7"/>
    <n v="8"/>
  </r>
  <r>
    <n v="2008"/>
    <n v="7961.9500000000007"/>
    <n v="7"/>
    <n v="3"/>
    <n v="1137.4214285714286"/>
    <n v="2.0034344590726962E-3"/>
    <n v="6.8362478534630799"/>
    <x v="1"/>
    <x v="0"/>
    <x v="1"/>
    <n v="77"/>
  </r>
  <r>
    <n v="2009"/>
    <n v="7073.18"/>
    <n v="7"/>
    <n v="19"/>
    <n v="1010.4542857142858"/>
    <n v="2.0034344590726962E-3"/>
    <n v="38.463199771036066"/>
    <x v="0"/>
    <x v="1"/>
    <x v="0"/>
    <n v="19"/>
  </r>
  <r>
    <n v="2010"/>
    <n v="5466.66"/>
    <n v="5"/>
    <n v="7"/>
    <n v="1093.3319999999999"/>
    <n v="1.4310246136233543E-3"/>
    <n v="10.952095020034342"/>
    <x v="1"/>
    <x v="2"/>
    <x v="7"/>
    <n v="88"/>
  </r>
  <r>
    <n v="2011"/>
    <n v="2057.8200000000002"/>
    <n v="3"/>
    <n v="12"/>
    <n v="685.94"/>
    <n v="8.5861476817401263E-4"/>
    <n v="7.0674985689753864"/>
    <x v="1"/>
    <x v="2"/>
    <x v="7"/>
    <n v="68"/>
  </r>
  <r>
    <n v="2012"/>
    <n v="5492.34"/>
    <n v="5"/>
    <n v="4"/>
    <n v="1098.4680000000001"/>
    <n v="1.4310246136233543E-3"/>
    <n v="6.2877389811104756"/>
    <x v="0"/>
    <x v="2"/>
    <x v="0"/>
    <n v="55"/>
  </r>
  <r>
    <n v="2013"/>
    <n v="9944.76"/>
    <n v="10"/>
    <n v="19"/>
    <n v="994.476"/>
    <n v="2.8620492272467086E-3"/>
    <n v="54.078546078992559"/>
    <x v="0"/>
    <x v="1"/>
    <x v="0"/>
    <n v="99"/>
  </r>
  <r>
    <n v="2014"/>
    <n v="7628.8100000000013"/>
    <n v="7"/>
    <n v="8"/>
    <n v="1089.8300000000002"/>
    <n v="2.0034344590726962E-3"/>
    <n v="17.467223812249575"/>
    <x v="0"/>
    <x v="0"/>
    <x v="7"/>
    <n v="49"/>
  </r>
  <r>
    <n v="2015"/>
    <n v="8012.0000000000018"/>
    <n v="7"/>
    <n v="7"/>
    <n v="1144.5714285714289"/>
    <n v="2.0034344590726962E-3"/>
    <n v="16.051516886090447"/>
    <x v="0"/>
    <x v="1"/>
    <x v="0"/>
    <n v="6"/>
  </r>
  <r>
    <n v="2016"/>
    <n v="5897.5599999999995"/>
    <n v="6"/>
    <n v="1"/>
    <n v="982.92666666666662"/>
    <n v="1.7172295363480253E-3"/>
    <n v="1.6879107040641099"/>
    <x v="0"/>
    <x v="1"/>
    <x v="5"/>
    <n v="89"/>
  </r>
  <r>
    <n v="2017"/>
    <n v="7420.3099999999995"/>
    <n v="6"/>
    <n v="6"/>
    <n v="1236.7183333333332"/>
    <n v="1.7172295363480253E-3"/>
    <n v="12.742375500858614"/>
    <x v="1"/>
    <x v="1"/>
    <x v="1"/>
    <n v="67"/>
  </r>
  <r>
    <n v="2018"/>
    <n v="7597.1200000000008"/>
    <n v="7"/>
    <n v="12"/>
    <n v="1085.3028571428572"/>
    <n v="2.0034344590726962E-3"/>
    <n v="26.091997710360619"/>
    <x v="1"/>
    <x v="1"/>
    <x v="1"/>
    <n v="80"/>
  </r>
  <r>
    <n v="2019"/>
    <n v="10876.279999999999"/>
    <n v="9"/>
    <n v="17"/>
    <n v="1208.4755555555555"/>
    <n v="2.5758443045220377E-3"/>
    <n v="52.91836290784201"/>
    <x v="0"/>
    <x v="2"/>
    <x v="9"/>
    <n v="48"/>
  </r>
  <r>
    <n v="2020"/>
    <n v="8810.74"/>
    <n v="7"/>
    <n v="14"/>
    <n v="1258.6771428571428"/>
    <n v="2.0034344590726962E-3"/>
    <n v="35.303480251860336"/>
    <x v="0"/>
    <x v="1"/>
    <x v="2"/>
    <n v="50"/>
  </r>
  <r>
    <n v="2021"/>
    <n v="802.88"/>
    <n v="2"/>
    <n v="10.7"/>
    <n v="401.44"/>
    <n v="5.7240984544934168E-4"/>
    <n v="2.4587338294218655"/>
    <x v="2"/>
    <x v="2"/>
    <x v="3"/>
    <n v="31"/>
  </r>
  <r>
    <n v="2022"/>
    <n v="5843.2400000000007"/>
    <n v="5"/>
    <n v="7"/>
    <n v="1168.6480000000001"/>
    <n v="1.4310246136233543E-3"/>
    <n v="11.706548368631942"/>
    <x v="1"/>
    <x v="1"/>
    <x v="3"/>
    <n v="79"/>
  </r>
  <r>
    <n v="2023"/>
    <n v="10149.329999999998"/>
    <n v="10"/>
    <n v="10"/>
    <n v="1014.9329999999998"/>
    <n v="2.8620492272467086E-3"/>
    <n v="29.047882083571828"/>
    <x v="1"/>
    <x v="2"/>
    <x v="4"/>
    <n v="15"/>
  </r>
  <r>
    <n v="2024"/>
    <n v="5998.77"/>
    <n v="6"/>
    <n v="2"/>
    <n v="999.79500000000007"/>
    <n v="1.7172295363480253E-3"/>
    <n v="3.4337550085861479"/>
    <x v="0"/>
    <x v="0"/>
    <x v="3"/>
    <n v="69"/>
  </r>
  <r>
    <n v="2025"/>
    <n v="4120.88"/>
    <n v="4"/>
    <n v="3"/>
    <n v="1030.22"/>
    <n v="1.1448196908986834E-3"/>
    <n v="3.5382484258729248"/>
    <x v="1"/>
    <x v="0"/>
    <x v="4"/>
    <n v="59"/>
  </r>
  <r>
    <n v="2026"/>
    <n v="6109.3"/>
    <n v="4"/>
    <n v="7"/>
    <n v="1527.325"/>
    <n v="1.1448196908986834E-3"/>
    <n v="12.239582140812821"/>
    <x v="0"/>
    <x v="0"/>
    <x v="2"/>
    <n v="62"/>
  </r>
  <r>
    <n v="2027"/>
    <n v="6353.8099999999995"/>
    <n v="7"/>
    <n v="10"/>
    <n v="907.68714285714282"/>
    <n v="2.0034344590726962E-3"/>
    <n v="18.184917000572412"/>
    <x v="1"/>
    <x v="2"/>
    <x v="4"/>
    <n v="89"/>
  </r>
  <r>
    <n v="2028"/>
    <n v="7274.75"/>
    <n v="7"/>
    <n v="18"/>
    <n v="1039.25"/>
    <n v="2.0034344590726962E-3"/>
    <n v="37.477246708643392"/>
    <x v="0"/>
    <x v="1"/>
    <x v="5"/>
    <n v="25"/>
  </r>
  <r>
    <n v="2029"/>
    <n v="6555.91"/>
    <n v="9"/>
    <n v="7"/>
    <n v="728.43444444444447"/>
    <n v="2.5758443045220377E-3"/>
    <n v="13.134336004579279"/>
    <x v="1"/>
    <x v="0"/>
    <x v="7"/>
    <n v="10"/>
  </r>
  <r>
    <n v="2030"/>
    <n v="6169.6200000000008"/>
    <n v="4"/>
    <n v="15"/>
    <n v="1542.4050000000002"/>
    <n v="1.1448196908986834E-3"/>
    <n v="26.486634230108759"/>
    <x v="1"/>
    <x v="2"/>
    <x v="2"/>
    <n v="3"/>
  </r>
  <r>
    <n v="2031"/>
    <n v="4477.1900000000005"/>
    <n v="4"/>
    <n v="12"/>
    <n v="1119.2975000000001"/>
    <n v="1.1448196908986834E-3"/>
    <n v="15.376725815684031"/>
    <x v="1"/>
    <x v="0"/>
    <x v="4"/>
    <n v="99"/>
  </r>
  <r>
    <n v="2032"/>
    <n v="1640.3"/>
    <n v="2"/>
    <n v="9"/>
    <n v="820.15"/>
    <n v="5.7240984544934168E-4"/>
    <n v="4.2251574127074987"/>
    <x v="1"/>
    <x v="0"/>
    <x v="2"/>
    <n v="98"/>
  </r>
  <r>
    <n v="2033"/>
    <n v="10152.519999999999"/>
    <n v="7"/>
    <n v="10"/>
    <n v="1450.36"/>
    <n v="2.0034344590726962E-3"/>
    <n v="29.057012020606756"/>
    <x v="1"/>
    <x v="2"/>
    <x v="0"/>
    <n v="36"/>
  </r>
  <r>
    <n v="2034"/>
    <n v="9042.36"/>
    <n v="8"/>
    <n v="8"/>
    <n v="1130.2950000000001"/>
    <n v="2.2896393817973667E-3"/>
    <n v="20.703743560389238"/>
    <x v="0"/>
    <x v="0"/>
    <x v="7"/>
    <n v="87"/>
  </r>
  <r>
    <n v="2035"/>
    <n v="3371.7999999999997"/>
    <n v="4"/>
    <n v="19"/>
    <n v="842.94999999999993"/>
    <n v="1.1448196908986834E-3"/>
    <n v="18.335489410417857"/>
    <x v="1"/>
    <x v="0"/>
    <x v="0"/>
    <n v="40"/>
  </r>
  <r>
    <n v="2036"/>
    <n v="10761.289999999999"/>
    <n v="12"/>
    <n v="17"/>
    <n v="896.77416666666659"/>
    <n v="3.4344590726960505E-3"/>
    <n v="52.358880938752144"/>
    <x v="0"/>
    <x v="0"/>
    <x v="4"/>
    <n v="11"/>
  </r>
  <r>
    <n v="2037"/>
    <n v="4403.7800000000007"/>
    <n v="4"/>
    <n v="6"/>
    <n v="1100.9450000000002"/>
    <n v="1.1448196908986834E-3"/>
    <n v="7.5623010875787067"/>
    <x v="1"/>
    <x v="0"/>
    <x v="3"/>
    <n v="19"/>
  </r>
  <r>
    <n v="2038"/>
    <n v="4230.2700000000004"/>
    <n v="4"/>
    <n v="5"/>
    <n v="1057.5675000000001"/>
    <n v="1.1448196908986834E-3"/>
    <n v="6.0536204922724668"/>
    <x v="0"/>
    <x v="0"/>
    <x v="1"/>
    <n v="9"/>
  </r>
  <r>
    <n v="2039"/>
    <n v="5594.1100000000006"/>
    <n v="5"/>
    <n v="7"/>
    <n v="1118.8220000000001"/>
    <n v="1.4310246136233543E-3"/>
    <n v="11.20743274184316"/>
    <x v="0"/>
    <x v="2"/>
    <x v="3"/>
    <n v="38"/>
  </r>
  <r>
    <n v="2040"/>
    <n v="3028.8900000000003"/>
    <n v="2"/>
    <n v="12"/>
    <n v="1514.4450000000002"/>
    <n v="5.7240984544934168E-4"/>
    <n v="10.402598740698339"/>
    <x v="1"/>
    <x v="1"/>
    <x v="5"/>
    <n v="25"/>
  </r>
  <r>
    <n v="2041"/>
    <n v="7729.6399999999994"/>
    <n v="6"/>
    <n v="17"/>
    <n v="1288.2733333333333"/>
    <n v="1.7172295363480253E-3"/>
    <n v="37.608437321121926"/>
    <x v="1"/>
    <x v="0"/>
    <x v="1"/>
    <n v="52"/>
  </r>
  <r>
    <n v="2042"/>
    <n v="4170.51"/>
    <n v="3"/>
    <n v="17"/>
    <n v="1390.17"/>
    <n v="8.5861476817401263E-4"/>
    <n v="20.29154836863194"/>
    <x v="1"/>
    <x v="0"/>
    <x v="0"/>
    <n v="65"/>
  </r>
  <r>
    <n v="2043"/>
    <n v="6704.41"/>
    <n v="5"/>
    <n v="7"/>
    <n v="1340.8820000000001"/>
    <n v="1.4310246136233543E-3"/>
    <n v="13.431846021751575"/>
    <x v="0"/>
    <x v="0"/>
    <x v="4"/>
    <n v="67"/>
  </r>
  <r>
    <n v="2044"/>
    <n v="7468.57"/>
    <n v="5"/>
    <n v="1"/>
    <n v="1493.7139999999999"/>
    <n v="1.4310246136233543E-3"/>
    <n v="2.1375414997137949"/>
    <x v="0"/>
    <x v="0"/>
    <x v="0"/>
    <n v="84"/>
  </r>
  <r>
    <n v="2045"/>
    <n v="9255.0300000000007"/>
    <n v="9"/>
    <n v="15"/>
    <n v="1028.3366666666668"/>
    <n v="2.5758443045220377E-3"/>
    <n v="39.73252718946766"/>
    <x v="0"/>
    <x v="2"/>
    <x v="1"/>
    <n v="15"/>
  </r>
  <r>
    <n v="2046"/>
    <n v="13347.529999999999"/>
    <n v="9"/>
    <n v="13"/>
    <n v="1483.0588888888888"/>
    <n v="2.5758443045220377E-3"/>
    <n v="49.661674298797934"/>
    <x v="0"/>
    <x v="0"/>
    <x v="4"/>
    <n v="3"/>
  </r>
  <r>
    <n v="2047"/>
    <n v="3132.77"/>
    <n v="2"/>
    <n v="21"/>
    <n v="1566.385"/>
    <n v="5.7240984544934168E-4"/>
    <n v="18.828898111047508"/>
    <x v="0"/>
    <x v="1"/>
    <x v="1"/>
    <n v="45"/>
  </r>
  <r>
    <n v="2048"/>
    <n v="8820.57"/>
    <n v="7"/>
    <n v="13"/>
    <n v="1260.0814285714284"/>
    <n v="2.0034344590726962E-3"/>
    <n v="32.818377218088145"/>
    <x v="0"/>
    <x v="2"/>
    <x v="1"/>
    <n v="22"/>
  </r>
  <r>
    <n v="2049"/>
    <n v="7403.7600000000011"/>
    <n v="6"/>
    <n v="5"/>
    <n v="1233.9600000000003"/>
    <n v="1.7172295363480253E-3"/>
    <n v="10.594962793360047"/>
    <x v="1"/>
    <x v="2"/>
    <x v="7"/>
    <n v="21"/>
  </r>
  <r>
    <n v="2050"/>
    <n v="4483.5"/>
    <n v="4"/>
    <n v="5"/>
    <n v="1120.875"/>
    <n v="1.1448196908986834E-3"/>
    <n v="6.415998855180308"/>
    <x v="0"/>
    <x v="0"/>
    <x v="4"/>
    <n v="22"/>
  </r>
  <r>
    <n v="2051"/>
    <n v="7376.9299999999994"/>
    <n v="6"/>
    <n v="20"/>
    <n v="1229.4883333333332"/>
    <n v="1.7172295363480253E-3"/>
    <n v="42.226273611906123"/>
    <x v="0"/>
    <x v="1"/>
    <x v="7"/>
    <n v="8"/>
  </r>
  <r>
    <n v="2052"/>
    <n v="7052.08"/>
    <n v="9"/>
    <n v="8"/>
    <n v="783.56444444444446"/>
    <n v="2.5758443045220377E-3"/>
    <n v="16.146720091585575"/>
    <x v="1"/>
    <x v="0"/>
    <x v="5"/>
    <n v="5"/>
  </r>
  <r>
    <n v="2053"/>
    <n v="7727"/>
    <n v="6"/>
    <n v="11"/>
    <n v="1287.8333333333333"/>
    <n v="1.7172295363480253E-3"/>
    <n v="24.326559816828851"/>
    <x v="1"/>
    <x v="1"/>
    <x v="1"/>
    <n v="7"/>
  </r>
  <r>
    <n v="2054"/>
    <n v="5248.59"/>
    <n v="4"/>
    <n v="22"/>
    <n v="1312.1475"/>
    <n v="1.1448196908986834E-3"/>
    <n v="33.047790497996566"/>
    <x v="1"/>
    <x v="0"/>
    <x v="7"/>
    <n v="12"/>
  </r>
  <r>
    <n v="2055"/>
    <n v="12172.04"/>
    <n v="9"/>
    <n v="7"/>
    <n v="1352.4488888888891"/>
    <n v="2.5758443045220377E-3"/>
    <n v="24.385884373211219"/>
    <x v="1"/>
    <x v="2"/>
    <x v="5"/>
    <n v="46"/>
  </r>
  <r>
    <n v="2056"/>
    <n v="1829.4899999999998"/>
    <n v="2"/>
    <n v="22"/>
    <n v="914.74499999999989"/>
    <n v="5.7240984544934168E-4"/>
    <n v="11.519398969662275"/>
    <x v="0"/>
    <x v="2"/>
    <x v="2"/>
    <n v="65"/>
  </r>
  <r>
    <n v="2057"/>
    <n v="6889.26"/>
    <n v="6"/>
    <n v="15"/>
    <n v="1148.21"/>
    <n v="1.7172295363480253E-3"/>
    <n v="29.576101888952493"/>
    <x v="0"/>
    <x v="1"/>
    <x v="7"/>
    <n v="99"/>
  </r>
  <r>
    <n v="2058"/>
    <n v="7546.98"/>
    <n v="7"/>
    <n v="7"/>
    <n v="1078.1399999999999"/>
    <n v="2.0034344590726962E-3"/>
    <n v="15.119879793932453"/>
    <x v="0"/>
    <x v="2"/>
    <x v="6"/>
    <n v="99"/>
  </r>
  <r>
    <n v="2059"/>
    <n v="2702.14"/>
    <n v="4"/>
    <n v="12"/>
    <n v="675.53499999999997"/>
    <n v="1.1448196908986834E-3"/>
    <n v="9.2803892386949052"/>
    <x v="0"/>
    <x v="2"/>
    <x v="4"/>
    <n v="21"/>
  </r>
  <r>
    <n v="2060"/>
    <n v="11179.22"/>
    <n v="11"/>
    <n v="17"/>
    <n v="1016.2927272727272"/>
    <n v="3.1482541499713796E-3"/>
    <n v="54.392312535775609"/>
    <x v="0"/>
    <x v="0"/>
    <x v="1"/>
    <n v="17"/>
  </r>
  <r>
    <n v="2061"/>
    <n v="8403.65"/>
    <n v="6"/>
    <n v="4"/>
    <n v="1400.6083333333333"/>
    <n v="1.7172295363480253E-3"/>
    <n v="9.6206639954207223"/>
    <x v="0"/>
    <x v="2"/>
    <x v="7"/>
    <n v="71"/>
  </r>
  <r>
    <n v="2062"/>
    <n v="6976.84"/>
    <n v="5"/>
    <n v="18"/>
    <n v="1395.3679999999999"/>
    <n v="1.4310246136233543E-3"/>
    <n v="35.942507155123067"/>
    <x v="1"/>
    <x v="0"/>
    <x v="5"/>
    <n v="67"/>
  </r>
  <r>
    <n v="2063"/>
    <n v="4125.82"/>
    <n v="5"/>
    <n v="16"/>
    <n v="825.16399999999999"/>
    <n v="1.4310246136233543E-3"/>
    <n v="18.893279908414424"/>
    <x v="1"/>
    <x v="1"/>
    <x v="0"/>
    <n v="55"/>
  </r>
  <r>
    <n v="2064"/>
    <n v="5871.14"/>
    <n v="5"/>
    <n v="18"/>
    <n v="1174.2280000000001"/>
    <n v="1.4310246136233543E-3"/>
    <n v="30.246285060103038"/>
    <x v="1"/>
    <x v="0"/>
    <x v="0"/>
    <n v="99"/>
  </r>
  <r>
    <n v="2065"/>
    <n v="4870.0599999999995"/>
    <n v="4"/>
    <n v="12"/>
    <n v="1217.5149999999999"/>
    <n v="1.1448196908986834E-3"/>
    <n v="16.726021751574123"/>
    <x v="1"/>
    <x v="0"/>
    <x v="5"/>
    <n v="66"/>
  </r>
  <r>
    <n v="2066"/>
    <n v="6115.09"/>
    <n v="5"/>
    <n v="12"/>
    <n v="1223.018"/>
    <n v="1.4310246136233543E-3"/>
    <n v="21.002026330852889"/>
    <x v="1"/>
    <x v="2"/>
    <x v="0"/>
    <n v="91"/>
  </r>
  <r>
    <n v="2067"/>
    <n v="9622.0499999999993"/>
    <n v="8"/>
    <n v="17"/>
    <n v="1202.7562499999999"/>
    <n v="2.2896393817973667E-3"/>
    <n v="46.815927303949621"/>
    <x v="1"/>
    <x v="0"/>
    <x v="0"/>
    <n v="81"/>
  </r>
  <r>
    <n v="2068"/>
    <n v="5158.92"/>
    <n v="5"/>
    <n v="8"/>
    <n v="1031.7840000000001"/>
    <n v="1.4310246136233543E-3"/>
    <n v="11.812066399542074"/>
    <x v="0"/>
    <x v="2"/>
    <x v="4"/>
    <n v="23"/>
  </r>
  <r>
    <n v="2069"/>
    <n v="10361.070000000002"/>
    <n v="6"/>
    <n v="10.700000000000001"/>
    <n v="1726.8450000000003"/>
    <n v="1.7172295363480253E-3"/>
    <n v="31.729664854035498"/>
    <x v="2"/>
    <x v="0"/>
    <x v="3"/>
    <n v="32"/>
  </r>
  <r>
    <n v="2070"/>
    <n v="12319.54"/>
    <n v="9"/>
    <n v="8"/>
    <n v="1368.8377777777778"/>
    <n v="2.5758443045220377E-3"/>
    <n v="28.207303949627931"/>
    <x v="0"/>
    <x v="0"/>
    <x v="4"/>
    <n v="0"/>
  </r>
  <r>
    <n v="2071"/>
    <n v="5340.02"/>
    <n v="7"/>
    <n v="10"/>
    <n v="762.86"/>
    <n v="2.0034344590726962E-3"/>
    <n v="15.283400114481971"/>
    <x v="0"/>
    <x v="0"/>
    <x v="4"/>
    <n v="69"/>
  </r>
  <r>
    <n v="2072"/>
    <n v="11845.44"/>
    <n v="13"/>
    <n v="9"/>
    <n v="911.18769230769237"/>
    <n v="3.720663995420721E-3"/>
    <n v="30.512009158557525"/>
    <x v="0"/>
    <x v="0"/>
    <x v="1"/>
    <n v="30"/>
  </r>
  <r>
    <n v="2073"/>
    <n v="8097.380000000001"/>
    <n v="8"/>
    <n v="10"/>
    <n v="1012.1725000000001"/>
    <n v="2.2896393817973667E-3"/>
    <n v="23.175100171722956"/>
    <x v="0"/>
    <x v="2"/>
    <x v="7"/>
    <n v="87"/>
  </r>
  <r>
    <n v="2075"/>
    <n v="5575.4100000000008"/>
    <n v="4"/>
    <n v="8"/>
    <n v="1393.8525000000002"/>
    <n v="1.1448196908986834E-3"/>
    <n v="12.765678305666858"/>
    <x v="0"/>
    <x v="0"/>
    <x v="7"/>
    <n v="95"/>
  </r>
  <r>
    <n v="2076"/>
    <n v="12082.720000000001"/>
    <n v="8"/>
    <n v="5"/>
    <n v="1510.3400000000001"/>
    <n v="2.2896393817973667E-3"/>
    <n v="17.290669719519176"/>
    <x v="0"/>
    <x v="0"/>
    <x v="7"/>
    <n v="73"/>
  </r>
  <r>
    <n v="2077"/>
    <n v="4642.2"/>
    <n v="3"/>
    <n v="7"/>
    <n v="1547.3999999999999"/>
    <n v="8.5861476817401263E-4"/>
    <n v="9.3003434459072682"/>
    <x v="0"/>
    <x v="0"/>
    <x v="1"/>
    <n v="67"/>
  </r>
  <r>
    <n v="2078"/>
    <n v="7319.86"/>
    <n v="6"/>
    <n v="3"/>
    <n v="1219.9766666666667"/>
    <n v="1.7172295363480253E-3"/>
    <n v="6.284939896966228"/>
    <x v="0"/>
    <x v="0"/>
    <x v="7"/>
    <n v="15"/>
  </r>
  <r>
    <n v="2079"/>
    <n v="4631.3100000000004"/>
    <n v="3"/>
    <n v="11"/>
    <n v="1543.7700000000002"/>
    <n v="8.5861476817401263E-4"/>
    <n v="14.580540927303952"/>
    <x v="0"/>
    <x v="2"/>
    <x v="4"/>
    <n v="49"/>
  </r>
  <r>
    <n v="2080"/>
    <n v="6668.6"/>
    <n v="6"/>
    <n v="17"/>
    <n v="1111.4333333333334"/>
    <n v="1.7172295363480253E-3"/>
    <n v="32.445964510589583"/>
    <x v="0"/>
    <x v="2"/>
    <x v="4"/>
    <n v="15"/>
  </r>
  <r>
    <n v="2081"/>
    <n v="5586.19"/>
    <n v="5"/>
    <n v="13"/>
    <n v="1117.2379999999998"/>
    <n v="1.4310246136233543E-3"/>
    <n v="20.784336004579274"/>
    <x v="0"/>
    <x v="0"/>
    <x v="1"/>
    <n v="69"/>
  </r>
  <r>
    <n v="2082"/>
    <n v="6778.84"/>
    <n v="7"/>
    <n v="19"/>
    <n v="968.40571428571434"/>
    <n v="2.0034344590726962E-3"/>
    <n v="36.862610188895253"/>
    <x v="0"/>
    <x v="1"/>
    <x v="0"/>
    <n v="38"/>
  </r>
  <r>
    <n v="2083"/>
    <n v="10347.280000000001"/>
    <n v="9"/>
    <n v="4"/>
    <n v="1149.6977777777779"/>
    <n v="2.5758443045220377E-3"/>
    <n v="11.84576989124213"/>
    <x v="0"/>
    <x v="0"/>
    <x v="4"/>
    <n v="5"/>
  </r>
  <r>
    <n v="2084"/>
    <n v="1985.07"/>
    <n v="3"/>
    <n v="17"/>
    <n v="661.68999999999994"/>
    <n v="8.5861476817401263E-4"/>
    <n v="9.6583257012020596"/>
    <x v="0"/>
    <x v="0"/>
    <x v="3"/>
    <n v="6"/>
  </r>
  <r>
    <n v="2085"/>
    <n v="4294.1399999999994"/>
    <n v="3"/>
    <n v="11"/>
    <n v="1431.3799999999999"/>
    <n v="8.5861476817401263E-4"/>
    <n v="13.519044075558099"/>
    <x v="0"/>
    <x v="0"/>
    <x v="0"/>
    <n v="83"/>
  </r>
  <r>
    <n v="2086"/>
    <n v="3812.2200000000003"/>
    <n v="3"/>
    <n v="1"/>
    <n v="1270.74"/>
    <n v="8.5861476817401263E-4"/>
    <n v="1.0910761305094447"/>
    <x v="1"/>
    <x v="2"/>
    <x v="1"/>
    <n v="68"/>
  </r>
  <r>
    <n v="2087"/>
    <n v="6577.630000000001"/>
    <n v="5"/>
    <n v="15"/>
    <n v="1315.5260000000003"/>
    <n v="1.4310246136233543E-3"/>
    <n v="28.238251287922157"/>
    <x v="1"/>
    <x v="0"/>
    <x v="3"/>
    <n v="76"/>
  </r>
  <r>
    <n v="2088"/>
    <n v="8654.02"/>
    <n v="7"/>
    <n v="14"/>
    <n v="1236.2885714285715"/>
    <n v="2.0034344590726962E-3"/>
    <n v="34.675523755008591"/>
    <x v="1"/>
    <x v="0"/>
    <x v="1"/>
    <n v="2"/>
  </r>
  <r>
    <n v="2089"/>
    <n v="477.32000000000005"/>
    <n v="2"/>
    <n v="15"/>
    <n v="238.66000000000003"/>
    <n v="5.7240984544934168E-4"/>
    <n v="2.0491700057240982"/>
    <x v="1"/>
    <x v="2"/>
    <x v="1"/>
    <n v="93"/>
  </r>
  <r>
    <n v="2090"/>
    <n v="1020.78"/>
    <n v="2"/>
    <n v="17"/>
    <n v="510.39"/>
    <n v="5.7240984544934168E-4"/>
    <n v="4.9665884373211213"/>
    <x v="1"/>
    <x v="0"/>
    <x v="1"/>
    <n v="63"/>
  </r>
  <r>
    <n v="2091"/>
    <n v="5499.04"/>
    <n v="3"/>
    <n v="9"/>
    <n v="1833.0133333333333"/>
    <n v="8.5861476817401263E-4"/>
    <n v="14.164670864338866"/>
    <x v="0"/>
    <x v="0"/>
    <x v="6"/>
    <n v="27"/>
  </r>
  <r>
    <n v="2092"/>
    <n v="6764.3900000000012"/>
    <n v="5"/>
    <n v="18"/>
    <n v="1352.8780000000002"/>
    <n v="1.4310246136233543E-3"/>
    <n v="34.848030910131655"/>
    <x v="1"/>
    <x v="2"/>
    <x v="7"/>
    <n v="14"/>
  </r>
  <r>
    <n v="2093"/>
    <n v="7654.84"/>
    <n v="6"/>
    <n v="2"/>
    <n v="1275.8066666666666"/>
    <n v="1.7172295363480253E-3"/>
    <n v="4.3817057813394387"/>
    <x v="1"/>
    <x v="2"/>
    <x v="1"/>
    <n v="94"/>
  </r>
  <r>
    <n v="2094"/>
    <n v="4214.53"/>
    <n v="5"/>
    <n v="16"/>
    <n v="842.90599999999995"/>
    <n v="1.4310246136233543E-3"/>
    <n v="19.299507727532912"/>
    <x v="1"/>
    <x v="0"/>
    <x v="4"/>
    <n v="15"/>
  </r>
  <r>
    <n v="2095"/>
    <n v="9988.760000000002"/>
    <n v="10"/>
    <n v="8"/>
    <n v="998.8760000000002"/>
    <n v="2.8620492272467086E-3"/>
    <n v="22.87065827132227"/>
    <x v="0"/>
    <x v="1"/>
    <x v="7"/>
    <n v="69"/>
  </r>
  <r>
    <n v="2096"/>
    <n v="8229.84"/>
    <n v="5"/>
    <n v="12"/>
    <n v="1645.9680000000001"/>
    <n v="1.4310246136233543E-3"/>
    <n v="28.265048654836864"/>
    <x v="0"/>
    <x v="2"/>
    <x v="8"/>
    <n v="74"/>
  </r>
  <r>
    <n v="2097"/>
    <n v="7726.09"/>
    <n v="6"/>
    <n v="21"/>
    <n v="1287.6816666666666"/>
    <n v="1.7172295363480253E-3"/>
    <n v="46.436144819690895"/>
    <x v="1"/>
    <x v="0"/>
    <x v="8"/>
    <n v="38"/>
  </r>
  <r>
    <n v="2098"/>
    <n v="5472.619999999999"/>
    <n v="6"/>
    <n v="16"/>
    <n v="912.10333333333313"/>
    <n v="1.7172295363480253E-3"/>
    <n v="25.060652547223807"/>
    <x v="0"/>
    <x v="2"/>
    <x v="0"/>
    <n v="82"/>
  </r>
  <r>
    <n v="2099"/>
    <n v="8967.0399999999991"/>
    <n v="7"/>
    <n v="19"/>
    <n v="1281.0057142857142"/>
    <n v="2.0034344590726962E-3"/>
    <n v="48.761808815111621"/>
    <x v="1"/>
    <x v="2"/>
    <x v="1"/>
    <n v="40"/>
  </r>
  <r>
    <n v="2100"/>
    <n v="4288.18"/>
    <n v="5"/>
    <n v="14"/>
    <n v="857.63600000000008"/>
    <n v="1.4310246136233543E-3"/>
    <n v="17.182175157412711"/>
    <x v="1"/>
    <x v="0"/>
    <x v="3"/>
    <n v="34"/>
  </r>
  <r>
    <n v="2101"/>
    <n v="14423.33"/>
    <n v="10"/>
    <n v="2"/>
    <n v="1442.3330000000001"/>
    <n v="2.8620492272467086E-3"/>
    <n v="8.2560560961648548"/>
    <x v="0"/>
    <x v="0"/>
    <x v="4"/>
    <n v="71"/>
  </r>
  <r>
    <n v="2102"/>
    <n v="7317.4600000000009"/>
    <n v="7"/>
    <n v="5"/>
    <n v="1045.3514285714286"/>
    <n v="2.0034344590726962E-3"/>
    <n v="10.471465369204351"/>
    <x v="1"/>
    <x v="1"/>
    <x v="4"/>
    <n v="80"/>
  </r>
  <r>
    <n v="2103"/>
    <n v="11617.25"/>
    <n v="10"/>
    <n v="18"/>
    <n v="1161.7249999999999"/>
    <n v="2.8620492272467086E-3"/>
    <n v="59.848454493417286"/>
    <x v="1"/>
    <x v="1"/>
    <x v="1"/>
    <n v="94"/>
  </r>
  <r>
    <n v="2104"/>
    <n v="7415.8399999999992"/>
    <n v="8"/>
    <n v="11"/>
    <n v="926.9799999999999"/>
    <n v="2.2896393817973667E-3"/>
    <n v="23.346949055523751"/>
    <x v="0"/>
    <x v="0"/>
    <x v="1"/>
    <n v="31"/>
  </r>
  <r>
    <n v="2105"/>
    <n v="7196.7699999999986"/>
    <n v="5"/>
    <n v="6"/>
    <n v="1439.3539999999998"/>
    <n v="1.4310246136233543E-3"/>
    <n v="12.358506010303376"/>
    <x v="1"/>
    <x v="2"/>
    <x v="0"/>
    <n v="29"/>
  </r>
  <r>
    <n v="2106"/>
    <n v="6782.2800000000007"/>
    <n v="4"/>
    <n v="13"/>
    <n v="1695.5700000000002"/>
    <n v="1.1448196908986834E-3"/>
    <n v="25.234585002862048"/>
    <x v="1"/>
    <x v="2"/>
    <x v="1"/>
    <n v="91"/>
  </r>
  <r>
    <n v="2107"/>
    <n v="1941"/>
    <n v="2"/>
    <n v="4"/>
    <n v="970.5"/>
    <n v="5.7240984544934168E-4"/>
    <n v="2.2220950200343443"/>
    <x v="0"/>
    <x v="1"/>
    <x v="3"/>
    <n v="2"/>
  </r>
  <r>
    <n v="2108"/>
    <n v="3130.2599999999998"/>
    <n v="3"/>
    <n v="18"/>
    <n v="1043.4199999999998"/>
    <n v="8.5861476817401263E-4"/>
    <n v="16.126124785346306"/>
    <x v="0"/>
    <x v="0"/>
    <x v="2"/>
    <n v="41"/>
  </r>
  <r>
    <n v="2109"/>
    <n v="7637.1200000000008"/>
    <n v="8"/>
    <n v="18"/>
    <n v="954.6400000000001"/>
    <n v="2.2896393817973667E-3"/>
    <n v="39.344064109902689"/>
    <x v="0"/>
    <x v="2"/>
    <x v="0"/>
    <n v="14"/>
  </r>
  <r>
    <n v="2110"/>
    <n v="7589.5700000000006"/>
    <n v="7"/>
    <n v="14"/>
    <n v="1084.2242857142858"/>
    <n v="2.0034344590726962E-3"/>
    <n v="30.410412135088727"/>
    <x v="1"/>
    <x v="2"/>
    <x v="7"/>
    <n v="29"/>
  </r>
  <r>
    <n v="2111"/>
    <n v="11111.3"/>
    <n v="9"/>
    <n v="12"/>
    <n v="1234.5888888888887"/>
    <n v="2.5758443045220377E-3"/>
    <n v="38.16130509444762"/>
    <x v="1"/>
    <x v="1"/>
    <x v="2"/>
    <n v="98"/>
  </r>
  <r>
    <n v="2112"/>
    <n v="5958.11"/>
    <n v="4"/>
    <n v="6"/>
    <n v="1489.5274999999999"/>
    <n v="1.1448196908986834E-3"/>
    <n v="10.231442472810532"/>
    <x v="0"/>
    <x v="0"/>
    <x v="1"/>
    <n v="64"/>
  </r>
  <r>
    <n v="2113"/>
    <n v="4987.47"/>
    <n v="4"/>
    <n v="17"/>
    <n v="1246.8675000000001"/>
    <n v="1.1448196908986834E-3"/>
    <n v="24.266453921007439"/>
    <x v="0"/>
    <x v="1"/>
    <x v="7"/>
    <n v="91"/>
  </r>
  <r>
    <n v="2114"/>
    <n v="6706.4599999999991"/>
    <n v="6"/>
    <n v="19"/>
    <n v="1117.7433333333331"/>
    <n v="1.7172295363480253E-3"/>
    <n v="36.469015455065822"/>
    <x v="1"/>
    <x v="2"/>
    <x v="6"/>
    <n v="78"/>
  </r>
  <r>
    <n v="2115"/>
    <n v="2204.4499999999998"/>
    <n v="2"/>
    <n v="17"/>
    <n v="1102.2249999999999"/>
    <n v="5.7240984544934168E-4"/>
    <n v="10.72571551230681"/>
    <x v="1"/>
    <x v="0"/>
    <x v="0"/>
    <n v="17"/>
  </r>
  <r>
    <n v="2116"/>
    <n v="5827.9599999999991"/>
    <n v="4"/>
    <n v="9"/>
    <n v="1456.9899999999998"/>
    <n v="1.1448196908986834E-3"/>
    <n v="15.011917572982252"/>
    <x v="1"/>
    <x v="1"/>
    <x v="1"/>
    <n v="81"/>
  </r>
  <r>
    <n v="2117"/>
    <n v="3925.1699999999996"/>
    <n v="5"/>
    <n v="3"/>
    <n v="785.03399999999988"/>
    <n v="1.4310246136233543E-3"/>
    <n v="3.3702089295935886"/>
    <x v="1"/>
    <x v="1"/>
    <x v="0"/>
    <n v="76"/>
  </r>
  <r>
    <n v="2118"/>
    <n v="6724.4000000000005"/>
    <n v="6"/>
    <n v="7"/>
    <n v="1120.7333333333333"/>
    <n v="1.7172295363480253E-3"/>
    <n v="13.471894676588438"/>
    <x v="1"/>
    <x v="2"/>
    <x v="4"/>
    <n v="29"/>
  </r>
  <r>
    <n v="2119"/>
    <n v="5477.6"/>
    <n v="4"/>
    <n v="17"/>
    <n v="1369.4"/>
    <n v="1.1448196908986834E-3"/>
    <n v="26.651173440183172"/>
    <x v="0"/>
    <x v="0"/>
    <x v="1"/>
    <n v="51"/>
  </r>
  <r>
    <n v="2120"/>
    <n v="11028.33"/>
    <n v="8"/>
    <n v="1"/>
    <n v="1378.54125"/>
    <n v="2.2896393817973667E-3"/>
    <n v="3.1563623354321693"/>
    <x v="1"/>
    <x v="0"/>
    <x v="7"/>
    <n v="80"/>
  </r>
  <r>
    <n v="2121"/>
    <n v="11645.45"/>
    <n v="10"/>
    <n v="22"/>
    <n v="1164.5450000000001"/>
    <n v="2.8620492272467086E-3"/>
    <n v="73.325672581568398"/>
    <x v="0"/>
    <x v="0"/>
    <x v="1"/>
    <n v="35"/>
  </r>
  <r>
    <n v="2122"/>
    <n v="4039.79"/>
    <n v="4"/>
    <n v="11"/>
    <n v="1009.9475"/>
    <n v="1.1448196908986834E-3"/>
    <n v="12.718285632512879"/>
    <x v="1"/>
    <x v="2"/>
    <x v="0"/>
    <n v="85"/>
  </r>
  <r>
    <n v="2123"/>
    <n v="6196.0199999999995"/>
    <n v="6"/>
    <n v="2"/>
    <n v="1032.6699999999998"/>
    <n v="1.7172295363480253E-3"/>
    <n v="3.54666285060103"/>
    <x v="0"/>
    <x v="1"/>
    <x v="7"/>
    <n v="36"/>
  </r>
  <r>
    <n v="2124"/>
    <n v="7618.68"/>
    <n v="6"/>
    <n v="18"/>
    <n v="1269.78"/>
    <n v="1.7172295363480253E-3"/>
    <n v="39.249066971951919"/>
    <x v="1"/>
    <x v="2"/>
    <x v="5"/>
    <n v="17"/>
  </r>
  <r>
    <n v="2125"/>
    <n v="4206.4799999999996"/>
    <n v="6"/>
    <n v="18"/>
    <n v="701.07999999999993"/>
    <n v="1.7172295363480253E-3"/>
    <n v="21.670475100171721"/>
    <x v="0"/>
    <x v="2"/>
    <x v="1"/>
    <n v="9"/>
  </r>
  <r>
    <n v="2126"/>
    <n v="2963.04"/>
    <n v="4"/>
    <n v="17"/>
    <n v="740.76"/>
    <n v="1.1448196908986834E-3"/>
    <n v="14.416622781911848"/>
    <x v="1"/>
    <x v="0"/>
    <x v="0"/>
    <n v="65"/>
  </r>
  <r>
    <n v="2127"/>
    <n v="5437.05"/>
    <n v="5"/>
    <n v="7"/>
    <n v="1087.4100000000001"/>
    <n v="1.4310246136233543E-3"/>
    <n v="10.892773325701203"/>
    <x v="0"/>
    <x v="0"/>
    <x v="7"/>
    <n v="66"/>
  </r>
  <r>
    <n v="2128"/>
    <n v="3787.46"/>
    <n v="2"/>
    <n v="16"/>
    <n v="1893.73"/>
    <n v="5.7240984544934168E-4"/>
    <n v="17.343835145964508"/>
    <x v="1"/>
    <x v="1"/>
    <x v="2"/>
    <n v="31"/>
  </r>
  <r>
    <n v="2129"/>
    <n v="1411.9299999999998"/>
    <n v="2"/>
    <n v="3"/>
    <n v="705.96499999999992"/>
    <n v="5.7240984544934168E-4"/>
    <n v="1.2123039496279335"/>
    <x v="1"/>
    <x v="2"/>
    <x v="7"/>
    <n v="26"/>
  </r>
  <r>
    <n v="2130"/>
    <n v="9169.4"/>
    <n v="8"/>
    <n v="16"/>
    <n v="1146.175"/>
    <n v="2.2896393817973667E-3"/>
    <n v="41.989238694905545"/>
    <x v="0"/>
    <x v="2"/>
    <x v="2"/>
    <n v="95"/>
  </r>
  <r>
    <n v="2131"/>
    <n v="7199.04"/>
    <n v="6"/>
    <n v="7"/>
    <n v="1199.8399999999999"/>
    <n v="1.7172295363480253E-3"/>
    <n v="14.422804808242702"/>
    <x v="0"/>
    <x v="0"/>
    <x v="4"/>
    <n v="12"/>
  </r>
  <r>
    <n v="2132"/>
    <n v="12668.239999999998"/>
    <n v="8"/>
    <n v="22"/>
    <n v="1583.5299999999997"/>
    <n v="2.2896393817973667E-3"/>
    <n v="79.765678305666839"/>
    <x v="0"/>
    <x v="2"/>
    <x v="1"/>
    <n v="16"/>
  </r>
  <r>
    <n v="2133"/>
    <n v="6553.4400000000005"/>
    <n v="5"/>
    <n v="3"/>
    <n v="1310.6880000000001"/>
    <n v="1.4310246136233543E-3"/>
    <n v="5.6268803663423013"/>
    <x v="0"/>
    <x v="2"/>
    <x v="1"/>
    <n v="44"/>
  </r>
  <r>
    <n v="2134"/>
    <n v="6556.68"/>
    <n v="5"/>
    <n v="2"/>
    <n v="1311.336"/>
    <n v="1.4310246136233543E-3"/>
    <n v="3.7531081854607899"/>
    <x v="1"/>
    <x v="1"/>
    <x v="7"/>
    <n v="16"/>
  </r>
  <r>
    <n v="2135"/>
    <n v="3174.01"/>
    <n v="2"/>
    <n v="15"/>
    <n v="1587.0050000000001"/>
    <n v="5.7240984544934168E-4"/>
    <n v="13.626259301659989"/>
    <x v="1"/>
    <x v="0"/>
    <x v="4"/>
    <n v="97"/>
  </r>
  <r>
    <n v="2136"/>
    <n v="6269.92"/>
    <n v="4"/>
    <n v="5"/>
    <n v="1567.48"/>
    <n v="1.1448196908986834E-3"/>
    <n v="8.9724098454493415"/>
    <x v="0"/>
    <x v="2"/>
    <x v="0"/>
    <n v="21"/>
  </r>
  <r>
    <n v="2137"/>
    <n v="4683.41"/>
    <n v="4"/>
    <n v="5"/>
    <n v="1170.8525"/>
    <n v="1.1448196908986834E-3"/>
    <n v="6.7020749856897535"/>
    <x v="0"/>
    <x v="1"/>
    <x v="7"/>
    <n v="46"/>
  </r>
  <r>
    <n v="2138"/>
    <n v="11281.36"/>
    <n v="8"/>
    <n v="15"/>
    <n v="1410.17"/>
    <n v="2.2896393817973667E-3"/>
    <n v="48.431711505437889"/>
    <x v="0"/>
    <x v="2"/>
    <x v="7"/>
    <n v="23"/>
  </r>
  <r>
    <n v="2139"/>
    <n v="7480.9400000000005"/>
    <n v="5"/>
    <n v="7"/>
    <n v="1496.1880000000001"/>
    <n v="1.4310246136233543E-3"/>
    <n v="14.987572982255296"/>
    <x v="0"/>
    <x v="1"/>
    <x v="3"/>
    <n v="87"/>
  </r>
  <r>
    <n v="2140"/>
    <n v="9047.4399999999987"/>
    <n v="8"/>
    <n v="21"/>
    <n v="1130.9299999999998"/>
    <n v="2.2896393817973667E-3"/>
    <n v="54.377859187178004"/>
    <x v="1"/>
    <x v="2"/>
    <x v="8"/>
    <n v="59"/>
  </r>
  <r>
    <n v="2141"/>
    <n v="4820.8500000000004"/>
    <n v="4"/>
    <n v="4"/>
    <n v="1205.2125000000001"/>
    <n v="1.1448196908986834E-3"/>
    <n v="5.5190040068689177"/>
    <x v="0"/>
    <x v="2"/>
    <x v="1"/>
    <n v="50"/>
  </r>
  <r>
    <n v="2142"/>
    <n v="10200.020000000002"/>
    <n v="7"/>
    <n v="7"/>
    <n v="1457.1457142857146"/>
    <n v="2.0034344590726962E-3"/>
    <n v="20.435071551230688"/>
    <x v="0"/>
    <x v="1"/>
    <x v="4"/>
    <n v="61"/>
  </r>
  <r>
    <n v="2143"/>
    <n v="5872.29"/>
    <n v="5"/>
    <n v="10"/>
    <n v="1174.4580000000001"/>
    <n v="1.4310246136233543E-3"/>
    <n v="16.806783056668575"/>
    <x v="1"/>
    <x v="2"/>
    <x v="4"/>
    <n v="53"/>
  </r>
  <r>
    <n v="2144"/>
    <n v="10452.24"/>
    <n v="8"/>
    <n v="9"/>
    <n v="1306.53"/>
    <n v="2.2896393817973667E-3"/>
    <n v="26.923342873497422"/>
    <x v="0"/>
    <x v="0"/>
    <x v="2"/>
    <n v="12"/>
  </r>
  <r>
    <n v="2145"/>
    <n v="748.17"/>
    <n v="1"/>
    <n v="19"/>
    <n v="748.17"/>
    <n v="2.8620492272467084E-4"/>
    <n v="4.0684688036634222"/>
    <x v="0"/>
    <x v="1"/>
    <x v="9"/>
    <n v="44"/>
  </r>
  <r>
    <n v="2146"/>
    <n v="2173.1099999999997"/>
    <n v="2"/>
    <n v="13"/>
    <n v="1086.5549999999998"/>
    <n v="5.7240984544934168E-4"/>
    <n v="8.0854121350887223"/>
    <x v="1"/>
    <x v="0"/>
    <x v="4"/>
    <n v="75"/>
  </r>
  <r>
    <n v="2147"/>
    <n v="2953.18"/>
    <n v="3"/>
    <n v="1"/>
    <n v="984.39333333333332"/>
    <n v="8.5861476817401263E-4"/>
    <n v="0.84521465369204352"/>
    <x v="1"/>
    <x v="2"/>
    <x v="4"/>
    <n v="42"/>
  </r>
  <r>
    <n v="2148"/>
    <n v="4907.04"/>
    <n v="4"/>
    <n v="15"/>
    <n v="1226.76"/>
    <n v="1.1448196908986834E-3"/>
    <n v="21.066285060103031"/>
    <x v="0"/>
    <x v="0"/>
    <x v="7"/>
    <n v="78"/>
  </r>
  <r>
    <n v="2149"/>
    <n v="7062.67"/>
    <n v="9"/>
    <n v="6"/>
    <n v="784.74111111111108"/>
    <n v="2.5758443045220377E-3"/>
    <n v="12.128225529479106"/>
    <x v="0"/>
    <x v="2"/>
    <x v="4"/>
    <n v="26"/>
  </r>
  <r>
    <n v="2150"/>
    <n v="6161.6"/>
    <n v="6"/>
    <n v="8"/>
    <n v="1026.9333333333334"/>
    <n v="1.7172295363480253E-3"/>
    <n v="14.107842014882657"/>
    <x v="1"/>
    <x v="1"/>
    <x v="5"/>
    <n v="75"/>
  </r>
  <r>
    <n v="2151"/>
    <n v="9369.7300000000014"/>
    <n v="7"/>
    <n v="6"/>
    <n v="1338.5328571428574"/>
    <n v="2.0034344590726962E-3"/>
    <n v="16.089977103606188"/>
    <x v="1"/>
    <x v="1"/>
    <x v="9"/>
    <n v="9"/>
  </r>
  <r>
    <n v="2152"/>
    <n v="9894.84"/>
    <n v="9"/>
    <n v="19"/>
    <n v="1099.4266666666667"/>
    <n v="2.5758443045220377E-3"/>
    <n v="53.80708643388666"/>
    <x v="0"/>
    <x v="0"/>
    <x v="7"/>
    <n v="40"/>
  </r>
  <r>
    <n v="2153"/>
    <n v="8239.7199999999993"/>
    <n v="8"/>
    <n v="10"/>
    <n v="1029.9649999999999"/>
    <n v="2.2896393817973667E-3"/>
    <n v="23.582484258729245"/>
    <x v="1"/>
    <x v="0"/>
    <x v="1"/>
    <n v="22"/>
  </r>
  <r>
    <n v="2154"/>
    <n v="7924.87"/>
    <n v="6"/>
    <n v="6"/>
    <n v="1320.8116666666667"/>
    <n v="1.7172295363480253E-3"/>
    <n v="13.608820835718376"/>
    <x v="0"/>
    <x v="2"/>
    <x v="7"/>
    <n v="86"/>
  </r>
  <r>
    <n v="2155"/>
    <n v="10114.459999999999"/>
    <n v="12"/>
    <n v="14"/>
    <n v="842.87166666666656"/>
    <n v="3.4344590726960505E-3"/>
    <n v="40.527315397824836"/>
    <x v="0"/>
    <x v="0"/>
    <x v="4"/>
    <n v="24"/>
  </r>
  <r>
    <n v="2156"/>
    <n v="6988.71"/>
    <n v="6"/>
    <n v="18"/>
    <n v="1164.7850000000001"/>
    <n v="1.7172295363480253E-3"/>
    <n v="36.00365769891242"/>
    <x v="1"/>
    <x v="0"/>
    <x v="5"/>
    <n v="96"/>
  </r>
  <r>
    <n v="2157"/>
    <n v="2131.52"/>
    <n v="2"/>
    <n v="19"/>
    <n v="1065.76"/>
    <n v="5.7240984544934168E-4"/>
    <n v="11.590978820835717"/>
    <x v="0"/>
    <x v="0"/>
    <x v="2"/>
    <n v="52"/>
  </r>
  <r>
    <n v="2158"/>
    <n v="5982.2999999999993"/>
    <n v="5"/>
    <n v="6"/>
    <n v="1196.4599999999998"/>
    <n v="1.4310246136233543E-3"/>
    <n v="10.272982255294789"/>
    <x v="1"/>
    <x v="0"/>
    <x v="9"/>
    <n v="11"/>
  </r>
  <r>
    <n v="2159"/>
    <n v="5111.04"/>
    <n v="5"/>
    <n v="6"/>
    <n v="1022.208"/>
    <n v="1.4310246136233543E-3"/>
    <n v="8.7768288494562103"/>
    <x v="1"/>
    <x v="2"/>
    <x v="4"/>
    <n v="19"/>
  </r>
  <r>
    <n v="2160"/>
    <n v="6852.88"/>
    <n v="6"/>
    <n v="15"/>
    <n v="1142.1466666666668"/>
    <n v="1.7172295363480253E-3"/>
    <n v="29.41991986262164"/>
    <x v="0"/>
    <x v="0"/>
    <x v="0"/>
    <n v="64"/>
  </r>
  <r>
    <n v="2161"/>
    <n v="5998.47"/>
    <n v="5"/>
    <n v="4"/>
    <n v="1199.694"/>
    <n v="1.4310246136233543E-3"/>
    <n v="6.8671665712650256"/>
    <x v="1"/>
    <x v="0"/>
    <x v="1"/>
    <n v="35"/>
  </r>
  <r>
    <n v="2162"/>
    <n v="4785.3899999999994"/>
    <n v="4"/>
    <n v="10"/>
    <n v="1196.3474999999999"/>
    <n v="1.1448196908986834E-3"/>
    <n v="13.696021751574124"/>
    <x v="1"/>
    <x v="2"/>
    <x v="1"/>
    <n v="49"/>
  </r>
  <r>
    <n v="2163"/>
    <n v="3842.2400000000002"/>
    <n v="5"/>
    <n v="6"/>
    <n v="768.44800000000009"/>
    <n v="1.4310246136233543E-3"/>
    <n v="6.5980080137378367"/>
    <x v="1"/>
    <x v="0"/>
    <x v="4"/>
    <n v="41"/>
  </r>
  <r>
    <n v="2164"/>
    <n v="8585.8100000000013"/>
    <n v="7"/>
    <n v="18"/>
    <n v="1226.5442857142859"/>
    <n v="2.0034344590726962E-3"/>
    <n v="44.231419576416727"/>
    <x v="0"/>
    <x v="0"/>
    <x v="1"/>
    <n v="12"/>
  </r>
  <r>
    <n v="2165"/>
    <n v="9072.94"/>
    <n v="10"/>
    <n v="10.700000000000001"/>
    <n v="907.2940000000001"/>
    <n v="2.8620492272467086E-3"/>
    <n v="27.78490497996566"/>
    <x v="2"/>
    <x v="1"/>
    <x v="7"/>
    <n v="16"/>
  </r>
  <r>
    <n v="2166"/>
    <n v="6021.83"/>
    <n v="6"/>
    <n v="16"/>
    <n v="1003.6383333333333"/>
    <n v="1.7172295363480253E-3"/>
    <n v="27.575638236977678"/>
    <x v="0"/>
    <x v="0"/>
    <x v="2"/>
    <n v="78"/>
  </r>
  <r>
    <n v="2167"/>
    <n v="4691.0200000000004"/>
    <n v="6"/>
    <n v="1"/>
    <n v="781.8366666666667"/>
    <n v="1.7172295363480253E-3"/>
    <n v="1.3425930165998856"/>
    <x v="0"/>
    <x v="0"/>
    <x v="9"/>
    <n v="31"/>
  </r>
  <r>
    <n v="2168"/>
    <n v="3828.0999999999995"/>
    <n v="3"/>
    <n v="17"/>
    <n v="1276.0333333333331"/>
    <n v="8.5861476817401263E-4"/>
    <n v="18.62555809959931"/>
    <x v="1"/>
    <x v="0"/>
    <x v="1"/>
    <n v="83"/>
  </r>
  <r>
    <n v="2169"/>
    <n v="10330.950000000001"/>
    <n v="6"/>
    <n v="18"/>
    <n v="1721.825"/>
    <n v="1.7172295363480253E-3"/>
    <n v="53.221837435603902"/>
    <x v="1"/>
    <x v="0"/>
    <x v="1"/>
    <n v="80"/>
  </r>
  <r>
    <n v="2170"/>
    <n v="7695.7500000000009"/>
    <n v="6"/>
    <n v="6"/>
    <n v="1282.6250000000002"/>
    <n v="1.7172295363480253E-3"/>
    <n v="13.215369204350317"/>
    <x v="1"/>
    <x v="1"/>
    <x v="7"/>
    <n v="27"/>
  </r>
  <r>
    <n v="2171"/>
    <n v="4500.04"/>
    <n v="6"/>
    <n v="10"/>
    <n v="750.00666666666666"/>
    <n v="1.7172295363480253E-3"/>
    <n v="12.879336004579278"/>
    <x v="0"/>
    <x v="2"/>
    <x v="0"/>
    <n v="21"/>
  </r>
  <r>
    <n v="2172"/>
    <n v="6844.5"/>
    <n v="4"/>
    <n v="13"/>
    <n v="1711.125"/>
    <n v="1.1448196908986834E-3"/>
    <n v="25.466084716657125"/>
    <x v="1"/>
    <x v="1"/>
    <x v="0"/>
    <n v="6"/>
  </r>
  <r>
    <n v="2173"/>
    <n v="5112.1499999999996"/>
    <n v="4"/>
    <n v="22"/>
    <n v="1278.0374999999999"/>
    <n v="1.1448196908986834E-3"/>
    <n v="32.188694905552374"/>
    <x v="0"/>
    <x v="0"/>
    <x v="3"/>
    <n v="27"/>
  </r>
  <r>
    <n v="2174"/>
    <n v="7133.880000000001"/>
    <n v="6"/>
    <n v="11"/>
    <n v="1188.9800000000002"/>
    <n v="1.7172295363480253E-3"/>
    <n v="22.459267315397828"/>
    <x v="1"/>
    <x v="2"/>
    <x v="6"/>
    <n v="32"/>
  </r>
  <r>
    <n v="2175"/>
    <n v="4158.6499999999996"/>
    <n v="4"/>
    <n v="13"/>
    <n v="1039.6624999999999"/>
    <n v="1.1448196908986834E-3"/>
    <n v="15.472939324556382"/>
    <x v="1"/>
    <x v="0"/>
    <x v="0"/>
    <n v="23"/>
  </r>
  <r>
    <n v="2176"/>
    <n v="2662.8199999999997"/>
    <n v="3"/>
    <n v="12"/>
    <n v="887.60666666666657"/>
    <n v="8.5861476817401263E-4"/>
    <n v="9.1453463079564976"/>
    <x v="0"/>
    <x v="2"/>
    <x v="2"/>
    <n v="79"/>
  </r>
  <r>
    <n v="2177"/>
    <n v="6054.2699999999995"/>
    <n v="5"/>
    <n v="9"/>
    <n v="1210.8539999999998"/>
    <n v="1.4310246136233543E-3"/>
    <n v="15.594856897538635"/>
    <x v="1"/>
    <x v="0"/>
    <x v="0"/>
    <n v="35"/>
  </r>
  <r>
    <n v="2178"/>
    <n v="3531.6400000000003"/>
    <n v="4"/>
    <n v="12"/>
    <n v="882.91000000000008"/>
    <n v="1.1448196908986834E-3"/>
    <n v="12.12927303949628"/>
    <x v="0"/>
    <x v="0"/>
    <x v="5"/>
    <n v="20"/>
  </r>
  <r>
    <n v="2179"/>
    <n v="6889.21"/>
    <n v="7"/>
    <n v="17"/>
    <n v="984.1728571428572"/>
    <n v="2.0034344590726962E-3"/>
    <n v="33.519338866628509"/>
    <x v="1"/>
    <x v="0"/>
    <x v="7"/>
    <n v="15"/>
  </r>
  <r>
    <n v="2180"/>
    <n v="6162.33"/>
    <n v="5"/>
    <n v="13"/>
    <n v="1232.4659999999999"/>
    <n v="1.4310246136233543E-3"/>
    <n v="22.927959358900971"/>
    <x v="1"/>
    <x v="2"/>
    <x v="4"/>
    <n v="98"/>
  </r>
  <r>
    <n v="2181"/>
    <n v="6274.12"/>
    <n v="8"/>
    <n v="8"/>
    <n v="784.26499999999999"/>
    <n v="2.2896393817973667E-3"/>
    <n v="14.365472238122495"/>
    <x v="1"/>
    <x v="0"/>
    <x v="3"/>
    <n v="99"/>
  </r>
  <r>
    <n v="2182"/>
    <n v="10722.16"/>
    <n v="8"/>
    <n v="16"/>
    <n v="1340.27"/>
    <n v="2.2896393817973667E-3"/>
    <n v="49.099759587864909"/>
    <x v="1"/>
    <x v="2"/>
    <x v="9"/>
    <n v="47"/>
  </r>
  <r>
    <n v="2183"/>
    <n v="19071.32"/>
    <n v="14"/>
    <n v="7"/>
    <n v="1362.2371428571428"/>
    <n v="4.0068689181453924E-3"/>
    <n v="38.208139668002289"/>
    <x v="0"/>
    <x v="0"/>
    <x v="7"/>
    <n v="61"/>
  </r>
  <r>
    <n v="2184"/>
    <n v="13468.260000000002"/>
    <n v="11"/>
    <n v="11"/>
    <n v="1224.3872727272728"/>
    <n v="3.1482541499713796E-3"/>
    <n v="42.401505437893533"/>
    <x v="1"/>
    <x v="0"/>
    <x v="0"/>
    <n v="49"/>
  </r>
  <r>
    <n v="2185"/>
    <n v="9578.9699999999993"/>
    <n v="7"/>
    <n v="19"/>
    <n v="1368.4242857142856"/>
    <n v="2.0034344590726962E-3"/>
    <n v="52.089419004006871"/>
    <x v="0"/>
    <x v="0"/>
    <x v="2"/>
    <n v="40"/>
  </r>
  <r>
    <n v="2186"/>
    <n v="4245.21"/>
    <n v="3"/>
    <n v="5"/>
    <n v="1415.07"/>
    <n v="8.5861476817401263E-4"/>
    <n v="6.0750000000000002"/>
    <x v="0"/>
    <x v="2"/>
    <x v="0"/>
    <n v="61"/>
  </r>
  <r>
    <n v="2187"/>
    <n v="8284.3700000000008"/>
    <n v="7"/>
    <n v="2"/>
    <n v="1183.4814285714288"/>
    <n v="2.0034344590726962E-3"/>
    <n v="4.742054951345164"/>
    <x v="0"/>
    <x v="0"/>
    <x v="0"/>
    <n v="52"/>
  </r>
  <r>
    <n v="2188"/>
    <n v="6671.5399999999991"/>
    <n v="6"/>
    <n v="17"/>
    <n v="1111.9233333333332"/>
    <n v="1.7172295363480253E-3"/>
    <n v="32.460269032627359"/>
    <x v="0"/>
    <x v="0"/>
    <x v="4"/>
    <n v="85"/>
  </r>
  <r>
    <n v="2189"/>
    <n v="9861.2999999999993"/>
    <n v="10"/>
    <n v="4"/>
    <n v="986.12999999999988"/>
    <n v="2.8620492272467086E-3"/>
    <n v="11.289410417859186"/>
    <x v="1"/>
    <x v="2"/>
    <x v="1"/>
    <n v="43"/>
  </r>
  <r>
    <n v="2190"/>
    <n v="11980.72"/>
    <n v="8"/>
    <n v="13"/>
    <n v="1497.59"/>
    <n v="2.2896393817973667E-3"/>
    <n v="44.576233543216937"/>
    <x v="0"/>
    <x v="1"/>
    <x v="3"/>
    <n v="77"/>
  </r>
  <r>
    <n v="2191"/>
    <n v="7172.5599999999995"/>
    <n v="5"/>
    <n v="4"/>
    <n v="1434.5119999999999"/>
    <n v="1.4310246136233543E-3"/>
    <n v="8.2112879221522608"/>
    <x v="1"/>
    <x v="0"/>
    <x v="4"/>
    <n v="2"/>
  </r>
  <r>
    <n v="2192"/>
    <n v="4812.76"/>
    <n v="6"/>
    <n v="14"/>
    <n v="802.12666666666667"/>
    <n v="1.7172295363480253E-3"/>
    <n v="19.284098454493417"/>
    <x v="1"/>
    <x v="0"/>
    <x v="4"/>
    <n v="93"/>
  </r>
  <r>
    <n v="2193"/>
    <n v="6086.66"/>
    <n v="4"/>
    <n v="6"/>
    <n v="1521.665"/>
    <n v="1.1448196908986834E-3"/>
    <n v="10.452192329708071"/>
    <x v="1"/>
    <x v="0"/>
    <x v="4"/>
    <n v="66"/>
  </r>
  <r>
    <n v="2194"/>
    <n v="8464.84"/>
    <n v="8"/>
    <n v="11"/>
    <n v="1058.105"/>
    <n v="2.2896393817973667E-3"/>
    <n v="26.649467658843729"/>
    <x v="0"/>
    <x v="1"/>
    <x v="7"/>
    <n v="79"/>
  </r>
  <r>
    <n v="2195"/>
    <n v="7278.62"/>
    <n v="6"/>
    <n v="13"/>
    <n v="1213.1033333333332"/>
    <n v="1.7172295363480253E-3"/>
    <n v="27.081299370349171"/>
    <x v="0"/>
    <x v="1"/>
    <x v="1"/>
    <n v="94"/>
  </r>
  <r>
    <n v="2196"/>
    <n v="4425.25"/>
    <n v="5"/>
    <n v="7"/>
    <n v="885.05"/>
    <n v="1.4310246136233543E-3"/>
    <n v="8.8656983400114484"/>
    <x v="1"/>
    <x v="2"/>
    <x v="5"/>
    <n v="66"/>
  </r>
  <r>
    <n v="2197"/>
    <n v="2284.5600000000004"/>
    <n v="3"/>
    <n v="7"/>
    <n v="761.5200000000001"/>
    <n v="8.5861476817401263E-4"/>
    <n v="4.5769662278191197"/>
    <x v="1"/>
    <x v="0"/>
    <x v="1"/>
    <n v="32"/>
  </r>
  <r>
    <n v="2198"/>
    <n v="4003.11"/>
    <n v="4"/>
    <n v="1"/>
    <n v="1000.7775"/>
    <n v="1.1448196908986834E-3"/>
    <n v="1.1457097882083571"/>
    <x v="1"/>
    <x v="1"/>
    <x v="2"/>
    <n v="1"/>
  </r>
  <r>
    <n v="2199"/>
    <n v="4628.71"/>
    <n v="4"/>
    <n v="13"/>
    <n v="1157.1775"/>
    <n v="1.1448196908986834E-3"/>
    <n v="17.221874642243847"/>
    <x v="0"/>
    <x v="2"/>
    <x v="2"/>
    <n v="89"/>
  </r>
  <r>
    <n v="2200"/>
    <n v="2268.7800000000002"/>
    <n v="3"/>
    <n v="16"/>
    <n v="756.2600000000001"/>
    <n v="8.5861476817401263E-4"/>
    <n v="10.389376073268462"/>
    <x v="1"/>
    <x v="1"/>
    <x v="4"/>
    <n v="23"/>
  </r>
  <r>
    <n v="2201"/>
    <n v="11020.840000000002"/>
    <n v="8"/>
    <n v="1"/>
    <n v="1377.6050000000002"/>
    <n v="2.2896393817973667E-3"/>
    <n v="3.1542186605609621"/>
    <x v="0"/>
    <x v="1"/>
    <x v="1"/>
    <n v="56"/>
  </r>
  <r>
    <n v="2202"/>
    <n v="8507.06"/>
    <n v="10"/>
    <n v="8"/>
    <n v="850.7059999999999"/>
    <n v="2.8620492272467086E-3"/>
    <n v="19.478099599313104"/>
    <x v="0"/>
    <x v="1"/>
    <x v="1"/>
    <n v="46"/>
  </r>
  <r>
    <n v="2203"/>
    <n v="6421.1"/>
    <n v="5"/>
    <n v="2"/>
    <n v="1284.22"/>
    <n v="1.4310246136233543E-3"/>
    <n v="3.6755008586147682"/>
    <x v="1"/>
    <x v="2"/>
    <x v="0"/>
    <n v="13"/>
  </r>
  <r>
    <n v="2204"/>
    <n v="7935.08"/>
    <n v="8"/>
    <n v="7"/>
    <n v="991.88499999999999"/>
    <n v="2.2896393817973667E-3"/>
    <n v="15.897412707498567"/>
    <x v="0"/>
    <x v="2"/>
    <x v="9"/>
    <n v="16"/>
  </r>
  <r>
    <n v="2205"/>
    <n v="4547.8999999999996"/>
    <n v="4"/>
    <n v="10.7"/>
    <n v="1136.9749999999999"/>
    <n v="1.1448196908986834E-3"/>
    <n v="13.927455638236975"/>
    <x v="2"/>
    <x v="0"/>
    <x v="3"/>
    <n v="76"/>
  </r>
  <r>
    <n v="2206"/>
    <n v="4155.32"/>
    <n v="4"/>
    <n v="14"/>
    <n v="1038.83"/>
    <n v="1.1448196908986834E-3"/>
    <n v="16.64982255294791"/>
    <x v="1"/>
    <x v="1"/>
    <x v="1"/>
    <n v="60"/>
  </r>
  <r>
    <n v="2207"/>
    <n v="6263.82"/>
    <n v="6"/>
    <n v="16"/>
    <n v="1043.97"/>
    <n v="1.7172295363480253E-3"/>
    <n v="28.683777904979969"/>
    <x v="0"/>
    <x v="0"/>
    <x v="7"/>
    <n v="93"/>
  </r>
  <r>
    <n v="2208"/>
    <n v="5236.3099999999995"/>
    <n v="6"/>
    <n v="9"/>
    <n v="872.71833333333325"/>
    <n v="1.7172295363480253E-3"/>
    <n v="13.48791929021179"/>
    <x v="0"/>
    <x v="0"/>
    <x v="4"/>
    <n v="59"/>
  </r>
  <r>
    <n v="2209"/>
    <n v="1240.31"/>
    <n v="1"/>
    <n v="3"/>
    <n v="1240.31"/>
    <n v="2.8620492272467084E-4"/>
    <n v="1.0649484831139093"/>
    <x v="1"/>
    <x v="1"/>
    <x v="0"/>
    <n v="4"/>
  </r>
  <r>
    <n v="2210"/>
    <n v="8133.83"/>
    <n v="9"/>
    <n v="5"/>
    <n v="903.75888888888892"/>
    <n v="2.5758443045220377E-3"/>
    <n v="11.639710933028049"/>
    <x v="1"/>
    <x v="2"/>
    <x v="0"/>
    <n v="16"/>
  </r>
  <r>
    <n v="2211"/>
    <n v="1649.1599999999999"/>
    <n v="3"/>
    <n v="18"/>
    <n v="549.71999999999991"/>
    <n v="8.5861476817401263E-4"/>
    <n v="8.4959587864911263"/>
    <x v="0"/>
    <x v="0"/>
    <x v="7"/>
    <n v="3"/>
  </r>
  <r>
    <n v="2212"/>
    <n v="4951.08"/>
    <n v="6"/>
    <n v="20"/>
    <n v="825.18"/>
    <n v="1.7172295363480253E-3"/>
    <n v="28.340469376073266"/>
    <x v="0"/>
    <x v="1"/>
    <x v="7"/>
    <n v="22"/>
  </r>
  <r>
    <n v="2213"/>
    <n v="7240.4999999999991"/>
    <n v="5"/>
    <n v="6"/>
    <n v="1448.1"/>
    <n v="1.4310246136233543E-3"/>
    <n v="12.433600457927874"/>
    <x v="0"/>
    <x v="1"/>
    <x v="4"/>
    <n v="70"/>
  </r>
  <r>
    <n v="2214"/>
    <n v="5053.0499999999993"/>
    <n v="5"/>
    <n v="8"/>
    <n v="1010.6099999999999"/>
    <n v="1.4310246136233543E-3"/>
    <n v="11.569662278191183"/>
    <x v="1"/>
    <x v="2"/>
    <x v="7"/>
    <n v="52"/>
  </r>
  <r>
    <n v="2215"/>
    <n v="1965.6799999999998"/>
    <n v="2"/>
    <n v="18"/>
    <n v="982.83999999999992"/>
    <n v="5.7240984544934168E-4"/>
    <n v="10.126571265025756"/>
    <x v="0"/>
    <x v="0"/>
    <x v="1"/>
    <n v="50"/>
  </r>
  <r>
    <n v="2216"/>
    <n v="3352.32"/>
    <n v="3"/>
    <n v="10"/>
    <n v="1117.44"/>
    <n v="8.5861476817401263E-4"/>
    <n v="9.5945048654836871"/>
    <x v="0"/>
    <x v="2"/>
    <x v="2"/>
    <n v="29"/>
  </r>
  <r>
    <n v="2217"/>
    <n v="8779.73"/>
    <n v="8"/>
    <n v="16"/>
    <n v="1097.4662499999999"/>
    <n v="2.2896393817973667E-3"/>
    <n v="40.204831139095589"/>
    <x v="1"/>
    <x v="0"/>
    <x v="1"/>
    <n v="98"/>
  </r>
  <r>
    <n v="2218"/>
    <n v="4304.09"/>
    <n v="3"/>
    <n v="4"/>
    <n v="1434.6966666666667"/>
    <n v="8.5861476817401263E-4"/>
    <n v="4.9274069834001146"/>
    <x v="0"/>
    <x v="1"/>
    <x v="0"/>
    <n v="94"/>
  </r>
  <r>
    <n v="2219"/>
    <n v="6319.34"/>
    <n v="5"/>
    <n v="3"/>
    <n v="1263.8679999999999"/>
    <n v="1.4310246136233543E-3"/>
    <n v="5.4258786491127644"/>
    <x v="1"/>
    <x v="2"/>
    <x v="4"/>
    <n v="73"/>
  </r>
  <r>
    <n v="2220"/>
    <n v="4529.8999999999996"/>
    <n v="4"/>
    <n v="13"/>
    <n v="1132.4749999999999"/>
    <n v="1.1448196908986834E-3"/>
    <n v="16.854235832856322"/>
    <x v="1"/>
    <x v="0"/>
    <x v="1"/>
    <n v="35"/>
  </r>
  <r>
    <n v="2221"/>
    <n v="9100.52"/>
    <n v="8"/>
    <n v="7"/>
    <n v="1137.5650000000001"/>
    <n v="2.2896393817973667E-3"/>
    <n v="18.232295363480251"/>
    <x v="1"/>
    <x v="1"/>
    <x v="6"/>
    <n v="80"/>
  </r>
  <r>
    <n v="2222"/>
    <n v="7051.67"/>
    <n v="6"/>
    <n v="14"/>
    <n v="1175.2783333333334"/>
    <n v="1.7172295363480253E-3"/>
    <n v="28.25511734401832"/>
    <x v="0"/>
    <x v="0"/>
    <x v="1"/>
    <n v="20"/>
  </r>
  <r>
    <n v="2223"/>
    <n v="5883.75"/>
    <n v="7"/>
    <n v="12"/>
    <n v="840.53571428571433"/>
    <n v="2.0034344590726962E-3"/>
    <n v="20.207498568975389"/>
    <x v="0"/>
    <x v="0"/>
    <x v="0"/>
    <n v="38"/>
  </r>
  <r>
    <n v="2224"/>
    <n v="2568.2200000000003"/>
    <n v="3"/>
    <n v="4"/>
    <n v="856.07333333333338"/>
    <n v="8.5861476817401263E-4"/>
    <n v="2.9401488265598172"/>
    <x v="0"/>
    <x v="2"/>
    <x v="5"/>
    <n v="3"/>
  </r>
  <r>
    <n v="2225"/>
    <n v="5546.3099999999995"/>
    <n v="3"/>
    <n v="19"/>
    <n v="1848.7699999999998"/>
    <n v="8.5861476817401263E-4"/>
    <n v="30.160243274184314"/>
    <x v="0"/>
    <x v="1"/>
    <x v="0"/>
    <n v="45"/>
  </r>
  <r>
    <n v="2226"/>
    <n v="8295.5500000000011"/>
    <n v="8"/>
    <n v="11"/>
    <n v="1036.9437500000001"/>
    <n v="2.2896393817973667E-3"/>
    <n v="26.116499713795079"/>
    <x v="0"/>
    <x v="0"/>
    <x v="9"/>
    <n v="10"/>
  </r>
  <r>
    <n v="2227"/>
    <n v="5068.82"/>
    <n v="5"/>
    <n v="9"/>
    <n v="1013.7639999999999"/>
    <n v="1.4310246136233543E-3"/>
    <n v="13.056491127647394"/>
    <x v="1"/>
    <x v="1"/>
    <x v="2"/>
    <n v="45"/>
  </r>
  <r>
    <n v="2228"/>
    <n v="3579.45"/>
    <n v="4"/>
    <n v="9"/>
    <n v="894.86249999999995"/>
    <n v="1.1448196908986834E-3"/>
    <n v="9.2201058958214066"/>
    <x v="0"/>
    <x v="2"/>
    <x v="7"/>
    <n v="12"/>
  </r>
  <r>
    <n v="2229"/>
    <n v="3937.92"/>
    <n v="4"/>
    <n v="7"/>
    <n v="984.48"/>
    <n v="1.1448196908986834E-3"/>
    <n v="7.8893646250715515"/>
    <x v="0"/>
    <x v="1"/>
    <x v="1"/>
    <n v="76"/>
  </r>
  <r>
    <n v="2230"/>
    <n v="9883.84"/>
    <n v="8"/>
    <n v="19"/>
    <n v="1235.48"/>
    <n v="2.2896393817973667E-3"/>
    <n v="53.747269605037197"/>
    <x v="0"/>
    <x v="0"/>
    <x v="4"/>
    <n v="53"/>
  </r>
  <r>
    <n v="2231"/>
    <n v="4555.37"/>
    <n v="3"/>
    <n v="13"/>
    <n v="1518.4566666666667"/>
    <n v="8.5861476817401263E-4"/>
    <n v="16.949001144819693"/>
    <x v="0"/>
    <x v="0"/>
    <x v="4"/>
    <n v="68"/>
  </r>
  <r>
    <n v="2232"/>
    <n v="5666.03"/>
    <n v="6"/>
    <n v="11"/>
    <n v="944.33833333333325"/>
    <n v="1.7172295363480253E-3"/>
    <n v="17.838102461362332"/>
    <x v="1"/>
    <x v="0"/>
    <x v="4"/>
    <n v="69"/>
  </r>
  <r>
    <n v="2233"/>
    <n v="6778.2599999999984"/>
    <n v="7"/>
    <n v="8"/>
    <n v="968.32285714285695"/>
    <n v="2.0034344590726962E-3"/>
    <n v="15.519771036061819"/>
    <x v="0"/>
    <x v="0"/>
    <x v="4"/>
    <n v="49"/>
  </r>
  <r>
    <n v="2234"/>
    <n v="4055.89"/>
    <n v="7"/>
    <n v="18"/>
    <n v="579.41285714285709"/>
    <n v="2.0034344590726962E-3"/>
    <n v="20.894682312535775"/>
    <x v="1"/>
    <x v="0"/>
    <x v="7"/>
    <n v="48"/>
  </r>
  <r>
    <n v="2235"/>
    <n v="7834.2700000000013"/>
    <n v="6"/>
    <n v="16"/>
    <n v="1305.7116666666668"/>
    <n v="1.7172295363480253E-3"/>
    <n v="35.875306239267324"/>
    <x v="0"/>
    <x v="1"/>
    <x v="0"/>
    <n v="75"/>
  </r>
  <r>
    <n v="2236"/>
    <n v="4226.47"/>
    <n v="3"/>
    <n v="13"/>
    <n v="1408.8233333333335"/>
    <n v="8.5861476817401263E-4"/>
    <n v="15.725274756725817"/>
    <x v="1"/>
    <x v="1"/>
    <x v="7"/>
    <n v="0"/>
  </r>
  <r>
    <n v="2237"/>
    <n v="7412.94"/>
    <n v="7"/>
    <n v="9"/>
    <n v="1058.9914285714285"/>
    <n v="2.0034344590726962E-3"/>
    <n v="19.094579278763593"/>
    <x v="0"/>
    <x v="0"/>
    <x v="4"/>
    <n v="83"/>
  </r>
  <r>
    <n v="2238"/>
    <n v="4185.99"/>
    <n v="3"/>
    <n v="14"/>
    <n v="1395.33"/>
    <n v="8.5861476817401263E-4"/>
    <n v="16.772713222667431"/>
    <x v="0"/>
    <x v="0"/>
    <x v="5"/>
    <n v="96"/>
  </r>
  <r>
    <n v="2239"/>
    <n v="1693.21"/>
    <n v="2"/>
    <n v="8"/>
    <n v="846.60500000000002"/>
    <n v="5.7240984544934168E-4"/>
    <n v="3.8768402976531195"/>
    <x v="0"/>
    <x v="2"/>
    <x v="2"/>
    <n v="0"/>
  </r>
  <r>
    <n v="2240"/>
    <n v="13961.45"/>
    <n v="12"/>
    <n v="16"/>
    <n v="1163.4541666666667"/>
    <n v="3.4344590726960505E-3"/>
    <n v="63.933371493989696"/>
    <x v="1"/>
    <x v="2"/>
    <x v="7"/>
    <n v="4"/>
  </r>
  <r>
    <n v="2241"/>
    <n v="4335"/>
    <n v="4"/>
    <n v="10"/>
    <n v="1083.75"/>
    <n v="1.1448196908986834E-3"/>
    <n v="12.406983400114482"/>
    <x v="1"/>
    <x v="2"/>
    <x v="1"/>
    <n v="45"/>
  </r>
  <r>
    <n v="2242"/>
    <n v="2540.1099999999997"/>
    <n v="3"/>
    <n v="21"/>
    <n v="846.70333333333326"/>
    <n v="8.5861476817401263E-4"/>
    <n v="15.266831711505437"/>
    <x v="0"/>
    <x v="0"/>
    <x v="4"/>
    <n v="25"/>
  </r>
  <r>
    <n v="2243"/>
    <n v="2141.0500000000002"/>
    <n v="3"/>
    <n v="7"/>
    <n v="713.68333333333339"/>
    <n v="8.5861476817401263E-4"/>
    <n v="4.2894533485975961"/>
    <x v="0"/>
    <x v="1"/>
    <x v="4"/>
    <n v="76"/>
  </r>
  <r>
    <n v="2244"/>
    <n v="5963.92"/>
    <n v="5"/>
    <n v="5"/>
    <n v="1192.7840000000001"/>
    <n v="1.4310246136233543E-3"/>
    <n v="8.5345163136805962"/>
    <x v="1"/>
    <x v="0"/>
    <x v="7"/>
    <n v="97"/>
  </r>
  <r>
    <n v="2245"/>
    <n v="7779.8999999999987"/>
    <n v="7"/>
    <n v="3"/>
    <n v="1111.4142857142856"/>
    <n v="2.0034344590726962E-3"/>
    <n v="6.6799370349169997"/>
    <x v="0"/>
    <x v="0"/>
    <x v="6"/>
    <n v="11"/>
  </r>
  <r>
    <n v="2246"/>
    <n v="4027.99"/>
    <n v="4"/>
    <n v="13"/>
    <n v="1006.9974999999999"/>
    <n v="1.1448196908986834E-3"/>
    <n v="14.986797366914708"/>
    <x v="1"/>
    <x v="0"/>
    <x v="4"/>
    <n v="16"/>
  </r>
  <r>
    <n v="2247"/>
    <n v="8149.48"/>
    <n v="7"/>
    <n v="1"/>
    <n v="1164.2114285714285"/>
    <n v="2.0034344590726962E-3"/>
    <n v="2.3324212936462509"/>
    <x v="0"/>
    <x v="2"/>
    <x v="5"/>
    <n v="17"/>
  </r>
  <r>
    <n v="2248"/>
    <n v="8369.31"/>
    <n v="8"/>
    <n v="1"/>
    <n v="1046.1637499999999"/>
    <n v="2.2896393817973667E-3"/>
    <n v="2.3953377218088145"/>
    <x v="0"/>
    <x v="0"/>
    <x v="7"/>
    <n v="33"/>
  </r>
  <r>
    <n v="2249"/>
    <n v="5600.46"/>
    <n v="5"/>
    <n v="5"/>
    <n v="1120.0920000000001"/>
    <n v="1.4310246136233543E-3"/>
    <n v="8.0143961076130523"/>
    <x v="0"/>
    <x v="0"/>
    <x v="1"/>
    <n v="7"/>
  </r>
  <r>
    <n v="2250"/>
    <n v="3011.79"/>
    <n v="3"/>
    <n v="7"/>
    <n v="1003.93"/>
    <n v="8.5861476817401263E-4"/>
    <n v="6.0339238694905557"/>
    <x v="1"/>
    <x v="2"/>
    <x v="8"/>
    <n v="72"/>
  </r>
  <r>
    <n v="2251"/>
    <n v="5798.7099999999991"/>
    <n v="7"/>
    <n v="19"/>
    <n v="828.38714285714275"/>
    <n v="2.0034344590726962E-3"/>
    <n v="31.532767601602746"/>
    <x v="1"/>
    <x v="2"/>
    <x v="2"/>
    <n v="68"/>
  </r>
  <r>
    <n v="2252"/>
    <n v="5648.85"/>
    <n v="5"/>
    <n v="10.7"/>
    <n v="1129.77"/>
    <n v="1.4310246136233543E-3"/>
    <n v="17.298996851745848"/>
    <x v="2"/>
    <x v="2"/>
    <x v="3"/>
    <n v="31"/>
  </r>
  <r>
    <n v="2253"/>
    <n v="7418.94"/>
    <n v="6"/>
    <n v="13"/>
    <n v="1236.49"/>
    <n v="1.7172295363480253E-3"/>
    <n v="27.603382942186609"/>
    <x v="0"/>
    <x v="1"/>
    <x v="7"/>
    <n v="28"/>
  </r>
  <r>
    <n v="2254"/>
    <n v="5579.54"/>
    <n v="6"/>
    <n v="18"/>
    <n v="929.92333333333329"/>
    <n v="1.7172295363480253E-3"/>
    <n v="28.744052661705783"/>
    <x v="0"/>
    <x v="1"/>
    <x v="0"/>
    <n v="36"/>
  </r>
  <r>
    <n v="2255"/>
    <n v="3400.21"/>
    <n v="3"/>
    <n v="5"/>
    <n v="1133.4033333333334"/>
    <n v="8.5861476817401263E-4"/>
    <n v="4.8657842014882666"/>
    <x v="1"/>
    <x v="1"/>
    <x v="0"/>
    <n v="92"/>
  </r>
  <r>
    <n v="2256"/>
    <n v="4499.8500000000004"/>
    <n v="3"/>
    <n v="15"/>
    <n v="1499.95"/>
    <n v="8.5861476817401263E-4"/>
    <n v="19.318188322839156"/>
    <x v="0"/>
    <x v="0"/>
    <x v="5"/>
    <n v="28"/>
  </r>
  <r>
    <n v="2257"/>
    <n v="6440.81"/>
    <n v="5"/>
    <n v="15"/>
    <n v="1288.162"/>
    <n v="1.4310246136233543E-3"/>
    <n v="27.650872925014312"/>
    <x v="1"/>
    <x v="0"/>
    <x v="9"/>
    <n v="27"/>
  </r>
  <r>
    <n v="2258"/>
    <n v="8399.5300000000007"/>
    <n v="7"/>
    <n v="7"/>
    <n v="1199.9328571428573"/>
    <n v="2.0034344590726962E-3"/>
    <n v="16.827907842014888"/>
    <x v="0"/>
    <x v="2"/>
    <x v="5"/>
    <n v="63"/>
  </r>
  <r>
    <n v="2259"/>
    <n v="4205.21"/>
    <n v="4"/>
    <n v="2"/>
    <n v="1051.3025"/>
    <n v="1.1448196908986834E-3"/>
    <n v="2.4071036061820261"/>
    <x v="0"/>
    <x v="1"/>
    <x v="4"/>
    <n v="83"/>
  </r>
  <r>
    <n v="2260"/>
    <n v="8234.9"/>
    <n v="6"/>
    <n v="11"/>
    <n v="1372.4833333333333"/>
    <n v="1.7172295363480253E-3"/>
    <n v="25.925558099599314"/>
    <x v="1"/>
    <x v="2"/>
    <x v="6"/>
    <n v="38"/>
  </r>
  <r>
    <n v="2261"/>
    <n v="3875.6099999999997"/>
    <n v="4"/>
    <n v="13"/>
    <n v="968.90249999999992"/>
    <n v="1.1448196908986834E-3"/>
    <n v="14.4198425872925"/>
    <x v="1"/>
    <x v="0"/>
    <x v="0"/>
    <n v="81"/>
  </r>
  <r>
    <n v="2262"/>
    <n v="3058.55"/>
    <n v="4"/>
    <n v="2"/>
    <n v="764.63750000000005"/>
    <n v="1.1448196908986834E-3"/>
    <n v="1.750744132799084"/>
    <x v="0"/>
    <x v="0"/>
    <x v="0"/>
    <n v="90"/>
  </r>
  <r>
    <n v="2263"/>
    <n v="6359.93"/>
    <n v="5"/>
    <n v="21"/>
    <n v="1271.9860000000001"/>
    <n v="1.4310246136233543E-3"/>
    <n v="38.225108757870643"/>
    <x v="0"/>
    <x v="0"/>
    <x v="6"/>
    <n v="79"/>
  </r>
  <r>
    <n v="2264"/>
    <n v="5198.18"/>
    <n v="6"/>
    <n v="9"/>
    <n v="866.36333333333334"/>
    <n v="1.7172295363480253E-3"/>
    <n v="13.389702346880366"/>
    <x v="0"/>
    <x v="1"/>
    <x v="0"/>
    <n v="18"/>
  </r>
  <r>
    <n v="2265"/>
    <n v="3990.7799999999997"/>
    <n v="3"/>
    <n v="5"/>
    <n v="1330.26"/>
    <n v="8.5861476817401263E-4"/>
    <n v="5.7109044075558106"/>
    <x v="1"/>
    <x v="0"/>
    <x v="2"/>
    <n v="55"/>
  </r>
  <r>
    <n v="2266"/>
    <n v="8911.6"/>
    <n v="10"/>
    <n v="1"/>
    <n v="891.16000000000008"/>
    <n v="2.8620492272467086E-3"/>
    <n v="2.5505437893531773"/>
    <x v="1"/>
    <x v="2"/>
    <x v="5"/>
    <n v="74"/>
  </r>
  <r>
    <n v="2267"/>
    <n v="5466.6399999999994"/>
    <n v="5"/>
    <n v="14"/>
    <n v="1093.328"/>
    <n v="1.4310246136233543E-3"/>
    <n v="21.904109902690323"/>
    <x v="0"/>
    <x v="1"/>
    <x v="4"/>
    <n v="78"/>
  </r>
  <r>
    <n v="2268"/>
    <n v="9258.43"/>
    <n v="8"/>
    <n v="19"/>
    <n v="1157.30375"/>
    <n v="2.2896393817973667E-3"/>
    <n v="50.346356611333711"/>
    <x v="0"/>
    <x v="0"/>
    <x v="0"/>
    <n v="66"/>
  </r>
  <r>
    <n v="2269"/>
    <n v="9233.33"/>
    <n v="7"/>
    <n v="9"/>
    <n v="1319.0471428571429"/>
    <n v="2.0034344590726962E-3"/>
    <n v="23.783620492272469"/>
    <x v="0"/>
    <x v="0"/>
    <x v="4"/>
    <n v="33"/>
  </r>
  <r>
    <n v="2270"/>
    <n v="7588.2899999999991"/>
    <n v="5"/>
    <n v="9"/>
    <n v="1517.6579999999999"/>
    <n v="1.4310246136233543E-3"/>
    <n v="19.546253577561533"/>
    <x v="1"/>
    <x v="1"/>
    <x v="5"/>
    <n v="50"/>
  </r>
  <r>
    <n v="2271"/>
    <n v="1362.99"/>
    <n v="1"/>
    <n v="18"/>
    <n v="1362.99"/>
    <n v="2.8620492272467084E-4"/>
    <n v="7.0217000572409844"/>
    <x v="1"/>
    <x v="0"/>
    <x v="8"/>
    <n v="96"/>
  </r>
  <r>
    <n v="2272"/>
    <n v="8116.8"/>
    <n v="6"/>
    <n v="1"/>
    <n v="1352.8"/>
    <n v="1.7172295363480253E-3"/>
    <n v="2.3230681167716085"/>
    <x v="0"/>
    <x v="0"/>
    <x v="7"/>
    <n v="82"/>
  </r>
  <r>
    <n v="2273"/>
    <n v="9867.35"/>
    <n v="10"/>
    <n v="9"/>
    <n v="986.73500000000001"/>
    <n v="2.8620492272467086E-3"/>
    <n v="25.41675729822553"/>
    <x v="0"/>
    <x v="0"/>
    <x v="4"/>
    <n v="71"/>
  </r>
  <r>
    <n v="2274"/>
    <n v="142.97999999999999"/>
    <n v="2"/>
    <n v="13"/>
    <n v="71.489999999999995"/>
    <n v="5.7240984544934168E-4"/>
    <n v="0.53198053806525469"/>
    <x v="0"/>
    <x v="0"/>
    <x v="7"/>
    <n v="15"/>
  </r>
  <r>
    <n v="2275"/>
    <n v="8289"/>
    <n v="6"/>
    <n v="8"/>
    <n v="1381.5"/>
    <n v="1.7172295363480253E-3"/>
    <n v="18.978820835718373"/>
    <x v="0"/>
    <x v="2"/>
    <x v="1"/>
    <n v="77"/>
  </r>
  <r>
    <n v="2276"/>
    <n v="4714.45"/>
    <n v="4"/>
    <n v="12"/>
    <n v="1178.6125"/>
    <n v="1.1448196908986834E-3"/>
    <n v="16.191585575271894"/>
    <x v="0"/>
    <x v="0"/>
    <x v="4"/>
    <n v="90"/>
  </r>
  <r>
    <n v="2277"/>
    <n v="4721.53"/>
    <n v="4"/>
    <n v="7"/>
    <n v="1180.3824999999999"/>
    <n v="1.1448196908986834E-3"/>
    <n v="9.4592759015455048"/>
    <x v="0"/>
    <x v="2"/>
    <x v="1"/>
    <n v="44"/>
  </r>
  <r>
    <n v="2278"/>
    <n v="3123.0399999999995"/>
    <n v="5"/>
    <n v="8"/>
    <n v="624.60799999999995"/>
    <n v="1.4310246136233543E-3"/>
    <n v="7.1506353749284477"/>
    <x v="1"/>
    <x v="1"/>
    <x v="0"/>
    <n v="11"/>
  </r>
  <r>
    <n v="2279"/>
    <n v="7565.6999999999989"/>
    <n v="8"/>
    <n v="3"/>
    <n v="945.71249999999986"/>
    <n v="2.2896393817973667E-3"/>
    <n v="6.4960217515741263"/>
    <x v="1"/>
    <x v="0"/>
    <x v="0"/>
    <n v="42"/>
  </r>
  <r>
    <n v="2280"/>
    <n v="6373.32"/>
    <n v="5"/>
    <n v="9"/>
    <n v="1274.664"/>
    <n v="1.4310246136233543E-3"/>
    <n v="16.416680022896394"/>
    <x v="0"/>
    <x v="0"/>
    <x v="4"/>
    <n v="93"/>
  </r>
  <r>
    <n v="2281"/>
    <n v="8021.26"/>
    <n v="7"/>
    <n v="14"/>
    <n v="1145.8942857142858"/>
    <n v="2.0034344590726962E-3"/>
    <n v="32.140137378362915"/>
    <x v="0"/>
    <x v="2"/>
    <x v="4"/>
    <n v="56"/>
  </r>
  <r>
    <n v="2282"/>
    <n v="6818.6100000000006"/>
    <n v="6"/>
    <n v="7"/>
    <n v="1136.4350000000002"/>
    <n v="1.7172295363480253E-3"/>
    <n v="13.660638236977679"/>
    <x v="1"/>
    <x v="1"/>
    <x v="1"/>
    <n v="81"/>
  </r>
  <r>
    <n v="2283"/>
    <n v="7052.93"/>
    <n v="7"/>
    <n v="16"/>
    <n v="1007.5614285714286"/>
    <n v="2.0034344590726962E-3"/>
    <n v="32.297332570120211"/>
    <x v="1"/>
    <x v="2"/>
    <x v="4"/>
    <n v="44"/>
  </r>
  <r>
    <n v="2284"/>
    <n v="7556.9399999999987"/>
    <n v="7"/>
    <n v="14"/>
    <n v="1079.562857142857"/>
    <n v="2.0034344590726962E-3"/>
    <n v="30.27966800228964"/>
    <x v="0"/>
    <x v="2"/>
    <x v="8"/>
    <n v="83"/>
  </r>
  <r>
    <n v="2285"/>
    <n v="4829.5399999999991"/>
    <n v="7"/>
    <n v="5"/>
    <n v="689.93428571428558"/>
    <n v="2.0034344590726962E-3"/>
    <n v="6.9111906124785341"/>
    <x v="0"/>
    <x v="2"/>
    <x v="0"/>
    <n v="71"/>
  </r>
  <r>
    <n v="2286"/>
    <n v="4606.01"/>
    <n v="5"/>
    <n v="5"/>
    <n v="921.202"/>
    <n v="1.4310246136233543E-3"/>
    <n v="6.5913136805953068"/>
    <x v="0"/>
    <x v="2"/>
    <x v="7"/>
    <n v="20"/>
  </r>
  <r>
    <n v="2287"/>
    <n v="1083.52"/>
    <n v="2"/>
    <n v="20"/>
    <n v="541.76"/>
    <n v="5.7240984544934168E-4"/>
    <n v="6.2021751574127073"/>
    <x v="0"/>
    <x v="2"/>
    <x v="8"/>
    <n v="53"/>
  </r>
  <r>
    <n v="2288"/>
    <n v="6972.7"/>
    <n v="6"/>
    <n v="8"/>
    <n v="1162.1166666666666"/>
    <n v="1.7172295363480253E-3"/>
    <n v="15.9649685174585"/>
    <x v="1"/>
    <x v="2"/>
    <x v="7"/>
    <n v="63"/>
  </r>
  <r>
    <n v="2289"/>
    <n v="6450.51"/>
    <n v="5"/>
    <n v="13"/>
    <n v="1290.1020000000001"/>
    <n v="1.4310246136233543E-3"/>
    <n v="24.000180309101317"/>
    <x v="0"/>
    <x v="1"/>
    <x v="0"/>
    <n v="97"/>
  </r>
  <r>
    <n v="2290"/>
    <n v="7476.5800000000008"/>
    <n v="6"/>
    <n v="5"/>
    <n v="1246.0966666666668"/>
    <n v="1.7172295363480253E-3"/>
    <n v="10.699170005724099"/>
    <x v="1"/>
    <x v="0"/>
    <x v="7"/>
    <n v="18"/>
  </r>
  <r>
    <n v="2291"/>
    <n v="792.9"/>
    <n v="1"/>
    <n v="4"/>
    <n v="792.9"/>
    <n v="2.8620492272467084E-4"/>
    <n v="0.907727532913566"/>
    <x v="1"/>
    <x v="1"/>
    <x v="7"/>
    <n v="67"/>
  </r>
  <r>
    <n v="2292"/>
    <n v="8732.6200000000008"/>
    <n v="7"/>
    <n v="2"/>
    <n v="1247.517142857143"/>
    <n v="2.0034344590726962E-3"/>
    <n v="4.9986376645678314"/>
    <x v="0"/>
    <x v="0"/>
    <x v="0"/>
    <n v="17"/>
  </r>
  <r>
    <n v="2293"/>
    <n v="5018.5200000000004"/>
    <n v="5"/>
    <n v="16"/>
    <n v="1003.7040000000001"/>
    <n v="1.4310246136233543E-3"/>
    <n v="22.981202060675447"/>
    <x v="0"/>
    <x v="1"/>
    <x v="1"/>
    <n v="70"/>
  </r>
  <r>
    <n v="2294"/>
    <n v="9680.2199999999993"/>
    <n v="7"/>
    <n v="21"/>
    <n v="1382.8885714285714"/>
    <n v="2.0034344590726962E-3"/>
    <n v="58.181058958214088"/>
    <x v="1"/>
    <x v="0"/>
    <x v="7"/>
    <n v="25"/>
  </r>
  <r>
    <n v="2295"/>
    <n v="5830.1399999999994"/>
    <n v="4"/>
    <n v="10.7"/>
    <n v="1457.5349999999999"/>
    <n v="1.1448196908986834E-3"/>
    <n v="17.85417801946193"/>
    <x v="2"/>
    <x v="0"/>
    <x v="3"/>
    <n v="35"/>
  </r>
  <r>
    <n v="2296"/>
    <n v="5259.05"/>
    <n v="4"/>
    <n v="1"/>
    <n v="1314.7625"/>
    <n v="1.1448196908986834E-3"/>
    <n v="1.5051659988551802"/>
    <x v="0"/>
    <x v="1"/>
    <x v="5"/>
    <n v="16"/>
  </r>
  <r>
    <n v="2297"/>
    <n v="6232.6900000000005"/>
    <n v="5"/>
    <n v="19"/>
    <n v="1246.538"/>
    <n v="1.4310246136233543E-3"/>
    <n v="33.892704636519746"/>
    <x v="0"/>
    <x v="1"/>
    <x v="7"/>
    <n v="16"/>
  </r>
  <r>
    <n v="2298"/>
    <n v="6997.85"/>
    <n v="6"/>
    <n v="5"/>
    <n v="1166.3083333333334"/>
    <n v="1.7172295363480253E-3"/>
    <n v="10.014095592444189"/>
    <x v="1"/>
    <x v="0"/>
    <x v="2"/>
    <n v="64"/>
  </r>
  <r>
    <n v="2299"/>
    <n v="4359.3200000000006"/>
    <n v="6"/>
    <n v="7"/>
    <n v="726.5533333333334"/>
    <n v="1.7172295363480253E-3"/>
    <n v="8.7336119061247857"/>
    <x v="1"/>
    <x v="2"/>
    <x v="2"/>
    <n v="11"/>
  </r>
  <r>
    <n v="2300"/>
    <n v="7346.11"/>
    <n v="4"/>
    <n v="3"/>
    <n v="1836.5274999999999"/>
    <n v="1.1448196908986834E-3"/>
    <n v="6.3074785346307953"/>
    <x v="1"/>
    <x v="0"/>
    <x v="1"/>
    <n v="20"/>
  </r>
  <r>
    <n v="2301"/>
    <n v="10628.94"/>
    <n v="7"/>
    <n v="19"/>
    <n v="1518.42"/>
    <n v="2.0034344590726962E-3"/>
    <n v="57.799044075558101"/>
    <x v="1"/>
    <x v="0"/>
    <x v="1"/>
    <n v="66"/>
  </r>
  <r>
    <n v="2302"/>
    <n v="4412.84"/>
    <n v="3"/>
    <n v="4"/>
    <n v="1470.9466666666667"/>
    <n v="8.5861476817401263E-4"/>
    <n v="5.0519061247853463"/>
    <x v="0"/>
    <x v="0"/>
    <x v="5"/>
    <n v="43"/>
  </r>
  <r>
    <n v="2303"/>
    <n v="2696.8599999999997"/>
    <n v="2"/>
    <n v="4"/>
    <n v="1348.4299999999998"/>
    <n v="5.7240984544934168E-4"/>
    <n v="3.087418431597023"/>
    <x v="1"/>
    <x v="0"/>
    <x v="5"/>
    <n v="22"/>
  </r>
  <r>
    <n v="2304"/>
    <n v="9747.9"/>
    <n v="7"/>
    <n v="11"/>
    <n v="1392.5571428571427"/>
    <n v="2.0034344590726962E-3"/>
    <n v="30.688866628506013"/>
    <x v="0"/>
    <x v="0"/>
    <x v="4"/>
    <n v="65"/>
  </r>
  <r>
    <n v="2305"/>
    <n v="6011.6900000000005"/>
    <n v="5"/>
    <n v="13"/>
    <n v="1202.3380000000002"/>
    <n v="1.4310246136233543E-3"/>
    <n v="22.367478534630802"/>
    <x v="0"/>
    <x v="1"/>
    <x v="1"/>
    <n v="91"/>
  </r>
  <r>
    <n v="2306"/>
    <n v="4938.6399999999994"/>
    <n v="4"/>
    <n v="9"/>
    <n v="1234.6599999999999"/>
    <n v="1.1448196908986834E-3"/>
    <n v="12.721167716084715"/>
    <x v="0"/>
    <x v="2"/>
    <x v="1"/>
    <n v="98"/>
  </r>
  <r>
    <n v="2307"/>
    <n v="10123.710000000001"/>
    <n v="11"/>
    <n v="13"/>
    <n v="920.33727272727276"/>
    <n v="3.1482541499713796E-3"/>
    <n v="37.666923297080714"/>
    <x v="0"/>
    <x v="2"/>
    <x v="5"/>
    <n v="57"/>
  </r>
  <r>
    <n v="2308"/>
    <n v="11438.37"/>
    <n v="9"/>
    <n v="17"/>
    <n v="1270.93"/>
    <n v="2.5758443045220377E-3"/>
    <n v="55.653202633085286"/>
    <x v="0"/>
    <x v="0"/>
    <x v="1"/>
    <n v="52"/>
  </r>
  <r>
    <n v="2309"/>
    <n v="16122.339999999997"/>
    <n v="12"/>
    <n v="14"/>
    <n v="1343.528333333333"/>
    <n v="3.4344590726960505E-3"/>
    <n v="64.600103033772172"/>
    <x v="1"/>
    <x v="1"/>
    <x v="7"/>
    <n v="40"/>
  </r>
  <r>
    <n v="2310"/>
    <n v="9599.9700000000012"/>
    <n v="7"/>
    <n v="11"/>
    <n v="1371.4242857142858"/>
    <n v="2.0034344590726962E-3"/>
    <n v="30.223145392100751"/>
    <x v="1"/>
    <x v="2"/>
    <x v="4"/>
    <n v="12"/>
  </r>
  <r>
    <n v="2311"/>
    <n v="6375.8700000000008"/>
    <n v="5"/>
    <n v="16"/>
    <n v="1275.1740000000002"/>
    <n v="1.4310246136233543E-3"/>
    <n v="29.19688609044076"/>
    <x v="0"/>
    <x v="0"/>
    <x v="0"/>
    <n v="49"/>
  </r>
  <r>
    <n v="2312"/>
    <n v="7250.51"/>
    <n v="5"/>
    <n v="18"/>
    <n v="1450.1020000000001"/>
    <n v="1.4310246136233543E-3"/>
    <n v="37.352369776760163"/>
    <x v="0"/>
    <x v="0"/>
    <x v="7"/>
    <n v="72"/>
  </r>
  <r>
    <n v="2313"/>
    <n v="4657.7999999999993"/>
    <n v="6"/>
    <n v="12"/>
    <n v="776.29999999999984"/>
    <n v="1.7172295363480253E-3"/>
    <n v="15.997023468803661"/>
    <x v="0"/>
    <x v="0"/>
    <x v="7"/>
    <n v="54"/>
  </r>
  <r>
    <n v="2314"/>
    <n v="4114.37"/>
    <n v="3"/>
    <n v="7"/>
    <n v="1371.4566666666667"/>
    <n v="8.5861476817401263E-4"/>
    <n v="8.2428706353749277"/>
    <x v="1"/>
    <x v="2"/>
    <x v="0"/>
    <n v="59"/>
  </r>
  <r>
    <n v="2315"/>
    <n v="2737.8"/>
    <n v="5"/>
    <n v="8"/>
    <n v="547.56000000000006"/>
    <n v="1.4310246136233543E-3"/>
    <n v="6.2685746994848319"/>
    <x v="1"/>
    <x v="1"/>
    <x v="1"/>
    <n v="25"/>
  </r>
  <r>
    <n v="2316"/>
    <n v="2908.85"/>
    <n v="4"/>
    <n v="11"/>
    <n v="727.21249999999998"/>
    <n v="1.1448196908986834E-3"/>
    <n v="9.157799084144246"/>
    <x v="1"/>
    <x v="1"/>
    <x v="1"/>
    <n v="79"/>
  </r>
  <r>
    <n v="2317"/>
    <n v="6735.95"/>
    <n v="5"/>
    <n v="16"/>
    <n v="1347.19"/>
    <n v="1.4310246136233543E-3"/>
    <n v="30.845792787635947"/>
    <x v="1"/>
    <x v="0"/>
    <x v="0"/>
    <n v="97"/>
  </r>
  <r>
    <n v="2318"/>
    <n v="8129.61"/>
    <n v="7"/>
    <n v="6"/>
    <n v="1161.3728571428571"/>
    <n v="2.0034344590726962E-3"/>
    <n v="13.96040641099027"/>
    <x v="0"/>
    <x v="0"/>
    <x v="7"/>
    <n v="30"/>
  </r>
  <r>
    <n v="2319"/>
    <n v="7191.2000000000007"/>
    <n v="4"/>
    <n v="18"/>
    <n v="1797.8000000000002"/>
    <n v="1.1448196908986834E-3"/>
    <n v="37.046823125357754"/>
    <x v="1"/>
    <x v="2"/>
    <x v="9"/>
    <n v="63"/>
  </r>
  <r>
    <n v="2320"/>
    <n v="2655.46"/>
    <n v="3"/>
    <n v="16"/>
    <n v="885.15333333333331"/>
    <n v="8.5861476817401263E-4"/>
    <n v="12.160091585575271"/>
    <x v="0"/>
    <x v="1"/>
    <x v="7"/>
    <n v="14"/>
  </r>
  <r>
    <n v="2321"/>
    <n v="5473.58"/>
    <n v="3"/>
    <n v="20"/>
    <n v="1824.5266666666666"/>
    <n v="8.5861476817401263E-4"/>
    <n v="31.331310818546079"/>
    <x v="0"/>
    <x v="0"/>
    <x v="7"/>
    <n v="27"/>
  </r>
  <r>
    <n v="2322"/>
    <n v="4035.51"/>
    <n v="4"/>
    <n v="2"/>
    <n v="1008.8775000000001"/>
    <n v="1.1448196908986834E-3"/>
    <n v="2.3099656554092731"/>
    <x v="1"/>
    <x v="0"/>
    <x v="0"/>
    <n v="72"/>
  </r>
  <r>
    <n v="2323"/>
    <n v="4599.45"/>
    <n v="3"/>
    <n v="13"/>
    <n v="1533.1499999999999"/>
    <n v="8.5861476817401263E-4"/>
    <n v="17.113008013737836"/>
    <x v="1"/>
    <x v="2"/>
    <x v="2"/>
    <n v="2"/>
  </r>
  <r>
    <n v="2324"/>
    <n v="5621.34"/>
    <n v="5"/>
    <n v="16"/>
    <n v="1124.268"/>
    <n v="1.4310246136233543E-3"/>
    <n v="25.741682884945622"/>
    <x v="1"/>
    <x v="0"/>
    <x v="7"/>
    <n v="44"/>
  </r>
  <r>
    <n v="2325"/>
    <n v="7084.51"/>
    <n v="6"/>
    <n v="12"/>
    <n v="1180.7516666666668"/>
    <n v="1.7172295363480253E-3"/>
    <n v="24.331459645105902"/>
    <x v="1"/>
    <x v="2"/>
    <x v="5"/>
    <n v="50"/>
  </r>
  <r>
    <n v="2326"/>
    <n v="774.53"/>
    <n v="1"/>
    <n v="14"/>
    <n v="774.53"/>
    <n v="2.8620492272467084E-4"/>
    <n v="3.1034401831711502"/>
    <x v="1"/>
    <x v="2"/>
    <x v="5"/>
    <n v="64"/>
  </r>
  <r>
    <n v="2327"/>
    <n v="4153.1099999999997"/>
    <n v="3"/>
    <n v="6"/>
    <n v="1384.37"/>
    <n v="8.5861476817401263E-4"/>
    <n v="7.1318431597023473"/>
    <x v="0"/>
    <x v="1"/>
    <x v="4"/>
    <n v="19"/>
  </r>
  <r>
    <n v="2328"/>
    <n v="441.49"/>
    <n v="1"/>
    <n v="8"/>
    <n v="441.49"/>
    <n v="2.8620492272467084E-4"/>
    <n v="1.0108528906697194"/>
    <x v="1"/>
    <x v="0"/>
    <x v="0"/>
    <n v="63"/>
  </r>
  <r>
    <n v="2329"/>
    <n v="4252.3599999999997"/>
    <n v="5"/>
    <n v="20"/>
    <n v="850.47199999999998"/>
    <n v="1.4310246136233543E-3"/>
    <n v="24.340927303949627"/>
    <x v="0"/>
    <x v="1"/>
    <x v="3"/>
    <n v="7"/>
  </r>
  <r>
    <n v="2330"/>
    <n v="2391.06"/>
    <n v="3"/>
    <n v="9"/>
    <n v="797.02"/>
    <n v="8.5861476817401263E-4"/>
    <n v="6.1589982827704635"/>
    <x v="0"/>
    <x v="0"/>
    <x v="2"/>
    <n v="5"/>
  </r>
  <r>
    <n v="2331"/>
    <n v="5341.04"/>
    <n v="7"/>
    <n v="10"/>
    <n v="763.00571428571425"/>
    <n v="2.0034344590726962E-3"/>
    <n v="15.286319404693762"/>
    <x v="0"/>
    <x v="0"/>
    <x v="1"/>
    <n v="48"/>
  </r>
  <r>
    <n v="2332"/>
    <n v="1972.9"/>
    <n v="4"/>
    <n v="10"/>
    <n v="493.22500000000002"/>
    <n v="1.1448196908986834E-3"/>
    <n v="5.6465369204350315"/>
    <x v="1"/>
    <x v="2"/>
    <x v="2"/>
    <n v="99"/>
  </r>
  <r>
    <n v="2333"/>
    <n v="5216.8200000000006"/>
    <n v="4"/>
    <n v="10"/>
    <n v="1304.2050000000002"/>
    <n v="1.1448196908986834E-3"/>
    <n v="14.930795649685177"/>
    <x v="1"/>
    <x v="0"/>
    <x v="1"/>
    <n v="82"/>
  </r>
  <r>
    <n v="2334"/>
    <n v="3616.74"/>
    <n v="3"/>
    <n v="5"/>
    <n v="1205.58"/>
    <n v="8.5861476817401263E-4"/>
    <n v="5.1756439610761307"/>
    <x v="1"/>
    <x v="1"/>
    <x v="0"/>
    <n v="30"/>
  </r>
  <r>
    <n v="2335"/>
    <n v="7350.4600000000009"/>
    <n v="7"/>
    <n v="10.700000000000001"/>
    <n v="1050.0657142857144"/>
    <n v="2.0034344590726962E-3"/>
    <n v="22.509994848311401"/>
    <x v="2"/>
    <x v="0"/>
    <x v="3"/>
    <n v="42"/>
  </r>
  <r>
    <n v="2336"/>
    <n v="10942.55"/>
    <n v="9"/>
    <n v="17"/>
    <n v="1215.8388888888887"/>
    <n v="2.5758443045220377E-3"/>
    <n v="53.240798511734397"/>
    <x v="1"/>
    <x v="1"/>
    <x v="0"/>
    <n v="59"/>
  </r>
  <r>
    <n v="2337"/>
    <n v="2169.36"/>
    <n v="3"/>
    <n v="1"/>
    <n v="723.12"/>
    <n v="8.5861476817401263E-4"/>
    <n v="0.62088151116199197"/>
    <x v="0"/>
    <x v="0"/>
    <x v="0"/>
    <n v="47"/>
  </r>
  <r>
    <n v="2338"/>
    <n v="7546.18"/>
    <n v="7"/>
    <n v="5"/>
    <n v="1078.0257142857142"/>
    <n v="2.0034344590726962E-3"/>
    <n v="10.798769318832285"/>
    <x v="0"/>
    <x v="0"/>
    <x v="7"/>
    <n v="13"/>
  </r>
  <r>
    <n v="2339"/>
    <n v="10497.39"/>
    <n v="9"/>
    <n v="16"/>
    <n v="1166.3766666666666"/>
    <n v="2.5758443045220377E-3"/>
    <n v="48.070475100171713"/>
    <x v="1"/>
    <x v="1"/>
    <x v="2"/>
    <n v="3"/>
  </r>
  <r>
    <n v="2340"/>
    <n v="9442.23"/>
    <n v="9"/>
    <n v="16"/>
    <n v="1049.1366666666665"/>
    <n v="2.5758443045220377E-3"/>
    <n v="43.238603319977095"/>
    <x v="1"/>
    <x v="0"/>
    <x v="0"/>
    <n v="33"/>
  </r>
  <r>
    <n v="2341"/>
    <n v="11392.11"/>
    <n v="8"/>
    <n v="10.700000000000001"/>
    <n v="1424.0137500000001"/>
    <n v="2.2896393817973667E-3"/>
    <n v="34.88711419576417"/>
    <x v="2"/>
    <x v="0"/>
    <x v="3"/>
    <n v="41"/>
  </r>
  <r>
    <n v="2342"/>
    <n v="4988.8600000000006"/>
    <n v="4"/>
    <n v="2"/>
    <n v="1247.2150000000001"/>
    <n v="1.1448196908986834E-3"/>
    <n v="2.855672581568403"/>
    <x v="0"/>
    <x v="0"/>
    <x v="4"/>
    <n v="87"/>
  </r>
  <r>
    <n v="2343"/>
    <n v="4215.3999999999996"/>
    <n v="3"/>
    <n v="5"/>
    <n v="1405.1333333333332"/>
    <n v="8.5861476817401263E-4"/>
    <n v="6.0323411562678872"/>
    <x v="1"/>
    <x v="2"/>
    <x v="6"/>
    <n v="6"/>
  </r>
  <r>
    <n v="2344"/>
    <n v="6947.2999999999993"/>
    <n v="6"/>
    <n v="7"/>
    <n v="1157.8833333333332"/>
    <n v="1.7172295363480253E-3"/>
    <n v="13.91846021751574"/>
    <x v="1"/>
    <x v="0"/>
    <x v="1"/>
    <n v="93"/>
  </r>
  <r>
    <n v="2345"/>
    <n v="7439.4100000000008"/>
    <n v="5"/>
    <n v="3"/>
    <n v="1487.8820000000001"/>
    <n v="1.4310246136233543E-3"/>
    <n v="6.3875872925014319"/>
    <x v="0"/>
    <x v="1"/>
    <x v="5"/>
    <n v="50"/>
  </r>
  <r>
    <n v="2346"/>
    <n v="6429.33"/>
    <n v="5"/>
    <n v="4"/>
    <n v="1285.866"/>
    <n v="1.4310246136233543E-3"/>
    <n v="7.3604235832856322"/>
    <x v="1"/>
    <x v="0"/>
    <x v="4"/>
    <n v="89"/>
  </r>
  <r>
    <n v="2347"/>
    <n v="10730.51"/>
    <n v="9"/>
    <n v="11"/>
    <n v="1192.278888888889"/>
    <n v="2.5758443045220377E-3"/>
    <n v="33.782372638809392"/>
    <x v="0"/>
    <x v="2"/>
    <x v="4"/>
    <n v="79"/>
  </r>
  <r>
    <n v="2348"/>
    <n v="2451.77"/>
    <n v="4"/>
    <n v="16"/>
    <n v="612.9425"/>
    <n v="1.1448196908986834E-3"/>
    <n v="11.22733829421866"/>
    <x v="0"/>
    <x v="0"/>
    <x v="7"/>
    <n v="2"/>
  </r>
  <r>
    <n v="2349"/>
    <n v="3608.1399999999994"/>
    <n v="5"/>
    <n v="3"/>
    <n v="721.62799999999993"/>
    <n v="1.4310246136233543E-3"/>
    <n v="3.0980022896393811"/>
    <x v="0"/>
    <x v="2"/>
    <x v="8"/>
    <n v="23"/>
  </r>
  <r>
    <n v="2350"/>
    <n v="5770.32"/>
    <n v="6"/>
    <n v="14"/>
    <n v="961.71999999999991"/>
    <n v="1.7172295363480253E-3"/>
    <n v="23.12091585575272"/>
    <x v="0"/>
    <x v="0"/>
    <x v="4"/>
    <n v="32"/>
  </r>
  <r>
    <n v="2351"/>
    <n v="8325.25"/>
    <n v="8"/>
    <n v="10"/>
    <n v="1040.65625"/>
    <n v="2.2896393817973667E-3"/>
    <n v="23.827275329135659"/>
    <x v="0"/>
    <x v="1"/>
    <x v="5"/>
    <n v="35"/>
  </r>
  <r>
    <n v="2352"/>
    <n v="1292.8399999999999"/>
    <n v="1"/>
    <n v="13"/>
    <n v="1292.8399999999999"/>
    <n v="2.8620492272467084E-4"/>
    <n v="4.8102232398397247"/>
    <x v="0"/>
    <x v="0"/>
    <x v="4"/>
    <n v="76"/>
  </r>
  <r>
    <n v="2353"/>
    <n v="11013.74"/>
    <n v="10"/>
    <n v="12"/>
    <n v="1101.374"/>
    <n v="2.8620492272467086E-3"/>
    <n v="37.826239267315401"/>
    <x v="1"/>
    <x v="1"/>
    <x v="0"/>
    <n v="93"/>
  </r>
  <r>
    <n v="2354"/>
    <n v="4817.55"/>
    <n v="5"/>
    <n v="17"/>
    <n v="963.51"/>
    <n v="1.4310246136233543E-3"/>
    <n v="23.439710933028049"/>
    <x v="0"/>
    <x v="0"/>
    <x v="5"/>
    <n v="99"/>
  </r>
  <r>
    <n v="2355"/>
    <n v="5619.56"/>
    <n v="5"/>
    <n v="4"/>
    <n v="1123.912"/>
    <n v="1.4310246136233543E-3"/>
    <n v="6.433382942186606"/>
    <x v="1"/>
    <x v="0"/>
    <x v="7"/>
    <n v="87"/>
  </r>
  <r>
    <n v="2356"/>
    <n v="5020.2699999999995"/>
    <n v="4"/>
    <n v="3"/>
    <n v="1255.0674999999999"/>
    <n v="1.1448196908986834E-3"/>
    <n v="4.3104779622209488"/>
    <x v="0"/>
    <x v="1"/>
    <x v="7"/>
    <n v="58"/>
  </r>
  <r>
    <n v="2357"/>
    <n v="5811.12"/>
    <n v="4"/>
    <n v="6"/>
    <n v="1452.78"/>
    <n v="1.1448196908986834E-3"/>
    <n v="9.979026903262735"/>
    <x v="0"/>
    <x v="0"/>
    <x v="7"/>
    <n v="39"/>
  </r>
  <r>
    <n v="2358"/>
    <n v="8523.43"/>
    <n v="11"/>
    <n v="15"/>
    <n v="774.85727272727274"/>
    <n v="3.1482541499713796E-3"/>
    <n v="36.591714367487128"/>
    <x v="1"/>
    <x v="2"/>
    <x v="5"/>
    <n v="26"/>
  </r>
  <r>
    <n v="2359"/>
    <n v="9029.74"/>
    <n v="8"/>
    <n v="7"/>
    <n v="1128.7175"/>
    <n v="2.2896393817973667E-3"/>
    <n v="18.090492272467085"/>
    <x v="0"/>
    <x v="2"/>
    <x v="2"/>
    <n v="80"/>
  </r>
  <r>
    <n v="2360"/>
    <n v="8601.41"/>
    <n v="6"/>
    <n v="5"/>
    <n v="1433.5683333333334"/>
    <n v="1.7172295363480253E-3"/>
    <n v="12.308829421866056"/>
    <x v="0"/>
    <x v="2"/>
    <x v="1"/>
    <n v="0"/>
  </r>
  <r>
    <n v="2361"/>
    <n v="7640.51"/>
    <n v="7"/>
    <n v="20"/>
    <n v="1091.5014285714285"/>
    <n v="2.0034344590726962E-3"/>
    <n v="43.735031482541501"/>
    <x v="0"/>
    <x v="2"/>
    <x v="4"/>
    <n v="55"/>
  </r>
  <r>
    <n v="2362"/>
    <n v="3007.23"/>
    <n v="3"/>
    <n v="19"/>
    <n v="1002.41"/>
    <n v="8.5861476817401263E-4"/>
    <n v="16.352996565540927"/>
    <x v="1"/>
    <x v="1"/>
    <x v="1"/>
    <n v="49"/>
  </r>
  <r>
    <n v="2363"/>
    <n v="5473.37"/>
    <n v="6"/>
    <n v="16"/>
    <n v="912.22833333333335"/>
    <n v="1.7172295363480253E-3"/>
    <n v="25.064087006296511"/>
    <x v="1"/>
    <x v="0"/>
    <x v="9"/>
    <n v="92"/>
  </r>
  <r>
    <n v="2364"/>
    <n v="8404.81"/>
    <n v="5"/>
    <n v="13"/>
    <n v="1680.962"/>
    <n v="1.4310246136233543E-3"/>
    <n v="31.271473955352029"/>
    <x v="1"/>
    <x v="0"/>
    <x v="4"/>
    <n v="19"/>
  </r>
  <r>
    <n v="2365"/>
    <n v="5448.58"/>
    <n v="5"/>
    <n v="3"/>
    <n v="1089.7159999999999"/>
    <n v="1.4310246136233543E-3"/>
    <n v="4.678231253577561"/>
    <x v="0"/>
    <x v="0"/>
    <x v="6"/>
    <n v="2"/>
  </r>
  <r>
    <n v="2366"/>
    <n v="5543.9500000000007"/>
    <n v="5"/>
    <n v="15"/>
    <n v="1108.7900000000002"/>
    <n v="1.4310246136233543E-3"/>
    <n v="23.800586720091591"/>
    <x v="0"/>
    <x v="0"/>
    <x v="0"/>
    <n v="51"/>
  </r>
  <r>
    <n v="2367"/>
    <n v="9334.85"/>
    <n v="7"/>
    <n v="16"/>
    <n v="1333.55"/>
    <n v="2.0034344590726962E-3"/>
    <n v="42.746880366342303"/>
    <x v="1"/>
    <x v="0"/>
    <x v="7"/>
    <n v="40"/>
  </r>
  <r>
    <n v="2368"/>
    <n v="7617.1"/>
    <n v="6"/>
    <n v="10"/>
    <n v="1269.5166666666667"/>
    <n v="1.7172295363480253E-3"/>
    <n v="21.800515168860905"/>
    <x v="0"/>
    <x v="0"/>
    <x v="7"/>
    <n v="98"/>
  </r>
  <r>
    <n v="2369"/>
    <n v="11223.939999999999"/>
    <n v="8"/>
    <n v="1"/>
    <n v="1402.9924999999998"/>
    <n v="2.2896393817973667E-3"/>
    <n v="3.2123468803663418"/>
    <x v="0"/>
    <x v="0"/>
    <x v="1"/>
    <n v="80"/>
  </r>
  <r>
    <n v="2370"/>
    <n v="3107.9700000000003"/>
    <n v="3"/>
    <n v="7"/>
    <n v="1035.99"/>
    <n v="8.5861476817401263E-4"/>
    <n v="6.2266141957641672"/>
    <x v="0"/>
    <x v="2"/>
    <x v="2"/>
    <n v="35"/>
  </r>
  <r>
    <n v="2371"/>
    <n v="7720.0999999999995"/>
    <n v="5"/>
    <n v="8"/>
    <n v="1544.02"/>
    <n v="1.4310246136233543E-3"/>
    <n v="17.676244991413853"/>
    <x v="0"/>
    <x v="2"/>
    <x v="7"/>
    <n v="22"/>
  </r>
  <r>
    <n v="2372"/>
    <n v="8295"/>
    <n v="9"/>
    <n v="10"/>
    <n v="921.66666666666663"/>
    <n v="2.5758443045220377E-3"/>
    <n v="23.740698340011445"/>
    <x v="1"/>
    <x v="1"/>
    <x v="0"/>
    <n v="14"/>
  </r>
  <r>
    <n v="2373"/>
    <n v="4758.4399999999996"/>
    <n v="4"/>
    <n v="16"/>
    <n v="1189.6099999999999"/>
    <n v="1.1448196908986834E-3"/>
    <n v="21.790223239839722"/>
    <x v="0"/>
    <x v="2"/>
    <x v="7"/>
    <n v="51"/>
  </r>
  <r>
    <n v="2374"/>
    <n v="7495.68"/>
    <n v="7"/>
    <n v="9"/>
    <n v="1070.8114285714287"/>
    <n v="2.0034344590726962E-3"/>
    <n v="19.307704636519752"/>
    <x v="1"/>
    <x v="0"/>
    <x v="1"/>
    <n v="6"/>
  </r>
  <r>
    <n v="2375"/>
    <n v="9972.86"/>
    <n v="7"/>
    <n v="8"/>
    <n v="1424.6942857142858"/>
    <n v="2.0034344590726962E-3"/>
    <n v="22.834253005151691"/>
    <x v="0"/>
    <x v="1"/>
    <x v="5"/>
    <n v="21"/>
  </r>
  <r>
    <n v="2376"/>
    <n v="5599.33"/>
    <n v="4"/>
    <n v="12"/>
    <n v="1399.8325"/>
    <n v="1.1448196908986834E-3"/>
    <n v="19.230669719519174"/>
    <x v="0"/>
    <x v="2"/>
    <x v="4"/>
    <n v="84"/>
  </r>
  <r>
    <n v="2377"/>
    <n v="8081.98"/>
    <n v="5"/>
    <n v="2"/>
    <n v="1616.396"/>
    <n v="1.4310246136233543E-3"/>
    <n v="4.6262049227246704"/>
    <x v="0"/>
    <x v="2"/>
    <x v="3"/>
    <n v="29"/>
  </r>
  <r>
    <n v="2378"/>
    <n v="5040.6400000000003"/>
    <n v="5"/>
    <n v="1"/>
    <n v="1008.128"/>
    <n v="1.4310246136233543E-3"/>
    <n v="1.442655981682885"/>
    <x v="0"/>
    <x v="1"/>
    <x v="7"/>
    <n v="41"/>
  </r>
  <r>
    <n v="2379"/>
    <n v="13030.07"/>
    <n v="11"/>
    <n v="15"/>
    <n v="1184.5518181818181"/>
    <n v="3.1482541499713796E-3"/>
    <n v="55.93905266170578"/>
    <x v="0"/>
    <x v="1"/>
    <x v="0"/>
    <n v="85"/>
  </r>
  <r>
    <n v="2380"/>
    <n v="7948.4400000000005"/>
    <n v="7"/>
    <n v="15"/>
    <n v="1135.4914285714287"/>
    <n v="2.0034344590726962E-3"/>
    <n v="34.123239839725251"/>
    <x v="0"/>
    <x v="0"/>
    <x v="5"/>
    <n v="44"/>
  </r>
  <r>
    <n v="2381"/>
    <n v="7877.93"/>
    <n v="7"/>
    <n v="5"/>
    <n v="1125.4185714285716"/>
    <n v="2.0034344590726962E-3"/>
    <n v="11.273511734401833"/>
    <x v="0"/>
    <x v="1"/>
    <x v="6"/>
    <n v="91"/>
  </r>
  <r>
    <n v="2382"/>
    <n v="3369.77"/>
    <n v="7"/>
    <n v="4"/>
    <n v="481.39571428571429"/>
    <n v="2.0034344590726962E-3"/>
    <n v="3.8577790497996567"/>
    <x v="1"/>
    <x v="0"/>
    <x v="5"/>
    <n v="79"/>
  </r>
  <r>
    <n v="2383"/>
    <n v="13104.08"/>
    <n v="9"/>
    <n v="15"/>
    <n v="1456.0088888888888"/>
    <n v="2.5758443045220377E-3"/>
    <n v="56.256783056668567"/>
    <x v="0"/>
    <x v="0"/>
    <x v="1"/>
    <n v="34"/>
  </r>
  <r>
    <n v="2384"/>
    <n v="5845.17"/>
    <n v="6"/>
    <n v="6"/>
    <n v="974.19500000000005"/>
    <n v="1.7172295363480253E-3"/>
    <n v="10.037498568975387"/>
    <x v="1"/>
    <x v="2"/>
    <x v="0"/>
    <n v="96"/>
  </r>
  <r>
    <n v="2385"/>
    <n v="7901.9400000000005"/>
    <n v="8"/>
    <n v="8"/>
    <n v="987.74250000000006"/>
    <n v="2.2896393817973667E-3"/>
    <n v="18.092593016599885"/>
    <x v="1"/>
    <x v="0"/>
    <x v="0"/>
    <n v="70"/>
  </r>
  <r>
    <n v="2386"/>
    <n v="7710.1200000000008"/>
    <n v="7"/>
    <n v="2"/>
    <n v="1101.4457142857143"/>
    <n v="2.0034344590726962E-3"/>
    <n v="4.4133485975958795"/>
    <x v="0"/>
    <x v="0"/>
    <x v="1"/>
    <n v="93"/>
  </r>
  <r>
    <n v="2387"/>
    <n v="591.30999999999995"/>
    <n v="2"/>
    <n v="9"/>
    <n v="295.65499999999997"/>
    <n v="5.7240984544934168E-4"/>
    <n v="1.5231224957069258"/>
    <x v="1"/>
    <x v="2"/>
    <x v="4"/>
    <n v="33"/>
  </r>
  <r>
    <n v="2388"/>
    <n v="10013.26"/>
    <n v="7"/>
    <n v="1"/>
    <n v="1430.4657142857143"/>
    <n v="2.0034344590726962E-3"/>
    <n v="2.8658443045220379"/>
    <x v="1"/>
    <x v="0"/>
    <x v="1"/>
    <n v="84"/>
  </r>
  <r>
    <n v="2389"/>
    <n v="2456.1800000000003"/>
    <n v="3"/>
    <n v="7"/>
    <n v="818.7266666666668"/>
    <n v="8.5861476817401263E-4"/>
    <n v="4.920795649685175"/>
    <x v="1"/>
    <x v="2"/>
    <x v="5"/>
    <n v="18"/>
  </r>
  <r>
    <n v="2390"/>
    <n v="9982.43"/>
    <n v="7"/>
    <n v="12"/>
    <n v="1426.0614285714287"/>
    <n v="2.0034344590726962E-3"/>
    <n v="34.28424728105324"/>
    <x v="0"/>
    <x v="0"/>
    <x v="2"/>
    <n v="48"/>
  </r>
  <r>
    <n v="2391"/>
    <n v="10874.649999999998"/>
    <n v="10"/>
    <n v="14"/>
    <n v="1087.4649999999997"/>
    <n v="2.8620492272467086E-3"/>
    <n v="43.573297080709779"/>
    <x v="0"/>
    <x v="0"/>
    <x v="0"/>
    <n v="72"/>
  </r>
  <r>
    <n v="2392"/>
    <n v="5215.1799999999994"/>
    <n v="5"/>
    <n v="2"/>
    <n v="1043.0359999999998"/>
    <n v="1.4310246136233543E-3"/>
    <n v="2.9852203777904975"/>
    <x v="0"/>
    <x v="1"/>
    <x v="7"/>
    <n v="48"/>
  </r>
  <r>
    <n v="2393"/>
    <n v="1228.76"/>
    <n v="2"/>
    <n v="11"/>
    <n v="614.38"/>
    <n v="5.7240984544934168E-4"/>
    <n v="3.8684487693188321"/>
    <x v="0"/>
    <x v="2"/>
    <x v="0"/>
    <n v="68"/>
  </r>
  <r>
    <n v="2394"/>
    <n v="980.37"/>
    <n v="1"/>
    <n v="7"/>
    <n v="980.37"/>
    <n v="2.8620492272467084E-4"/>
    <n v="1.9641070406410988"/>
    <x v="0"/>
    <x v="0"/>
    <x v="4"/>
    <n v="31"/>
  </r>
  <r>
    <n v="2395"/>
    <n v="230.91"/>
    <n v="1"/>
    <n v="16"/>
    <n v="230.91"/>
    <n v="2.8620492272467084E-4"/>
    <n v="1.05740125930166"/>
    <x v="1"/>
    <x v="2"/>
    <x v="4"/>
    <n v="23"/>
  </r>
  <r>
    <n v="2396"/>
    <n v="5478.09"/>
    <n v="5"/>
    <n v="7"/>
    <n v="1095.6179999999999"/>
    <n v="1.4310246136233543E-3"/>
    <n v="10.974994275901544"/>
    <x v="0"/>
    <x v="1"/>
    <x v="5"/>
    <n v="40"/>
  </r>
  <r>
    <n v="2397"/>
    <n v="10464.009999999998"/>
    <n v="9"/>
    <n v="4"/>
    <n v="1162.6677777777777"/>
    <n v="2.5758443045220377E-3"/>
    <n v="11.979404693760731"/>
    <x v="1"/>
    <x v="1"/>
    <x v="5"/>
    <n v="33"/>
  </r>
  <r>
    <n v="2398"/>
    <n v="2426.9300000000003"/>
    <n v="3"/>
    <n v="1"/>
    <n v="808.9766666666668"/>
    <n v="8.5861476817401263E-4"/>
    <n v="0.69459931310818557"/>
    <x v="0"/>
    <x v="2"/>
    <x v="1"/>
    <n v="6"/>
  </r>
  <r>
    <n v="2399"/>
    <n v="6424.4400000000005"/>
    <n v="6"/>
    <n v="14"/>
    <n v="1070.74"/>
    <n v="1.7172295363480253E-3"/>
    <n v="25.741888952489983"/>
    <x v="0"/>
    <x v="2"/>
    <x v="7"/>
    <n v="20"/>
  </r>
  <r>
    <n v="2400"/>
    <n v="10452.280000000001"/>
    <n v="8"/>
    <n v="22"/>
    <n v="1306.5350000000001"/>
    <n v="2.2896393817973667E-3"/>
    <n v="65.812867773325692"/>
    <x v="1"/>
    <x v="0"/>
    <x v="2"/>
    <n v="73"/>
  </r>
  <r>
    <n v="2401"/>
    <n v="10935.93"/>
    <n v="8"/>
    <n v="15"/>
    <n v="1366.99125"/>
    <n v="2.2896393817973667E-3"/>
    <n v="46.94875500858614"/>
    <x v="1"/>
    <x v="0"/>
    <x v="4"/>
    <n v="7"/>
  </r>
  <r>
    <n v="2402"/>
    <n v="4490.75"/>
    <n v="3"/>
    <n v="8"/>
    <n v="1496.9166666666667"/>
    <n v="8.5861476817401263E-4"/>
    <n v="10.282198053806527"/>
    <x v="0"/>
    <x v="0"/>
    <x v="1"/>
    <n v="99"/>
  </r>
  <r>
    <n v="2403"/>
    <n v="3202.84"/>
    <n v="5"/>
    <n v="12"/>
    <n v="640.56799999999998"/>
    <n v="1.4310246136233543E-3"/>
    <n v="11.000022896393817"/>
    <x v="0"/>
    <x v="1"/>
    <x v="1"/>
    <n v="41"/>
  </r>
  <r>
    <n v="2404"/>
    <n v="9279.2699999999986"/>
    <n v="6"/>
    <n v="6"/>
    <n v="1546.5449999999998"/>
    <n v="1.7172295363480253E-3"/>
    <n v="15.934636519748139"/>
    <x v="1"/>
    <x v="0"/>
    <x v="5"/>
    <n v="13"/>
  </r>
  <r>
    <n v="2405"/>
    <n v="3528.36"/>
    <n v="6"/>
    <n v="18"/>
    <n v="588.06000000000006"/>
    <n v="1.7172295363480253E-3"/>
    <n v="18.17701202060676"/>
    <x v="0"/>
    <x v="0"/>
    <x v="4"/>
    <n v="16"/>
  </r>
  <r>
    <n v="2406"/>
    <n v="4117.37"/>
    <n v="4"/>
    <n v="9"/>
    <n v="1029.3425"/>
    <n v="1.1448196908986834E-3"/>
    <n v="10.605704064109903"/>
    <x v="1"/>
    <x v="1"/>
    <x v="4"/>
    <n v="34"/>
  </r>
  <r>
    <n v="2407"/>
    <n v="6205.7100000000009"/>
    <n v="6"/>
    <n v="6"/>
    <n v="1034.2850000000001"/>
    <n v="1.7172295363480253E-3"/>
    <n v="10.656628506010303"/>
    <x v="0"/>
    <x v="2"/>
    <x v="1"/>
    <n v="24"/>
  </r>
  <r>
    <n v="2408"/>
    <n v="3920.17"/>
    <n v="3"/>
    <n v="16"/>
    <n v="1306.7233333333334"/>
    <n v="8.5861476817401263E-4"/>
    <n v="17.951551230681169"/>
    <x v="0"/>
    <x v="0"/>
    <x v="0"/>
    <n v="38"/>
  </r>
  <r>
    <n v="2409"/>
    <n v="7117.35"/>
    <n v="7"/>
    <n v="12"/>
    <n v="1016.7642857142857"/>
    <n v="2.0034344590726962E-3"/>
    <n v="24.444247281053237"/>
    <x v="0"/>
    <x v="0"/>
    <x v="0"/>
    <n v="23"/>
  </r>
  <r>
    <n v="2410"/>
    <n v="7649.62"/>
    <n v="7"/>
    <n v="21"/>
    <n v="1092.8028571428572"/>
    <n v="2.0034344590726962E-3"/>
    <n v="45.976536920435038"/>
    <x v="0"/>
    <x v="0"/>
    <x v="7"/>
    <n v="75"/>
  </r>
  <r>
    <n v="2411"/>
    <n v="6535.3899999999994"/>
    <n v="4"/>
    <n v="13"/>
    <n v="1633.8474999999999"/>
    <n v="1.1448196908986834E-3"/>
    <n v="24.315990269032621"/>
    <x v="1"/>
    <x v="2"/>
    <x v="1"/>
    <n v="0"/>
  </r>
  <r>
    <n v="2412"/>
    <n v="7097.64"/>
    <n v="6"/>
    <n v="8"/>
    <n v="1182.94"/>
    <n v="1.7172295363480253E-3"/>
    <n v="16.251036061820265"/>
    <x v="0"/>
    <x v="1"/>
    <x v="7"/>
    <n v="77"/>
  </r>
  <r>
    <n v="2413"/>
    <n v="8666.869999999999"/>
    <n v="7"/>
    <n v="17"/>
    <n v="1238.1242857142856"/>
    <n v="2.0034344590726962E-3"/>
    <n v="42.168514596451061"/>
    <x v="1"/>
    <x v="2"/>
    <x v="7"/>
    <n v="27"/>
  </r>
  <r>
    <n v="2414"/>
    <n v="5682.46"/>
    <n v="4"/>
    <n v="10.7"/>
    <n v="1420.615"/>
    <n v="1.1448196908986834E-3"/>
    <n v="17.401923869490552"/>
    <x v="2"/>
    <x v="0"/>
    <x v="0"/>
    <n v="18"/>
  </r>
  <r>
    <n v="2415"/>
    <n v="4412.09"/>
    <n v="5"/>
    <n v="3"/>
    <n v="882.41800000000001"/>
    <n v="1.4310246136233543E-3"/>
    <n v="3.7882856325128791"/>
    <x v="1"/>
    <x v="0"/>
    <x v="7"/>
    <n v="56"/>
  </r>
  <r>
    <n v="2416"/>
    <n v="2220.23"/>
    <n v="2"/>
    <n v="16"/>
    <n v="1110.115"/>
    <n v="5.7240984544934168E-4"/>
    <n v="10.167052089295936"/>
    <x v="1"/>
    <x v="1"/>
    <x v="0"/>
    <n v="19"/>
  </r>
  <r>
    <n v="2417"/>
    <n v="1129.1300000000001"/>
    <n v="1"/>
    <n v="22"/>
    <n v="1129.1300000000001"/>
    <n v="2.8620492272467084E-4"/>
    <n v="7.1095764167143676"/>
    <x v="0"/>
    <x v="1"/>
    <x v="4"/>
    <n v="27"/>
  </r>
  <r>
    <n v="2418"/>
    <n v="9068.2800000000007"/>
    <n v="7"/>
    <n v="13"/>
    <n v="1295.4685714285715"/>
    <n v="2.0034344590726962E-3"/>
    <n v="33.740022896393825"/>
    <x v="0"/>
    <x v="0"/>
    <x v="2"/>
    <n v="82"/>
  </r>
  <r>
    <n v="2419"/>
    <n v="8651.869999999999"/>
    <n v="8"/>
    <n v="9"/>
    <n v="1081.4837499999999"/>
    <n v="2.2896393817973667E-3"/>
    <n v="22.285870062965078"/>
    <x v="1"/>
    <x v="2"/>
    <x v="2"/>
    <n v="96"/>
  </r>
  <r>
    <n v="2420"/>
    <n v="2367.71"/>
    <n v="3"/>
    <n v="16"/>
    <n v="789.23666666666668"/>
    <n v="8.5861476817401263E-4"/>
    <n v="10.842404121350889"/>
    <x v="0"/>
    <x v="2"/>
    <x v="1"/>
    <n v="10"/>
  </r>
  <r>
    <n v="2421"/>
    <n v="2836.38"/>
    <n v="6"/>
    <n v="13"/>
    <n v="472.73"/>
    <n v="1.7172295363480253E-3"/>
    <n v="10.553216943331426"/>
    <x v="0"/>
    <x v="1"/>
    <x v="0"/>
    <n v="54"/>
  </r>
  <r>
    <n v="2422"/>
    <n v="4670.18"/>
    <n v="5"/>
    <n v="13"/>
    <n v="934.03600000000006"/>
    <n v="1.4310246136233543E-3"/>
    <n v="17.376170578133944"/>
    <x v="0"/>
    <x v="2"/>
    <x v="9"/>
    <n v="96"/>
  </r>
  <r>
    <n v="2423"/>
    <n v="202.62"/>
    <n v="1"/>
    <n v="20"/>
    <n v="202.62"/>
    <n v="2.8620492272467084E-4"/>
    <n v="1.1598168288494561"/>
    <x v="1"/>
    <x v="0"/>
    <x v="3"/>
    <n v="49"/>
  </r>
  <r>
    <n v="2424"/>
    <n v="5910.3099999999995"/>
    <n v="7"/>
    <n v="15"/>
    <n v="844.32999999999993"/>
    <n v="2.0034344590726962E-3"/>
    <n v="25.373397252432742"/>
    <x v="1"/>
    <x v="1"/>
    <x v="4"/>
    <n v="17"/>
  </r>
  <r>
    <n v="2425"/>
    <n v="8310.5"/>
    <n v="9"/>
    <n v="11"/>
    <n v="923.38888888888891"/>
    <n v="2.5758443045220377E-3"/>
    <n v="26.163566113337147"/>
    <x v="1"/>
    <x v="0"/>
    <x v="4"/>
    <n v="32"/>
  </r>
  <r>
    <n v="2426"/>
    <n v="8399.89"/>
    <n v="5"/>
    <n v="10.7"/>
    <n v="1679.9779999999998"/>
    <n v="1.4310246136233543E-3"/>
    <n v="25.723761591299365"/>
    <x v="2"/>
    <x v="1"/>
    <x v="3"/>
    <n v="64"/>
  </r>
  <r>
    <n v="2427"/>
    <n v="7962.3600000000006"/>
    <n v="6"/>
    <n v="2"/>
    <n v="1327.0600000000002"/>
    <n v="1.7172295363480253E-3"/>
    <n v="4.5577332570120213"/>
    <x v="0"/>
    <x v="2"/>
    <x v="4"/>
    <n v="20"/>
  </r>
  <r>
    <n v="2428"/>
    <n v="10167.49"/>
    <n v="9"/>
    <n v="9"/>
    <n v="1129.721111111111"/>
    <n v="2.5758443045220377E-3"/>
    <n v="26.189871207784769"/>
    <x v="1"/>
    <x v="0"/>
    <x v="4"/>
    <n v="74"/>
  </r>
  <r>
    <n v="2429"/>
    <n v="3811.29"/>
    <n v="3"/>
    <n v="3"/>
    <n v="1270.43"/>
    <n v="8.5861476817401263E-4"/>
    <n v="3.2724298797939331"/>
    <x v="0"/>
    <x v="0"/>
    <x v="7"/>
    <n v="54"/>
  </r>
  <r>
    <n v="2430"/>
    <n v="3385.21"/>
    <n v="4"/>
    <n v="5"/>
    <n v="846.30250000000001"/>
    <n v="1.1448196908986834E-3"/>
    <n v="4.844318832283915"/>
    <x v="1"/>
    <x v="0"/>
    <x v="4"/>
    <n v="38"/>
  </r>
  <r>
    <n v="2431"/>
    <n v="1447.1799999999998"/>
    <n v="2"/>
    <n v="2"/>
    <n v="723.58999999999992"/>
    <n v="5.7240984544934168E-4"/>
    <n v="0.82838008013737818"/>
    <x v="1"/>
    <x v="0"/>
    <x v="1"/>
    <n v="15"/>
  </r>
  <r>
    <n v="2432"/>
    <n v="4898.05"/>
    <n v="7"/>
    <n v="5"/>
    <n v="699.72142857142865"/>
    <n v="2.0034344590726962E-3"/>
    <n v="7.0092301087578726"/>
    <x v="0"/>
    <x v="1"/>
    <x v="7"/>
    <n v="67"/>
  </r>
  <r>
    <n v="2433"/>
    <n v="10945.11"/>
    <n v="10"/>
    <n v="8"/>
    <n v="1094.511"/>
    <n v="2.8620492272467086E-3"/>
    <n v="25.060354894104179"/>
    <x v="1"/>
    <x v="2"/>
    <x v="4"/>
    <n v="38"/>
  </r>
  <r>
    <n v="2434"/>
    <n v="10024.41"/>
    <n v="9"/>
    <n v="18"/>
    <n v="1113.8233333333333"/>
    <n v="2.5758443045220377E-3"/>
    <n v="51.64263880938752"/>
    <x v="1"/>
    <x v="1"/>
    <x v="4"/>
    <n v="40"/>
  </r>
  <r>
    <n v="2435"/>
    <n v="6950.49"/>
    <n v="5"/>
    <n v="14"/>
    <n v="1390.098"/>
    <n v="1.4310246136233543E-3"/>
    <n v="27.849702346880363"/>
    <x v="0"/>
    <x v="0"/>
    <x v="7"/>
    <n v="69"/>
  </r>
  <r>
    <n v="2436"/>
    <n v="3919.84"/>
    <n v="4"/>
    <n v="4"/>
    <n v="979.96"/>
    <n v="1.1448196908986834E-3"/>
    <n v="4.487510017172295"/>
    <x v="1"/>
    <x v="0"/>
    <x v="3"/>
    <n v="37"/>
  </r>
  <r>
    <n v="2437"/>
    <n v="1436.8"/>
    <n v="2"/>
    <n v="18"/>
    <n v="718.4"/>
    <n v="5.7240984544934168E-4"/>
    <n v="7.4019461934745268"/>
    <x v="0"/>
    <x v="0"/>
    <x v="1"/>
    <n v="90"/>
  </r>
  <r>
    <n v="2438"/>
    <n v="6007.49"/>
    <n v="7"/>
    <n v="4"/>
    <n v="858.21285714285716"/>
    <n v="2.0034344590726962E-3"/>
    <n v="6.8774928448769321"/>
    <x v="0"/>
    <x v="0"/>
    <x v="7"/>
    <n v="76"/>
  </r>
  <r>
    <n v="2439"/>
    <n v="5841.7999999999993"/>
    <n v="6"/>
    <n v="15"/>
    <n v="973.63333333333321"/>
    <n v="1.7172295363480253E-3"/>
    <n v="25.079278763594733"/>
    <x v="0"/>
    <x v="1"/>
    <x v="7"/>
    <n v="44"/>
  </r>
  <r>
    <n v="2440"/>
    <n v="5001.4400000000005"/>
    <n v="4"/>
    <n v="8"/>
    <n v="1250.3600000000001"/>
    <n v="1.1448196908986834E-3"/>
    <n v="11.451493989696623"/>
    <x v="0"/>
    <x v="1"/>
    <x v="7"/>
    <n v="17"/>
  </r>
  <r>
    <n v="2441"/>
    <n v="2059.61"/>
    <n v="2"/>
    <n v="5"/>
    <n v="1029.8050000000001"/>
    <n v="5.7240984544934168E-4"/>
    <n v="2.9473526044647969"/>
    <x v="0"/>
    <x v="2"/>
    <x v="2"/>
    <n v="52"/>
  </r>
  <r>
    <n v="2442"/>
    <n v="5014.1400000000003"/>
    <n v="6"/>
    <n v="17"/>
    <n v="835.69"/>
    <n v="1.7172295363480253E-3"/>
    <n v="24.396216370921582"/>
    <x v="1"/>
    <x v="1"/>
    <x v="0"/>
    <n v="8"/>
  </r>
  <r>
    <n v="2443"/>
    <n v="6182.6800000000012"/>
    <n v="6"/>
    <n v="20"/>
    <n v="1030.4466666666669"/>
    <n v="1.7172295363480253E-3"/>
    <n v="35.390269032627373"/>
    <x v="1"/>
    <x v="2"/>
    <x v="2"/>
    <n v="30"/>
  </r>
  <r>
    <n v="2444"/>
    <n v="5166.3600000000006"/>
    <n v="4"/>
    <n v="11"/>
    <n v="1291.5900000000001"/>
    <n v="1.1448196908986834E-3"/>
    <n v="16.265014310246137"/>
    <x v="1"/>
    <x v="2"/>
    <x v="7"/>
    <n v="22"/>
  </r>
  <r>
    <n v="2445"/>
    <n v="5245.2100000000009"/>
    <n v="5"/>
    <n v="18"/>
    <n v="1049.0420000000001"/>
    <n v="1.4310246136233543E-3"/>
    <n v="27.02168860904408"/>
    <x v="1"/>
    <x v="1"/>
    <x v="5"/>
    <n v="46"/>
  </r>
  <r>
    <n v="2446"/>
    <n v="9602.64"/>
    <n v="7"/>
    <n v="17"/>
    <n v="1371.8057142857142"/>
    <n v="2.0034344590726962E-3"/>
    <n v="46.721488265598168"/>
    <x v="1"/>
    <x v="1"/>
    <x v="5"/>
    <n v="33"/>
  </r>
  <r>
    <n v="2447"/>
    <n v="7729.6399999999994"/>
    <n v="7"/>
    <n v="2"/>
    <n v="1104.2342857142855"/>
    <n v="2.0034344590726962E-3"/>
    <n v="4.4245220377790497"/>
    <x v="1"/>
    <x v="1"/>
    <x v="4"/>
    <n v="55"/>
  </r>
  <r>
    <n v="2448"/>
    <n v="5418.88"/>
    <n v="6"/>
    <n v="10"/>
    <n v="903.14666666666665"/>
    <n v="1.7172295363480253E-3"/>
    <n v="15.509101316542644"/>
    <x v="0"/>
    <x v="2"/>
    <x v="2"/>
    <n v="5"/>
  </r>
  <r>
    <n v="2449"/>
    <n v="8199.9500000000007"/>
    <n v="6"/>
    <n v="8"/>
    <n v="1366.6583333333335"/>
    <n v="1.7172295363480253E-3"/>
    <n v="18.774928448769323"/>
    <x v="1"/>
    <x v="1"/>
    <x v="4"/>
    <n v="54"/>
  </r>
  <r>
    <n v="2450"/>
    <n v="3861.74"/>
    <n v="2"/>
    <n v="7"/>
    <n v="1930.87"/>
    <n v="5.7240984544934168E-4"/>
    <n v="7.7367429879793921"/>
    <x v="1"/>
    <x v="1"/>
    <x v="5"/>
    <n v="64"/>
  </r>
  <r>
    <n v="2451"/>
    <n v="3247.8500000000004"/>
    <n v="3"/>
    <n v="18"/>
    <n v="1082.6166666666668"/>
    <n v="8.5861476817401263E-4"/>
    <n v="16.731911848883804"/>
    <x v="1"/>
    <x v="1"/>
    <x v="6"/>
    <n v="33"/>
  </r>
  <r>
    <n v="2452"/>
    <n v="4209.71"/>
    <n v="4"/>
    <n v="17"/>
    <n v="1052.4275"/>
    <n v="1.1448196908986834E-3"/>
    <n v="20.482275329135661"/>
    <x v="0"/>
    <x v="0"/>
    <x v="7"/>
    <n v="93"/>
  </r>
  <r>
    <n v="2453"/>
    <n v="4683.4699999999993"/>
    <n v="6"/>
    <n v="9"/>
    <n v="780.57833333333326"/>
    <n v="1.7172295363480253E-3"/>
    <n v="12.063889524899826"/>
    <x v="0"/>
    <x v="2"/>
    <x v="8"/>
    <n v="22"/>
  </r>
  <r>
    <n v="2454"/>
    <n v="11914.729999999998"/>
    <n v="11"/>
    <n v="12"/>
    <n v="1083.1572727272726"/>
    <n v="3.1482541499713796E-3"/>
    <n v="40.92065254722381"/>
    <x v="0"/>
    <x v="0"/>
    <x v="2"/>
    <n v="81"/>
  </r>
  <r>
    <n v="2455"/>
    <n v="8482.9199999999983"/>
    <n v="8"/>
    <n v="21"/>
    <n v="1060.3649999999998"/>
    <n v="2.2896393817973667E-3"/>
    <n v="50.984922724670852"/>
    <x v="0"/>
    <x v="0"/>
    <x v="7"/>
    <n v="64"/>
  </r>
  <r>
    <n v="2456"/>
    <n v="6887.07"/>
    <n v="6"/>
    <n v="10"/>
    <n v="1147.845"/>
    <n v="1.7172295363480253E-3"/>
    <n v="19.711133371493993"/>
    <x v="1"/>
    <x v="0"/>
    <x v="4"/>
    <n v="9"/>
  </r>
  <r>
    <n v="2457"/>
    <n v="8023.24"/>
    <n v="6"/>
    <n v="15"/>
    <n v="1337.2066666666667"/>
    <n v="1.7172295363480253E-3"/>
    <n v="34.444361763022329"/>
    <x v="1"/>
    <x v="2"/>
    <x v="3"/>
    <n v="70"/>
  </r>
  <r>
    <n v="2458"/>
    <n v="11224.23"/>
    <n v="7"/>
    <n v="5"/>
    <n v="1603.4614285714285"/>
    <n v="2.0034344590726962E-3"/>
    <n v="16.062149398969662"/>
    <x v="0"/>
    <x v="2"/>
    <x v="7"/>
    <n v="73"/>
  </r>
  <r>
    <n v="2459"/>
    <n v="11877.189999999999"/>
    <n v="11"/>
    <n v="18"/>
    <n v="1079.7445454545452"/>
    <n v="3.1482541499713796E-3"/>
    <n v="61.187584430452191"/>
    <x v="0"/>
    <x v="2"/>
    <x v="7"/>
    <n v="67"/>
  </r>
  <r>
    <n v="2460"/>
    <n v="4291.6399999999994"/>
    <n v="4"/>
    <n v="12"/>
    <n v="1072.9099999999999"/>
    <n v="1.1448196908986834E-3"/>
    <n v="14.739461934745275"/>
    <x v="1"/>
    <x v="2"/>
    <x v="7"/>
    <n v="88"/>
  </r>
  <r>
    <n v="2461"/>
    <n v="4090.26"/>
    <n v="6"/>
    <n v="17"/>
    <n v="681.71"/>
    <n v="1.7172295363480253E-3"/>
    <n v="19.90109330280481"/>
    <x v="1"/>
    <x v="1"/>
    <x v="4"/>
    <n v="89"/>
  </r>
  <r>
    <n v="2462"/>
    <n v="5779.98"/>
    <n v="6"/>
    <n v="21"/>
    <n v="963.32999999999993"/>
    <n v="1.7172295363480253E-3"/>
    <n v="34.739433314252999"/>
    <x v="1"/>
    <x v="1"/>
    <x v="9"/>
    <n v="17"/>
  </r>
  <r>
    <n v="2463"/>
    <n v="9906.8900000000012"/>
    <n v="8"/>
    <n v="12"/>
    <n v="1238.3612500000002"/>
    <n v="2.2896393817973667E-3"/>
    <n v="34.024808242701774"/>
    <x v="0"/>
    <x v="0"/>
    <x v="0"/>
    <n v="54"/>
  </r>
  <r>
    <n v="2464"/>
    <n v="14574.06"/>
    <n v="13"/>
    <n v="6"/>
    <n v="1121.0815384615385"/>
    <n v="3.720663995420721E-3"/>
    <n v="25.027006296508297"/>
    <x v="1"/>
    <x v="0"/>
    <x v="5"/>
    <n v="78"/>
  </r>
  <r>
    <n v="2465"/>
    <n v="10135.890000000001"/>
    <n v="10"/>
    <n v="2"/>
    <n v="1013.5890000000002"/>
    <n v="2.8620492272467086E-3"/>
    <n v="5.8018832283915289"/>
    <x v="0"/>
    <x v="0"/>
    <x v="4"/>
    <n v="31"/>
  </r>
  <r>
    <n v="2466"/>
    <n v="4796.1400000000003"/>
    <n v="5"/>
    <n v="16"/>
    <n v="959.22800000000007"/>
    <n v="1.4310246136233543E-3"/>
    <n v="21.962862049227247"/>
    <x v="1"/>
    <x v="2"/>
    <x v="9"/>
    <n v="62"/>
  </r>
  <r>
    <n v="2467"/>
    <n v="2590.13"/>
    <n v="5"/>
    <n v="4"/>
    <n v="518.02600000000007"/>
    <n v="1.4310246136233543E-3"/>
    <n v="2.9652318259874075"/>
    <x v="0"/>
    <x v="1"/>
    <x v="7"/>
    <n v="71"/>
  </r>
  <r>
    <n v="2468"/>
    <n v="13390.75"/>
    <n v="10"/>
    <n v="1"/>
    <n v="1339.075"/>
    <n v="2.8620492272467086E-3"/>
    <n v="3.8324985689753865"/>
    <x v="1"/>
    <x v="2"/>
    <x v="5"/>
    <n v="51"/>
  </r>
  <r>
    <n v="2469"/>
    <n v="10397.56"/>
    <n v="7"/>
    <n v="10.700000000000001"/>
    <n v="1485.3657142857141"/>
    <n v="2.0034344590726962E-3"/>
    <n v="31.841411562678879"/>
    <x v="2"/>
    <x v="0"/>
    <x v="3"/>
    <n v="18"/>
  </r>
  <r>
    <n v="2470"/>
    <n v="3356.1"/>
    <n v="4"/>
    <n v="13"/>
    <n v="839.02499999999998"/>
    <n v="1.1448196908986834E-3"/>
    <n v="12.486920435031481"/>
    <x v="1"/>
    <x v="0"/>
    <x v="6"/>
    <n v="70"/>
  </r>
  <r>
    <n v="2471"/>
    <n v="5699.45"/>
    <n v="5"/>
    <n v="8"/>
    <n v="1139.8899999999999"/>
    <n v="1.4310246136233543E-3"/>
    <n v="13.049685174585001"/>
    <x v="1"/>
    <x v="0"/>
    <x v="7"/>
    <n v="55"/>
  </r>
  <r>
    <n v="2472"/>
    <n v="7612.35"/>
    <n v="6"/>
    <n v="16"/>
    <n v="1268.7250000000001"/>
    <n v="1.7172295363480253E-3"/>
    <n v="34.859072696050376"/>
    <x v="1"/>
    <x v="2"/>
    <x v="0"/>
    <n v="99"/>
  </r>
  <r>
    <n v="2473"/>
    <n v="4256.68"/>
    <n v="5"/>
    <n v="13"/>
    <n v="851.33600000000001"/>
    <n v="1.4310246136233543E-3"/>
    <n v="15.837676016027476"/>
    <x v="1"/>
    <x v="0"/>
    <x v="9"/>
    <n v="50"/>
  </r>
  <r>
    <n v="2474"/>
    <n v="7916.5099999999993"/>
    <n v="8"/>
    <n v="6"/>
    <n v="989.56374999999991"/>
    <n v="2.2896393817973667E-3"/>
    <n v="13.594464796794504"/>
    <x v="0"/>
    <x v="2"/>
    <x v="6"/>
    <n v="59"/>
  </r>
  <r>
    <n v="2475"/>
    <n v="10009.91"/>
    <n v="7"/>
    <n v="20"/>
    <n v="1429.9871428571428"/>
    <n v="2.0034344590726962E-3"/>
    <n v="57.297710360618204"/>
    <x v="0"/>
    <x v="0"/>
    <x v="4"/>
    <n v="68"/>
  </r>
  <r>
    <n v="2476"/>
    <n v="14578.689999999999"/>
    <n v="14"/>
    <n v="17"/>
    <n v="1041.3349999999998"/>
    <n v="4.0068689181453924E-3"/>
    <n v="70.932378362907826"/>
    <x v="1"/>
    <x v="2"/>
    <x v="2"/>
    <n v="13"/>
  </r>
  <r>
    <n v="2477"/>
    <n v="2005.66"/>
    <n v="1"/>
    <n v="10"/>
    <n v="2005.66"/>
    <n v="2.8620492272467084E-4"/>
    <n v="5.7402976531196339"/>
    <x v="1"/>
    <x v="1"/>
    <x v="7"/>
    <n v="25"/>
  </r>
  <r>
    <n v="2478"/>
    <n v="5012.3100000000004"/>
    <n v="7"/>
    <n v="10"/>
    <n v="716.04428571428582"/>
    <n v="2.0034344590726962E-3"/>
    <n v="14.345477962220954"/>
    <x v="1"/>
    <x v="1"/>
    <x v="1"/>
    <n v="85"/>
  </r>
  <r>
    <n v="2479"/>
    <n v="3335.3099999999995"/>
    <n v="7"/>
    <n v="5"/>
    <n v="476.47285714285709"/>
    <n v="2.0034344590726962E-3"/>
    <n v="4.7729107040641097"/>
    <x v="0"/>
    <x v="0"/>
    <x v="5"/>
    <n v="81"/>
  </r>
  <r>
    <n v="2480"/>
    <n v="6781.5"/>
    <n v="5"/>
    <n v="16"/>
    <n v="1356.3"/>
    <n v="1.4310246136233543E-3"/>
    <n v="31.054378935317686"/>
    <x v="0"/>
    <x v="2"/>
    <x v="7"/>
    <n v="3"/>
  </r>
  <r>
    <n v="2481"/>
    <n v="5825.4"/>
    <n v="7"/>
    <n v="12"/>
    <n v="832.19999999999993"/>
    <n v="2.0034344590726962E-3"/>
    <n v="20.007097882083571"/>
    <x v="0"/>
    <x v="0"/>
    <x v="7"/>
    <n v="71"/>
  </r>
  <r>
    <n v="2482"/>
    <n v="3110.6899999999996"/>
    <n v="3"/>
    <n v="10"/>
    <n v="1036.8966666666665"/>
    <n v="8.5861476817401263E-4"/>
    <n v="8.9029479107040626"/>
    <x v="1"/>
    <x v="0"/>
    <x v="0"/>
    <n v="95"/>
  </r>
  <r>
    <n v="2483"/>
    <n v="3026.94"/>
    <n v="5"/>
    <n v="10"/>
    <n v="605.38800000000003"/>
    <n v="1.4310246136233543E-3"/>
    <n v="8.6632512879221526"/>
    <x v="0"/>
    <x v="0"/>
    <x v="7"/>
    <n v="54"/>
  </r>
  <r>
    <n v="2484"/>
    <n v="5472.78"/>
    <n v="6"/>
    <n v="14"/>
    <n v="912.13"/>
    <n v="1.7172295363480253E-3"/>
    <n v="21.928712077847738"/>
    <x v="0"/>
    <x v="0"/>
    <x v="2"/>
    <n v="77"/>
  </r>
  <r>
    <n v="2485"/>
    <n v="5955.2100000000009"/>
    <n v="6"/>
    <n v="12"/>
    <n v="992.5350000000002"/>
    <n v="1.7172295363480253E-3"/>
    <n v="20.452925014310253"/>
    <x v="1"/>
    <x v="0"/>
    <x v="4"/>
    <n v="93"/>
  </r>
  <r>
    <n v="2486"/>
    <n v="3246.42"/>
    <n v="2"/>
    <n v="5"/>
    <n v="1623.21"/>
    <n v="5.7240984544934168E-4"/>
    <n v="4.6457069261591295"/>
    <x v="0"/>
    <x v="0"/>
    <x v="7"/>
    <n v="77"/>
  </r>
  <r>
    <n v="2487"/>
    <n v="2978.6400000000003"/>
    <n v="4"/>
    <n v="14"/>
    <n v="744.66000000000008"/>
    <n v="1.1448196908986834E-3"/>
    <n v="11.935020034344591"/>
    <x v="1"/>
    <x v="1"/>
    <x v="3"/>
    <n v="92"/>
  </r>
  <r>
    <n v="2488"/>
    <n v="6900.39"/>
    <n v="6"/>
    <n v="7"/>
    <n v="1150.0650000000001"/>
    <n v="1.7172295363480253E-3"/>
    <n v="13.824479107040641"/>
    <x v="0"/>
    <x v="0"/>
    <x v="1"/>
    <n v="32"/>
  </r>
  <r>
    <n v="2489"/>
    <n v="11411.16"/>
    <n v="8"/>
    <n v="15"/>
    <n v="1426.395"/>
    <n v="2.2896393817973667E-3"/>
    <n v="48.988952489982822"/>
    <x v="0"/>
    <x v="0"/>
    <x v="5"/>
    <n v="42"/>
  </r>
  <r>
    <n v="2490"/>
    <n v="7816.21"/>
    <n v="5"/>
    <n v="5"/>
    <n v="1563.242"/>
    <n v="1.4310246136233543E-3"/>
    <n v="11.185188895248999"/>
    <x v="1"/>
    <x v="0"/>
    <x v="0"/>
    <n v="28"/>
  </r>
  <r>
    <n v="2491"/>
    <n v="3798.2"/>
    <n v="6"/>
    <n v="14"/>
    <n v="633.0333333333333"/>
    <n v="1.7172295363480253E-3"/>
    <n v="15.218889524899827"/>
    <x v="1"/>
    <x v="0"/>
    <x v="0"/>
    <n v="74"/>
  </r>
  <r>
    <n v="2492"/>
    <n v="12661.35"/>
    <n v="10"/>
    <n v="9"/>
    <n v="1266.135"/>
    <n v="2.8620492272467086E-3"/>
    <n v="32.613666285060106"/>
    <x v="1"/>
    <x v="2"/>
    <x v="7"/>
    <n v="35"/>
  </r>
  <r>
    <n v="2493"/>
    <n v="3796.09"/>
    <n v="3"/>
    <n v="17"/>
    <n v="1265.3633333333335"/>
    <n v="8.5861476817401263E-4"/>
    <n v="18.469813966800231"/>
    <x v="1"/>
    <x v="0"/>
    <x v="9"/>
    <n v="56"/>
  </r>
  <r>
    <n v="2494"/>
    <n v="6744.39"/>
    <n v="7"/>
    <n v="16"/>
    <n v="963.48428571428576"/>
    <n v="2.0034344590726962E-3"/>
    <n v="30.884441900400692"/>
    <x v="0"/>
    <x v="2"/>
    <x v="7"/>
    <n v="98"/>
  </r>
  <r>
    <n v="2495"/>
    <n v="5497.11"/>
    <n v="8"/>
    <n v="17"/>
    <n v="687.13874999999996"/>
    <n v="2.2896393817973667E-3"/>
    <n v="26.746099026903259"/>
    <x v="0"/>
    <x v="1"/>
    <x v="3"/>
    <n v="89"/>
  </r>
  <r>
    <n v="2496"/>
    <n v="2095.52"/>
    <n v="5"/>
    <n v="21"/>
    <n v="419.10399999999998"/>
    <n v="1.4310246136233543E-3"/>
    <n v="12.594710933028047"/>
    <x v="1"/>
    <x v="0"/>
    <x v="7"/>
    <n v="29"/>
  </r>
  <r>
    <n v="2497"/>
    <n v="4265.4400000000005"/>
    <n v="4"/>
    <n v="12"/>
    <n v="1066.3600000000001"/>
    <n v="1.1448196908986834E-3"/>
    <n v="14.649479107040641"/>
    <x v="1"/>
    <x v="1"/>
    <x v="2"/>
    <n v="33"/>
  </r>
  <r>
    <n v="2498"/>
    <n v="9981.9100000000017"/>
    <n v="8"/>
    <n v="8"/>
    <n v="1247.7387500000002"/>
    <n v="2.2896393817973667E-3"/>
    <n v="22.854974241556956"/>
    <x v="0"/>
    <x v="2"/>
    <x v="5"/>
    <n v="70"/>
  </r>
  <r>
    <n v="2499"/>
    <n v="3848.0699999999997"/>
    <n v="3"/>
    <n v="14"/>
    <n v="1282.6899999999998"/>
    <n v="8.5861476817401263E-4"/>
    <n v="15.418712077847738"/>
    <x v="0"/>
    <x v="0"/>
    <x v="5"/>
    <n v="77"/>
  </r>
  <r>
    <n v="2500"/>
    <n v="2535.87"/>
    <n v="3"/>
    <n v="17"/>
    <n v="845.29"/>
    <n v="8.5861476817401263E-4"/>
    <n v="12.338234115626788"/>
    <x v="0"/>
    <x v="2"/>
    <x v="2"/>
    <n v="35"/>
  </r>
  <r>
    <n v="2501"/>
    <n v="7685.1200000000008"/>
    <n v="7"/>
    <n v="10"/>
    <n v="1097.8742857142859"/>
    <n v="2.0034344590726962E-3"/>
    <n v="21.99519175729823"/>
    <x v="0"/>
    <x v="0"/>
    <x v="1"/>
    <n v="80"/>
  </r>
  <r>
    <n v="2502"/>
    <n v="4196.26"/>
    <n v="5"/>
    <n v="11"/>
    <n v="839.25200000000007"/>
    <n v="1.4310246136233543E-3"/>
    <n v="13.210892959358903"/>
    <x v="0"/>
    <x v="0"/>
    <x v="7"/>
    <n v="6"/>
  </r>
  <r>
    <n v="2503"/>
    <n v="4951"/>
    <n v="4"/>
    <n v="10"/>
    <n v="1237.75"/>
    <n v="1.1448196908986834E-3"/>
    <n v="14.170005724098454"/>
    <x v="1"/>
    <x v="1"/>
    <x v="0"/>
    <n v="80"/>
  </r>
  <r>
    <n v="2504"/>
    <n v="5458.1799999999994"/>
    <n v="5"/>
    <n v="2"/>
    <n v="1091.636"/>
    <n v="1.4310246136233543E-3"/>
    <n v="3.1243159702346879"/>
    <x v="1"/>
    <x v="0"/>
    <x v="2"/>
    <n v="52"/>
  </r>
  <r>
    <n v="2505"/>
    <n v="10295.31"/>
    <n v="9"/>
    <n v="3"/>
    <n v="1143.9233333333332"/>
    <n v="2.5758443045220377E-3"/>
    <n v="8.8397052089295922"/>
    <x v="0"/>
    <x v="2"/>
    <x v="1"/>
    <n v="45"/>
  </r>
  <r>
    <n v="2506"/>
    <n v="5594.41"/>
    <n v="4"/>
    <n v="9"/>
    <n v="1398.6025"/>
    <n v="1.1448196908986834E-3"/>
    <n v="14.410329135661133"/>
    <x v="0"/>
    <x v="1"/>
    <x v="0"/>
    <n v="97"/>
  </r>
  <r>
    <n v="2507"/>
    <n v="5405"/>
    <n v="4"/>
    <n v="8"/>
    <n v="1351.25"/>
    <n v="1.1448196908986834E-3"/>
    <n v="12.375500858614767"/>
    <x v="0"/>
    <x v="1"/>
    <x v="0"/>
    <n v="77"/>
  </r>
  <r>
    <n v="2508"/>
    <n v="12948.97"/>
    <n v="10"/>
    <n v="3"/>
    <n v="1294.8969999999999"/>
    <n v="2.8620492272467086E-3"/>
    <n v="11.118176874642243"/>
    <x v="1"/>
    <x v="0"/>
    <x v="4"/>
    <n v="98"/>
  </r>
  <r>
    <n v="2509"/>
    <n v="8313.9"/>
    <n v="8"/>
    <n v="7"/>
    <n v="1039.2375"/>
    <n v="2.2896393817973667E-3"/>
    <n v="16.656353749284484"/>
    <x v="1"/>
    <x v="0"/>
    <x v="1"/>
    <n v="99"/>
  </r>
  <r>
    <n v="2510"/>
    <n v="8315.0399999999991"/>
    <n v="6"/>
    <n v="7"/>
    <n v="1385.84"/>
    <n v="1.7172295363480253E-3"/>
    <n v="16.658637664567827"/>
    <x v="1"/>
    <x v="0"/>
    <x v="7"/>
    <n v="43"/>
  </r>
  <r>
    <n v="2511"/>
    <n v="5381.1900000000005"/>
    <n v="4"/>
    <n v="4"/>
    <n v="1345.2975000000001"/>
    <n v="1.1448196908986834E-3"/>
    <n v="6.1604922724670867"/>
    <x v="1"/>
    <x v="0"/>
    <x v="1"/>
    <n v="20"/>
  </r>
  <r>
    <n v="2512"/>
    <n v="5536.07"/>
    <n v="6"/>
    <n v="19"/>
    <n v="922.67833333333328"/>
    <n v="1.7172295363480253E-3"/>
    <n v="30.104559244419004"/>
    <x v="1"/>
    <x v="2"/>
    <x v="4"/>
    <n v="3"/>
  </r>
  <r>
    <n v="2513"/>
    <n v="8203.2900000000009"/>
    <n v="7"/>
    <n v="12"/>
    <n v="1171.8985714285716"/>
    <n v="2.0034344590726962E-3"/>
    <n v="28.173863766456787"/>
    <x v="1"/>
    <x v="0"/>
    <x v="2"/>
    <n v="55"/>
  </r>
  <r>
    <n v="2514"/>
    <n v="4414.0499999999993"/>
    <n v="3"/>
    <n v="17"/>
    <n v="1471.3499999999997"/>
    <n v="8.5861476817401263E-4"/>
    <n v="21.476488265598167"/>
    <x v="1"/>
    <x v="2"/>
    <x v="1"/>
    <n v="25"/>
  </r>
  <r>
    <n v="2515"/>
    <n v="4764.5200000000004"/>
    <n v="3"/>
    <n v="3"/>
    <n v="1588.1733333333334"/>
    <n v="8.5861476817401263E-4"/>
    <n v="4.0908872352604471"/>
    <x v="0"/>
    <x v="1"/>
    <x v="5"/>
    <n v="24"/>
  </r>
  <r>
    <n v="2516"/>
    <n v="1978.9299999999998"/>
    <n v="3"/>
    <n v="19"/>
    <n v="659.64333333333332"/>
    <n v="8.5861476817401263E-4"/>
    <n v="10.761210646823125"/>
    <x v="0"/>
    <x v="0"/>
    <x v="0"/>
    <n v="42"/>
  </r>
  <r>
    <n v="2517"/>
    <n v="5104.0200000000004"/>
    <n v="4"/>
    <n v="9"/>
    <n v="1276.0050000000001"/>
    <n v="1.1448196908986834E-3"/>
    <n v="13.147160847166571"/>
    <x v="0"/>
    <x v="0"/>
    <x v="0"/>
    <n v="1"/>
  </r>
  <r>
    <n v="2518"/>
    <n v="7538.4699999999993"/>
    <n v="5"/>
    <n v="19"/>
    <n v="1507.694"/>
    <n v="1.4310246136233543E-3"/>
    <n v="40.993397252432736"/>
    <x v="0"/>
    <x v="0"/>
    <x v="4"/>
    <n v="53"/>
  </r>
  <r>
    <n v="2519"/>
    <n v="2487.2200000000003"/>
    <n v="4"/>
    <n v="5"/>
    <n v="621.80500000000006"/>
    <n v="1.1448196908986834E-3"/>
    <n v="3.5592730394962797"/>
    <x v="1"/>
    <x v="0"/>
    <x v="7"/>
    <n v="76"/>
  </r>
  <r>
    <n v="2520"/>
    <n v="4496.29"/>
    <n v="5"/>
    <n v="10"/>
    <n v="899.25800000000004"/>
    <n v="1.4310246136233543E-3"/>
    <n v="12.868603319977103"/>
    <x v="1"/>
    <x v="1"/>
    <x v="5"/>
    <n v="71"/>
  </r>
  <r>
    <n v="2521"/>
    <n v="3422.3"/>
    <n v="3"/>
    <n v="3"/>
    <n v="1140.7666666666667"/>
    <n v="8.5861476817401263E-4"/>
    <n v="2.9384373211219232"/>
    <x v="0"/>
    <x v="2"/>
    <x v="7"/>
    <n v="35"/>
  </r>
  <r>
    <n v="2522"/>
    <n v="9637.08"/>
    <n v="8"/>
    <n v="14"/>
    <n v="1204.635"/>
    <n v="2.2896393817973667E-3"/>
    <n v="38.614516313680589"/>
    <x v="1"/>
    <x v="2"/>
    <x v="4"/>
    <n v="42"/>
  </r>
  <r>
    <n v="2523"/>
    <n v="9855.77"/>
    <n v="10"/>
    <n v="9"/>
    <n v="985.577"/>
    <n v="2.8620492272467086E-3"/>
    <n v="25.386929021179164"/>
    <x v="0"/>
    <x v="0"/>
    <x v="1"/>
    <n v="28"/>
  </r>
  <r>
    <n v="2524"/>
    <n v="4384.97"/>
    <n v="6"/>
    <n v="8"/>
    <n v="730.82833333333338"/>
    <n v="1.7172295363480253E-3"/>
    <n v="10.040000000000001"/>
    <x v="1"/>
    <x v="0"/>
    <x v="5"/>
    <n v="84"/>
  </r>
  <r>
    <n v="2525"/>
    <n v="1977.36"/>
    <n v="1"/>
    <n v="8"/>
    <n v="1977.36"/>
    <n v="2.8620492272467084E-4"/>
    <n v="4.5274413279908412"/>
    <x v="1"/>
    <x v="0"/>
    <x v="1"/>
    <n v="25"/>
  </r>
  <r>
    <n v="2526"/>
    <n v="6039.1100000000006"/>
    <n v="6"/>
    <n v="8"/>
    <n v="1006.5183333333334"/>
    <n v="1.7172295363480253E-3"/>
    <n v="13.827384087006298"/>
    <x v="1"/>
    <x v="0"/>
    <x v="7"/>
    <n v="89"/>
  </r>
  <r>
    <n v="2527"/>
    <n v="8751.73"/>
    <n v="7"/>
    <n v="16"/>
    <n v="1250.2471428571428"/>
    <n v="2.0034344590726962E-3"/>
    <n v="40.076611333714943"/>
    <x v="0"/>
    <x v="1"/>
    <x v="4"/>
    <n v="60"/>
  </r>
  <r>
    <n v="2528"/>
    <n v="9485.91"/>
    <n v="7"/>
    <n v="15"/>
    <n v="1355.1299999999999"/>
    <n v="2.0034344590726962E-3"/>
    <n v="40.723712077847736"/>
    <x v="1"/>
    <x v="1"/>
    <x v="1"/>
    <n v="81"/>
  </r>
  <r>
    <n v="2529"/>
    <n v="9000.92"/>
    <n v="7"/>
    <n v="10"/>
    <n v="1285.8457142857144"/>
    <n v="2.0034344590726962E-3"/>
    <n v="25.761076130509451"/>
    <x v="1"/>
    <x v="2"/>
    <x v="7"/>
    <n v="81"/>
  </r>
  <r>
    <n v="2530"/>
    <n v="5560.2800000000007"/>
    <n v="7"/>
    <n v="18"/>
    <n v="794.32571428571441"/>
    <n v="2.0034344590726962E-3"/>
    <n v="28.644831139095597"/>
    <x v="0"/>
    <x v="0"/>
    <x v="2"/>
    <n v="63"/>
  </r>
  <r>
    <n v="2531"/>
    <n v="7233.38"/>
    <n v="7"/>
    <n v="8"/>
    <n v="1033.3399999999999"/>
    <n v="2.0034344590726962E-3"/>
    <n v="16.561831711505437"/>
    <x v="1"/>
    <x v="2"/>
    <x v="2"/>
    <n v="48"/>
  </r>
  <r>
    <n v="2532"/>
    <n v="71.489999999999995"/>
    <n v="1"/>
    <n v="11"/>
    <n v="71.489999999999995"/>
    <n v="2.8620492272467084E-4"/>
    <n v="0.2250686891814539"/>
    <x v="0"/>
    <x v="0"/>
    <x v="7"/>
    <n v="27"/>
  </r>
  <r>
    <n v="2533"/>
    <n v="4689.75"/>
    <n v="3"/>
    <n v="5"/>
    <n v="1563.25"/>
    <n v="8.5861476817401263E-4"/>
    <n v="6.7111476817401261"/>
    <x v="1"/>
    <x v="1"/>
    <x v="0"/>
    <n v="11"/>
  </r>
  <r>
    <n v="2534"/>
    <n v="8069.62"/>
    <n v="7"/>
    <n v="12"/>
    <n v="1152.8028571428572"/>
    <n v="2.0034344590726962E-3"/>
    <n v="27.714779622209505"/>
    <x v="0"/>
    <x v="1"/>
    <x v="7"/>
    <n v="70"/>
  </r>
  <r>
    <n v="2535"/>
    <n v="5517.49"/>
    <n v="6"/>
    <n v="13"/>
    <n v="919.58166666666659"/>
    <n v="1.7172295363480253E-3"/>
    <n v="20.528726388093872"/>
    <x v="1"/>
    <x v="1"/>
    <x v="1"/>
    <n v="53"/>
  </r>
  <r>
    <n v="2536"/>
    <n v="9145.1"/>
    <n v="6"/>
    <n v="16"/>
    <n v="1524.1833333333334"/>
    <n v="1.7172295363480253E-3"/>
    <n v="41.877962220950202"/>
    <x v="0"/>
    <x v="0"/>
    <x v="0"/>
    <n v="71"/>
  </r>
  <r>
    <n v="2537"/>
    <n v="11743.039999999999"/>
    <n v="11"/>
    <n v="12"/>
    <n v="1067.5490909090909"/>
    <n v="3.1482541499713796E-3"/>
    <n v="40.330990269032625"/>
    <x v="0"/>
    <x v="1"/>
    <x v="4"/>
    <n v="8"/>
  </r>
  <r>
    <n v="2538"/>
    <n v="11849.7"/>
    <n v="9"/>
    <n v="20"/>
    <n v="1316.6333333333334"/>
    <n v="2.5758443045220377E-3"/>
    <n v="67.828849456210648"/>
    <x v="0"/>
    <x v="2"/>
    <x v="4"/>
    <n v="13"/>
  </r>
  <r>
    <n v="2539"/>
    <n v="5493.46"/>
    <n v="5"/>
    <n v="12"/>
    <n v="1098.692"/>
    <n v="1.4310246136233543E-3"/>
    <n v="18.867063537492847"/>
    <x v="1"/>
    <x v="1"/>
    <x v="7"/>
    <n v="68"/>
  </r>
  <r>
    <n v="2540"/>
    <n v="7819.7300000000005"/>
    <n v="7"/>
    <n v="10.700000000000001"/>
    <n v="1117.1042857142859"/>
    <n v="2.0034344590726962E-3"/>
    <n v="23.947083858042369"/>
    <x v="2"/>
    <x v="0"/>
    <x v="3"/>
    <n v="14"/>
  </r>
  <r>
    <n v="2541"/>
    <n v="3358.87"/>
    <n v="2"/>
    <n v="2"/>
    <n v="1679.4349999999999"/>
    <n v="5.7240984544934168E-4"/>
    <n v="1.9226502575844302"/>
    <x v="1"/>
    <x v="2"/>
    <x v="1"/>
    <n v="17"/>
  </r>
  <r>
    <n v="2542"/>
    <n v="10741.16"/>
    <n v="7"/>
    <n v="12"/>
    <n v="1534.4514285714286"/>
    <n v="2.0034344590726962E-3"/>
    <n v="36.890074413279912"/>
    <x v="0"/>
    <x v="1"/>
    <x v="2"/>
    <n v="43"/>
  </r>
  <r>
    <n v="2543"/>
    <n v="5543.4600000000009"/>
    <n v="4"/>
    <n v="2"/>
    <n v="1385.8650000000002"/>
    <n v="1.1448196908986834E-3"/>
    <n v="3.1731310818546081"/>
    <x v="1"/>
    <x v="1"/>
    <x v="4"/>
    <n v="41"/>
  </r>
  <r>
    <n v="2544"/>
    <n v="6633.58"/>
    <n v="6"/>
    <n v="16"/>
    <n v="1105.5966666666666"/>
    <n v="1.7172295363480253E-3"/>
    <n v="30.377012020606752"/>
    <x v="1"/>
    <x v="0"/>
    <x v="7"/>
    <n v="73"/>
  </r>
  <r>
    <n v="2545"/>
    <n v="2916.92"/>
    <n v="3"/>
    <n v="16"/>
    <n v="972.30666666666673"/>
    <n v="8.5861476817401263E-4"/>
    <n v="13.357389811104753"/>
    <x v="0"/>
    <x v="0"/>
    <x v="7"/>
    <n v="33"/>
  </r>
  <r>
    <n v="2546"/>
    <n v="2419.0100000000002"/>
    <n v="4"/>
    <n v="11"/>
    <n v="604.75250000000005"/>
    <n v="1.1448196908986834E-3"/>
    <n v="7.6156582713222676"/>
    <x v="0"/>
    <x v="2"/>
    <x v="7"/>
    <n v="45"/>
  </r>
  <r>
    <n v="2547"/>
    <n v="2217.0600000000004"/>
    <n v="3"/>
    <n v="14"/>
    <n v="739.0200000000001"/>
    <n v="8.5861476817401263E-4"/>
    <n v="8.8834688036634244"/>
    <x v="0"/>
    <x v="0"/>
    <x v="0"/>
    <n v="91"/>
  </r>
  <r>
    <n v="2548"/>
    <n v="14027.079999999998"/>
    <n v="13"/>
    <n v="13"/>
    <n v="1079.0061538461537"/>
    <n v="3.720663995420721E-3"/>
    <n v="52.190051516886086"/>
    <x v="0"/>
    <x v="0"/>
    <x v="4"/>
    <n v="11"/>
  </r>
  <r>
    <n v="2549"/>
    <n v="6211"/>
    <n v="4"/>
    <n v="4"/>
    <n v="1552.75"/>
    <n v="1.1448196908986834E-3"/>
    <n v="7.1104751001717226"/>
    <x v="1"/>
    <x v="0"/>
    <x v="0"/>
    <n v="12"/>
  </r>
  <r>
    <n v="2550"/>
    <n v="6139.76"/>
    <n v="5"/>
    <n v="4"/>
    <n v="1227.952"/>
    <n v="1.4310246136233543E-3"/>
    <n v="7.028918145392101"/>
    <x v="1"/>
    <x v="0"/>
    <x v="0"/>
    <n v="34"/>
  </r>
  <r>
    <n v="2551"/>
    <n v="4894.9800000000005"/>
    <n v="4"/>
    <n v="5"/>
    <n v="1223.7450000000001"/>
    <n v="1.1448196908986834E-3"/>
    <n v="7.004836863194047"/>
    <x v="0"/>
    <x v="0"/>
    <x v="4"/>
    <n v="0"/>
  </r>
  <r>
    <n v="2552"/>
    <n v="8603.02"/>
    <n v="6"/>
    <n v="17"/>
    <n v="1433.8366666666668"/>
    <n v="1.7172295363480253E-3"/>
    <n v="41.857853463079572"/>
    <x v="1"/>
    <x v="1"/>
    <x v="7"/>
    <n v="1"/>
  </r>
  <r>
    <n v="2553"/>
    <n v="8252.1"/>
    <n v="7"/>
    <n v="13"/>
    <n v="1178.8714285714286"/>
    <n v="2.0034344590726962E-3"/>
    <n v="30.703291356611338"/>
    <x v="1"/>
    <x v="2"/>
    <x v="4"/>
    <n v="42"/>
  </r>
  <r>
    <n v="2554"/>
    <n v="4993.71"/>
    <n v="5"/>
    <n v="12"/>
    <n v="998.74199999999996"/>
    <n v="1.4310246136233543E-3"/>
    <n v="17.150692615912995"/>
    <x v="0"/>
    <x v="2"/>
    <x v="4"/>
    <n v="76"/>
  </r>
  <r>
    <n v="2555"/>
    <n v="9456.4"/>
    <n v="6"/>
    <n v="11"/>
    <n v="1576.0666666666666"/>
    <n v="1.7172295363480253E-3"/>
    <n v="29.771150543789354"/>
    <x v="1"/>
    <x v="1"/>
    <x v="0"/>
    <n v="43"/>
  </r>
  <r>
    <n v="2556"/>
    <n v="1917.48"/>
    <n v="2"/>
    <n v="15"/>
    <n v="958.74"/>
    <n v="5.7240984544934168E-4"/>
    <n v="8.2318832283915278"/>
    <x v="1"/>
    <x v="0"/>
    <x v="0"/>
    <n v="39"/>
  </r>
  <r>
    <n v="2557"/>
    <n v="5222.0600000000004"/>
    <n v="3"/>
    <n v="19"/>
    <n v="1740.6866666666667"/>
    <n v="8.5861476817401263E-4"/>
    <n v="28.397006296508302"/>
    <x v="0"/>
    <x v="0"/>
    <x v="4"/>
    <n v="37"/>
  </r>
  <r>
    <n v="2558"/>
    <n v="5684.29"/>
    <n v="4"/>
    <n v="20"/>
    <n v="1421.0725"/>
    <n v="1.1448196908986834E-3"/>
    <n v="32.537435603892384"/>
    <x v="0"/>
    <x v="2"/>
    <x v="0"/>
    <n v="84"/>
  </r>
  <r>
    <n v="2559"/>
    <n v="5364.14"/>
    <n v="8"/>
    <n v="8"/>
    <n v="670.51750000000004"/>
    <n v="2.2896393817973667E-3"/>
    <n v="12.281946193474527"/>
    <x v="0"/>
    <x v="2"/>
    <x v="9"/>
    <n v="7"/>
  </r>
  <r>
    <n v="2560"/>
    <n v="9706.619999999999"/>
    <n v="11"/>
    <n v="21"/>
    <n v="882.42"/>
    <n v="3.1482541499713796E-3"/>
    <n v="58.339730967372638"/>
    <x v="1"/>
    <x v="0"/>
    <x v="4"/>
    <n v="7"/>
  </r>
  <r>
    <n v="2561"/>
    <n v="7146.8600000000006"/>
    <n v="4"/>
    <n v="15"/>
    <n v="1786.7150000000001"/>
    <n v="1.1448196908986834E-3"/>
    <n v="30.681997710360619"/>
    <x v="0"/>
    <x v="2"/>
    <x v="7"/>
    <n v="44"/>
  </r>
  <r>
    <n v="2562"/>
    <n v="8220.23"/>
    <n v="7"/>
    <n v="13"/>
    <n v="1174.3185714285714"/>
    <n v="2.0034344590726962E-3"/>
    <n v="30.584713795077278"/>
    <x v="1"/>
    <x v="0"/>
    <x v="5"/>
    <n v="98"/>
  </r>
  <r>
    <n v="2563"/>
    <n v="4716.1399999999994"/>
    <n v="5"/>
    <n v="20"/>
    <n v="943.22799999999984"/>
    <n v="1.4310246136233543E-3"/>
    <n v="26.995649685174577"/>
    <x v="0"/>
    <x v="0"/>
    <x v="4"/>
    <n v="49"/>
  </r>
  <r>
    <n v="2564"/>
    <n v="2828.34"/>
    <n v="5"/>
    <n v="15"/>
    <n v="565.66800000000001"/>
    <n v="1.4310246136233543E-3"/>
    <n v="12.142272467086435"/>
    <x v="0"/>
    <x v="0"/>
    <x v="0"/>
    <n v="18"/>
  </r>
  <r>
    <n v="2565"/>
    <n v="11516.509999999998"/>
    <n v="9"/>
    <n v="9"/>
    <n v="1279.612222222222"/>
    <n v="2.5758443045220377E-3"/>
    <n v="29.664736691471088"/>
    <x v="0"/>
    <x v="1"/>
    <x v="0"/>
    <n v="62"/>
  </r>
  <r>
    <n v="2566"/>
    <n v="8489.6"/>
    <n v="10"/>
    <n v="6"/>
    <n v="848.96"/>
    <n v="2.8620492272467086E-3"/>
    <n v="14.578591871780196"/>
    <x v="0"/>
    <x v="1"/>
    <x v="9"/>
    <n v="48"/>
  </r>
  <r>
    <n v="2567"/>
    <n v="5954.21"/>
    <n v="4"/>
    <n v="22"/>
    <n v="1488.5525"/>
    <n v="1.1448196908986834E-3"/>
    <n v="37.490732684602172"/>
    <x v="1"/>
    <x v="0"/>
    <x v="1"/>
    <n v="97"/>
  </r>
  <r>
    <n v="2568"/>
    <n v="3918.87"/>
    <n v="4"/>
    <n v="18"/>
    <n v="979.71749999999997"/>
    <n v="1.1448196908986834E-3"/>
    <n v="20.188797939324552"/>
    <x v="0"/>
    <x v="0"/>
    <x v="7"/>
    <n v="42"/>
  </r>
  <r>
    <n v="2569"/>
    <n v="9585.8299999999981"/>
    <n v="7"/>
    <n v="16"/>
    <n v="1369.4042857142854"/>
    <n v="2.0034344590726962E-3"/>
    <n v="43.896187750429299"/>
    <x v="1"/>
    <x v="0"/>
    <x v="5"/>
    <n v="62"/>
  </r>
  <r>
    <n v="2570"/>
    <n v="8168.8899999999994"/>
    <n v="8"/>
    <n v="18"/>
    <n v="1021.1112499999999"/>
    <n v="2.2896393817973667E-3"/>
    <n v="42.083577561534049"/>
    <x v="1"/>
    <x v="0"/>
    <x v="1"/>
    <n v="13"/>
  </r>
  <r>
    <n v="2571"/>
    <n v="3652.2799999999997"/>
    <n v="3"/>
    <n v="7"/>
    <n v="1217.4266666666665"/>
    <n v="8.5861476817401263E-4"/>
    <n v="7.3171036061820258"/>
    <x v="1"/>
    <x v="1"/>
    <x v="0"/>
    <n v="97"/>
  </r>
  <r>
    <n v="2572"/>
    <n v="10111.810000000001"/>
    <n v="8"/>
    <n v="13"/>
    <n v="1263.9762500000002"/>
    <n v="2.2896393817973667E-3"/>
    <n v="37.622647395535203"/>
    <x v="0"/>
    <x v="0"/>
    <x v="1"/>
    <n v="30"/>
  </r>
  <r>
    <n v="2573"/>
    <n v="4088.91"/>
    <n v="4"/>
    <n v="10"/>
    <n v="1022.2275"/>
    <n v="1.1448196908986834E-3"/>
    <n v="11.702661705781338"/>
    <x v="0"/>
    <x v="0"/>
    <x v="4"/>
    <n v="72"/>
  </r>
  <r>
    <n v="2574"/>
    <n v="11811.56"/>
    <n v="11"/>
    <n v="4"/>
    <n v="1073.7781818181818"/>
    <n v="3.1482541499713796E-3"/>
    <n v="13.522106468231254"/>
    <x v="1"/>
    <x v="0"/>
    <x v="7"/>
    <n v="73"/>
  </r>
  <r>
    <n v="2575"/>
    <n v="4119.5300000000007"/>
    <n v="5"/>
    <n v="16"/>
    <n v="823.90600000000018"/>
    <n v="1.4310246136233543E-3"/>
    <n v="18.864476244991419"/>
    <x v="1"/>
    <x v="2"/>
    <x v="1"/>
    <n v="87"/>
  </r>
  <r>
    <n v="2576"/>
    <n v="8271.0300000000007"/>
    <n v="7"/>
    <n v="13"/>
    <n v="1181.5757142857144"/>
    <n v="2.0034344590726962E-3"/>
    <n v="30.773723526044652"/>
    <x v="0"/>
    <x v="0"/>
    <x v="7"/>
    <n v="15"/>
  </r>
  <r>
    <n v="2577"/>
    <n v="5240.6400000000003"/>
    <n v="6"/>
    <n v="10"/>
    <n v="873.44"/>
    <n v="1.7172295363480253E-3"/>
    <n v="14.998969662278192"/>
    <x v="1"/>
    <x v="0"/>
    <x v="4"/>
    <n v="78"/>
  </r>
  <r>
    <n v="2578"/>
    <n v="4676.0199999999995"/>
    <n v="4"/>
    <n v="3"/>
    <n v="1169.0049999999999"/>
    <n v="1.1448196908986834E-3"/>
    <n v="4.0148998282770458"/>
    <x v="1"/>
    <x v="2"/>
    <x v="5"/>
    <n v="49"/>
  </r>
  <r>
    <n v="2579"/>
    <n v="2288.84"/>
    <n v="3"/>
    <n v="16"/>
    <n v="762.94666666666672"/>
    <n v="8.5861476817401263E-4"/>
    <n v="10.481236405266172"/>
    <x v="0"/>
    <x v="0"/>
    <x v="7"/>
    <n v="35"/>
  </r>
  <r>
    <n v="2580"/>
    <n v="9493.8599999999988"/>
    <n v="8"/>
    <n v="13"/>
    <n v="1186.7324999999998"/>
    <n v="2.2896393817973667E-3"/>
    <n v="35.323463079564959"/>
    <x v="0"/>
    <x v="0"/>
    <x v="1"/>
    <n v="27"/>
  </r>
  <r>
    <n v="2581"/>
    <n v="5903.89"/>
    <n v="5"/>
    <n v="11"/>
    <n v="1180.778"/>
    <n v="1.4310246136233543E-3"/>
    <n v="18.586946193474528"/>
    <x v="0"/>
    <x v="1"/>
    <x v="7"/>
    <n v="49"/>
  </r>
  <r>
    <n v="2582"/>
    <n v="5104.43"/>
    <n v="5"/>
    <n v="7"/>
    <n v="1020.8860000000001"/>
    <n v="1.4310246136233543E-3"/>
    <n v="10.226390955924442"/>
    <x v="1"/>
    <x v="0"/>
    <x v="0"/>
    <n v="98"/>
  </r>
  <r>
    <n v="2583"/>
    <n v="4046.6200000000003"/>
    <n v="4"/>
    <n v="15"/>
    <n v="1011.6550000000001"/>
    <n v="1.1448196908986834E-3"/>
    <n v="17.372438465941613"/>
    <x v="0"/>
    <x v="0"/>
    <x v="2"/>
    <n v="34"/>
  </r>
  <r>
    <n v="2584"/>
    <n v="3983.6100000000006"/>
    <n v="5"/>
    <n v="12"/>
    <n v="796.72200000000009"/>
    <n v="1.4310246136233543E-3"/>
    <n v="13.681545506582713"/>
    <x v="0"/>
    <x v="2"/>
    <x v="1"/>
    <n v="86"/>
  </r>
  <r>
    <n v="2585"/>
    <n v="7066.380000000001"/>
    <n v="7"/>
    <n v="7"/>
    <n v="1009.4828571428573"/>
    <n v="2.0034344590726962E-3"/>
    <n v="14.157029192902121"/>
    <x v="1"/>
    <x v="1"/>
    <x v="4"/>
    <n v="15"/>
  </r>
  <r>
    <n v="2586"/>
    <n v="3379.79"/>
    <n v="3"/>
    <n v="13"/>
    <n v="1126.5966666666666"/>
    <n v="8.5861476817401263E-4"/>
    <n v="12.575062965082999"/>
    <x v="1"/>
    <x v="0"/>
    <x v="1"/>
    <n v="10"/>
  </r>
  <r>
    <n v="2587"/>
    <n v="9007.27"/>
    <n v="9"/>
    <n v="4"/>
    <n v="1000.8077777777778"/>
    <n v="2.5758443045220377E-3"/>
    <n v="10.311700057240984"/>
    <x v="0"/>
    <x v="1"/>
    <x v="4"/>
    <n v="76"/>
  </r>
  <r>
    <n v="2588"/>
    <n v="5656.6900000000005"/>
    <n v="3"/>
    <n v="2"/>
    <n v="1885.5633333333335"/>
    <n v="8.5861476817401263E-4"/>
    <n v="3.2379450486548373"/>
    <x v="1"/>
    <x v="2"/>
    <x v="4"/>
    <n v="37"/>
  </r>
  <r>
    <n v="2589"/>
    <n v="5101.5399999999991"/>
    <n v="5"/>
    <n v="8"/>
    <n v="1020.3079999999998"/>
    <n v="1.4310246136233543E-3"/>
    <n v="11.680686891814537"/>
    <x v="0"/>
    <x v="2"/>
    <x v="4"/>
    <n v="42"/>
  </r>
  <r>
    <n v="2590"/>
    <n v="8720.42"/>
    <n v="6"/>
    <n v="11"/>
    <n v="1453.4033333333334"/>
    <n v="1.7172295363480253E-3"/>
    <n v="27.454098454493423"/>
    <x v="0"/>
    <x v="1"/>
    <x v="1"/>
    <n v="48"/>
  </r>
  <r>
    <n v="2591"/>
    <n v="9027.7100000000009"/>
    <n v="6"/>
    <n v="13"/>
    <n v="1504.6183333333336"/>
    <n v="1.7172295363480253E-3"/>
    <n v="33.589075558099609"/>
    <x v="1"/>
    <x v="2"/>
    <x v="5"/>
    <n v="50"/>
  </r>
  <r>
    <n v="2592"/>
    <n v="11062.61"/>
    <n v="8"/>
    <n v="1"/>
    <n v="1382.8262500000001"/>
    <n v="2.2896393817973667E-3"/>
    <n v="3.1661734401831709"/>
    <x v="1"/>
    <x v="0"/>
    <x v="1"/>
    <n v="84"/>
  </r>
  <r>
    <n v="2593"/>
    <n v="3940.2700000000004"/>
    <n v="4"/>
    <n v="19"/>
    <n v="985.06750000000011"/>
    <n v="1.1448196908986834E-3"/>
    <n v="21.426768746422439"/>
    <x v="0"/>
    <x v="1"/>
    <x v="7"/>
    <n v="69"/>
  </r>
  <r>
    <n v="2594"/>
    <n v="9467.4700000000012"/>
    <n v="6"/>
    <n v="2"/>
    <n v="1577.9116666666669"/>
    <n v="1.7172295363480253E-3"/>
    <n v="5.4192730394962805"/>
    <x v="1"/>
    <x v="0"/>
    <x v="7"/>
    <n v="90"/>
  </r>
  <r>
    <n v="2595"/>
    <n v="10273.25"/>
    <n v="8"/>
    <n v="8"/>
    <n v="1284.15625"/>
    <n v="2.2896393817973667E-3"/>
    <n v="23.522037779049796"/>
    <x v="1"/>
    <x v="1"/>
    <x v="4"/>
    <n v="56"/>
  </r>
  <r>
    <n v="2596"/>
    <n v="7674.3899999999994"/>
    <n v="5"/>
    <n v="13"/>
    <n v="1534.8779999999999"/>
    <n v="1.4310246136233543E-3"/>
    <n v="28.553826559816827"/>
    <x v="0"/>
    <x v="1"/>
    <x v="4"/>
    <n v="51"/>
  </r>
  <r>
    <n v="2597"/>
    <n v="7670.71"/>
    <n v="6"/>
    <n v="11"/>
    <n v="1278.4516666666666"/>
    <n v="1.7172295363480253E-3"/>
    <n v="24.149344590726962"/>
    <x v="0"/>
    <x v="2"/>
    <x v="7"/>
    <n v="58"/>
  </r>
  <r>
    <n v="2598"/>
    <n v="7871.62"/>
    <n v="6"/>
    <n v="9"/>
    <n v="1311.9366666666667"/>
    <n v="1.7172295363480253E-3"/>
    <n v="20.276067544361766"/>
    <x v="1"/>
    <x v="1"/>
    <x v="7"/>
    <n v="23"/>
  </r>
  <r>
    <n v="2599"/>
    <n v="7725.21"/>
    <n v="7"/>
    <n v="5"/>
    <n v="1103.6014285714286"/>
    <n v="2.0034344590726962E-3"/>
    <n v="11.054965655409275"/>
    <x v="0"/>
    <x v="0"/>
    <x v="7"/>
    <n v="9"/>
  </r>
  <r>
    <n v="2600"/>
    <n v="4973.54"/>
    <n v="3"/>
    <n v="1"/>
    <n v="1657.8466666666666"/>
    <n v="8.5861476817401263E-4"/>
    <n v="1.4234516313680594"/>
    <x v="1"/>
    <x v="0"/>
    <x v="1"/>
    <n v="55"/>
  </r>
  <r>
    <n v="2601"/>
    <n v="9798.0300000000007"/>
    <n v="8"/>
    <n v="13"/>
    <n v="1224.7537500000001"/>
    <n v="2.2896393817973667E-3"/>
    <n v="36.455177447052087"/>
    <x v="0"/>
    <x v="1"/>
    <x v="1"/>
    <n v="48"/>
  </r>
  <r>
    <n v="2602"/>
    <n v="7898.9100000000008"/>
    <n v="8"/>
    <n v="3"/>
    <n v="987.3637500000001"/>
    <n v="2.2896393817973667E-3"/>
    <n v="6.78212077847739"/>
    <x v="0"/>
    <x v="0"/>
    <x v="0"/>
    <n v="46"/>
  </r>
  <r>
    <n v="2603"/>
    <n v="7817.9400000000005"/>
    <n v="7"/>
    <n v="11"/>
    <n v="1116.8485714285714"/>
    <n v="2.0034344590726962E-3"/>
    <n v="24.612862049227246"/>
    <x v="0"/>
    <x v="2"/>
    <x v="1"/>
    <n v="44"/>
  </r>
  <r>
    <n v="2604"/>
    <n v="6086.83"/>
    <n v="6"/>
    <n v="7"/>
    <n v="1014.4716666666667"/>
    <n v="1.7172295363480253E-3"/>
    <n v="12.19456496851746"/>
    <x v="1"/>
    <x v="0"/>
    <x v="5"/>
    <n v="91"/>
  </r>
  <r>
    <n v="2605"/>
    <n v="6656.2099999999991"/>
    <n v="5"/>
    <n v="18"/>
    <n v="1331.2419999999997"/>
    <n v="1.4310246136233543E-3"/>
    <n v="34.290721236405261"/>
    <x v="1"/>
    <x v="2"/>
    <x v="0"/>
    <n v="50"/>
  </r>
  <r>
    <n v="2606"/>
    <n v="12338.51"/>
    <n v="10"/>
    <n v="12"/>
    <n v="1233.8510000000001"/>
    <n v="2.8620492272467086E-3"/>
    <n v="42.376107613050948"/>
    <x v="0"/>
    <x v="2"/>
    <x v="7"/>
    <n v="56"/>
  </r>
  <r>
    <n v="2607"/>
    <n v="7870.34"/>
    <n v="8"/>
    <n v="7"/>
    <n v="983.79250000000002"/>
    <n v="2.2896393817973667E-3"/>
    <n v="15.767710360618203"/>
    <x v="1"/>
    <x v="1"/>
    <x v="0"/>
    <n v="90"/>
  </r>
  <r>
    <n v="2608"/>
    <n v="4403.82"/>
    <n v="7"/>
    <n v="6"/>
    <n v="629.11714285714277"/>
    <n v="2.0034344590726962E-3"/>
    <n v="7.5623697767601596"/>
    <x v="0"/>
    <x v="1"/>
    <x v="0"/>
    <n v="44"/>
  </r>
  <r>
    <n v="2609"/>
    <n v="8362.17"/>
    <n v="8"/>
    <n v="14"/>
    <n v="1045.27125"/>
    <n v="2.2896393817973667E-3"/>
    <n v="33.506119061247851"/>
    <x v="0"/>
    <x v="0"/>
    <x v="1"/>
    <n v="17"/>
  </r>
  <r>
    <n v="2610"/>
    <n v="8499.2200000000012"/>
    <n v="8"/>
    <n v="10"/>
    <n v="1062.4025000000001"/>
    <n v="2.2896393817973667E-3"/>
    <n v="24.32518603319977"/>
    <x v="0"/>
    <x v="0"/>
    <x v="3"/>
    <n v="41"/>
  </r>
  <r>
    <n v="2611"/>
    <n v="5700.5900000000011"/>
    <n v="7"/>
    <n v="9"/>
    <n v="814.37000000000012"/>
    <n v="2.0034344590726962E-3"/>
    <n v="14.683832283915287"/>
    <x v="0"/>
    <x v="1"/>
    <x v="1"/>
    <n v="36"/>
  </r>
  <r>
    <n v="2612"/>
    <n v="1924.4700000000003"/>
    <n v="2"/>
    <n v="18"/>
    <n v="962.23500000000013"/>
    <n v="5.7240984544934168E-4"/>
    <n v="9.9142701774470527"/>
    <x v="1"/>
    <x v="1"/>
    <x v="5"/>
    <n v="33"/>
  </r>
  <r>
    <n v="2613"/>
    <n v="4933.9900000000007"/>
    <n v="5"/>
    <n v="16"/>
    <n v="986.79800000000012"/>
    <n v="1.4310246136233543E-3"/>
    <n v="22.594115626788785"/>
    <x v="1"/>
    <x v="0"/>
    <x v="0"/>
    <n v="78"/>
  </r>
  <r>
    <n v="2614"/>
    <n v="6322.41"/>
    <n v="4"/>
    <n v="18"/>
    <n v="1580.6025"/>
    <n v="1.1448196908986834E-3"/>
    <n v="32.571087578706347"/>
    <x v="1"/>
    <x v="2"/>
    <x v="5"/>
    <n v="65"/>
  </r>
  <r>
    <n v="2615"/>
    <n v="13460.63"/>
    <n v="9"/>
    <n v="1"/>
    <n v="1495.6255555555554"/>
    <n v="2.5758443045220377E-3"/>
    <n v="3.8524985689753857"/>
    <x v="0"/>
    <x v="0"/>
    <x v="1"/>
    <n v="23"/>
  </r>
  <r>
    <n v="2616"/>
    <n v="13134.119999999999"/>
    <n v="11"/>
    <n v="13"/>
    <n v="1194.0109090909091"/>
    <n v="3.1482541499713796E-3"/>
    <n v="48.867647395535201"/>
    <x v="0"/>
    <x v="2"/>
    <x v="4"/>
    <n v="28"/>
  </r>
  <r>
    <n v="2617"/>
    <n v="10695.45"/>
    <n v="7"/>
    <n v="18"/>
    <n v="1527.9214285714286"/>
    <n v="2.0034344590726962E-3"/>
    <n v="55.099627933600466"/>
    <x v="0"/>
    <x v="2"/>
    <x v="0"/>
    <n v="79"/>
  </r>
  <r>
    <n v="2618"/>
    <n v="9670.5899999999983"/>
    <n v="10"/>
    <n v="4"/>
    <n v="967.05899999999986"/>
    <n v="2.8620492272467086E-3"/>
    <n v="11.071081854607897"/>
    <x v="1"/>
    <x v="0"/>
    <x v="4"/>
    <n v="85"/>
  </r>
  <r>
    <n v="2619"/>
    <n v="3869.2699999999995"/>
    <n v="2"/>
    <n v="14"/>
    <n v="1934.6349999999998"/>
    <n v="5.7240984544934168E-4"/>
    <n v="15.503657698912416"/>
    <x v="0"/>
    <x v="2"/>
    <x v="1"/>
    <n v="62"/>
  </r>
  <r>
    <n v="2620"/>
    <n v="8317.9699999999993"/>
    <n v="8"/>
    <n v="1"/>
    <n v="1039.7462499999999"/>
    <n v="2.2896393817973667E-3"/>
    <n v="2.3806439610761303"/>
    <x v="1"/>
    <x v="0"/>
    <x v="7"/>
    <n v="26"/>
  </r>
  <r>
    <n v="2621"/>
    <n v="6926.01"/>
    <n v="7"/>
    <n v="15"/>
    <n v="989.43000000000006"/>
    <n v="2.0034344590726962E-3"/>
    <n v="29.733872352604468"/>
    <x v="0"/>
    <x v="2"/>
    <x v="9"/>
    <n v="24"/>
  </r>
  <r>
    <n v="2622"/>
    <n v="6595.2199999999993"/>
    <n v="7"/>
    <n v="16"/>
    <n v="942.17428571428559"/>
    <n v="2.0034344590726962E-3"/>
    <n v="30.201350887235257"/>
    <x v="1"/>
    <x v="0"/>
    <x v="1"/>
    <n v="13"/>
  </r>
  <r>
    <n v="2623"/>
    <n v="6916.3300000000008"/>
    <n v="5"/>
    <n v="15"/>
    <n v="1383.2660000000001"/>
    <n v="1.4310246136233543E-3"/>
    <n v="29.692315397824846"/>
    <x v="1"/>
    <x v="0"/>
    <x v="2"/>
    <n v="42"/>
  </r>
  <r>
    <n v="2624"/>
    <n v="5629.3899999999994"/>
    <n v="5"/>
    <n v="11"/>
    <n v="1125.8779999999999"/>
    <n v="1.4310246136233543E-3"/>
    <n v="17.722750429307382"/>
    <x v="1"/>
    <x v="0"/>
    <x v="5"/>
    <n v="37"/>
  </r>
  <r>
    <n v="2625"/>
    <n v="3403.67"/>
    <n v="4"/>
    <n v="8"/>
    <n v="850.91750000000002"/>
    <n v="1.1448196908986834E-3"/>
    <n v="7.793176874642243"/>
    <x v="0"/>
    <x v="1"/>
    <x v="7"/>
    <n v="45"/>
  </r>
  <r>
    <n v="2626"/>
    <n v="4263.71"/>
    <n v="4"/>
    <n v="4"/>
    <n v="1065.9275"/>
    <n v="1.1448196908986834E-3"/>
    <n v="4.8811791642816251"/>
    <x v="1"/>
    <x v="1"/>
    <x v="2"/>
    <n v="42"/>
  </r>
  <r>
    <n v="2627"/>
    <n v="9321.82"/>
    <n v="6"/>
    <n v="12"/>
    <n v="1553.6366666666665"/>
    <n v="1.7172295363480253E-3"/>
    <n v="32.015409273039495"/>
    <x v="0"/>
    <x v="0"/>
    <x v="5"/>
    <n v="7"/>
  </r>
  <r>
    <n v="2628"/>
    <n v="4668.82"/>
    <n v="4"/>
    <n v="1"/>
    <n v="1167.2049999999999"/>
    <n v="1.1448196908986834E-3"/>
    <n v="1.3362392673153975"/>
    <x v="1"/>
    <x v="1"/>
    <x v="9"/>
    <n v="29"/>
  </r>
  <r>
    <n v="2629"/>
    <n v="7374.25"/>
    <n v="6"/>
    <n v="19"/>
    <n v="1229.0416666666667"/>
    <n v="1.7172295363480253E-3"/>
    <n v="40.10038637664568"/>
    <x v="0"/>
    <x v="2"/>
    <x v="9"/>
    <n v="60"/>
  </r>
  <r>
    <n v="2630"/>
    <n v="10514.539999999999"/>
    <n v="10"/>
    <n v="10"/>
    <n v="1051.454"/>
    <n v="2.8620492272467086E-3"/>
    <n v="30.093131081854608"/>
    <x v="1"/>
    <x v="0"/>
    <x v="5"/>
    <n v="76"/>
  </r>
  <r>
    <n v="2631"/>
    <n v="3539.6800000000003"/>
    <n v="3"/>
    <n v="2"/>
    <n v="1179.8933333333334"/>
    <n v="8.5861476817401263E-4"/>
    <n v="2.026147681740126"/>
    <x v="1"/>
    <x v="0"/>
    <x v="1"/>
    <n v="4"/>
  </r>
  <r>
    <n v="2632"/>
    <n v="6590.8600000000006"/>
    <n v="4"/>
    <n v="16"/>
    <n v="1647.7150000000001"/>
    <n v="1.1448196908986834E-3"/>
    <n v="30.181385231825988"/>
    <x v="1"/>
    <x v="0"/>
    <x v="6"/>
    <n v="18"/>
  </r>
  <r>
    <n v="2633"/>
    <n v="10392.609999999999"/>
    <n v="9"/>
    <n v="12"/>
    <n v="1154.7344444444443"/>
    <n v="2.5758443045220377E-3"/>
    <n v="35.692993703491695"/>
    <x v="0"/>
    <x v="0"/>
    <x v="2"/>
    <n v="47"/>
  </r>
  <r>
    <n v="2634"/>
    <n v="2614.21"/>
    <n v="3"/>
    <n v="15"/>
    <n v="871.40333333333331"/>
    <n v="8.5861476817401263E-4"/>
    <n v="11.222996565540928"/>
    <x v="1"/>
    <x v="2"/>
    <x v="1"/>
    <n v="85"/>
  </r>
  <r>
    <n v="2635"/>
    <n v="10781.21"/>
    <n v="8"/>
    <n v="14"/>
    <n v="1347.6512499999999"/>
    <n v="2.2896393817973667E-3"/>
    <n v="43.198895248998276"/>
    <x v="1"/>
    <x v="0"/>
    <x v="5"/>
    <n v="45"/>
  </r>
  <r>
    <n v="2636"/>
    <n v="3411.77"/>
    <n v="3"/>
    <n v="14"/>
    <n v="1137.2566666666667"/>
    <n v="8.5861476817401263E-4"/>
    <n v="13.670515168860906"/>
    <x v="0"/>
    <x v="2"/>
    <x v="7"/>
    <n v="35"/>
  </r>
  <r>
    <n v="2637"/>
    <n v="13895.709999999997"/>
    <n v="11"/>
    <n v="11"/>
    <n v="1263.2463636363634"/>
    <n v="3.1482541499713796E-3"/>
    <n v="43.747226674298794"/>
    <x v="0"/>
    <x v="0"/>
    <x v="5"/>
    <n v="28"/>
  </r>
  <r>
    <n v="2638"/>
    <n v="9883.4"/>
    <n v="10"/>
    <n v="15"/>
    <n v="988.33999999999992"/>
    <n v="2.8620492272467086E-3"/>
    <n v="42.43016599885518"/>
    <x v="1"/>
    <x v="0"/>
    <x v="3"/>
    <n v="1"/>
  </r>
  <r>
    <n v="2639"/>
    <n v="7255.9600000000009"/>
    <n v="5"/>
    <n v="10"/>
    <n v="1451.1920000000002"/>
    <n v="1.4310246136233543E-3"/>
    <n v="20.766914710933033"/>
    <x v="0"/>
    <x v="0"/>
    <x v="9"/>
    <n v="70"/>
  </r>
  <r>
    <n v="2640"/>
    <n v="11643.470000000003"/>
    <n v="11"/>
    <n v="12"/>
    <n v="1058.497272727273"/>
    <n v="3.1482541499713796E-3"/>
    <n v="39.989021179164297"/>
    <x v="1"/>
    <x v="1"/>
    <x v="4"/>
    <n v="75"/>
  </r>
  <r>
    <n v="2641"/>
    <n v="6132.3200000000006"/>
    <n v="7"/>
    <n v="12"/>
    <n v="876.04571428571433"/>
    <n v="2.0034344590726962E-3"/>
    <n v="21.061202060675448"/>
    <x v="0"/>
    <x v="0"/>
    <x v="4"/>
    <n v="71"/>
  </r>
  <r>
    <n v="2642"/>
    <n v="3229.6400000000003"/>
    <n v="2"/>
    <n v="10.7"/>
    <n v="1614.8200000000002"/>
    <n v="5.7240984544934168E-4"/>
    <n v="9.8904258729250145"/>
    <x v="2"/>
    <x v="2"/>
    <x v="1"/>
    <n v="36"/>
  </r>
  <r>
    <n v="2643"/>
    <n v="1897.1999999999998"/>
    <n v="3"/>
    <n v="18"/>
    <n v="632.4"/>
    <n v="8.5861476817401263E-4"/>
    <n v="9.7737836290784212"/>
    <x v="0"/>
    <x v="1"/>
    <x v="4"/>
    <n v="53"/>
  </r>
  <r>
    <n v="2644"/>
    <n v="1697.24"/>
    <n v="2"/>
    <n v="12"/>
    <n v="848.62"/>
    <n v="5.7240984544934168E-4"/>
    <n v="5.8291013165426442"/>
    <x v="1"/>
    <x v="0"/>
    <x v="3"/>
    <n v="72"/>
  </r>
  <r>
    <n v="2645"/>
    <n v="5168.1400000000003"/>
    <n v="6"/>
    <n v="1"/>
    <n v="861.35666666666668"/>
    <n v="1.7172295363480253E-3"/>
    <n v="1.4791471093302806"/>
    <x v="1"/>
    <x v="2"/>
    <x v="3"/>
    <n v="20"/>
  </r>
  <r>
    <n v="2646"/>
    <n v="4987.72"/>
    <n v="5"/>
    <n v="17"/>
    <n v="997.5440000000001"/>
    <n v="1.4310246136233543E-3"/>
    <n v="24.267670291929022"/>
    <x v="0"/>
    <x v="0"/>
    <x v="5"/>
    <n v="14"/>
  </r>
  <r>
    <n v="2647"/>
    <n v="7977.0900000000011"/>
    <n v="8"/>
    <n v="10.700000000000001"/>
    <n v="997.13625000000013"/>
    <n v="2.2896393817973667E-3"/>
    <n v="24.428981969089875"/>
    <x v="2"/>
    <x v="2"/>
    <x v="3"/>
    <n v="1"/>
  </r>
  <r>
    <n v="2648"/>
    <n v="6102.130000000001"/>
    <n v="5"/>
    <n v="1"/>
    <n v="1220.4260000000002"/>
    <n v="1.4310246136233543E-3"/>
    <n v="1.746459645105896"/>
    <x v="1"/>
    <x v="1"/>
    <x v="4"/>
    <n v="60"/>
  </r>
  <r>
    <n v="2649"/>
    <n v="6633.45"/>
    <n v="4"/>
    <n v="20"/>
    <n v="1658.3625"/>
    <n v="1.1448196908986834E-3"/>
    <n v="37.970520892959357"/>
    <x v="1"/>
    <x v="1"/>
    <x v="0"/>
    <n v="7"/>
  </r>
  <r>
    <n v="2650"/>
    <n v="5688.6500000000005"/>
    <n v="6"/>
    <n v="10"/>
    <n v="948.10833333333346"/>
    <n v="1.7172295363480253E-3"/>
    <n v="16.281196336576993"/>
    <x v="0"/>
    <x v="1"/>
    <x v="3"/>
    <n v="33"/>
  </r>
  <r>
    <n v="2651"/>
    <n v="10138.01"/>
    <n v="9"/>
    <n v="10"/>
    <n v="1126.4455555555555"/>
    <n v="2.5758443045220377E-3"/>
    <n v="29.015483686319399"/>
    <x v="1"/>
    <x v="0"/>
    <x v="7"/>
    <n v="10"/>
  </r>
  <r>
    <n v="2652"/>
    <n v="7176.64"/>
    <n v="5"/>
    <n v="15"/>
    <n v="1435.328"/>
    <n v="1.4310246136233543E-3"/>
    <n v="30.809845449341726"/>
    <x v="1"/>
    <x v="1"/>
    <x v="4"/>
    <n v="96"/>
  </r>
  <r>
    <n v="2653"/>
    <n v="12315.999999999998"/>
    <n v="9"/>
    <n v="1"/>
    <n v="1368.4444444444443"/>
    <n v="2.5758443045220377E-3"/>
    <n v="3.5248998282770461"/>
    <x v="1"/>
    <x v="1"/>
    <x v="0"/>
    <n v="80"/>
  </r>
  <r>
    <n v="2654"/>
    <n v="9905.2000000000007"/>
    <n v="9"/>
    <n v="13"/>
    <n v="1100.5777777777778"/>
    <n v="2.5758443045220377E-3"/>
    <n v="36.853921007441322"/>
    <x v="0"/>
    <x v="0"/>
    <x v="8"/>
    <n v="83"/>
  </r>
  <r>
    <n v="2655"/>
    <n v="8575.35"/>
    <n v="6"/>
    <n v="15"/>
    <n v="1429.2250000000001"/>
    <n v="1.7172295363480253E-3"/>
    <n v="36.814610761305097"/>
    <x v="1"/>
    <x v="0"/>
    <x v="7"/>
    <n v="56"/>
  </r>
  <r>
    <n v="2656"/>
    <n v="9051.86"/>
    <n v="7"/>
    <n v="10"/>
    <n v="1293.1228571428571"/>
    <n v="2.0034344590726962E-3"/>
    <n v="25.906868918145392"/>
    <x v="0"/>
    <x v="0"/>
    <x v="4"/>
    <n v="80"/>
  </r>
  <r>
    <n v="2657"/>
    <n v="3891.5"/>
    <n v="3"/>
    <n v="5"/>
    <n v="1297.1666666666667"/>
    <n v="8.5861476817401263E-4"/>
    <n v="5.5688322839152837"/>
    <x v="1"/>
    <x v="0"/>
    <x v="4"/>
    <n v="20"/>
  </r>
  <r>
    <n v="2658"/>
    <n v="3853.98"/>
    <n v="5"/>
    <n v="6"/>
    <n v="770.79600000000005"/>
    <n v="1.4310246136233543E-3"/>
    <n v="6.6181682884945623"/>
    <x v="0"/>
    <x v="0"/>
    <x v="7"/>
    <n v="82"/>
  </r>
  <r>
    <n v="2659"/>
    <n v="11948.479999999998"/>
    <n v="12"/>
    <n v="11"/>
    <n v="995.70666666666648"/>
    <n v="3.4344590726960505E-3"/>
    <n v="37.616851745850028"/>
    <x v="0"/>
    <x v="2"/>
    <x v="6"/>
    <n v="81"/>
  </r>
  <r>
    <n v="2661"/>
    <n v="5712.01"/>
    <n v="5"/>
    <n v="12"/>
    <n v="1142.402"/>
    <n v="1.4310246136233543E-3"/>
    <n v="19.617664567830566"/>
    <x v="0"/>
    <x v="2"/>
    <x v="1"/>
    <n v="59"/>
  </r>
  <r>
    <n v="2662"/>
    <n v="10546.039999999999"/>
    <n v="9"/>
    <n v="16"/>
    <n v="1171.7822222222221"/>
    <n v="2.5758443045220377E-3"/>
    <n v="48.293257012020604"/>
    <x v="0"/>
    <x v="0"/>
    <x v="2"/>
    <n v="53"/>
  </r>
  <r>
    <n v="2663"/>
    <n v="7423.23"/>
    <n v="5"/>
    <n v="19"/>
    <n v="1484.646"/>
    <n v="1.4310246136233543E-3"/>
    <n v="40.366734401831714"/>
    <x v="1"/>
    <x v="0"/>
    <x v="0"/>
    <n v="69"/>
  </r>
  <r>
    <n v="2664"/>
    <n v="6587.43"/>
    <n v="7"/>
    <n v="15"/>
    <n v="941.06142857142856"/>
    <n v="2.0034344590726962E-3"/>
    <n v="28.28032341156268"/>
    <x v="1"/>
    <x v="0"/>
    <x v="4"/>
    <n v="83"/>
  </r>
  <r>
    <n v="2665"/>
    <n v="5364.68"/>
    <n v="3"/>
    <n v="17"/>
    <n v="1788.2266666666667"/>
    <n v="8.5861476817401263E-4"/>
    <n v="26.101763022323986"/>
    <x v="1"/>
    <x v="0"/>
    <x v="8"/>
    <n v="43"/>
  </r>
  <r>
    <n v="2666"/>
    <n v="4534.8999999999996"/>
    <n v="4"/>
    <n v="9"/>
    <n v="1133.7249999999999"/>
    <n v="1.1448196908986834E-3"/>
    <n v="11.681196336576988"/>
    <x v="1"/>
    <x v="0"/>
    <x v="0"/>
    <n v="2"/>
  </r>
  <r>
    <n v="2667"/>
    <n v="5817.66"/>
    <n v="5"/>
    <n v="6"/>
    <n v="1163.5319999999999"/>
    <n v="1.4310246136233543E-3"/>
    <n v="9.9902575844304504"/>
    <x v="0"/>
    <x v="1"/>
    <x v="7"/>
    <n v="65"/>
  </r>
  <r>
    <n v="2668"/>
    <n v="3342.3"/>
    <n v="5"/>
    <n v="18"/>
    <n v="668.46"/>
    <n v="1.4310246136233543E-3"/>
    <n v="17.218488838008014"/>
    <x v="1"/>
    <x v="0"/>
    <x v="0"/>
    <n v="27"/>
  </r>
  <r>
    <n v="2669"/>
    <n v="3552.54"/>
    <n v="3"/>
    <n v="1"/>
    <n v="1184.18"/>
    <n v="8.5861476817401263E-4"/>
    <n v="1.0167544361763023"/>
    <x v="1"/>
    <x v="1"/>
    <x v="2"/>
    <n v="95"/>
  </r>
  <r>
    <n v="2670"/>
    <n v="3290.6800000000003"/>
    <n v="3"/>
    <n v="18"/>
    <n v="1096.8933333333334"/>
    <n v="8.5861476817401263E-4"/>
    <n v="16.952558672009161"/>
    <x v="1"/>
    <x v="2"/>
    <x v="1"/>
    <n v="53"/>
  </r>
  <r>
    <n v="2671"/>
    <n v="8811.26"/>
    <n v="7"/>
    <n v="11"/>
    <n v="1258.7514285714285"/>
    <n v="2.0034344590726962E-3"/>
    <n v="27.740085861476818"/>
    <x v="0"/>
    <x v="0"/>
    <x v="4"/>
    <n v="11"/>
  </r>
  <r>
    <n v="2672"/>
    <n v="8417.0499999999993"/>
    <n v="8"/>
    <n v="4"/>
    <n v="1052.1312499999999"/>
    <n v="2.2896393817973667E-3"/>
    <n v="9.6360045792787616"/>
    <x v="1"/>
    <x v="1"/>
    <x v="0"/>
    <n v="21"/>
  </r>
  <r>
    <n v="2673"/>
    <n v="4576.3899999999994"/>
    <n v="5"/>
    <n v="14"/>
    <n v="915.27799999999991"/>
    <n v="1.4310246136233543E-3"/>
    <n v="18.336994848311388"/>
    <x v="0"/>
    <x v="0"/>
    <x v="4"/>
    <n v="27"/>
  </r>
  <r>
    <n v="2674"/>
    <n v="6395.9000000000005"/>
    <n v="5"/>
    <n v="5"/>
    <n v="1279.18"/>
    <n v="1.4310246136233543E-3"/>
    <n v="9.1526903262736123"/>
    <x v="0"/>
    <x v="2"/>
    <x v="0"/>
    <n v="59"/>
  </r>
  <r>
    <n v="2675"/>
    <n v="5429.7999999999993"/>
    <n v="5"/>
    <n v="7"/>
    <n v="1085.9599999999998"/>
    <n v="1.4310246136233543E-3"/>
    <n v="10.878248425872924"/>
    <x v="0"/>
    <x v="0"/>
    <x v="5"/>
    <n v="24"/>
  </r>
  <r>
    <n v="2676"/>
    <n v="7274.78"/>
    <n v="6"/>
    <n v="12"/>
    <n v="1212.4633333333334"/>
    <n v="1.7172295363480253E-3"/>
    <n v="24.984934172867774"/>
    <x v="1"/>
    <x v="0"/>
    <x v="5"/>
    <n v="33"/>
  </r>
  <r>
    <n v="2677"/>
    <n v="5446.05"/>
    <n v="5"/>
    <n v="10"/>
    <n v="1089.21"/>
    <n v="1.4310246136233543E-3"/>
    <n v="15.586863194046938"/>
    <x v="1"/>
    <x v="0"/>
    <x v="1"/>
    <n v="34"/>
  </r>
  <r>
    <n v="2678"/>
    <n v="5004.09"/>
    <n v="5"/>
    <n v="11"/>
    <n v="1000.818"/>
    <n v="1.4310246136233543E-3"/>
    <n v="15.75414710933028"/>
    <x v="1"/>
    <x v="0"/>
    <x v="0"/>
    <n v="33"/>
  </r>
  <r>
    <n v="2679"/>
    <n v="5660.3099999999995"/>
    <n v="6"/>
    <n v="10"/>
    <n v="943.38499999999988"/>
    <n v="1.7172295363480253E-3"/>
    <n v="16.200085861476815"/>
    <x v="1"/>
    <x v="2"/>
    <x v="1"/>
    <n v="5"/>
  </r>
  <r>
    <n v="2680"/>
    <n v="9177.27"/>
    <n v="9"/>
    <n v="14"/>
    <n v="1019.6966666666667"/>
    <n v="2.5758443045220377E-3"/>
    <n v="36.772117916428165"/>
    <x v="0"/>
    <x v="0"/>
    <x v="1"/>
    <n v="0"/>
  </r>
  <r>
    <n v="2681"/>
    <n v="4606.83"/>
    <n v="5"/>
    <n v="18"/>
    <n v="921.36599999999999"/>
    <n v="1.4310246136233543E-3"/>
    <n v="23.73295363480252"/>
    <x v="0"/>
    <x v="1"/>
    <x v="7"/>
    <n v="78"/>
  </r>
  <r>
    <n v="2682"/>
    <n v="6122.34"/>
    <n v="8"/>
    <n v="20"/>
    <n v="765.29250000000002"/>
    <n v="2.2896393817973667E-3"/>
    <n v="35.044876931883223"/>
    <x v="0"/>
    <x v="2"/>
    <x v="7"/>
    <n v="54"/>
  </r>
  <r>
    <n v="2683"/>
    <n v="7829.8900000000012"/>
    <n v="6"/>
    <n v="6"/>
    <n v="1304.9816666666668"/>
    <n v="1.7172295363480253E-3"/>
    <n v="13.445718374356041"/>
    <x v="0"/>
    <x v="1"/>
    <x v="4"/>
    <n v="81"/>
  </r>
  <r>
    <n v="2684"/>
    <n v="11938.04"/>
    <n v="9"/>
    <n v="12"/>
    <n v="1326.4488888888891"/>
    <n v="2.5758443045220377E-3"/>
    <n v="41.000709788208361"/>
    <x v="1"/>
    <x v="0"/>
    <x v="0"/>
    <n v="96"/>
  </r>
  <r>
    <n v="2685"/>
    <n v="5323.86"/>
    <n v="6"/>
    <n v="9"/>
    <n v="887.31"/>
    <n v="1.7172295363480253E-3"/>
    <n v="13.713434459072696"/>
    <x v="0"/>
    <x v="0"/>
    <x v="4"/>
    <n v="42"/>
  </r>
  <r>
    <n v="2686"/>
    <n v="13237.880000000001"/>
    <n v="11"/>
    <n v="4"/>
    <n v="1203.4436363636364"/>
    <n v="3.1482541499713796E-3"/>
    <n v="15.154985689753865"/>
    <x v="1"/>
    <x v="1"/>
    <x v="1"/>
    <n v="63"/>
  </r>
  <r>
    <n v="2687"/>
    <n v="6724.2300000000005"/>
    <n v="7"/>
    <n v="20"/>
    <n v="960.60428571428577"/>
    <n v="2.0034344590726962E-3"/>
    <n v="38.490154550658275"/>
    <x v="1"/>
    <x v="2"/>
    <x v="7"/>
    <n v="67"/>
  </r>
  <r>
    <n v="2688"/>
    <n v="3018.69"/>
    <n v="3"/>
    <n v="13"/>
    <n v="1006.23"/>
    <n v="8.5861476817401263E-4"/>
    <n v="11.231531196336578"/>
    <x v="1"/>
    <x v="0"/>
    <x v="2"/>
    <n v="53"/>
  </r>
  <r>
    <n v="2689"/>
    <n v="3956.1800000000003"/>
    <n v="5"/>
    <n v="10"/>
    <n v="791.2360000000001"/>
    <n v="1.4310246136233543E-3"/>
    <n v="11.322781911848885"/>
    <x v="1"/>
    <x v="0"/>
    <x v="4"/>
    <n v="17"/>
  </r>
  <r>
    <n v="2690"/>
    <n v="5860.55"/>
    <n v="4"/>
    <n v="12"/>
    <n v="1465.1375"/>
    <n v="1.1448196908986834E-3"/>
    <n v="20.127819118488837"/>
    <x v="0"/>
    <x v="1"/>
    <x v="0"/>
    <n v="17"/>
  </r>
  <r>
    <n v="2691"/>
    <n v="8562.0499999999993"/>
    <n v="8"/>
    <n v="18"/>
    <n v="1070.2562499999999"/>
    <n v="2.2896393817973667E-3"/>
    <n v="44.109015455065816"/>
    <x v="1"/>
    <x v="0"/>
    <x v="9"/>
    <n v="41"/>
  </r>
  <r>
    <n v="2692"/>
    <n v="1662.12"/>
    <n v="3"/>
    <n v="22"/>
    <n v="554.04"/>
    <n v="8.5861476817401263E-4"/>
    <n v="10.465552375500858"/>
    <x v="0"/>
    <x v="2"/>
    <x v="0"/>
    <n v="57"/>
  </r>
  <r>
    <n v="2693"/>
    <n v="5128.6399999999994"/>
    <n v="6"/>
    <n v="16"/>
    <n v="854.7733333333332"/>
    <n v="1.7172295363480253E-3"/>
    <n v="23.485472238122494"/>
    <x v="1"/>
    <x v="2"/>
    <x v="0"/>
    <n v="91"/>
  </r>
  <r>
    <n v="2694"/>
    <n v="2766.0899999999997"/>
    <n v="4"/>
    <n v="6"/>
    <n v="691.52249999999992"/>
    <n v="1.1448196908986834E-3"/>
    <n v="4.7500114481969078"/>
    <x v="0"/>
    <x v="0"/>
    <x v="5"/>
    <n v="48"/>
  </r>
  <r>
    <n v="2695"/>
    <n v="11703.11"/>
    <n v="9"/>
    <n v="19"/>
    <n v="1300.3455555555556"/>
    <n v="2.5758443045220377E-3"/>
    <n v="63.640266170578137"/>
    <x v="0"/>
    <x v="0"/>
    <x v="7"/>
    <n v="88"/>
  </r>
  <r>
    <n v="2696"/>
    <n v="5519.58"/>
    <n v="4"/>
    <n v="10.7"/>
    <n v="1379.895"/>
    <n v="1.1448196908986834E-3"/>
    <n v="16.903121350887233"/>
    <x v="2"/>
    <x v="0"/>
    <x v="0"/>
    <n v="42"/>
  </r>
  <r>
    <n v="2697"/>
    <n v="6415.43"/>
    <n v="7"/>
    <n v="10.700000000000001"/>
    <n v="916.49"/>
    <n v="2.0034344590726962E-3"/>
    <n v="19.646565827132232"/>
    <x v="2"/>
    <x v="2"/>
    <x v="3"/>
    <n v="70"/>
  </r>
  <r>
    <n v="2698"/>
    <n v="9054.0499999999993"/>
    <n v="7"/>
    <n v="20"/>
    <n v="1293.4357142857141"/>
    <n v="2.0034344590726962E-3"/>
    <n v="51.826273611906117"/>
    <x v="0"/>
    <x v="2"/>
    <x v="0"/>
    <n v="19"/>
  </r>
  <r>
    <n v="2699"/>
    <n v="3428.7599999999998"/>
    <n v="5"/>
    <n v="16"/>
    <n v="685.75199999999995"/>
    <n v="1.4310246136233543E-3"/>
    <n v="15.701247853463078"/>
    <x v="1"/>
    <x v="1"/>
    <x v="7"/>
    <n v="93"/>
  </r>
  <r>
    <n v="2700"/>
    <n v="4497.46"/>
    <n v="4"/>
    <n v="2"/>
    <n v="1124.365"/>
    <n v="1.1448196908986834E-3"/>
    <n v="2.5743903835145963"/>
    <x v="0"/>
    <x v="0"/>
    <x v="4"/>
    <n v="22"/>
  </r>
  <r>
    <n v="2701"/>
    <n v="11558.89"/>
    <n v="9"/>
    <n v="7"/>
    <n v="1284.3211111111111"/>
    <n v="2.5758443045220377E-3"/>
    <n v="23.157478534630798"/>
    <x v="0"/>
    <x v="1"/>
    <x v="0"/>
    <n v="13"/>
  </r>
  <r>
    <n v="2702"/>
    <n v="12880.3"/>
    <n v="9"/>
    <n v="11"/>
    <n v="1431.1444444444444"/>
    <n v="2.5758443045220377E-3"/>
    <n v="40.550457927876352"/>
    <x v="0"/>
    <x v="1"/>
    <x v="7"/>
    <n v="34"/>
  </r>
  <r>
    <n v="2703"/>
    <n v="7330.0499999999993"/>
    <n v="7"/>
    <n v="18"/>
    <n v="1047.1499999999999"/>
    <n v="2.0034344590726962E-3"/>
    <n v="37.762135088723525"/>
    <x v="0"/>
    <x v="1"/>
    <x v="7"/>
    <n v="37"/>
  </r>
  <r>
    <n v="2704"/>
    <n v="1517.27"/>
    <n v="3"/>
    <n v="3"/>
    <n v="505.75666666666666"/>
    <n v="8.5861476817401263E-4"/>
    <n v="1.3027504293073839"/>
    <x v="1"/>
    <x v="1"/>
    <x v="5"/>
    <n v="6"/>
  </r>
  <r>
    <n v="2705"/>
    <n v="12147.339999999998"/>
    <n v="9"/>
    <n v="3"/>
    <n v="1349.7044444444443"/>
    <n v="2.5758443045220377E-3"/>
    <n v="10.429885518030908"/>
    <x v="0"/>
    <x v="0"/>
    <x v="7"/>
    <n v="11"/>
  </r>
  <r>
    <n v="2706"/>
    <n v="2769.3599999999997"/>
    <n v="3"/>
    <n v="6"/>
    <n v="923.11999999999989"/>
    <n v="8.5861476817401263E-4"/>
    <n v="4.7556267887807664"/>
    <x v="1"/>
    <x v="1"/>
    <x v="5"/>
    <n v="59"/>
  </r>
  <r>
    <n v="2707"/>
    <n v="3934.6000000000004"/>
    <n v="3"/>
    <n v="5"/>
    <n v="1311.5333333333335"/>
    <n v="8.5861476817401263E-4"/>
    <n v="5.6305094447624517"/>
    <x v="1"/>
    <x v="2"/>
    <x v="2"/>
    <n v="56"/>
  </r>
  <r>
    <n v="2708"/>
    <n v="3437.0800000000004"/>
    <n v="3"/>
    <n v="10"/>
    <n v="1145.6933333333334"/>
    <n v="8.5861476817401263E-4"/>
    <n v="9.8370921579851185"/>
    <x v="0"/>
    <x v="0"/>
    <x v="4"/>
    <n v="34"/>
  </r>
  <r>
    <n v="2709"/>
    <n v="3860.54"/>
    <n v="5"/>
    <n v="6"/>
    <n v="772.10799999999995"/>
    <n v="1.4310246136233543E-3"/>
    <n v="6.6294333142530046"/>
    <x v="1"/>
    <x v="2"/>
    <x v="1"/>
    <n v="6"/>
  </r>
  <r>
    <n v="2710"/>
    <n v="3931.54"/>
    <n v="4"/>
    <n v="2"/>
    <n v="982.88499999999999"/>
    <n v="1.1448196908986834E-3"/>
    <n v="2.2504522037779049"/>
    <x v="1"/>
    <x v="0"/>
    <x v="5"/>
    <n v="77"/>
  </r>
  <r>
    <n v="2711"/>
    <n v="6439.08"/>
    <n v="6"/>
    <n v="6"/>
    <n v="1073.18"/>
    <n v="1.7172295363480253E-3"/>
    <n v="11.057378362907844"/>
    <x v="1"/>
    <x v="1"/>
    <x v="0"/>
    <n v="52"/>
  </r>
  <r>
    <n v="2712"/>
    <n v="6967.0199999999995"/>
    <n v="6"/>
    <n v="11"/>
    <n v="1161.1699999999998"/>
    <n v="1.7172295363480253E-3"/>
    <n v="21.9339496279336"/>
    <x v="0"/>
    <x v="2"/>
    <x v="7"/>
    <n v="0"/>
  </r>
  <r>
    <n v="2713"/>
    <n v="3426.37"/>
    <n v="3"/>
    <n v="5"/>
    <n v="1142.1233333333332"/>
    <n v="8.5861476817401263E-4"/>
    <n v="4.9032198053806528"/>
    <x v="1"/>
    <x v="1"/>
    <x v="5"/>
    <n v="55"/>
  </r>
  <r>
    <n v="2714"/>
    <n v="4081.8100000000004"/>
    <n v="5"/>
    <n v="1"/>
    <n v="816.36200000000008"/>
    <n v="1.4310246136233543E-3"/>
    <n v="1.1682341156267888"/>
    <x v="0"/>
    <x v="2"/>
    <x v="0"/>
    <n v="50"/>
  </r>
  <r>
    <n v="2715"/>
    <n v="6644.62"/>
    <n v="5"/>
    <n v="11"/>
    <n v="1328.924"/>
    <n v="1.4310246136233543E-3"/>
    <n v="20.918952489982825"/>
    <x v="1"/>
    <x v="1"/>
    <x v="7"/>
    <n v="27"/>
  </r>
  <r>
    <n v="2716"/>
    <n v="4529.24"/>
    <n v="4"/>
    <n v="7"/>
    <n v="1132.31"/>
    <n v="1.1448196908986834E-3"/>
    <n v="9.0740354894104165"/>
    <x v="0"/>
    <x v="0"/>
    <x v="9"/>
    <n v="46"/>
  </r>
  <r>
    <n v="2717"/>
    <n v="10140.5"/>
    <n v="10"/>
    <n v="13"/>
    <n v="1014.05"/>
    <n v="2.8620492272467086E-3"/>
    <n v="37.72939324556382"/>
    <x v="1"/>
    <x v="0"/>
    <x v="0"/>
    <n v="31"/>
  </r>
  <r>
    <n v="2718"/>
    <n v="6798.88"/>
    <n v="7"/>
    <n v="14"/>
    <n v="971.26857142857148"/>
    <n v="2.0034344590726962E-3"/>
    <n v="27.242220950200348"/>
    <x v="1"/>
    <x v="2"/>
    <x v="4"/>
    <n v="69"/>
  </r>
  <r>
    <n v="2719"/>
    <n v="3061.49"/>
    <n v="3"/>
    <n v="6"/>
    <n v="1020.4966666666666"/>
    <n v="8.5861476817401263E-4"/>
    <n v="5.2572810532341148"/>
    <x v="1"/>
    <x v="1"/>
    <x v="8"/>
    <n v="69"/>
  </r>
  <r>
    <n v="2720"/>
    <n v="5273.0700000000006"/>
    <n v="5"/>
    <n v="10"/>
    <n v="1054.614"/>
    <n v="1.4310246136233543E-3"/>
    <n v="15.091785918717802"/>
    <x v="0"/>
    <x v="2"/>
    <x v="5"/>
    <n v="0"/>
  </r>
  <r>
    <n v="2721"/>
    <n v="2292.96"/>
    <n v="2"/>
    <n v="17"/>
    <n v="1146.48"/>
    <n v="5.7240984544934168E-4"/>
    <n v="11.156359473382942"/>
    <x v="1"/>
    <x v="0"/>
    <x v="7"/>
    <n v="3"/>
  </r>
  <r>
    <n v="2722"/>
    <n v="4806.32"/>
    <n v="6"/>
    <n v="8"/>
    <n v="801.05333333333328"/>
    <n v="1.7172295363480253E-3"/>
    <n v="11.00473955352032"/>
    <x v="0"/>
    <x v="0"/>
    <x v="0"/>
    <n v="1"/>
  </r>
  <r>
    <n v="2723"/>
    <n v="10565.12"/>
    <n v="8"/>
    <n v="18"/>
    <n v="1320.64"/>
    <n v="2.2896393817973667E-3"/>
    <n v="54.428208357183742"/>
    <x v="0"/>
    <x v="0"/>
    <x v="7"/>
    <n v="71"/>
  </r>
  <r>
    <n v="2724"/>
    <n v="4604.3"/>
    <n v="4"/>
    <n v="4"/>
    <n v="1151.075"/>
    <n v="1.1448196908986834E-3"/>
    <n v="5.2710933028048084"/>
    <x v="1"/>
    <x v="0"/>
    <x v="1"/>
    <n v="92"/>
  </r>
  <r>
    <n v="2725"/>
    <n v="2094.38"/>
    <n v="4"/>
    <n v="11"/>
    <n v="523.59500000000003"/>
    <n v="1.1448196908986834E-3"/>
    <n v="6.5936405266170581"/>
    <x v="0"/>
    <x v="1"/>
    <x v="2"/>
    <n v="20"/>
  </r>
  <r>
    <n v="2726"/>
    <n v="10263.469999999999"/>
    <n v="10"/>
    <n v="4"/>
    <n v="1026.347"/>
    <n v="2.8620492272467086E-3"/>
    <n v="11.74982255294791"/>
    <x v="1"/>
    <x v="1"/>
    <x v="1"/>
    <n v="49"/>
  </r>
  <r>
    <n v="2727"/>
    <n v="8567.85"/>
    <n v="5"/>
    <n v="2"/>
    <n v="1713.5700000000002"/>
    <n v="1.4310246136233543E-3"/>
    <n v="4.9043216943331434"/>
    <x v="0"/>
    <x v="2"/>
    <x v="1"/>
    <n v="88"/>
  </r>
  <r>
    <n v="2728"/>
    <n v="9659.77"/>
    <n v="8"/>
    <n v="19"/>
    <n v="1207.4712500000001"/>
    <n v="2.2896393817973667E-3"/>
    <n v="52.528800801373784"/>
    <x v="0"/>
    <x v="2"/>
    <x v="3"/>
    <n v="55"/>
  </r>
  <r>
    <n v="2729"/>
    <n v="8706.4700000000012"/>
    <n v="6"/>
    <n v="1"/>
    <n v="1451.0783333333336"/>
    <n v="1.7172295363480253E-3"/>
    <n v="2.4918345735546659"/>
    <x v="0"/>
    <x v="0"/>
    <x v="4"/>
    <n v="76"/>
  </r>
  <r>
    <n v="2730"/>
    <n v="4649.51"/>
    <n v="7"/>
    <n v="11"/>
    <n v="664.21571428571428"/>
    <n v="2.0034344590726962E-3"/>
    <n v="14.637839152833431"/>
    <x v="1"/>
    <x v="0"/>
    <x v="1"/>
    <n v="15"/>
  </r>
  <r>
    <n v="2731"/>
    <n v="2409.89"/>
    <n v="4"/>
    <n v="1"/>
    <n v="602.47249999999997"/>
    <n v="1.1448196908986834E-3"/>
    <n v="0.68972238122495699"/>
    <x v="0"/>
    <x v="0"/>
    <x v="5"/>
    <n v="74"/>
  </r>
  <r>
    <n v="2732"/>
    <n v="6703.579999999999"/>
    <n v="10"/>
    <n v="7"/>
    <n v="670.35799999999995"/>
    <n v="2.8620492272467086E-3"/>
    <n v="13.430183171150542"/>
    <x v="0"/>
    <x v="0"/>
    <x v="0"/>
    <n v="36"/>
  </r>
  <r>
    <n v="2733"/>
    <n v="13266.619999999999"/>
    <n v="10"/>
    <n v="17"/>
    <n v="1326.6619999999998"/>
    <n v="2.8620492272467086E-3"/>
    <n v="64.548523182598728"/>
    <x v="0"/>
    <x v="0"/>
    <x v="7"/>
    <n v="89"/>
  </r>
  <r>
    <n v="2734"/>
    <n v="2148.54"/>
    <n v="3"/>
    <n v="10"/>
    <n v="716.18"/>
    <n v="8.5861476817401263E-4"/>
    <n v="6.1492272467086426"/>
    <x v="0"/>
    <x v="2"/>
    <x v="7"/>
    <n v="35"/>
  </r>
  <r>
    <n v="2735"/>
    <n v="1340.77"/>
    <n v="2"/>
    <n v="14"/>
    <n v="670.38499999999999"/>
    <n v="5.7240984544934168E-4"/>
    <n v="5.3722896393817967"/>
    <x v="1"/>
    <x v="2"/>
    <x v="1"/>
    <n v="18"/>
  </r>
  <r>
    <n v="2736"/>
    <n v="4311.28"/>
    <n v="5"/>
    <n v="9"/>
    <n v="862.25599999999997"/>
    <n v="1.4310246136233543E-3"/>
    <n v="11.10518603319977"/>
    <x v="1"/>
    <x v="1"/>
    <x v="4"/>
    <n v="40"/>
  </r>
  <r>
    <n v="2737"/>
    <n v="10510.1"/>
    <n v="9"/>
    <n v="3"/>
    <n v="1167.788888888889"/>
    <n v="2.5758443045220377E-3"/>
    <n v="9.0241270749856906"/>
    <x v="1"/>
    <x v="0"/>
    <x v="5"/>
    <n v="28"/>
  </r>
  <r>
    <n v="2738"/>
    <n v="5189.82"/>
    <n v="5"/>
    <n v="5"/>
    <n v="1037.9639999999999"/>
    <n v="1.4310246136233543E-3"/>
    <n v="7.4267601602747559"/>
    <x v="0"/>
    <x v="0"/>
    <x v="0"/>
    <n v="77"/>
  </r>
  <r>
    <n v="2739"/>
    <n v="743.05000000000007"/>
    <n v="2"/>
    <n v="15"/>
    <n v="371.52500000000003"/>
    <n v="5.7240984544934168E-4"/>
    <n v="3.1899685174585004"/>
    <x v="1"/>
    <x v="2"/>
    <x v="0"/>
    <n v="48"/>
  </r>
  <r>
    <n v="2740"/>
    <n v="10497.95"/>
    <n v="8"/>
    <n v="12"/>
    <n v="1312.2437500000001"/>
    <n v="2.2896393817973667E-3"/>
    <n v="36.054779622209502"/>
    <x v="0"/>
    <x v="1"/>
    <x v="1"/>
    <n v="61"/>
  </r>
  <r>
    <n v="2741"/>
    <n v="3056.2200000000003"/>
    <n v="3"/>
    <n v="4"/>
    <n v="1018.7400000000001"/>
    <n v="8.5861476817401263E-4"/>
    <n v="3.4988208357183748"/>
    <x v="1"/>
    <x v="2"/>
    <x v="2"/>
    <n v="6"/>
  </r>
  <r>
    <n v="2742"/>
    <n v="3741.05"/>
    <n v="3"/>
    <n v="15"/>
    <n v="1247.0166666666667"/>
    <n v="8.5861476817401263E-4"/>
    <n v="16.060603892386951"/>
    <x v="1"/>
    <x v="2"/>
    <x v="1"/>
    <n v="50"/>
  </r>
  <r>
    <n v="2743"/>
    <n v="2956.8"/>
    <n v="2"/>
    <n v="20"/>
    <n v="1478.4"/>
    <n v="5.7240984544934168E-4"/>
    <n v="16.925014310246137"/>
    <x v="1"/>
    <x v="2"/>
    <x v="0"/>
    <n v="67"/>
  </r>
  <r>
    <n v="2744"/>
    <n v="3148.36"/>
    <n v="3"/>
    <n v="3"/>
    <n v="1049.4533333333334"/>
    <n v="8.5861476817401263E-4"/>
    <n v="2.7032283915283344"/>
    <x v="1"/>
    <x v="0"/>
    <x v="1"/>
    <n v="59"/>
  </r>
  <r>
    <n v="2745"/>
    <n v="3322.62"/>
    <n v="2"/>
    <n v="18"/>
    <n v="1661.31"/>
    <n v="5.7240984544934168E-4"/>
    <n v="17.117103606182024"/>
    <x v="0"/>
    <x v="0"/>
    <x v="7"/>
    <n v="8"/>
  </r>
  <r>
    <n v="2746"/>
    <n v="3056.2200000000003"/>
    <n v="3"/>
    <n v="7"/>
    <n v="1018.7400000000001"/>
    <n v="8.5861476817401263E-4"/>
    <n v="6.1229364625071554"/>
    <x v="0"/>
    <x v="2"/>
    <x v="1"/>
    <n v="97"/>
  </r>
  <r>
    <n v="2747"/>
    <n v="11417.359999999999"/>
    <n v="9"/>
    <n v="11"/>
    <n v="1268.5955555555554"/>
    <n v="2.5758443045220377E-3"/>
    <n v="35.944751001717222"/>
    <x v="0"/>
    <x v="1"/>
    <x v="4"/>
    <n v="5"/>
  </r>
  <r>
    <n v="2748"/>
    <n v="3952.7"/>
    <n v="4"/>
    <n v="4"/>
    <n v="988.17499999999995"/>
    <n v="1.1448196908986834E-3"/>
    <n v="4.5251287922152255"/>
    <x v="0"/>
    <x v="0"/>
    <x v="1"/>
    <n v="96"/>
  </r>
  <r>
    <n v="2749"/>
    <n v="1061.56"/>
    <n v="1"/>
    <n v="5"/>
    <n v="1061.56"/>
    <n v="2.8620492272467084E-4"/>
    <n v="1.5191184888380076"/>
    <x v="1"/>
    <x v="0"/>
    <x v="5"/>
    <n v="3"/>
  </r>
  <r>
    <n v="2750"/>
    <n v="12349.359999999999"/>
    <n v="11"/>
    <n v="20"/>
    <n v="1122.6690909090908"/>
    <n v="3.1482541499713796E-3"/>
    <n v="70.688952489982825"/>
    <x v="0"/>
    <x v="2"/>
    <x v="2"/>
    <n v="42"/>
  </r>
  <r>
    <n v="2751"/>
    <n v="9856.4800000000014"/>
    <n v="8"/>
    <n v="12"/>
    <n v="1232.0600000000002"/>
    <n v="2.2896393817973667E-3"/>
    <n v="33.851677160847167"/>
    <x v="1"/>
    <x v="2"/>
    <x v="5"/>
    <n v="94"/>
  </r>
  <r>
    <n v="2752"/>
    <n v="5737.59"/>
    <n v="4"/>
    <n v="14"/>
    <n v="1434.3975"/>
    <n v="1.1448196908986834E-3"/>
    <n v="22.989771036061818"/>
    <x v="0"/>
    <x v="1"/>
    <x v="5"/>
    <n v="11"/>
  </r>
  <r>
    <n v="2753"/>
    <n v="9649.7999999999993"/>
    <n v="11"/>
    <n v="7"/>
    <n v="877.25454545454534"/>
    <n v="3.1482541499713796E-3"/>
    <n v="19.332741843159699"/>
    <x v="1"/>
    <x v="0"/>
    <x v="7"/>
    <n v="26"/>
  </r>
  <r>
    <n v="2754"/>
    <n v="5568.64"/>
    <n v="3"/>
    <n v="11"/>
    <n v="1856.2133333333334"/>
    <n v="8.5861476817401263E-4"/>
    <n v="17.531493989696624"/>
    <x v="1"/>
    <x v="0"/>
    <x v="5"/>
    <n v="17"/>
  </r>
  <r>
    <n v="2755"/>
    <n v="14088.240000000002"/>
    <n v="13"/>
    <n v="1"/>
    <n v="1083.7107692307693"/>
    <n v="3.720663995420721E-3"/>
    <n v="4.032123640526617"/>
    <x v="0"/>
    <x v="0"/>
    <x v="7"/>
    <n v="66"/>
  </r>
  <r>
    <n v="2756"/>
    <n v="5196.93"/>
    <n v="4"/>
    <n v="8"/>
    <n v="1299.2325000000001"/>
    <n v="1.1448196908986834E-3"/>
    <n v="11.899095592444191"/>
    <x v="0"/>
    <x v="0"/>
    <x v="9"/>
    <n v="11"/>
  </r>
  <r>
    <n v="2757"/>
    <n v="3501.37"/>
    <n v="3"/>
    <n v="8"/>
    <n v="1167.1233333333332"/>
    <n v="8.5861476817401263E-4"/>
    <n v="8.016874642243847"/>
    <x v="0"/>
    <x v="1"/>
    <x v="1"/>
    <n v="65"/>
  </r>
  <r>
    <n v="2758"/>
    <n v="4188.4000000000005"/>
    <n v="4"/>
    <n v="19"/>
    <n v="1047.1000000000001"/>
    <n v="1.1448196908986834E-3"/>
    <n v="22.77607326846022"/>
    <x v="1"/>
    <x v="1"/>
    <x v="7"/>
    <n v="17"/>
  </r>
  <r>
    <n v="2759"/>
    <n v="5619.73"/>
    <n v="5"/>
    <n v="1"/>
    <n v="1123.9459999999999"/>
    <n v="1.4310246136233543E-3"/>
    <n v="1.6083943903835145"/>
    <x v="0"/>
    <x v="1"/>
    <x v="0"/>
    <n v="16"/>
  </r>
  <r>
    <n v="2760"/>
    <n v="5241.9399999999996"/>
    <n v="5"/>
    <n v="11"/>
    <n v="1048.3879999999999"/>
    <n v="1.4310246136233543E-3"/>
    <n v="16.502959358900974"/>
    <x v="1"/>
    <x v="0"/>
    <x v="2"/>
    <n v="55"/>
  </r>
  <r>
    <n v="2761"/>
    <n v="10079.419999999998"/>
    <n v="9"/>
    <n v="19"/>
    <n v="1119.9355555555553"/>
    <n v="2.5758443045220377E-3"/>
    <n v="54.810812821980527"/>
    <x v="0"/>
    <x v="0"/>
    <x v="1"/>
    <n v="78"/>
  </r>
  <r>
    <n v="2762"/>
    <n v="15071.26"/>
    <n v="10"/>
    <n v="9"/>
    <n v="1507.126"/>
    <n v="2.8620492272467086E-3"/>
    <n v="38.821219232970812"/>
    <x v="0"/>
    <x v="0"/>
    <x v="7"/>
    <n v="34"/>
  </r>
  <r>
    <n v="2763"/>
    <n v="6496.6399999999994"/>
    <n v="9"/>
    <n v="10"/>
    <n v="721.84888888888884"/>
    <n v="2.5758443045220377E-3"/>
    <n v="18.593703491700055"/>
    <x v="0"/>
    <x v="0"/>
    <x v="1"/>
    <n v="30"/>
  </r>
  <r>
    <n v="2764"/>
    <n v="3651.92"/>
    <n v="4"/>
    <n v="20"/>
    <n v="912.98"/>
    <n v="1.1448196908986834E-3"/>
    <n v="20.903949627933599"/>
    <x v="0"/>
    <x v="0"/>
    <x v="1"/>
    <n v="12"/>
  </r>
  <r>
    <n v="2765"/>
    <n v="8522.02"/>
    <n v="6"/>
    <n v="7"/>
    <n v="1420.3366666666668"/>
    <n v="1.7172295363480253E-3"/>
    <n v="17.073308528906697"/>
    <x v="1"/>
    <x v="0"/>
    <x v="3"/>
    <n v="68"/>
  </r>
  <r>
    <n v="2766"/>
    <n v="8740.06"/>
    <n v="6"/>
    <n v="8"/>
    <n v="1456.6766666666665"/>
    <n v="1.7172295363480253E-3"/>
    <n v="20.011585575271894"/>
    <x v="0"/>
    <x v="2"/>
    <x v="1"/>
    <n v="93"/>
  </r>
  <r>
    <n v="2767"/>
    <n v="2597.41"/>
    <n v="3"/>
    <n v="22"/>
    <n v="865.80333333333328"/>
    <n v="8.5861476817401263E-4"/>
    <n v="16.354613623354322"/>
    <x v="0"/>
    <x v="2"/>
    <x v="2"/>
    <n v="84"/>
  </r>
  <r>
    <n v="2768"/>
    <n v="6811.9400000000005"/>
    <n v="6"/>
    <n v="3"/>
    <n v="1135.3233333333335"/>
    <n v="1.7172295363480253E-3"/>
    <n v="5.848832283915284"/>
    <x v="1"/>
    <x v="0"/>
    <x v="7"/>
    <n v="86"/>
  </r>
  <r>
    <n v="2769"/>
    <n v="8004.25"/>
    <n v="6"/>
    <n v="15"/>
    <n v="1334.0416666666667"/>
    <n v="1.7172295363480253E-3"/>
    <n v="34.362836290784202"/>
    <x v="1"/>
    <x v="1"/>
    <x v="7"/>
    <n v="31"/>
  </r>
  <r>
    <n v="2770"/>
    <n v="13728.699999999999"/>
    <n v="9"/>
    <n v="13"/>
    <n v="1525.411111111111"/>
    <n v="2.5758443045220377E-3"/>
    <n v="51.079879793932449"/>
    <x v="1"/>
    <x v="2"/>
    <x v="7"/>
    <n v="24"/>
  </r>
  <r>
    <n v="2771"/>
    <n v="8579.48"/>
    <n v="5"/>
    <n v="10"/>
    <n v="1715.896"/>
    <n v="1.4310246136233543E-3"/>
    <n v="24.554894104178594"/>
    <x v="0"/>
    <x v="1"/>
    <x v="5"/>
    <n v="6"/>
  </r>
  <r>
    <n v="2772"/>
    <n v="5138.68"/>
    <n v="5"/>
    <n v="13"/>
    <n v="1027.7360000000001"/>
    <n v="1.4310246136233543E-3"/>
    <n v="19.119301659988555"/>
    <x v="1"/>
    <x v="1"/>
    <x v="2"/>
    <n v="15"/>
  </r>
  <r>
    <n v="2773"/>
    <n v="4179.1899999999996"/>
    <n v="4"/>
    <n v="20"/>
    <n v="1044.7974999999999"/>
    <n v="1.1448196908986834E-3"/>
    <n v="23.922095020034341"/>
    <x v="1"/>
    <x v="0"/>
    <x v="7"/>
    <n v="69"/>
  </r>
  <r>
    <n v="2774"/>
    <n v="4479.04"/>
    <n v="5"/>
    <n v="14"/>
    <n v="895.80799999999999"/>
    <n v="1.4310246136233543E-3"/>
    <n v="17.946926159129937"/>
    <x v="0"/>
    <x v="0"/>
    <x v="7"/>
    <n v="50"/>
  </r>
  <r>
    <n v="2775"/>
    <n v="6201.93"/>
    <n v="6"/>
    <n v="7"/>
    <n v="1033.655"/>
    <n v="1.7172295363480253E-3"/>
    <n v="12.425160274756726"/>
    <x v="0"/>
    <x v="0"/>
    <x v="7"/>
    <n v="40"/>
  </r>
  <r>
    <n v="2776"/>
    <n v="4205.0600000000004"/>
    <n v="4"/>
    <n v="16"/>
    <n v="1051.2650000000001"/>
    <n v="1.1448196908986834E-3"/>
    <n v="19.25614195764167"/>
    <x v="1"/>
    <x v="0"/>
    <x v="4"/>
    <n v="59"/>
  </r>
  <r>
    <n v="2777"/>
    <n v="6216.71"/>
    <n v="6"/>
    <n v="1"/>
    <n v="1036.1183333333333"/>
    <n v="1.7172295363480253E-3"/>
    <n v="1.7792530051516886"/>
    <x v="0"/>
    <x v="0"/>
    <x v="0"/>
    <n v="0"/>
  </r>
  <r>
    <n v="2778"/>
    <n v="5669.9"/>
    <n v="5"/>
    <n v="12"/>
    <n v="1133.98"/>
    <n v="1.4310246136233543E-3"/>
    <n v="19.473039496279338"/>
    <x v="1"/>
    <x v="0"/>
    <x v="1"/>
    <n v="50"/>
  </r>
  <r>
    <n v="2779"/>
    <n v="6558.7599999999993"/>
    <n v="5"/>
    <n v="11"/>
    <n v="1311.752"/>
    <n v="1.4310246136233543E-3"/>
    <n v="20.648643388666283"/>
    <x v="1"/>
    <x v="1"/>
    <x v="4"/>
    <n v="54"/>
  </r>
  <r>
    <n v="2780"/>
    <n v="6150.43"/>
    <n v="5"/>
    <n v="16"/>
    <n v="1230.086"/>
    <n v="1.4310246136233543E-3"/>
    <n v="28.164533485975959"/>
    <x v="1"/>
    <x v="1"/>
    <x v="1"/>
    <n v="77"/>
  </r>
  <r>
    <n v="2781"/>
    <n v="4131.8599999999997"/>
    <n v="4"/>
    <n v="5"/>
    <n v="1032.9649999999999"/>
    <n v="1.1448196908986834E-3"/>
    <n v="5.9127933600457911"/>
    <x v="0"/>
    <x v="1"/>
    <x v="1"/>
    <n v="4"/>
  </r>
  <r>
    <n v="2782"/>
    <n v="4995.43"/>
    <n v="5"/>
    <n v="12"/>
    <n v="999.08600000000001"/>
    <n v="1.4310246136233543E-3"/>
    <n v="17.15659988551803"/>
    <x v="0"/>
    <x v="0"/>
    <x v="3"/>
    <n v="91"/>
  </r>
  <r>
    <n v="2783"/>
    <n v="9019.4399999999987"/>
    <n v="11"/>
    <n v="7"/>
    <n v="819.94909090909084"/>
    <n v="3.1482541499713796E-3"/>
    <n v="18.069856897538635"/>
    <x v="1"/>
    <x v="1"/>
    <x v="5"/>
    <n v="14"/>
  </r>
  <r>
    <n v="2784"/>
    <n v="2423.2200000000003"/>
    <n v="3"/>
    <n v="13"/>
    <n v="807.74000000000012"/>
    <n v="8.5861476817401263E-4"/>
    <n v="9.0159874069834025"/>
    <x v="1"/>
    <x v="0"/>
    <x v="7"/>
    <n v="6"/>
  </r>
  <r>
    <n v="2785"/>
    <n v="9232.9499999999989"/>
    <n v="6"/>
    <n v="8"/>
    <n v="1538.8249999999998"/>
    <n v="1.7172295363480253E-3"/>
    <n v="21.140125930165997"/>
    <x v="0"/>
    <x v="0"/>
    <x v="1"/>
    <n v="9"/>
  </r>
  <r>
    <n v="2786"/>
    <n v="4372.2999999999993"/>
    <n v="6"/>
    <n v="11"/>
    <n v="728.71666666666658"/>
    <n v="1.7172295363480253E-3"/>
    <n v="13.765111619919862"/>
    <x v="1"/>
    <x v="0"/>
    <x v="0"/>
    <n v="94"/>
  </r>
  <r>
    <n v="2787"/>
    <n v="10014.36"/>
    <n v="6"/>
    <n v="6"/>
    <n v="1669.0600000000002"/>
    <n v="1.7172295363480253E-3"/>
    <n v="17.196954779622214"/>
    <x v="0"/>
    <x v="1"/>
    <x v="4"/>
    <n v="92"/>
  </r>
  <r>
    <n v="2788"/>
    <n v="17258.939999999999"/>
    <n v="11"/>
    <n v="4"/>
    <n v="1568.9945454545452"/>
    <n v="3.1482541499713796E-3"/>
    <n v="19.758374356038921"/>
    <x v="0"/>
    <x v="1"/>
    <x v="0"/>
    <n v="45"/>
  </r>
  <r>
    <n v="2789"/>
    <n v="2097.73"/>
    <n v="2"/>
    <n v="7"/>
    <n v="1048.865"/>
    <n v="5.7240984544934168E-4"/>
    <n v="4.2026645678305661"/>
    <x v="0"/>
    <x v="1"/>
    <x v="1"/>
    <n v="66"/>
  </r>
  <r>
    <n v="2790"/>
    <n v="1799.14"/>
    <n v="3"/>
    <n v="20"/>
    <n v="599.71333333333337"/>
    <n v="8.5861476817401263E-4"/>
    <n v="10.298454493417289"/>
    <x v="0"/>
    <x v="2"/>
    <x v="5"/>
    <n v="16"/>
  </r>
  <r>
    <n v="2791"/>
    <n v="9980.3799999999992"/>
    <n v="7"/>
    <n v="3"/>
    <n v="1425.7685714285712"/>
    <n v="2.0034344590726962E-3"/>
    <n v="8.5693016599885503"/>
    <x v="1"/>
    <x v="0"/>
    <x v="1"/>
    <n v="72"/>
  </r>
  <r>
    <n v="2792"/>
    <n v="4771.3900000000003"/>
    <n v="3"/>
    <n v="12"/>
    <n v="1590.4633333333334"/>
    <n v="8.5861476817401263E-4"/>
    <n v="16.387143674871208"/>
    <x v="0"/>
    <x v="0"/>
    <x v="1"/>
    <n v="22"/>
  </r>
  <r>
    <n v="2793"/>
    <n v="10915.330000000002"/>
    <n v="8"/>
    <n v="14"/>
    <n v="1364.4162500000002"/>
    <n v="2.2896393817973667E-3"/>
    <n v="43.736296508299951"/>
    <x v="1"/>
    <x v="1"/>
    <x v="0"/>
    <n v="77"/>
  </r>
  <r>
    <n v="2794"/>
    <n v="7835.25"/>
    <n v="7"/>
    <n v="18"/>
    <n v="1119.3214285714287"/>
    <n v="2.0034344590726962E-3"/>
    <n v="40.364768174012596"/>
    <x v="0"/>
    <x v="0"/>
    <x v="0"/>
    <n v="41"/>
  </r>
  <r>
    <n v="2795"/>
    <n v="4453.63"/>
    <n v="3"/>
    <n v="17"/>
    <n v="1484.5433333333333"/>
    <n v="8.5861476817401263E-4"/>
    <n v="21.669064109902688"/>
    <x v="0"/>
    <x v="0"/>
    <x v="1"/>
    <n v="9"/>
  </r>
  <r>
    <n v="2796"/>
    <n v="8157.7199999999993"/>
    <n v="7"/>
    <n v="9"/>
    <n v="1165.3885714285714"/>
    <n v="2.0034344590726962E-3"/>
    <n v="21.013016599885518"/>
    <x v="0"/>
    <x v="0"/>
    <x v="7"/>
    <n v="52"/>
  </r>
  <r>
    <n v="2797"/>
    <n v="4583.92"/>
    <n v="6"/>
    <n v="14"/>
    <n v="763.98666666666668"/>
    <n v="1.7172295363480253E-3"/>
    <n v="18.367166571265027"/>
    <x v="0"/>
    <x v="0"/>
    <x v="3"/>
    <n v="6"/>
  </r>
  <r>
    <n v="2798"/>
    <n v="3433.4699999999993"/>
    <n v="5"/>
    <n v="5"/>
    <n v="686.69399999999985"/>
    <n v="1.4310246136233543E-3"/>
    <n v="4.9133800801373777"/>
    <x v="1"/>
    <x v="2"/>
    <x v="6"/>
    <n v="59"/>
  </r>
  <r>
    <n v="2799"/>
    <n v="9916.0899999999983"/>
    <n v="8"/>
    <n v="18"/>
    <n v="1239.5112499999998"/>
    <n v="2.2896393817973667E-3"/>
    <n v="51.084607899255857"/>
    <x v="0"/>
    <x v="0"/>
    <x v="4"/>
    <n v="80"/>
  </r>
  <r>
    <n v="2800"/>
    <n v="1193.9000000000001"/>
    <n v="5"/>
    <n v="2"/>
    <n v="238.78000000000003"/>
    <n v="1.4310246136233543E-3"/>
    <n v="0.68340011448196913"/>
    <x v="0"/>
    <x v="0"/>
    <x v="1"/>
    <n v="29"/>
  </r>
  <r>
    <n v="2801"/>
    <n v="3312.28"/>
    <n v="5"/>
    <n v="10"/>
    <n v="662.45600000000002"/>
    <n v="1.4310246136233543E-3"/>
    <n v="9.4799084144247274"/>
    <x v="0"/>
    <x v="0"/>
    <x v="0"/>
    <n v="15"/>
  </r>
  <r>
    <n v="2802"/>
    <n v="1370.06"/>
    <n v="3"/>
    <n v="3"/>
    <n v="456.68666666666667"/>
    <n v="8.5861476817401263E-4"/>
    <n v="1.1763537492844878"/>
    <x v="0"/>
    <x v="0"/>
    <x v="1"/>
    <n v="36"/>
  </r>
  <r>
    <n v="2803"/>
    <n v="6522.6400000000012"/>
    <n v="6"/>
    <n v="11"/>
    <n v="1087.1066666666668"/>
    <n v="1.7172295363480253E-3"/>
    <n v="20.534928448769321"/>
    <x v="0"/>
    <x v="0"/>
    <x v="5"/>
    <n v="95"/>
  </r>
  <r>
    <n v="2804"/>
    <n v="6016.75"/>
    <n v="7"/>
    <n v="5"/>
    <n v="859.53571428571433"/>
    <n v="2.0034344590726962E-3"/>
    <n v="8.6101173440183185"/>
    <x v="1"/>
    <x v="0"/>
    <x v="4"/>
    <n v="61"/>
  </r>
  <r>
    <n v="2805"/>
    <n v="5915.9000000000005"/>
    <n v="5"/>
    <n v="4"/>
    <n v="1183.18"/>
    <n v="1.4310246136233543E-3"/>
    <n v="6.7726388093875221"/>
    <x v="0"/>
    <x v="2"/>
    <x v="7"/>
    <n v="0"/>
  </r>
  <r>
    <n v="2806"/>
    <n v="8667.06"/>
    <n v="8"/>
    <n v="3"/>
    <n v="1083.3824999999999"/>
    <n v="2.2896393817973667E-3"/>
    <n v="7.4416657126502574"/>
    <x v="1"/>
    <x v="0"/>
    <x v="7"/>
    <n v="60"/>
  </r>
  <r>
    <n v="2807"/>
    <n v="1216.1400000000001"/>
    <n v="1"/>
    <n v="11"/>
    <n v="1216.1400000000001"/>
    <n v="2.8620492272467084E-4"/>
    <n v="3.8287178019461932"/>
    <x v="0"/>
    <x v="0"/>
    <x v="7"/>
    <n v="9"/>
  </r>
  <r>
    <n v="2808"/>
    <n v="6828.2900000000009"/>
    <n v="5"/>
    <n v="1"/>
    <n v="1365.6580000000001"/>
    <n v="1.4310246136233543E-3"/>
    <n v="1.954290211791643"/>
    <x v="1"/>
    <x v="0"/>
    <x v="1"/>
    <n v="68"/>
  </r>
  <r>
    <n v="2809"/>
    <n v="2490.58"/>
    <n v="3"/>
    <n v="10"/>
    <n v="830.19333333333327"/>
    <n v="8.5861476817401263E-4"/>
    <n v="7.1281625643961082"/>
    <x v="0"/>
    <x v="0"/>
    <x v="5"/>
    <n v="44"/>
  </r>
  <r>
    <n v="2810"/>
    <n v="3670.18"/>
    <n v="6"/>
    <n v="15"/>
    <n v="611.6966666666666"/>
    <n v="1.7172295363480253E-3"/>
    <n v="15.756353749284486"/>
    <x v="1"/>
    <x v="0"/>
    <x v="2"/>
    <n v="27"/>
  </r>
  <r>
    <n v="2811"/>
    <n v="4456.3500000000004"/>
    <n v="5"/>
    <n v="22"/>
    <n v="891.2700000000001"/>
    <n v="1.4310246136233543E-3"/>
    <n v="28.059444762449917"/>
    <x v="0"/>
    <x v="0"/>
    <x v="2"/>
    <n v="29"/>
  </r>
  <r>
    <n v="2812"/>
    <n v="8956.25"/>
    <n v="6"/>
    <n v="1"/>
    <n v="1492.7083333333333"/>
    <n v="1.7172295363480253E-3"/>
    <n v="2.5633228391528333"/>
    <x v="0"/>
    <x v="2"/>
    <x v="4"/>
    <n v="16"/>
  </r>
  <r>
    <n v="2813"/>
    <n v="6323.22"/>
    <n v="5"/>
    <n v="11"/>
    <n v="1264.644"/>
    <n v="1.4310246136233543E-3"/>
    <n v="19.907103606182027"/>
    <x v="0"/>
    <x v="0"/>
    <x v="7"/>
    <n v="51"/>
  </r>
  <r>
    <n v="2814"/>
    <n v="4851.34"/>
    <n v="4"/>
    <n v="18"/>
    <n v="1212.835"/>
    <n v="1.1448196908986834E-3"/>
    <n v="24.992593016599884"/>
    <x v="1"/>
    <x v="2"/>
    <x v="2"/>
    <n v="42"/>
  </r>
  <r>
    <n v="2815"/>
    <n v="9217.4599999999991"/>
    <n v="9"/>
    <n v="19"/>
    <n v="1024.1622222222222"/>
    <n v="2.5758443045220377E-3"/>
    <n v="50.123566113337148"/>
    <x v="1"/>
    <x v="0"/>
    <x v="0"/>
    <n v="50"/>
  </r>
  <r>
    <n v="2816"/>
    <n v="13562.73"/>
    <n v="10"/>
    <n v="14"/>
    <n v="1356.2729999999999"/>
    <n v="2.8620492272467086E-3"/>
    <n v="54.344081282198054"/>
    <x v="0"/>
    <x v="0"/>
    <x v="1"/>
    <n v="87"/>
  </r>
  <r>
    <n v="2817"/>
    <n v="4046.6099999999997"/>
    <n v="3"/>
    <n v="6"/>
    <n v="1348.87"/>
    <n v="8.5861476817401263E-4"/>
    <n v="6.9489582140812818"/>
    <x v="0"/>
    <x v="1"/>
    <x v="1"/>
    <n v="33"/>
  </r>
  <r>
    <n v="2818"/>
    <n v="5234.29"/>
    <n v="4"/>
    <n v="7"/>
    <n v="1308.5725"/>
    <n v="1.1448196908986834E-3"/>
    <n v="10.486556954779621"/>
    <x v="1"/>
    <x v="1"/>
    <x v="4"/>
    <n v="82"/>
  </r>
  <r>
    <n v="2819"/>
    <n v="5543.0199999999995"/>
    <n v="4"/>
    <n v="14"/>
    <n v="1385.7549999999999"/>
    <n v="1.1448196908986834E-3"/>
    <n v="22.210154550658267"/>
    <x v="1"/>
    <x v="1"/>
    <x v="7"/>
    <n v="63"/>
  </r>
  <r>
    <n v="2820"/>
    <n v="8152.6899999999987"/>
    <n v="7"/>
    <n v="16"/>
    <n v="1164.6699999999998"/>
    <n v="2.0034344590726962E-3"/>
    <n v="37.333440183171149"/>
    <x v="1"/>
    <x v="1"/>
    <x v="7"/>
    <n v="44"/>
  </r>
  <r>
    <n v="2821"/>
    <n v="4455.08"/>
    <n v="5"/>
    <n v="11"/>
    <n v="891.01599999999996"/>
    <n v="1.4310246136233543E-3"/>
    <n v="14.025724098454493"/>
    <x v="1"/>
    <x v="1"/>
    <x v="2"/>
    <n v="13"/>
  </r>
  <r>
    <n v="2822"/>
    <n v="8764.17"/>
    <n v="9"/>
    <n v="3"/>
    <n v="973.79666666666662"/>
    <n v="2.5758443045220377E-3"/>
    <n v="7.5250457927876351"/>
    <x v="0"/>
    <x v="0"/>
    <x v="4"/>
    <n v="83"/>
  </r>
  <r>
    <n v="2823"/>
    <n v="2040.6100000000001"/>
    <n v="4"/>
    <n v="7"/>
    <n v="510.15250000000003"/>
    <n v="1.1448196908986834E-3"/>
    <n v="4.0882283915283342"/>
    <x v="1"/>
    <x v="0"/>
    <x v="2"/>
    <n v="98"/>
  </r>
  <r>
    <n v="2824"/>
    <n v="8837.81"/>
    <n v="6"/>
    <n v="7"/>
    <n v="1472.9683333333332"/>
    <n v="1.7172295363480253E-3"/>
    <n v="17.705973096737264"/>
    <x v="1"/>
    <x v="1"/>
    <x v="9"/>
    <n v="41"/>
  </r>
  <r>
    <n v="2825"/>
    <n v="4231.8900000000003"/>
    <n v="4"/>
    <n v="19"/>
    <n v="1057.9725000000001"/>
    <n v="1.1448196908986834E-3"/>
    <n v="23.012567258156839"/>
    <x v="0"/>
    <x v="1"/>
    <x v="7"/>
    <n v="28"/>
  </r>
  <r>
    <n v="2826"/>
    <n v="11244.57"/>
    <n v="12"/>
    <n v="15"/>
    <n v="937.04750000000001"/>
    <n v="3.4344590726960505E-3"/>
    <n v="48.273769318832287"/>
    <x v="0"/>
    <x v="0"/>
    <x v="4"/>
    <n v="73"/>
  </r>
  <r>
    <n v="2827"/>
    <n v="4673.13"/>
    <n v="5"/>
    <n v="14"/>
    <n v="934.62599999999998"/>
    <n v="1.4310246136233543E-3"/>
    <n v="18.724619347452773"/>
    <x v="0"/>
    <x v="2"/>
    <x v="1"/>
    <n v="17"/>
  </r>
  <r>
    <n v="2828"/>
    <n v="2446.06"/>
    <n v="2"/>
    <n v="4"/>
    <n v="1223.03"/>
    <n v="5.7240984544934168E-4"/>
    <n v="2.8002976531196335"/>
    <x v="0"/>
    <x v="2"/>
    <x v="0"/>
    <n v="37"/>
  </r>
  <r>
    <n v="2829"/>
    <n v="3023.32"/>
    <n v="2"/>
    <n v="11"/>
    <n v="1511.66"/>
    <n v="5.7240984544934168E-4"/>
    <n v="9.5181797366914704"/>
    <x v="0"/>
    <x v="2"/>
    <x v="7"/>
    <n v="2"/>
  </r>
  <r>
    <n v="2830"/>
    <n v="4885.5199999999995"/>
    <n v="5"/>
    <n v="9"/>
    <n v="977.10399999999993"/>
    <n v="1.4310246136233543E-3"/>
    <n v="12.584338866628507"/>
    <x v="1"/>
    <x v="2"/>
    <x v="7"/>
    <n v="39"/>
  </r>
  <r>
    <n v="2831"/>
    <n v="4904.01"/>
    <n v="5"/>
    <n v="11"/>
    <n v="980.80200000000002"/>
    <n v="1.4310246136233543E-3"/>
    <n v="15.439069834001145"/>
    <x v="0"/>
    <x v="0"/>
    <x v="0"/>
    <n v="16"/>
  </r>
  <r>
    <n v="2832"/>
    <n v="7026.78"/>
    <n v="9"/>
    <n v="9"/>
    <n v="780.75333333333333"/>
    <n v="2.5758443045220377E-3"/>
    <n v="18.099891242129363"/>
    <x v="1"/>
    <x v="0"/>
    <x v="8"/>
    <n v="9"/>
  </r>
  <r>
    <n v="2833"/>
    <n v="6437.61"/>
    <n v="6"/>
    <n v="3"/>
    <n v="1072.9349999999999"/>
    <n v="1.7172295363480253E-3"/>
    <n v="5.5274270177447047"/>
    <x v="1"/>
    <x v="0"/>
    <x v="3"/>
    <n v="60"/>
  </r>
  <r>
    <n v="2834"/>
    <n v="3603.6800000000003"/>
    <n v="3"/>
    <n v="9"/>
    <n v="1201.2266666666667"/>
    <n v="8.5861476817401263E-4"/>
    <n v="9.2825186033199767"/>
    <x v="1"/>
    <x v="1"/>
    <x v="5"/>
    <n v="33"/>
  </r>
  <r>
    <n v="2835"/>
    <n v="1178.3699999999999"/>
    <n v="3"/>
    <n v="2"/>
    <n v="392.78999999999996"/>
    <n v="8.5861476817401263E-4"/>
    <n v="0.67451058958214083"/>
    <x v="0"/>
    <x v="1"/>
    <x v="7"/>
    <n v="30"/>
  </r>
  <r>
    <n v="2836"/>
    <n v="12283.11"/>
    <n v="10"/>
    <n v="16"/>
    <n v="1228.3110000000001"/>
    <n v="2.8620492272467086E-3"/>
    <n v="56.247784773898118"/>
    <x v="0"/>
    <x v="0"/>
    <x v="0"/>
    <n v="80"/>
  </r>
  <r>
    <n v="2837"/>
    <n v="9092.1"/>
    <n v="7"/>
    <n v="10"/>
    <n v="1298.8714285714286"/>
    <n v="2.0034344590726962E-3"/>
    <n v="26.022037779049803"/>
    <x v="0"/>
    <x v="0"/>
    <x v="5"/>
    <n v="81"/>
  </r>
  <r>
    <n v="2838"/>
    <n v="2838.62"/>
    <n v="3"/>
    <n v="21"/>
    <n v="946.20666666666659"/>
    <n v="8.5861476817401263E-4"/>
    <n v="17.060967372638807"/>
    <x v="0"/>
    <x v="2"/>
    <x v="5"/>
    <n v="14"/>
  </r>
  <r>
    <n v="2839"/>
    <n v="7971.99"/>
    <n v="8"/>
    <n v="10"/>
    <n v="996.49874999999997"/>
    <n v="2.2896393817973667E-3"/>
    <n v="22.816227819118488"/>
    <x v="0"/>
    <x v="0"/>
    <x v="9"/>
    <n v="12"/>
  </r>
  <r>
    <n v="2840"/>
    <n v="3362.7599999999998"/>
    <n v="4"/>
    <n v="9"/>
    <n v="840.68999999999994"/>
    <n v="1.1448196908986834E-3"/>
    <n v="8.6619461934745274"/>
    <x v="1"/>
    <x v="0"/>
    <x v="7"/>
    <n v="63"/>
  </r>
  <r>
    <n v="2841"/>
    <n v="10658.349999999999"/>
    <n v="7"/>
    <n v="16"/>
    <n v="1522.6214285714284"/>
    <n v="2.0034344590726962E-3"/>
    <n v="48.807555809959929"/>
    <x v="0"/>
    <x v="0"/>
    <x v="4"/>
    <n v="19"/>
  </r>
  <r>
    <n v="2842"/>
    <n v="2134.96"/>
    <n v="3"/>
    <n v="6"/>
    <n v="711.65333333333331"/>
    <n v="8.5861476817401263E-4"/>
    <n v="3.6662163709215796"/>
    <x v="0"/>
    <x v="0"/>
    <x v="0"/>
    <n v="80"/>
  </r>
  <r>
    <n v="2843"/>
    <n v="6116.0000000000009"/>
    <n v="6"/>
    <n v="5"/>
    <n v="1019.3333333333335"/>
    <n v="1.7172295363480253E-3"/>
    <n v="8.7521465369204368"/>
    <x v="0"/>
    <x v="1"/>
    <x v="1"/>
    <n v="42"/>
  </r>
  <r>
    <n v="2844"/>
    <n v="7248.98"/>
    <n v="7"/>
    <n v="13"/>
    <n v="1035.5685714285714"/>
    <n v="2.0034344590726962E-3"/>
    <n v="26.971018889524903"/>
    <x v="0"/>
    <x v="0"/>
    <x v="1"/>
    <n v="98"/>
  </r>
  <r>
    <n v="2845"/>
    <n v="8539.2100000000009"/>
    <n v="8"/>
    <n v="11"/>
    <n v="1067.4012500000001"/>
    <n v="2.2896393817973667E-3"/>
    <n v="26.883603319977105"/>
    <x v="0"/>
    <x v="0"/>
    <x v="4"/>
    <n v="1"/>
  </r>
  <r>
    <n v="2846"/>
    <n v="4002.3"/>
    <n v="4"/>
    <n v="14"/>
    <n v="1000.575"/>
    <n v="1.1448196908986834E-3"/>
    <n v="16.036691471093302"/>
    <x v="0"/>
    <x v="0"/>
    <x v="2"/>
    <n v="66"/>
  </r>
  <r>
    <n v="2847"/>
    <n v="8251.07"/>
    <n v="7"/>
    <n v="12"/>
    <n v="1178.7242857142858"/>
    <n v="2.0034344590726962E-3"/>
    <n v="28.337962220950203"/>
    <x v="0"/>
    <x v="0"/>
    <x v="0"/>
    <n v="50"/>
  </r>
  <r>
    <n v="2848"/>
    <n v="5354.43"/>
    <n v="4"/>
    <n v="13"/>
    <n v="1338.6075000000001"/>
    <n v="1.1448196908986834E-3"/>
    <n v="19.922034917000573"/>
    <x v="0"/>
    <x v="0"/>
    <x v="2"/>
    <n v="42"/>
  </r>
  <r>
    <n v="2849"/>
    <n v="4650.96"/>
    <n v="4"/>
    <n v="2"/>
    <n v="1162.74"/>
    <n v="1.1448196908986834E-3"/>
    <n v="2.6622552947910703"/>
    <x v="1"/>
    <x v="2"/>
    <x v="4"/>
    <n v="65"/>
  </r>
  <r>
    <n v="2850"/>
    <n v="7671.88"/>
    <n v="8"/>
    <n v="5"/>
    <n v="958.98500000000001"/>
    <n v="2.2896393817973667E-3"/>
    <n v="10.978649112764739"/>
    <x v="0"/>
    <x v="0"/>
    <x v="4"/>
    <n v="74"/>
  </r>
  <r>
    <n v="2851"/>
    <n v="8746.7800000000007"/>
    <n v="8"/>
    <n v="16"/>
    <n v="1093.3475000000001"/>
    <n v="2.2896393817973667E-3"/>
    <n v="40.053943903835147"/>
    <x v="1"/>
    <x v="1"/>
    <x v="9"/>
    <n v="36"/>
  </r>
  <r>
    <n v="2852"/>
    <n v="8373.67"/>
    <n v="6"/>
    <n v="14"/>
    <n v="1395.6116666666667"/>
    <n v="1.7172295363480253E-3"/>
    <n v="33.552198053806528"/>
    <x v="0"/>
    <x v="2"/>
    <x v="2"/>
    <n v="20"/>
  </r>
  <r>
    <n v="2853"/>
    <n v="8836.36"/>
    <n v="8"/>
    <n v="7"/>
    <n v="1104.5450000000001"/>
    <n v="2.2896393817973667E-3"/>
    <n v="17.703068116771608"/>
    <x v="1"/>
    <x v="2"/>
    <x v="5"/>
    <n v="65"/>
  </r>
  <r>
    <n v="2854"/>
    <n v="4893.5"/>
    <n v="4"/>
    <n v="10.7"/>
    <n v="1223.375"/>
    <n v="1.1448196908986834E-3"/>
    <n v="14.98581854607899"/>
    <x v="2"/>
    <x v="2"/>
    <x v="3"/>
    <n v="49"/>
  </r>
  <r>
    <n v="2855"/>
    <n v="255.35000000000002"/>
    <n v="2"/>
    <n v="17"/>
    <n v="127.67500000000001"/>
    <n v="5.7240984544934168E-4"/>
    <n v="1.2424012593016598"/>
    <x v="0"/>
    <x v="0"/>
    <x v="7"/>
    <n v="81"/>
  </r>
  <r>
    <n v="2856"/>
    <n v="10139.11"/>
    <n v="7"/>
    <n v="13"/>
    <n v="1448.4442857142858"/>
    <n v="2.0034344590726962E-3"/>
    <n v="37.724221522610193"/>
    <x v="0"/>
    <x v="0"/>
    <x v="1"/>
    <n v="53"/>
  </r>
  <r>
    <n v="2857"/>
    <n v="8974.25"/>
    <n v="6"/>
    <n v="17"/>
    <n v="1495.7083333333333"/>
    <n v="1.7172295363480253E-3"/>
    <n v="43.664066971951918"/>
    <x v="0"/>
    <x v="0"/>
    <x v="7"/>
    <n v="9"/>
  </r>
  <r>
    <n v="2858"/>
    <n v="8376.1200000000008"/>
    <n v="5"/>
    <n v="1"/>
    <n v="1675.2240000000002"/>
    <n v="1.4310246136233543E-3"/>
    <n v="2.3972867773325701"/>
    <x v="1"/>
    <x v="0"/>
    <x v="4"/>
    <n v="4"/>
  </r>
  <r>
    <n v="2859"/>
    <n v="6793.5599999999995"/>
    <n v="8"/>
    <n v="5"/>
    <n v="849.19499999999994"/>
    <n v="2.2896393817973667E-3"/>
    <n v="9.7217515741270724"/>
    <x v="0"/>
    <x v="2"/>
    <x v="6"/>
    <n v="98"/>
  </r>
  <r>
    <n v="2860"/>
    <n v="14673.35"/>
    <n v="10"/>
    <n v="1"/>
    <n v="1467.335"/>
    <n v="2.8620492272467086E-3"/>
    <n v="4.1995850028620492"/>
    <x v="0"/>
    <x v="0"/>
    <x v="4"/>
    <n v="13"/>
  </r>
  <r>
    <n v="2861"/>
    <n v="9484.25"/>
    <n v="8"/>
    <n v="4"/>
    <n v="1185.53125"/>
    <n v="2.2896393817973667E-3"/>
    <n v="10.857756153405838"/>
    <x v="0"/>
    <x v="0"/>
    <x v="1"/>
    <n v="4"/>
  </r>
  <r>
    <n v="2862"/>
    <n v="4816.96"/>
    <n v="5"/>
    <n v="10"/>
    <n v="963.39200000000005"/>
    <n v="1.4310246136233543E-3"/>
    <n v="13.786376645678306"/>
    <x v="1"/>
    <x v="0"/>
    <x v="1"/>
    <n v="46"/>
  </r>
  <r>
    <n v="2863"/>
    <n v="544.04999999999995"/>
    <n v="1"/>
    <n v="16"/>
    <n v="544.04999999999995"/>
    <n v="2.8620492272467084E-4"/>
    <n v="2.4913566113337144"/>
    <x v="1"/>
    <x v="0"/>
    <x v="7"/>
    <n v="90"/>
  </r>
  <r>
    <n v="2864"/>
    <n v="4770.7700000000004"/>
    <n v="4"/>
    <n v="21"/>
    <n v="1192.6925000000001"/>
    <n v="1.1448196908986834E-3"/>
    <n v="28.673775042930735"/>
    <x v="0"/>
    <x v="0"/>
    <x v="3"/>
    <n v="36"/>
  </r>
  <r>
    <n v="2865"/>
    <n v="11030.02"/>
    <n v="7"/>
    <n v="3"/>
    <n v="1575.717142857143"/>
    <n v="2.0034344590726962E-3"/>
    <n v="9.4705380652547237"/>
    <x v="0"/>
    <x v="2"/>
    <x v="7"/>
    <n v="11"/>
  </r>
  <r>
    <n v="2866"/>
    <n v="4759.37"/>
    <n v="4"/>
    <n v="7"/>
    <n v="1189.8425"/>
    <n v="1.1448196908986834E-3"/>
    <n v="9.5350858614768157"/>
    <x v="1"/>
    <x v="2"/>
    <x v="0"/>
    <n v="10"/>
  </r>
  <r>
    <n v="2867"/>
    <n v="2866.46"/>
    <n v="5"/>
    <n v="12"/>
    <n v="573.29200000000003"/>
    <n v="1.4310246136233543E-3"/>
    <n v="9.8447395535203217"/>
    <x v="1"/>
    <x v="2"/>
    <x v="4"/>
    <n v="53"/>
  </r>
  <r>
    <n v="2868"/>
    <n v="3572.7300000000005"/>
    <n v="4"/>
    <n v="10"/>
    <n v="893.18250000000012"/>
    <n v="1.1448196908986834E-3"/>
    <n v="10.225329135661134"/>
    <x v="0"/>
    <x v="2"/>
    <x v="5"/>
    <n v="20"/>
  </r>
  <r>
    <n v="2869"/>
    <n v="6230.41"/>
    <n v="6"/>
    <n v="2"/>
    <n v="1038.4016666666666"/>
    <n v="1.7172295363480253E-3"/>
    <n v="3.5663480251860333"/>
    <x v="0"/>
    <x v="1"/>
    <x v="7"/>
    <n v="19"/>
  </r>
  <r>
    <n v="2870"/>
    <n v="599.88"/>
    <n v="2"/>
    <n v="11"/>
    <n v="299.94"/>
    <n v="5.7240984544934168E-4"/>
    <n v="1.8885746994848309"/>
    <x v="1"/>
    <x v="0"/>
    <x v="4"/>
    <n v="99"/>
  </r>
  <r>
    <n v="2871"/>
    <n v="4852.74"/>
    <n v="6"/>
    <n v="15"/>
    <n v="808.79"/>
    <n v="1.7172295363480253E-3"/>
    <n v="20.833171150543787"/>
    <x v="1"/>
    <x v="2"/>
    <x v="9"/>
    <n v="49"/>
  </r>
  <r>
    <n v="2872"/>
    <n v="7041.06"/>
    <n v="7"/>
    <n v="17"/>
    <n v="1005.8657142857144"/>
    <n v="2.0034344590726962E-3"/>
    <n v="34.258162564396109"/>
    <x v="0"/>
    <x v="1"/>
    <x v="0"/>
    <n v="52"/>
  </r>
  <r>
    <n v="2873"/>
    <n v="3244.63"/>
    <n v="3"/>
    <n v="13"/>
    <n v="1081.5433333333333"/>
    <n v="8.5861476817401263E-4"/>
    <n v="12.072178019461935"/>
    <x v="0"/>
    <x v="0"/>
    <x v="1"/>
    <n v="59"/>
  </r>
  <r>
    <n v="2874"/>
    <n v="15091.910000000002"/>
    <n v="11"/>
    <n v="18"/>
    <n v="1371.9918181818184"/>
    <n v="3.1482541499713796E-3"/>
    <n v="77.748820835718391"/>
    <x v="0"/>
    <x v="1"/>
    <x v="7"/>
    <n v="97"/>
  </r>
  <r>
    <n v="2875"/>
    <n v="5883.47"/>
    <n v="4"/>
    <n v="2"/>
    <n v="1470.8675000000001"/>
    <n v="1.1448196908986834E-3"/>
    <n v="3.3677561534058382"/>
    <x v="1"/>
    <x v="2"/>
    <x v="1"/>
    <n v="71"/>
  </r>
  <r>
    <n v="2876"/>
    <n v="958.74"/>
    <n v="1"/>
    <n v="10"/>
    <n v="958.74"/>
    <n v="2.8620492272467084E-4"/>
    <n v="2.7439610761305095"/>
    <x v="1"/>
    <x v="2"/>
    <x v="5"/>
    <n v="68"/>
  </r>
  <r>
    <n v="2877"/>
    <n v="8291.58"/>
    <n v="9"/>
    <n v="18"/>
    <n v="921.28666666666663"/>
    <n v="2.5758443045220377E-3"/>
    <n v="42.715638236977668"/>
    <x v="1"/>
    <x v="1"/>
    <x v="2"/>
    <n v="59"/>
  </r>
  <r>
    <n v="2878"/>
    <n v="2319.39"/>
    <n v="3"/>
    <n v="9"/>
    <n v="773.13"/>
    <n v="8.5861476817401263E-4"/>
    <n v="5.9743875214653688"/>
    <x v="1"/>
    <x v="0"/>
    <x v="2"/>
    <n v="73"/>
  </r>
  <r>
    <n v="2879"/>
    <n v="9983.98"/>
    <n v="8"/>
    <n v="5"/>
    <n v="1247.9974999999999"/>
    <n v="2.2896393817973667E-3"/>
    <n v="14.287321121923295"/>
    <x v="0"/>
    <x v="0"/>
    <x v="6"/>
    <n v="62"/>
  </r>
  <r>
    <n v="2880"/>
    <n v="12780.52"/>
    <n v="8"/>
    <n v="7"/>
    <n v="1597.5650000000001"/>
    <n v="2.2896393817973667E-3"/>
    <n v="25.604934172867772"/>
    <x v="1"/>
    <x v="0"/>
    <x v="0"/>
    <n v="43"/>
  </r>
  <r>
    <n v="2881"/>
    <n v="6506.51"/>
    <n v="6"/>
    <n v="11"/>
    <n v="1084.4183333333333"/>
    <n v="1.7172295363480253E-3"/>
    <n v="20.48414710933028"/>
    <x v="1"/>
    <x v="1"/>
    <x v="0"/>
    <n v="71"/>
  </r>
  <r>
    <n v="2882"/>
    <n v="2515.6800000000003"/>
    <n v="2"/>
    <n v="9"/>
    <n v="1257.8400000000001"/>
    <n v="5.7240984544934168E-4"/>
    <n v="6.4799999999999995"/>
    <x v="0"/>
    <x v="0"/>
    <x v="7"/>
    <n v="62"/>
  </r>
  <r>
    <n v="2883"/>
    <n v="10571.82"/>
    <n v="7"/>
    <n v="2"/>
    <n v="1510.26"/>
    <n v="2.0034344590726962E-3"/>
    <n v="6.0514138523182606"/>
    <x v="1"/>
    <x v="0"/>
    <x v="1"/>
    <n v="84"/>
  </r>
  <r>
    <n v="2884"/>
    <n v="6897.4699999999993"/>
    <n v="8"/>
    <n v="15"/>
    <n v="862.18374999999992"/>
    <n v="2.2896393817973667E-3"/>
    <n v="29.611348025186029"/>
    <x v="0"/>
    <x v="0"/>
    <x v="4"/>
    <n v="99"/>
  </r>
  <r>
    <n v="2885"/>
    <n v="12055.64"/>
    <n v="9"/>
    <n v="4"/>
    <n v="1339.5155555555555"/>
    <n v="2.5758443045220377E-3"/>
    <n v="13.801534058385803"/>
    <x v="0"/>
    <x v="0"/>
    <x v="1"/>
    <n v="70"/>
  </r>
  <r>
    <n v="2886"/>
    <n v="8504.9499999999989"/>
    <n v="8"/>
    <n v="14"/>
    <n v="1063.1187499999999"/>
    <n v="2.2896393817973667E-3"/>
    <n v="34.078219805380641"/>
    <x v="0"/>
    <x v="0"/>
    <x v="4"/>
    <n v="39"/>
  </r>
  <r>
    <n v="2887"/>
    <n v="10892.99"/>
    <n v="9"/>
    <n v="18"/>
    <n v="1210.3322222222223"/>
    <n v="2.5758443045220377E-3"/>
    <n v="56.117292501431031"/>
    <x v="1"/>
    <x v="2"/>
    <x v="1"/>
    <n v="42"/>
  </r>
  <r>
    <n v="2888"/>
    <n v="7967.07"/>
    <n v="6"/>
    <n v="16"/>
    <n v="1327.845"/>
    <n v="1.7172295363480253E-3"/>
    <n v="36.483434459072697"/>
    <x v="1"/>
    <x v="2"/>
    <x v="3"/>
    <n v="37"/>
  </r>
  <r>
    <n v="2889"/>
    <n v="6098.48"/>
    <n v="5"/>
    <n v="8"/>
    <n v="1219.6959999999999"/>
    <n v="1.4310246136233543E-3"/>
    <n v="13.963319977103605"/>
    <x v="1"/>
    <x v="0"/>
    <x v="4"/>
    <n v="55"/>
  </r>
  <r>
    <n v="2890"/>
    <n v="8037.32"/>
    <n v="7"/>
    <n v="20"/>
    <n v="1148.1885714285713"/>
    <n v="2.0034344590726962E-3"/>
    <n v="46.006410990269032"/>
    <x v="1"/>
    <x v="1"/>
    <x v="4"/>
    <n v="64"/>
  </r>
  <r>
    <n v="2891"/>
    <n v="8583.39"/>
    <n v="7"/>
    <n v="12"/>
    <n v="1226.1985714285713"/>
    <n v="2.0034344590726962E-3"/>
    <n v="29.47930165998855"/>
    <x v="0"/>
    <x v="2"/>
    <x v="7"/>
    <n v="5"/>
  </r>
  <r>
    <n v="2892"/>
    <n v="6697.78"/>
    <n v="5"/>
    <n v="7"/>
    <n v="1339.556"/>
    <n v="1.4310246136233543E-3"/>
    <n v="13.418563251287923"/>
    <x v="1"/>
    <x v="1"/>
    <x v="7"/>
    <n v="59"/>
  </r>
  <r>
    <n v="2893"/>
    <n v="4825.25"/>
    <n v="3"/>
    <n v="11"/>
    <n v="1608.4166666666667"/>
    <n v="8.5861476817401263E-4"/>
    <n v="15.191113337149401"/>
    <x v="1"/>
    <x v="0"/>
    <x v="4"/>
    <n v="84"/>
  </r>
  <r>
    <n v="2894"/>
    <n v="14621.73"/>
    <n v="9"/>
    <n v="22"/>
    <n v="1624.6366666666665"/>
    <n v="2.5758443045220377E-3"/>
    <n v="92.065844304522031"/>
    <x v="1"/>
    <x v="0"/>
    <x v="1"/>
    <n v="91"/>
  </r>
  <r>
    <n v="2895"/>
    <n v="1390.68"/>
    <n v="2"/>
    <n v="5"/>
    <n v="695.34"/>
    <n v="5.7240984544934168E-4"/>
    <n v="1.9900973096737262"/>
    <x v="0"/>
    <x v="0"/>
    <x v="9"/>
    <n v="85"/>
  </r>
  <r>
    <n v="2896"/>
    <n v="2648.5"/>
    <n v="2"/>
    <n v="12"/>
    <n v="1324.25"/>
    <n v="5.7240984544934168E-4"/>
    <n v="9.0961648540354876"/>
    <x v="0"/>
    <x v="0"/>
    <x v="1"/>
    <n v="5"/>
  </r>
  <r>
    <n v="2897"/>
    <n v="4416.7999999999993"/>
    <n v="5"/>
    <n v="5"/>
    <n v="883.3599999999999"/>
    <n v="1.4310246136233543E-3"/>
    <n v="6.3205495134516312"/>
    <x v="0"/>
    <x v="1"/>
    <x v="7"/>
    <n v="94"/>
  </r>
  <r>
    <n v="2898"/>
    <n v="4284.3099999999995"/>
    <n v="4"/>
    <n v="5"/>
    <n v="1071.0774999999999"/>
    <n v="1.1448196908986834E-3"/>
    <n v="6.1309530623926722"/>
    <x v="0"/>
    <x v="1"/>
    <x v="4"/>
    <n v="81"/>
  </r>
  <r>
    <n v="2899"/>
    <n v="6188.15"/>
    <n v="6"/>
    <n v="4"/>
    <n v="1031.3583333333333"/>
    <n v="1.7172295363480253E-3"/>
    <n v="7.0843159702346883"/>
    <x v="0"/>
    <x v="2"/>
    <x v="7"/>
    <n v="13"/>
  </r>
  <r>
    <n v="2900"/>
    <n v="4234.34"/>
    <n v="3"/>
    <n v="18"/>
    <n v="1411.4466666666667"/>
    <n v="8.5861476817401263E-4"/>
    <n v="21.814001144819692"/>
    <x v="1"/>
    <x v="0"/>
    <x v="0"/>
    <n v="29"/>
  </r>
  <r>
    <n v="2901"/>
    <n v="9512.2100000000009"/>
    <n v="7"/>
    <n v="6"/>
    <n v="1358.8871428571431"/>
    <n v="2.0034344590726962E-3"/>
    <n v="16.334647967945052"/>
    <x v="1"/>
    <x v="0"/>
    <x v="7"/>
    <n v="77"/>
  </r>
  <r>
    <n v="2902"/>
    <n v="1591.08"/>
    <n v="2"/>
    <n v="7"/>
    <n v="795.54"/>
    <n v="5.7240984544934168E-4"/>
    <n v="3.1876244991413847"/>
    <x v="0"/>
    <x v="0"/>
    <x v="1"/>
    <n v="57"/>
  </r>
  <r>
    <n v="2903"/>
    <n v="3175.6200000000003"/>
    <n v="3"/>
    <n v="9"/>
    <n v="1058.5400000000002"/>
    <n v="8.5861476817401263E-4"/>
    <n v="8.1799026903262764"/>
    <x v="1"/>
    <x v="1"/>
    <x v="7"/>
    <n v="47"/>
  </r>
  <r>
    <n v="2904"/>
    <n v="5397.49"/>
    <n v="7"/>
    <n v="11"/>
    <n v="771.06999999999994"/>
    <n v="2.0034344590726962E-3"/>
    <n v="16.99267029192902"/>
    <x v="0"/>
    <x v="2"/>
    <x v="7"/>
    <n v="26"/>
  </r>
  <r>
    <n v="2905"/>
    <n v="3343.6899999999996"/>
    <n v="4"/>
    <n v="14"/>
    <n v="835.9224999999999"/>
    <n v="1.1448196908986834E-3"/>
    <n v="13.397727532913564"/>
    <x v="0"/>
    <x v="0"/>
    <x v="4"/>
    <n v="34"/>
  </r>
  <r>
    <n v="2906"/>
    <n v="4835.93"/>
    <n v="4"/>
    <n v="4"/>
    <n v="1208.9825000000001"/>
    <n v="1.1448196908986834E-3"/>
    <n v="5.5362678878076705"/>
    <x v="0"/>
    <x v="0"/>
    <x v="5"/>
    <n v="93"/>
  </r>
  <r>
    <n v="2907"/>
    <n v="9679.2100000000009"/>
    <n v="7"/>
    <n v="8"/>
    <n v="1382.7442857142858"/>
    <n v="2.0034344590726962E-3"/>
    <n v="22.161900400686893"/>
    <x v="1"/>
    <x v="2"/>
    <x v="1"/>
    <n v="89"/>
  </r>
  <r>
    <n v="2908"/>
    <n v="3638.1799999999994"/>
    <n v="6"/>
    <n v="11"/>
    <n v="606.36333333333323"/>
    <n v="1.7172295363480253E-3"/>
    <n v="11.453915283342871"/>
    <x v="0"/>
    <x v="1"/>
    <x v="0"/>
    <n v="42"/>
  </r>
  <r>
    <n v="2909"/>
    <n v="7868.9"/>
    <n v="7"/>
    <n v="6"/>
    <n v="1124.1285714285714"/>
    <n v="2.0034344590726962E-3"/>
    <n v="13.512707498568977"/>
    <x v="0"/>
    <x v="2"/>
    <x v="9"/>
    <n v="31"/>
  </r>
  <r>
    <n v="2910"/>
    <n v="5951.54"/>
    <n v="8"/>
    <n v="12"/>
    <n v="743.9425"/>
    <n v="2.2896393817973667E-3"/>
    <n v="20.440320549513451"/>
    <x v="0"/>
    <x v="0"/>
    <x v="0"/>
    <n v="15"/>
  </r>
  <r>
    <n v="2911"/>
    <n v="1875.15"/>
    <n v="2"/>
    <n v="11"/>
    <n v="937.57500000000005"/>
    <n v="5.7240984544934168E-4"/>
    <n v="5.9034487693188318"/>
    <x v="0"/>
    <x v="0"/>
    <x v="9"/>
    <n v="55"/>
  </r>
  <r>
    <n v="2912"/>
    <n v="14149.729999999996"/>
    <n v="13"/>
    <n v="4"/>
    <n v="1088.4407692307689"/>
    <n v="3.720663995420721E-3"/>
    <n v="16.198889524899823"/>
    <x v="1"/>
    <x v="2"/>
    <x v="4"/>
    <n v="60"/>
  </r>
  <r>
    <n v="2913"/>
    <n v="5130.1100000000006"/>
    <n v="6"/>
    <n v="14"/>
    <n v="855.01833333333343"/>
    <n v="1.7172295363480253E-3"/>
    <n v="20.555678305666859"/>
    <x v="1"/>
    <x v="1"/>
    <x v="3"/>
    <n v="44"/>
  </r>
  <r>
    <n v="2914"/>
    <n v="13824.53"/>
    <n v="12"/>
    <n v="11"/>
    <n v="1152.0441666666668"/>
    <n v="3.4344590726960505E-3"/>
    <n v="43.523133943903844"/>
    <x v="0"/>
    <x v="1"/>
    <x v="0"/>
    <n v="76"/>
  </r>
  <r>
    <n v="2915"/>
    <n v="6896.26"/>
    <n v="7"/>
    <n v="17"/>
    <n v="985.18000000000006"/>
    <n v="2.0034344590726962E-3"/>
    <n v="33.553640526617066"/>
    <x v="0"/>
    <x v="0"/>
    <x v="7"/>
    <n v="32"/>
  </r>
  <r>
    <n v="2916"/>
    <n v="8475.590000000002"/>
    <n v="7"/>
    <n v="9"/>
    <n v="1210.7985714285717"/>
    <n v="2.0034344590726962E-3"/>
    <n v="21.831800228963942"/>
    <x v="1"/>
    <x v="1"/>
    <x v="7"/>
    <n v="23"/>
  </r>
  <r>
    <n v="2917"/>
    <n v="6402.8500000000013"/>
    <n v="5"/>
    <n v="18"/>
    <n v="1280.5700000000002"/>
    <n v="1.4310246136233543E-3"/>
    <n v="32.985489410417863"/>
    <x v="1"/>
    <x v="1"/>
    <x v="7"/>
    <n v="21"/>
  </r>
  <r>
    <n v="2918"/>
    <n v="8939.64"/>
    <n v="7"/>
    <n v="5"/>
    <n v="1277.0914285714284"/>
    <n v="2.0034344590726962E-3"/>
    <n v="12.792844876931884"/>
    <x v="0"/>
    <x v="0"/>
    <x v="1"/>
    <n v="58"/>
  </r>
  <r>
    <n v="2919"/>
    <n v="5710.05"/>
    <n v="6"/>
    <n v="8"/>
    <n v="951.67500000000007"/>
    <n v="1.7172295363480253E-3"/>
    <n v="13.073955352032057"/>
    <x v="1"/>
    <x v="2"/>
    <x v="1"/>
    <n v="47"/>
  </r>
  <r>
    <n v="2920"/>
    <n v="2787.82"/>
    <n v="2"/>
    <n v="10.7"/>
    <n v="1393.91"/>
    <n v="5.7240984544934168E-4"/>
    <n v="8.5373995420721229"/>
    <x v="2"/>
    <x v="0"/>
    <x v="3"/>
    <n v="0"/>
  </r>
  <r>
    <n v="2921"/>
    <n v="4820.3999999999996"/>
    <n v="5"/>
    <n v="7"/>
    <n v="964.07999999999993"/>
    <n v="1.4310246136233543E-3"/>
    <n v="9.6573554665140247"/>
    <x v="0"/>
    <x v="0"/>
    <x v="1"/>
    <n v="15"/>
  </r>
  <r>
    <n v="2922"/>
    <n v="5507.0199999999995"/>
    <n v="5"/>
    <n v="10"/>
    <n v="1101.404"/>
    <n v="1.4310246136233543E-3"/>
    <n v="15.761362335432169"/>
    <x v="1"/>
    <x v="1"/>
    <x v="7"/>
    <n v="34"/>
  </r>
  <r>
    <n v="2923"/>
    <n v="6413.1799999999994"/>
    <n v="7"/>
    <n v="4"/>
    <n v="916.16857142857134"/>
    <n v="2.0034344590726962E-3"/>
    <n v="7.3419347452776185"/>
    <x v="0"/>
    <x v="1"/>
    <x v="4"/>
    <n v="46"/>
  </r>
  <r>
    <n v="2924"/>
    <n v="5940.1900000000005"/>
    <n v="6"/>
    <n v="6"/>
    <n v="990.03166666666675"/>
    <n v="1.7172295363480253E-3"/>
    <n v="10.200669719519178"/>
    <x v="0"/>
    <x v="0"/>
    <x v="9"/>
    <n v="79"/>
  </r>
  <r>
    <n v="2925"/>
    <n v="4419.8099999999995"/>
    <n v="5"/>
    <n v="19"/>
    <n v="883.96199999999988"/>
    <n v="1.4310246136233543E-3"/>
    <n v="24.03445621064682"/>
    <x v="1"/>
    <x v="1"/>
    <x v="1"/>
    <n v="36"/>
  </r>
  <r>
    <n v="2926"/>
    <n v="3211.6899999999996"/>
    <n v="4"/>
    <n v="12"/>
    <n v="802.9224999999999"/>
    <n v="1.1448196908986834E-3"/>
    <n v="11.030417859187176"/>
    <x v="0"/>
    <x v="2"/>
    <x v="0"/>
    <n v="27"/>
  </r>
  <r>
    <n v="2927"/>
    <n v="4096.3200000000006"/>
    <n v="3"/>
    <n v="14"/>
    <n v="1365.4400000000003"/>
    <n v="8.5861476817401263E-4"/>
    <n v="16.413417286777339"/>
    <x v="1"/>
    <x v="1"/>
    <x v="7"/>
    <n v="49"/>
  </r>
  <r>
    <n v="2928"/>
    <n v="6092.18"/>
    <n v="5"/>
    <n v="5"/>
    <n v="1218.4360000000001"/>
    <n v="1.4310246136233543E-3"/>
    <n v="8.7180595306239272"/>
    <x v="1"/>
    <x v="0"/>
    <x v="4"/>
    <n v="92"/>
  </r>
  <r>
    <n v="2929"/>
    <n v="10903.630000000001"/>
    <n v="9"/>
    <n v="2"/>
    <n v="1211.5144444444445"/>
    <n v="2.5758443045220377E-3"/>
    <n v="6.2413451631368062"/>
    <x v="1"/>
    <x v="0"/>
    <x v="5"/>
    <n v="97"/>
  </r>
  <r>
    <n v="2930"/>
    <n v="6178.68"/>
    <n v="7"/>
    <n v="3"/>
    <n v="882.66857142857145"/>
    <n v="2.0034344590726962E-3"/>
    <n v="5.3051058958214092"/>
    <x v="1"/>
    <x v="0"/>
    <x v="9"/>
    <n v="46"/>
  </r>
  <r>
    <n v="2931"/>
    <n v="4741.5999999999985"/>
    <n v="6"/>
    <n v="6"/>
    <n v="790.26666666666642"/>
    <n v="1.7172295363480253E-3"/>
    <n v="8.1424155695477936"/>
    <x v="1"/>
    <x v="0"/>
    <x v="3"/>
    <n v="61"/>
  </r>
  <r>
    <n v="2932"/>
    <n v="10991.139999999998"/>
    <n v="10"/>
    <n v="17"/>
    <n v="1099.1139999999998"/>
    <n v="2.8620492272467086E-3"/>
    <n v="53.477212364052647"/>
    <x v="1"/>
    <x v="0"/>
    <x v="3"/>
    <n v="4"/>
  </r>
  <r>
    <n v="2933"/>
    <n v="4806.32"/>
    <n v="5"/>
    <n v="6"/>
    <n v="961.2639999999999"/>
    <n v="1.4310246136233543E-3"/>
    <n v="8.2535546651402392"/>
    <x v="1"/>
    <x v="1"/>
    <x v="5"/>
    <n v="61"/>
  </r>
  <r>
    <n v="2934"/>
    <n v="7094.71"/>
    <n v="6"/>
    <n v="9"/>
    <n v="1182.4516666666666"/>
    <n v="1.7172295363480253E-3"/>
    <n v="18.274868345735545"/>
    <x v="0"/>
    <x v="0"/>
    <x v="8"/>
    <n v="26"/>
  </r>
  <r>
    <n v="2935"/>
    <n v="4508.01"/>
    <n v="7"/>
    <n v="17"/>
    <n v="644.00142857142862"/>
    <n v="2.0034344590726962E-3"/>
    <n v="21.933649112764744"/>
    <x v="0"/>
    <x v="0"/>
    <x v="7"/>
    <n v="41"/>
  </r>
  <r>
    <n v="2936"/>
    <n v="10669.63"/>
    <n v="7"/>
    <n v="11"/>
    <n v="1524.232857142857"/>
    <n v="2.0034344590726962E-3"/>
    <n v="33.590706926159129"/>
    <x v="0"/>
    <x v="0"/>
    <x v="1"/>
    <n v="23"/>
  </r>
  <r>
    <n v="2937"/>
    <n v="11473.75"/>
    <n v="7"/>
    <n v="15"/>
    <n v="1639.1071428571429"/>
    <n v="2.0034344590726962E-3"/>
    <n v="49.257655981682888"/>
    <x v="0"/>
    <x v="0"/>
    <x v="1"/>
    <n v="47"/>
  </r>
  <r>
    <n v="2938"/>
    <n v="7013.27"/>
    <n v="5"/>
    <n v="2"/>
    <n v="1402.654"/>
    <n v="1.4310246136233543E-3"/>
    <n v="4.0144647967945044"/>
    <x v="1"/>
    <x v="1"/>
    <x v="6"/>
    <n v="79"/>
  </r>
  <r>
    <n v="2939"/>
    <n v="3757.8"/>
    <n v="4"/>
    <n v="17"/>
    <n v="939.45"/>
    <n v="1.1448196908986834E-3"/>
    <n v="18.283514596451056"/>
    <x v="0"/>
    <x v="0"/>
    <x v="4"/>
    <n v="38"/>
  </r>
  <r>
    <n v="2940"/>
    <n v="6758.78"/>
    <n v="7"/>
    <n v="14"/>
    <n v="965.54"/>
    <n v="2.0034344590726962E-3"/>
    <n v="27.081545506582714"/>
    <x v="1"/>
    <x v="1"/>
    <x v="4"/>
    <n v="83"/>
  </r>
  <r>
    <n v="2941"/>
    <n v="4811.55"/>
    <n v="5"/>
    <n v="10"/>
    <n v="962.31000000000006"/>
    <n v="1.4310246136233543E-3"/>
    <n v="13.770892959358903"/>
    <x v="0"/>
    <x v="0"/>
    <x v="5"/>
    <n v="38"/>
  </r>
  <r>
    <n v="2942"/>
    <n v="9837.369999999999"/>
    <n v="8"/>
    <n v="10"/>
    <n v="1229.6712499999999"/>
    <n v="2.2896393817973667E-3"/>
    <n v="28.155037206639946"/>
    <x v="1"/>
    <x v="2"/>
    <x v="4"/>
    <n v="10"/>
  </r>
  <r>
    <n v="2943"/>
    <n v="7308.48"/>
    <n v="7"/>
    <n v="17"/>
    <n v="1044.0685714285714"/>
    <n v="2.0034344590726962E-3"/>
    <n v="35.559290211791641"/>
    <x v="1"/>
    <x v="2"/>
    <x v="4"/>
    <n v="65"/>
  </r>
  <r>
    <n v="2944"/>
    <n v="4572.33"/>
    <n v="6"/>
    <n v="7"/>
    <n v="762.05499999999995"/>
    <n v="1.7172295363480253E-3"/>
    <n v="9.1603634802518599"/>
    <x v="1"/>
    <x v="1"/>
    <x v="7"/>
    <n v="45"/>
  </r>
  <r>
    <n v="2945"/>
    <n v="2684.96"/>
    <n v="3"/>
    <n v="18"/>
    <n v="894.98666666666668"/>
    <n v="8.5861476817401263E-4"/>
    <n v="13.832077847738981"/>
    <x v="1"/>
    <x v="0"/>
    <x v="4"/>
    <n v="79"/>
  </r>
  <r>
    <n v="2946"/>
    <n v="9722.73"/>
    <n v="10"/>
    <n v="7"/>
    <n v="972.27299999999991"/>
    <n v="2.8620492272467086E-3"/>
    <n v="19.478852318259872"/>
    <x v="1"/>
    <x v="0"/>
    <x v="2"/>
    <n v="14"/>
  </r>
  <r>
    <n v="2947"/>
    <n v="5990.41"/>
    <n v="6"/>
    <n v="11"/>
    <n v="998.40166666666664"/>
    <n v="1.7172295363480253E-3"/>
    <n v="18.859333142530051"/>
    <x v="1"/>
    <x v="0"/>
    <x v="7"/>
    <n v="75"/>
  </r>
  <r>
    <n v="2948"/>
    <n v="4758.83"/>
    <n v="5"/>
    <n v="2"/>
    <n v="951.76599999999996"/>
    <n v="1.4310246136233543E-3"/>
    <n v="2.7240011448196908"/>
    <x v="1"/>
    <x v="0"/>
    <x v="7"/>
    <n v="23"/>
  </r>
  <r>
    <n v="2949"/>
    <n v="1857.76"/>
    <n v="3"/>
    <n v="17"/>
    <n v="619.25333333333333"/>
    <n v="8.5861476817401263E-4"/>
    <n v="9.0389009730967373"/>
    <x v="0"/>
    <x v="0"/>
    <x v="8"/>
    <n v="68"/>
  </r>
  <r>
    <n v="2950"/>
    <n v="1953.15"/>
    <n v="3"/>
    <n v="10"/>
    <n v="651.05000000000007"/>
    <n v="8.5861476817401263E-4"/>
    <n v="5.5900114481969094"/>
    <x v="1"/>
    <x v="0"/>
    <x v="1"/>
    <n v="19"/>
  </r>
  <r>
    <n v="2951"/>
    <n v="11002.56"/>
    <n v="9"/>
    <n v="12"/>
    <n v="1222.5066666666667"/>
    <n v="2.5758443045220377E-3"/>
    <n v="37.787842014882656"/>
    <x v="1"/>
    <x v="2"/>
    <x v="1"/>
    <n v="13"/>
  </r>
  <r>
    <n v="2952"/>
    <n v="6242.1000000000013"/>
    <n v="5"/>
    <n v="16"/>
    <n v="1248.4200000000003"/>
    <n v="1.4310246136233543E-3"/>
    <n v="28.584315970234695"/>
    <x v="0"/>
    <x v="2"/>
    <x v="7"/>
    <n v="28"/>
  </r>
  <r>
    <n v="2953"/>
    <n v="6263.34"/>
    <n v="5"/>
    <n v="8"/>
    <n v="1252.6680000000001"/>
    <n v="1.4310246136233543E-3"/>
    <n v="14.340789925586721"/>
    <x v="1"/>
    <x v="2"/>
    <x v="0"/>
    <n v="45"/>
  </r>
  <r>
    <n v="2954"/>
    <n v="5047.3100000000004"/>
    <n v="6"/>
    <n v="16"/>
    <n v="841.21833333333336"/>
    <n v="1.7172295363480253E-3"/>
    <n v="23.113039496279338"/>
    <x v="0"/>
    <x v="0"/>
    <x v="0"/>
    <n v="23"/>
  </r>
  <r>
    <n v="2955"/>
    <n v="8309.33"/>
    <n v="8"/>
    <n v="13"/>
    <n v="1038.66625"/>
    <n v="2.2896393817973667E-3"/>
    <n v="30.916224957069257"/>
    <x v="1"/>
    <x v="2"/>
    <x v="1"/>
    <n v="74"/>
  </r>
  <r>
    <n v="2956"/>
    <n v="5810.69"/>
    <n v="7"/>
    <n v="19"/>
    <n v="830.0985714285714"/>
    <n v="2.0034344590726962E-3"/>
    <n v="31.597913566113338"/>
    <x v="1"/>
    <x v="0"/>
    <x v="8"/>
    <n v="17"/>
  </r>
  <r>
    <n v="2957"/>
    <n v="3938.5699999999997"/>
    <n v="3"/>
    <n v="11"/>
    <n v="1312.8566666666666"/>
    <n v="8.5861476817401263E-4"/>
    <n v="12.399619347452775"/>
    <x v="1"/>
    <x v="1"/>
    <x v="0"/>
    <n v="66"/>
  </r>
  <r>
    <n v="2958"/>
    <n v="6042.2"/>
    <n v="7"/>
    <n v="14"/>
    <n v="863.17142857142858"/>
    <n v="2.0034344590726962E-3"/>
    <n v="24.210303377218089"/>
    <x v="1"/>
    <x v="1"/>
    <x v="7"/>
    <n v="10"/>
  </r>
  <r>
    <n v="2959"/>
    <n v="3525.57"/>
    <n v="3"/>
    <n v="11"/>
    <n v="1175.19"/>
    <n v="8.5861476817401263E-4"/>
    <n v="11.099390383514596"/>
    <x v="0"/>
    <x v="0"/>
    <x v="0"/>
    <n v="1"/>
  </r>
  <r>
    <n v="2960"/>
    <n v="5056.1000000000004"/>
    <n v="3"/>
    <n v="16"/>
    <n v="1685.3666666666668"/>
    <n v="8.5861476817401263E-4"/>
    <n v="23.153291356611337"/>
    <x v="0"/>
    <x v="0"/>
    <x v="2"/>
    <n v="6"/>
  </r>
  <r>
    <n v="2961"/>
    <n v="8983.52"/>
    <n v="6"/>
    <n v="12"/>
    <n v="1497.2533333333333"/>
    <n v="1.7172295363480253E-3"/>
    <n v="30.853531768746421"/>
    <x v="1"/>
    <x v="0"/>
    <x v="0"/>
    <n v="56"/>
  </r>
  <r>
    <n v="2962"/>
    <n v="2837.74"/>
    <n v="3"/>
    <n v="15"/>
    <n v="945.9133333333333"/>
    <n v="8.5861476817401263E-4"/>
    <n v="12.182627361190614"/>
    <x v="0"/>
    <x v="0"/>
    <x v="2"/>
    <n v="26"/>
  </r>
  <r>
    <n v="2963"/>
    <n v="3318.7400000000002"/>
    <n v="5"/>
    <n v="10.7"/>
    <n v="663.74800000000005"/>
    <n v="1.4310246136233543E-3"/>
    <n v="10.163285060103034"/>
    <x v="2"/>
    <x v="1"/>
    <x v="3"/>
    <n v="17"/>
  </r>
  <r>
    <n v="2964"/>
    <n v="3630.46"/>
    <n v="2"/>
    <n v="14"/>
    <n v="1815.23"/>
    <n v="5.7240984544934168E-4"/>
    <n v="14.54677733257012"/>
    <x v="0"/>
    <x v="0"/>
    <x v="8"/>
    <n v="36"/>
  </r>
  <r>
    <n v="2965"/>
    <n v="6158.9299999999994"/>
    <n v="6"/>
    <n v="8"/>
    <n v="1026.4883333333332"/>
    <n v="1.7172295363480253E-3"/>
    <n v="14.101728677733256"/>
    <x v="0"/>
    <x v="2"/>
    <x v="4"/>
    <n v="24"/>
  </r>
  <r>
    <n v="2966"/>
    <n v="5009.32"/>
    <n v="5"/>
    <n v="5"/>
    <n v="1001.8639999999999"/>
    <n v="1.4310246136233543E-3"/>
    <n v="7.168460217515741"/>
    <x v="0"/>
    <x v="0"/>
    <x v="0"/>
    <n v="81"/>
  </r>
  <r>
    <n v="2967"/>
    <n v="4699.01"/>
    <n v="3"/>
    <n v="20"/>
    <n v="1566.3366666666668"/>
    <n v="8.5861476817401263E-4"/>
    <n v="26.897595878649113"/>
    <x v="1"/>
    <x v="1"/>
    <x v="0"/>
    <n v="60"/>
  </r>
  <r>
    <n v="2968"/>
    <n v="5052.8999999999996"/>
    <n v="7"/>
    <n v="16"/>
    <n v="721.84285714285704"/>
    <n v="2.0034344590726962E-3"/>
    <n v="23.138637664567828"/>
    <x v="1"/>
    <x v="2"/>
    <x v="5"/>
    <n v="38"/>
  </r>
  <r>
    <n v="2969"/>
    <n v="6455.64"/>
    <n v="6"/>
    <n v="6"/>
    <n v="1075.94"/>
    <n v="1.7172295363480253E-3"/>
    <n v="11.085815684029766"/>
    <x v="1"/>
    <x v="0"/>
    <x v="4"/>
    <n v="12"/>
  </r>
  <r>
    <n v="2970"/>
    <n v="4043.88"/>
    <n v="4"/>
    <n v="5"/>
    <n v="1010.97"/>
    <n v="1.1448196908986834E-3"/>
    <n v="5.7868918145392101"/>
    <x v="0"/>
    <x v="0"/>
    <x v="1"/>
    <n v="64"/>
  </r>
  <r>
    <n v="2971"/>
    <n v="2449.96"/>
    <n v="3"/>
    <n v="8"/>
    <n v="816.65333333333331"/>
    <n v="8.5861476817401263E-4"/>
    <n v="5.6095248998282772"/>
    <x v="0"/>
    <x v="2"/>
    <x v="7"/>
    <n v="5"/>
  </r>
  <r>
    <n v="2972"/>
    <n v="3218.41"/>
    <n v="4"/>
    <n v="17"/>
    <n v="804.60249999999996"/>
    <n v="1.1448196908986834E-3"/>
    <n v="15.659121350887233"/>
    <x v="0"/>
    <x v="2"/>
    <x v="4"/>
    <n v="11"/>
  </r>
  <r>
    <n v="2973"/>
    <n v="3872.7299999999996"/>
    <n v="4"/>
    <n v="5"/>
    <n v="968.18249999999989"/>
    <n v="1.1448196908986834E-3"/>
    <n v="5.5419719519175716"/>
    <x v="1"/>
    <x v="2"/>
    <x v="0"/>
    <n v="34"/>
  </r>
  <r>
    <n v="2974"/>
    <n v="1166.79"/>
    <n v="2"/>
    <n v="15"/>
    <n v="583.39499999999998"/>
    <n v="5.7240984544934168E-4"/>
    <n v="5.0091156267887795"/>
    <x v="0"/>
    <x v="2"/>
    <x v="1"/>
    <n v="1"/>
  </r>
  <r>
    <n v="2975"/>
    <n v="4429.83"/>
    <n v="3"/>
    <n v="14"/>
    <n v="1476.61"/>
    <n v="8.5861476817401263E-4"/>
    <n v="17.749748139668004"/>
    <x v="0"/>
    <x v="0"/>
    <x v="1"/>
    <n v="67"/>
  </r>
  <r>
    <n v="2976"/>
    <n v="6239.1500000000005"/>
    <n v="4"/>
    <n v="8"/>
    <n v="1559.7875000000001"/>
    <n v="1.1448196908986834E-3"/>
    <n v="14.285403548941042"/>
    <x v="1"/>
    <x v="0"/>
    <x v="0"/>
    <n v="16"/>
  </r>
  <r>
    <n v="2977"/>
    <n v="5552.88"/>
    <n v="5"/>
    <n v="18"/>
    <n v="1110.576"/>
    <n v="1.4310246136233543E-3"/>
    <n v="28.606708643388668"/>
    <x v="0"/>
    <x v="1"/>
    <x v="4"/>
    <n v="28"/>
  </r>
  <r>
    <n v="2978"/>
    <n v="2701.22"/>
    <n v="3"/>
    <n v="10"/>
    <n v="900.40666666666664"/>
    <n v="8.5861476817401263E-4"/>
    <n v="7.7310246136233545"/>
    <x v="1"/>
    <x v="1"/>
    <x v="7"/>
    <n v="96"/>
  </r>
  <r>
    <n v="2979"/>
    <n v="3936.52"/>
    <n v="4"/>
    <n v="18"/>
    <n v="984.13"/>
    <n v="1.1448196908986834E-3"/>
    <n v="20.279725243274182"/>
    <x v="0"/>
    <x v="0"/>
    <x v="5"/>
    <n v="39"/>
  </r>
  <r>
    <n v="2980"/>
    <n v="7498.77"/>
    <n v="6"/>
    <n v="4"/>
    <n v="1249.7950000000001"/>
    <n v="1.7172295363480253E-3"/>
    <n v="8.5847395535203219"/>
    <x v="0"/>
    <x v="0"/>
    <x v="7"/>
    <n v="27"/>
  </r>
  <r>
    <n v="2981"/>
    <n v="4484.4799999999996"/>
    <n v="7"/>
    <n v="21"/>
    <n v="640.64"/>
    <n v="2.0034344590726962E-3"/>
    <n v="26.953085289066973"/>
    <x v="1"/>
    <x v="2"/>
    <x v="5"/>
    <n v="26"/>
  </r>
  <r>
    <n v="2982"/>
    <n v="8987.33"/>
    <n v="7"/>
    <n v="11"/>
    <n v="1283.9042857142856"/>
    <n v="2.0034344590726962E-3"/>
    <n v="28.294398969662275"/>
    <x v="0"/>
    <x v="0"/>
    <x v="1"/>
    <n v="30"/>
  </r>
  <r>
    <n v="2983"/>
    <n v="7256.5700000000006"/>
    <n v="5"/>
    <n v="17"/>
    <n v="1451.3140000000001"/>
    <n v="1.4310246136233543E-3"/>
    <n v="35.306722953634804"/>
    <x v="1"/>
    <x v="0"/>
    <x v="5"/>
    <n v="2"/>
  </r>
  <r>
    <n v="2984"/>
    <n v="6200.0999999999995"/>
    <n v="5"/>
    <n v="13"/>
    <n v="1240.02"/>
    <n v="1.4310246136233543E-3"/>
    <n v="23.068488838008012"/>
    <x v="0"/>
    <x v="0"/>
    <x v="7"/>
    <n v="48"/>
  </r>
  <r>
    <n v="2985"/>
    <n v="10664.07"/>
    <n v="10"/>
    <n v="14"/>
    <n v="1066.4069999999999"/>
    <n v="2.8620492272467086E-3"/>
    <n v="42.729530623926728"/>
    <x v="1"/>
    <x v="1"/>
    <x v="5"/>
    <n v="69"/>
  </r>
  <r>
    <n v="2986"/>
    <n v="9529.92"/>
    <n v="9"/>
    <n v="13"/>
    <n v="1058.8800000000001"/>
    <n v="2.5758443045220377E-3"/>
    <n v="35.457630223239846"/>
    <x v="1"/>
    <x v="0"/>
    <x v="1"/>
    <n v="60"/>
  </r>
  <r>
    <n v="2987"/>
    <n v="5300.65"/>
    <n v="5"/>
    <n v="4"/>
    <n v="1060.1299999999999"/>
    <n v="1.4310246136233543E-3"/>
    <n v="6.0682884945621058"/>
    <x v="0"/>
    <x v="2"/>
    <x v="4"/>
    <n v="51"/>
  </r>
  <r>
    <n v="2988"/>
    <n v="8349.34"/>
    <n v="8"/>
    <n v="1"/>
    <n v="1043.6675"/>
    <n v="2.2896393817973667E-3"/>
    <n v="2.3896222095020034"/>
    <x v="0"/>
    <x v="0"/>
    <x v="4"/>
    <n v="20"/>
  </r>
  <r>
    <n v="2989"/>
    <n v="11757.14"/>
    <n v="9"/>
    <n v="2"/>
    <n v="1306.3488888888887"/>
    <n v="2.5758443045220377E-3"/>
    <n v="6.7299026903262726"/>
    <x v="1"/>
    <x v="2"/>
    <x v="0"/>
    <n v="37"/>
  </r>
  <r>
    <n v="2990"/>
    <n v="5394.23"/>
    <n v="7"/>
    <n v="8"/>
    <n v="770.60428571428565"/>
    <n v="2.0034344590726962E-3"/>
    <n v="12.350841442472811"/>
    <x v="1"/>
    <x v="2"/>
    <x v="6"/>
    <n v="65"/>
  </r>
  <r>
    <n v="2991"/>
    <n v="5559.9800000000005"/>
    <n v="6"/>
    <n v="11"/>
    <n v="926.66333333333341"/>
    <n v="1.7172295363480253E-3"/>
    <n v="17.504230108757874"/>
    <x v="0"/>
    <x v="0"/>
    <x v="1"/>
    <n v="48"/>
  </r>
  <r>
    <n v="2992"/>
    <n v="10530.96"/>
    <n v="8"/>
    <n v="10"/>
    <n v="1316.37"/>
    <n v="2.2896393817973667E-3"/>
    <n v="30.140125930165993"/>
    <x v="0"/>
    <x v="0"/>
    <x v="0"/>
    <n v="26"/>
  </r>
  <r>
    <n v="2993"/>
    <n v="11450.73"/>
    <n v="8"/>
    <n v="4"/>
    <n v="1431.3412499999999"/>
    <n v="2.2896393817973667E-3"/>
    <n v="13.10902117916428"/>
    <x v="0"/>
    <x v="1"/>
    <x v="1"/>
    <n v="85"/>
  </r>
  <r>
    <n v="2994"/>
    <n v="719.38"/>
    <n v="3"/>
    <n v="18"/>
    <n v="239.79333333333332"/>
    <n v="8.5861476817401263E-4"/>
    <n v="3.7060217515741272"/>
    <x v="0"/>
    <x v="0"/>
    <x v="7"/>
    <n v="26"/>
  </r>
  <r>
    <n v="2995"/>
    <n v="5069.75"/>
    <n v="5"/>
    <n v="2"/>
    <n v="1013.95"/>
    <n v="1.4310246136233543E-3"/>
    <n v="2.9019748139668002"/>
    <x v="1"/>
    <x v="0"/>
    <x v="0"/>
    <n v="60"/>
  </r>
  <r>
    <n v="2996"/>
    <n v="4774.51"/>
    <n v="3"/>
    <n v="14"/>
    <n v="1591.5033333333333"/>
    <n v="8.5861476817401263E-4"/>
    <n v="19.130835718374357"/>
    <x v="0"/>
    <x v="0"/>
    <x v="1"/>
    <n v="67"/>
  </r>
  <r>
    <n v="2997"/>
    <n v="5293.91"/>
    <n v="6"/>
    <n v="10"/>
    <n v="882.31833333333327"/>
    <n v="1.7172295363480253E-3"/>
    <n v="15.151431024613622"/>
    <x v="0"/>
    <x v="1"/>
    <x v="0"/>
    <n v="57"/>
  </r>
  <r>
    <n v="2998"/>
    <n v="4629.21"/>
    <n v="3"/>
    <n v="2"/>
    <n v="1543.07"/>
    <n v="8.5861476817401263E-4"/>
    <n v="2.6498053806525474"/>
    <x v="0"/>
    <x v="2"/>
    <x v="7"/>
    <n v="34"/>
  </r>
  <r>
    <n v="2999"/>
    <n v="12745.980000000001"/>
    <n v="11"/>
    <n v="10.700000000000001"/>
    <n v="1158.7254545454546"/>
    <n v="3.1482541499713796E-3"/>
    <n v="39.033195764167147"/>
    <x v="2"/>
    <x v="1"/>
    <x v="3"/>
    <n v="28"/>
  </r>
  <r>
    <n v="3000"/>
    <n v="4848.29"/>
    <n v="4"/>
    <n v="22"/>
    <n v="1212.0725"/>
    <n v="1.1448196908986834E-3"/>
    <n v="30.527298225529478"/>
    <x v="1"/>
    <x v="1"/>
    <x v="1"/>
    <n v="28"/>
  </r>
  <r>
    <n v="3001"/>
    <n v="4664.7999999999993"/>
    <n v="4"/>
    <n v="20"/>
    <n v="1166.1999999999998"/>
    <n v="1.1448196908986834E-3"/>
    <n v="26.701774470520885"/>
    <x v="1"/>
    <x v="0"/>
    <x v="6"/>
    <n v="48"/>
  </r>
  <r>
    <n v="3002"/>
    <n v="7201.75"/>
    <n v="7"/>
    <n v="16"/>
    <n v="1028.8214285714287"/>
    <n v="2.0034344590726962E-3"/>
    <n v="32.978820835718381"/>
    <x v="1"/>
    <x v="0"/>
    <x v="1"/>
    <n v="62"/>
  </r>
  <r>
    <n v="3003"/>
    <n v="7885.54"/>
    <n v="9"/>
    <n v="4"/>
    <n v="876.17111111111114"/>
    <n v="2.5758443045220377E-3"/>
    <n v="9.0275214653692046"/>
    <x v="0"/>
    <x v="0"/>
    <x v="5"/>
    <n v="72"/>
  </r>
  <r>
    <n v="3004"/>
    <n v="5048.79"/>
    <n v="5"/>
    <n v="16"/>
    <n v="1009.758"/>
    <n v="1.4310246136233543E-3"/>
    <n v="23.119816828849459"/>
    <x v="1"/>
    <x v="0"/>
    <x v="0"/>
    <n v="82"/>
  </r>
  <r>
    <n v="3005"/>
    <n v="3682.5499999999997"/>
    <n v="3"/>
    <n v="8"/>
    <n v="1227.5166666666667"/>
    <n v="8.5861476817401263E-4"/>
    <n v="8.4317115054378942"/>
    <x v="1"/>
    <x v="1"/>
    <x v="2"/>
    <n v="36"/>
  </r>
  <r>
    <n v="3006"/>
    <n v="5912.1"/>
    <n v="4"/>
    <n v="21"/>
    <n v="1478.0250000000001"/>
    <n v="1.1448196908986834E-3"/>
    <n v="35.533514596451056"/>
    <x v="0"/>
    <x v="0"/>
    <x v="4"/>
    <n v="72"/>
  </r>
  <r>
    <n v="3007"/>
    <n v="8547.34"/>
    <n v="7"/>
    <n v="16"/>
    <n v="1221.0485714285714"/>
    <n v="2.0034344590726962E-3"/>
    <n v="39.140652547223816"/>
    <x v="1"/>
    <x v="0"/>
    <x v="7"/>
    <n v="38"/>
  </r>
  <r>
    <n v="3008"/>
    <n v="7710.66"/>
    <n v="6"/>
    <n v="17"/>
    <n v="1285.1099999999999"/>
    <n v="1.7172295363480253E-3"/>
    <n v="37.516090440755576"/>
    <x v="0"/>
    <x v="2"/>
    <x v="0"/>
    <n v="40"/>
  </r>
  <r>
    <n v="3009"/>
    <n v="4421.04"/>
    <n v="4"/>
    <n v="14"/>
    <n v="1105.26"/>
    <n v="1.1448196908986834E-3"/>
    <n v="17.714527761877502"/>
    <x v="0"/>
    <x v="2"/>
    <x v="0"/>
    <n v="11"/>
  </r>
  <r>
    <n v="3010"/>
    <n v="4911.6100000000006"/>
    <n v="5"/>
    <n v="5"/>
    <n v="982.32200000000012"/>
    <n v="1.4310246136233543E-3"/>
    <n v="7.0286348025186038"/>
    <x v="0"/>
    <x v="1"/>
    <x v="4"/>
    <n v="16"/>
  </r>
  <r>
    <n v="3011"/>
    <n v="3080.8"/>
    <n v="4"/>
    <n v="3"/>
    <n v="770.2"/>
    <n v="1.1448196908986834E-3"/>
    <n v="2.6452203777904977"/>
    <x v="0"/>
    <x v="2"/>
    <x v="1"/>
    <n v="84"/>
  </r>
  <r>
    <n v="3012"/>
    <n v="9204.57"/>
    <n v="6"/>
    <n v="10.700000000000001"/>
    <n v="1534.095"/>
    <n v="1.7172295363480253E-3"/>
    <n v="28.188007727532916"/>
    <x v="2"/>
    <x v="0"/>
    <x v="3"/>
    <n v="81"/>
  </r>
  <r>
    <n v="3013"/>
    <n v="8161.56"/>
    <n v="9"/>
    <n v="6"/>
    <n v="906.84"/>
    <n v="2.5758443045220377E-3"/>
    <n v="14.015271894676587"/>
    <x v="0"/>
    <x v="2"/>
    <x v="2"/>
    <n v="94"/>
  </r>
  <r>
    <n v="3014"/>
    <n v="8691.0399999999991"/>
    <n v="9"/>
    <n v="1"/>
    <n v="965.67111111111103"/>
    <n v="2.5758443045220377E-3"/>
    <n v="2.4874184315970234"/>
    <x v="0"/>
    <x v="2"/>
    <x v="4"/>
    <n v="59"/>
  </r>
  <r>
    <n v="3015"/>
    <n v="14529.949999999999"/>
    <n v="10"/>
    <n v="1"/>
    <n v="1452.9949999999999"/>
    <n v="2.8620492272467086E-3"/>
    <n v="4.1585432169433307"/>
    <x v="0"/>
    <x v="1"/>
    <x v="5"/>
    <n v="25"/>
  </r>
  <r>
    <n v="3016"/>
    <n v="7991.99"/>
    <n v="5"/>
    <n v="11"/>
    <n v="1598.3979999999999"/>
    <n v="1.4310246136233543E-3"/>
    <n v="25.160815684029767"/>
    <x v="1"/>
    <x v="2"/>
    <x v="1"/>
    <n v="25"/>
  </r>
  <r>
    <n v="3017"/>
    <n v="6588.3"/>
    <n v="6"/>
    <n v="7"/>
    <n v="1098.05"/>
    <n v="1.7172295363480253E-3"/>
    <n v="13.199227246708643"/>
    <x v="1"/>
    <x v="1"/>
    <x v="1"/>
    <n v="88"/>
  </r>
  <r>
    <n v="3018"/>
    <n v="3833.3500000000008"/>
    <n v="5"/>
    <n v="15"/>
    <n v="766.67000000000019"/>
    <n v="1.4310246136233543E-3"/>
    <n v="16.45685460789926"/>
    <x v="0"/>
    <x v="2"/>
    <x v="4"/>
    <n v="16"/>
  </r>
  <r>
    <n v="3019"/>
    <n v="4258.9799999999996"/>
    <n v="3"/>
    <n v="14"/>
    <n v="1419.6599999999999"/>
    <n v="8.5861476817401263E-4"/>
    <n v="17.065174585002861"/>
    <x v="1"/>
    <x v="1"/>
    <x v="7"/>
    <n v="98"/>
  </r>
  <r>
    <n v="3020"/>
    <n v="11413.110000000002"/>
    <n v="12"/>
    <n v="10"/>
    <n v="951.0925000000002"/>
    <n v="3.4344590726960505E-3"/>
    <n v="32.664882655981692"/>
    <x v="1"/>
    <x v="2"/>
    <x v="7"/>
    <n v="13"/>
  </r>
  <r>
    <n v="3021"/>
    <n v="6493.42"/>
    <n v="7"/>
    <n v="9"/>
    <n v="927.63142857142861"/>
    <n v="2.0034344590726962E-3"/>
    <n v="16.726038923869492"/>
    <x v="1"/>
    <x v="0"/>
    <x v="4"/>
    <n v="4"/>
  </r>
  <r>
    <n v="3022"/>
    <n v="3884.79"/>
    <n v="5"/>
    <n v="8"/>
    <n v="776.95799999999997"/>
    <n v="1.4310246136233543E-3"/>
    <n v="8.8947681740125919"/>
    <x v="0"/>
    <x v="2"/>
    <x v="4"/>
    <n v="21"/>
  </r>
  <r>
    <n v="3023"/>
    <n v="2119.85"/>
    <n v="4"/>
    <n v="7"/>
    <n v="529.96249999999998"/>
    <n v="1.1448196908986834E-3"/>
    <n v="4.2469805380652543"/>
    <x v="0"/>
    <x v="2"/>
    <x v="3"/>
    <n v="37"/>
  </r>
  <r>
    <n v="3024"/>
    <n v="3539.28"/>
    <n v="2"/>
    <n v="12"/>
    <n v="1769.64"/>
    <n v="5.7240984544934168E-4"/>
    <n v="12.155512306811676"/>
    <x v="1"/>
    <x v="0"/>
    <x v="0"/>
    <n v="86"/>
  </r>
  <r>
    <n v="3025"/>
    <n v="2263.4899999999998"/>
    <n v="2"/>
    <n v="9"/>
    <n v="1131.7449999999999"/>
    <n v="5.7240984544934168E-4"/>
    <n v="5.8303978248425867"/>
    <x v="1"/>
    <x v="0"/>
    <x v="1"/>
    <n v="27"/>
  </r>
  <r>
    <n v="3026"/>
    <n v="5618.6200000000008"/>
    <n v="6"/>
    <n v="5"/>
    <n v="936.43666666666684"/>
    <n v="1.7172295363480253E-3"/>
    <n v="8.0403835145964528"/>
    <x v="0"/>
    <x v="0"/>
    <x v="2"/>
    <n v="11"/>
  </r>
  <r>
    <n v="3027"/>
    <n v="3296.91"/>
    <n v="5"/>
    <n v="5"/>
    <n v="659.38199999999995"/>
    <n v="1.4310246136233543E-3"/>
    <n v="4.7179593589009725"/>
    <x v="1"/>
    <x v="0"/>
    <x v="0"/>
    <n v="83"/>
  </r>
  <r>
    <n v="3028"/>
    <n v="5620.95"/>
    <n v="5"/>
    <n v="20"/>
    <n v="1124.19"/>
    <n v="1.4310246136233543E-3"/>
    <n v="32.174871207784776"/>
    <x v="0"/>
    <x v="2"/>
    <x v="7"/>
    <n v="67"/>
  </r>
  <r>
    <n v="3029"/>
    <n v="5099.51"/>
    <n v="4"/>
    <n v="13"/>
    <n v="1274.8775000000001"/>
    <n v="1.1448196908986834E-3"/>
    <n v="18.973563251287921"/>
    <x v="1"/>
    <x v="0"/>
    <x v="7"/>
    <n v="85"/>
  </r>
  <r>
    <n v="3030"/>
    <n v="5700.4"/>
    <n v="7"/>
    <n v="3"/>
    <n v="814.34285714285704"/>
    <n v="2.0034344590726962E-3"/>
    <n v="4.8944476244991408"/>
    <x v="0"/>
    <x v="1"/>
    <x v="7"/>
    <n v="68"/>
  </r>
  <r>
    <n v="3031"/>
    <n v="6455.51"/>
    <n v="5"/>
    <n v="5"/>
    <n v="1291.1020000000001"/>
    <n v="1.4310246136233543E-3"/>
    <n v="9.2379937034916999"/>
    <x v="1"/>
    <x v="0"/>
    <x v="0"/>
    <n v="95"/>
  </r>
  <r>
    <n v="3032"/>
    <n v="10767.019999999999"/>
    <n v="7"/>
    <n v="5"/>
    <n v="1538.1457142857141"/>
    <n v="2.0034344590726962E-3"/>
    <n v="15.407870635374927"/>
    <x v="1"/>
    <x v="1"/>
    <x v="0"/>
    <n v="53"/>
  </r>
  <r>
    <n v="3033"/>
    <n v="2523.1999999999998"/>
    <n v="2"/>
    <n v="12"/>
    <n v="1261.5999999999999"/>
    <n v="5.7240984544934168E-4"/>
    <n v="8.6658271322266724"/>
    <x v="0"/>
    <x v="2"/>
    <x v="1"/>
    <n v="60"/>
  </r>
  <r>
    <n v="3034"/>
    <n v="5496.7599999999993"/>
    <n v="5"/>
    <n v="18"/>
    <n v="1099.3519999999999"/>
    <n v="1.4310246136233543E-3"/>
    <n v="28.317595878649112"/>
    <x v="0"/>
    <x v="0"/>
    <x v="7"/>
    <n v="54"/>
  </r>
  <r>
    <n v="3035"/>
    <n v="4522.24"/>
    <n v="5"/>
    <n v="13"/>
    <n v="904.44799999999998"/>
    <n v="1.4310246136233543E-3"/>
    <n v="16.825735546651401"/>
    <x v="1"/>
    <x v="2"/>
    <x v="0"/>
    <n v="98"/>
  </r>
  <r>
    <n v="3036"/>
    <n v="8620.5299999999988"/>
    <n v="5"/>
    <n v="11"/>
    <n v="1724.1059999999998"/>
    <n v="1.4310246136233543E-3"/>
    <n v="27.139619347452772"/>
    <x v="0"/>
    <x v="1"/>
    <x v="2"/>
    <n v="24"/>
  </r>
  <r>
    <n v="3037"/>
    <n v="2449.3000000000002"/>
    <n v="3"/>
    <n v="18"/>
    <n v="816.43333333333339"/>
    <n v="8.5861476817401263E-4"/>
    <n v="12.618030910131655"/>
    <x v="0"/>
    <x v="2"/>
    <x v="1"/>
    <n v="30"/>
  </r>
  <r>
    <n v="3038"/>
    <n v="5268.26"/>
    <n v="6"/>
    <n v="13"/>
    <n v="878.04333333333341"/>
    <n v="1.7172295363480253E-3"/>
    <n v="19.601425300515171"/>
    <x v="0"/>
    <x v="2"/>
    <x v="4"/>
    <n v="45"/>
  </r>
  <r>
    <n v="3039"/>
    <n v="8652.35"/>
    <n v="9"/>
    <n v="18"/>
    <n v="961.37222222222226"/>
    <n v="2.5758443045220377E-3"/>
    <n v="44.574212936462509"/>
    <x v="0"/>
    <x v="1"/>
    <x v="1"/>
    <n v="52"/>
  </r>
  <r>
    <n v="3040"/>
    <n v="3384.3099999999995"/>
    <n v="2"/>
    <n v="5"/>
    <n v="1692.1549999999997"/>
    <n v="5.7240984544934168E-4"/>
    <n v="4.8430309101316533"/>
    <x v="0"/>
    <x v="0"/>
    <x v="5"/>
    <n v="87"/>
  </r>
  <r>
    <n v="3041"/>
    <n v="3469.37"/>
    <n v="2"/>
    <n v="11"/>
    <n v="1734.6849999999999"/>
    <n v="5.7240984544934168E-4"/>
    <n v="10.922458500286204"/>
    <x v="0"/>
    <x v="0"/>
    <x v="5"/>
    <n v="20"/>
  </r>
  <r>
    <n v="3042"/>
    <n v="6916.03"/>
    <n v="6"/>
    <n v="15"/>
    <n v="1152.6716666666666"/>
    <n v="1.7172295363480253E-3"/>
    <n v="29.69102747567258"/>
    <x v="1"/>
    <x v="2"/>
    <x v="2"/>
    <n v="76"/>
  </r>
  <r>
    <n v="3043"/>
    <n v="4497.96"/>
    <n v="4"/>
    <n v="18"/>
    <n v="1124.49"/>
    <n v="1.1448196908986834E-3"/>
    <n v="23.172089295935887"/>
    <x v="0"/>
    <x v="0"/>
    <x v="4"/>
    <n v="21"/>
  </r>
  <r>
    <n v="3044"/>
    <n v="10768.18"/>
    <n v="9"/>
    <n v="19"/>
    <n v="1196.4644444444446"/>
    <n v="2.5758443045220377E-3"/>
    <n v="58.556216370921582"/>
    <x v="1"/>
    <x v="1"/>
    <x v="0"/>
    <n v="59"/>
  </r>
  <r>
    <n v="3045"/>
    <n v="8878.9799999999977"/>
    <n v="6"/>
    <n v="2"/>
    <n v="1479.8299999999997"/>
    <n v="1.7172295363480253E-3"/>
    <n v="5.0824155695477957"/>
    <x v="1"/>
    <x v="1"/>
    <x v="1"/>
    <n v="52"/>
  </r>
  <r>
    <n v="3046"/>
    <n v="6086.83"/>
    <n v="5"/>
    <n v="18"/>
    <n v="1217.366"/>
    <n v="1.4310246136233543E-3"/>
    <n v="31.357452776187749"/>
    <x v="0"/>
    <x v="1"/>
    <x v="7"/>
    <n v="53"/>
  </r>
  <r>
    <n v="3047"/>
    <n v="6712.3899999999994"/>
    <n v="5"/>
    <n v="19"/>
    <n v="1342.4779999999998"/>
    <n v="1.4310246136233543E-3"/>
    <n v="36.501262163709214"/>
    <x v="1"/>
    <x v="0"/>
    <x v="5"/>
    <n v="20"/>
  </r>
  <r>
    <n v="3048"/>
    <n v="14756.09"/>
    <n v="13"/>
    <n v="16"/>
    <n v="1135.0838461538463"/>
    <n v="3.720663995420721E-3"/>
    <n v="67.57224957069262"/>
    <x v="1"/>
    <x v="0"/>
    <x v="7"/>
    <n v="38"/>
  </r>
  <r>
    <n v="3049"/>
    <n v="3596.57"/>
    <n v="3"/>
    <n v="12"/>
    <n v="1198.8566666666668"/>
    <n v="8.5861476817401263E-4"/>
    <n v="12.352272467086436"/>
    <x v="1"/>
    <x v="2"/>
    <x v="2"/>
    <n v="72"/>
  </r>
  <r>
    <n v="3050"/>
    <n v="12410.86"/>
    <n v="9"/>
    <n v="5"/>
    <n v="1378.9844444444445"/>
    <n v="2.5758443045220377E-3"/>
    <n v="17.760246136233544"/>
    <x v="0"/>
    <x v="2"/>
    <x v="4"/>
    <n v="90"/>
  </r>
  <r>
    <n v="3051"/>
    <n v="5849.7000000000007"/>
    <n v="4"/>
    <n v="7"/>
    <n v="1462.4250000000002"/>
    <n v="1.1448196908986834E-3"/>
    <n v="11.719490555237551"/>
    <x v="0"/>
    <x v="1"/>
    <x v="7"/>
    <n v="81"/>
  </r>
  <r>
    <n v="3052"/>
    <n v="1216.02"/>
    <n v="2"/>
    <n v="18"/>
    <n v="608.01"/>
    <n v="5.7240984544934168E-4"/>
    <n v="6.2645563823697756"/>
    <x v="0"/>
    <x v="0"/>
    <x v="4"/>
    <n v="72"/>
  </r>
  <r>
    <n v="3053"/>
    <n v="3823.2100000000005"/>
    <n v="4"/>
    <n v="17"/>
    <n v="955.80250000000012"/>
    <n v="1.1448196908986834E-3"/>
    <n v="18.601765884373215"/>
    <x v="0"/>
    <x v="2"/>
    <x v="5"/>
    <n v="67"/>
  </r>
  <r>
    <n v="3054"/>
    <n v="7022.29"/>
    <n v="5"/>
    <n v="16"/>
    <n v="1404.4580000000001"/>
    <n v="1.4310246136233543E-3"/>
    <n v="32.157023468803665"/>
    <x v="0"/>
    <x v="1"/>
    <x v="7"/>
    <n v="94"/>
  </r>
  <r>
    <n v="3055"/>
    <n v="10643.23"/>
    <n v="10"/>
    <n v="2"/>
    <n v="1064.3229999999999"/>
    <n v="2.8620492272467086E-3"/>
    <n v="6.0922896393817965"/>
    <x v="0"/>
    <x v="0"/>
    <x v="4"/>
    <n v="96"/>
  </r>
  <r>
    <n v="3056"/>
    <n v="4165.67"/>
    <n v="4"/>
    <n v="18"/>
    <n v="1041.4175"/>
    <n v="1.1448196908986834E-3"/>
    <n v="21.460234688036635"/>
    <x v="0"/>
    <x v="0"/>
    <x v="9"/>
    <n v="43"/>
  </r>
  <r>
    <n v="3057"/>
    <n v="9733.5500000000011"/>
    <n v="7"/>
    <n v="9"/>
    <n v="1390.507142857143"/>
    <n v="2.0034344590726962E-3"/>
    <n v="25.072109330280483"/>
    <x v="0"/>
    <x v="0"/>
    <x v="4"/>
    <n v="96"/>
  </r>
  <r>
    <n v="3058"/>
    <n v="8188.64"/>
    <n v="5"/>
    <n v="16"/>
    <n v="1637.7280000000001"/>
    <n v="1.4310246136233543E-3"/>
    <n v="37.498065254722384"/>
    <x v="1"/>
    <x v="0"/>
    <x v="7"/>
    <n v="67"/>
  </r>
  <r>
    <n v="3059"/>
    <n v="3898.92"/>
    <n v="2"/>
    <n v="17"/>
    <n v="1949.46"/>
    <n v="5.7240984544934168E-4"/>
    <n v="18.970131654264453"/>
    <x v="1"/>
    <x v="0"/>
    <x v="4"/>
    <n v="83"/>
  </r>
  <r>
    <n v="3060"/>
    <n v="14609.22"/>
    <n v="11"/>
    <n v="6"/>
    <n v="1328.110909090909"/>
    <n v="3.1482541499713796E-3"/>
    <n v="25.087384087006299"/>
    <x v="1"/>
    <x v="0"/>
    <x v="1"/>
    <n v="28"/>
  </r>
  <r>
    <n v="3061"/>
    <n v="8604.5899999999983"/>
    <n v="9"/>
    <n v="3"/>
    <n v="956.06555555555542"/>
    <n v="2.5758443045220377E-3"/>
    <n v="7.3880280480824263"/>
    <x v="0"/>
    <x v="1"/>
    <x v="7"/>
    <n v="51"/>
  </r>
  <r>
    <n v="3062"/>
    <n v="6083.87"/>
    <n v="6"/>
    <n v="13"/>
    <n v="1013.9783333333334"/>
    <n v="1.7172295363480253E-3"/>
    <n v="22.636036061820263"/>
    <x v="1"/>
    <x v="0"/>
    <x v="7"/>
    <n v="78"/>
  </r>
  <r>
    <n v="3063"/>
    <n v="3246.28"/>
    <n v="5"/>
    <n v="2"/>
    <n v="649.25600000000009"/>
    <n v="1.4310246136233543E-3"/>
    <n v="1.8582026330852892"/>
    <x v="1"/>
    <x v="1"/>
    <x v="1"/>
    <n v="74"/>
  </r>
  <r>
    <n v="3064"/>
    <n v="6989.68"/>
    <n v="7"/>
    <n v="4"/>
    <n v="998.52571428571434"/>
    <n v="2.0034344590726962E-3"/>
    <n v="8.0019232970807117"/>
    <x v="1"/>
    <x v="1"/>
    <x v="1"/>
    <n v="96"/>
  </r>
  <r>
    <n v="3065"/>
    <n v="5665.26"/>
    <n v="5"/>
    <n v="13"/>
    <n v="1133.0520000000001"/>
    <n v="1.4310246136233543E-3"/>
    <n v="21.078528906697198"/>
    <x v="0"/>
    <x v="2"/>
    <x v="1"/>
    <n v="88"/>
  </r>
  <r>
    <n v="3066"/>
    <n v="3756.25"/>
    <n v="4"/>
    <n v="2"/>
    <n v="939.0625"/>
    <n v="1.1448196908986834E-3"/>
    <n v="2.1501144819690898"/>
    <x v="0"/>
    <x v="1"/>
    <x v="1"/>
    <n v="29"/>
  </r>
  <r>
    <n v="3067"/>
    <n v="7095.87"/>
    <n v="6"/>
    <n v="9"/>
    <n v="1182.645"/>
    <n v="1.7172295363480253E-3"/>
    <n v="18.277856325128795"/>
    <x v="0"/>
    <x v="0"/>
    <x v="7"/>
    <n v="8"/>
  </r>
  <r>
    <n v="3068"/>
    <n v="5197.79"/>
    <n v="6"/>
    <n v="1"/>
    <n v="866.29833333333329"/>
    <n v="1.7172295363480253E-3"/>
    <n v="1.4876330852890669"/>
    <x v="0"/>
    <x v="1"/>
    <x v="7"/>
    <n v="88"/>
  </r>
  <r>
    <n v="3069"/>
    <n v="3104.7999999999997"/>
    <n v="3"/>
    <n v="12"/>
    <n v="1034.9333333333332"/>
    <n v="8.5861476817401263E-4"/>
    <n v="10.663308528906695"/>
    <x v="0"/>
    <x v="1"/>
    <x v="1"/>
    <n v="59"/>
  </r>
  <r>
    <n v="3070"/>
    <n v="1927.42"/>
    <n v="4"/>
    <n v="1"/>
    <n v="481.85500000000002"/>
    <n v="1.1448196908986834E-3"/>
    <n v="0.55163709215798507"/>
    <x v="0"/>
    <x v="1"/>
    <x v="0"/>
    <n v="74"/>
  </r>
  <r>
    <n v="3071"/>
    <n v="3954.99"/>
    <n v="4"/>
    <n v="12"/>
    <n v="988.74749999999995"/>
    <n v="1.1448196908986834E-3"/>
    <n v="13.583251287922151"/>
    <x v="0"/>
    <x v="0"/>
    <x v="9"/>
    <n v="59"/>
  </r>
  <r>
    <n v="3072"/>
    <n v="7712.87"/>
    <n v="7"/>
    <n v="10"/>
    <n v="1101.8385714285714"/>
    <n v="2.0034344590726962E-3"/>
    <n v="22.074613623354324"/>
    <x v="1"/>
    <x v="0"/>
    <x v="7"/>
    <n v="87"/>
  </r>
  <r>
    <n v="3073"/>
    <n v="3426.9500000000003"/>
    <n v="3"/>
    <n v="17"/>
    <n v="1142.3166666666668"/>
    <n v="8.5861476817401263E-4"/>
    <n v="16.673769318832289"/>
    <x v="1"/>
    <x v="1"/>
    <x v="8"/>
    <n v="16"/>
  </r>
  <r>
    <n v="3074"/>
    <n v="8822.9499999999989"/>
    <n v="7"/>
    <n v="12"/>
    <n v="1260.4214285714284"/>
    <n v="2.0034344590726962E-3"/>
    <n v="30.302060675443613"/>
    <x v="1"/>
    <x v="0"/>
    <x v="0"/>
    <n v="31"/>
  </r>
  <r>
    <n v="3075"/>
    <n v="5704.8"/>
    <n v="6"/>
    <n v="16"/>
    <n v="950.80000000000007"/>
    <n v="1.7172295363480253E-3"/>
    <n v="26.12386949055524"/>
    <x v="1"/>
    <x v="0"/>
    <x v="9"/>
    <n v="36"/>
  </r>
  <r>
    <n v="3076"/>
    <n v="4105.8900000000003"/>
    <n v="4"/>
    <n v="4"/>
    <n v="1026.4725000000001"/>
    <n v="1.1448196908986834E-3"/>
    <n v="4.7005037206639955"/>
    <x v="0"/>
    <x v="0"/>
    <x v="0"/>
    <n v="9"/>
  </r>
  <r>
    <n v="3077"/>
    <n v="8452.6200000000008"/>
    <n v="7"/>
    <n v="2"/>
    <n v="1207.517142857143"/>
    <n v="2.0034344590726962E-3"/>
    <n v="4.8383629078420158"/>
    <x v="1"/>
    <x v="1"/>
    <x v="7"/>
    <n v="19"/>
  </r>
  <r>
    <n v="3078"/>
    <n v="2490.9499999999998"/>
    <n v="3"/>
    <n v="7"/>
    <n v="830.31666666666661"/>
    <n v="8.5861476817401263E-4"/>
    <n v="4.9904550658271321"/>
    <x v="0"/>
    <x v="0"/>
    <x v="5"/>
    <n v="54"/>
  </r>
  <r>
    <n v="3079"/>
    <n v="4030.71"/>
    <n v="4"/>
    <n v="20"/>
    <n v="1007.6775"/>
    <n v="1.1448196908986834E-3"/>
    <n v="23.072180881511159"/>
    <x v="1"/>
    <x v="0"/>
    <x v="5"/>
    <n v="34"/>
  </r>
  <r>
    <n v="3080"/>
    <n v="10388.830000000002"/>
    <n v="9"/>
    <n v="10"/>
    <n v="1154.3144444444447"/>
    <n v="2.5758443045220377E-3"/>
    <n v="29.733342873497431"/>
    <x v="1"/>
    <x v="2"/>
    <x v="1"/>
    <n v="87"/>
  </r>
  <r>
    <n v="3081"/>
    <n v="8311.18"/>
    <n v="6"/>
    <n v="9"/>
    <n v="1385.1966666666667"/>
    <n v="1.7172295363480253E-3"/>
    <n v="21.408305666857473"/>
    <x v="0"/>
    <x v="2"/>
    <x v="4"/>
    <n v="61"/>
  </r>
  <r>
    <n v="3082"/>
    <n v="4508.03"/>
    <n v="5"/>
    <n v="2"/>
    <n v="901.60599999999999"/>
    <n v="1.4310246136233543E-3"/>
    <n v="2.5804407555809958"/>
    <x v="1"/>
    <x v="0"/>
    <x v="7"/>
    <n v="68"/>
  </r>
  <r>
    <n v="3083"/>
    <n v="4366.12"/>
    <n v="6"/>
    <n v="12"/>
    <n v="727.68666666666661"/>
    <n v="1.7172295363480253E-3"/>
    <n v="14.995260446479678"/>
    <x v="1"/>
    <x v="0"/>
    <x v="4"/>
    <n v="44"/>
  </r>
  <r>
    <n v="3084"/>
    <n v="7652.58"/>
    <n v="6"/>
    <n v="16"/>
    <n v="1275.43"/>
    <n v="1.7172295363480253E-3"/>
    <n v="35.043297080709792"/>
    <x v="0"/>
    <x v="1"/>
    <x v="1"/>
    <n v="57"/>
  </r>
  <r>
    <n v="3085"/>
    <n v="4858.75"/>
    <n v="5"/>
    <n v="5"/>
    <n v="971.75"/>
    <n v="1.4310246136233543E-3"/>
    <n v="6.9529908414424728"/>
    <x v="1"/>
    <x v="1"/>
    <x v="4"/>
    <n v="91"/>
  </r>
  <r>
    <n v="3086"/>
    <n v="9866.66"/>
    <n v="10"/>
    <n v="10.700000000000001"/>
    <n v="986.66599999999994"/>
    <n v="2.8620492272467086E-3"/>
    <n v="30.215587292501432"/>
    <x v="2"/>
    <x v="2"/>
    <x v="3"/>
    <n v="18"/>
  </r>
  <r>
    <n v="3087"/>
    <n v="6584.2099999999991"/>
    <n v="6"/>
    <n v="9"/>
    <n v="1097.3683333333331"/>
    <n v="1.7172295363480253E-3"/>
    <n v="16.959899828277042"/>
    <x v="1"/>
    <x v="0"/>
    <x v="0"/>
    <n v="64"/>
  </r>
  <r>
    <n v="3088"/>
    <n v="6701.71"/>
    <n v="7"/>
    <n v="17"/>
    <n v="957.38714285714286"/>
    <n v="2.0034344590726962E-3"/>
    <n v="32.60706067544362"/>
    <x v="1"/>
    <x v="1"/>
    <x v="5"/>
    <n v="92"/>
  </r>
  <r>
    <n v="3089"/>
    <n v="6196.130000000001"/>
    <n v="4"/>
    <n v="2"/>
    <n v="1549.0325000000003"/>
    <n v="1.1448196908986834E-3"/>
    <n v="3.54672581568403"/>
    <x v="1"/>
    <x v="1"/>
    <x v="7"/>
    <n v="27"/>
  </r>
  <r>
    <n v="3090"/>
    <n v="6006.22"/>
    <n v="5"/>
    <n v="8"/>
    <n v="1201.2440000000001"/>
    <n v="1.4310246136233543E-3"/>
    <n v="13.752077847738983"/>
    <x v="1"/>
    <x v="0"/>
    <x v="7"/>
    <n v="81"/>
  </r>
  <r>
    <n v="3091"/>
    <n v="1434.48"/>
    <n v="2"/>
    <n v="3"/>
    <n v="717.24"/>
    <n v="5.7240984544934168E-4"/>
    <n v="1.2316657126502575"/>
    <x v="0"/>
    <x v="1"/>
    <x v="7"/>
    <n v="88"/>
  </r>
  <r>
    <n v="3092"/>
    <n v="3324.14"/>
    <n v="3"/>
    <n v="9"/>
    <n v="1108.0466666666666"/>
    <n v="8.5861476817401263E-4"/>
    <n v="8.5624670864338874"/>
    <x v="0"/>
    <x v="1"/>
    <x v="4"/>
    <n v="8"/>
  </r>
  <r>
    <n v="3093"/>
    <n v="10362.369999999999"/>
    <n v="9"/>
    <n v="6"/>
    <n v="1151.3744444444444"/>
    <n v="2.5758443045220377E-3"/>
    <n v="17.794567830566685"/>
    <x v="1"/>
    <x v="2"/>
    <x v="2"/>
    <n v="31"/>
  </r>
  <r>
    <n v="3094"/>
    <n v="6633.12"/>
    <n v="7"/>
    <n v="17"/>
    <n v="947.58857142857141"/>
    <n v="2.0034344590726962E-3"/>
    <n v="32.273337149398969"/>
    <x v="1"/>
    <x v="0"/>
    <x v="4"/>
    <n v="51"/>
  </r>
  <r>
    <n v="3095"/>
    <n v="7352.3099999999995"/>
    <n v="5"/>
    <n v="2"/>
    <n v="1470.462"/>
    <n v="1.4310246136233543E-3"/>
    <n v="4.2085346307956497"/>
    <x v="1"/>
    <x v="2"/>
    <x v="5"/>
    <n v="14"/>
  </r>
  <r>
    <n v="3096"/>
    <n v="5023.0599999999995"/>
    <n v="3"/>
    <n v="10"/>
    <n v="1674.3533333333332"/>
    <n v="8.5861476817401263E-4"/>
    <n v="14.376244991413852"/>
    <x v="0"/>
    <x v="0"/>
    <x v="1"/>
    <n v="32"/>
  </r>
  <r>
    <n v="3097"/>
    <n v="3076.92"/>
    <n v="3"/>
    <n v="19"/>
    <n v="1025.6400000000001"/>
    <n v="8.5861476817401263E-4"/>
    <n v="16.731963365769893"/>
    <x v="1"/>
    <x v="1"/>
    <x v="1"/>
    <n v="2"/>
  </r>
  <r>
    <n v="3098"/>
    <n v="5235.47"/>
    <n v="4"/>
    <n v="12"/>
    <n v="1308.8675000000001"/>
    <n v="1.1448196908986834E-3"/>
    <n v="17.981007441327989"/>
    <x v="0"/>
    <x v="0"/>
    <x v="0"/>
    <n v="77"/>
  </r>
  <r>
    <n v="3099"/>
    <n v="3105.12"/>
    <n v="2"/>
    <n v="3"/>
    <n v="1552.56"/>
    <n v="5.7240984544934168E-4"/>
    <n v="2.6661018889524897"/>
    <x v="0"/>
    <x v="0"/>
    <x v="5"/>
    <n v="73"/>
  </r>
  <r>
    <n v="3100"/>
    <n v="5579.8700000000008"/>
    <n v="4"/>
    <n v="7"/>
    <n v="1394.9675000000002"/>
    <n v="1.1448196908986834E-3"/>
    <n v="11.178903835145965"/>
    <x v="0"/>
    <x v="0"/>
    <x v="4"/>
    <n v="19"/>
  </r>
  <r>
    <n v="3101"/>
    <n v="4558.2800000000007"/>
    <n v="4"/>
    <n v="12"/>
    <n v="1139.5700000000002"/>
    <n v="1.1448196908986834E-3"/>
    <n v="15.655226101888953"/>
    <x v="1"/>
    <x v="2"/>
    <x v="7"/>
    <n v="68"/>
  </r>
  <r>
    <n v="3102"/>
    <n v="7162.67"/>
    <n v="5"/>
    <n v="2"/>
    <n v="1432.5340000000001"/>
    <n v="1.4310246136233543E-3"/>
    <n v="4.0999828277046371"/>
    <x v="1"/>
    <x v="1"/>
    <x v="2"/>
    <n v="37"/>
  </r>
  <r>
    <n v="3103"/>
    <n v="9084.18"/>
    <n v="8"/>
    <n v="20"/>
    <n v="1135.5225"/>
    <n v="2.2896393817973667E-3"/>
    <n v="51.998740698340015"/>
    <x v="0"/>
    <x v="0"/>
    <x v="5"/>
    <n v="5"/>
  </r>
  <r>
    <n v="3104"/>
    <n v="7947.43"/>
    <n v="7"/>
    <n v="2"/>
    <n v="1135.3471428571429"/>
    <n v="2.0034344590726962E-3"/>
    <n v="4.5491871780194622"/>
    <x v="0"/>
    <x v="0"/>
    <x v="2"/>
    <n v="19"/>
  </r>
  <r>
    <n v="3105"/>
    <n v="6820.6"/>
    <n v="6"/>
    <n v="12"/>
    <n v="1136.7666666666667"/>
    <n v="1.7172295363480253E-3"/>
    <n v="23.425071551230683"/>
    <x v="1"/>
    <x v="0"/>
    <x v="0"/>
    <n v="88"/>
  </r>
  <r>
    <n v="3106"/>
    <n v="5176.1499999999996"/>
    <n v="5"/>
    <n v="21"/>
    <n v="1035.23"/>
    <n v="1.4310246136233543E-3"/>
    <n v="31.110231825987405"/>
    <x v="0"/>
    <x v="0"/>
    <x v="1"/>
    <n v="13"/>
  </r>
  <r>
    <n v="3107"/>
    <n v="4003.1400000000003"/>
    <n v="4"/>
    <n v="9"/>
    <n v="1000.7850000000001"/>
    <n v="1.1448196908986834E-3"/>
    <n v="10.311465369204349"/>
    <x v="0"/>
    <x v="2"/>
    <x v="4"/>
    <n v="98"/>
  </r>
  <r>
    <n v="3108"/>
    <n v="10194.969999999999"/>
    <n v="7"/>
    <n v="10"/>
    <n v="1456.4242857142856"/>
    <n v="2.0034344590726962E-3"/>
    <n v="29.178506010303376"/>
    <x v="1"/>
    <x v="0"/>
    <x v="9"/>
    <n v="94"/>
  </r>
  <r>
    <n v="3109"/>
    <n v="6150.85"/>
    <n v="5"/>
    <n v="10"/>
    <n v="1230.17"/>
    <n v="1.4310246136233543E-3"/>
    <n v="17.604035489410418"/>
    <x v="0"/>
    <x v="0"/>
    <x v="0"/>
    <n v="75"/>
  </r>
  <r>
    <n v="3110"/>
    <n v="2064.7700000000004"/>
    <n v="3"/>
    <n v="8"/>
    <n v="688.25666666666677"/>
    <n v="8.5861476817401263E-4"/>
    <n v="4.72757870635375"/>
    <x v="1"/>
    <x v="1"/>
    <x v="3"/>
    <n v="14"/>
  </r>
  <r>
    <n v="3111"/>
    <n v="4650.4399999999996"/>
    <n v="5"/>
    <n v="4"/>
    <n v="930.08799999999997"/>
    <n v="1.4310246136233543E-3"/>
    <n v="5.3239152833428731"/>
    <x v="1"/>
    <x v="0"/>
    <x v="1"/>
    <n v="42"/>
  </r>
  <r>
    <n v="3112"/>
    <n v="8006.59"/>
    <n v="8"/>
    <n v="1"/>
    <n v="1000.82375"/>
    <n v="2.2896393817973667E-3"/>
    <n v="2.2915254722381224"/>
    <x v="1"/>
    <x v="2"/>
    <x v="5"/>
    <n v="41"/>
  </r>
  <r>
    <n v="3113"/>
    <n v="10192.61"/>
    <n v="8"/>
    <n v="18"/>
    <n v="1274.0762500000001"/>
    <n v="2.2896393817973667E-3"/>
    <n v="52.509152833428736"/>
    <x v="0"/>
    <x v="0"/>
    <x v="2"/>
    <n v="52"/>
  </r>
  <r>
    <n v="3114"/>
    <n v="6458.95"/>
    <n v="6"/>
    <n v="18"/>
    <n v="1076.4916666666666"/>
    <n v="1.7172295363480253E-3"/>
    <n v="33.274499141385235"/>
    <x v="1"/>
    <x v="0"/>
    <x v="3"/>
    <n v="48"/>
  </r>
  <r>
    <n v="3115"/>
    <n v="6326.07"/>
    <n v="5"/>
    <n v="8"/>
    <n v="1265.2139999999999"/>
    <n v="1.4310246136233543E-3"/>
    <n v="14.484419004006869"/>
    <x v="1"/>
    <x v="0"/>
    <x v="7"/>
    <n v="40"/>
  </r>
  <r>
    <n v="3116"/>
    <n v="5955.83"/>
    <n v="6"/>
    <n v="7"/>
    <n v="992.63833333333332"/>
    <n v="1.7172295363480253E-3"/>
    <n v="11.932115054378935"/>
    <x v="1"/>
    <x v="0"/>
    <x v="0"/>
    <n v="16"/>
  </r>
  <r>
    <n v="3117"/>
    <n v="12615.479999999998"/>
    <n v="9"/>
    <n v="6"/>
    <n v="1401.7199999999998"/>
    <n v="2.5758443045220377E-3"/>
    <n v="21.663674871207782"/>
    <x v="0"/>
    <x v="1"/>
    <x v="1"/>
    <n v="68"/>
  </r>
  <r>
    <n v="3118"/>
    <n v="14065.030000000002"/>
    <n v="9"/>
    <n v="9"/>
    <n v="1562.7811111111114"/>
    <n v="2.5758443045220377E-3"/>
    <n v="36.229327418431602"/>
    <x v="1"/>
    <x v="2"/>
    <x v="0"/>
    <n v="54"/>
  </r>
  <r>
    <n v="3119"/>
    <n v="4368.5600000000004"/>
    <n v="4"/>
    <n v="19"/>
    <n v="1092.1400000000001"/>
    <n v="1.1448196908986834E-3"/>
    <n v="23.755764167143678"/>
    <x v="1"/>
    <x v="2"/>
    <x v="4"/>
    <n v="13"/>
  </r>
  <r>
    <n v="3120"/>
    <n v="7351.7000000000007"/>
    <n v="7"/>
    <n v="10"/>
    <n v="1050.2428571428572"/>
    <n v="2.0034344590726962E-3"/>
    <n v="21.040927303949633"/>
    <x v="0"/>
    <x v="0"/>
    <x v="0"/>
    <n v="89"/>
  </r>
  <r>
    <n v="3121"/>
    <n v="6379.44"/>
    <n v="6"/>
    <n v="19"/>
    <n v="1063.24"/>
    <n v="1.7172295363480253E-3"/>
    <n v="34.690715512306809"/>
    <x v="1"/>
    <x v="0"/>
    <x v="7"/>
    <n v="82"/>
  </r>
  <r>
    <n v="3122"/>
    <n v="5885.77"/>
    <n v="5"/>
    <n v="15"/>
    <n v="1177.154"/>
    <n v="1.4310246136233543E-3"/>
    <n v="25.26804522037779"/>
    <x v="0"/>
    <x v="2"/>
    <x v="7"/>
    <n v="17"/>
  </r>
  <r>
    <n v="3123"/>
    <n v="3733.7200000000003"/>
    <n v="4"/>
    <n v="20"/>
    <n v="933.43000000000006"/>
    <n v="1.1448196908986834E-3"/>
    <n v="21.372180881511159"/>
    <x v="0"/>
    <x v="2"/>
    <x v="0"/>
    <n v="71"/>
  </r>
  <r>
    <n v="3124"/>
    <n v="2085.1800000000003"/>
    <n v="3"/>
    <n v="9"/>
    <n v="695.06000000000006"/>
    <n v="8.5861476817401263E-4"/>
    <n v="5.3710990269032628"/>
    <x v="0"/>
    <x v="2"/>
    <x v="5"/>
    <n v="73"/>
  </r>
  <r>
    <n v="3125"/>
    <n v="4529.16"/>
    <n v="4"/>
    <n v="5"/>
    <n v="1132.29"/>
    <n v="1.1448196908986834E-3"/>
    <n v="6.4813394390383507"/>
    <x v="0"/>
    <x v="2"/>
    <x v="0"/>
    <n v="2"/>
  </r>
  <r>
    <n v="3126"/>
    <n v="9426.93"/>
    <n v="8"/>
    <n v="12"/>
    <n v="1178.36625"/>
    <n v="2.2896393817973667E-3"/>
    <n v="32.376405266170579"/>
    <x v="1"/>
    <x v="2"/>
    <x v="1"/>
    <n v="7"/>
  </r>
  <r>
    <n v="3127"/>
    <n v="5836.78"/>
    <n v="4"/>
    <n v="10"/>
    <n v="1459.1949999999999"/>
    <n v="1.1448196908986834E-3"/>
    <n v="16.705151688609043"/>
    <x v="1"/>
    <x v="0"/>
    <x v="0"/>
    <n v="39"/>
  </r>
  <r>
    <n v="3128"/>
    <n v="5753.62"/>
    <n v="5"/>
    <n v="16"/>
    <n v="1150.7239999999999"/>
    <n v="1.4310246136233543E-3"/>
    <n v="26.347429879793932"/>
    <x v="0"/>
    <x v="2"/>
    <x v="7"/>
    <n v="96"/>
  </r>
  <r>
    <n v="3129"/>
    <n v="6405.0300000000007"/>
    <n v="5"/>
    <n v="11"/>
    <n v="1281.0060000000001"/>
    <n v="1.4310246136233543E-3"/>
    <n v="20.164662278191187"/>
    <x v="0"/>
    <x v="2"/>
    <x v="2"/>
    <n v="44"/>
  </r>
  <r>
    <n v="3130"/>
    <n v="6539.6"/>
    <n v="5"/>
    <n v="17"/>
    <n v="1307.92"/>
    <n v="1.4310246136233543E-3"/>
    <n v="31.818317115054381"/>
    <x v="0"/>
    <x v="0"/>
    <x v="8"/>
    <n v="53"/>
  </r>
  <r>
    <n v="3131"/>
    <n v="7333.7"/>
    <n v="8"/>
    <n v="3"/>
    <n v="916.71249999999998"/>
    <n v="2.2896393817973667E-3"/>
    <n v="6.296823125357756"/>
    <x v="0"/>
    <x v="1"/>
    <x v="5"/>
    <n v="63"/>
  </r>
  <r>
    <n v="3132"/>
    <n v="5502.2900000000009"/>
    <n v="5"/>
    <n v="7"/>
    <n v="1100.4580000000001"/>
    <n v="1.4310246136233543E-3"/>
    <n v="11.023477389811106"/>
    <x v="1"/>
    <x v="0"/>
    <x v="5"/>
    <n v="33"/>
  </r>
  <r>
    <n v="3133"/>
    <n v="7335.6100000000006"/>
    <n v="6"/>
    <n v="2"/>
    <n v="1222.6016666666667"/>
    <n v="1.7172295363480253E-3"/>
    <n v="4.1989753863766461"/>
    <x v="0"/>
    <x v="0"/>
    <x v="7"/>
    <n v="89"/>
  </r>
  <r>
    <n v="3134"/>
    <n v="10273.18"/>
    <n v="7"/>
    <n v="5"/>
    <n v="1467.5971428571429"/>
    <n v="2.0034344590726962E-3"/>
    <n v="14.701173440183172"/>
    <x v="0"/>
    <x v="0"/>
    <x v="7"/>
    <n v="53"/>
  </r>
  <r>
    <n v="3135"/>
    <n v="7539.8099999999995"/>
    <n v="7"/>
    <n v="16"/>
    <n v="1077.1157142857141"/>
    <n v="2.0034344590726962E-3"/>
    <n v="34.526891814539205"/>
    <x v="1"/>
    <x v="0"/>
    <x v="1"/>
    <n v="83"/>
  </r>
  <r>
    <n v="3136"/>
    <n v="4905.7599999999993"/>
    <n v="4"/>
    <n v="3"/>
    <n v="1226.4399999999998"/>
    <n v="1.1448196908986834E-3"/>
    <n v="4.2121579851173427"/>
    <x v="1"/>
    <x v="0"/>
    <x v="5"/>
    <n v="60"/>
  </r>
  <r>
    <n v="3137"/>
    <n v="6481.7699999999995"/>
    <n v="7"/>
    <n v="9"/>
    <n v="925.96714285714279"/>
    <n v="2.0034344590726962E-3"/>
    <n v="16.696030337721808"/>
    <x v="0"/>
    <x v="0"/>
    <x v="4"/>
    <n v="48"/>
  </r>
  <r>
    <n v="3138"/>
    <n v="7137.22"/>
    <n v="5"/>
    <n v="6"/>
    <n v="1427.444"/>
    <n v="1.4310246136233543E-3"/>
    <n v="12.256244991413853"/>
    <x v="1"/>
    <x v="0"/>
    <x v="1"/>
    <n v="34"/>
  </r>
  <r>
    <n v="3139"/>
    <n v="2633.05"/>
    <n v="3"/>
    <n v="17"/>
    <n v="877.68333333333339"/>
    <n v="8.5861476817401263E-4"/>
    <n v="12.81106182026331"/>
    <x v="1"/>
    <x v="2"/>
    <x v="1"/>
    <n v="65"/>
  </r>
  <r>
    <n v="3140"/>
    <n v="2714.79"/>
    <n v="3"/>
    <n v="16"/>
    <n v="904.93"/>
    <n v="8.5861476817401263E-4"/>
    <n v="12.431780194619348"/>
    <x v="0"/>
    <x v="2"/>
    <x v="7"/>
    <n v="2"/>
  </r>
  <r>
    <n v="3141"/>
    <n v="3596.67"/>
    <n v="7"/>
    <n v="3"/>
    <n v="513.81000000000006"/>
    <n v="2.0034344590726962E-3"/>
    <n v="3.0881539782484264"/>
    <x v="0"/>
    <x v="0"/>
    <x v="5"/>
    <n v="92"/>
  </r>
  <r>
    <n v="3142"/>
    <n v="4004.87"/>
    <n v="4"/>
    <n v="6"/>
    <n v="1001.2175"/>
    <n v="1.1448196908986834E-3"/>
    <n v="6.877281053234114"/>
    <x v="1"/>
    <x v="0"/>
    <x v="7"/>
    <n v="98"/>
  </r>
  <r>
    <n v="3143"/>
    <n v="10532.28"/>
    <n v="11"/>
    <n v="5"/>
    <n v="957.48"/>
    <n v="3.1482541499713796E-3"/>
    <n v="15.071951917572983"/>
    <x v="0"/>
    <x v="0"/>
    <x v="7"/>
    <n v="0"/>
  </r>
  <r>
    <n v="3144"/>
    <n v="1975.27"/>
    <n v="3"/>
    <n v="8"/>
    <n v="658.42333333333329"/>
    <n v="8.5861476817401263E-4"/>
    <n v="4.5226559816828846"/>
    <x v="1"/>
    <x v="0"/>
    <x v="7"/>
    <n v="94"/>
  </r>
  <r>
    <n v="3145"/>
    <n v="8500.630000000001"/>
    <n v="7"/>
    <n v="7"/>
    <n v="1214.3757142857144"/>
    <n v="2.0034344590726962E-3"/>
    <n v="17.030455065827134"/>
    <x v="1"/>
    <x v="2"/>
    <x v="1"/>
    <n v="17"/>
  </r>
  <r>
    <n v="3146"/>
    <n v="11006.289999999999"/>
    <n v="8"/>
    <n v="15"/>
    <n v="1375.7862499999999"/>
    <n v="2.2896393817973667E-3"/>
    <n v="47.25081568402976"/>
    <x v="0"/>
    <x v="0"/>
    <x v="2"/>
    <n v="79"/>
  </r>
  <r>
    <n v="3147"/>
    <n v="5237.7700000000004"/>
    <n v="6"/>
    <n v="17"/>
    <n v="872.9616666666667"/>
    <n v="1.7172295363480253E-3"/>
    <n v="25.484284487693188"/>
    <x v="0"/>
    <x v="1"/>
    <x v="5"/>
    <n v="21"/>
  </r>
  <r>
    <n v="3148"/>
    <n v="6033.4"/>
    <n v="6"/>
    <n v="10"/>
    <n v="1005.5666666666666"/>
    <n v="1.7172295363480253E-3"/>
    <n v="17.267887807670292"/>
    <x v="1"/>
    <x v="2"/>
    <x v="4"/>
    <n v="11"/>
  </r>
  <r>
    <n v="3149"/>
    <n v="3636.56"/>
    <n v="3"/>
    <n v="5"/>
    <n v="1212.1866666666667"/>
    <n v="8.5861476817401263E-4"/>
    <n v="5.204006868918146"/>
    <x v="0"/>
    <x v="1"/>
    <x v="4"/>
    <n v="31"/>
  </r>
  <r>
    <n v="3150"/>
    <n v="5011.59"/>
    <n v="8"/>
    <n v="5"/>
    <n v="626.44875000000002"/>
    <n v="2.2896393817973667E-3"/>
    <n v="7.1717086433886656"/>
    <x v="0"/>
    <x v="0"/>
    <x v="1"/>
    <n v="66"/>
  </r>
  <r>
    <n v="3151"/>
    <n v="11451.18"/>
    <n v="9"/>
    <n v="10.700000000000001"/>
    <n v="1272.3533333333335"/>
    <n v="2.5758443045220377E-3"/>
    <n v="35.068009730967383"/>
    <x v="2"/>
    <x v="1"/>
    <x v="3"/>
    <n v="20"/>
  </r>
  <r>
    <n v="3152"/>
    <n v="5683.7300000000005"/>
    <n v="6"/>
    <n v="3"/>
    <n v="947.28833333333341"/>
    <n v="1.7172295363480253E-3"/>
    <n v="4.8801345163136816"/>
    <x v="0"/>
    <x v="2"/>
    <x v="1"/>
    <n v="6"/>
  </r>
  <r>
    <n v="3153"/>
    <n v="8533.27"/>
    <n v="5"/>
    <n v="15"/>
    <n v="1706.654"/>
    <n v="1.4310246136233543E-3"/>
    <n v="36.633958214081282"/>
    <x v="0"/>
    <x v="2"/>
    <x v="1"/>
    <n v="87"/>
  </r>
  <r>
    <n v="3154"/>
    <n v="6780.46"/>
    <n v="7"/>
    <n v="19"/>
    <n v="968.63714285714286"/>
    <n v="2.0034344590726962E-3"/>
    <n v="36.871419576416713"/>
    <x v="0"/>
    <x v="0"/>
    <x v="8"/>
    <n v="63"/>
  </r>
  <r>
    <n v="3155"/>
    <n v="2692.74"/>
    <n v="4"/>
    <n v="21"/>
    <n v="673.18499999999995"/>
    <n v="1.1448196908986834E-3"/>
    <n v="16.184184315970231"/>
    <x v="0"/>
    <x v="1"/>
    <x v="3"/>
    <n v="88"/>
  </r>
  <r>
    <n v="3156"/>
    <n v="3087.91"/>
    <n v="3"/>
    <n v="4"/>
    <n v="1029.3033333333333"/>
    <n v="8.5861476817401263E-4"/>
    <n v="3.5351001717229535"/>
    <x v="1"/>
    <x v="0"/>
    <x v="1"/>
    <n v="23"/>
  </r>
  <r>
    <n v="3157"/>
    <n v="10424.25"/>
    <n v="8"/>
    <n v="1"/>
    <n v="1303.03125"/>
    <n v="2.2896393817973667E-3"/>
    <n v="2.9834716657126501"/>
    <x v="1"/>
    <x v="0"/>
    <x v="5"/>
    <n v="46"/>
  </r>
  <r>
    <n v="3158"/>
    <n v="7721.6900000000005"/>
    <n v="6"/>
    <n v="12"/>
    <n v="1286.9483333333335"/>
    <n v="1.7172295363480253E-3"/>
    <n v="26.519828277046372"/>
    <x v="1"/>
    <x v="0"/>
    <x v="8"/>
    <n v="27"/>
  </r>
  <r>
    <n v="3159"/>
    <n v="3527.29"/>
    <n v="2"/>
    <n v="12"/>
    <n v="1763.645"/>
    <n v="5.7240984544934168E-4"/>
    <n v="12.11433314253005"/>
    <x v="1"/>
    <x v="1"/>
    <x v="1"/>
    <n v="16"/>
  </r>
  <r>
    <n v="3160"/>
    <n v="6779.3099999999995"/>
    <n v="5"/>
    <n v="21"/>
    <n v="1355.8619999999999"/>
    <n v="1.4310246136233543E-3"/>
    <n v="40.745709788208352"/>
    <x v="1"/>
    <x v="0"/>
    <x v="3"/>
    <n v="87"/>
  </r>
  <r>
    <n v="3161"/>
    <n v="792.9"/>
    <n v="1"/>
    <n v="4"/>
    <n v="792.9"/>
    <n v="2.8620492272467084E-4"/>
    <n v="0.907727532913566"/>
    <x v="0"/>
    <x v="0"/>
    <x v="1"/>
    <n v="71"/>
  </r>
  <r>
    <n v="3162"/>
    <n v="2734.17"/>
    <n v="2"/>
    <n v="15"/>
    <n v="1367.085"/>
    <n v="5.7240984544934168E-4"/>
    <n v="11.7379937034917"/>
    <x v="0"/>
    <x v="0"/>
    <x v="6"/>
    <n v="76"/>
  </r>
  <r>
    <n v="3163"/>
    <n v="5066.6400000000003"/>
    <n v="6"/>
    <n v="19"/>
    <n v="844.44"/>
    <n v="1.7172295363480253E-3"/>
    <n v="27.551848883800805"/>
    <x v="1"/>
    <x v="1"/>
    <x v="6"/>
    <n v="38"/>
  </r>
  <r>
    <n v="3164"/>
    <n v="6151.6600000000008"/>
    <n v="5"/>
    <n v="14"/>
    <n v="1230.3320000000001"/>
    <n v="1.4310246136233543E-3"/>
    <n v="24.648895248998286"/>
    <x v="0"/>
    <x v="0"/>
    <x v="7"/>
    <n v="53"/>
  </r>
  <r>
    <n v="3165"/>
    <n v="8775.91"/>
    <n v="8"/>
    <n v="10"/>
    <n v="1096.98875"/>
    <n v="2.2896393817973667E-3"/>
    <n v="25.117086433886659"/>
    <x v="0"/>
    <x v="1"/>
    <x v="7"/>
    <n v="56"/>
  </r>
  <r>
    <n v="3166"/>
    <n v="9906.0099999999984"/>
    <n v="7"/>
    <n v="20"/>
    <n v="1415.1442857142854"/>
    <n v="2.0034344590726962E-3"/>
    <n v="56.702976531196327"/>
    <x v="1"/>
    <x v="0"/>
    <x v="0"/>
    <n v="96"/>
  </r>
  <r>
    <n v="3167"/>
    <n v="5079.55"/>
    <n v="4"/>
    <n v="5"/>
    <n v="1269.8875"/>
    <n v="1.1448196908986834E-3"/>
    <n v="7.268961076130509"/>
    <x v="1"/>
    <x v="0"/>
    <x v="2"/>
    <n v="36"/>
  </r>
  <r>
    <n v="3168"/>
    <n v="7910.7099999999991"/>
    <n v="5"/>
    <n v="22"/>
    <n v="1582.1419999999998"/>
    <n v="1.4310246136233543E-3"/>
    <n v="49.80985117344018"/>
    <x v="1"/>
    <x v="1"/>
    <x v="0"/>
    <n v="89"/>
  </r>
  <r>
    <n v="3169"/>
    <n v="6806.9299999999994"/>
    <n v="7"/>
    <n v="19"/>
    <n v="972.41857142857134"/>
    <n v="2.0034344590726962E-3"/>
    <n v="37.015360618202635"/>
    <x v="1"/>
    <x v="0"/>
    <x v="3"/>
    <n v="96"/>
  </r>
  <r>
    <n v="3170"/>
    <n v="6884.95"/>
    <n v="6"/>
    <n v="11"/>
    <n v="1147.4916666666666"/>
    <n v="1.7172295363480253E-3"/>
    <n v="21.675572409845451"/>
    <x v="0"/>
    <x v="0"/>
    <x v="9"/>
    <n v="67"/>
  </r>
  <r>
    <n v="3171"/>
    <n v="3111.56"/>
    <n v="3"/>
    <n v="10"/>
    <n v="1037.1866666666667"/>
    <n v="8.5861476817401263E-4"/>
    <n v="8.9054378935317686"/>
    <x v="1"/>
    <x v="1"/>
    <x v="1"/>
    <n v="36"/>
  </r>
  <r>
    <n v="3172"/>
    <n v="3093.31"/>
    <n v="4"/>
    <n v="5"/>
    <n v="773.32749999999999"/>
    <n v="1.1448196908986834E-3"/>
    <n v="4.4266027475672578"/>
    <x v="0"/>
    <x v="1"/>
    <x v="5"/>
    <n v="69"/>
  </r>
  <r>
    <n v="3173"/>
    <n v="8425.0400000000009"/>
    <n v="6"/>
    <n v="1"/>
    <n v="1404.1733333333334"/>
    <n v="1.7172295363480253E-3"/>
    <n v="2.4112879221522614"/>
    <x v="1"/>
    <x v="0"/>
    <x v="0"/>
    <n v="55"/>
  </r>
  <r>
    <n v="3174"/>
    <n v="4986.21"/>
    <n v="6"/>
    <n v="9"/>
    <n v="831.03499999999997"/>
    <n v="1.7172295363480253E-3"/>
    <n v="12.843700629650831"/>
    <x v="0"/>
    <x v="1"/>
    <x v="1"/>
    <n v="67"/>
  </r>
  <r>
    <n v="3175"/>
    <n v="3044.7200000000003"/>
    <n v="3"/>
    <n v="16"/>
    <n v="1014.9066666666668"/>
    <n v="8.5861476817401263E-4"/>
    <n v="13.942621637092159"/>
    <x v="1"/>
    <x v="0"/>
    <x v="0"/>
    <n v="82"/>
  </r>
  <r>
    <n v="3176"/>
    <n v="7167.2699999999995"/>
    <n v="9"/>
    <n v="16"/>
    <n v="796.36333333333323"/>
    <n v="2.5758443045220377E-3"/>
    <n v="32.820927303949624"/>
    <x v="1"/>
    <x v="1"/>
    <x v="4"/>
    <n v="60"/>
  </r>
  <r>
    <n v="3177"/>
    <n v="5174.7299999999996"/>
    <n v="7"/>
    <n v="6"/>
    <n v="739.24714285714276"/>
    <n v="2.0034344590726962E-3"/>
    <n v="8.8861991986262154"/>
    <x v="1"/>
    <x v="1"/>
    <x v="4"/>
    <n v="93"/>
  </r>
  <r>
    <n v="3178"/>
    <n v="6357.4800000000005"/>
    <n v="5"/>
    <n v="9"/>
    <n v="1271.4960000000001"/>
    <n v="1.4310246136233543E-3"/>
    <n v="16.375878649112764"/>
    <x v="1"/>
    <x v="0"/>
    <x v="5"/>
    <n v="21"/>
  </r>
  <r>
    <n v="3179"/>
    <n v="1148.6400000000001"/>
    <n v="1"/>
    <n v="17"/>
    <n v="1148.6400000000001"/>
    <n v="2.8620492272467084E-4"/>
    <n v="5.5886891814539217"/>
    <x v="1"/>
    <x v="1"/>
    <x v="9"/>
    <n v="87"/>
  </r>
  <r>
    <n v="3180"/>
    <n v="2298.81"/>
    <n v="2"/>
    <n v="19"/>
    <n v="1149.405"/>
    <n v="5.7240984544934168E-4"/>
    <n v="12.50068402976531"/>
    <x v="1"/>
    <x v="0"/>
    <x v="3"/>
    <n v="96"/>
  </r>
  <r>
    <n v="3181"/>
    <n v="8160.14"/>
    <n v="6"/>
    <n v="6"/>
    <n v="1360.0233333333333"/>
    <n v="1.7172295363480253E-3"/>
    <n v="14.012833428734975"/>
    <x v="1"/>
    <x v="2"/>
    <x v="1"/>
    <n v="39"/>
  </r>
  <r>
    <n v="3182"/>
    <n v="1732.02"/>
    <n v="4"/>
    <n v="15"/>
    <n v="433.005"/>
    <n v="1.1448196908986834E-3"/>
    <n v="7.4356897538637661"/>
    <x v="0"/>
    <x v="1"/>
    <x v="1"/>
    <n v="50"/>
  </r>
  <r>
    <n v="3183"/>
    <n v="6607.7699999999995"/>
    <n v="8"/>
    <n v="14"/>
    <n v="825.97124999999994"/>
    <n v="2.2896393817973667E-3"/>
    <n v="26.476468231253573"/>
    <x v="1"/>
    <x v="0"/>
    <x v="0"/>
    <n v="64"/>
  </r>
  <r>
    <n v="3184"/>
    <n v="9258.6"/>
    <n v="8"/>
    <n v="7"/>
    <n v="1157.325"/>
    <n v="2.2896393817973667E-3"/>
    <n v="18.548998282770462"/>
    <x v="0"/>
    <x v="1"/>
    <x v="7"/>
    <n v="2"/>
  </r>
  <r>
    <n v="3185"/>
    <n v="6809.119999999999"/>
    <n v="7"/>
    <n v="10"/>
    <n v="972.73142857142841"/>
    <n v="2.0034344590726962E-3"/>
    <n v="19.488036634230109"/>
    <x v="1"/>
    <x v="0"/>
    <x v="1"/>
    <n v="25"/>
  </r>
  <r>
    <n v="3186"/>
    <n v="5875.91"/>
    <n v="5"/>
    <n v="2"/>
    <n v="1175.182"/>
    <n v="1.4310246136233543E-3"/>
    <n v="3.3634287349742418"/>
    <x v="0"/>
    <x v="0"/>
    <x v="4"/>
    <n v="22"/>
  </r>
  <r>
    <n v="3187"/>
    <n v="5489.0999999999995"/>
    <n v="5"/>
    <n v="14"/>
    <n v="1097.82"/>
    <n v="1.4310246136233543E-3"/>
    <n v="21.994104178591869"/>
    <x v="1"/>
    <x v="0"/>
    <x v="1"/>
    <n v="75"/>
  </r>
  <r>
    <n v="3188"/>
    <n v="3932.3099999999995"/>
    <n v="5"/>
    <n v="1"/>
    <n v="786.46199999999988"/>
    <n v="1.4310246136233543E-3"/>
    <n v="1.1254464796794503"/>
    <x v="1"/>
    <x v="0"/>
    <x v="1"/>
    <n v="94"/>
  </r>
  <r>
    <n v="3189"/>
    <n v="200.7"/>
    <n v="2"/>
    <n v="11"/>
    <n v="100.35"/>
    <n v="5.7240984544934168E-4"/>
    <n v="0.63185460789925585"/>
    <x v="1"/>
    <x v="0"/>
    <x v="1"/>
    <n v="40"/>
  </r>
  <r>
    <n v="3190"/>
    <n v="5692.24"/>
    <n v="8"/>
    <n v="15"/>
    <n v="711.53"/>
    <n v="2.2896393817973667E-3"/>
    <n v="24.437206639954205"/>
    <x v="0"/>
    <x v="1"/>
    <x v="4"/>
    <n v="18"/>
  </r>
  <r>
    <n v="3191"/>
    <n v="9402.43"/>
    <n v="8"/>
    <n v="12"/>
    <n v="1175.30375"/>
    <n v="2.2896393817973667E-3"/>
    <n v="32.292261018889526"/>
    <x v="0"/>
    <x v="1"/>
    <x v="1"/>
    <n v="29"/>
  </r>
  <r>
    <n v="3192"/>
    <n v="4871.5199999999995"/>
    <n v="4"/>
    <n v="16"/>
    <n v="1217.8799999999999"/>
    <n v="1.1448196908986834E-3"/>
    <n v="22.308048082427014"/>
    <x v="0"/>
    <x v="2"/>
    <x v="1"/>
    <n v="37"/>
  </r>
  <r>
    <n v="3193"/>
    <n v="5155.41"/>
    <n v="6"/>
    <n v="7"/>
    <n v="859.23500000000001"/>
    <n v="1.7172295363480253E-3"/>
    <n v="10.328526044647969"/>
    <x v="0"/>
    <x v="2"/>
    <x v="2"/>
    <n v="6"/>
  </r>
  <r>
    <n v="3194"/>
    <n v="3691.67"/>
    <n v="3"/>
    <n v="11"/>
    <n v="1230.5566666666666"/>
    <n v="8.5861476817401263E-4"/>
    <n v="11.622315397824844"/>
    <x v="1"/>
    <x v="0"/>
    <x v="7"/>
    <n v="38"/>
  </r>
  <r>
    <n v="3195"/>
    <n v="8409.6400000000012"/>
    <n v="9"/>
    <n v="18"/>
    <n v="934.40444444444461"/>
    <n v="2.5758443045220377E-3"/>
    <n v="43.323846594161424"/>
    <x v="0"/>
    <x v="0"/>
    <x v="7"/>
    <n v="4"/>
  </r>
  <r>
    <n v="3196"/>
    <n v="7505.92"/>
    <n v="7"/>
    <n v="8"/>
    <n v="1072.2742857142857"/>
    <n v="2.0034344590726962E-3"/>
    <n v="17.185850028620493"/>
    <x v="0"/>
    <x v="0"/>
    <x v="0"/>
    <n v="11"/>
  </r>
  <r>
    <n v="3197"/>
    <n v="5284.57"/>
    <n v="5"/>
    <n v="14"/>
    <n v="1056.914"/>
    <n v="1.4310246136233543E-3"/>
    <n v="21.174579278763595"/>
    <x v="1"/>
    <x v="2"/>
    <x v="0"/>
    <n v="83"/>
  </r>
  <r>
    <n v="3198"/>
    <n v="5693.18"/>
    <n v="4"/>
    <n v="1"/>
    <n v="1423.2950000000001"/>
    <n v="1.1448196908986834E-3"/>
    <n v="1.6294161419576416"/>
    <x v="1"/>
    <x v="0"/>
    <x v="7"/>
    <n v="66"/>
  </r>
  <r>
    <n v="3199"/>
    <n v="10703.79"/>
    <n v="8"/>
    <n v="15"/>
    <n v="1337.9737500000001"/>
    <n v="2.2896393817973667E-3"/>
    <n v="45.952160847166574"/>
    <x v="0"/>
    <x v="0"/>
    <x v="4"/>
    <n v="98"/>
  </r>
  <r>
    <n v="3200"/>
    <n v="4865.6900000000005"/>
    <n v="5"/>
    <n v="1"/>
    <n v="973.13800000000015"/>
    <n v="1.4310246136233543E-3"/>
    <n v="1.3925844304522039"/>
    <x v="0"/>
    <x v="0"/>
    <x v="7"/>
    <n v="51"/>
  </r>
  <r>
    <n v="3201"/>
    <n v="7757.7300000000005"/>
    <n v="7"/>
    <n v="1"/>
    <n v="1108.247142857143"/>
    <n v="2.0034344590726962E-3"/>
    <n v="2.2203005151688613"/>
    <x v="1"/>
    <x v="0"/>
    <x v="1"/>
    <n v="61"/>
  </r>
  <r>
    <n v="3202"/>
    <n v="9341"/>
    <n v="8"/>
    <n v="2"/>
    <n v="1167.625"/>
    <n v="2.2896393817973667E-3"/>
    <n v="5.346880366342301"/>
    <x v="1"/>
    <x v="0"/>
    <x v="1"/>
    <n v="74"/>
  </r>
  <r>
    <n v="3203"/>
    <n v="4714.8099999999995"/>
    <n v="3"/>
    <n v="7"/>
    <n v="1571.6033333333332"/>
    <n v="8.5861476817401263E-4"/>
    <n v="9.4458128219805388"/>
    <x v="1"/>
    <x v="1"/>
    <x v="4"/>
    <n v="25"/>
  </r>
  <r>
    <n v="3204"/>
    <n v="12368.289999999999"/>
    <n v="9"/>
    <n v="4"/>
    <n v="1374.2544444444443"/>
    <n v="2.5758443045220377E-3"/>
    <n v="14.159461934745275"/>
    <x v="0"/>
    <x v="0"/>
    <x v="0"/>
    <n v="51"/>
  </r>
  <r>
    <n v="3205"/>
    <n v="6054.93"/>
    <n v="6"/>
    <n v="20"/>
    <n v="1009.1550000000001"/>
    <n v="1.7172295363480253E-3"/>
    <n v="34.659015455065834"/>
    <x v="1"/>
    <x v="0"/>
    <x v="4"/>
    <n v="35"/>
  </r>
  <r>
    <n v="3206"/>
    <n v="7842.2100000000009"/>
    <n v="7"/>
    <n v="1"/>
    <n v="1120.3157142857144"/>
    <n v="2.0034344590726962E-3"/>
    <n v="2.2444791070406414"/>
    <x v="0"/>
    <x v="0"/>
    <x v="1"/>
    <n v="32"/>
  </r>
  <r>
    <n v="3207"/>
    <n v="3751.87"/>
    <n v="5"/>
    <n v="21"/>
    <n v="750.37400000000002"/>
    <n v="1.4310246136233543E-3"/>
    <n v="22.549876931883226"/>
    <x v="0"/>
    <x v="0"/>
    <x v="4"/>
    <n v="46"/>
  </r>
  <r>
    <n v="3208"/>
    <n v="9638.4599999999991"/>
    <n v="8"/>
    <n v="15"/>
    <n v="1204.8074999999999"/>
    <n v="2.2896393817973667E-3"/>
    <n v="41.378620492272461"/>
    <x v="0"/>
    <x v="2"/>
    <x v="4"/>
    <n v="53"/>
  </r>
  <r>
    <n v="3209"/>
    <n v="3112.4300000000003"/>
    <n v="4"/>
    <n v="15"/>
    <n v="778.10750000000007"/>
    <n v="1.1448196908986834E-3"/>
    <n v="13.361891814539211"/>
    <x v="0"/>
    <x v="1"/>
    <x v="7"/>
    <n v="10"/>
  </r>
  <r>
    <n v="3210"/>
    <n v="3992.0599999999995"/>
    <n v="5"/>
    <n v="1"/>
    <n v="798.41199999999992"/>
    <n v="1.4310246136233543E-3"/>
    <n v="1.1425472238122494"/>
    <x v="0"/>
    <x v="0"/>
    <x v="7"/>
    <n v="80"/>
  </r>
  <r>
    <n v="3211"/>
    <n v="3667.73"/>
    <n v="3"/>
    <n v="7"/>
    <n v="1222.5766666666666"/>
    <n v="8.5861476817401263E-4"/>
    <n v="7.3480566685746993"/>
    <x v="0"/>
    <x v="2"/>
    <x v="0"/>
    <n v="52"/>
  </r>
  <r>
    <n v="3212"/>
    <n v="13490.519999999999"/>
    <n v="8"/>
    <n v="13"/>
    <n v="1686.3149999999998"/>
    <n v="2.2896393817973667E-3"/>
    <n v="50.193692043503141"/>
    <x v="0"/>
    <x v="1"/>
    <x v="1"/>
    <n v="62"/>
  </r>
  <r>
    <n v="3213"/>
    <n v="4363.1799999999994"/>
    <n v="5"/>
    <n v="16"/>
    <n v="872.63599999999985"/>
    <n v="1.4310246136233543E-3"/>
    <n v="19.980217515741266"/>
    <x v="0"/>
    <x v="1"/>
    <x v="8"/>
    <n v="27"/>
  </r>
  <r>
    <n v="3214"/>
    <n v="4838.3499999999995"/>
    <n v="4"/>
    <n v="9"/>
    <n v="1209.5874999999999"/>
    <n v="1.1448196908986834E-3"/>
    <n v="12.4628362907842"/>
    <x v="0"/>
    <x v="0"/>
    <x v="1"/>
    <n v="2"/>
  </r>
  <r>
    <n v="3215"/>
    <n v="11950.24"/>
    <n v="7"/>
    <n v="7"/>
    <n v="1707.1771428571428"/>
    <n v="2.0034344590726962E-3"/>
    <n v="23.941522610188898"/>
    <x v="1"/>
    <x v="0"/>
    <x v="4"/>
    <n v="14"/>
  </r>
  <r>
    <n v="3216"/>
    <n v="3366.82"/>
    <n v="4"/>
    <n v="1"/>
    <n v="841.70500000000004"/>
    <n v="1.1448196908986834E-3"/>
    <n v="0.9636004579278763"/>
    <x v="1"/>
    <x v="0"/>
    <x v="7"/>
    <n v="59"/>
  </r>
  <r>
    <n v="3217"/>
    <n v="10733.560000000001"/>
    <n v="11"/>
    <n v="8"/>
    <n v="975.77818181818191"/>
    <n v="3.1482541499713796E-3"/>
    <n v="24.575981682884947"/>
    <x v="0"/>
    <x v="0"/>
    <x v="7"/>
    <n v="95"/>
  </r>
  <r>
    <n v="3218"/>
    <n v="4886.1000000000004"/>
    <n v="5"/>
    <n v="22"/>
    <n v="977.22"/>
    <n v="1.4310246136233543E-3"/>
    <n v="30.765369204350314"/>
    <x v="0"/>
    <x v="0"/>
    <x v="6"/>
    <n v="38"/>
  </r>
  <r>
    <n v="3219"/>
    <n v="7191.65"/>
    <n v="8"/>
    <n v="3"/>
    <n v="898.95624999999995"/>
    <n v="2.2896393817973667E-3"/>
    <n v="6.1748568975386373"/>
    <x v="0"/>
    <x v="0"/>
    <x v="1"/>
    <n v="94"/>
  </r>
  <r>
    <n v="3220"/>
    <n v="7616.3000000000011"/>
    <n v="8"/>
    <n v="11"/>
    <n v="952.03750000000014"/>
    <n v="2.2896393817973667E-3"/>
    <n v="23.978048082427019"/>
    <x v="1"/>
    <x v="1"/>
    <x v="7"/>
    <n v="53"/>
  </r>
  <r>
    <n v="3221"/>
    <n v="11562.029999999997"/>
    <n v="10"/>
    <n v="11"/>
    <n v="1156.2029999999997"/>
    <n v="2.8620492272467086E-3"/>
    <n v="36.400208929593582"/>
    <x v="0"/>
    <x v="2"/>
    <x v="2"/>
    <n v="59"/>
  </r>
  <r>
    <n v="3222"/>
    <n v="2179.35"/>
    <n v="2"/>
    <n v="10.7"/>
    <n v="1089.675"/>
    <n v="5.7240984544934168E-4"/>
    <n v="6.6740254722381209"/>
    <x v="2"/>
    <x v="1"/>
    <x v="3"/>
    <n v="40"/>
  </r>
  <r>
    <n v="3223"/>
    <n v="8793.49"/>
    <n v="8"/>
    <n v="10.700000000000001"/>
    <n v="1099.18625"/>
    <n v="2.2896393817973667E-3"/>
    <n v="26.929119347452776"/>
    <x v="2"/>
    <x v="0"/>
    <x v="3"/>
    <n v="44"/>
  </r>
  <r>
    <n v="3224"/>
    <n v="8518.7199999999993"/>
    <n v="9"/>
    <n v="3"/>
    <n v="946.52444444444438"/>
    <n v="2.5758443045220377E-3"/>
    <n v="7.3142987979393235"/>
    <x v="0"/>
    <x v="1"/>
    <x v="7"/>
    <n v="67"/>
  </r>
  <r>
    <n v="3225"/>
    <n v="7505.3399999999992"/>
    <n v="7"/>
    <n v="4"/>
    <n v="1072.1914285714286"/>
    <n v="2.0034344590726962E-3"/>
    <n v="8.5922610188895252"/>
    <x v="1"/>
    <x v="0"/>
    <x v="0"/>
    <n v="19"/>
  </r>
  <r>
    <n v="3226"/>
    <n v="1217.42"/>
    <n v="4"/>
    <n v="11"/>
    <n v="304.35500000000002"/>
    <n v="1.1448196908986834E-3"/>
    <n v="3.8327475672581572"/>
    <x v="0"/>
    <x v="1"/>
    <x v="9"/>
    <n v="43"/>
  </r>
  <r>
    <n v="3227"/>
    <n v="6029.2500000000009"/>
    <n v="6"/>
    <n v="2"/>
    <n v="1004.8750000000001"/>
    <n v="1.7172295363480253E-3"/>
    <n v="3.4512020606754441"/>
    <x v="1"/>
    <x v="1"/>
    <x v="7"/>
    <n v="37"/>
  </r>
  <r>
    <n v="3228"/>
    <n v="9815.4100000000017"/>
    <n v="7"/>
    <n v="13"/>
    <n v="1402.2014285714288"/>
    <n v="2.0034344590726962E-3"/>
    <n v="36.519842587292509"/>
    <x v="0"/>
    <x v="0"/>
    <x v="0"/>
    <n v="36"/>
  </r>
  <r>
    <n v="3230"/>
    <n v="5698.38"/>
    <n v="5"/>
    <n v="12"/>
    <n v="1139.6759999999999"/>
    <n v="1.4310246136233543E-3"/>
    <n v="19.57085289066972"/>
    <x v="0"/>
    <x v="0"/>
    <x v="1"/>
    <n v="31"/>
  </r>
  <r>
    <n v="3231"/>
    <n v="7562.51"/>
    <n v="7"/>
    <n v="16"/>
    <n v="1080.3585714285714"/>
    <n v="2.0034344590726962E-3"/>
    <n v="34.630841442472814"/>
    <x v="1"/>
    <x v="1"/>
    <x v="4"/>
    <n v="84"/>
  </r>
  <r>
    <n v="3232"/>
    <n v="13451.28"/>
    <n v="13"/>
    <n v="9"/>
    <n v="1034.7138461538461"/>
    <n v="3.720663995420721E-3"/>
    <n v="34.648402976531194"/>
    <x v="0"/>
    <x v="0"/>
    <x v="1"/>
    <n v="7"/>
  </r>
  <r>
    <n v="3233"/>
    <n v="2477.0699999999997"/>
    <n v="3"/>
    <n v="17"/>
    <n v="825.68999999999994"/>
    <n v="8.5861476817401263E-4"/>
    <n v="12.052143674871207"/>
    <x v="1"/>
    <x v="0"/>
    <x v="1"/>
    <n v="7"/>
  </r>
  <r>
    <n v="3234"/>
    <n v="2358"/>
    <n v="2"/>
    <n v="19"/>
    <n v="1179"/>
    <n v="5.7240984544934168E-4"/>
    <n v="12.822552947910703"/>
    <x v="1"/>
    <x v="0"/>
    <x v="7"/>
    <n v="35"/>
  </r>
  <r>
    <n v="3235"/>
    <n v="1163.8900000000001"/>
    <n v="1"/>
    <n v="12"/>
    <n v="1163.8900000000001"/>
    <n v="2.8620492272467084E-4"/>
    <n v="3.9973325701202063"/>
    <x v="1"/>
    <x v="1"/>
    <x v="2"/>
    <n v="88"/>
  </r>
  <r>
    <n v="3237"/>
    <n v="8413.77"/>
    <n v="7"/>
    <n v="13"/>
    <n v="1201.967142857143"/>
    <n v="2.0034344590726962E-3"/>
    <n v="31.30481110475101"/>
    <x v="0"/>
    <x v="0"/>
    <x v="7"/>
    <n v="94"/>
  </r>
  <r>
    <n v="3238"/>
    <n v="3916.4400000000005"/>
    <n v="5"/>
    <n v="14"/>
    <n v="783.28800000000012"/>
    <n v="1.4310246136233543E-3"/>
    <n v="15.692661705781342"/>
    <x v="1"/>
    <x v="0"/>
    <x v="5"/>
    <n v="23"/>
  </r>
  <r>
    <n v="3239"/>
    <n v="4374.7500000000009"/>
    <n v="6"/>
    <n v="5"/>
    <n v="729.12500000000011"/>
    <n v="1.7172295363480253E-3"/>
    <n v="6.2603749284487709"/>
    <x v="0"/>
    <x v="2"/>
    <x v="0"/>
    <n v="15"/>
  </r>
  <r>
    <n v="3240"/>
    <n v="12357.57"/>
    <n v="10"/>
    <n v="6"/>
    <n v="1235.7570000000001"/>
    <n v="2.8620492272467086E-3"/>
    <n v="21.220784201488264"/>
    <x v="1"/>
    <x v="0"/>
    <x v="4"/>
    <n v="90"/>
  </r>
  <r>
    <n v="3241"/>
    <n v="9518.2000000000007"/>
    <n v="7"/>
    <n v="16"/>
    <n v="1359.7428571428572"/>
    <n v="2.0034344590726962E-3"/>
    <n v="43.586491127647399"/>
    <x v="1"/>
    <x v="0"/>
    <x v="7"/>
    <n v="34"/>
  </r>
  <r>
    <n v="3242"/>
    <n v="11452.820000000002"/>
    <n v="8"/>
    <n v="14"/>
    <n v="1431.6025000000002"/>
    <n v="2.2896393817973667E-3"/>
    <n v="45.889948483113912"/>
    <x v="0"/>
    <x v="1"/>
    <x v="7"/>
    <n v="4"/>
  </r>
  <r>
    <n v="3243"/>
    <n v="4005.26"/>
    <n v="4"/>
    <n v="7"/>
    <n v="1001.3150000000001"/>
    <n v="1.1448196908986834E-3"/>
    <n v="8.0242759015455061"/>
    <x v="1"/>
    <x v="0"/>
    <x v="0"/>
    <n v="24"/>
  </r>
  <r>
    <n v="3244"/>
    <n v="3578.91"/>
    <n v="4"/>
    <n v="13"/>
    <n v="894.72749999999996"/>
    <n v="1.1448196908986834E-3"/>
    <n v="13.315921579851173"/>
    <x v="0"/>
    <x v="0"/>
    <x v="1"/>
    <n v="24"/>
  </r>
  <r>
    <n v="3245"/>
    <n v="5577.43"/>
    <n v="6"/>
    <n v="7"/>
    <n v="929.57166666666672"/>
    <n v="1.7172295363480253E-3"/>
    <n v="11.174015455065829"/>
    <x v="1"/>
    <x v="2"/>
    <x v="3"/>
    <n v="86"/>
  </r>
  <r>
    <n v="3246"/>
    <n v="6186.95"/>
    <n v="5"/>
    <n v="4"/>
    <n v="1237.3899999999999"/>
    <n v="1.4310246136233543E-3"/>
    <n v="7.0829421866056093"/>
    <x v="0"/>
    <x v="0"/>
    <x v="1"/>
    <n v="73"/>
  </r>
  <r>
    <n v="3247"/>
    <n v="7108.2700000000013"/>
    <n v="8"/>
    <n v="5"/>
    <n v="888.53375000000017"/>
    <n v="2.2896393817973667E-3"/>
    <n v="10.172109330280481"/>
    <x v="0"/>
    <x v="0"/>
    <x v="7"/>
    <n v="0"/>
  </r>
  <r>
    <n v="3248"/>
    <n v="3305.23"/>
    <n v="4"/>
    <n v="5"/>
    <n v="826.3075"/>
    <n v="1.1448196908986834E-3"/>
    <n v="4.7298654836863188"/>
    <x v="1"/>
    <x v="1"/>
    <x v="4"/>
    <n v="32"/>
  </r>
  <r>
    <n v="3249"/>
    <n v="12502.349999999999"/>
    <n v="8"/>
    <n v="14"/>
    <n v="1562.7937499999998"/>
    <n v="2.2896393817973667E-3"/>
    <n v="50.095277618775036"/>
    <x v="0"/>
    <x v="0"/>
    <x v="7"/>
    <n v="46"/>
  </r>
  <r>
    <n v="3250"/>
    <n v="4950.37"/>
    <n v="6"/>
    <n v="4"/>
    <n v="825.06166666666661"/>
    <n v="1.7172295363480253E-3"/>
    <n v="5.6672810532341158"/>
    <x v="1"/>
    <x v="2"/>
    <x v="6"/>
    <n v="27"/>
  </r>
  <r>
    <n v="3251"/>
    <n v="9947.98"/>
    <n v="11"/>
    <n v="8"/>
    <n v="904.36181818181819"/>
    <n v="3.1482541499713796E-3"/>
    <n v="22.77728677733257"/>
    <x v="0"/>
    <x v="2"/>
    <x v="1"/>
    <n v="95"/>
  </r>
  <r>
    <n v="3252"/>
    <n v="5910.41"/>
    <n v="7"/>
    <n v="14"/>
    <n v="844.34428571428566"/>
    <n v="2.0034344590726962E-3"/>
    <n v="23.682238122495704"/>
    <x v="0"/>
    <x v="2"/>
    <x v="4"/>
    <n v="59"/>
  </r>
  <r>
    <n v="3253"/>
    <n v="4743.3100000000004"/>
    <n v="3"/>
    <n v="7"/>
    <n v="1581.1033333333335"/>
    <n v="8.5861476817401263E-4"/>
    <n v="9.5029107040641119"/>
    <x v="0"/>
    <x v="2"/>
    <x v="1"/>
    <n v="42"/>
  </r>
  <r>
    <n v="3254"/>
    <n v="7980.87"/>
    <n v="7"/>
    <n v="1"/>
    <n v="1140.1242857142856"/>
    <n v="2.0034344590726962E-3"/>
    <n v="2.2841642816256438"/>
    <x v="0"/>
    <x v="0"/>
    <x v="1"/>
    <n v="8"/>
  </r>
  <r>
    <n v="3255"/>
    <n v="7050.4100000000008"/>
    <n v="6"/>
    <n v="10.700000000000001"/>
    <n v="1175.0683333333334"/>
    <n v="1.7172295363480253E-3"/>
    <n v="21.591123926731541"/>
    <x v="2"/>
    <x v="2"/>
    <x v="3"/>
    <n v="47"/>
  </r>
  <r>
    <n v="3256"/>
    <n v="12399.54"/>
    <n v="10"/>
    <n v="6"/>
    <n v="1239.9540000000002"/>
    <n v="2.8620492272467086E-3"/>
    <n v="21.292856325128795"/>
    <x v="0"/>
    <x v="1"/>
    <x v="1"/>
    <n v="76"/>
  </r>
  <r>
    <n v="3257"/>
    <n v="5121.28"/>
    <n v="3"/>
    <n v="10"/>
    <n v="1707.0933333333332"/>
    <n v="8.5861476817401263E-4"/>
    <n v="14.657355466514023"/>
    <x v="1"/>
    <x v="0"/>
    <x v="4"/>
    <n v="64"/>
  </r>
  <r>
    <n v="3258"/>
    <n v="11196.130000000001"/>
    <n v="8"/>
    <n v="18"/>
    <n v="1399.5162500000001"/>
    <n v="2.2896393817973667E-3"/>
    <n v="57.678975386376649"/>
    <x v="0"/>
    <x v="0"/>
    <x v="5"/>
    <n v="77"/>
  </r>
  <r>
    <n v="3259"/>
    <n v="1027.94"/>
    <n v="2"/>
    <n v="10"/>
    <n v="513.97"/>
    <n v="5.7240984544934168E-4"/>
    <n v="2.9420148826559815"/>
    <x v="1"/>
    <x v="2"/>
    <x v="4"/>
    <n v="74"/>
  </r>
  <r>
    <n v="3260"/>
    <n v="3833.56"/>
    <n v="3"/>
    <n v="11"/>
    <n v="1277.8533333333332"/>
    <n v="8.5861476817401263E-4"/>
    <n v="12.069021179164283"/>
    <x v="0"/>
    <x v="2"/>
    <x v="8"/>
    <n v="6"/>
  </r>
  <r>
    <n v="3261"/>
    <n v="7410.33"/>
    <n v="7"/>
    <n v="5"/>
    <n v="1058.6185714285714"/>
    <n v="2.0034344590726962E-3"/>
    <n v="10.604364625071552"/>
    <x v="1"/>
    <x v="0"/>
    <x v="2"/>
    <n v="6"/>
  </r>
  <r>
    <n v="3262"/>
    <n v="9899.6400000000012"/>
    <n v="10"/>
    <n v="12"/>
    <n v="989.96400000000017"/>
    <n v="2.8620492272467086E-3"/>
    <n v="33.999908414424738"/>
    <x v="1"/>
    <x v="0"/>
    <x v="9"/>
    <n v="65"/>
  </r>
  <r>
    <n v="3263"/>
    <n v="4721.62"/>
    <n v="5"/>
    <n v="5"/>
    <n v="944.32399999999996"/>
    <n v="1.4310246136233543E-3"/>
    <n v="6.7567544361763021"/>
    <x v="0"/>
    <x v="1"/>
    <x v="7"/>
    <n v="37"/>
  </r>
  <r>
    <n v="3264"/>
    <n v="10978.33"/>
    <n v="9"/>
    <n v="17"/>
    <n v="1219.8144444444445"/>
    <n v="2.5758443045220377E-3"/>
    <n v="53.414885518030907"/>
    <x v="1"/>
    <x v="0"/>
    <x v="1"/>
    <n v="88"/>
  </r>
  <r>
    <n v="3265"/>
    <n v="3458.83"/>
    <n v="7"/>
    <n v="11"/>
    <n v="494.11857142857144"/>
    <n v="2.0034344590726962E-3"/>
    <n v="10.889275901545508"/>
    <x v="1"/>
    <x v="2"/>
    <x v="0"/>
    <n v="64"/>
  </r>
  <r>
    <n v="3266"/>
    <n v="6947.2099999999982"/>
    <n v="7"/>
    <n v="5"/>
    <n v="992.45857142857119"/>
    <n v="2.0034344590726962E-3"/>
    <n v="9.9416285060103018"/>
    <x v="1"/>
    <x v="0"/>
    <x v="4"/>
    <n v="68"/>
  </r>
  <r>
    <n v="3267"/>
    <n v="7867.9700000000012"/>
    <n v="6"/>
    <n v="9"/>
    <n v="1311.3283333333336"/>
    <n v="1.7172295363480253E-3"/>
    <n v="20.266665712650262"/>
    <x v="1"/>
    <x v="2"/>
    <x v="2"/>
    <n v="20"/>
  </r>
  <r>
    <n v="3268"/>
    <n v="8610.7799999999988"/>
    <n v="6"/>
    <n v="20"/>
    <n v="1435.1299999999999"/>
    <n v="1.7172295363480253E-3"/>
    <n v="49.288952489982819"/>
    <x v="0"/>
    <x v="0"/>
    <x v="7"/>
    <n v="93"/>
  </r>
  <r>
    <n v="3269"/>
    <n v="4857.4399999999996"/>
    <n v="4"/>
    <n v="1"/>
    <n v="1214.3599999999999"/>
    <n v="1.1448196908986834E-3"/>
    <n v="1.390223239839725"/>
    <x v="1"/>
    <x v="0"/>
    <x v="4"/>
    <n v="96"/>
  </r>
  <r>
    <n v="3270"/>
    <n v="7135.8099999999995"/>
    <n v="5"/>
    <n v="5"/>
    <n v="1427.1619999999998"/>
    <n v="1.4310246136233543E-3"/>
    <n v="10.211519748139665"/>
    <x v="1"/>
    <x v="0"/>
    <x v="1"/>
    <n v="47"/>
  </r>
  <r>
    <n v="3271"/>
    <n v="4571.6400000000003"/>
    <n v="5"/>
    <n v="16"/>
    <n v="914.32800000000009"/>
    <n v="1.4310246136233543E-3"/>
    <n v="20.934813966800231"/>
    <x v="0"/>
    <x v="2"/>
    <x v="2"/>
    <n v="21"/>
  </r>
  <r>
    <n v="3272"/>
    <n v="569.55999999999995"/>
    <n v="1"/>
    <n v="9"/>
    <n v="569.55999999999995"/>
    <n v="2.8620492272467084E-4"/>
    <n v="1.4670978820835714"/>
    <x v="1"/>
    <x v="1"/>
    <x v="4"/>
    <n v="75"/>
  </r>
  <r>
    <n v="3273"/>
    <n v="10472.259999999998"/>
    <n v="7"/>
    <n v="11"/>
    <n v="1496.0371428571427"/>
    <n v="2.0034344590726962E-3"/>
    <n v="32.969336004579276"/>
    <x v="0"/>
    <x v="0"/>
    <x v="9"/>
    <n v="72"/>
  </r>
  <r>
    <n v="3274"/>
    <n v="3450.2999999999997"/>
    <n v="5"/>
    <n v="18"/>
    <n v="690.06"/>
    <n v="1.4310246136233543E-3"/>
    <n v="17.774871207784773"/>
    <x v="0"/>
    <x v="0"/>
    <x v="1"/>
    <n v="44"/>
  </r>
  <r>
    <n v="3275"/>
    <n v="2826.83"/>
    <n v="4"/>
    <n v="6"/>
    <n v="706.70749999999998"/>
    <n v="1.1448196908986834E-3"/>
    <n v="4.8543159702346879"/>
    <x v="0"/>
    <x v="0"/>
    <x v="7"/>
    <n v="24"/>
  </r>
  <r>
    <n v="3276"/>
    <n v="6419.18"/>
    <n v="5"/>
    <n v="3"/>
    <n v="1283.836"/>
    <n v="1.4310246136233543E-3"/>
    <n v="5.5116027475672578"/>
    <x v="1"/>
    <x v="2"/>
    <x v="4"/>
    <n v="10"/>
  </r>
  <r>
    <n v="3277"/>
    <n v="5868.16"/>
    <n v="5"/>
    <n v="10"/>
    <n v="1173.6320000000001"/>
    <n v="1.4310246136233543E-3"/>
    <n v="16.794962793360046"/>
    <x v="1"/>
    <x v="1"/>
    <x v="4"/>
    <n v="92"/>
  </r>
  <r>
    <n v="3278"/>
    <n v="5194.0700000000006"/>
    <n v="5"/>
    <n v="9"/>
    <n v="1038.8140000000001"/>
    <n v="1.4310246136233543E-3"/>
    <n v="13.379115626788781"/>
    <x v="1"/>
    <x v="1"/>
    <x v="1"/>
    <n v="66"/>
  </r>
  <r>
    <n v="3279"/>
    <n v="1071.23"/>
    <n v="1"/>
    <n v="14"/>
    <n v="1071.23"/>
    <n v="2.8620492272467084E-4"/>
    <n v="4.292278191184888"/>
    <x v="1"/>
    <x v="0"/>
    <x v="1"/>
    <n v="55"/>
  </r>
  <r>
    <n v="3280"/>
    <n v="11763.690000000002"/>
    <n v="8"/>
    <n v="21"/>
    <n v="1470.4612500000003"/>
    <n v="2.2896393817973667E-3"/>
    <n v="70.703345735546662"/>
    <x v="0"/>
    <x v="0"/>
    <x v="1"/>
    <n v="49"/>
  </r>
  <r>
    <n v="3281"/>
    <n v="2044.08"/>
    <n v="2"/>
    <n v="4"/>
    <n v="1022.04"/>
    <n v="5.7240984544934168E-4"/>
    <n v="2.3401030337721807"/>
    <x v="0"/>
    <x v="0"/>
    <x v="4"/>
    <n v="67"/>
  </r>
  <r>
    <n v="3282"/>
    <n v="4534.8499999999995"/>
    <n v="4"/>
    <n v="13"/>
    <n v="1133.7124999999999"/>
    <n v="1.1448196908986834E-3"/>
    <n v="16.872653119633654"/>
    <x v="0"/>
    <x v="2"/>
    <x v="0"/>
    <n v="8"/>
  </r>
  <r>
    <n v="3283"/>
    <n v="8875.0299999999988"/>
    <n v="7"/>
    <n v="6"/>
    <n v="1267.8614285714284"/>
    <n v="2.0034344590726962E-3"/>
    <n v="15.240463651974814"/>
    <x v="0"/>
    <x v="0"/>
    <x v="2"/>
    <n v="46"/>
  </r>
  <r>
    <n v="3284"/>
    <n v="5886.76"/>
    <n v="6"/>
    <n v="2"/>
    <n v="981.12666666666667"/>
    <n v="1.7172295363480253E-3"/>
    <n v="3.3696393817973669"/>
    <x v="0"/>
    <x v="1"/>
    <x v="5"/>
    <n v="98"/>
  </r>
  <r>
    <n v="3285"/>
    <n v="6515.55"/>
    <n v="6"/>
    <n v="9"/>
    <n v="1085.925"/>
    <n v="1.7172295363480253E-3"/>
    <n v="16.783042358328565"/>
    <x v="1"/>
    <x v="1"/>
    <x v="0"/>
    <n v="51"/>
  </r>
  <r>
    <n v="3286"/>
    <n v="11050.25"/>
    <n v="11"/>
    <n v="20"/>
    <n v="1004.5681818181819"/>
    <n v="3.1482541499713796E-3"/>
    <n v="63.252718946765889"/>
    <x v="1"/>
    <x v="0"/>
    <x v="9"/>
    <n v="23"/>
  </r>
  <r>
    <n v="3287"/>
    <n v="3694.7200000000003"/>
    <n v="3"/>
    <n v="4"/>
    <n v="1231.5733333333335"/>
    <n v="8.5861476817401263E-4"/>
    <n v="4.2297882083571841"/>
    <x v="0"/>
    <x v="1"/>
    <x v="4"/>
    <n v="30"/>
  </r>
  <r>
    <n v="3288"/>
    <n v="8748.24"/>
    <n v="6"/>
    <n v="10.700000000000001"/>
    <n v="1458.04"/>
    <n v="1.7172295363480253E-3"/>
    <n v="26.790546078992563"/>
    <x v="2"/>
    <x v="2"/>
    <x v="3"/>
    <n v="47"/>
  </r>
  <r>
    <n v="3289"/>
    <n v="7683.3899999999994"/>
    <n v="5"/>
    <n v="12"/>
    <n v="1536.6779999999999"/>
    <n v="1.4310246136233543E-3"/>
    <n v="26.388288494562104"/>
    <x v="1"/>
    <x v="0"/>
    <x v="2"/>
    <n v="43"/>
  </r>
  <r>
    <n v="3290"/>
    <n v="9719.34"/>
    <n v="8"/>
    <n v="18"/>
    <n v="1214.9175"/>
    <n v="2.2896393817973667E-3"/>
    <n v="50.071013165426443"/>
    <x v="1"/>
    <x v="2"/>
    <x v="7"/>
    <n v="22"/>
  </r>
  <r>
    <n v="3291"/>
    <n v="3946.95"/>
    <n v="4"/>
    <n v="13"/>
    <n v="986.73749999999995"/>
    <n v="1.1448196908986834E-3"/>
    <n v="14.685274756725814"/>
    <x v="0"/>
    <x v="0"/>
    <x v="7"/>
    <n v="33"/>
  </r>
  <r>
    <n v="3292"/>
    <n v="60.34"/>
    <n v="1"/>
    <n v="3"/>
    <n v="60.34"/>
    <n v="2.8620492272467084E-4"/>
    <n v="5.1808815111619923E-2"/>
    <x v="1"/>
    <x v="1"/>
    <x v="5"/>
    <n v="71"/>
  </r>
  <r>
    <n v="3293"/>
    <n v="4716.33"/>
    <n v="5"/>
    <n v="17"/>
    <n v="943.26599999999996"/>
    <n v="1.4310246136233543E-3"/>
    <n v="22.947226674298797"/>
    <x v="0"/>
    <x v="2"/>
    <x v="4"/>
    <n v="98"/>
  </r>
  <r>
    <n v="3294"/>
    <n v="6769.75"/>
    <n v="4"/>
    <n v="6"/>
    <n v="1692.4375"/>
    <n v="1.1448196908986834E-3"/>
    <n v="11.625214653692042"/>
    <x v="0"/>
    <x v="1"/>
    <x v="7"/>
    <n v="90"/>
  </r>
  <r>
    <n v="3295"/>
    <n v="10279.810000000001"/>
    <n v="8"/>
    <n v="9"/>
    <n v="1284.9762500000002"/>
    <n v="2.2896393817973667E-3"/>
    <n v="26.479190040068691"/>
    <x v="1"/>
    <x v="2"/>
    <x v="5"/>
    <n v="14"/>
  </r>
  <r>
    <n v="3296"/>
    <n v="8887.0000000000018"/>
    <n v="11"/>
    <n v="17"/>
    <n v="807.90909090909111"/>
    <n v="3.1482541499713796E-3"/>
    <n v="43.239553520320563"/>
    <x v="0"/>
    <x v="1"/>
    <x v="1"/>
    <n v="78"/>
  </r>
  <r>
    <n v="3297"/>
    <n v="4162.96"/>
    <n v="6"/>
    <n v="13"/>
    <n v="693.82666666666671"/>
    <n v="1.7172295363480253E-3"/>
    <n v="15.488975386376646"/>
    <x v="1"/>
    <x v="0"/>
    <x v="7"/>
    <n v="39"/>
  </r>
  <r>
    <n v="3298"/>
    <n v="6502.58"/>
    <n v="5"/>
    <n v="10.7"/>
    <n v="1300.5160000000001"/>
    <n v="1.4310246136233543E-3"/>
    <n v="19.913453348597596"/>
    <x v="2"/>
    <x v="1"/>
    <x v="3"/>
    <n v="1"/>
  </r>
  <r>
    <n v="3299"/>
    <n v="4560.97"/>
    <n v="5"/>
    <n v="12"/>
    <n v="912.19400000000007"/>
    <n v="1.4310246136233543E-3"/>
    <n v="15.664464796794505"/>
    <x v="0"/>
    <x v="1"/>
    <x v="7"/>
    <n v="27"/>
  </r>
  <r>
    <n v="3300"/>
    <n v="9878.11"/>
    <n v="7"/>
    <n v="14"/>
    <n v="1411.1585714285716"/>
    <n v="2.0034344590726962E-3"/>
    <n v="39.580291929021186"/>
    <x v="1"/>
    <x v="0"/>
    <x v="5"/>
    <n v="47"/>
  </r>
  <r>
    <n v="3301"/>
    <n v="4630.47"/>
    <n v="5"/>
    <n v="6"/>
    <n v="926.09400000000005"/>
    <n v="1.4310246136233543E-3"/>
    <n v="7.9515798511734399"/>
    <x v="1"/>
    <x v="0"/>
    <x v="4"/>
    <n v="5"/>
  </r>
  <r>
    <n v="3302"/>
    <n v="3954.1099999999997"/>
    <n v="5"/>
    <n v="19"/>
    <n v="790.82199999999989"/>
    <n v="1.4310246136233543E-3"/>
    <n v="21.502029192902118"/>
    <x v="1"/>
    <x v="1"/>
    <x v="1"/>
    <n v="17"/>
  </r>
  <r>
    <n v="3303"/>
    <n v="4834.3499999999995"/>
    <n v="5"/>
    <n v="11"/>
    <n v="966.86999999999989"/>
    <n v="1.4310246136233543E-3"/>
    <n v="15.219762449914137"/>
    <x v="1"/>
    <x v="1"/>
    <x v="8"/>
    <n v="51"/>
  </r>
  <r>
    <n v="3304"/>
    <n v="11128.31"/>
    <n v="10"/>
    <n v="12"/>
    <n v="1112.8309999999999"/>
    <n v="2.8620492272467086E-3"/>
    <n v="38.219725243274183"/>
    <x v="1"/>
    <x v="0"/>
    <x v="4"/>
    <n v="43"/>
  </r>
  <r>
    <n v="3305"/>
    <n v="306.78999999999996"/>
    <n v="2"/>
    <n v="11"/>
    <n v="153.39499999999998"/>
    <n v="5.7240984544934168E-4"/>
    <n v="0.96585289066971936"/>
    <x v="1"/>
    <x v="0"/>
    <x v="0"/>
    <n v="25"/>
  </r>
  <r>
    <n v="3306"/>
    <n v="6945.6"/>
    <n v="5"/>
    <n v="7"/>
    <n v="1389.1200000000001"/>
    <n v="1.4310246136233543E-3"/>
    <n v="13.915054378935318"/>
    <x v="1"/>
    <x v="0"/>
    <x v="1"/>
    <n v="50"/>
  </r>
  <r>
    <n v="3307"/>
    <n v="6066.9100000000008"/>
    <n v="5"/>
    <n v="14"/>
    <n v="1213.3820000000001"/>
    <n v="1.4310246136233543E-3"/>
    <n v="24.309313108185464"/>
    <x v="0"/>
    <x v="2"/>
    <x v="0"/>
    <n v="96"/>
  </r>
  <r>
    <n v="3308"/>
    <n v="3436.83"/>
    <n v="3"/>
    <n v="14"/>
    <n v="1145.6099999999999"/>
    <n v="8.5861476817401263E-4"/>
    <n v="13.770927303949627"/>
    <x v="0"/>
    <x v="0"/>
    <x v="1"/>
    <n v="5"/>
  </r>
  <r>
    <n v="3309"/>
    <n v="5485.7900000000009"/>
    <n v="5"/>
    <n v="3"/>
    <n v="1097.1580000000001"/>
    <n v="1.4310246136233543E-3"/>
    <n v="4.7101803091013172"/>
    <x v="1"/>
    <x v="2"/>
    <x v="4"/>
    <n v="34"/>
  </r>
  <r>
    <n v="3310"/>
    <n v="5062.8600000000006"/>
    <n v="5"/>
    <n v="12"/>
    <n v="1012.5720000000001"/>
    <n v="1.4310246136233543E-3"/>
    <n v="17.388185460789927"/>
    <x v="0"/>
    <x v="1"/>
    <x v="2"/>
    <n v="83"/>
  </r>
  <r>
    <n v="3311"/>
    <n v="3921.4900000000002"/>
    <n v="4"/>
    <n v="8"/>
    <n v="980.37250000000006"/>
    <n v="1.1448196908986834E-3"/>
    <n v="8.9787979393245561"/>
    <x v="0"/>
    <x v="0"/>
    <x v="7"/>
    <n v="57"/>
  </r>
  <r>
    <n v="3312"/>
    <n v="3943.69"/>
    <n v="4"/>
    <n v="10.7"/>
    <n v="985.92250000000001"/>
    <n v="1.1448196908986834E-3"/>
    <n v="12.077127361190611"/>
    <x v="2"/>
    <x v="2"/>
    <x v="3"/>
    <n v="49"/>
  </r>
  <r>
    <n v="3313"/>
    <n v="6335.93"/>
    <n v="6"/>
    <n v="5"/>
    <n v="1055.9883333333335"/>
    <n v="1.7172295363480253E-3"/>
    <n v="9.0668717801946208"/>
    <x v="0"/>
    <x v="2"/>
    <x v="2"/>
    <n v="10"/>
  </r>
  <r>
    <n v="3314"/>
    <n v="6475.130000000001"/>
    <n v="6"/>
    <n v="12"/>
    <n v="1079.1883333333335"/>
    <n v="1.7172295363480253E-3"/>
    <n v="22.238568975386382"/>
    <x v="0"/>
    <x v="0"/>
    <x v="1"/>
    <n v="50"/>
  </r>
  <r>
    <n v="3315"/>
    <n v="8032.11"/>
    <n v="7"/>
    <n v="5"/>
    <n v="1147.4442857142856"/>
    <n v="2.0034344590726962E-3"/>
    <n v="11.49414710933028"/>
    <x v="0"/>
    <x v="0"/>
    <x v="2"/>
    <n v="77"/>
  </r>
  <r>
    <n v="3316"/>
    <n v="2608.09"/>
    <n v="2"/>
    <n v="18"/>
    <n v="1304.0450000000001"/>
    <n v="5.7240984544934168E-4"/>
    <n v="13.436067544361762"/>
    <x v="0"/>
    <x v="0"/>
    <x v="4"/>
    <n v="31"/>
  </r>
  <r>
    <n v="3317"/>
    <n v="3299.45"/>
    <n v="4"/>
    <n v="11"/>
    <n v="824.86249999999995"/>
    <n v="1.1448196908986834E-3"/>
    <n v="10.387507155123066"/>
    <x v="1"/>
    <x v="0"/>
    <x v="1"/>
    <n v="35"/>
  </r>
  <r>
    <n v="3318"/>
    <n v="5363.35"/>
    <n v="4"/>
    <n v="19"/>
    <n v="1340.8375000000001"/>
    <n v="1.1448196908986834E-3"/>
    <n v="29.165326273611903"/>
    <x v="1"/>
    <x v="2"/>
    <x v="7"/>
    <n v="37"/>
  </r>
  <r>
    <n v="3319"/>
    <n v="7042.8899999999994"/>
    <n v="7"/>
    <n v="19"/>
    <n v="1006.1271428571428"/>
    <n v="2.0034344590726962E-3"/>
    <n v="38.298485975958783"/>
    <x v="0"/>
    <x v="1"/>
    <x v="1"/>
    <n v="67"/>
  </r>
  <r>
    <n v="3320"/>
    <n v="10109.980000000001"/>
    <n v="10"/>
    <n v="6"/>
    <n v="1010.9980000000002"/>
    <n v="2.8620492272467086E-3"/>
    <n v="17.361156267887811"/>
    <x v="0"/>
    <x v="2"/>
    <x v="7"/>
    <n v="16"/>
  </r>
  <r>
    <n v="3321"/>
    <n v="2952.5199999999995"/>
    <n v="3"/>
    <n v="14"/>
    <n v="984.17333333333318"/>
    <n v="8.5861476817401263E-4"/>
    <n v="11.830360618202633"/>
    <x v="1"/>
    <x v="2"/>
    <x v="4"/>
    <n v="38"/>
  </r>
  <r>
    <n v="3322"/>
    <n v="4598.49"/>
    <n v="4"/>
    <n v="10.7"/>
    <n v="1149.6224999999999"/>
    <n v="1.1448196908986834E-3"/>
    <n v="14.082382083571835"/>
    <x v="2"/>
    <x v="1"/>
    <x v="1"/>
    <n v="24"/>
  </r>
  <r>
    <n v="3323"/>
    <n v="6500.54"/>
    <n v="5"/>
    <n v="8"/>
    <n v="1300.1079999999999"/>
    <n v="1.4310246136233543E-3"/>
    <n v="14.883892386949055"/>
    <x v="1"/>
    <x v="2"/>
    <x v="0"/>
    <n v="99"/>
  </r>
  <r>
    <n v="3324"/>
    <n v="10846.509999999998"/>
    <n v="7"/>
    <n v="10"/>
    <n v="1549.5014285714283"/>
    <n v="2.0034344590726962E-3"/>
    <n v="31.043245563823696"/>
    <x v="1"/>
    <x v="0"/>
    <x v="0"/>
    <n v="32"/>
  </r>
  <r>
    <n v="3325"/>
    <n v="5709.18"/>
    <n v="5"/>
    <n v="1"/>
    <n v="1141.836"/>
    <n v="1.4310246136233543E-3"/>
    <n v="1.6339954207212364"/>
    <x v="1"/>
    <x v="2"/>
    <x v="7"/>
    <n v="80"/>
  </r>
  <r>
    <n v="3326"/>
    <n v="14078.19"/>
    <n v="13"/>
    <n v="22"/>
    <n v="1082.9376923076923"/>
    <n v="3.720663995420721E-3"/>
    <n v="88.643440183171151"/>
    <x v="1"/>
    <x v="2"/>
    <x v="7"/>
    <n v="83"/>
  </r>
  <r>
    <n v="3327"/>
    <n v="6320.06"/>
    <n v="8"/>
    <n v="15"/>
    <n v="790.00750000000005"/>
    <n v="2.2896393817973667E-3"/>
    <n v="27.132484258729249"/>
    <x v="1"/>
    <x v="0"/>
    <x v="7"/>
    <n v="84"/>
  </r>
  <r>
    <n v="3328"/>
    <n v="3511.62"/>
    <n v="4"/>
    <n v="6"/>
    <n v="877.90499999999997"/>
    <n v="1.1448196908986834E-3"/>
    <n v="6.0302575844304513"/>
    <x v="0"/>
    <x v="0"/>
    <x v="0"/>
    <n v="58"/>
  </r>
  <r>
    <n v="3329"/>
    <n v="3348.29"/>
    <n v="4"/>
    <n v="13"/>
    <n v="837.07249999999999"/>
    <n v="1.1448196908986834E-3"/>
    <n v="12.457862049227245"/>
    <x v="0"/>
    <x v="2"/>
    <x v="4"/>
    <n v="97"/>
  </r>
  <r>
    <n v="3330"/>
    <n v="8960.7200000000012"/>
    <n v="9"/>
    <n v="18"/>
    <n v="995.6355555555557"/>
    <n v="2.5758443045220377E-3"/>
    <n v="46.162839152833428"/>
    <x v="0"/>
    <x v="0"/>
    <x v="0"/>
    <n v="70"/>
  </r>
  <r>
    <n v="3331"/>
    <n v="7702.42"/>
    <n v="5"/>
    <n v="8"/>
    <n v="1540.4839999999999"/>
    <n v="1.4310246136233543E-3"/>
    <n v="17.635764167143673"/>
    <x v="0"/>
    <x v="0"/>
    <x v="1"/>
    <n v="18"/>
  </r>
  <r>
    <n v="3332"/>
    <n v="6577.57"/>
    <n v="6"/>
    <n v="3"/>
    <n v="1096.2616666666665"/>
    <n v="1.7172295363480253E-3"/>
    <n v="5.6475987406983403"/>
    <x v="0"/>
    <x v="0"/>
    <x v="0"/>
    <n v="43"/>
  </r>
  <r>
    <n v="3333"/>
    <n v="5296.3899999999994"/>
    <n v="5"/>
    <n v="17"/>
    <n v="1059.2779999999998"/>
    <n v="1.4310246136233543E-3"/>
    <n v="25.769499141385229"/>
    <x v="0"/>
    <x v="0"/>
    <x v="2"/>
    <n v="30"/>
  </r>
  <r>
    <n v="3334"/>
    <n v="5742.35"/>
    <n v="8"/>
    <n v="12"/>
    <n v="717.79375000000005"/>
    <n v="2.2896393817973667E-3"/>
    <n v="19.721866056096164"/>
    <x v="0"/>
    <x v="0"/>
    <x v="0"/>
    <n v="63"/>
  </r>
  <r>
    <n v="3335"/>
    <n v="5555.5400000000009"/>
    <n v="7"/>
    <n v="16"/>
    <n v="793.64857142857159"/>
    <n v="2.0034344590726962E-3"/>
    <n v="25.440366342301093"/>
    <x v="1"/>
    <x v="0"/>
    <x v="0"/>
    <n v="47"/>
  </r>
  <r>
    <n v="3336"/>
    <n v="9153.3399999999983"/>
    <n v="6"/>
    <n v="8"/>
    <n v="1525.5566666666664"/>
    <n v="1.7172295363480253E-3"/>
    <n v="20.957847738981108"/>
    <x v="1"/>
    <x v="0"/>
    <x v="7"/>
    <n v="47"/>
  </r>
  <r>
    <n v="3337"/>
    <n v="8265.6200000000008"/>
    <n v="8"/>
    <n v="16"/>
    <n v="1033.2025000000001"/>
    <n v="2.2896393817973667E-3"/>
    <n v="37.850578133943905"/>
    <x v="1"/>
    <x v="0"/>
    <x v="6"/>
    <n v="58"/>
  </r>
  <r>
    <n v="3338"/>
    <n v="2377.23"/>
    <n v="4"/>
    <n v="10"/>
    <n v="594.3075"/>
    <n v="1.1448196908986834E-3"/>
    <n v="6.8037492844876919"/>
    <x v="0"/>
    <x v="0"/>
    <x v="7"/>
    <n v="48"/>
  </r>
  <r>
    <n v="3339"/>
    <n v="4271.2199999999993"/>
    <n v="6"/>
    <n v="21"/>
    <n v="711.86999999999989"/>
    <n v="1.7172295363480253E-3"/>
    <n v="25.671327990841441"/>
    <x v="1"/>
    <x v="0"/>
    <x v="0"/>
    <n v="76"/>
  </r>
  <r>
    <n v="3340"/>
    <n v="6462.47"/>
    <n v="6"/>
    <n v="2"/>
    <n v="1077.0783333333334"/>
    <n v="1.7172295363480253E-3"/>
    <n v="3.6991814539210077"/>
    <x v="1"/>
    <x v="0"/>
    <x v="4"/>
    <n v="61"/>
  </r>
  <r>
    <n v="3341"/>
    <n v="3646.81"/>
    <n v="4"/>
    <n v="6"/>
    <n v="911.70249999999999"/>
    <n v="1.1448196908986834E-3"/>
    <n v="6.2624098454493415"/>
    <x v="0"/>
    <x v="1"/>
    <x v="5"/>
    <n v="19"/>
  </r>
  <r>
    <n v="3342"/>
    <n v="6736.7000000000007"/>
    <n v="7"/>
    <n v="7"/>
    <n v="962.38571428571436"/>
    <n v="2.0034344590726962E-3"/>
    <n v="13.496536920435034"/>
    <x v="1"/>
    <x v="0"/>
    <x v="9"/>
    <n v="51"/>
  </r>
  <r>
    <n v="3343"/>
    <n v="6667.8399999999992"/>
    <n v="6"/>
    <n v="10.700000000000001"/>
    <n v="1111.3066666666666"/>
    <n v="1.7172295363480253E-3"/>
    <n v="20.419544361763023"/>
    <x v="2"/>
    <x v="0"/>
    <x v="3"/>
    <n v="3"/>
  </r>
  <r>
    <n v="3344"/>
    <n v="6236.9600000000009"/>
    <n v="7"/>
    <n v="1"/>
    <n v="890.99428571428587"/>
    <n v="2.0034344590726962E-3"/>
    <n v="1.7850486548368636"/>
    <x v="0"/>
    <x v="1"/>
    <x v="4"/>
    <n v="66"/>
  </r>
  <r>
    <n v="3345"/>
    <n v="3926.35"/>
    <n v="5"/>
    <n v="12"/>
    <n v="785.27"/>
    <n v="1.4310246136233543E-3"/>
    <n v="13.484888380080136"/>
    <x v="1"/>
    <x v="2"/>
    <x v="1"/>
    <n v="83"/>
  </r>
  <r>
    <n v="3346"/>
    <n v="2794.14"/>
    <n v="3"/>
    <n v="3"/>
    <n v="931.38"/>
    <n v="8.5861476817401263E-4"/>
    <n v="2.3990898683457358"/>
    <x v="0"/>
    <x v="2"/>
    <x v="1"/>
    <n v="61"/>
  </r>
  <r>
    <n v="3347"/>
    <n v="5387.8600000000006"/>
    <n v="5"/>
    <n v="18"/>
    <n v="1077.5720000000001"/>
    <n v="1.4310246136233543E-3"/>
    <n v="27.756576989124216"/>
    <x v="1"/>
    <x v="2"/>
    <x v="9"/>
    <n v="99"/>
  </r>
  <r>
    <n v="3348"/>
    <n v="2749.69"/>
    <n v="3"/>
    <n v="6"/>
    <n v="916.56333333333339"/>
    <n v="8.5861476817401263E-4"/>
    <n v="4.7218488838008019"/>
    <x v="0"/>
    <x v="2"/>
    <x v="0"/>
    <n v="93"/>
  </r>
  <r>
    <n v="3349"/>
    <n v="6639.07"/>
    <n v="5"/>
    <n v="9"/>
    <n v="1327.8139999999999"/>
    <n v="1.4310246136233543E-3"/>
    <n v="17.101210646823123"/>
    <x v="1"/>
    <x v="1"/>
    <x v="6"/>
    <n v="11"/>
  </r>
  <r>
    <n v="3350"/>
    <n v="9352.56"/>
    <n v="6"/>
    <n v="6"/>
    <n v="1558.76"/>
    <n v="1.7172295363480253E-3"/>
    <n v="16.060492272467087"/>
    <x v="1"/>
    <x v="1"/>
    <x v="7"/>
    <n v="53"/>
  </r>
  <r>
    <n v="3351"/>
    <n v="7191.88"/>
    <n v="6"/>
    <n v="15"/>
    <n v="1198.6466666666668"/>
    <n v="1.7172295363480253E-3"/>
    <n v="30.87527189467659"/>
    <x v="0"/>
    <x v="1"/>
    <x v="4"/>
    <n v="13"/>
  </r>
  <r>
    <n v="3352"/>
    <n v="5559.6399999999994"/>
    <n v="7"/>
    <n v="1"/>
    <n v="794.23428571428565"/>
    <n v="2.0034344590726962E-3"/>
    <n v="1.5911963365769892"/>
    <x v="1"/>
    <x v="1"/>
    <x v="7"/>
    <n v="14"/>
  </r>
  <r>
    <n v="3353"/>
    <n v="5270.16"/>
    <n v="7"/>
    <n v="1"/>
    <n v="752.88"/>
    <n v="2.0034344590726962E-3"/>
    <n v="1.5083457355466514"/>
    <x v="0"/>
    <x v="0"/>
    <x v="4"/>
    <n v="91"/>
  </r>
  <r>
    <n v="3354"/>
    <n v="3213.07"/>
    <n v="2"/>
    <n v="11"/>
    <n v="1606.5350000000001"/>
    <n v="5.7240984544934168E-4"/>
    <n v="10.115560961648539"/>
    <x v="1"/>
    <x v="0"/>
    <x v="7"/>
    <n v="18"/>
  </r>
  <r>
    <n v="3355"/>
    <n v="5854.1"/>
    <n v="6"/>
    <n v="3"/>
    <n v="975.68333333333339"/>
    <n v="1.7172295363480253E-3"/>
    <n v="5.0264167143674872"/>
    <x v="0"/>
    <x v="0"/>
    <x v="7"/>
    <n v="50"/>
  </r>
  <r>
    <n v="3356"/>
    <n v="6281.6900000000005"/>
    <n v="5"/>
    <n v="6"/>
    <n v="1256.3380000000002"/>
    <n v="1.4310246136233543E-3"/>
    <n v="10.787103606182027"/>
    <x v="1"/>
    <x v="0"/>
    <x v="1"/>
    <n v="47"/>
  </r>
  <r>
    <n v="3357"/>
    <n v="3897.31"/>
    <n v="4"/>
    <n v="4"/>
    <n v="974.32749999999999"/>
    <n v="1.1448196908986834E-3"/>
    <n v="4.4617172295363474"/>
    <x v="1"/>
    <x v="1"/>
    <x v="7"/>
    <n v="25"/>
  </r>
  <r>
    <n v="3358"/>
    <n v="7810.9"/>
    <n v="7"/>
    <n v="11"/>
    <n v="1115.8428571428572"/>
    <n v="2.0034344590726962E-3"/>
    <n v="24.59069834001145"/>
    <x v="1"/>
    <x v="1"/>
    <x v="7"/>
    <n v="30"/>
  </r>
  <r>
    <n v="3359"/>
    <n v="3839.3799999999997"/>
    <n v="5"/>
    <n v="3"/>
    <n v="767.87599999999998"/>
    <n v="1.4310246136233543E-3"/>
    <n v="3.2965483686319406"/>
    <x v="1"/>
    <x v="0"/>
    <x v="4"/>
    <n v="82"/>
  </r>
  <r>
    <n v="3360"/>
    <n v="6162.1900000000005"/>
    <n v="8"/>
    <n v="5"/>
    <n v="770.27375000000006"/>
    <n v="2.2896393817973667E-3"/>
    <n v="8.8182455638236981"/>
    <x v="0"/>
    <x v="1"/>
    <x v="0"/>
    <n v="77"/>
  </r>
  <r>
    <n v="3361"/>
    <n v="8548.9500000000007"/>
    <n v="6"/>
    <n v="9"/>
    <n v="1424.825"/>
    <n v="1.7172295363480253E-3"/>
    <n v="22.020764167143675"/>
    <x v="0"/>
    <x v="0"/>
    <x v="2"/>
    <n v="68"/>
  </r>
  <r>
    <n v="3362"/>
    <n v="1983.8400000000001"/>
    <n v="3"/>
    <n v="13"/>
    <n v="661.28000000000009"/>
    <n v="8.5861476817401263E-4"/>
    <n v="7.3812020606754443"/>
    <x v="1"/>
    <x v="1"/>
    <x v="1"/>
    <n v="60"/>
  </r>
  <r>
    <n v="3363"/>
    <n v="6443.9299999999994"/>
    <n v="6"/>
    <n v="3"/>
    <n v="1073.9883333333332"/>
    <n v="1.7172295363480253E-3"/>
    <n v="5.5328534630795652"/>
    <x v="1"/>
    <x v="2"/>
    <x v="7"/>
    <n v="25"/>
  </r>
  <r>
    <n v="3364"/>
    <n v="5647.75"/>
    <n v="5"/>
    <n v="3"/>
    <n v="1129.55"/>
    <n v="1.4310246136233543E-3"/>
    <n v="4.8492415569547793"/>
    <x v="1"/>
    <x v="0"/>
    <x v="7"/>
    <n v="77"/>
  </r>
  <r>
    <n v="3365"/>
    <n v="5971.06"/>
    <n v="6"/>
    <n v="10.700000000000001"/>
    <n v="995.17666666666673"/>
    <n v="1.7172295363480253E-3"/>
    <n v="18.285730394962798"/>
    <x v="2"/>
    <x v="0"/>
    <x v="3"/>
    <n v="29"/>
  </r>
  <r>
    <n v="3366"/>
    <n v="4591.95"/>
    <n v="4"/>
    <n v="14"/>
    <n v="1147.9875"/>
    <n v="1.1448196908986834E-3"/>
    <n v="18.399341728677733"/>
    <x v="1"/>
    <x v="0"/>
    <x v="7"/>
    <n v="98"/>
  </r>
  <r>
    <n v="3367"/>
    <n v="8647.67"/>
    <n v="6"/>
    <n v="1"/>
    <n v="1441.2783333333334"/>
    <n v="1.7172295363480253E-3"/>
    <n v="2.4750057240984549"/>
    <x v="0"/>
    <x v="0"/>
    <x v="9"/>
    <n v="75"/>
  </r>
  <r>
    <n v="3368"/>
    <n v="5971.18"/>
    <n v="5"/>
    <n v="16"/>
    <n v="1194.2360000000001"/>
    <n v="1.4310246136233543E-3"/>
    <n v="27.343697767601604"/>
    <x v="0"/>
    <x v="1"/>
    <x v="1"/>
    <n v="7"/>
  </r>
  <r>
    <n v="3369"/>
    <n v="6850.6900000000005"/>
    <n v="6"/>
    <n v="10"/>
    <n v="1141.7816666666668"/>
    <n v="1.7172295363480253E-3"/>
    <n v="19.607012020606756"/>
    <x v="0"/>
    <x v="0"/>
    <x v="4"/>
    <n v="90"/>
  </r>
  <r>
    <n v="3370"/>
    <n v="7469.49"/>
    <n v="7"/>
    <n v="5"/>
    <n v="1067.07"/>
    <n v="2.0034344590726962E-3"/>
    <n v="10.689024041213509"/>
    <x v="1"/>
    <x v="2"/>
    <x v="4"/>
    <n v="8"/>
  </r>
  <r>
    <n v="3371"/>
    <n v="8400.31"/>
    <n v="9"/>
    <n v="17"/>
    <n v="933.36777777777775"/>
    <n v="2.5758443045220377E-3"/>
    <n v="40.871571265025757"/>
    <x v="0"/>
    <x v="0"/>
    <x v="5"/>
    <n v="56"/>
  </r>
  <r>
    <n v="3372"/>
    <n v="7238.88"/>
    <n v="6"/>
    <n v="15"/>
    <n v="1206.48"/>
    <n v="1.7172295363480253E-3"/>
    <n v="31.077046365197482"/>
    <x v="1"/>
    <x v="2"/>
    <x v="8"/>
    <n v="62"/>
  </r>
  <r>
    <n v="3373"/>
    <n v="6773.3700000000008"/>
    <n v="5"/>
    <n v="5"/>
    <n v="1354.6740000000002"/>
    <n v="1.4310246136233543E-3"/>
    <n v="9.692859187178021"/>
    <x v="0"/>
    <x v="0"/>
    <x v="0"/>
    <n v="19"/>
  </r>
  <r>
    <n v="3374"/>
    <n v="6246.4400000000005"/>
    <n v="4"/>
    <n v="12"/>
    <n v="1561.6100000000001"/>
    <n v="1.1448196908986834E-3"/>
    <n v="21.453142530051519"/>
    <x v="0"/>
    <x v="0"/>
    <x v="7"/>
    <n v="77"/>
  </r>
  <r>
    <n v="3375"/>
    <n v="8710.18"/>
    <n v="8"/>
    <n v="6"/>
    <n v="1088.7725"/>
    <n v="2.2896393817973667E-3"/>
    <n v="14.957378362907839"/>
    <x v="1"/>
    <x v="2"/>
    <x v="1"/>
    <n v="37"/>
  </r>
  <r>
    <n v="3376"/>
    <n v="4239.5399999999991"/>
    <n v="5"/>
    <n v="16"/>
    <n v="847.90799999999979"/>
    <n v="1.4310246136233543E-3"/>
    <n v="19.414035489410413"/>
    <x v="0"/>
    <x v="0"/>
    <x v="7"/>
    <n v="74"/>
  </r>
  <r>
    <n v="3377"/>
    <n v="6701.91"/>
    <n v="7"/>
    <n v="7"/>
    <n v="957.41571428571422"/>
    <n v="2.0034344590726962E-3"/>
    <n v="13.426837435603892"/>
    <x v="1"/>
    <x v="0"/>
    <x v="7"/>
    <n v="12"/>
  </r>
  <r>
    <n v="3378"/>
    <n v="4651.7699999999995"/>
    <n v="4"/>
    <n v="14"/>
    <n v="1162.9424999999999"/>
    <n v="1.1448196908986834E-3"/>
    <n v="18.639032627361185"/>
    <x v="0"/>
    <x v="1"/>
    <x v="1"/>
    <n v="17"/>
  </r>
  <r>
    <n v="3379"/>
    <n v="8165.4299999999994"/>
    <n v="6"/>
    <n v="2"/>
    <n v="1360.905"/>
    <n v="1.7172295363480253E-3"/>
    <n v="4.6739725243274188"/>
    <x v="0"/>
    <x v="0"/>
    <x v="0"/>
    <n v="51"/>
  </r>
  <r>
    <n v="3380"/>
    <n v="6088.51"/>
    <n v="5"/>
    <n v="14"/>
    <n v="1217.702"/>
    <n v="1.4310246136233543E-3"/>
    <n v="24.395861476817402"/>
    <x v="1"/>
    <x v="2"/>
    <x v="7"/>
    <n v="41"/>
  </r>
  <r>
    <n v="3381"/>
    <n v="7129.3700000000008"/>
    <n v="5"/>
    <n v="4"/>
    <n v="1425.8740000000003"/>
    <n v="1.4310246136233543E-3"/>
    <n v="8.1618431597023484"/>
    <x v="1"/>
    <x v="0"/>
    <x v="4"/>
    <n v="26"/>
  </r>
  <r>
    <n v="3382"/>
    <n v="10347.490000000002"/>
    <n v="10"/>
    <n v="10"/>
    <n v="1034.7490000000003"/>
    <n v="2.8620492272467086E-3"/>
    <n v="29.615025758443053"/>
    <x v="1"/>
    <x v="2"/>
    <x v="4"/>
    <n v="90"/>
  </r>
  <r>
    <n v="3383"/>
    <n v="7014.4100000000008"/>
    <n v="6"/>
    <n v="10"/>
    <n v="1169.0683333333334"/>
    <n v="1.7172295363480253E-3"/>
    <n v="20.075586720091589"/>
    <x v="1"/>
    <x v="1"/>
    <x v="1"/>
    <n v="47"/>
  </r>
  <r>
    <n v="3384"/>
    <n v="7402.02"/>
    <n v="6"/>
    <n v="6"/>
    <n v="1233.67"/>
    <n v="1.7172295363480253E-3"/>
    <n v="12.710967372638812"/>
    <x v="1"/>
    <x v="0"/>
    <x v="4"/>
    <n v="11"/>
  </r>
  <r>
    <n v="3385"/>
    <n v="3317.72"/>
    <n v="4"/>
    <n v="9"/>
    <n v="829.43"/>
    <n v="1.1448196908986834E-3"/>
    <n v="8.545930165998854"/>
    <x v="0"/>
    <x v="0"/>
    <x v="6"/>
    <n v="23"/>
  </r>
  <r>
    <n v="3386"/>
    <n v="4407.6400000000003"/>
    <n v="5"/>
    <n v="2"/>
    <n v="881.52800000000002"/>
    <n v="1.4310246136233543E-3"/>
    <n v="2.5229765311963366"/>
    <x v="1"/>
    <x v="2"/>
    <x v="3"/>
    <n v="24"/>
  </r>
  <r>
    <n v="3387"/>
    <n v="10309.67"/>
    <n v="8"/>
    <n v="15"/>
    <n v="1288.70875"/>
    <n v="2.2896393817973667E-3"/>
    <n v="44.260174585002858"/>
    <x v="0"/>
    <x v="1"/>
    <x v="7"/>
    <n v="19"/>
  </r>
  <r>
    <n v="3388"/>
    <n v="9307.4500000000007"/>
    <n v="8"/>
    <n v="7"/>
    <n v="1163.4312500000001"/>
    <n v="2.2896393817973667E-3"/>
    <n v="18.646866056096165"/>
    <x v="1"/>
    <x v="0"/>
    <x v="5"/>
    <n v="81"/>
  </r>
  <r>
    <n v="3389"/>
    <n v="6107.8600000000006"/>
    <n v="6"/>
    <n v="19"/>
    <n v="1017.9766666666668"/>
    <n v="1.7172295363480253E-3"/>
    <n v="33.213892386949063"/>
    <x v="0"/>
    <x v="1"/>
    <x v="4"/>
    <n v="27"/>
  </r>
  <r>
    <n v="3390"/>
    <n v="6156.3600000000006"/>
    <n v="5"/>
    <n v="7"/>
    <n v="1231.2720000000002"/>
    <n v="1.4310246136233543E-3"/>
    <n v="12.333863766456783"/>
    <x v="0"/>
    <x v="2"/>
    <x v="4"/>
    <n v="20"/>
  </r>
  <r>
    <n v="3391"/>
    <n v="3719.6100000000006"/>
    <n v="5"/>
    <n v="7"/>
    <n v="743.92200000000014"/>
    <n v="1.4310246136233543E-3"/>
    <n v="7.4519948483113918"/>
    <x v="1"/>
    <x v="0"/>
    <x v="7"/>
    <n v="93"/>
  </r>
  <r>
    <n v="3392"/>
    <n v="574.64"/>
    <n v="1"/>
    <n v="10"/>
    <n v="574.64"/>
    <n v="2.8620492272467084E-4"/>
    <n v="1.6446479679450485"/>
    <x v="1"/>
    <x v="0"/>
    <x v="1"/>
    <n v="41"/>
  </r>
  <r>
    <n v="3393"/>
    <n v="4896.4900000000007"/>
    <n v="5"/>
    <n v="7"/>
    <n v="979.29800000000012"/>
    <n v="1.4310246136233543E-3"/>
    <n v="9.8097967945048659"/>
    <x v="0"/>
    <x v="0"/>
    <x v="5"/>
    <n v="23"/>
  </r>
  <r>
    <n v="3394"/>
    <n v="5926.59"/>
    <n v="5"/>
    <n v="22"/>
    <n v="1185.318"/>
    <n v="1.4310246136233543E-3"/>
    <n v="37.316823125357757"/>
    <x v="1"/>
    <x v="0"/>
    <x v="0"/>
    <n v="39"/>
  </r>
  <r>
    <n v="3395"/>
    <n v="7852.11"/>
    <n v="7"/>
    <n v="3"/>
    <n v="1121.73"/>
    <n v="2.0034344590726962E-3"/>
    <n v="6.7419376073268467"/>
    <x v="1"/>
    <x v="0"/>
    <x v="1"/>
    <n v="76"/>
  </r>
  <r>
    <n v="3396"/>
    <n v="586.65"/>
    <n v="2"/>
    <n v="9"/>
    <n v="293.32499999999999"/>
    <n v="5.7240984544934168E-4"/>
    <n v="1.5111190612478533"/>
    <x v="1"/>
    <x v="0"/>
    <x v="7"/>
    <n v="18"/>
  </r>
  <r>
    <n v="3397"/>
    <n v="2179.35"/>
    <n v="2"/>
    <n v="11"/>
    <n v="1089.675"/>
    <n v="5.7240984544934168E-4"/>
    <n v="6.8611476817401247"/>
    <x v="0"/>
    <x v="0"/>
    <x v="3"/>
    <n v="70"/>
  </r>
  <r>
    <n v="3398"/>
    <n v="4872.53"/>
    <n v="5"/>
    <n v="7"/>
    <n v="974.50599999999997"/>
    <n v="1.4310246136233543E-3"/>
    <n v="9.7617945048654846"/>
    <x v="1"/>
    <x v="2"/>
    <x v="4"/>
    <n v="69"/>
  </r>
  <r>
    <n v="3399"/>
    <n v="6052.69"/>
    <n v="5"/>
    <n v="2"/>
    <n v="1210.538"/>
    <n v="1.4310246136233543E-3"/>
    <n v="3.4646193474527762"/>
    <x v="1"/>
    <x v="0"/>
    <x v="1"/>
    <n v="95"/>
  </r>
  <r>
    <n v="3400"/>
    <n v="2797.13"/>
    <n v="4"/>
    <n v="18"/>
    <n v="699.28250000000003"/>
    <n v="1.1448196908986834E-3"/>
    <n v="14.409942759015454"/>
    <x v="0"/>
    <x v="0"/>
    <x v="1"/>
    <n v="46"/>
  </r>
  <r>
    <n v="3401"/>
    <n v="6768.02"/>
    <n v="6"/>
    <n v="4"/>
    <n v="1128.0033333333333"/>
    <n v="1.7172295363480253E-3"/>
    <n v="7.7481625643961083"/>
    <x v="0"/>
    <x v="0"/>
    <x v="8"/>
    <n v="92"/>
  </r>
  <r>
    <n v="3402"/>
    <n v="10700.789999999999"/>
    <n v="9"/>
    <n v="10"/>
    <n v="1188.9766666666665"/>
    <n v="2.5758443045220377E-3"/>
    <n v="30.626187750429299"/>
    <x v="0"/>
    <x v="0"/>
    <x v="5"/>
    <n v="73"/>
  </r>
  <r>
    <n v="3403"/>
    <n v="4516.0199999999995"/>
    <n v="4"/>
    <n v="2"/>
    <n v="1129.0049999999999"/>
    <n v="1.1448196908986834E-3"/>
    <n v="2.5850143102461356"/>
    <x v="0"/>
    <x v="0"/>
    <x v="1"/>
    <n v="27"/>
  </r>
  <r>
    <n v="3404"/>
    <n v="5162.17"/>
    <n v="5"/>
    <n v="22"/>
    <n v="1032.434"/>
    <n v="1.4310246136233543E-3"/>
    <n v="32.503646250715512"/>
    <x v="0"/>
    <x v="1"/>
    <x v="2"/>
    <n v="2"/>
  </r>
  <r>
    <n v="3405"/>
    <n v="9157.7100000000009"/>
    <n v="9"/>
    <n v="3"/>
    <n v="1017.5233333333334"/>
    <n v="2.5758443045220377E-3"/>
    <n v="7.8629450486548382"/>
    <x v="0"/>
    <x v="0"/>
    <x v="1"/>
    <n v="89"/>
  </r>
  <r>
    <n v="3406"/>
    <n v="12169.87"/>
    <n v="10"/>
    <n v="10"/>
    <n v="1216.9870000000001"/>
    <n v="2.8620492272467086E-3"/>
    <n v="34.830767029192906"/>
    <x v="0"/>
    <x v="0"/>
    <x v="3"/>
    <n v="35"/>
  </r>
  <r>
    <n v="3407"/>
    <n v="8397.3000000000011"/>
    <n v="8"/>
    <n v="19"/>
    <n v="1049.6625000000001"/>
    <n v="2.2896393817973667E-3"/>
    <n v="45.6636233543217"/>
    <x v="1"/>
    <x v="2"/>
    <x v="1"/>
    <n v="53"/>
  </r>
  <r>
    <n v="3408"/>
    <n v="4452.78"/>
    <n v="5"/>
    <n v="18"/>
    <n v="890.55599999999993"/>
    <n v="1.4310246136233543E-3"/>
    <n v="22.939336004579278"/>
    <x v="0"/>
    <x v="0"/>
    <x v="7"/>
    <n v="10"/>
  </r>
  <r>
    <n v="3409"/>
    <n v="7353.55"/>
    <n v="7"/>
    <n v="16"/>
    <n v="1050.507142857143"/>
    <n v="2.0034344590726962E-3"/>
    <n v="33.67395535203206"/>
    <x v="0"/>
    <x v="0"/>
    <x v="6"/>
    <n v="75"/>
  </r>
  <r>
    <n v="3410"/>
    <n v="2965.8900000000003"/>
    <n v="3"/>
    <n v="16"/>
    <n v="988.63000000000011"/>
    <n v="8.5861476817401263E-4"/>
    <n v="13.581637092157987"/>
    <x v="0"/>
    <x v="0"/>
    <x v="2"/>
    <n v="93"/>
  </r>
  <r>
    <n v="3411"/>
    <n v="11320.220000000001"/>
    <n v="7"/>
    <n v="20"/>
    <n v="1617.1742857142858"/>
    <n v="2.0034344590726962E-3"/>
    <n v="64.798053806525488"/>
    <x v="0"/>
    <x v="0"/>
    <x v="4"/>
    <n v="68"/>
  </r>
  <r>
    <n v="3412"/>
    <n v="5786.89"/>
    <n v="4"/>
    <n v="7"/>
    <n v="1446.7225000000001"/>
    <n v="1.1448196908986834E-3"/>
    <n v="11.593654836863193"/>
    <x v="0"/>
    <x v="0"/>
    <x v="4"/>
    <n v="66"/>
  </r>
  <r>
    <n v="3413"/>
    <n v="6325.24"/>
    <n v="4"/>
    <n v="3"/>
    <n v="1581.31"/>
    <n v="1.1448196908986834E-3"/>
    <n v="5.4309444762449912"/>
    <x v="0"/>
    <x v="0"/>
    <x v="1"/>
    <n v="93"/>
  </r>
  <r>
    <n v="3414"/>
    <n v="4674.0200000000004"/>
    <n v="3"/>
    <n v="10"/>
    <n v="1558.0066666666669"/>
    <n v="8.5861476817401263E-4"/>
    <n v="13.377275329135664"/>
    <x v="0"/>
    <x v="1"/>
    <x v="4"/>
    <n v="46"/>
  </r>
  <r>
    <n v="3415"/>
    <n v="8084.96"/>
    <n v="6"/>
    <n v="11"/>
    <n v="1347.4933333333333"/>
    <n v="1.7172295363480253E-3"/>
    <n v="25.453508872352607"/>
    <x v="1"/>
    <x v="2"/>
    <x v="2"/>
    <n v="43"/>
  </r>
  <r>
    <n v="3416"/>
    <n v="2184.42"/>
    <n v="3"/>
    <n v="11"/>
    <n v="728.14"/>
    <n v="8.5861476817401263E-4"/>
    <n v="6.8771093302804811"/>
    <x v="0"/>
    <x v="0"/>
    <x v="7"/>
    <n v="6"/>
  </r>
  <r>
    <n v="3417"/>
    <n v="8566.0499999999993"/>
    <n v="8"/>
    <n v="7"/>
    <n v="1070.7562499999999"/>
    <n v="2.2896393817973667E-3"/>
    <n v="17.161519748139664"/>
    <x v="0"/>
    <x v="0"/>
    <x v="0"/>
    <n v="91"/>
  </r>
  <r>
    <n v="3418"/>
    <n v="4643.87"/>
    <n v="5"/>
    <n v="19"/>
    <n v="928.774"/>
    <n v="1.4310246136233543E-3"/>
    <n v="25.252870635374926"/>
    <x v="0"/>
    <x v="2"/>
    <x v="0"/>
    <n v="18"/>
  </r>
  <r>
    <n v="3419"/>
    <n v="4108.62"/>
    <n v="3"/>
    <n v="18"/>
    <n v="1369.54"/>
    <n v="8.5861476817401263E-4"/>
    <n v="21.16633085289067"/>
    <x v="0"/>
    <x v="0"/>
    <x v="4"/>
    <n v="13"/>
  </r>
  <r>
    <n v="3420"/>
    <n v="13885.45"/>
    <n v="11"/>
    <n v="19"/>
    <n v="1262.3136363636365"/>
    <n v="3.1482541499713796E-3"/>
    <n v="75.507598740698356"/>
    <x v="1"/>
    <x v="0"/>
    <x v="1"/>
    <n v="96"/>
  </r>
  <r>
    <n v="3421"/>
    <n v="12000.2"/>
    <n v="10"/>
    <n v="18"/>
    <n v="1200.02"/>
    <n v="2.8620492272467086E-3"/>
    <n v="61.821293646250716"/>
    <x v="0"/>
    <x v="1"/>
    <x v="0"/>
    <n v="60"/>
  </r>
  <r>
    <n v="3422"/>
    <n v="5634.9800000000005"/>
    <n v="5"/>
    <n v="5"/>
    <n v="1126.9960000000001"/>
    <n v="1.4310246136233543E-3"/>
    <n v="8.06379507727533"/>
    <x v="0"/>
    <x v="0"/>
    <x v="7"/>
    <n v="38"/>
  </r>
  <r>
    <n v="3423"/>
    <n v="3061.5"/>
    <n v="4"/>
    <n v="1"/>
    <n v="765.375"/>
    <n v="1.1448196908986834E-3"/>
    <n v="0.87621637092157978"/>
    <x v="0"/>
    <x v="1"/>
    <x v="0"/>
    <n v="57"/>
  </r>
  <r>
    <n v="3424"/>
    <n v="2940.52"/>
    <n v="2"/>
    <n v="11"/>
    <n v="1470.26"/>
    <n v="5.7240984544934168E-4"/>
    <n v="9.2575042930738398"/>
    <x v="0"/>
    <x v="1"/>
    <x v="7"/>
    <n v="39"/>
  </r>
  <r>
    <n v="3425"/>
    <n v="6287.4599999999991"/>
    <n v="6"/>
    <n v="12"/>
    <n v="1047.9099999999999"/>
    <n v="1.7172295363480253E-3"/>
    <n v="21.594024041213508"/>
    <x v="1"/>
    <x v="0"/>
    <x v="7"/>
    <n v="32"/>
  </r>
  <r>
    <n v="3426"/>
    <n v="8405.57"/>
    <n v="6"/>
    <n v="17"/>
    <n v="1400.9283333333333"/>
    <n v="1.7172295363480253E-3"/>
    <n v="40.897163709215803"/>
    <x v="1"/>
    <x v="0"/>
    <x v="9"/>
    <n v="40"/>
  </r>
  <r>
    <n v="3427"/>
    <n v="12523.17"/>
    <n v="8"/>
    <n v="17"/>
    <n v="1565.39625"/>
    <n v="2.2896393817973667E-3"/>
    <n v="60.931279336004579"/>
    <x v="1"/>
    <x v="0"/>
    <x v="1"/>
    <n v="67"/>
  </r>
  <r>
    <n v="3428"/>
    <n v="1274.93"/>
    <n v="1"/>
    <n v="16"/>
    <n v="1274.93"/>
    <n v="2.8620492272467084E-4"/>
    <n v="5.8382598740698342"/>
    <x v="0"/>
    <x v="0"/>
    <x v="7"/>
    <n v="77"/>
  </r>
  <r>
    <n v="3429"/>
    <n v="3323.95"/>
    <n v="4"/>
    <n v="15"/>
    <n v="830.98749999999995"/>
    <n v="1.1448196908986834E-3"/>
    <n v="14.269962793360044"/>
    <x v="0"/>
    <x v="2"/>
    <x v="0"/>
    <n v="37"/>
  </r>
  <r>
    <n v="3430"/>
    <n v="5809.2400000000007"/>
    <n v="7"/>
    <n v="9"/>
    <n v="829.89142857142872"/>
    <n v="2.0034344590726962E-3"/>
    <n v="14.963697767601607"/>
    <x v="1"/>
    <x v="1"/>
    <x v="0"/>
    <n v="77"/>
  </r>
  <r>
    <n v="3431"/>
    <n v="12673.970000000001"/>
    <n v="10"/>
    <n v="5"/>
    <n v="1267.3970000000002"/>
    <n v="2.8620492272467086E-3"/>
    <n v="18.136763022323986"/>
    <x v="1"/>
    <x v="1"/>
    <x v="2"/>
    <n v="97"/>
  </r>
  <r>
    <n v="3432"/>
    <n v="9201.85"/>
    <n v="8"/>
    <n v="2"/>
    <n v="1150.23125"/>
    <n v="2.2896393817973667E-3"/>
    <n v="5.267229536348025"/>
    <x v="0"/>
    <x v="0"/>
    <x v="6"/>
    <n v="99"/>
  </r>
  <r>
    <n v="3433"/>
    <n v="10471.84"/>
    <n v="10"/>
    <n v="2"/>
    <n v="1047.184"/>
    <n v="2.8620492272467086E-3"/>
    <n v="5.9941843159702346"/>
    <x v="0"/>
    <x v="0"/>
    <x v="2"/>
    <n v="10"/>
  </r>
  <r>
    <n v="3434"/>
    <n v="5720.5199999999995"/>
    <n v="5"/>
    <n v="16"/>
    <n v="1144.1039999999998"/>
    <n v="1.4310246136233543E-3"/>
    <n v="26.195855752718941"/>
    <x v="0"/>
    <x v="0"/>
    <x v="0"/>
    <n v="20"/>
  </r>
  <r>
    <n v="3435"/>
    <n v="6384.0199999999995"/>
    <n v="5"/>
    <n v="1"/>
    <n v="1276.8039999999999"/>
    <n v="1.4310246136233543E-3"/>
    <n v="1.827137950772753"/>
    <x v="0"/>
    <x v="1"/>
    <x v="4"/>
    <n v="80"/>
  </r>
  <r>
    <n v="3436"/>
    <n v="8090.1100000000006"/>
    <n v="7"/>
    <n v="5"/>
    <n v="1155.73"/>
    <n v="2.0034344590726962E-3"/>
    <n v="11.577146536920434"/>
    <x v="0"/>
    <x v="0"/>
    <x v="1"/>
    <n v="4"/>
  </r>
  <r>
    <n v="3437"/>
    <n v="6930.869999999999"/>
    <n v="5"/>
    <n v="12"/>
    <n v="1386.1739999999998"/>
    <n v="1.4310246136233543E-3"/>
    <n v="23.803789353176867"/>
    <x v="1"/>
    <x v="2"/>
    <x v="5"/>
    <n v="79"/>
  </r>
  <r>
    <n v="3438"/>
    <n v="5208.01"/>
    <n v="5"/>
    <n v="2"/>
    <n v="1041.6020000000001"/>
    <n v="1.4310246136233543E-3"/>
    <n v="2.9811161991986266"/>
    <x v="1"/>
    <x v="0"/>
    <x v="7"/>
    <n v="11"/>
  </r>
  <r>
    <n v="3439"/>
    <n v="5868.2099999999991"/>
    <n v="6"/>
    <n v="19"/>
    <n v="978.03499999999985"/>
    <n v="1.7172295363480253E-3"/>
    <n v="31.910701202060675"/>
    <x v="0"/>
    <x v="1"/>
    <x v="4"/>
    <n v="45"/>
  </r>
  <r>
    <n v="3440"/>
    <n v="5026.7"/>
    <n v="5"/>
    <n v="5"/>
    <n v="1005.3399999999999"/>
    <n v="1.4310246136233543E-3"/>
    <n v="7.1933314253005145"/>
    <x v="0"/>
    <x v="0"/>
    <x v="7"/>
    <n v="18"/>
  </r>
  <r>
    <n v="3441"/>
    <n v="4864.9799999999996"/>
    <n v="5"/>
    <n v="20"/>
    <n v="972.99599999999987"/>
    <n v="1.4310246136233543E-3"/>
    <n v="27.847624499141382"/>
    <x v="0"/>
    <x v="2"/>
    <x v="7"/>
    <n v="44"/>
  </r>
  <r>
    <n v="3442"/>
    <n v="4629.6000000000004"/>
    <n v="4"/>
    <n v="14"/>
    <n v="1157.4000000000001"/>
    <n v="1.1448196908986834E-3"/>
    <n v="18.550200343445908"/>
    <x v="0"/>
    <x v="0"/>
    <x v="5"/>
    <n v="17"/>
  </r>
  <r>
    <n v="3443"/>
    <n v="6729.0099999999984"/>
    <n v="6"/>
    <n v="5"/>
    <n v="1121.5016666666663"/>
    <n v="1.7172295363480253E-3"/>
    <n v="9.6293789353176855"/>
    <x v="1"/>
    <x v="0"/>
    <x v="4"/>
    <n v="11"/>
  </r>
  <r>
    <n v="3444"/>
    <n v="3281.0299999999997"/>
    <n v="2"/>
    <n v="7"/>
    <n v="1640.5149999999999"/>
    <n v="5.7240984544934168E-4"/>
    <n v="6.5733285632512874"/>
    <x v="0"/>
    <x v="1"/>
    <x v="7"/>
    <n v="75"/>
  </r>
  <r>
    <n v="3445"/>
    <n v="7992.1900000000005"/>
    <n v="6"/>
    <n v="11"/>
    <n v="1332.0316666666668"/>
    <n v="1.7172295363480253E-3"/>
    <n v="25.161445334859764"/>
    <x v="1"/>
    <x v="1"/>
    <x v="1"/>
    <n v="62"/>
  </r>
  <r>
    <n v="3446"/>
    <n v="1028.53"/>
    <n v="2"/>
    <n v="14"/>
    <n v="514.26499999999999"/>
    <n v="5.7240984544934168E-4"/>
    <n v="4.1211848883800801"/>
    <x v="1"/>
    <x v="0"/>
    <x v="7"/>
    <n v="8"/>
  </r>
  <r>
    <n v="3447"/>
    <n v="12339.37"/>
    <n v="11"/>
    <n v="17"/>
    <n v="1121.7609090909091"/>
    <n v="3.1482541499713796E-3"/>
    <n v="60.037003434459074"/>
    <x v="0"/>
    <x v="2"/>
    <x v="1"/>
    <n v="43"/>
  </r>
  <r>
    <n v="3448"/>
    <n v="5257.04"/>
    <n v="5"/>
    <n v="9"/>
    <n v="1051.4079999999999"/>
    <n v="1.4310246136233543E-3"/>
    <n v="13.541316542644534"/>
    <x v="1"/>
    <x v="2"/>
    <x v="1"/>
    <n v="26"/>
  </r>
  <r>
    <n v="3449"/>
    <n v="4223.1900000000005"/>
    <n v="4"/>
    <n v="3"/>
    <n v="1055.7975000000001"/>
    <n v="1.1448196908986834E-3"/>
    <n v="3.6260933028048088"/>
    <x v="0"/>
    <x v="2"/>
    <x v="6"/>
    <n v="52"/>
  </r>
  <r>
    <n v="3450"/>
    <n v="7360.7699999999995"/>
    <n v="6"/>
    <n v="6"/>
    <n v="1226.7949999999998"/>
    <n v="1.7172295363480253E-3"/>
    <n v="12.640131654264451"/>
    <x v="0"/>
    <x v="0"/>
    <x v="5"/>
    <n v="85"/>
  </r>
  <r>
    <n v="3451"/>
    <n v="7139.170000000001"/>
    <n v="9"/>
    <n v="10"/>
    <n v="793.24111111111119"/>
    <n v="2.5758443045220377E-3"/>
    <n v="20.432655981682885"/>
    <x v="1"/>
    <x v="2"/>
    <x v="4"/>
    <n v="88"/>
  </r>
  <r>
    <n v="3452"/>
    <n v="2808.6800000000003"/>
    <n v="2"/>
    <n v="13"/>
    <n v="1404.3400000000001"/>
    <n v="5.7240984544934168E-4"/>
    <n v="10.450154550658272"/>
    <x v="0"/>
    <x v="0"/>
    <x v="5"/>
    <n v="22"/>
  </r>
  <r>
    <n v="3453"/>
    <n v="6294.04"/>
    <n v="6"/>
    <n v="14"/>
    <n v="1049.0066666666667"/>
    <n v="1.7172295363480253E-3"/>
    <n v="25.219393245563825"/>
    <x v="0"/>
    <x v="1"/>
    <x v="5"/>
    <n v="57"/>
  </r>
  <r>
    <n v="3454"/>
    <n v="5561.3799999999992"/>
    <n v="5"/>
    <n v="18"/>
    <n v="1112.2759999999998"/>
    <n v="1.4310246136233543E-3"/>
    <n v="28.650497996565534"/>
    <x v="1"/>
    <x v="0"/>
    <x v="4"/>
    <n v="15"/>
  </r>
  <r>
    <n v="3455"/>
    <n v="4674.13"/>
    <n v="6"/>
    <n v="11"/>
    <n v="779.02166666666665"/>
    <n v="1.7172295363480253E-3"/>
    <n v="14.715349170005723"/>
    <x v="1"/>
    <x v="0"/>
    <x v="4"/>
    <n v="29"/>
  </r>
  <r>
    <n v="3456"/>
    <n v="4206.8899999999994"/>
    <n v="3"/>
    <n v="12"/>
    <n v="1402.2966666666664"/>
    <n v="8.5861476817401263E-4"/>
    <n v="14.448391528334284"/>
    <x v="0"/>
    <x v="0"/>
    <x v="4"/>
    <n v="11"/>
  </r>
  <r>
    <n v="3457"/>
    <n v="2726.46"/>
    <n v="3"/>
    <n v="16"/>
    <n v="908.82"/>
    <n v="8.5861476817401263E-4"/>
    <n v="12.485220377790499"/>
    <x v="0"/>
    <x v="0"/>
    <x v="7"/>
    <n v="13"/>
  </r>
  <r>
    <n v="3458"/>
    <n v="5141.16"/>
    <n v="4"/>
    <n v="19"/>
    <n v="1285.29"/>
    <n v="1.1448196908986834E-3"/>
    <n v="27.957080709788205"/>
    <x v="1"/>
    <x v="2"/>
    <x v="7"/>
    <n v="35"/>
  </r>
  <r>
    <n v="3459"/>
    <n v="4164.04"/>
    <n v="3"/>
    <n v="2"/>
    <n v="1388.0133333333333"/>
    <n v="8.5861476817401263E-4"/>
    <n v="2.3835374928448769"/>
    <x v="0"/>
    <x v="0"/>
    <x v="9"/>
    <n v="62"/>
  </r>
  <r>
    <n v="3460"/>
    <n v="12544.76"/>
    <n v="9"/>
    <n v="2"/>
    <n v="1393.8622222222223"/>
    <n v="2.5758443045220377E-3"/>
    <n v="7.1807441327990844"/>
    <x v="1"/>
    <x v="0"/>
    <x v="1"/>
    <n v="22"/>
  </r>
  <r>
    <n v="3461"/>
    <n v="8401.2099999999991"/>
    <n v="7"/>
    <n v="17"/>
    <n v="1200.1728571428571"/>
    <n v="2.0034344590726962E-3"/>
    <n v="40.875950200343453"/>
    <x v="1"/>
    <x v="1"/>
    <x v="7"/>
    <n v="28"/>
  </r>
  <r>
    <n v="3462"/>
    <n v="5392.75"/>
    <n v="5"/>
    <n v="17"/>
    <n v="1078.55"/>
    <n v="1.4310246136233543E-3"/>
    <n v="26.238337149398966"/>
    <x v="0"/>
    <x v="2"/>
    <x v="0"/>
    <n v="96"/>
  </r>
  <r>
    <n v="3463"/>
    <n v="3021.68"/>
    <n v="4"/>
    <n v="2"/>
    <n v="755.42"/>
    <n v="1.1448196908986834E-3"/>
    <n v="1.7296393817973668"/>
    <x v="1"/>
    <x v="1"/>
    <x v="1"/>
    <n v="7"/>
  </r>
  <r>
    <n v="3464"/>
    <n v="1891.06"/>
    <n v="2"/>
    <n v="4"/>
    <n v="945.53"/>
    <n v="5.7240984544934168E-4"/>
    <n v="2.164922724670864"/>
    <x v="0"/>
    <x v="0"/>
    <x v="1"/>
    <n v="38"/>
  </r>
  <r>
    <n v="3465"/>
    <n v="10063.64"/>
    <n v="10"/>
    <n v="7"/>
    <n v="1006.3639999999999"/>
    <n v="2.8620492272467086E-3"/>
    <n v="20.161843159702347"/>
    <x v="0"/>
    <x v="2"/>
    <x v="7"/>
    <n v="71"/>
  </r>
  <r>
    <n v="3466"/>
    <n v="2421.71"/>
    <n v="3"/>
    <n v="18"/>
    <n v="807.23666666666668"/>
    <n v="8.5861476817401263E-4"/>
    <n v="12.475895821408129"/>
    <x v="1"/>
    <x v="0"/>
    <x v="3"/>
    <n v="65"/>
  </r>
  <r>
    <n v="3467"/>
    <n v="8292.41"/>
    <n v="6"/>
    <n v="21"/>
    <n v="1382.0683333333334"/>
    <n v="1.7172295363480253E-3"/>
    <n v="49.839899828277055"/>
    <x v="1"/>
    <x v="0"/>
    <x v="3"/>
    <n v="31"/>
  </r>
  <r>
    <n v="3468"/>
    <n v="7428.0300000000007"/>
    <n v="7"/>
    <n v="7"/>
    <n v="1061.1471428571429"/>
    <n v="2.0034344590726962E-3"/>
    <n v="14.881571265025761"/>
    <x v="1"/>
    <x v="0"/>
    <x v="4"/>
    <n v="4"/>
  </r>
  <r>
    <n v="3469"/>
    <n v="3712.64"/>
    <n v="4"/>
    <n v="5"/>
    <n v="928.16"/>
    <n v="1.1448196908986834E-3"/>
    <n v="5.3128792215226097"/>
    <x v="0"/>
    <x v="0"/>
    <x v="0"/>
    <n v="90"/>
  </r>
  <r>
    <n v="3470"/>
    <n v="14126.249999999998"/>
    <n v="8"/>
    <n v="6"/>
    <n v="1765.7812499999998"/>
    <n v="2.2896393817973667E-3"/>
    <n v="24.258013737836286"/>
    <x v="0"/>
    <x v="1"/>
    <x v="0"/>
    <n v="56"/>
  </r>
  <r>
    <n v="3471"/>
    <n v="4637.4800000000005"/>
    <n v="4"/>
    <n v="8"/>
    <n v="1159.3700000000001"/>
    <n v="1.1448196908986834E-3"/>
    <n v="10.618156840297653"/>
    <x v="0"/>
    <x v="2"/>
    <x v="3"/>
    <n v="95"/>
  </r>
  <r>
    <n v="3472"/>
    <n v="6900.7"/>
    <n v="6"/>
    <n v="18"/>
    <n v="1150.1166666666666"/>
    <n v="1.7172295363480253E-3"/>
    <n v="35.550257584430454"/>
    <x v="1"/>
    <x v="1"/>
    <x v="5"/>
    <n v="10"/>
  </r>
  <r>
    <n v="3473"/>
    <n v="5487.6399999999994"/>
    <n v="4"/>
    <n v="10.7"/>
    <n v="1371.9099999999999"/>
    <n v="1.1448196908986834E-3"/>
    <n v="16.805308528906693"/>
    <x v="2"/>
    <x v="0"/>
    <x v="3"/>
    <n v="34"/>
  </r>
  <r>
    <n v="3474"/>
    <n v="4654.08"/>
    <n v="5"/>
    <n v="14"/>
    <n v="930.81600000000003"/>
    <n v="1.4310246136233543E-3"/>
    <n v="18.648288494562106"/>
    <x v="1"/>
    <x v="0"/>
    <x v="7"/>
    <n v="93"/>
  </r>
  <r>
    <n v="3475"/>
    <n v="3785.92"/>
    <n v="4"/>
    <n v="3"/>
    <n v="946.48"/>
    <n v="1.1448196908986834E-3"/>
    <n v="3.2506468231253574"/>
    <x v="0"/>
    <x v="1"/>
    <x v="5"/>
    <n v="12"/>
  </r>
  <r>
    <n v="3476"/>
    <n v="2254.2599999999998"/>
    <n v="5"/>
    <n v="7"/>
    <n v="450.85199999999998"/>
    <n v="1.4310246136233543E-3"/>
    <n v="4.5162621637092153"/>
    <x v="1"/>
    <x v="1"/>
    <x v="7"/>
    <n v="39"/>
  </r>
  <r>
    <n v="3477"/>
    <n v="10212.17"/>
    <n v="8"/>
    <n v="7"/>
    <n v="1276.52125"/>
    <n v="2.2896393817973667E-3"/>
    <n v="20.459413279908414"/>
    <x v="0"/>
    <x v="1"/>
    <x v="1"/>
    <n v="90"/>
  </r>
  <r>
    <n v="3478"/>
    <n v="6445.49"/>
    <n v="6"/>
    <n v="17"/>
    <n v="1074.2483333333332"/>
    <n v="1.7172295363480253E-3"/>
    <n v="31.360426445334856"/>
    <x v="1"/>
    <x v="0"/>
    <x v="0"/>
    <n v="54"/>
  </r>
  <r>
    <n v="3479"/>
    <n v="6015.1699999999992"/>
    <n v="6"/>
    <n v="13"/>
    <n v="1002.5283333333332"/>
    <n v="1.7172295363480253E-3"/>
    <n v="22.380426445334855"/>
    <x v="0"/>
    <x v="0"/>
    <x v="3"/>
    <n v="39"/>
  </r>
  <r>
    <n v="3480"/>
    <n v="4659.76"/>
    <n v="4"/>
    <n v="20"/>
    <n v="1164.94"/>
    <n v="1.1448196908986834E-3"/>
    <n v="26.672925014310245"/>
    <x v="1"/>
    <x v="0"/>
    <x v="4"/>
    <n v="30"/>
  </r>
  <r>
    <n v="3481"/>
    <n v="4988.41"/>
    <n v="7"/>
    <n v="4"/>
    <n v="712.63"/>
    <n v="2.0034344590726962E-3"/>
    <n v="5.710829994275902"/>
    <x v="1"/>
    <x v="2"/>
    <x v="7"/>
    <n v="37"/>
  </r>
  <r>
    <n v="3482"/>
    <n v="11842.05"/>
    <n v="8"/>
    <n v="2"/>
    <n v="1480.2562499999999"/>
    <n v="2.2896393817973667E-3"/>
    <n v="6.7785060103033761"/>
    <x v="0"/>
    <x v="1"/>
    <x v="0"/>
    <n v="71"/>
  </r>
  <r>
    <n v="3483"/>
    <n v="8078.0300000000007"/>
    <n v="6"/>
    <n v="15"/>
    <n v="1346.3383333333334"/>
    <n v="1.7172295363480253E-3"/>
    <n v="34.679579278763597"/>
    <x v="1"/>
    <x v="2"/>
    <x v="0"/>
    <n v="19"/>
  </r>
  <r>
    <n v="3484"/>
    <n v="10169.769999999999"/>
    <n v="7"/>
    <n v="20"/>
    <n v="1452.8242857142855"/>
    <n v="2.0034344590726962E-3"/>
    <n v="58.212764739553513"/>
    <x v="0"/>
    <x v="2"/>
    <x v="1"/>
    <n v="10"/>
  </r>
  <r>
    <n v="3485"/>
    <n v="3163.31"/>
    <n v="3"/>
    <n v="9"/>
    <n v="1054.4366666666667"/>
    <n v="8.5861476817401263E-4"/>
    <n v="8.1481940469376077"/>
    <x v="0"/>
    <x v="2"/>
    <x v="1"/>
    <n v="11"/>
  </r>
  <r>
    <n v="3486"/>
    <n v="4722.08"/>
    <n v="4"/>
    <n v="18"/>
    <n v="1180.52"/>
    <n v="1.1448196908986834E-3"/>
    <n v="24.326685746994844"/>
    <x v="1"/>
    <x v="0"/>
    <x v="7"/>
    <n v="67"/>
  </r>
  <r>
    <n v="3487"/>
    <n v="3715.32"/>
    <n v="3"/>
    <n v="18"/>
    <n v="1238.44"/>
    <n v="8.5861476817401263E-4"/>
    <n v="19.140171722953635"/>
    <x v="0"/>
    <x v="2"/>
    <x v="0"/>
    <n v="4"/>
  </r>
  <r>
    <n v="3488"/>
    <n v="2167.79"/>
    <n v="2"/>
    <n v="9"/>
    <n v="1083.895"/>
    <n v="5.7240984544934168E-4"/>
    <n v="5.5838895248998277"/>
    <x v="1"/>
    <x v="0"/>
    <x v="7"/>
    <n v="63"/>
  </r>
  <r>
    <n v="3489"/>
    <n v="8300.1500000000015"/>
    <n v="6"/>
    <n v="9"/>
    <n v="1383.3583333333336"/>
    <n v="1.7172295363480253E-3"/>
    <n v="21.379894104178597"/>
    <x v="0"/>
    <x v="0"/>
    <x v="6"/>
    <n v="90"/>
  </r>
  <r>
    <n v="3490"/>
    <n v="4739.7"/>
    <n v="5"/>
    <n v="14"/>
    <n v="947.93999999999994"/>
    <n v="1.4310246136233543E-3"/>
    <n v="18.991356611333714"/>
    <x v="1"/>
    <x v="2"/>
    <x v="1"/>
    <n v="45"/>
  </r>
  <r>
    <n v="3491"/>
    <n v="3151.67"/>
    <n v="4"/>
    <n v="10"/>
    <n v="787.91750000000002"/>
    <n v="1.1448196908986834E-3"/>
    <n v="9.0202346880366342"/>
    <x v="0"/>
    <x v="1"/>
    <x v="1"/>
    <n v="69"/>
  </r>
  <r>
    <n v="3492"/>
    <n v="4141.43"/>
    <n v="3"/>
    <n v="19"/>
    <n v="1380.4766666666667"/>
    <n v="8.5861476817401263E-4"/>
    <n v="22.52065540927304"/>
    <x v="1"/>
    <x v="0"/>
    <x v="7"/>
    <n v="83"/>
  </r>
  <r>
    <n v="3493"/>
    <n v="10053.82"/>
    <n v="6"/>
    <n v="18"/>
    <n v="1675.6366666666665"/>
    <n v="1.7172295363480253E-3"/>
    <n v="51.794149971379511"/>
    <x v="1"/>
    <x v="2"/>
    <x v="0"/>
    <n v="30"/>
  </r>
  <r>
    <n v="3494"/>
    <n v="5122.7099999999991"/>
    <n v="4"/>
    <n v="1"/>
    <n v="1280.6774999999998"/>
    <n v="1.1448196908986834E-3"/>
    <n v="1.4661448196908984"/>
    <x v="1"/>
    <x v="2"/>
    <x v="6"/>
    <n v="72"/>
  </r>
  <r>
    <n v="3495"/>
    <n v="8626.65"/>
    <n v="7"/>
    <n v="8"/>
    <n v="1232.3785714285714"/>
    <n v="2.0034344590726962E-3"/>
    <n v="19.751917572982254"/>
    <x v="0"/>
    <x v="2"/>
    <x v="1"/>
    <n v="57"/>
  </r>
  <r>
    <n v="3496"/>
    <n v="4725.38"/>
    <n v="4"/>
    <n v="19"/>
    <n v="1181.345"/>
    <n v="1.1448196908986834E-3"/>
    <n v="25.696113337149395"/>
    <x v="1"/>
    <x v="0"/>
    <x v="7"/>
    <n v="99"/>
  </r>
  <r>
    <n v="3497"/>
    <n v="3744.0699999999997"/>
    <n v="3"/>
    <n v="18"/>
    <n v="1248.0233333333333"/>
    <n v="8.5861476817401263E-4"/>
    <n v="19.288282770463653"/>
    <x v="0"/>
    <x v="1"/>
    <x v="7"/>
    <n v="73"/>
  </r>
  <r>
    <n v="3498"/>
    <n v="5177.0600000000004"/>
    <n v="6"/>
    <n v="5"/>
    <n v="862.84333333333336"/>
    <n v="1.7172295363480253E-3"/>
    <n v="7.408500286204923"/>
    <x v="0"/>
    <x v="0"/>
    <x v="7"/>
    <n v="28"/>
  </r>
  <r>
    <n v="3499"/>
    <n v="7673.4800000000005"/>
    <n v="7"/>
    <n v="7"/>
    <n v="1096.2114285714285"/>
    <n v="2.0034344590726962E-3"/>
    <n v="15.373314253005153"/>
    <x v="1"/>
    <x v="0"/>
    <x v="7"/>
    <n v="29"/>
  </r>
  <r>
    <n v="3500"/>
    <n v="4922.41"/>
    <n v="6"/>
    <n v="17"/>
    <n v="820.40166666666664"/>
    <n v="1.7172295363480253E-3"/>
    <n v="23.949905552375501"/>
    <x v="0"/>
    <x v="1"/>
    <x v="9"/>
    <n v="71"/>
  </r>
  <r>
    <n v="5034"/>
    <n v="1519.92"/>
    <n v="3"/>
    <n v="10.699999999999998"/>
    <n v="506.64000000000004"/>
    <n v="8.5861476817401263E-4"/>
    <n v="4.6545918717801937"/>
    <x v="2"/>
    <x v="3"/>
    <x v="4"/>
    <s v="Unknow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FDE231-041D-4EE7-B67C-AB2CF1FE0C8E}"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ustomer ID">
  <location ref="A3:D3497" firstHeaderRow="0" firstDataRow="1" firstDataCol="1"/>
  <pivotFields count="14">
    <pivotField dataField="1" showAll="0"/>
    <pivotField showAll="0"/>
    <pivotField axis="axisRow" showAll="0">
      <items count="34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t="default"/>
      </items>
    </pivotField>
    <pivotField numFmtId="14" showAll="0"/>
    <pivotField showAll="0"/>
    <pivotField showAll="0"/>
    <pivotField showAll="0"/>
    <pivotField showAll="0"/>
    <pivotField showAll="0"/>
    <pivotField showAll="0"/>
    <pivotField dataField="1" showAll="0"/>
    <pivotField showAll="0"/>
    <pivotField showAll="0"/>
    <pivotField dataField="1" showAll="0"/>
  </pivotFields>
  <rowFields count="1">
    <field x="2"/>
  </rowFields>
  <rowItems count="34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x v="2581"/>
    </i>
    <i>
      <x v="2582"/>
    </i>
    <i>
      <x v="2583"/>
    </i>
    <i>
      <x v="2584"/>
    </i>
    <i>
      <x v="2585"/>
    </i>
    <i>
      <x v="2586"/>
    </i>
    <i>
      <x v="2587"/>
    </i>
    <i>
      <x v="2588"/>
    </i>
    <i>
      <x v="2589"/>
    </i>
    <i>
      <x v="2590"/>
    </i>
    <i>
      <x v="2591"/>
    </i>
    <i>
      <x v="2592"/>
    </i>
    <i>
      <x v="2593"/>
    </i>
    <i>
      <x v="2594"/>
    </i>
    <i>
      <x v="2595"/>
    </i>
    <i>
      <x v="2596"/>
    </i>
    <i>
      <x v="2597"/>
    </i>
    <i>
      <x v="2598"/>
    </i>
    <i>
      <x v="2599"/>
    </i>
    <i>
      <x v="2600"/>
    </i>
    <i>
      <x v="2601"/>
    </i>
    <i>
      <x v="2602"/>
    </i>
    <i>
      <x v="2603"/>
    </i>
    <i>
      <x v="2604"/>
    </i>
    <i>
      <x v="2605"/>
    </i>
    <i>
      <x v="2606"/>
    </i>
    <i>
      <x v="2607"/>
    </i>
    <i>
      <x v="2608"/>
    </i>
    <i>
      <x v="2609"/>
    </i>
    <i>
      <x v="2610"/>
    </i>
    <i>
      <x v="2611"/>
    </i>
    <i>
      <x v="2612"/>
    </i>
    <i>
      <x v="2613"/>
    </i>
    <i>
      <x v="2614"/>
    </i>
    <i>
      <x v="2615"/>
    </i>
    <i>
      <x v="2616"/>
    </i>
    <i>
      <x v="2617"/>
    </i>
    <i>
      <x v="2618"/>
    </i>
    <i>
      <x v="2619"/>
    </i>
    <i>
      <x v="2620"/>
    </i>
    <i>
      <x v="2621"/>
    </i>
    <i>
      <x v="2622"/>
    </i>
    <i>
      <x v="2623"/>
    </i>
    <i>
      <x v="2624"/>
    </i>
    <i>
      <x v="2625"/>
    </i>
    <i>
      <x v="2626"/>
    </i>
    <i>
      <x v="2627"/>
    </i>
    <i>
      <x v="2628"/>
    </i>
    <i>
      <x v="2629"/>
    </i>
    <i>
      <x v="2630"/>
    </i>
    <i>
      <x v="2631"/>
    </i>
    <i>
      <x v="2632"/>
    </i>
    <i>
      <x v="2633"/>
    </i>
    <i>
      <x v="2634"/>
    </i>
    <i>
      <x v="2635"/>
    </i>
    <i>
      <x v="2636"/>
    </i>
    <i>
      <x v="2637"/>
    </i>
    <i>
      <x v="2638"/>
    </i>
    <i>
      <x v="2639"/>
    </i>
    <i>
      <x v="2640"/>
    </i>
    <i>
      <x v="2641"/>
    </i>
    <i>
      <x v="2642"/>
    </i>
    <i>
      <x v="2643"/>
    </i>
    <i>
      <x v="2644"/>
    </i>
    <i>
      <x v="2645"/>
    </i>
    <i>
      <x v="2646"/>
    </i>
    <i>
      <x v="2647"/>
    </i>
    <i>
      <x v="2648"/>
    </i>
    <i>
      <x v="2649"/>
    </i>
    <i>
      <x v="2650"/>
    </i>
    <i>
      <x v="2651"/>
    </i>
    <i>
      <x v="2652"/>
    </i>
    <i>
      <x v="2653"/>
    </i>
    <i>
      <x v="2654"/>
    </i>
    <i>
      <x v="2655"/>
    </i>
    <i>
      <x v="2656"/>
    </i>
    <i>
      <x v="2657"/>
    </i>
    <i>
      <x v="2658"/>
    </i>
    <i>
      <x v="2659"/>
    </i>
    <i>
      <x v="2660"/>
    </i>
    <i>
      <x v="2661"/>
    </i>
    <i>
      <x v="2662"/>
    </i>
    <i>
      <x v="2663"/>
    </i>
    <i>
      <x v="2664"/>
    </i>
    <i>
      <x v="2665"/>
    </i>
    <i>
      <x v="2666"/>
    </i>
    <i>
      <x v="2667"/>
    </i>
    <i>
      <x v="2668"/>
    </i>
    <i>
      <x v="2669"/>
    </i>
    <i>
      <x v="2670"/>
    </i>
    <i>
      <x v="2671"/>
    </i>
    <i>
      <x v="2672"/>
    </i>
    <i>
      <x v="2673"/>
    </i>
    <i>
      <x v="2674"/>
    </i>
    <i>
      <x v="2675"/>
    </i>
    <i>
      <x v="2676"/>
    </i>
    <i>
      <x v="2677"/>
    </i>
    <i>
      <x v="2678"/>
    </i>
    <i>
      <x v="2679"/>
    </i>
    <i>
      <x v="2680"/>
    </i>
    <i>
      <x v="2681"/>
    </i>
    <i>
      <x v="2682"/>
    </i>
    <i>
      <x v="2683"/>
    </i>
    <i>
      <x v="2684"/>
    </i>
    <i>
      <x v="2685"/>
    </i>
    <i>
      <x v="2686"/>
    </i>
    <i>
      <x v="2687"/>
    </i>
    <i>
      <x v="2688"/>
    </i>
    <i>
      <x v="2689"/>
    </i>
    <i>
      <x v="2690"/>
    </i>
    <i>
      <x v="2691"/>
    </i>
    <i>
      <x v="2692"/>
    </i>
    <i>
      <x v="2693"/>
    </i>
    <i>
      <x v="2694"/>
    </i>
    <i>
      <x v="2695"/>
    </i>
    <i>
      <x v="2696"/>
    </i>
    <i>
      <x v="2697"/>
    </i>
    <i>
      <x v="2698"/>
    </i>
    <i>
      <x v="2699"/>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0"/>
    </i>
    <i>
      <x v="2731"/>
    </i>
    <i>
      <x v="2732"/>
    </i>
    <i>
      <x v="2733"/>
    </i>
    <i>
      <x v="2734"/>
    </i>
    <i>
      <x v="2735"/>
    </i>
    <i>
      <x v="2736"/>
    </i>
    <i>
      <x v="2737"/>
    </i>
    <i>
      <x v="2738"/>
    </i>
    <i>
      <x v="2739"/>
    </i>
    <i>
      <x v="2740"/>
    </i>
    <i>
      <x v="2741"/>
    </i>
    <i>
      <x v="2742"/>
    </i>
    <i>
      <x v="2743"/>
    </i>
    <i>
      <x v="2744"/>
    </i>
    <i>
      <x v="2745"/>
    </i>
    <i>
      <x v="2746"/>
    </i>
    <i>
      <x v="2747"/>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0"/>
    </i>
    <i>
      <x v="2841"/>
    </i>
    <i>
      <x v="2842"/>
    </i>
    <i>
      <x v="2843"/>
    </i>
    <i>
      <x v="2844"/>
    </i>
    <i>
      <x v="2845"/>
    </i>
    <i>
      <x v="2846"/>
    </i>
    <i>
      <x v="2847"/>
    </i>
    <i>
      <x v="2848"/>
    </i>
    <i>
      <x v="2849"/>
    </i>
    <i>
      <x v="2850"/>
    </i>
    <i>
      <x v="2851"/>
    </i>
    <i>
      <x v="2852"/>
    </i>
    <i>
      <x v="2853"/>
    </i>
    <i>
      <x v="2854"/>
    </i>
    <i>
      <x v="2855"/>
    </i>
    <i>
      <x v="2856"/>
    </i>
    <i>
      <x v="2857"/>
    </i>
    <i>
      <x v="2858"/>
    </i>
    <i>
      <x v="2859"/>
    </i>
    <i>
      <x v="2860"/>
    </i>
    <i>
      <x v="2861"/>
    </i>
    <i>
      <x v="2862"/>
    </i>
    <i>
      <x v="2863"/>
    </i>
    <i>
      <x v="2864"/>
    </i>
    <i>
      <x v="2865"/>
    </i>
    <i>
      <x v="2866"/>
    </i>
    <i>
      <x v="2867"/>
    </i>
    <i>
      <x v="2868"/>
    </i>
    <i>
      <x v="2869"/>
    </i>
    <i>
      <x v="2870"/>
    </i>
    <i>
      <x v="2871"/>
    </i>
    <i>
      <x v="2872"/>
    </i>
    <i>
      <x v="2873"/>
    </i>
    <i>
      <x v="2874"/>
    </i>
    <i>
      <x v="2875"/>
    </i>
    <i>
      <x v="2876"/>
    </i>
    <i>
      <x v="2877"/>
    </i>
    <i>
      <x v="2878"/>
    </i>
    <i>
      <x v="2879"/>
    </i>
    <i>
      <x v="2880"/>
    </i>
    <i>
      <x v="2881"/>
    </i>
    <i>
      <x v="2882"/>
    </i>
    <i>
      <x v="2883"/>
    </i>
    <i>
      <x v="2884"/>
    </i>
    <i>
      <x v="2885"/>
    </i>
    <i>
      <x v="2886"/>
    </i>
    <i>
      <x v="2887"/>
    </i>
    <i>
      <x v="2888"/>
    </i>
    <i>
      <x v="2889"/>
    </i>
    <i>
      <x v="2890"/>
    </i>
    <i>
      <x v="2891"/>
    </i>
    <i>
      <x v="2892"/>
    </i>
    <i>
      <x v="2893"/>
    </i>
    <i>
      <x v="2894"/>
    </i>
    <i>
      <x v="2895"/>
    </i>
    <i>
      <x v="2896"/>
    </i>
    <i>
      <x v="2897"/>
    </i>
    <i>
      <x v="2898"/>
    </i>
    <i>
      <x v="2899"/>
    </i>
    <i>
      <x v="2900"/>
    </i>
    <i>
      <x v="2901"/>
    </i>
    <i>
      <x v="2902"/>
    </i>
    <i>
      <x v="2903"/>
    </i>
    <i>
      <x v="2904"/>
    </i>
    <i>
      <x v="2905"/>
    </i>
    <i>
      <x v="2906"/>
    </i>
    <i>
      <x v="2907"/>
    </i>
    <i>
      <x v="2908"/>
    </i>
    <i>
      <x v="2909"/>
    </i>
    <i>
      <x v="2910"/>
    </i>
    <i>
      <x v="2911"/>
    </i>
    <i>
      <x v="2912"/>
    </i>
    <i>
      <x v="2913"/>
    </i>
    <i>
      <x v="2914"/>
    </i>
    <i>
      <x v="2915"/>
    </i>
    <i>
      <x v="2916"/>
    </i>
    <i>
      <x v="2917"/>
    </i>
    <i>
      <x v="2918"/>
    </i>
    <i>
      <x v="2919"/>
    </i>
    <i>
      <x v="2920"/>
    </i>
    <i>
      <x v="2921"/>
    </i>
    <i>
      <x v="2922"/>
    </i>
    <i>
      <x v="2923"/>
    </i>
    <i>
      <x v="2924"/>
    </i>
    <i>
      <x v="2925"/>
    </i>
    <i>
      <x v="2926"/>
    </i>
    <i>
      <x v="2927"/>
    </i>
    <i>
      <x v="2928"/>
    </i>
    <i>
      <x v="2929"/>
    </i>
    <i>
      <x v="2930"/>
    </i>
    <i>
      <x v="2931"/>
    </i>
    <i>
      <x v="2932"/>
    </i>
    <i>
      <x v="2933"/>
    </i>
    <i>
      <x v="2934"/>
    </i>
    <i>
      <x v="2935"/>
    </i>
    <i>
      <x v="2936"/>
    </i>
    <i>
      <x v="2937"/>
    </i>
    <i>
      <x v="2938"/>
    </i>
    <i>
      <x v="2939"/>
    </i>
    <i>
      <x v="2940"/>
    </i>
    <i>
      <x v="2941"/>
    </i>
    <i>
      <x v="2942"/>
    </i>
    <i>
      <x v="2943"/>
    </i>
    <i>
      <x v="2944"/>
    </i>
    <i>
      <x v="2945"/>
    </i>
    <i>
      <x v="2946"/>
    </i>
    <i>
      <x v="2947"/>
    </i>
    <i>
      <x v="2948"/>
    </i>
    <i>
      <x v="2949"/>
    </i>
    <i>
      <x v="2950"/>
    </i>
    <i>
      <x v="2951"/>
    </i>
    <i>
      <x v="2952"/>
    </i>
    <i>
      <x v="2953"/>
    </i>
    <i>
      <x v="2954"/>
    </i>
    <i>
      <x v="2955"/>
    </i>
    <i>
      <x v="2956"/>
    </i>
    <i>
      <x v="2957"/>
    </i>
    <i>
      <x v="2958"/>
    </i>
    <i>
      <x v="2959"/>
    </i>
    <i>
      <x v="2960"/>
    </i>
    <i>
      <x v="2961"/>
    </i>
    <i>
      <x v="2962"/>
    </i>
    <i>
      <x v="2963"/>
    </i>
    <i>
      <x v="2964"/>
    </i>
    <i>
      <x v="2965"/>
    </i>
    <i>
      <x v="2966"/>
    </i>
    <i>
      <x v="2967"/>
    </i>
    <i>
      <x v="2968"/>
    </i>
    <i>
      <x v="2969"/>
    </i>
    <i>
      <x v="2970"/>
    </i>
    <i>
      <x v="2971"/>
    </i>
    <i>
      <x v="2972"/>
    </i>
    <i>
      <x v="2973"/>
    </i>
    <i>
      <x v="2974"/>
    </i>
    <i>
      <x v="2975"/>
    </i>
    <i>
      <x v="2976"/>
    </i>
    <i>
      <x v="2977"/>
    </i>
    <i>
      <x v="2978"/>
    </i>
    <i>
      <x v="2979"/>
    </i>
    <i>
      <x v="2980"/>
    </i>
    <i>
      <x v="2981"/>
    </i>
    <i>
      <x v="2982"/>
    </i>
    <i>
      <x v="2983"/>
    </i>
    <i>
      <x v="2984"/>
    </i>
    <i>
      <x v="2985"/>
    </i>
    <i>
      <x v="2986"/>
    </i>
    <i>
      <x v="2987"/>
    </i>
    <i>
      <x v="2988"/>
    </i>
    <i>
      <x v="2989"/>
    </i>
    <i>
      <x v="2990"/>
    </i>
    <i>
      <x v="2991"/>
    </i>
    <i>
      <x v="2992"/>
    </i>
    <i>
      <x v="2993"/>
    </i>
    <i>
      <x v="2994"/>
    </i>
    <i>
      <x v="2995"/>
    </i>
    <i>
      <x v="2996"/>
    </i>
    <i>
      <x v="2997"/>
    </i>
    <i>
      <x v="2998"/>
    </i>
    <i>
      <x v="2999"/>
    </i>
    <i>
      <x v="3000"/>
    </i>
    <i>
      <x v="3001"/>
    </i>
    <i>
      <x v="3002"/>
    </i>
    <i>
      <x v="3003"/>
    </i>
    <i>
      <x v="3004"/>
    </i>
    <i>
      <x v="3005"/>
    </i>
    <i>
      <x v="3006"/>
    </i>
    <i>
      <x v="3007"/>
    </i>
    <i>
      <x v="3008"/>
    </i>
    <i>
      <x v="3009"/>
    </i>
    <i>
      <x v="3010"/>
    </i>
    <i>
      <x v="3011"/>
    </i>
    <i>
      <x v="3012"/>
    </i>
    <i>
      <x v="3013"/>
    </i>
    <i>
      <x v="3014"/>
    </i>
    <i>
      <x v="3015"/>
    </i>
    <i>
      <x v="3016"/>
    </i>
    <i>
      <x v="3017"/>
    </i>
    <i>
      <x v="3018"/>
    </i>
    <i>
      <x v="3019"/>
    </i>
    <i>
      <x v="3020"/>
    </i>
    <i>
      <x v="3021"/>
    </i>
    <i>
      <x v="3022"/>
    </i>
    <i>
      <x v="3023"/>
    </i>
    <i>
      <x v="3024"/>
    </i>
    <i>
      <x v="3025"/>
    </i>
    <i>
      <x v="3026"/>
    </i>
    <i>
      <x v="3027"/>
    </i>
    <i>
      <x v="3028"/>
    </i>
    <i>
      <x v="3029"/>
    </i>
    <i>
      <x v="3030"/>
    </i>
    <i>
      <x v="3031"/>
    </i>
    <i>
      <x v="3032"/>
    </i>
    <i>
      <x v="3033"/>
    </i>
    <i>
      <x v="3034"/>
    </i>
    <i>
      <x v="3035"/>
    </i>
    <i>
      <x v="3036"/>
    </i>
    <i>
      <x v="3037"/>
    </i>
    <i>
      <x v="3038"/>
    </i>
    <i>
      <x v="3039"/>
    </i>
    <i>
      <x v="3040"/>
    </i>
    <i>
      <x v="3041"/>
    </i>
    <i>
      <x v="3042"/>
    </i>
    <i>
      <x v="3043"/>
    </i>
    <i>
      <x v="3044"/>
    </i>
    <i>
      <x v="3045"/>
    </i>
    <i>
      <x v="3046"/>
    </i>
    <i>
      <x v="3047"/>
    </i>
    <i>
      <x v="3048"/>
    </i>
    <i>
      <x v="3049"/>
    </i>
    <i>
      <x v="3050"/>
    </i>
    <i>
      <x v="3051"/>
    </i>
    <i>
      <x v="3052"/>
    </i>
    <i>
      <x v="3053"/>
    </i>
    <i>
      <x v="3054"/>
    </i>
    <i>
      <x v="3055"/>
    </i>
    <i>
      <x v="3056"/>
    </i>
    <i>
      <x v="3057"/>
    </i>
    <i>
      <x v="3058"/>
    </i>
    <i>
      <x v="3059"/>
    </i>
    <i>
      <x v="3060"/>
    </i>
    <i>
      <x v="3061"/>
    </i>
    <i>
      <x v="3062"/>
    </i>
    <i>
      <x v="3063"/>
    </i>
    <i>
      <x v="3064"/>
    </i>
    <i>
      <x v="3065"/>
    </i>
    <i>
      <x v="3066"/>
    </i>
    <i>
      <x v="3067"/>
    </i>
    <i>
      <x v="3068"/>
    </i>
    <i>
      <x v="3069"/>
    </i>
    <i>
      <x v="3070"/>
    </i>
    <i>
      <x v="3071"/>
    </i>
    <i>
      <x v="3072"/>
    </i>
    <i>
      <x v="3073"/>
    </i>
    <i>
      <x v="3074"/>
    </i>
    <i>
      <x v="3075"/>
    </i>
    <i>
      <x v="3076"/>
    </i>
    <i>
      <x v="3077"/>
    </i>
    <i>
      <x v="3078"/>
    </i>
    <i>
      <x v="3079"/>
    </i>
    <i>
      <x v="3080"/>
    </i>
    <i>
      <x v="3081"/>
    </i>
    <i>
      <x v="3082"/>
    </i>
    <i>
      <x v="3083"/>
    </i>
    <i>
      <x v="3084"/>
    </i>
    <i>
      <x v="3085"/>
    </i>
    <i>
      <x v="3086"/>
    </i>
    <i>
      <x v="3087"/>
    </i>
    <i>
      <x v="3088"/>
    </i>
    <i>
      <x v="3089"/>
    </i>
    <i>
      <x v="3090"/>
    </i>
    <i>
      <x v="3091"/>
    </i>
    <i>
      <x v="3092"/>
    </i>
    <i>
      <x v="3093"/>
    </i>
    <i>
      <x v="3094"/>
    </i>
    <i>
      <x v="3095"/>
    </i>
    <i>
      <x v="3096"/>
    </i>
    <i>
      <x v="3097"/>
    </i>
    <i>
      <x v="3098"/>
    </i>
    <i>
      <x v="3099"/>
    </i>
    <i>
      <x v="3100"/>
    </i>
    <i>
      <x v="3101"/>
    </i>
    <i>
      <x v="3102"/>
    </i>
    <i>
      <x v="3103"/>
    </i>
    <i>
      <x v="3104"/>
    </i>
    <i>
      <x v="3105"/>
    </i>
    <i>
      <x v="3106"/>
    </i>
    <i>
      <x v="3107"/>
    </i>
    <i>
      <x v="3108"/>
    </i>
    <i>
      <x v="3109"/>
    </i>
    <i>
      <x v="3110"/>
    </i>
    <i>
      <x v="3111"/>
    </i>
    <i>
      <x v="3112"/>
    </i>
    <i>
      <x v="3113"/>
    </i>
    <i>
      <x v="3114"/>
    </i>
    <i>
      <x v="3115"/>
    </i>
    <i>
      <x v="3116"/>
    </i>
    <i>
      <x v="3117"/>
    </i>
    <i>
      <x v="3118"/>
    </i>
    <i>
      <x v="3119"/>
    </i>
    <i>
      <x v="3120"/>
    </i>
    <i>
      <x v="3121"/>
    </i>
    <i>
      <x v="3122"/>
    </i>
    <i>
      <x v="3123"/>
    </i>
    <i>
      <x v="3124"/>
    </i>
    <i>
      <x v="3125"/>
    </i>
    <i>
      <x v="3126"/>
    </i>
    <i>
      <x v="3127"/>
    </i>
    <i>
      <x v="3128"/>
    </i>
    <i>
      <x v="3129"/>
    </i>
    <i>
      <x v="3130"/>
    </i>
    <i>
      <x v="3131"/>
    </i>
    <i>
      <x v="3132"/>
    </i>
    <i>
      <x v="3133"/>
    </i>
    <i>
      <x v="3134"/>
    </i>
    <i>
      <x v="3135"/>
    </i>
    <i>
      <x v="3136"/>
    </i>
    <i>
      <x v="3137"/>
    </i>
    <i>
      <x v="3138"/>
    </i>
    <i>
      <x v="3139"/>
    </i>
    <i>
      <x v="3140"/>
    </i>
    <i>
      <x v="3141"/>
    </i>
    <i>
      <x v="3142"/>
    </i>
    <i>
      <x v="3143"/>
    </i>
    <i>
      <x v="3144"/>
    </i>
    <i>
      <x v="3145"/>
    </i>
    <i>
      <x v="3146"/>
    </i>
    <i>
      <x v="3147"/>
    </i>
    <i>
      <x v="3148"/>
    </i>
    <i>
      <x v="3149"/>
    </i>
    <i>
      <x v="3150"/>
    </i>
    <i>
      <x v="3151"/>
    </i>
    <i>
      <x v="3152"/>
    </i>
    <i>
      <x v="3153"/>
    </i>
    <i>
      <x v="3154"/>
    </i>
    <i>
      <x v="3155"/>
    </i>
    <i>
      <x v="3156"/>
    </i>
    <i>
      <x v="3157"/>
    </i>
    <i>
      <x v="3158"/>
    </i>
    <i>
      <x v="3159"/>
    </i>
    <i>
      <x v="3160"/>
    </i>
    <i>
      <x v="3161"/>
    </i>
    <i>
      <x v="3162"/>
    </i>
    <i>
      <x v="3163"/>
    </i>
    <i>
      <x v="3164"/>
    </i>
    <i>
      <x v="3165"/>
    </i>
    <i>
      <x v="3166"/>
    </i>
    <i>
      <x v="3167"/>
    </i>
    <i>
      <x v="3168"/>
    </i>
    <i>
      <x v="3169"/>
    </i>
    <i>
      <x v="3170"/>
    </i>
    <i>
      <x v="3171"/>
    </i>
    <i>
      <x v="3172"/>
    </i>
    <i>
      <x v="3173"/>
    </i>
    <i>
      <x v="3174"/>
    </i>
    <i>
      <x v="3175"/>
    </i>
    <i>
      <x v="3176"/>
    </i>
    <i>
      <x v="3177"/>
    </i>
    <i>
      <x v="3178"/>
    </i>
    <i>
      <x v="3179"/>
    </i>
    <i>
      <x v="3180"/>
    </i>
    <i>
      <x v="3181"/>
    </i>
    <i>
      <x v="3182"/>
    </i>
    <i>
      <x v="3183"/>
    </i>
    <i>
      <x v="3184"/>
    </i>
    <i>
      <x v="3185"/>
    </i>
    <i>
      <x v="3186"/>
    </i>
    <i>
      <x v="3187"/>
    </i>
    <i>
      <x v="3188"/>
    </i>
    <i>
      <x v="3189"/>
    </i>
    <i>
      <x v="3190"/>
    </i>
    <i>
      <x v="3191"/>
    </i>
    <i>
      <x v="3192"/>
    </i>
    <i>
      <x v="3193"/>
    </i>
    <i>
      <x v="3194"/>
    </i>
    <i>
      <x v="3195"/>
    </i>
    <i>
      <x v="3196"/>
    </i>
    <i>
      <x v="3197"/>
    </i>
    <i>
      <x v="3198"/>
    </i>
    <i>
      <x v="3199"/>
    </i>
    <i>
      <x v="3200"/>
    </i>
    <i>
      <x v="3201"/>
    </i>
    <i>
      <x v="3202"/>
    </i>
    <i>
      <x v="3203"/>
    </i>
    <i>
      <x v="3204"/>
    </i>
    <i>
      <x v="3205"/>
    </i>
    <i>
      <x v="3206"/>
    </i>
    <i>
      <x v="3207"/>
    </i>
    <i>
      <x v="3208"/>
    </i>
    <i>
      <x v="3209"/>
    </i>
    <i>
      <x v="3210"/>
    </i>
    <i>
      <x v="3211"/>
    </i>
    <i>
      <x v="3212"/>
    </i>
    <i>
      <x v="3213"/>
    </i>
    <i>
      <x v="3214"/>
    </i>
    <i>
      <x v="3215"/>
    </i>
    <i>
      <x v="3216"/>
    </i>
    <i>
      <x v="3217"/>
    </i>
    <i>
      <x v="3218"/>
    </i>
    <i>
      <x v="3219"/>
    </i>
    <i>
      <x v="3220"/>
    </i>
    <i>
      <x v="3221"/>
    </i>
    <i>
      <x v="3222"/>
    </i>
    <i>
      <x v="3223"/>
    </i>
    <i>
      <x v="3224"/>
    </i>
    <i>
      <x v="3225"/>
    </i>
    <i>
      <x v="3226"/>
    </i>
    <i>
      <x v="3227"/>
    </i>
    <i>
      <x v="3228"/>
    </i>
    <i>
      <x v="3229"/>
    </i>
    <i>
      <x v="3230"/>
    </i>
    <i>
      <x v="3231"/>
    </i>
    <i>
      <x v="3232"/>
    </i>
    <i>
      <x v="3233"/>
    </i>
    <i>
      <x v="3234"/>
    </i>
    <i>
      <x v="3235"/>
    </i>
    <i>
      <x v="3236"/>
    </i>
    <i>
      <x v="3237"/>
    </i>
    <i>
      <x v="3238"/>
    </i>
    <i>
      <x v="3239"/>
    </i>
    <i>
      <x v="3240"/>
    </i>
    <i>
      <x v="3241"/>
    </i>
    <i>
      <x v="3242"/>
    </i>
    <i>
      <x v="3243"/>
    </i>
    <i>
      <x v="3244"/>
    </i>
    <i>
      <x v="3245"/>
    </i>
    <i>
      <x v="3246"/>
    </i>
    <i>
      <x v="3247"/>
    </i>
    <i>
      <x v="3248"/>
    </i>
    <i>
      <x v="3249"/>
    </i>
    <i>
      <x v="3250"/>
    </i>
    <i>
      <x v="3251"/>
    </i>
    <i>
      <x v="3252"/>
    </i>
    <i>
      <x v="3253"/>
    </i>
    <i>
      <x v="3254"/>
    </i>
    <i>
      <x v="3255"/>
    </i>
    <i>
      <x v="3256"/>
    </i>
    <i>
      <x v="3257"/>
    </i>
    <i>
      <x v="3258"/>
    </i>
    <i>
      <x v="3259"/>
    </i>
    <i>
      <x v="3260"/>
    </i>
    <i>
      <x v="3261"/>
    </i>
    <i>
      <x v="3262"/>
    </i>
    <i>
      <x v="3263"/>
    </i>
    <i>
      <x v="3264"/>
    </i>
    <i>
      <x v="3265"/>
    </i>
    <i>
      <x v="3266"/>
    </i>
    <i>
      <x v="3267"/>
    </i>
    <i>
      <x v="3268"/>
    </i>
    <i>
      <x v="3269"/>
    </i>
    <i>
      <x v="3270"/>
    </i>
    <i>
      <x v="3271"/>
    </i>
    <i>
      <x v="3272"/>
    </i>
    <i>
      <x v="3273"/>
    </i>
    <i>
      <x v="3274"/>
    </i>
    <i>
      <x v="3275"/>
    </i>
    <i>
      <x v="3276"/>
    </i>
    <i>
      <x v="3277"/>
    </i>
    <i>
      <x v="3278"/>
    </i>
    <i>
      <x v="3279"/>
    </i>
    <i>
      <x v="3280"/>
    </i>
    <i>
      <x v="3281"/>
    </i>
    <i>
      <x v="3282"/>
    </i>
    <i>
      <x v="3283"/>
    </i>
    <i>
      <x v="3284"/>
    </i>
    <i>
      <x v="3285"/>
    </i>
    <i>
      <x v="3286"/>
    </i>
    <i>
      <x v="3287"/>
    </i>
    <i>
      <x v="3288"/>
    </i>
    <i>
      <x v="3289"/>
    </i>
    <i>
      <x v="3290"/>
    </i>
    <i>
      <x v="3291"/>
    </i>
    <i>
      <x v="3292"/>
    </i>
    <i>
      <x v="3293"/>
    </i>
    <i>
      <x v="3294"/>
    </i>
    <i>
      <x v="3295"/>
    </i>
    <i>
      <x v="3296"/>
    </i>
    <i>
      <x v="3297"/>
    </i>
    <i>
      <x v="3298"/>
    </i>
    <i>
      <x v="3299"/>
    </i>
    <i>
      <x v="3300"/>
    </i>
    <i>
      <x v="3301"/>
    </i>
    <i>
      <x v="3302"/>
    </i>
    <i>
      <x v="3303"/>
    </i>
    <i>
      <x v="3304"/>
    </i>
    <i>
      <x v="3305"/>
    </i>
    <i>
      <x v="3306"/>
    </i>
    <i>
      <x v="3307"/>
    </i>
    <i>
      <x v="3308"/>
    </i>
    <i>
      <x v="3309"/>
    </i>
    <i>
      <x v="3310"/>
    </i>
    <i>
      <x v="3311"/>
    </i>
    <i>
      <x v="3312"/>
    </i>
    <i>
      <x v="3313"/>
    </i>
    <i>
      <x v="3314"/>
    </i>
    <i>
      <x v="3315"/>
    </i>
    <i>
      <x v="3316"/>
    </i>
    <i>
      <x v="3317"/>
    </i>
    <i>
      <x v="3318"/>
    </i>
    <i>
      <x v="3319"/>
    </i>
    <i>
      <x v="3320"/>
    </i>
    <i>
      <x v="3321"/>
    </i>
    <i>
      <x v="3322"/>
    </i>
    <i>
      <x v="3323"/>
    </i>
    <i>
      <x v="3324"/>
    </i>
    <i>
      <x v="3325"/>
    </i>
    <i>
      <x v="3326"/>
    </i>
    <i>
      <x v="3327"/>
    </i>
    <i>
      <x v="3328"/>
    </i>
    <i>
      <x v="3329"/>
    </i>
    <i>
      <x v="3330"/>
    </i>
    <i>
      <x v="3331"/>
    </i>
    <i>
      <x v="3332"/>
    </i>
    <i>
      <x v="3333"/>
    </i>
    <i>
      <x v="3334"/>
    </i>
    <i>
      <x v="3335"/>
    </i>
    <i>
      <x v="3336"/>
    </i>
    <i>
      <x v="3337"/>
    </i>
    <i>
      <x v="3338"/>
    </i>
    <i>
      <x v="3339"/>
    </i>
    <i>
      <x v="3340"/>
    </i>
    <i>
      <x v="3341"/>
    </i>
    <i>
      <x v="3342"/>
    </i>
    <i>
      <x v="3343"/>
    </i>
    <i>
      <x v="3344"/>
    </i>
    <i>
      <x v="3345"/>
    </i>
    <i>
      <x v="3346"/>
    </i>
    <i>
      <x v="3347"/>
    </i>
    <i>
      <x v="3348"/>
    </i>
    <i>
      <x v="3349"/>
    </i>
    <i>
      <x v="3350"/>
    </i>
    <i>
      <x v="3351"/>
    </i>
    <i>
      <x v="3352"/>
    </i>
    <i>
      <x v="3353"/>
    </i>
    <i>
      <x v="3354"/>
    </i>
    <i>
      <x v="3355"/>
    </i>
    <i>
      <x v="3356"/>
    </i>
    <i>
      <x v="3357"/>
    </i>
    <i>
      <x v="3358"/>
    </i>
    <i>
      <x v="3359"/>
    </i>
    <i>
      <x v="3360"/>
    </i>
    <i>
      <x v="3361"/>
    </i>
    <i>
      <x v="3362"/>
    </i>
    <i>
      <x v="3363"/>
    </i>
    <i>
      <x v="3364"/>
    </i>
    <i>
      <x v="3365"/>
    </i>
    <i>
      <x v="3366"/>
    </i>
    <i>
      <x v="3367"/>
    </i>
    <i>
      <x v="3368"/>
    </i>
    <i>
      <x v="3369"/>
    </i>
    <i>
      <x v="3370"/>
    </i>
    <i>
      <x v="3371"/>
    </i>
    <i>
      <x v="3372"/>
    </i>
    <i>
      <x v="3373"/>
    </i>
    <i>
      <x v="3374"/>
    </i>
    <i>
      <x v="3375"/>
    </i>
    <i>
      <x v="3376"/>
    </i>
    <i>
      <x v="3377"/>
    </i>
    <i>
      <x v="3378"/>
    </i>
    <i>
      <x v="3379"/>
    </i>
    <i>
      <x v="3380"/>
    </i>
    <i>
      <x v="3381"/>
    </i>
    <i>
      <x v="3382"/>
    </i>
    <i>
      <x v="3383"/>
    </i>
    <i>
      <x v="3384"/>
    </i>
    <i>
      <x v="3385"/>
    </i>
    <i>
      <x v="3386"/>
    </i>
    <i>
      <x v="3387"/>
    </i>
    <i>
      <x v="3388"/>
    </i>
    <i>
      <x v="3389"/>
    </i>
    <i>
      <x v="3390"/>
    </i>
    <i>
      <x v="3391"/>
    </i>
    <i>
      <x v="3392"/>
    </i>
    <i>
      <x v="3393"/>
    </i>
    <i>
      <x v="3394"/>
    </i>
    <i>
      <x v="3395"/>
    </i>
    <i>
      <x v="3396"/>
    </i>
    <i>
      <x v="3397"/>
    </i>
    <i>
      <x v="3398"/>
    </i>
    <i>
      <x v="3399"/>
    </i>
    <i>
      <x v="3400"/>
    </i>
    <i>
      <x v="3401"/>
    </i>
    <i>
      <x v="3402"/>
    </i>
    <i>
      <x v="3403"/>
    </i>
    <i>
      <x v="3404"/>
    </i>
    <i>
      <x v="3405"/>
    </i>
    <i>
      <x v="3406"/>
    </i>
    <i>
      <x v="3407"/>
    </i>
    <i>
      <x v="3408"/>
    </i>
    <i>
      <x v="3409"/>
    </i>
    <i>
      <x v="3410"/>
    </i>
    <i>
      <x v="3411"/>
    </i>
    <i>
      <x v="3412"/>
    </i>
    <i>
      <x v="3413"/>
    </i>
    <i>
      <x v="3414"/>
    </i>
    <i>
      <x v="3415"/>
    </i>
    <i>
      <x v="3416"/>
    </i>
    <i>
      <x v="3417"/>
    </i>
    <i>
      <x v="3418"/>
    </i>
    <i>
      <x v="3419"/>
    </i>
    <i>
      <x v="3420"/>
    </i>
    <i>
      <x v="3421"/>
    </i>
    <i>
      <x v="3422"/>
    </i>
    <i>
      <x v="3423"/>
    </i>
    <i>
      <x v="3424"/>
    </i>
    <i>
      <x v="3425"/>
    </i>
    <i>
      <x v="3426"/>
    </i>
    <i>
      <x v="3427"/>
    </i>
    <i>
      <x v="3428"/>
    </i>
    <i>
      <x v="3429"/>
    </i>
    <i>
      <x v="3430"/>
    </i>
    <i>
      <x v="3431"/>
    </i>
    <i>
      <x v="3432"/>
    </i>
    <i>
      <x v="3433"/>
    </i>
    <i>
      <x v="3434"/>
    </i>
    <i>
      <x v="3435"/>
    </i>
    <i>
      <x v="3436"/>
    </i>
    <i>
      <x v="3437"/>
    </i>
    <i>
      <x v="3438"/>
    </i>
    <i>
      <x v="3439"/>
    </i>
    <i>
      <x v="3440"/>
    </i>
    <i>
      <x v="3441"/>
    </i>
    <i>
      <x v="3442"/>
    </i>
    <i>
      <x v="3443"/>
    </i>
    <i>
      <x v="3444"/>
    </i>
    <i>
      <x v="3445"/>
    </i>
    <i>
      <x v="3446"/>
    </i>
    <i>
      <x v="3447"/>
    </i>
    <i>
      <x v="3448"/>
    </i>
    <i>
      <x v="3449"/>
    </i>
    <i>
      <x v="3450"/>
    </i>
    <i>
      <x v="3451"/>
    </i>
    <i>
      <x v="3452"/>
    </i>
    <i>
      <x v="3453"/>
    </i>
    <i>
      <x v="3454"/>
    </i>
    <i>
      <x v="3455"/>
    </i>
    <i>
      <x v="3456"/>
    </i>
    <i>
      <x v="3457"/>
    </i>
    <i>
      <x v="3458"/>
    </i>
    <i>
      <x v="3459"/>
    </i>
    <i>
      <x v="3460"/>
    </i>
    <i>
      <x v="3461"/>
    </i>
    <i>
      <x v="3462"/>
    </i>
    <i>
      <x v="3463"/>
    </i>
    <i>
      <x v="3464"/>
    </i>
    <i>
      <x v="3465"/>
    </i>
    <i>
      <x v="3466"/>
    </i>
    <i>
      <x v="3467"/>
    </i>
    <i>
      <x v="3468"/>
    </i>
    <i>
      <x v="3469"/>
    </i>
    <i>
      <x v="3470"/>
    </i>
    <i>
      <x v="3471"/>
    </i>
    <i>
      <x v="3472"/>
    </i>
    <i>
      <x v="3473"/>
    </i>
    <i>
      <x v="3474"/>
    </i>
    <i>
      <x v="3475"/>
    </i>
    <i>
      <x v="3476"/>
    </i>
    <i>
      <x v="3477"/>
    </i>
    <i>
      <x v="3478"/>
    </i>
    <i>
      <x v="3479"/>
    </i>
    <i>
      <x v="3480"/>
    </i>
    <i>
      <x v="3481"/>
    </i>
    <i>
      <x v="3482"/>
    </i>
    <i>
      <x v="3483"/>
    </i>
    <i>
      <x v="3484"/>
    </i>
    <i>
      <x v="3485"/>
    </i>
    <i>
      <x v="3486"/>
    </i>
    <i>
      <x v="3487"/>
    </i>
    <i>
      <x v="3488"/>
    </i>
    <i>
      <x v="3489"/>
    </i>
    <i>
      <x v="3490"/>
    </i>
    <i>
      <x v="3491"/>
    </i>
    <i>
      <x v="3492"/>
    </i>
    <i>
      <x v="3493"/>
    </i>
  </rowItems>
  <colFields count="1">
    <field x="-2"/>
  </colFields>
  <colItems count="3">
    <i>
      <x/>
    </i>
    <i i="1">
      <x v="1"/>
    </i>
    <i i="2">
      <x v="2"/>
    </i>
  </colItems>
  <dataFields count="3">
    <dataField name="Total Revenue" fld="10" baseField="0" baseItem="0"/>
    <dataField name="Number of Purchases" fld="0" subtotal="count" baseField="2" baseItem="0"/>
    <dataField name="Customer Lifespan" fld="13" subtotal="average" baseField="2" baseItem="0"/>
  </dataFields>
  <formats count="1">
    <format dxfId="0">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8984DE-7754-4C8E-9B35-7DCFDC50849C}"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Wealth Segment">
  <location ref="A3:B8" firstHeaderRow="1" firstDataRow="1" firstDataCol="1"/>
  <pivotFields count="11">
    <pivotField showAll="0"/>
    <pivotField showAll="0"/>
    <pivotField showAll="0"/>
    <pivotField showAll="0"/>
    <pivotField showAll="0"/>
    <pivotField showAll="0"/>
    <pivotField dataField="1" showAll="0"/>
    <pivotField showAll="0"/>
    <pivotField axis="axisRow" showAll="0" sortType="descending">
      <items count="5">
        <item x="3"/>
        <item x="0"/>
        <item x="2"/>
        <item x="1"/>
        <item t="default"/>
      </items>
    </pivotField>
    <pivotField showAll="0"/>
    <pivotField showAll="0"/>
  </pivotFields>
  <rowFields count="1">
    <field x="8"/>
  </rowFields>
  <rowItems count="5">
    <i>
      <x/>
    </i>
    <i>
      <x v="1"/>
    </i>
    <i>
      <x v="2"/>
    </i>
    <i>
      <x v="3"/>
    </i>
    <i t="grand">
      <x/>
    </i>
  </rowItems>
  <colItems count="1">
    <i/>
  </colItems>
  <dataFields count="1">
    <dataField name="Average of CLV" fld="6" subtotal="average" baseField="8" baseItem="0"/>
  </dataFields>
  <chartFormats count="1">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F7EBEC-5D12-4F3C-A550-A712A4E5CF06}"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ender">
  <location ref="A3:B7" firstHeaderRow="1" firstDataRow="1" firstDataCol="1"/>
  <pivotFields count="11">
    <pivotField showAll="0"/>
    <pivotField showAll="0"/>
    <pivotField showAll="0"/>
    <pivotField showAll="0"/>
    <pivotField showAll="0"/>
    <pivotField showAll="0"/>
    <pivotField dataField="1" showAll="0"/>
    <pivotField axis="axisRow" showAll="0">
      <items count="4">
        <item x="0"/>
        <item x="1"/>
        <item x="2"/>
        <item t="default"/>
      </items>
    </pivotField>
    <pivotField showAll="0"/>
    <pivotField showAll="0"/>
    <pivotField showAll="0"/>
  </pivotFields>
  <rowFields count="1">
    <field x="7"/>
  </rowFields>
  <rowItems count="4">
    <i>
      <x/>
    </i>
    <i>
      <x v="1"/>
    </i>
    <i>
      <x v="2"/>
    </i>
    <i t="grand">
      <x/>
    </i>
  </rowItems>
  <colItems count="1">
    <i/>
  </colItems>
  <dataFields count="1">
    <dataField name="Average of CLV" fld="6" subtotal="average" baseField="7"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EE9BF9-08C9-4E42-8336-C1403B14291B}"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Job Industry">
  <location ref="A3:B14" firstHeaderRow="1" firstDataRow="1" firstDataCol="1"/>
  <pivotFields count="11">
    <pivotField showAll="0"/>
    <pivotField showAll="0"/>
    <pivotField showAll="0"/>
    <pivotField showAll="0"/>
    <pivotField showAll="0"/>
    <pivotField showAll="0"/>
    <pivotField dataField="1" showAll="0"/>
    <pivotField showAll="0"/>
    <pivotField showAll="0"/>
    <pivotField axis="axisRow" showAll="0">
      <items count="11">
        <item x="6"/>
        <item x="9"/>
        <item x="1"/>
        <item x="0"/>
        <item x="3"/>
        <item x="7"/>
        <item x="2"/>
        <item x="5"/>
        <item x="8"/>
        <item x="4"/>
        <item t="default"/>
      </items>
    </pivotField>
    <pivotField showAll="0"/>
  </pivotFields>
  <rowFields count="1">
    <field x="9"/>
  </rowFields>
  <rowItems count="11">
    <i>
      <x/>
    </i>
    <i>
      <x v="1"/>
    </i>
    <i>
      <x v="2"/>
    </i>
    <i>
      <x v="3"/>
    </i>
    <i>
      <x v="4"/>
    </i>
    <i>
      <x v="5"/>
    </i>
    <i>
      <x v="6"/>
    </i>
    <i>
      <x v="7"/>
    </i>
    <i>
      <x v="8"/>
    </i>
    <i>
      <x v="9"/>
    </i>
    <i t="grand">
      <x/>
    </i>
  </rowItems>
  <colItems count="1">
    <i/>
  </colItems>
  <dataFields count="1">
    <dataField name="Average of CLV" fld="6" subtotal="average" baseField="9"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2E9CC-45B9-4266-AD8C-807EF39830E8}">
  <dimension ref="A3:K3498"/>
  <sheetViews>
    <sheetView tabSelected="1" workbookViewId="0">
      <selection activeCell="K14" sqref="K14"/>
    </sheetView>
  </sheetViews>
  <sheetFormatPr defaultRowHeight="13.2" x14ac:dyDescent="0.25"/>
  <cols>
    <col min="1" max="1" width="14.109375" bestFit="1" customWidth="1"/>
    <col min="2" max="2" width="13.5546875" bestFit="1" customWidth="1"/>
    <col min="3" max="3" width="20.109375" bestFit="1" customWidth="1"/>
    <col min="4" max="4" width="17.6640625" bestFit="1" customWidth="1"/>
    <col min="5" max="5" width="29" customWidth="1"/>
    <col min="6" max="6" width="23.88671875" customWidth="1"/>
    <col min="7" max="7" width="20.5546875" customWidth="1"/>
    <col min="11" max="11" width="136.6640625" customWidth="1"/>
  </cols>
  <sheetData>
    <row r="3" spans="1:11" x14ac:dyDescent="0.25">
      <c r="A3" s="1" t="s">
        <v>18</v>
      </c>
      <c r="B3" t="s">
        <v>16</v>
      </c>
      <c r="C3" t="s">
        <v>17</v>
      </c>
      <c r="D3" s="4" t="s">
        <v>22</v>
      </c>
      <c r="E3" s="3" t="s">
        <v>19</v>
      </c>
      <c r="F3" s="3" t="s">
        <v>20</v>
      </c>
      <c r="G3" s="3" t="s">
        <v>21</v>
      </c>
      <c r="K3" s="7" t="s">
        <v>27</v>
      </c>
    </row>
    <row r="4" spans="1:11" x14ac:dyDescent="0.25">
      <c r="A4" s="2">
        <v>1</v>
      </c>
      <c r="B4">
        <v>9084.4499999999989</v>
      </c>
      <c r="C4">
        <v>11</v>
      </c>
      <c r="D4">
        <v>11</v>
      </c>
      <c r="E4" s="6">
        <f>B4/C4</f>
        <v>825.85909090909081</v>
      </c>
      <c r="F4" s="5">
        <f>C4/3494</f>
        <v>3.1482541499713796E-3</v>
      </c>
      <c r="G4" s="6">
        <f>E4*F4*D4</f>
        <v>28.600157412707496</v>
      </c>
    </row>
    <row r="5" spans="1:11" x14ac:dyDescent="0.25">
      <c r="A5" s="2">
        <v>2</v>
      </c>
      <c r="B5">
        <v>4149.07</v>
      </c>
      <c r="C5">
        <v>3</v>
      </c>
      <c r="D5">
        <v>16</v>
      </c>
      <c r="E5" s="6">
        <f t="shared" ref="E5:E68" si="0">B5/C5</f>
        <v>1383.0233333333333</v>
      </c>
      <c r="F5" s="5">
        <f t="shared" ref="F5:F68" si="1">C5/3494</f>
        <v>8.5861476817401263E-4</v>
      </c>
      <c r="G5" s="6">
        <f t="shared" ref="G5:G68" si="2">E5*F5*D5</f>
        <v>18.999748139668004</v>
      </c>
      <c r="K5" s="8" t="s">
        <v>28</v>
      </c>
    </row>
    <row r="6" spans="1:11" x14ac:dyDescent="0.25">
      <c r="A6" s="2">
        <v>3</v>
      </c>
      <c r="B6">
        <v>9888.23</v>
      </c>
      <c r="C6">
        <v>8</v>
      </c>
      <c r="D6">
        <v>15</v>
      </c>
      <c r="E6" s="6">
        <f t="shared" si="0"/>
        <v>1236.0287499999999</v>
      </c>
      <c r="F6" s="5">
        <f t="shared" si="1"/>
        <v>2.2896393817973667E-3</v>
      </c>
      <c r="G6" s="6">
        <f t="shared" si="2"/>
        <v>42.450901545506575</v>
      </c>
      <c r="K6" s="8" t="s">
        <v>31</v>
      </c>
    </row>
    <row r="7" spans="1:11" x14ac:dyDescent="0.25">
      <c r="A7" s="2">
        <v>4</v>
      </c>
      <c r="B7">
        <v>1047.72</v>
      </c>
      <c r="C7">
        <v>2</v>
      </c>
      <c r="D7">
        <v>7</v>
      </c>
      <c r="E7" s="6">
        <f t="shared" si="0"/>
        <v>523.86</v>
      </c>
      <c r="F7" s="5">
        <f t="shared" si="1"/>
        <v>5.7240984544934168E-4</v>
      </c>
      <c r="G7" s="6">
        <f t="shared" si="2"/>
        <v>2.0990383514596451</v>
      </c>
      <c r="K7" s="8" t="s">
        <v>29</v>
      </c>
    </row>
    <row r="8" spans="1:11" x14ac:dyDescent="0.25">
      <c r="A8" s="2">
        <v>5</v>
      </c>
      <c r="B8">
        <v>5903.2</v>
      </c>
      <c r="C8">
        <v>6</v>
      </c>
      <c r="D8">
        <v>8</v>
      </c>
      <c r="E8" s="6">
        <f t="shared" si="0"/>
        <v>983.86666666666667</v>
      </c>
      <c r="F8" s="5">
        <f t="shared" si="1"/>
        <v>1.7172295363480253E-3</v>
      </c>
      <c r="G8" s="6">
        <f t="shared" si="2"/>
        <v>13.516199198626216</v>
      </c>
      <c r="K8" s="8" t="s">
        <v>30</v>
      </c>
    </row>
    <row r="9" spans="1:11" x14ac:dyDescent="0.25">
      <c r="A9" s="2">
        <v>6</v>
      </c>
      <c r="B9">
        <v>5931.6900000000005</v>
      </c>
      <c r="C9">
        <v>5</v>
      </c>
      <c r="D9">
        <v>13</v>
      </c>
      <c r="E9" s="6">
        <f t="shared" si="0"/>
        <v>1186.3380000000002</v>
      </c>
      <c r="F9" s="5">
        <f t="shared" si="1"/>
        <v>1.4310246136233543E-3</v>
      </c>
      <c r="G9" s="6">
        <f t="shared" si="2"/>
        <v>22.06982541499714</v>
      </c>
      <c r="K9" s="8" t="s">
        <v>32</v>
      </c>
    </row>
    <row r="10" spans="1:11" x14ac:dyDescent="0.25">
      <c r="A10" s="2">
        <v>7</v>
      </c>
      <c r="B10">
        <v>995.38</v>
      </c>
      <c r="C10">
        <v>3</v>
      </c>
      <c r="D10">
        <v>11</v>
      </c>
      <c r="E10" s="6">
        <f t="shared" si="0"/>
        <v>331.79333333333335</v>
      </c>
      <c r="F10" s="5">
        <f t="shared" si="1"/>
        <v>8.5861476817401263E-4</v>
      </c>
      <c r="G10" s="6">
        <f t="shared" si="2"/>
        <v>3.1337092157985116</v>
      </c>
      <c r="K10" s="8" t="s">
        <v>34</v>
      </c>
    </row>
    <row r="11" spans="1:11" x14ac:dyDescent="0.25">
      <c r="A11" s="2">
        <v>8</v>
      </c>
      <c r="B11">
        <v>12024.759999999998</v>
      </c>
      <c r="C11">
        <v>10</v>
      </c>
      <c r="D11">
        <v>7</v>
      </c>
      <c r="E11" s="6">
        <f t="shared" si="0"/>
        <v>1202.4759999999999</v>
      </c>
      <c r="F11" s="5">
        <f t="shared" si="1"/>
        <v>2.8620492272467086E-3</v>
      </c>
      <c r="G11" s="6">
        <f t="shared" si="2"/>
        <v>24.090818546078989</v>
      </c>
      <c r="K11" s="8" t="s">
        <v>33</v>
      </c>
    </row>
    <row r="12" spans="1:11" x14ac:dyDescent="0.25">
      <c r="A12" s="2">
        <v>9</v>
      </c>
      <c r="B12">
        <v>5357.55</v>
      </c>
      <c r="C12">
        <v>6</v>
      </c>
      <c r="D12">
        <v>8</v>
      </c>
      <c r="E12" s="6">
        <f t="shared" si="0"/>
        <v>892.92500000000007</v>
      </c>
      <c r="F12" s="5">
        <f t="shared" si="1"/>
        <v>1.7172295363480253E-3</v>
      </c>
      <c r="G12" s="6">
        <f t="shared" si="2"/>
        <v>12.266857469948485</v>
      </c>
    </row>
    <row r="13" spans="1:11" x14ac:dyDescent="0.25">
      <c r="A13" s="2">
        <v>10</v>
      </c>
      <c r="B13">
        <v>7067.83</v>
      </c>
      <c r="C13">
        <v>6</v>
      </c>
      <c r="D13">
        <v>20</v>
      </c>
      <c r="E13" s="6">
        <f t="shared" si="0"/>
        <v>1177.9716666666666</v>
      </c>
      <c r="F13" s="5">
        <f t="shared" si="1"/>
        <v>1.7172295363480253E-3</v>
      </c>
      <c r="G13" s="6">
        <f t="shared" si="2"/>
        <v>40.456954779622208</v>
      </c>
    </row>
    <row r="14" spans="1:11" x14ac:dyDescent="0.25">
      <c r="A14" s="2">
        <v>11</v>
      </c>
      <c r="B14">
        <v>6779.4400000000005</v>
      </c>
      <c r="C14">
        <v>6</v>
      </c>
      <c r="D14">
        <v>9</v>
      </c>
      <c r="E14" s="6">
        <f t="shared" si="0"/>
        <v>1129.9066666666668</v>
      </c>
      <c r="F14" s="5">
        <f t="shared" si="1"/>
        <v>1.7172295363480253E-3</v>
      </c>
      <c r="G14" s="6">
        <f t="shared" si="2"/>
        <v>17.462781911848886</v>
      </c>
    </row>
    <row r="15" spans="1:11" x14ac:dyDescent="0.25">
      <c r="A15" s="2">
        <v>12</v>
      </c>
      <c r="B15">
        <v>6394.21</v>
      </c>
      <c r="C15">
        <v>7</v>
      </c>
      <c r="D15">
        <v>8</v>
      </c>
      <c r="E15" s="6">
        <f t="shared" si="0"/>
        <v>913.45857142857142</v>
      </c>
      <c r="F15" s="5">
        <f t="shared" si="1"/>
        <v>2.0034344590726962E-3</v>
      </c>
      <c r="G15" s="6">
        <f t="shared" si="2"/>
        <v>14.640435031482543</v>
      </c>
    </row>
    <row r="16" spans="1:11" x14ac:dyDescent="0.25">
      <c r="A16" s="2">
        <v>13</v>
      </c>
      <c r="B16">
        <v>7734.7400000000007</v>
      </c>
      <c r="C16">
        <v>7</v>
      </c>
      <c r="D16">
        <v>8</v>
      </c>
      <c r="E16" s="6">
        <f t="shared" si="0"/>
        <v>1104.9628571428573</v>
      </c>
      <c r="F16" s="5">
        <f t="shared" si="1"/>
        <v>2.0034344590726962E-3</v>
      </c>
      <c r="G16" s="6">
        <f t="shared" si="2"/>
        <v>17.70976531196337</v>
      </c>
    </row>
    <row r="17" spans="1:7" x14ac:dyDescent="0.25">
      <c r="A17" s="2">
        <v>14</v>
      </c>
      <c r="B17">
        <v>3593.57</v>
      </c>
      <c r="C17">
        <v>4</v>
      </c>
      <c r="D17">
        <v>6</v>
      </c>
      <c r="E17" s="6">
        <f t="shared" si="0"/>
        <v>898.39250000000004</v>
      </c>
      <c r="F17" s="5">
        <f t="shared" si="1"/>
        <v>1.1448196908986834E-3</v>
      </c>
      <c r="G17" s="6">
        <f t="shared" si="2"/>
        <v>6.1709845449341731</v>
      </c>
    </row>
    <row r="18" spans="1:7" x14ac:dyDescent="0.25">
      <c r="A18" s="2">
        <v>15</v>
      </c>
      <c r="B18">
        <v>4923.3399999999992</v>
      </c>
      <c r="C18">
        <v>6</v>
      </c>
      <c r="D18">
        <v>1</v>
      </c>
      <c r="E18" s="6">
        <f t="shared" si="0"/>
        <v>820.5566666666665</v>
      </c>
      <c r="F18" s="5">
        <f t="shared" si="1"/>
        <v>1.7172295363480253E-3</v>
      </c>
      <c r="G18" s="6">
        <f t="shared" si="2"/>
        <v>1.4090841442472808</v>
      </c>
    </row>
    <row r="19" spans="1:7" x14ac:dyDescent="0.25">
      <c r="A19" s="2">
        <v>16</v>
      </c>
      <c r="B19">
        <v>7763.79</v>
      </c>
      <c r="C19">
        <v>5</v>
      </c>
      <c r="D19">
        <v>18</v>
      </c>
      <c r="E19" s="6">
        <f t="shared" si="0"/>
        <v>1552.758</v>
      </c>
      <c r="F19" s="5">
        <f t="shared" si="1"/>
        <v>1.4310246136233543E-3</v>
      </c>
      <c r="G19" s="6">
        <f t="shared" si="2"/>
        <v>39.99662850601031</v>
      </c>
    </row>
    <row r="20" spans="1:7" x14ac:dyDescent="0.25">
      <c r="A20" s="2">
        <v>17</v>
      </c>
      <c r="B20">
        <v>4676.1900000000005</v>
      </c>
      <c r="C20">
        <v>5</v>
      </c>
      <c r="D20">
        <v>15</v>
      </c>
      <c r="E20" s="6">
        <f t="shared" si="0"/>
        <v>935.23800000000006</v>
      </c>
      <c r="F20" s="5">
        <f t="shared" si="1"/>
        <v>1.4310246136233543E-3</v>
      </c>
      <c r="G20" s="6">
        <f t="shared" si="2"/>
        <v>20.07522896393818</v>
      </c>
    </row>
    <row r="21" spans="1:7" x14ac:dyDescent="0.25">
      <c r="A21" s="2">
        <v>18</v>
      </c>
      <c r="B21">
        <v>8878.6200000000008</v>
      </c>
      <c r="C21">
        <v>7</v>
      </c>
      <c r="D21">
        <v>11</v>
      </c>
      <c r="E21" s="6">
        <f t="shared" si="0"/>
        <v>1268.3742857142859</v>
      </c>
      <c r="F21" s="5">
        <f t="shared" si="1"/>
        <v>2.0034344590726962E-3</v>
      </c>
      <c r="G21" s="6">
        <f t="shared" si="2"/>
        <v>27.952152261018892</v>
      </c>
    </row>
    <row r="22" spans="1:7" x14ac:dyDescent="0.25">
      <c r="A22" s="2">
        <v>19</v>
      </c>
      <c r="B22">
        <v>4238.1900000000005</v>
      </c>
      <c r="C22">
        <v>3</v>
      </c>
      <c r="D22">
        <v>1</v>
      </c>
      <c r="E22" s="6">
        <f t="shared" si="0"/>
        <v>1412.7300000000002</v>
      </c>
      <c r="F22" s="5">
        <f t="shared" si="1"/>
        <v>8.5861476817401263E-4</v>
      </c>
      <c r="G22" s="6">
        <f t="shared" si="2"/>
        <v>1.212990841442473</v>
      </c>
    </row>
    <row r="23" spans="1:7" x14ac:dyDescent="0.25">
      <c r="A23" s="2">
        <v>20</v>
      </c>
      <c r="B23">
        <v>6618.8600000000006</v>
      </c>
      <c r="C23">
        <v>4</v>
      </c>
      <c r="D23">
        <v>11</v>
      </c>
      <c r="E23" s="6">
        <f t="shared" si="0"/>
        <v>1654.7150000000001</v>
      </c>
      <c r="F23" s="5">
        <f t="shared" si="1"/>
        <v>1.1448196908986834E-3</v>
      </c>
      <c r="G23" s="6">
        <f t="shared" si="2"/>
        <v>20.837853463079565</v>
      </c>
    </row>
    <row r="24" spans="1:7" x14ac:dyDescent="0.25">
      <c r="A24" s="2">
        <v>21</v>
      </c>
      <c r="B24">
        <v>7446.2099999999991</v>
      </c>
      <c r="C24">
        <v>5</v>
      </c>
      <c r="D24">
        <v>16</v>
      </c>
      <c r="E24" s="6">
        <f t="shared" si="0"/>
        <v>1489.2419999999997</v>
      </c>
      <c r="F24" s="5">
        <f t="shared" si="1"/>
        <v>1.4310246136233543E-3</v>
      </c>
      <c r="G24" s="6">
        <f t="shared" si="2"/>
        <v>34.09827132226674</v>
      </c>
    </row>
    <row r="25" spans="1:7" x14ac:dyDescent="0.25">
      <c r="A25" s="2">
        <v>22</v>
      </c>
      <c r="B25">
        <v>9546.35</v>
      </c>
      <c r="C25">
        <v>8</v>
      </c>
      <c r="D25">
        <v>11</v>
      </c>
      <c r="E25" s="6">
        <f t="shared" si="0"/>
        <v>1193.29375</v>
      </c>
      <c r="F25" s="5">
        <f t="shared" si="1"/>
        <v>2.2896393817973667E-3</v>
      </c>
      <c r="G25" s="6">
        <f t="shared" si="2"/>
        <v>30.054336004579277</v>
      </c>
    </row>
    <row r="26" spans="1:7" x14ac:dyDescent="0.25">
      <c r="A26" s="2">
        <v>23</v>
      </c>
      <c r="B26">
        <v>8415.5300000000007</v>
      </c>
      <c r="C26">
        <v>7</v>
      </c>
      <c r="D26">
        <v>1</v>
      </c>
      <c r="E26" s="6">
        <f t="shared" si="0"/>
        <v>1202.2185714285715</v>
      </c>
      <c r="F26" s="5">
        <f t="shared" si="1"/>
        <v>2.0034344590726962E-3</v>
      </c>
      <c r="G26" s="6">
        <f t="shared" si="2"/>
        <v>2.4085661133371499</v>
      </c>
    </row>
    <row r="27" spans="1:7" x14ac:dyDescent="0.25">
      <c r="A27" s="2">
        <v>24</v>
      </c>
      <c r="B27">
        <v>8078.9500000000007</v>
      </c>
      <c r="C27">
        <v>8</v>
      </c>
      <c r="D27">
        <v>15</v>
      </c>
      <c r="E27" s="6">
        <f t="shared" si="0"/>
        <v>1009.8687500000001</v>
      </c>
      <c r="F27" s="5">
        <f t="shared" si="1"/>
        <v>2.2896393817973667E-3</v>
      </c>
      <c r="G27" s="6">
        <f t="shared" si="2"/>
        <v>34.683528906697198</v>
      </c>
    </row>
    <row r="28" spans="1:7" x14ac:dyDescent="0.25">
      <c r="A28" s="2">
        <v>25</v>
      </c>
      <c r="B28">
        <v>9996.33</v>
      </c>
      <c r="C28">
        <v>12</v>
      </c>
      <c r="D28">
        <v>21</v>
      </c>
      <c r="E28" s="6">
        <f t="shared" si="0"/>
        <v>833.02750000000003</v>
      </c>
      <c r="F28" s="5">
        <f t="shared" si="1"/>
        <v>3.4344590726960505E-3</v>
      </c>
      <c r="G28" s="6">
        <f t="shared" si="2"/>
        <v>60.080975958786496</v>
      </c>
    </row>
    <row r="29" spans="1:7" x14ac:dyDescent="0.25">
      <c r="A29" s="2">
        <v>26</v>
      </c>
      <c r="B29">
        <v>3943.12</v>
      </c>
      <c r="C29">
        <v>3</v>
      </c>
      <c r="D29">
        <v>16</v>
      </c>
      <c r="E29" s="6">
        <f t="shared" si="0"/>
        <v>1314.3733333333332</v>
      </c>
      <c r="F29" s="5">
        <f t="shared" si="1"/>
        <v>8.5861476817401263E-4</v>
      </c>
      <c r="G29" s="6">
        <f t="shared" si="2"/>
        <v>18.056645678305667</v>
      </c>
    </row>
    <row r="30" spans="1:7" x14ac:dyDescent="0.25">
      <c r="A30" s="2">
        <v>27</v>
      </c>
      <c r="B30">
        <v>7679.97</v>
      </c>
      <c r="C30">
        <v>7</v>
      </c>
      <c r="D30">
        <v>12</v>
      </c>
      <c r="E30" s="6">
        <f t="shared" si="0"/>
        <v>1097.1385714285714</v>
      </c>
      <c r="F30" s="5">
        <f t="shared" si="1"/>
        <v>2.0034344590726962E-3</v>
      </c>
      <c r="G30" s="6">
        <f t="shared" si="2"/>
        <v>26.376542644533487</v>
      </c>
    </row>
    <row r="31" spans="1:7" x14ac:dyDescent="0.25">
      <c r="A31" s="2">
        <v>28</v>
      </c>
      <c r="B31">
        <v>5492.9000000000005</v>
      </c>
      <c r="C31">
        <v>6</v>
      </c>
      <c r="D31">
        <v>21</v>
      </c>
      <c r="E31" s="6">
        <f t="shared" si="0"/>
        <v>915.48333333333346</v>
      </c>
      <c r="F31" s="5">
        <f t="shared" si="1"/>
        <v>1.7172295363480253E-3</v>
      </c>
      <c r="G31" s="6">
        <f t="shared" si="2"/>
        <v>33.013995420721244</v>
      </c>
    </row>
    <row r="32" spans="1:7" x14ac:dyDescent="0.25">
      <c r="A32" s="2">
        <v>29</v>
      </c>
      <c r="B32">
        <v>10855.57</v>
      </c>
      <c r="C32">
        <v>9</v>
      </c>
      <c r="D32">
        <v>19</v>
      </c>
      <c r="E32" s="6">
        <f t="shared" si="0"/>
        <v>1206.1744444444444</v>
      </c>
      <c r="F32" s="5">
        <f t="shared" si="1"/>
        <v>2.5758443045220377E-3</v>
      </c>
      <c r="G32" s="6">
        <f t="shared" si="2"/>
        <v>59.031433886662846</v>
      </c>
    </row>
    <row r="33" spans="1:7" x14ac:dyDescent="0.25">
      <c r="A33" s="2">
        <v>30</v>
      </c>
      <c r="B33">
        <v>3736.5199999999995</v>
      </c>
      <c r="C33">
        <v>3</v>
      </c>
      <c r="D33">
        <v>6</v>
      </c>
      <c r="E33" s="6">
        <f t="shared" si="0"/>
        <v>1245.5066666666664</v>
      </c>
      <c r="F33" s="5">
        <f t="shared" si="1"/>
        <v>8.5861476817401263E-4</v>
      </c>
      <c r="G33" s="6">
        <f t="shared" si="2"/>
        <v>6.4164625071551225</v>
      </c>
    </row>
    <row r="34" spans="1:7" x14ac:dyDescent="0.25">
      <c r="A34" s="2">
        <v>31</v>
      </c>
      <c r="B34">
        <v>3109.9999999999995</v>
      </c>
      <c r="C34">
        <v>4</v>
      </c>
      <c r="D34">
        <v>14</v>
      </c>
      <c r="E34" s="6">
        <f t="shared" si="0"/>
        <v>777.49999999999989</v>
      </c>
      <c r="F34" s="5">
        <f t="shared" si="1"/>
        <v>1.1448196908986834E-3</v>
      </c>
      <c r="G34" s="6">
        <f t="shared" si="2"/>
        <v>12.461362335432167</v>
      </c>
    </row>
    <row r="35" spans="1:7" x14ac:dyDescent="0.25">
      <c r="A35" s="2">
        <v>32</v>
      </c>
      <c r="B35">
        <v>7873.18</v>
      </c>
      <c r="C35">
        <v>7</v>
      </c>
      <c r="D35">
        <v>4</v>
      </c>
      <c r="E35" s="6">
        <f t="shared" si="0"/>
        <v>1124.74</v>
      </c>
      <c r="F35" s="5">
        <f t="shared" si="1"/>
        <v>2.0034344590726962E-3</v>
      </c>
      <c r="G35" s="6">
        <f t="shared" si="2"/>
        <v>9.0133714939896983</v>
      </c>
    </row>
    <row r="36" spans="1:7" x14ac:dyDescent="0.25">
      <c r="A36" s="2">
        <v>33</v>
      </c>
      <c r="B36">
        <v>9384.23</v>
      </c>
      <c r="C36">
        <v>7</v>
      </c>
      <c r="D36">
        <v>11</v>
      </c>
      <c r="E36" s="6">
        <f t="shared" si="0"/>
        <v>1340.6042857142857</v>
      </c>
      <c r="F36" s="5">
        <f t="shared" si="1"/>
        <v>2.0034344590726962E-3</v>
      </c>
      <c r="G36" s="6">
        <f t="shared" si="2"/>
        <v>29.543941041785921</v>
      </c>
    </row>
    <row r="37" spans="1:7" x14ac:dyDescent="0.25">
      <c r="A37" s="2">
        <v>34</v>
      </c>
      <c r="B37">
        <v>13133.000000000002</v>
      </c>
      <c r="C37">
        <v>9</v>
      </c>
      <c r="D37">
        <v>20</v>
      </c>
      <c r="E37" s="6">
        <f t="shared" si="0"/>
        <v>1459.2222222222224</v>
      </c>
      <c r="F37" s="5">
        <f t="shared" si="1"/>
        <v>2.5758443045220377E-3</v>
      </c>
      <c r="G37" s="6">
        <f t="shared" si="2"/>
        <v>75.174585002862059</v>
      </c>
    </row>
    <row r="38" spans="1:7" x14ac:dyDescent="0.25">
      <c r="A38" s="2">
        <v>35</v>
      </c>
      <c r="B38">
        <v>4182.28</v>
      </c>
      <c r="C38">
        <v>4</v>
      </c>
      <c r="D38">
        <v>16</v>
      </c>
      <c r="E38" s="6">
        <f t="shared" si="0"/>
        <v>1045.57</v>
      </c>
      <c r="F38" s="5">
        <f t="shared" si="1"/>
        <v>1.1448196908986834E-3</v>
      </c>
      <c r="G38" s="6">
        <f t="shared" si="2"/>
        <v>19.15182598740698</v>
      </c>
    </row>
    <row r="39" spans="1:7" x14ac:dyDescent="0.25">
      <c r="A39" s="2">
        <v>36</v>
      </c>
      <c r="B39">
        <v>1781.04</v>
      </c>
      <c r="C39">
        <v>2</v>
      </c>
      <c r="D39">
        <v>22</v>
      </c>
      <c r="E39" s="6">
        <f t="shared" si="0"/>
        <v>890.52</v>
      </c>
      <c r="F39" s="5">
        <f t="shared" si="1"/>
        <v>5.7240984544934168E-4</v>
      </c>
      <c r="G39" s="6">
        <f t="shared" si="2"/>
        <v>11.21433314253005</v>
      </c>
    </row>
    <row r="40" spans="1:7" x14ac:dyDescent="0.25">
      <c r="A40" s="2">
        <v>37</v>
      </c>
      <c r="B40">
        <v>11291.71</v>
      </c>
      <c r="C40">
        <v>9</v>
      </c>
      <c r="D40">
        <v>16</v>
      </c>
      <c r="E40" s="6">
        <f t="shared" si="0"/>
        <v>1254.6344444444444</v>
      </c>
      <c r="F40" s="5">
        <f t="shared" si="1"/>
        <v>2.5758443045220377E-3</v>
      </c>
      <c r="G40" s="6">
        <f t="shared" si="2"/>
        <v>51.707887807670289</v>
      </c>
    </row>
    <row r="41" spans="1:7" x14ac:dyDescent="0.25">
      <c r="A41" s="2">
        <v>38</v>
      </c>
      <c r="B41">
        <v>4502.59</v>
      </c>
      <c r="C41">
        <v>4</v>
      </c>
      <c r="D41">
        <v>20</v>
      </c>
      <c r="E41" s="6">
        <f t="shared" si="0"/>
        <v>1125.6475</v>
      </c>
      <c r="F41" s="5">
        <f t="shared" si="1"/>
        <v>1.1448196908986834E-3</v>
      </c>
      <c r="G41" s="6">
        <f t="shared" si="2"/>
        <v>25.773268460217515</v>
      </c>
    </row>
    <row r="42" spans="1:7" x14ac:dyDescent="0.25">
      <c r="A42" s="2">
        <v>39</v>
      </c>
      <c r="B42">
        <v>11237.19</v>
      </c>
      <c r="C42">
        <v>12</v>
      </c>
      <c r="D42">
        <v>22</v>
      </c>
      <c r="E42" s="6">
        <f t="shared" si="0"/>
        <v>936.4325</v>
      </c>
      <c r="F42" s="5">
        <f t="shared" si="1"/>
        <v>3.4344590726960505E-3</v>
      </c>
      <c r="G42" s="6">
        <f t="shared" si="2"/>
        <v>70.75506010303377</v>
      </c>
    </row>
    <row r="43" spans="1:7" x14ac:dyDescent="0.25">
      <c r="A43" s="2">
        <v>40</v>
      </c>
      <c r="B43">
        <v>6175.27</v>
      </c>
      <c r="C43">
        <v>6</v>
      </c>
      <c r="D43">
        <v>14</v>
      </c>
      <c r="E43" s="6">
        <f t="shared" si="0"/>
        <v>1029.2116666666668</v>
      </c>
      <c r="F43" s="5">
        <f t="shared" si="1"/>
        <v>1.7172295363480253E-3</v>
      </c>
      <c r="G43" s="6">
        <f t="shared" si="2"/>
        <v>24.743497424155702</v>
      </c>
    </row>
    <row r="44" spans="1:7" x14ac:dyDescent="0.25">
      <c r="A44" s="2">
        <v>41</v>
      </c>
      <c r="B44">
        <v>9114.1500000000015</v>
      </c>
      <c r="C44">
        <v>9</v>
      </c>
      <c r="D44">
        <v>16</v>
      </c>
      <c r="E44" s="6">
        <f t="shared" si="0"/>
        <v>1012.6833333333335</v>
      </c>
      <c r="F44" s="5">
        <f t="shared" si="1"/>
        <v>2.5758443045220377E-3</v>
      </c>
      <c r="G44" s="6">
        <f t="shared" si="2"/>
        <v>41.736233543216947</v>
      </c>
    </row>
    <row r="45" spans="1:7" x14ac:dyDescent="0.25">
      <c r="A45" s="2">
        <v>42</v>
      </c>
      <c r="B45">
        <v>1936.46</v>
      </c>
      <c r="C45">
        <v>4</v>
      </c>
      <c r="D45">
        <v>18</v>
      </c>
      <c r="E45" s="6">
        <f t="shared" si="0"/>
        <v>484.11500000000001</v>
      </c>
      <c r="F45" s="5">
        <f t="shared" si="1"/>
        <v>1.1448196908986834E-3</v>
      </c>
      <c r="G45" s="6">
        <f t="shared" si="2"/>
        <v>9.9760389238694902</v>
      </c>
    </row>
    <row r="46" spans="1:7" x14ac:dyDescent="0.25">
      <c r="A46" s="2">
        <v>43</v>
      </c>
      <c r="B46">
        <v>6574.59</v>
      </c>
      <c r="C46">
        <v>9</v>
      </c>
      <c r="D46">
        <v>5</v>
      </c>
      <c r="E46" s="6">
        <f t="shared" si="0"/>
        <v>730.51</v>
      </c>
      <c r="F46" s="5">
        <f t="shared" si="1"/>
        <v>2.5758443045220377E-3</v>
      </c>
      <c r="G46" s="6">
        <f t="shared" si="2"/>
        <v>9.4084001144819691</v>
      </c>
    </row>
    <row r="47" spans="1:7" x14ac:dyDescent="0.25">
      <c r="A47" s="2">
        <v>44</v>
      </c>
      <c r="B47">
        <v>7497.3999999999987</v>
      </c>
      <c r="C47">
        <v>7</v>
      </c>
      <c r="D47">
        <v>17</v>
      </c>
      <c r="E47" s="6">
        <f t="shared" si="0"/>
        <v>1071.0571428571427</v>
      </c>
      <c r="F47" s="5">
        <f t="shared" si="1"/>
        <v>2.0034344590726962E-3</v>
      </c>
      <c r="G47" s="6">
        <f t="shared" si="2"/>
        <v>36.478477389811104</v>
      </c>
    </row>
    <row r="48" spans="1:7" x14ac:dyDescent="0.25">
      <c r="A48" s="2">
        <v>45</v>
      </c>
      <c r="B48">
        <v>2912.33</v>
      </c>
      <c r="C48">
        <v>3</v>
      </c>
      <c r="D48">
        <v>8</v>
      </c>
      <c r="E48" s="6">
        <f t="shared" si="0"/>
        <v>970.77666666666664</v>
      </c>
      <c r="F48" s="5">
        <f t="shared" si="1"/>
        <v>8.5861476817401263E-4</v>
      </c>
      <c r="G48" s="6">
        <f t="shared" si="2"/>
        <v>6.6681854607899256</v>
      </c>
    </row>
    <row r="49" spans="1:7" x14ac:dyDescent="0.25">
      <c r="A49" s="2">
        <v>46</v>
      </c>
      <c r="B49">
        <v>4923.1400000000003</v>
      </c>
      <c r="C49">
        <v>5</v>
      </c>
      <c r="D49">
        <v>15</v>
      </c>
      <c r="E49" s="6">
        <f t="shared" si="0"/>
        <v>984.62800000000004</v>
      </c>
      <c r="F49" s="5">
        <f t="shared" si="1"/>
        <v>1.4310246136233543E-3</v>
      </c>
      <c r="G49" s="6">
        <f t="shared" si="2"/>
        <v>21.135403548941046</v>
      </c>
    </row>
    <row r="50" spans="1:7" x14ac:dyDescent="0.25">
      <c r="A50" s="2">
        <v>47</v>
      </c>
      <c r="B50">
        <v>8022.01</v>
      </c>
      <c r="C50">
        <v>7</v>
      </c>
      <c r="D50">
        <v>2</v>
      </c>
      <c r="E50" s="6">
        <f t="shared" si="0"/>
        <v>1146.0014285714285</v>
      </c>
      <c r="F50" s="5">
        <f t="shared" si="1"/>
        <v>2.0034344590726962E-3</v>
      </c>
      <c r="G50" s="6">
        <f t="shared" si="2"/>
        <v>4.5918775042930742</v>
      </c>
    </row>
    <row r="51" spans="1:7" x14ac:dyDescent="0.25">
      <c r="A51" s="2">
        <v>48</v>
      </c>
      <c r="B51">
        <v>9654.119999999999</v>
      </c>
      <c r="C51">
        <v>8</v>
      </c>
      <c r="D51">
        <v>8</v>
      </c>
      <c r="E51" s="6">
        <f t="shared" si="0"/>
        <v>1206.7649999999999</v>
      </c>
      <c r="F51" s="5">
        <f t="shared" si="1"/>
        <v>2.2896393817973667E-3</v>
      </c>
      <c r="G51" s="6">
        <f t="shared" si="2"/>
        <v>22.104453348597591</v>
      </c>
    </row>
    <row r="52" spans="1:7" x14ac:dyDescent="0.25">
      <c r="A52" s="2">
        <v>49</v>
      </c>
      <c r="B52">
        <v>7582.920000000001</v>
      </c>
      <c r="C52">
        <v>5</v>
      </c>
      <c r="D52">
        <v>1</v>
      </c>
      <c r="E52" s="6">
        <f t="shared" si="0"/>
        <v>1516.5840000000003</v>
      </c>
      <c r="F52" s="5">
        <f t="shared" si="1"/>
        <v>1.4310246136233543E-3</v>
      </c>
      <c r="G52" s="6">
        <f t="shared" si="2"/>
        <v>2.1702690326273615</v>
      </c>
    </row>
    <row r="53" spans="1:7" x14ac:dyDescent="0.25">
      <c r="A53" s="2">
        <v>50</v>
      </c>
      <c r="B53">
        <v>9252.66</v>
      </c>
      <c r="C53">
        <v>8</v>
      </c>
      <c r="D53">
        <v>16</v>
      </c>
      <c r="E53" s="6">
        <f t="shared" si="0"/>
        <v>1156.5825</v>
      </c>
      <c r="F53" s="5">
        <f t="shared" si="1"/>
        <v>2.2896393817973667E-3</v>
      </c>
      <c r="G53" s="6">
        <f t="shared" si="2"/>
        <v>42.370509444762448</v>
      </c>
    </row>
    <row r="54" spans="1:7" x14ac:dyDescent="0.25">
      <c r="A54" s="2">
        <v>51</v>
      </c>
      <c r="B54">
        <v>9667.4600000000028</v>
      </c>
      <c r="C54">
        <v>8</v>
      </c>
      <c r="D54">
        <v>18</v>
      </c>
      <c r="E54" s="6">
        <f t="shared" si="0"/>
        <v>1208.4325000000003</v>
      </c>
      <c r="F54" s="5">
        <f t="shared" si="1"/>
        <v>2.2896393817973667E-3</v>
      </c>
      <c r="G54" s="6">
        <f t="shared" si="2"/>
        <v>49.80374356038925</v>
      </c>
    </row>
    <row r="55" spans="1:7" x14ac:dyDescent="0.25">
      <c r="A55" s="2">
        <v>52</v>
      </c>
      <c r="B55">
        <v>10106.57</v>
      </c>
      <c r="C55">
        <v>7</v>
      </c>
      <c r="D55">
        <v>13</v>
      </c>
      <c r="E55" s="6">
        <f t="shared" si="0"/>
        <v>1443.7957142857142</v>
      </c>
      <c r="F55" s="5">
        <f t="shared" si="1"/>
        <v>2.0034344590726962E-3</v>
      </c>
      <c r="G55" s="6">
        <f t="shared" si="2"/>
        <v>37.6031511161992</v>
      </c>
    </row>
    <row r="56" spans="1:7" x14ac:dyDescent="0.25">
      <c r="A56" s="2">
        <v>53</v>
      </c>
      <c r="B56">
        <v>5472.74</v>
      </c>
      <c r="C56">
        <v>5</v>
      </c>
      <c r="D56">
        <v>16</v>
      </c>
      <c r="E56" s="6">
        <f t="shared" si="0"/>
        <v>1094.548</v>
      </c>
      <c r="F56" s="5">
        <f t="shared" si="1"/>
        <v>1.4310246136233543E-3</v>
      </c>
      <c r="G56" s="6">
        <f t="shared" si="2"/>
        <v>25.061202060675445</v>
      </c>
    </row>
    <row r="57" spans="1:7" x14ac:dyDescent="0.25">
      <c r="A57" s="2">
        <v>54</v>
      </c>
      <c r="B57">
        <v>9813.66</v>
      </c>
      <c r="C57">
        <v>7</v>
      </c>
      <c r="D57">
        <v>18</v>
      </c>
      <c r="E57" s="6">
        <f t="shared" si="0"/>
        <v>1401.9514285714286</v>
      </c>
      <c r="F57" s="5">
        <f t="shared" si="1"/>
        <v>2.0034344590726962E-3</v>
      </c>
      <c r="G57" s="6">
        <f t="shared" si="2"/>
        <v>50.556920435031486</v>
      </c>
    </row>
    <row r="58" spans="1:7" x14ac:dyDescent="0.25">
      <c r="A58" s="2">
        <v>55</v>
      </c>
      <c r="B58">
        <v>6754.2099999999991</v>
      </c>
      <c r="C58">
        <v>8</v>
      </c>
      <c r="D58">
        <v>7</v>
      </c>
      <c r="E58" s="6">
        <f t="shared" si="0"/>
        <v>844.27624999999989</v>
      </c>
      <c r="F58" s="5">
        <f t="shared" si="1"/>
        <v>2.2896393817973667E-3</v>
      </c>
      <c r="G58" s="6">
        <f t="shared" si="2"/>
        <v>13.531617057813392</v>
      </c>
    </row>
    <row r="59" spans="1:7" x14ac:dyDescent="0.25">
      <c r="A59" s="2">
        <v>56</v>
      </c>
      <c r="B59">
        <v>5060.8599999999997</v>
      </c>
      <c r="C59">
        <v>7</v>
      </c>
      <c r="D59">
        <v>4</v>
      </c>
      <c r="E59" s="6">
        <f t="shared" si="0"/>
        <v>722.9799999999999</v>
      </c>
      <c r="F59" s="5">
        <f t="shared" si="1"/>
        <v>2.0034344590726962E-3</v>
      </c>
      <c r="G59" s="6">
        <f t="shared" si="2"/>
        <v>5.7937721808815112</v>
      </c>
    </row>
    <row r="60" spans="1:7" x14ac:dyDescent="0.25">
      <c r="A60" s="2">
        <v>57</v>
      </c>
      <c r="B60">
        <v>8748.75</v>
      </c>
      <c r="C60">
        <v>6</v>
      </c>
      <c r="D60">
        <v>13</v>
      </c>
      <c r="E60" s="6">
        <f t="shared" si="0"/>
        <v>1458.125</v>
      </c>
      <c r="F60" s="5">
        <f t="shared" si="1"/>
        <v>1.7172295363480253E-3</v>
      </c>
      <c r="G60" s="6">
        <f t="shared" si="2"/>
        <v>32.551159129937034</v>
      </c>
    </row>
    <row r="61" spans="1:7" x14ac:dyDescent="0.25">
      <c r="A61" s="2">
        <v>58</v>
      </c>
      <c r="B61">
        <v>6967.3099999999995</v>
      </c>
      <c r="C61">
        <v>8</v>
      </c>
      <c r="D61">
        <v>17</v>
      </c>
      <c r="E61" s="6">
        <f t="shared" si="0"/>
        <v>870.91374999999994</v>
      </c>
      <c r="F61" s="5">
        <f t="shared" si="1"/>
        <v>2.2896393817973667E-3</v>
      </c>
      <c r="G61" s="6">
        <f t="shared" si="2"/>
        <v>33.899333142530047</v>
      </c>
    </row>
    <row r="62" spans="1:7" x14ac:dyDescent="0.25">
      <c r="A62" s="2">
        <v>59</v>
      </c>
      <c r="B62">
        <v>2797.47</v>
      </c>
      <c r="C62">
        <v>3</v>
      </c>
      <c r="D62">
        <v>3</v>
      </c>
      <c r="E62" s="6">
        <f t="shared" si="0"/>
        <v>932.4899999999999</v>
      </c>
      <c r="F62" s="5">
        <f t="shared" si="1"/>
        <v>8.5861476817401263E-4</v>
      </c>
      <c r="G62" s="6">
        <f t="shared" si="2"/>
        <v>2.4019490555237546</v>
      </c>
    </row>
    <row r="63" spans="1:7" x14ac:dyDescent="0.25">
      <c r="A63" s="2">
        <v>60</v>
      </c>
      <c r="B63">
        <v>1526.9</v>
      </c>
      <c r="C63">
        <v>2</v>
      </c>
      <c r="D63">
        <v>10</v>
      </c>
      <c r="E63" s="6">
        <f t="shared" si="0"/>
        <v>763.45</v>
      </c>
      <c r="F63" s="5">
        <f t="shared" si="1"/>
        <v>5.7240984544934168E-4</v>
      </c>
      <c r="G63" s="6">
        <f t="shared" si="2"/>
        <v>4.3700629650829992</v>
      </c>
    </row>
    <row r="64" spans="1:7" x14ac:dyDescent="0.25">
      <c r="A64" s="2">
        <v>61</v>
      </c>
      <c r="B64">
        <v>8397.2800000000007</v>
      </c>
      <c r="C64">
        <v>7</v>
      </c>
      <c r="D64">
        <v>13</v>
      </c>
      <c r="E64" s="6">
        <f t="shared" si="0"/>
        <v>1199.6114285714286</v>
      </c>
      <c r="F64" s="5">
        <f t="shared" si="1"/>
        <v>2.0034344590726962E-3</v>
      </c>
      <c r="G64" s="6">
        <f t="shared" si="2"/>
        <v>31.243457355466518</v>
      </c>
    </row>
    <row r="65" spans="1:7" x14ac:dyDescent="0.25">
      <c r="A65" s="2">
        <v>62</v>
      </c>
      <c r="B65">
        <v>5845.95</v>
      </c>
      <c r="C65">
        <v>6</v>
      </c>
      <c r="D65">
        <v>22</v>
      </c>
      <c r="E65" s="6">
        <f t="shared" si="0"/>
        <v>974.32499999999993</v>
      </c>
      <c r="F65" s="5">
        <f t="shared" si="1"/>
        <v>1.7172295363480253E-3</v>
      </c>
      <c r="G65" s="6">
        <f t="shared" si="2"/>
        <v>36.809072696050372</v>
      </c>
    </row>
    <row r="66" spans="1:7" x14ac:dyDescent="0.25">
      <c r="A66" s="2">
        <v>63</v>
      </c>
      <c r="B66">
        <v>4156.66</v>
      </c>
      <c r="C66">
        <v>3</v>
      </c>
      <c r="D66">
        <v>16</v>
      </c>
      <c r="E66" s="6">
        <f t="shared" si="0"/>
        <v>1385.5533333333333</v>
      </c>
      <c r="F66" s="5">
        <f t="shared" si="1"/>
        <v>8.5861476817401263E-4</v>
      </c>
      <c r="G66" s="6">
        <f t="shared" si="2"/>
        <v>19.034504865483687</v>
      </c>
    </row>
    <row r="67" spans="1:7" x14ac:dyDescent="0.25">
      <c r="A67" s="2">
        <v>64</v>
      </c>
      <c r="B67">
        <v>4111.12</v>
      </c>
      <c r="C67">
        <v>5</v>
      </c>
      <c r="D67">
        <v>4</v>
      </c>
      <c r="E67" s="6">
        <f t="shared" si="0"/>
        <v>822.22399999999993</v>
      </c>
      <c r="F67" s="5">
        <f t="shared" si="1"/>
        <v>1.4310246136233543E-3</v>
      </c>
      <c r="G67" s="6">
        <f t="shared" si="2"/>
        <v>4.7064911276473955</v>
      </c>
    </row>
    <row r="68" spans="1:7" x14ac:dyDescent="0.25">
      <c r="A68" s="2">
        <v>65</v>
      </c>
      <c r="B68">
        <v>8056.47</v>
      </c>
      <c r="C68">
        <v>6</v>
      </c>
      <c r="D68">
        <v>15</v>
      </c>
      <c r="E68" s="6">
        <f t="shared" si="0"/>
        <v>1342.7450000000001</v>
      </c>
      <c r="F68" s="5">
        <f t="shared" si="1"/>
        <v>1.7172295363480253E-3</v>
      </c>
      <c r="G68" s="6">
        <f t="shared" si="2"/>
        <v>34.587020606754443</v>
      </c>
    </row>
    <row r="69" spans="1:7" x14ac:dyDescent="0.25">
      <c r="A69" s="2">
        <v>66</v>
      </c>
      <c r="B69">
        <v>6489.33</v>
      </c>
      <c r="C69">
        <v>5</v>
      </c>
      <c r="D69">
        <v>1</v>
      </c>
      <c r="E69" s="6">
        <f t="shared" ref="E69:E132" si="3">B69/C69</f>
        <v>1297.866</v>
      </c>
      <c r="F69" s="5">
        <f t="shared" ref="F69:F132" si="4">C69/3494</f>
        <v>1.4310246136233543E-3</v>
      </c>
      <c r="G69" s="6">
        <f t="shared" ref="G69:G132" si="5">E69*F69*D69</f>
        <v>1.8572781911848883</v>
      </c>
    </row>
    <row r="70" spans="1:7" x14ac:dyDescent="0.25">
      <c r="A70" s="2">
        <v>67</v>
      </c>
      <c r="B70">
        <v>5304.15</v>
      </c>
      <c r="C70">
        <v>5</v>
      </c>
      <c r="D70">
        <v>18</v>
      </c>
      <c r="E70" s="6">
        <f t="shared" si="3"/>
        <v>1060.83</v>
      </c>
      <c r="F70" s="5">
        <f t="shared" si="4"/>
        <v>1.4310246136233543E-3</v>
      </c>
      <c r="G70" s="6">
        <f t="shared" si="5"/>
        <v>27.325329135661132</v>
      </c>
    </row>
    <row r="71" spans="1:7" x14ac:dyDescent="0.25">
      <c r="A71" s="2">
        <v>68</v>
      </c>
      <c r="B71">
        <v>5127.9799999999996</v>
      </c>
      <c r="C71">
        <v>3</v>
      </c>
      <c r="D71">
        <v>9</v>
      </c>
      <c r="E71" s="6">
        <f t="shared" si="3"/>
        <v>1709.3266666666666</v>
      </c>
      <c r="F71" s="5">
        <f t="shared" si="4"/>
        <v>8.5861476817401263E-4</v>
      </c>
      <c r="G71" s="6">
        <f t="shared" si="5"/>
        <v>13.20887807670292</v>
      </c>
    </row>
    <row r="72" spans="1:7" x14ac:dyDescent="0.25">
      <c r="A72" s="2">
        <v>69</v>
      </c>
      <c r="B72">
        <v>8395.75</v>
      </c>
      <c r="C72">
        <v>6</v>
      </c>
      <c r="D72">
        <v>6</v>
      </c>
      <c r="E72" s="6">
        <f t="shared" si="3"/>
        <v>1399.2916666666667</v>
      </c>
      <c r="F72" s="5">
        <f t="shared" si="4"/>
        <v>1.7172295363480253E-3</v>
      </c>
      <c r="G72" s="6">
        <f t="shared" si="5"/>
        <v>14.417429879793934</v>
      </c>
    </row>
    <row r="73" spans="1:7" x14ac:dyDescent="0.25">
      <c r="A73" s="2">
        <v>70</v>
      </c>
      <c r="B73">
        <v>4801.1099999999997</v>
      </c>
      <c r="C73">
        <v>5</v>
      </c>
      <c r="D73">
        <v>8</v>
      </c>
      <c r="E73" s="6">
        <f t="shared" si="3"/>
        <v>960.22199999999998</v>
      </c>
      <c r="F73" s="5">
        <f t="shared" si="4"/>
        <v>1.4310246136233543E-3</v>
      </c>
      <c r="G73" s="6">
        <f t="shared" si="5"/>
        <v>10.992810532341156</v>
      </c>
    </row>
    <row r="74" spans="1:7" x14ac:dyDescent="0.25">
      <c r="A74" s="2">
        <v>71</v>
      </c>
      <c r="B74">
        <v>1415.01</v>
      </c>
      <c r="C74">
        <v>1</v>
      </c>
      <c r="D74">
        <v>12</v>
      </c>
      <c r="E74" s="6">
        <f t="shared" si="3"/>
        <v>1415.01</v>
      </c>
      <c r="F74" s="5">
        <f t="shared" si="4"/>
        <v>2.8620492272467084E-4</v>
      </c>
      <c r="G74" s="6">
        <f t="shared" si="5"/>
        <v>4.8597939324556378</v>
      </c>
    </row>
    <row r="75" spans="1:7" x14ac:dyDescent="0.25">
      <c r="A75" s="2">
        <v>72</v>
      </c>
      <c r="B75">
        <v>4360.42</v>
      </c>
      <c r="C75">
        <v>5</v>
      </c>
      <c r="D75">
        <v>16</v>
      </c>
      <c r="E75" s="6">
        <f t="shared" si="3"/>
        <v>872.08400000000006</v>
      </c>
      <c r="F75" s="5">
        <f t="shared" si="4"/>
        <v>1.4310246136233543E-3</v>
      </c>
      <c r="G75" s="6">
        <f t="shared" si="5"/>
        <v>19.967578706353752</v>
      </c>
    </row>
    <row r="76" spans="1:7" x14ac:dyDescent="0.25">
      <c r="A76" s="2">
        <v>73</v>
      </c>
      <c r="B76">
        <v>5265.87</v>
      </c>
      <c r="C76">
        <v>6</v>
      </c>
      <c r="D76">
        <v>5</v>
      </c>
      <c r="E76" s="6">
        <f t="shared" si="3"/>
        <v>877.64499999999998</v>
      </c>
      <c r="F76" s="5">
        <f t="shared" si="4"/>
        <v>1.7172295363480253E-3</v>
      </c>
      <c r="G76" s="6">
        <f t="shared" si="5"/>
        <v>7.5355895821408128</v>
      </c>
    </row>
    <row r="77" spans="1:7" x14ac:dyDescent="0.25">
      <c r="A77" s="2">
        <v>74</v>
      </c>
      <c r="B77">
        <v>2985.6400000000003</v>
      </c>
      <c r="C77">
        <v>3</v>
      </c>
      <c r="D77">
        <v>6</v>
      </c>
      <c r="E77" s="6">
        <f t="shared" si="3"/>
        <v>995.21333333333348</v>
      </c>
      <c r="F77" s="5">
        <f t="shared" si="4"/>
        <v>8.5861476817401263E-4</v>
      </c>
      <c r="G77" s="6">
        <f t="shared" si="5"/>
        <v>5.1270291929021186</v>
      </c>
    </row>
    <row r="78" spans="1:7" x14ac:dyDescent="0.25">
      <c r="A78" s="2">
        <v>75</v>
      </c>
      <c r="B78">
        <v>7130.63</v>
      </c>
      <c r="C78">
        <v>8</v>
      </c>
      <c r="D78">
        <v>19</v>
      </c>
      <c r="E78" s="6">
        <f t="shared" si="3"/>
        <v>891.32875000000001</v>
      </c>
      <c r="F78" s="5">
        <f t="shared" si="4"/>
        <v>2.2896393817973667E-3</v>
      </c>
      <c r="G78" s="6">
        <f t="shared" si="5"/>
        <v>38.775606754436176</v>
      </c>
    </row>
    <row r="79" spans="1:7" x14ac:dyDescent="0.25">
      <c r="A79" s="2">
        <v>76</v>
      </c>
      <c r="B79">
        <v>7425.04</v>
      </c>
      <c r="C79">
        <v>8</v>
      </c>
      <c r="D79">
        <v>18</v>
      </c>
      <c r="E79" s="6">
        <f t="shared" si="3"/>
        <v>928.13</v>
      </c>
      <c r="F79" s="5">
        <f t="shared" si="4"/>
        <v>2.2896393817973667E-3</v>
      </c>
      <c r="G79" s="6">
        <f t="shared" si="5"/>
        <v>38.25149398969662</v>
      </c>
    </row>
    <row r="80" spans="1:7" x14ac:dyDescent="0.25">
      <c r="A80" s="2">
        <v>77</v>
      </c>
      <c r="B80">
        <v>2964.73</v>
      </c>
      <c r="C80">
        <v>3</v>
      </c>
      <c r="D80">
        <v>7</v>
      </c>
      <c r="E80" s="6">
        <f t="shared" si="3"/>
        <v>988.24333333333334</v>
      </c>
      <c r="F80" s="5">
        <f t="shared" si="4"/>
        <v>8.5861476817401263E-4</v>
      </c>
      <c r="G80" s="6">
        <f t="shared" si="5"/>
        <v>5.9396422438465946</v>
      </c>
    </row>
    <row r="81" spans="1:7" x14ac:dyDescent="0.25">
      <c r="A81" s="2">
        <v>78</v>
      </c>
      <c r="B81">
        <v>1139.1199999999999</v>
      </c>
      <c r="C81">
        <v>2</v>
      </c>
      <c r="D81">
        <v>8</v>
      </c>
      <c r="E81" s="6">
        <f t="shared" si="3"/>
        <v>569.55999999999995</v>
      </c>
      <c r="F81" s="5">
        <f t="shared" si="4"/>
        <v>5.7240984544934168E-4</v>
      </c>
      <c r="G81" s="6">
        <f t="shared" si="5"/>
        <v>2.608174012593016</v>
      </c>
    </row>
    <row r="82" spans="1:7" x14ac:dyDescent="0.25">
      <c r="A82" s="2">
        <v>79</v>
      </c>
      <c r="B82">
        <v>6761.4299999999994</v>
      </c>
      <c r="C82">
        <v>6</v>
      </c>
      <c r="D82">
        <v>18</v>
      </c>
      <c r="E82" s="6">
        <f t="shared" si="3"/>
        <v>1126.905</v>
      </c>
      <c r="F82" s="5">
        <f t="shared" si="4"/>
        <v>1.7172295363480253E-3</v>
      </c>
      <c r="G82" s="6">
        <f t="shared" si="5"/>
        <v>34.832781911848883</v>
      </c>
    </row>
    <row r="83" spans="1:7" x14ac:dyDescent="0.25">
      <c r="A83" s="2">
        <v>80</v>
      </c>
      <c r="B83">
        <v>12564.820000000002</v>
      </c>
      <c r="C83">
        <v>10</v>
      </c>
      <c r="D83">
        <v>13</v>
      </c>
      <c r="E83" s="6">
        <f t="shared" si="3"/>
        <v>1256.4820000000002</v>
      </c>
      <c r="F83" s="5">
        <f t="shared" si="4"/>
        <v>2.8620492272467086E-3</v>
      </c>
      <c r="G83" s="6">
        <f t="shared" si="5"/>
        <v>46.749473382942192</v>
      </c>
    </row>
    <row r="84" spans="1:7" x14ac:dyDescent="0.25">
      <c r="A84" s="2">
        <v>81</v>
      </c>
      <c r="B84">
        <v>4421.7</v>
      </c>
      <c r="C84">
        <v>4</v>
      </c>
      <c r="D84">
        <v>13</v>
      </c>
      <c r="E84" s="6">
        <f t="shared" si="3"/>
        <v>1105.425</v>
      </c>
      <c r="F84" s="5">
        <f t="shared" si="4"/>
        <v>1.1448196908986834E-3</v>
      </c>
      <c r="G84" s="6">
        <f t="shared" si="5"/>
        <v>16.4516599885518</v>
      </c>
    </row>
    <row r="85" spans="1:7" x14ac:dyDescent="0.25">
      <c r="A85" s="2">
        <v>82</v>
      </c>
      <c r="B85">
        <v>5293.91</v>
      </c>
      <c r="C85">
        <v>5</v>
      </c>
      <c r="D85">
        <v>19</v>
      </c>
      <c r="E85" s="6">
        <f t="shared" si="3"/>
        <v>1058.7819999999999</v>
      </c>
      <c r="F85" s="5">
        <f t="shared" si="4"/>
        <v>1.4310246136233543E-3</v>
      </c>
      <c r="G85" s="6">
        <f t="shared" si="5"/>
        <v>28.787718946765882</v>
      </c>
    </row>
    <row r="86" spans="1:7" x14ac:dyDescent="0.25">
      <c r="A86" s="2">
        <v>83</v>
      </c>
      <c r="B86">
        <v>4464.6500000000005</v>
      </c>
      <c r="C86">
        <v>6</v>
      </c>
      <c r="D86">
        <v>18</v>
      </c>
      <c r="E86" s="6">
        <f t="shared" si="3"/>
        <v>744.10833333333346</v>
      </c>
      <c r="F86" s="5">
        <f t="shared" si="4"/>
        <v>1.7172295363480253E-3</v>
      </c>
      <c r="G86" s="6">
        <f t="shared" si="5"/>
        <v>23.000486548368638</v>
      </c>
    </row>
    <row r="87" spans="1:7" x14ac:dyDescent="0.25">
      <c r="A87" s="2">
        <v>84</v>
      </c>
      <c r="B87">
        <v>5464.65</v>
      </c>
      <c r="C87">
        <v>7</v>
      </c>
      <c r="D87">
        <v>14</v>
      </c>
      <c r="E87" s="6">
        <f t="shared" si="3"/>
        <v>780.66428571428571</v>
      </c>
      <c r="F87" s="5">
        <f t="shared" si="4"/>
        <v>2.0034344590726962E-3</v>
      </c>
      <c r="G87" s="6">
        <f t="shared" si="5"/>
        <v>21.896136233543221</v>
      </c>
    </row>
    <row r="88" spans="1:7" x14ac:dyDescent="0.25">
      <c r="A88" s="2">
        <v>85</v>
      </c>
      <c r="B88">
        <v>3158.6299999999997</v>
      </c>
      <c r="C88">
        <v>6</v>
      </c>
      <c r="D88">
        <v>8</v>
      </c>
      <c r="E88" s="6">
        <f t="shared" si="3"/>
        <v>526.43833333333328</v>
      </c>
      <c r="F88" s="5">
        <f t="shared" si="4"/>
        <v>1.7172295363480253E-3</v>
      </c>
      <c r="G88" s="6">
        <f t="shared" si="5"/>
        <v>7.2321236405266163</v>
      </c>
    </row>
    <row r="89" spans="1:7" x14ac:dyDescent="0.25">
      <c r="A89" s="2">
        <v>86</v>
      </c>
      <c r="B89">
        <v>7319.3499999999995</v>
      </c>
      <c r="C89">
        <v>9</v>
      </c>
      <c r="D89">
        <v>7</v>
      </c>
      <c r="E89" s="6">
        <f t="shared" si="3"/>
        <v>813.26111111111106</v>
      </c>
      <c r="F89" s="5">
        <f t="shared" si="4"/>
        <v>2.5758443045220377E-3</v>
      </c>
      <c r="G89" s="6">
        <f t="shared" si="5"/>
        <v>14.663838008013736</v>
      </c>
    </row>
    <row r="90" spans="1:7" x14ac:dyDescent="0.25">
      <c r="A90" s="2">
        <v>87</v>
      </c>
      <c r="B90">
        <v>7994.73</v>
      </c>
      <c r="C90">
        <v>9</v>
      </c>
      <c r="D90">
        <v>8</v>
      </c>
      <c r="E90" s="6">
        <f t="shared" si="3"/>
        <v>888.30333333333328</v>
      </c>
      <c r="F90" s="5">
        <f t="shared" si="4"/>
        <v>2.5758443045220377E-3</v>
      </c>
      <c r="G90" s="6">
        <f t="shared" si="5"/>
        <v>18.305048654836863</v>
      </c>
    </row>
    <row r="91" spans="1:7" x14ac:dyDescent="0.25">
      <c r="A91" s="2">
        <v>88</v>
      </c>
      <c r="B91">
        <v>5550.83</v>
      </c>
      <c r="C91">
        <v>6</v>
      </c>
      <c r="D91">
        <v>7</v>
      </c>
      <c r="E91" s="6">
        <f t="shared" si="3"/>
        <v>925.13833333333332</v>
      </c>
      <c r="F91" s="5">
        <f t="shared" si="4"/>
        <v>1.7172295363480253E-3</v>
      </c>
      <c r="G91" s="6">
        <f t="shared" si="5"/>
        <v>11.120724098454494</v>
      </c>
    </row>
    <row r="92" spans="1:7" x14ac:dyDescent="0.25">
      <c r="A92" s="2">
        <v>89</v>
      </c>
      <c r="B92">
        <v>12741.44</v>
      </c>
      <c r="C92">
        <v>9</v>
      </c>
      <c r="D92">
        <v>14</v>
      </c>
      <c r="E92" s="6">
        <f t="shared" si="3"/>
        <v>1415.7155555555555</v>
      </c>
      <c r="F92" s="5">
        <f t="shared" si="4"/>
        <v>2.5758443045220377E-3</v>
      </c>
      <c r="G92" s="6">
        <f t="shared" si="5"/>
        <v>51.053279908414424</v>
      </c>
    </row>
    <row r="93" spans="1:7" x14ac:dyDescent="0.25">
      <c r="A93" s="2">
        <v>90</v>
      </c>
      <c r="B93">
        <v>7703.5800000000008</v>
      </c>
      <c r="C93">
        <v>7</v>
      </c>
      <c r="D93">
        <v>11</v>
      </c>
      <c r="E93" s="6">
        <f t="shared" si="3"/>
        <v>1100.5114285714287</v>
      </c>
      <c r="F93" s="5">
        <f t="shared" si="4"/>
        <v>2.0034344590726962E-3</v>
      </c>
      <c r="G93" s="6">
        <f t="shared" si="5"/>
        <v>24.252827704636527</v>
      </c>
    </row>
    <row r="94" spans="1:7" x14ac:dyDescent="0.25">
      <c r="A94" s="2">
        <v>91</v>
      </c>
      <c r="B94">
        <v>8066.4400000000005</v>
      </c>
      <c r="C94">
        <v>8</v>
      </c>
      <c r="D94">
        <v>17</v>
      </c>
      <c r="E94" s="6">
        <f t="shared" si="3"/>
        <v>1008.3050000000001</v>
      </c>
      <c r="F94" s="5">
        <f t="shared" si="4"/>
        <v>2.2896393817973667E-3</v>
      </c>
      <c r="G94" s="6">
        <f t="shared" si="5"/>
        <v>39.247132226674296</v>
      </c>
    </row>
    <row r="95" spans="1:7" x14ac:dyDescent="0.25">
      <c r="A95" s="2">
        <v>92</v>
      </c>
      <c r="B95">
        <v>5098.43</v>
      </c>
      <c r="C95">
        <v>3</v>
      </c>
      <c r="D95">
        <v>12</v>
      </c>
      <c r="E95" s="6">
        <f t="shared" si="3"/>
        <v>1699.4766666666667</v>
      </c>
      <c r="F95" s="5">
        <f t="shared" si="4"/>
        <v>8.5861476817401263E-4</v>
      </c>
      <c r="G95" s="6">
        <f t="shared" si="5"/>
        <v>17.510349170005725</v>
      </c>
    </row>
    <row r="96" spans="1:7" x14ac:dyDescent="0.25">
      <c r="A96" s="2">
        <v>93</v>
      </c>
      <c r="B96">
        <v>5276.13</v>
      </c>
      <c r="C96">
        <v>3</v>
      </c>
      <c r="D96">
        <v>10</v>
      </c>
      <c r="E96" s="6">
        <f t="shared" si="3"/>
        <v>1758.71</v>
      </c>
      <c r="F96" s="5">
        <f t="shared" si="4"/>
        <v>8.5861476817401263E-4</v>
      </c>
      <c r="G96" s="6">
        <f t="shared" si="5"/>
        <v>15.100543789353178</v>
      </c>
    </row>
    <row r="97" spans="1:7" x14ac:dyDescent="0.25">
      <c r="A97" s="2">
        <v>94</v>
      </c>
      <c r="B97">
        <v>8305.77</v>
      </c>
      <c r="C97">
        <v>7</v>
      </c>
      <c r="D97">
        <v>21</v>
      </c>
      <c r="E97" s="6">
        <f t="shared" si="3"/>
        <v>1186.5385714285715</v>
      </c>
      <c r="F97" s="5">
        <f t="shared" si="4"/>
        <v>2.0034344590726962E-3</v>
      </c>
      <c r="G97" s="6">
        <f t="shared" si="5"/>
        <v>49.920197481396684</v>
      </c>
    </row>
    <row r="98" spans="1:7" x14ac:dyDescent="0.25">
      <c r="A98" s="2">
        <v>95</v>
      </c>
      <c r="B98">
        <v>5049.7999999999993</v>
      </c>
      <c r="C98">
        <v>4</v>
      </c>
      <c r="D98">
        <v>8</v>
      </c>
      <c r="E98" s="6">
        <f t="shared" si="3"/>
        <v>1262.4499999999998</v>
      </c>
      <c r="F98" s="5">
        <f t="shared" si="4"/>
        <v>1.1448196908986834E-3</v>
      </c>
      <c r="G98" s="6">
        <f t="shared" si="5"/>
        <v>11.562220950200341</v>
      </c>
    </row>
    <row r="99" spans="1:7" x14ac:dyDescent="0.25">
      <c r="A99" s="2">
        <v>96</v>
      </c>
      <c r="B99">
        <v>3874.84</v>
      </c>
      <c r="C99">
        <v>4</v>
      </c>
      <c r="D99">
        <v>15</v>
      </c>
      <c r="E99" s="6">
        <f t="shared" si="3"/>
        <v>968.71</v>
      </c>
      <c r="F99" s="5">
        <f t="shared" si="4"/>
        <v>1.1448196908986834E-3</v>
      </c>
      <c r="G99" s="6">
        <f t="shared" si="5"/>
        <v>16.634974241556954</v>
      </c>
    </row>
    <row r="100" spans="1:7" x14ac:dyDescent="0.25">
      <c r="A100" s="2">
        <v>97</v>
      </c>
      <c r="B100">
        <v>8895.9500000000007</v>
      </c>
      <c r="C100">
        <v>8</v>
      </c>
      <c r="D100">
        <v>10</v>
      </c>
      <c r="E100" s="6">
        <f t="shared" si="3"/>
        <v>1111.9937500000001</v>
      </c>
      <c r="F100" s="5">
        <f t="shared" si="4"/>
        <v>2.2896393817973667E-3</v>
      </c>
      <c r="G100" s="6">
        <f t="shared" si="5"/>
        <v>25.460646823125359</v>
      </c>
    </row>
    <row r="101" spans="1:7" x14ac:dyDescent="0.25">
      <c r="A101" s="2">
        <v>98</v>
      </c>
      <c r="B101">
        <v>6180.05</v>
      </c>
      <c r="C101">
        <v>5</v>
      </c>
      <c r="D101">
        <v>7</v>
      </c>
      <c r="E101" s="6">
        <f t="shared" si="3"/>
        <v>1236.01</v>
      </c>
      <c r="F101" s="5">
        <f t="shared" si="4"/>
        <v>1.4310246136233543E-3</v>
      </c>
      <c r="G101" s="6">
        <f t="shared" si="5"/>
        <v>12.381325128792216</v>
      </c>
    </row>
    <row r="102" spans="1:7" x14ac:dyDescent="0.25">
      <c r="A102" s="2">
        <v>99</v>
      </c>
      <c r="B102">
        <v>8279.06</v>
      </c>
      <c r="C102">
        <v>9</v>
      </c>
      <c r="D102">
        <v>3</v>
      </c>
      <c r="E102" s="6">
        <f t="shared" si="3"/>
        <v>919.89555555555546</v>
      </c>
      <c r="F102" s="5">
        <f t="shared" si="4"/>
        <v>2.5758443045220377E-3</v>
      </c>
      <c r="G102" s="6">
        <f t="shared" si="5"/>
        <v>7.1085231825987396</v>
      </c>
    </row>
    <row r="103" spans="1:7" x14ac:dyDescent="0.25">
      <c r="A103" s="2">
        <v>100</v>
      </c>
      <c r="B103">
        <v>2748.2</v>
      </c>
      <c r="C103">
        <v>2</v>
      </c>
      <c r="D103">
        <v>4</v>
      </c>
      <c r="E103" s="6">
        <f t="shared" si="3"/>
        <v>1374.1</v>
      </c>
      <c r="F103" s="5">
        <f t="shared" si="4"/>
        <v>5.7240984544934168E-4</v>
      </c>
      <c r="G103" s="6">
        <f t="shared" si="5"/>
        <v>3.1461934745277613</v>
      </c>
    </row>
    <row r="104" spans="1:7" x14ac:dyDescent="0.25">
      <c r="A104" s="2">
        <v>101</v>
      </c>
      <c r="B104">
        <v>4309.82</v>
      </c>
      <c r="C104">
        <v>4</v>
      </c>
      <c r="D104">
        <v>11</v>
      </c>
      <c r="E104" s="6">
        <f t="shared" si="3"/>
        <v>1077.4549999999999</v>
      </c>
      <c r="F104" s="5">
        <f t="shared" si="4"/>
        <v>1.1448196908986834E-3</v>
      </c>
      <c r="G104" s="6">
        <f t="shared" si="5"/>
        <v>13.568408700629648</v>
      </c>
    </row>
    <row r="105" spans="1:7" x14ac:dyDescent="0.25">
      <c r="A105" s="2">
        <v>102</v>
      </c>
      <c r="B105">
        <v>6659.2199999999993</v>
      </c>
      <c r="C105">
        <v>7</v>
      </c>
      <c r="D105">
        <v>16</v>
      </c>
      <c r="E105" s="6">
        <f t="shared" si="3"/>
        <v>951.31714285714281</v>
      </c>
      <c r="F105" s="5">
        <f t="shared" si="4"/>
        <v>2.0034344590726962E-3</v>
      </c>
      <c r="G105" s="6">
        <f t="shared" si="5"/>
        <v>30.494424728105326</v>
      </c>
    </row>
    <row r="106" spans="1:7" x14ac:dyDescent="0.25">
      <c r="A106" s="2">
        <v>103</v>
      </c>
      <c r="B106">
        <v>4909.84</v>
      </c>
      <c r="C106">
        <v>5</v>
      </c>
      <c r="D106">
        <v>4</v>
      </c>
      <c r="E106" s="6">
        <f t="shared" si="3"/>
        <v>981.96800000000007</v>
      </c>
      <c r="F106" s="5">
        <f t="shared" si="4"/>
        <v>1.4310246136233543E-3</v>
      </c>
      <c r="G106" s="6">
        <f t="shared" si="5"/>
        <v>5.6208815111619925</v>
      </c>
    </row>
    <row r="107" spans="1:7" x14ac:dyDescent="0.25">
      <c r="A107" s="2">
        <v>104</v>
      </c>
      <c r="B107">
        <v>8985.6400000000012</v>
      </c>
      <c r="C107">
        <v>9</v>
      </c>
      <c r="D107">
        <v>9</v>
      </c>
      <c r="E107" s="6">
        <f t="shared" si="3"/>
        <v>998.40444444444461</v>
      </c>
      <c r="F107" s="5">
        <f t="shared" si="4"/>
        <v>2.5758443045220377E-3</v>
      </c>
      <c r="G107" s="6">
        <f t="shared" si="5"/>
        <v>23.145609616485405</v>
      </c>
    </row>
    <row r="108" spans="1:7" x14ac:dyDescent="0.25">
      <c r="A108" s="2">
        <v>105</v>
      </c>
      <c r="B108">
        <v>6234.35</v>
      </c>
      <c r="C108">
        <v>4</v>
      </c>
      <c r="D108">
        <v>1</v>
      </c>
      <c r="E108" s="6">
        <f t="shared" si="3"/>
        <v>1558.5875000000001</v>
      </c>
      <c r="F108" s="5">
        <f t="shared" si="4"/>
        <v>1.1448196908986834E-3</v>
      </c>
      <c r="G108" s="6">
        <f t="shared" si="5"/>
        <v>1.7843016599885517</v>
      </c>
    </row>
    <row r="109" spans="1:7" x14ac:dyDescent="0.25">
      <c r="A109" s="2">
        <v>106</v>
      </c>
      <c r="B109">
        <v>2906.16</v>
      </c>
      <c r="C109">
        <v>3</v>
      </c>
      <c r="D109">
        <v>18</v>
      </c>
      <c r="E109" s="6">
        <f t="shared" si="3"/>
        <v>968.71999999999991</v>
      </c>
      <c r="F109" s="5">
        <f t="shared" si="4"/>
        <v>8.5861476817401263E-4</v>
      </c>
      <c r="G109" s="6">
        <f t="shared" si="5"/>
        <v>14.97163136805953</v>
      </c>
    </row>
    <row r="110" spans="1:7" x14ac:dyDescent="0.25">
      <c r="A110" s="2">
        <v>107</v>
      </c>
      <c r="B110">
        <v>3345.1000000000004</v>
      </c>
      <c r="C110">
        <v>4</v>
      </c>
      <c r="D110">
        <v>9</v>
      </c>
      <c r="E110" s="6">
        <f t="shared" si="3"/>
        <v>836.27500000000009</v>
      </c>
      <c r="F110" s="5">
        <f t="shared" si="4"/>
        <v>1.1448196908986834E-3</v>
      </c>
      <c r="G110" s="6">
        <f t="shared" si="5"/>
        <v>8.6164567830566678</v>
      </c>
    </row>
    <row r="111" spans="1:7" x14ac:dyDescent="0.25">
      <c r="A111" s="2">
        <v>108</v>
      </c>
      <c r="B111">
        <v>3556.66</v>
      </c>
      <c r="C111">
        <v>3</v>
      </c>
      <c r="D111">
        <v>3</v>
      </c>
      <c r="E111" s="6">
        <f t="shared" si="3"/>
        <v>1185.5533333333333</v>
      </c>
      <c r="F111" s="5">
        <f t="shared" si="4"/>
        <v>8.5861476817401263E-4</v>
      </c>
      <c r="G111" s="6">
        <f t="shared" si="5"/>
        <v>3.0538008013737832</v>
      </c>
    </row>
    <row r="112" spans="1:7" x14ac:dyDescent="0.25">
      <c r="A112" s="2">
        <v>109</v>
      </c>
      <c r="B112">
        <v>10661.51</v>
      </c>
      <c r="C112">
        <v>10</v>
      </c>
      <c r="D112">
        <v>4</v>
      </c>
      <c r="E112" s="6">
        <f t="shared" si="3"/>
        <v>1066.1510000000001</v>
      </c>
      <c r="F112" s="5">
        <f t="shared" si="4"/>
        <v>2.8620492272467086E-3</v>
      </c>
      <c r="G112" s="6">
        <f t="shared" si="5"/>
        <v>12.205506582713223</v>
      </c>
    </row>
    <row r="113" spans="1:7" x14ac:dyDescent="0.25">
      <c r="A113" s="2">
        <v>110</v>
      </c>
      <c r="B113">
        <v>7788.71</v>
      </c>
      <c r="C113">
        <v>7</v>
      </c>
      <c r="D113">
        <v>1</v>
      </c>
      <c r="E113" s="6">
        <f t="shared" si="3"/>
        <v>1112.6728571428571</v>
      </c>
      <c r="F113" s="5">
        <f t="shared" si="4"/>
        <v>2.0034344590726962E-3</v>
      </c>
      <c r="G113" s="6">
        <f t="shared" si="5"/>
        <v>2.2291671436748715</v>
      </c>
    </row>
    <row r="114" spans="1:7" x14ac:dyDescent="0.25">
      <c r="A114" s="2">
        <v>111</v>
      </c>
      <c r="B114">
        <v>4873.0599999999995</v>
      </c>
      <c r="C114">
        <v>4</v>
      </c>
      <c r="D114">
        <v>2</v>
      </c>
      <c r="E114" s="6">
        <f t="shared" si="3"/>
        <v>1218.2649999999999</v>
      </c>
      <c r="F114" s="5">
        <f t="shared" si="4"/>
        <v>1.1448196908986834E-3</v>
      </c>
      <c r="G114" s="6">
        <f t="shared" si="5"/>
        <v>2.7893875214653687</v>
      </c>
    </row>
    <row r="115" spans="1:7" x14ac:dyDescent="0.25">
      <c r="A115" s="2">
        <v>112</v>
      </c>
      <c r="B115">
        <v>9059.8900000000012</v>
      </c>
      <c r="C115">
        <v>6</v>
      </c>
      <c r="D115">
        <v>12</v>
      </c>
      <c r="E115" s="6">
        <f t="shared" si="3"/>
        <v>1509.9816666666668</v>
      </c>
      <c r="F115" s="5">
        <f t="shared" si="4"/>
        <v>1.7172295363480253E-3</v>
      </c>
      <c r="G115" s="6">
        <f t="shared" si="5"/>
        <v>31.115821408128223</v>
      </c>
    </row>
    <row r="116" spans="1:7" x14ac:dyDescent="0.25">
      <c r="A116" s="2">
        <v>113</v>
      </c>
      <c r="B116">
        <v>5412.9699999999993</v>
      </c>
      <c r="C116">
        <v>6</v>
      </c>
      <c r="D116">
        <v>20</v>
      </c>
      <c r="E116" s="6">
        <f t="shared" si="3"/>
        <v>902.16166666666652</v>
      </c>
      <c r="F116" s="5">
        <f t="shared" si="4"/>
        <v>1.7172295363480253E-3</v>
      </c>
      <c r="G116" s="6">
        <f t="shared" si="5"/>
        <v>30.984373211219228</v>
      </c>
    </row>
    <row r="117" spans="1:7" x14ac:dyDescent="0.25">
      <c r="A117" s="2">
        <v>114</v>
      </c>
      <c r="B117">
        <v>3233</v>
      </c>
      <c r="C117">
        <v>4</v>
      </c>
      <c r="D117">
        <v>8</v>
      </c>
      <c r="E117" s="6">
        <f t="shared" si="3"/>
        <v>808.25</v>
      </c>
      <c r="F117" s="5">
        <f t="shared" si="4"/>
        <v>1.1448196908986834E-3</v>
      </c>
      <c r="G117" s="6">
        <f t="shared" si="5"/>
        <v>7.4024041213508864</v>
      </c>
    </row>
    <row r="118" spans="1:7" x14ac:dyDescent="0.25">
      <c r="A118" s="2">
        <v>115</v>
      </c>
      <c r="B118">
        <v>8398.18</v>
      </c>
      <c r="C118">
        <v>8</v>
      </c>
      <c r="D118">
        <v>18</v>
      </c>
      <c r="E118" s="6">
        <f t="shared" si="3"/>
        <v>1049.7725</v>
      </c>
      <c r="F118" s="5">
        <f t="shared" si="4"/>
        <v>2.2896393817973667E-3</v>
      </c>
      <c r="G118" s="6">
        <f t="shared" si="5"/>
        <v>43.264808242701768</v>
      </c>
    </row>
    <row r="119" spans="1:7" x14ac:dyDescent="0.25">
      <c r="A119" s="2">
        <v>116</v>
      </c>
      <c r="B119">
        <v>5663.920000000001</v>
      </c>
      <c r="C119">
        <v>8</v>
      </c>
      <c r="D119">
        <v>2</v>
      </c>
      <c r="E119" s="6">
        <f t="shared" si="3"/>
        <v>707.99000000000012</v>
      </c>
      <c r="F119" s="5">
        <f t="shared" si="4"/>
        <v>2.2896393817973667E-3</v>
      </c>
      <c r="G119" s="6">
        <f t="shared" si="5"/>
        <v>3.2420835718374357</v>
      </c>
    </row>
    <row r="120" spans="1:7" x14ac:dyDescent="0.25">
      <c r="A120" s="2">
        <v>117</v>
      </c>
      <c r="B120">
        <v>12856.83</v>
      </c>
      <c r="C120">
        <v>10</v>
      </c>
      <c r="D120">
        <v>15</v>
      </c>
      <c r="E120" s="6">
        <f t="shared" si="3"/>
        <v>1285.683</v>
      </c>
      <c r="F120" s="5">
        <f t="shared" si="4"/>
        <v>2.8620492272467086E-3</v>
      </c>
      <c r="G120" s="6">
        <f t="shared" si="5"/>
        <v>55.195320549513447</v>
      </c>
    </row>
    <row r="121" spans="1:7" x14ac:dyDescent="0.25">
      <c r="A121" s="2">
        <v>118</v>
      </c>
      <c r="B121">
        <v>5319.51</v>
      </c>
      <c r="C121">
        <v>5</v>
      </c>
      <c r="D121">
        <v>19</v>
      </c>
      <c r="E121" s="6">
        <f t="shared" si="3"/>
        <v>1063.902</v>
      </c>
      <c r="F121" s="5">
        <f t="shared" si="4"/>
        <v>1.4310246136233543E-3</v>
      </c>
      <c r="G121" s="6">
        <f t="shared" si="5"/>
        <v>28.926929021179163</v>
      </c>
    </row>
    <row r="122" spans="1:7" x14ac:dyDescent="0.25">
      <c r="A122" s="2">
        <v>119</v>
      </c>
      <c r="B122">
        <v>5217.66</v>
      </c>
      <c r="C122">
        <v>4</v>
      </c>
      <c r="D122">
        <v>9</v>
      </c>
      <c r="E122" s="6">
        <f t="shared" si="3"/>
        <v>1304.415</v>
      </c>
      <c r="F122" s="5">
        <f t="shared" si="4"/>
        <v>1.1448196908986834E-3</v>
      </c>
      <c r="G122" s="6">
        <f t="shared" si="5"/>
        <v>13.439879793932455</v>
      </c>
    </row>
    <row r="123" spans="1:7" x14ac:dyDescent="0.25">
      <c r="A123" s="2">
        <v>120</v>
      </c>
      <c r="B123">
        <v>3118.34</v>
      </c>
      <c r="C123">
        <v>3</v>
      </c>
      <c r="D123">
        <v>4</v>
      </c>
      <c r="E123" s="6">
        <f t="shared" si="3"/>
        <v>1039.4466666666667</v>
      </c>
      <c r="F123" s="5">
        <f t="shared" si="4"/>
        <v>8.5861476817401263E-4</v>
      </c>
      <c r="G123" s="6">
        <f t="shared" si="5"/>
        <v>3.5699370349170008</v>
      </c>
    </row>
    <row r="124" spans="1:7" x14ac:dyDescent="0.25">
      <c r="A124" s="2">
        <v>121</v>
      </c>
      <c r="B124">
        <v>4327.4400000000005</v>
      </c>
      <c r="C124">
        <v>4</v>
      </c>
      <c r="D124">
        <v>15</v>
      </c>
      <c r="E124" s="6">
        <f t="shared" si="3"/>
        <v>1081.8600000000001</v>
      </c>
      <c r="F124" s="5">
        <f t="shared" si="4"/>
        <v>1.1448196908986834E-3</v>
      </c>
      <c r="G124" s="6">
        <f t="shared" si="5"/>
        <v>18.578019461934748</v>
      </c>
    </row>
    <row r="125" spans="1:7" x14ac:dyDescent="0.25">
      <c r="A125" s="2">
        <v>122</v>
      </c>
      <c r="B125">
        <v>6533.39</v>
      </c>
      <c r="C125">
        <v>5</v>
      </c>
      <c r="D125">
        <v>12</v>
      </c>
      <c r="E125" s="6">
        <f t="shared" si="3"/>
        <v>1306.6780000000001</v>
      </c>
      <c r="F125" s="5">
        <f t="shared" si="4"/>
        <v>1.4310246136233543E-3</v>
      </c>
      <c r="G125" s="6">
        <f t="shared" si="5"/>
        <v>22.438660560961651</v>
      </c>
    </row>
    <row r="126" spans="1:7" x14ac:dyDescent="0.25">
      <c r="A126" s="2">
        <v>123</v>
      </c>
      <c r="B126">
        <v>5337.7900000000009</v>
      </c>
      <c r="C126">
        <v>4</v>
      </c>
      <c r="D126">
        <v>15</v>
      </c>
      <c r="E126" s="6">
        <f t="shared" si="3"/>
        <v>1334.4475000000002</v>
      </c>
      <c r="F126" s="5">
        <f t="shared" si="4"/>
        <v>1.1448196908986834E-3</v>
      </c>
      <c r="G126" s="6">
        <f t="shared" si="5"/>
        <v>22.915526617057814</v>
      </c>
    </row>
    <row r="127" spans="1:7" x14ac:dyDescent="0.25">
      <c r="A127" s="2">
        <v>124</v>
      </c>
      <c r="B127">
        <v>8272.15</v>
      </c>
      <c r="C127">
        <v>7</v>
      </c>
      <c r="D127">
        <v>5</v>
      </c>
      <c r="E127" s="6">
        <f t="shared" si="3"/>
        <v>1181.7357142857143</v>
      </c>
      <c r="F127" s="5">
        <f t="shared" si="4"/>
        <v>2.0034344590726962E-3</v>
      </c>
      <c r="G127" s="6">
        <f t="shared" si="5"/>
        <v>11.837650257584432</v>
      </c>
    </row>
    <row r="128" spans="1:7" x14ac:dyDescent="0.25">
      <c r="A128" s="2">
        <v>125</v>
      </c>
      <c r="B128">
        <v>7107.32</v>
      </c>
      <c r="C128">
        <v>10</v>
      </c>
      <c r="D128">
        <v>16</v>
      </c>
      <c r="E128" s="6">
        <f t="shared" si="3"/>
        <v>710.73199999999997</v>
      </c>
      <c r="F128" s="5">
        <f t="shared" si="4"/>
        <v>2.8620492272467086E-3</v>
      </c>
      <c r="G128" s="6">
        <f t="shared" si="5"/>
        <v>32.546399542072123</v>
      </c>
    </row>
    <row r="129" spans="1:7" x14ac:dyDescent="0.25">
      <c r="A129" s="2">
        <v>126</v>
      </c>
      <c r="B129">
        <v>3448.12</v>
      </c>
      <c r="C129">
        <v>3</v>
      </c>
      <c r="D129">
        <v>3</v>
      </c>
      <c r="E129" s="6">
        <f t="shared" si="3"/>
        <v>1149.3733333333332</v>
      </c>
      <c r="F129" s="5">
        <f t="shared" si="4"/>
        <v>8.5861476817401263E-4</v>
      </c>
      <c r="G129" s="6">
        <f t="shared" si="5"/>
        <v>2.960606754436176</v>
      </c>
    </row>
    <row r="130" spans="1:7" x14ac:dyDescent="0.25">
      <c r="A130" s="2">
        <v>127</v>
      </c>
      <c r="B130">
        <v>9949.619999999999</v>
      </c>
      <c r="C130">
        <v>10</v>
      </c>
      <c r="D130">
        <v>19</v>
      </c>
      <c r="E130" s="6">
        <f t="shared" si="3"/>
        <v>994.96199999999988</v>
      </c>
      <c r="F130" s="5">
        <f t="shared" si="4"/>
        <v>2.8620492272467086E-3</v>
      </c>
      <c r="G130" s="6">
        <f t="shared" si="5"/>
        <v>54.104974241556945</v>
      </c>
    </row>
    <row r="131" spans="1:7" x14ac:dyDescent="0.25">
      <c r="A131" s="2">
        <v>128</v>
      </c>
      <c r="B131">
        <v>3679.75</v>
      </c>
      <c r="C131">
        <v>4</v>
      </c>
      <c r="D131">
        <v>12</v>
      </c>
      <c r="E131" s="6">
        <f t="shared" si="3"/>
        <v>919.9375</v>
      </c>
      <c r="F131" s="5">
        <f t="shared" si="4"/>
        <v>1.1448196908986834E-3</v>
      </c>
      <c r="G131" s="6">
        <f t="shared" si="5"/>
        <v>12.637950772753291</v>
      </c>
    </row>
    <row r="132" spans="1:7" x14ac:dyDescent="0.25">
      <c r="A132" s="2">
        <v>129</v>
      </c>
      <c r="B132">
        <v>4090.48</v>
      </c>
      <c r="C132">
        <v>4</v>
      </c>
      <c r="D132">
        <v>19</v>
      </c>
      <c r="E132" s="6">
        <f t="shared" si="3"/>
        <v>1022.62</v>
      </c>
      <c r="F132" s="5">
        <f t="shared" si="4"/>
        <v>1.1448196908986834E-3</v>
      </c>
      <c r="G132" s="6">
        <f t="shared" si="5"/>
        <v>22.243594733829418</v>
      </c>
    </row>
    <row r="133" spans="1:7" x14ac:dyDescent="0.25">
      <c r="A133" s="2">
        <v>130</v>
      </c>
      <c r="B133">
        <v>3340.42</v>
      </c>
      <c r="C133">
        <v>2</v>
      </c>
      <c r="D133">
        <v>1</v>
      </c>
      <c r="E133" s="6">
        <f t="shared" ref="E133:E196" si="6">B133/C133</f>
        <v>1670.21</v>
      </c>
      <c r="F133" s="5">
        <f t="shared" ref="F133:F196" si="7">C133/3494</f>
        <v>5.7240984544934168E-4</v>
      </c>
      <c r="G133" s="6">
        <f t="shared" ref="G133:G196" si="8">E133*F133*D133</f>
        <v>0.95604464796794497</v>
      </c>
    </row>
    <row r="134" spans="1:7" x14ac:dyDescent="0.25">
      <c r="A134" s="2">
        <v>131</v>
      </c>
      <c r="B134">
        <v>8745.2800000000007</v>
      </c>
      <c r="C134">
        <v>6</v>
      </c>
      <c r="D134">
        <v>8</v>
      </c>
      <c r="E134" s="6">
        <f t="shared" si="6"/>
        <v>1457.5466666666669</v>
      </c>
      <c r="F134" s="5">
        <f t="shared" si="7"/>
        <v>1.7172295363480253E-3</v>
      </c>
      <c r="G134" s="6">
        <f t="shared" si="8"/>
        <v>20.023537492844881</v>
      </c>
    </row>
    <row r="135" spans="1:7" x14ac:dyDescent="0.25">
      <c r="A135" s="2">
        <v>132</v>
      </c>
      <c r="B135">
        <v>7365.93</v>
      </c>
      <c r="C135">
        <v>6</v>
      </c>
      <c r="D135">
        <v>9</v>
      </c>
      <c r="E135" s="6">
        <f t="shared" si="6"/>
        <v>1227.655</v>
      </c>
      <c r="F135" s="5">
        <f t="shared" si="7"/>
        <v>1.7172295363480253E-3</v>
      </c>
      <c r="G135" s="6">
        <f t="shared" si="8"/>
        <v>18.973488838008016</v>
      </c>
    </row>
    <row r="136" spans="1:7" x14ac:dyDescent="0.25">
      <c r="A136" s="2">
        <v>133</v>
      </c>
      <c r="B136">
        <v>3164.55</v>
      </c>
      <c r="C136">
        <v>5</v>
      </c>
      <c r="D136">
        <v>16</v>
      </c>
      <c r="E136" s="6">
        <f t="shared" si="6"/>
        <v>632.91000000000008</v>
      </c>
      <c r="F136" s="5">
        <f t="shared" si="7"/>
        <v>1.4310246136233543E-3</v>
      </c>
      <c r="G136" s="6">
        <f t="shared" si="8"/>
        <v>14.491356611333718</v>
      </c>
    </row>
    <row r="137" spans="1:7" x14ac:dyDescent="0.25">
      <c r="A137" s="2">
        <v>134</v>
      </c>
      <c r="B137">
        <v>7170.95</v>
      </c>
      <c r="C137">
        <v>6</v>
      </c>
      <c r="D137">
        <v>5</v>
      </c>
      <c r="E137" s="6">
        <f t="shared" si="6"/>
        <v>1195.1583333333333</v>
      </c>
      <c r="F137" s="5">
        <f t="shared" si="7"/>
        <v>1.7172295363480253E-3</v>
      </c>
      <c r="G137" s="6">
        <f t="shared" si="8"/>
        <v>10.261805953062392</v>
      </c>
    </row>
    <row r="138" spans="1:7" x14ac:dyDescent="0.25">
      <c r="A138" s="2">
        <v>135</v>
      </c>
      <c r="B138">
        <v>6860.4600000000009</v>
      </c>
      <c r="C138">
        <v>7</v>
      </c>
      <c r="D138">
        <v>3</v>
      </c>
      <c r="E138" s="6">
        <f t="shared" si="6"/>
        <v>980.06571428571442</v>
      </c>
      <c r="F138" s="5">
        <f t="shared" si="7"/>
        <v>2.0034344590726962E-3</v>
      </c>
      <c r="G138" s="6">
        <f t="shared" si="8"/>
        <v>5.8904922724670881</v>
      </c>
    </row>
    <row r="139" spans="1:7" x14ac:dyDescent="0.25">
      <c r="A139" s="2">
        <v>136</v>
      </c>
      <c r="B139">
        <v>9406.85</v>
      </c>
      <c r="C139">
        <v>8</v>
      </c>
      <c r="D139">
        <v>7</v>
      </c>
      <c r="E139" s="6">
        <f t="shared" si="6"/>
        <v>1175.85625</v>
      </c>
      <c r="F139" s="5">
        <f t="shared" si="7"/>
        <v>2.2896393817973667E-3</v>
      </c>
      <c r="G139" s="6">
        <f t="shared" si="8"/>
        <v>18.846007441327991</v>
      </c>
    </row>
    <row r="140" spans="1:7" x14ac:dyDescent="0.25">
      <c r="A140" s="2">
        <v>137</v>
      </c>
      <c r="B140">
        <v>3507.0499999999997</v>
      </c>
      <c r="C140">
        <v>5</v>
      </c>
      <c r="D140">
        <v>10</v>
      </c>
      <c r="E140" s="6">
        <f t="shared" si="6"/>
        <v>701.41</v>
      </c>
      <c r="F140" s="5">
        <f t="shared" si="7"/>
        <v>1.4310246136233543E-3</v>
      </c>
      <c r="G140" s="6">
        <f t="shared" si="8"/>
        <v>10.037349742415568</v>
      </c>
    </row>
    <row r="141" spans="1:7" x14ac:dyDescent="0.25">
      <c r="A141" s="2">
        <v>138</v>
      </c>
      <c r="B141">
        <v>4927.3499999999995</v>
      </c>
      <c r="C141">
        <v>7</v>
      </c>
      <c r="D141">
        <v>13</v>
      </c>
      <c r="E141" s="6">
        <f t="shared" si="6"/>
        <v>703.90714285714273</v>
      </c>
      <c r="F141" s="5">
        <f t="shared" si="7"/>
        <v>2.0034344590726962E-3</v>
      </c>
      <c r="G141" s="6">
        <f t="shared" si="8"/>
        <v>18.333013737836289</v>
      </c>
    </row>
    <row r="142" spans="1:7" x14ac:dyDescent="0.25">
      <c r="A142" s="2">
        <v>139</v>
      </c>
      <c r="B142">
        <v>10638.89</v>
      </c>
      <c r="C142">
        <v>9</v>
      </c>
      <c r="D142">
        <v>4</v>
      </c>
      <c r="E142" s="6">
        <f t="shared" si="6"/>
        <v>1182.0988888888887</v>
      </c>
      <c r="F142" s="5">
        <f t="shared" si="7"/>
        <v>2.5758443045220377E-3</v>
      </c>
      <c r="G142" s="6">
        <f t="shared" si="8"/>
        <v>12.179610761305092</v>
      </c>
    </row>
    <row r="143" spans="1:7" x14ac:dyDescent="0.25">
      <c r="A143" s="2">
        <v>140</v>
      </c>
      <c r="B143">
        <v>7649.3399999999992</v>
      </c>
      <c r="C143">
        <v>6</v>
      </c>
      <c r="D143">
        <v>2</v>
      </c>
      <c r="E143" s="6">
        <f t="shared" si="6"/>
        <v>1274.8899999999999</v>
      </c>
      <c r="F143" s="5">
        <f t="shared" si="7"/>
        <v>1.7172295363480253E-3</v>
      </c>
      <c r="G143" s="6">
        <f t="shared" si="8"/>
        <v>4.378557527189467</v>
      </c>
    </row>
    <row r="144" spans="1:7" x14ac:dyDescent="0.25">
      <c r="A144" s="2">
        <v>141</v>
      </c>
      <c r="B144">
        <v>4053.9800000000005</v>
      </c>
      <c r="C144">
        <v>3</v>
      </c>
      <c r="D144">
        <v>10</v>
      </c>
      <c r="E144" s="6">
        <f t="shared" si="6"/>
        <v>1351.3266666666668</v>
      </c>
      <c r="F144" s="5">
        <f t="shared" si="7"/>
        <v>8.5861476817401263E-4</v>
      </c>
      <c r="G144" s="6">
        <f t="shared" si="8"/>
        <v>11.602690326273615</v>
      </c>
    </row>
    <row r="145" spans="1:7" x14ac:dyDescent="0.25">
      <c r="A145" s="2">
        <v>142</v>
      </c>
      <c r="B145">
        <v>12474.740000000002</v>
      </c>
      <c r="C145">
        <v>11</v>
      </c>
      <c r="D145">
        <v>17</v>
      </c>
      <c r="E145" s="6">
        <f t="shared" si="6"/>
        <v>1134.0672727272729</v>
      </c>
      <c r="F145" s="5">
        <f t="shared" si="7"/>
        <v>3.1482541499713796E-3</v>
      </c>
      <c r="G145" s="6">
        <f t="shared" si="8"/>
        <v>60.695643961076144</v>
      </c>
    </row>
    <row r="146" spans="1:7" x14ac:dyDescent="0.25">
      <c r="A146" s="2">
        <v>143</v>
      </c>
      <c r="B146">
        <v>4689.21</v>
      </c>
      <c r="C146">
        <v>4</v>
      </c>
      <c r="D146">
        <v>11</v>
      </c>
      <c r="E146" s="6">
        <f t="shared" si="6"/>
        <v>1172.3025</v>
      </c>
      <c r="F146" s="5">
        <f t="shared" si="7"/>
        <v>1.1448196908986834E-3</v>
      </c>
      <c r="G146" s="6">
        <f t="shared" si="8"/>
        <v>14.762824842587293</v>
      </c>
    </row>
    <row r="147" spans="1:7" x14ac:dyDescent="0.25">
      <c r="A147" s="2">
        <v>144</v>
      </c>
      <c r="B147">
        <v>8961.14</v>
      </c>
      <c r="C147">
        <v>8</v>
      </c>
      <c r="D147">
        <v>10.700000000000001</v>
      </c>
      <c r="E147" s="6">
        <f t="shared" si="6"/>
        <v>1120.1424999999999</v>
      </c>
      <c r="F147" s="5">
        <f t="shared" si="7"/>
        <v>2.2896393817973667E-3</v>
      </c>
      <c r="G147" s="6">
        <f t="shared" si="8"/>
        <v>27.442529479107041</v>
      </c>
    </row>
    <row r="148" spans="1:7" x14ac:dyDescent="0.25">
      <c r="A148" s="2">
        <v>145</v>
      </c>
      <c r="B148">
        <v>8149.1899999999987</v>
      </c>
      <c r="C148">
        <v>7</v>
      </c>
      <c r="D148">
        <v>4</v>
      </c>
      <c r="E148" s="6">
        <f t="shared" si="6"/>
        <v>1164.1699999999998</v>
      </c>
      <c r="F148" s="5">
        <f t="shared" si="7"/>
        <v>2.0034344590726962E-3</v>
      </c>
      <c r="G148" s="6">
        <f t="shared" si="8"/>
        <v>9.3293531768746423</v>
      </c>
    </row>
    <row r="149" spans="1:7" x14ac:dyDescent="0.25">
      <c r="A149" s="2">
        <v>146</v>
      </c>
      <c r="B149">
        <v>1973.29</v>
      </c>
      <c r="C149">
        <v>2</v>
      </c>
      <c r="D149">
        <v>8</v>
      </c>
      <c r="E149" s="6">
        <f t="shared" si="6"/>
        <v>986.64499999999998</v>
      </c>
      <c r="F149" s="5">
        <f t="shared" si="7"/>
        <v>5.7240984544934168E-4</v>
      </c>
      <c r="G149" s="6">
        <f t="shared" si="8"/>
        <v>4.5181224957069253</v>
      </c>
    </row>
    <row r="150" spans="1:7" x14ac:dyDescent="0.25">
      <c r="A150" s="2">
        <v>147</v>
      </c>
      <c r="B150">
        <v>8079.0899999999992</v>
      </c>
      <c r="C150">
        <v>6</v>
      </c>
      <c r="D150">
        <v>10</v>
      </c>
      <c r="E150" s="6">
        <f t="shared" si="6"/>
        <v>1346.5149999999999</v>
      </c>
      <c r="F150" s="5">
        <f t="shared" si="7"/>
        <v>1.7172295363480253E-3</v>
      </c>
      <c r="G150" s="6">
        <f t="shared" si="8"/>
        <v>23.122753291356609</v>
      </c>
    </row>
    <row r="151" spans="1:7" x14ac:dyDescent="0.25">
      <c r="A151" s="2">
        <v>148</v>
      </c>
      <c r="B151">
        <v>5808.83</v>
      </c>
      <c r="C151">
        <v>5</v>
      </c>
      <c r="D151">
        <v>5</v>
      </c>
      <c r="E151" s="6">
        <f t="shared" si="6"/>
        <v>1161.7660000000001</v>
      </c>
      <c r="F151" s="5">
        <f t="shared" si="7"/>
        <v>1.4310246136233543E-3</v>
      </c>
      <c r="G151" s="6">
        <f t="shared" si="8"/>
        <v>8.3125787063537491</v>
      </c>
    </row>
    <row r="152" spans="1:7" x14ac:dyDescent="0.25">
      <c r="A152" s="2">
        <v>149</v>
      </c>
      <c r="B152">
        <v>7091.73</v>
      </c>
      <c r="C152">
        <v>6</v>
      </c>
      <c r="D152">
        <v>1</v>
      </c>
      <c r="E152" s="6">
        <f t="shared" si="6"/>
        <v>1181.9549999999999</v>
      </c>
      <c r="F152" s="5">
        <f t="shared" si="7"/>
        <v>1.7172295363480253E-3</v>
      </c>
      <c r="G152" s="6">
        <f t="shared" si="8"/>
        <v>2.02968803663423</v>
      </c>
    </row>
    <row r="153" spans="1:7" x14ac:dyDescent="0.25">
      <c r="A153" s="2">
        <v>150</v>
      </c>
      <c r="B153">
        <v>3630.96</v>
      </c>
      <c r="C153">
        <v>4</v>
      </c>
      <c r="D153">
        <v>17</v>
      </c>
      <c r="E153" s="6">
        <f t="shared" si="6"/>
        <v>907.74</v>
      </c>
      <c r="F153" s="5">
        <f t="shared" si="7"/>
        <v>1.1448196908986834E-3</v>
      </c>
      <c r="G153" s="6">
        <f t="shared" si="8"/>
        <v>17.666376645678305</v>
      </c>
    </row>
    <row r="154" spans="1:7" x14ac:dyDescent="0.25">
      <c r="A154" s="2">
        <v>151</v>
      </c>
      <c r="B154">
        <v>13047.54</v>
      </c>
      <c r="C154">
        <v>8</v>
      </c>
      <c r="D154">
        <v>13</v>
      </c>
      <c r="E154" s="6">
        <f t="shared" si="6"/>
        <v>1630.9425000000001</v>
      </c>
      <c r="F154" s="5">
        <f t="shared" si="7"/>
        <v>2.2896393817973667E-3</v>
      </c>
      <c r="G154" s="6">
        <f t="shared" si="8"/>
        <v>48.545512306811681</v>
      </c>
    </row>
    <row r="155" spans="1:7" x14ac:dyDescent="0.25">
      <c r="A155" s="2">
        <v>152</v>
      </c>
      <c r="B155">
        <v>2941.37</v>
      </c>
      <c r="C155">
        <v>2</v>
      </c>
      <c r="D155">
        <v>16</v>
      </c>
      <c r="E155" s="6">
        <f t="shared" si="6"/>
        <v>1470.6849999999999</v>
      </c>
      <c r="F155" s="5">
        <f t="shared" si="7"/>
        <v>5.7240984544934168E-4</v>
      </c>
      <c r="G155" s="6">
        <f t="shared" si="8"/>
        <v>13.469353176874641</v>
      </c>
    </row>
    <row r="156" spans="1:7" x14ac:dyDescent="0.25">
      <c r="A156" s="2">
        <v>153</v>
      </c>
      <c r="B156">
        <v>7808.16</v>
      </c>
      <c r="C156">
        <v>7</v>
      </c>
      <c r="D156">
        <v>12</v>
      </c>
      <c r="E156" s="6">
        <f t="shared" si="6"/>
        <v>1115.4514285714286</v>
      </c>
      <c r="F156" s="5">
        <f t="shared" si="7"/>
        <v>2.0034344590726962E-3</v>
      </c>
      <c r="G156" s="6">
        <f t="shared" si="8"/>
        <v>26.816805953062392</v>
      </c>
    </row>
    <row r="157" spans="1:7" x14ac:dyDescent="0.25">
      <c r="A157" s="2">
        <v>154</v>
      </c>
      <c r="B157">
        <v>3558.3100000000004</v>
      </c>
      <c r="C157">
        <v>6</v>
      </c>
      <c r="D157">
        <v>11</v>
      </c>
      <c r="E157" s="6">
        <f t="shared" si="6"/>
        <v>593.05166666666673</v>
      </c>
      <c r="F157" s="5">
        <f t="shared" si="7"/>
        <v>1.7172295363480253E-3</v>
      </c>
      <c r="G157" s="6">
        <f t="shared" si="8"/>
        <v>11.202464224384661</v>
      </c>
    </row>
    <row r="158" spans="1:7" x14ac:dyDescent="0.25">
      <c r="A158" s="2">
        <v>155</v>
      </c>
      <c r="B158">
        <v>4008.51</v>
      </c>
      <c r="C158">
        <v>3</v>
      </c>
      <c r="D158">
        <v>10</v>
      </c>
      <c r="E158" s="6">
        <f t="shared" si="6"/>
        <v>1336.17</v>
      </c>
      <c r="F158" s="5">
        <f t="shared" si="7"/>
        <v>8.5861476817401263E-4</v>
      </c>
      <c r="G158" s="6">
        <f t="shared" si="8"/>
        <v>11.472552947910707</v>
      </c>
    </row>
    <row r="159" spans="1:7" x14ac:dyDescent="0.25">
      <c r="A159" s="2">
        <v>156</v>
      </c>
      <c r="B159">
        <v>4831.579999999999</v>
      </c>
      <c r="C159">
        <v>5</v>
      </c>
      <c r="D159">
        <v>11</v>
      </c>
      <c r="E159" s="6">
        <f t="shared" si="6"/>
        <v>966.3159999999998</v>
      </c>
      <c r="F159" s="5">
        <f t="shared" si="7"/>
        <v>1.4310246136233543E-3</v>
      </c>
      <c r="G159" s="6">
        <f t="shared" si="8"/>
        <v>15.211041785918715</v>
      </c>
    </row>
    <row r="160" spans="1:7" x14ac:dyDescent="0.25">
      <c r="A160" s="2">
        <v>157</v>
      </c>
      <c r="B160">
        <v>2541.39</v>
      </c>
      <c r="C160">
        <v>4</v>
      </c>
      <c r="D160">
        <v>16</v>
      </c>
      <c r="E160" s="6">
        <f t="shared" si="6"/>
        <v>635.34749999999997</v>
      </c>
      <c r="F160" s="5">
        <f t="shared" si="7"/>
        <v>1.1448196908986834E-3</v>
      </c>
      <c r="G160" s="6">
        <f t="shared" si="8"/>
        <v>11.63773325701202</v>
      </c>
    </row>
    <row r="161" spans="1:7" x14ac:dyDescent="0.25">
      <c r="A161" s="2">
        <v>158</v>
      </c>
      <c r="B161">
        <v>7221.0499999999993</v>
      </c>
      <c r="C161">
        <v>6</v>
      </c>
      <c r="D161">
        <v>5</v>
      </c>
      <c r="E161" s="6">
        <f t="shared" si="6"/>
        <v>1203.5083333333332</v>
      </c>
      <c r="F161" s="5">
        <f t="shared" si="7"/>
        <v>1.7172295363480253E-3</v>
      </c>
      <c r="G161" s="6">
        <f t="shared" si="8"/>
        <v>10.333500286204922</v>
      </c>
    </row>
    <row r="162" spans="1:7" x14ac:dyDescent="0.25">
      <c r="A162" s="2">
        <v>159</v>
      </c>
      <c r="B162">
        <v>6016.3200000000006</v>
      </c>
      <c r="C162">
        <v>6</v>
      </c>
      <c r="D162">
        <v>13</v>
      </c>
      <c r="E162" s="6">
        <f t="shared" si="6"/>
        <v>1002.7200000000001</v>
      </c>
      <c r="F162" s="5">
        <f t="shared" si="7"/>
        <v>1.7172295363480253E-3</v>
      </c>
      <c r="G162" s="6">
        <f t="shared" si="8"/>
        <v>22.384705208929596</v>
      </c>
    </row>
    <row r="163" spans="1:7" x14ac:dyDescent="0.25">
      <c r="A163" s="2">
        <v>160</v>
      </c>
      <c r="B163">
        <v>3024.58</v>
      </c>
      <c r="C163">
        <v>2</v>
      </c>
      <c r="D163">
        <v>18</v>
      </c>
      <c r="E163" s="6">
        <f t="shared" si="6"/>
        <v>1512.29</v>
      </c>
      <c r="F163" s="5">
        <f t="shared" si="7"/>
        <v>5.7240984544934168E-4</v>
      </c>
      <c r="G163" s="6">
        <f t="shared" si="8"/>
        <v>15.581694333142529</v>
      </c>
    </row>
    <row r="164" spans="1:7" x14ac:dyDescent="0.25">
      <c r="A164" s="2">
        <v>161</v>
      </c>
      <c r="B164">
        <v>1148.6400000000001</v>
      </c>
      <c r="C164">
        <v>1</v>
      </c>
      <c r="D164">
        <v>16</v>
      </c>
      <c r="E164" s="6">
        <f t="shared" si="6"/>
        <v>1148.6400000000001</v>
      </c>
      <c r="F164" s="5">
        <f t="shared" si="7"/>
        <v>2.8620492272467084E-4</v>
      </c>
      <c r="G164" s="6">
        <f t="shared" si="8"/>
        <v>5.2599427590154555</v>
      </c>
    </row>
    <row r="165" spans="1:7" x14ac:dyDescent="0.25">
      <c r="A165" s="2">
        <v>162</v>
      </c>
      <c r="B165">
        <v>3317.47</v>
      </c>
      <c r="C165">
        <v>3</v>
      </c>
      <c r="D165">
        <v>15</v>
      </c>
      <c r="E165" s="6">
        <f t="shared" si="6"/>
        <v>1105.8233333333333</v>
      </c>
      <c r="F165" s="5">
        <f t="shared" si="7"/>
        <v>8.5861476817401263E-4</v>
      </c>
      <c r="G165" s="6">
        <f t="shared" si="8"/>
        <v>14.242143674871206</v>
      </c>
    </row>
    <row r="166" spans="1:7" x14ac:dyDescent="0.25">
      <c r="A166" s="2">
        <v>163</v>
      </c>
      <c r="B166">
        <v>3089.24</v>
      </c>
      <c r="C166">
        <v>2</v>
      </c>
      <c r="D166">
        <v>14</v>
      </c>
      <c r="E166" s="6">
        <f t="shared" si="6"/>
        <v>1544.62</v>
      </c>
      <c r="F166" s="5">
        <f t="shared" si="7"/>
        <v>5.7240984544934168E-4</v>
      </c>
      <c r="G166" s="6">
        <f t="shared" si="8"/>
        <v>12.37817973669147</v>
      </c>
    </row>
    <row r="167" spans="1:7" x14ac:dyDescent="0.25">
      <c r="A167" s="2">
        <v>164</v>
      </c>
      <c r="B167">
        <v>2583.85</v>
      </c>
      <c r="C167">
        <v>3</v>
      </c>
      <c r="D167">
        <v>1</v>
      </c>
      <c r="E167" s="6">
        <f t="shared" si="6"/>
        <v>861.2833333333333</v>
      </c>
      <c r="F167" s="5">
        <f t="shared" si="7"/>
        <v>8.5861476817401263E-4</v>
      </c>
      <c r="G167" s="6">
        <f t="shared" si="8"/>
        <v>0.73951058958214078</v>
      </c>
    </row>
    <row r="168" spans="1:7" x14ac:dyDescent="0.25">
      <c r="A168" s="2">
        <v>165</v>
      </c>
      <c r="B168">
        <v>9893.75</v>
      </c>
      <c r="C168">
        <v>9</v>
      </c>
      <c r="D168">
        <v>12</v>
      </c>
      <c r="E168" s="6">
        <f t="shared" si="6"/>
        <v>1099.3055555555557</v>
      </c>
      <c r="F168" s="5">
        <f t="shared" si="7"/>
        <v>2.5758443045220377E-3</v>
      </c>
      <c r="G168" s="6">
        <f t="shared" si="8"/>
        <v>33.97967945048655</v>
      </c>
    </row>
    <row r="169" spans="1:7" x14ac:dyDescent="0.25">
      <c r="A169" s="2">
        <v>166</v>
      </c>
      <c r="B169">
        <v>9737.7200000000012</v>
      </c>
      <c r="C169">
        <v>8</v>
      </c>
      <c r="D169">
        <v>6</v>
      </c>
      <c r="E169" s="6">
        <f t="shared" si="6"/>
        <v>1217.2150000000001</v>
      </c>
      <c r="F169" s="5">
        <f t="shared" si="7"/>
        <v>2.2896393817973667E-3</v>
      </c>
      <c r="G169" s="6">
        <f t="shared" si="8"/>
        <v>16.721900400686891</v>
      </c>
    </row>
    <row r="170" spans="1:7" x14ac:dyDescent="0.25">
      <c r="A170" s="2">
        <v>167</v>
      </c>
      <c r="B170">
        <v>9888.61</v>
      </c>
      <c r="C170">
        <v>9</v>
      </c>
      <c r="D170">
        <v>17</v>
      </c>
      <c r="E170" s="6">
        <f t="shared" si="6"/>
        <v>1098.7344444444445</v>
      </c>
      <c r="F170" s="5">
        <f t="shared" si="7"/>
        <v>2.5758443045220377E-3</v>
      </c>
      <c r="G170" s="6">
        <f t="shared" si="8"/>
        <v>48.112870635374932</v>
      </c>
    </row>
    <row r="171" spans="1:7" x14ac:dyDescent="0.25">
      <c r="A171" s="2">
        <v>168</v>
      </c>
      <c r="B171">
        <v>10135.249999999998</v>
      </c>
      <c r="C171">
        <v>9</v>
      </c>
      <c r="D171">
        <v>10.700000000000001</v>
      </c>
      <c r="E171" s="6">
        <f t="shared" si="6"/>
        <v>1126.1388888888887</v>
      </c>
      <c r="F171" s="5">
        <f t="shared" si="7"/>
        <v>2.5758443045220377E-3</v>
      </c>
      <c r="G171" s="6">
        <f t="shared" si="8"/>
        <v>31.038115340583854</v>
      </c>
    </row>
    <row r="172" spans="1:7" x14ac:dyDescent="0.25">
      <c r="A172" s="2">
        <v>169</v>
      </c>
      <c r="B172">
        <v>2065.08</v>
      </c>
      <c r="C172">
        <v>3</v>
      </c>
      <c r="D172">
        <v>5</v>
      </c>
      <c r="E172" s="6">
        <f t="shared" si="6"/>
        <v>688.36</v>
      </c>
      <c r="F172" s="5">
        <f t="shared" si="7"/>
        <v>8.5861476817401263E-4</v>
      </c>
      <c r="G172" s="6">
        <f t="shared" si="8"/>
        <v>2.9551803091013169</v>
      </c>
    </row>
    <row r="173" spans="1:7" x14ac:dyDescent="0.25">
      <c r="A173" s="2">
        <v>170</v>
      </c>
      <c r="B173">
        <v>4254.3099999999995</v>
      </c>
      <c r="C173">
        <v>4</v>
      </c>
      <c r="D173">
        <v>21</v>
      </c>
      <c r="E173" s="6">
        <f t="shared" si="6"/>
        <v>1063.5774999999999</v>
      </c>
      <c r="F173" s="5">
        <f t="shared" si="7"/>
        <v>1.1448196908986834E-3</v>
      </c>
      <c r="G173" s="6">
        <f t="shared" si="8"/>
        <v>25.56969376073268</v>
      </c>
    </row>
    <row r="174" spans="1:7" x14ac:dyDescent="0.25">
      <c r="A174" s="2">
        <v>171</v>
      </c>
      <c r="B174">
        <v>9865.380000000001</v>
      </c>
      <c r="C174">
        <v>9</v>
      </c>
      <c r="D174">
        <v>10</v>
      </c>
      <c r="E174" s="6">
        <f t="shared" si="6"/>
        <v>1096.1533333333334</v>
      </c>
      <c r="F174" s="5">
        <f t="shared" si="7"/>
        <v>2.5758443045220377E-3</v>
      </c>
      <c r="G174" s="6">
        <f t="shared" si="8"/>
        <v>28.235203205495132</v>
      </c>
    </row>
    <row r="175" spans="1:7" x14ac:dyDescent="0.25">
      <c r="A175" s="2">
        <v>172</v>
      </c>
      <c r="B175">
        <v>10150.139999999998</v>
      </c>
      <c r="C175">
        <v>8</v>
      </c>
      <c r="D175">
        <v>6</v>
      </c>
      <c r="E175" s="6">
        <f t="shared" si="6"/>
        <v>1268.7674999999997</v>
      </c>
      <c r="F175" s="5">
        <f t="shared" si="7"/>
        <v>2.2896393817973667E-3</v>
      </c>
      <c r="G175" s="6">
        <f t="shared" si="8"/>
        <v>17.430120206067539</v>
      </c>
    </row>
    <row r="176" spans="1:7" x14ac:dyDescent="0.25">
      <c r="A176" s="2">
        <v>173</v>
      </c>
      <c r="B176">
        <v>14061.479999999998</v>
      </c>
      <c r="C176">
        <v>9</v>
      </c>
      <c r="D176">
        <v>1</v>
      </c>
      <c r="E176" s="6">
        <f t="shared" si="6"/>
        <v>1562.3866666666663</v>
      </c>
      <c r="F176" s="5">
        <f t="shared" si="7"/>
        <v>2.5758443045220377E-3</v>
      </c>
      <c r="G176" s="6">
        <f t="shared" si="8"/>
        <v>4.0244647967945042</v>
      </c>
    </row>
    <row r="177" spans="1:7" x14ac:dyDescent="0.25">
      <c r="A177" s="2">
        <v>174</v>
      </c>
      <c r="B177">
        <v>12893.570000000002</v>
      </c>
      <c r="C177">
        <v>10</v>
      </c>
      <c r="D177">
        <v>12</v>
      </c>
      <c r="E177" s="6">
        <f t="shared" si="6"/>
        <v>1289.3570000000002</v>
      </c>
      <c r="F177" s="5">
        <f t="shared" si="7"/>
        <v>2.8620492272467086E-3</v>
      </c>
      <c r="G177" s="6">
        <f t="shared" si="8"/>
        <v>44.282438465941624</v>
      </c>
    </row>
    <row r="178" spans="1:7" x14ac:dyDescent="0.25">
      <c r="A178" s="2">
        <v>175</v>
      </c>
      <c r="B178">
        <v>6008.03</v>
      </c>
      <c r="C178">
        <v>5</v>
      </c>
      <c r="D178">
        <v>5</v>
      </c>
      <c r="E178" s="6">
        <f t="shared" si="6"/>
        <v>1201.606</v>
      </c>
      <c r="F178" s="5">
        <f t="shared" si="7"/>
        <v>1.4310246136233543E-3</v>
      </c>
      <c r="G178" s="6">
        <f t="shared" si="8"/>
        <v>8.5976388093875205</v>
      </c>
    </row>
    <row r="179" spans="1:7" x14ac:dyDescent="0.25">
      <c r="A179" s="2">
        <v>176</v>
      </c>
      <c r="B179">
        <v>6733.15</v>
      </c>
      <c r="C179">
        <v>5</v>
      </c>
      <c r="D179">
        <v>10</v>
      </c>
      <c r="E179" s="6">
        <f t="shared" si="6"/>
        <v>1346.6299999999999</v>
      </c>
      <c r="F179" s="5">
        <f t="shared" si="7"/>
        <v>1.4310246136233543E-3</v>
      </c>
      <c r="G179" s="6">
        <f t="shared" si="8"/>
        <v>19.270606754436173</v>
      </c>
    </row>
    <row r="180" spans="1:7" x14ac:dyDescent="0.25">
      <c r="A180" s="2">
        <v>177</v>
      </c>
      <c r="B180">
        <v>11826.34</v>
      </c>
      <c r="C180">
        <v>12</v>
      </c>
      <c r="D180">
        <v>4</v>
      </c>
      <c r="E180" s="6">
        <f t="shared" si="6"/>
        <v>985.52833333333331</v>
      </c>
      <c r="F180" s="5">
        <f t="shared" si="7"/>
        <v>3.4344590726960505E-3</v>
      </c>
      <c r="G180" s="6">
        <f t="shared" si="8"/>
        <v>13.539026903262736</v>
      </c>
    </row>
    <row r="181" spans="1:7" x14ac:dyDescent="0.25">
      <c r="A181" s="2">
        <v>178</v>
      </c>
      <c r="B181">
        <v>3504.09</v>
      </c>
      <c r="C181">
        <v>4</v>
      </c>
      <c r="D181">
        <v>8</v>
      </c>
      <c r="E181" s="6">
        <f t="shared" si="6"/>
        <v>876.02250000000004</v>
      </c>
      <c r="F181" s="5">
        <f t="shared" si="7"/>
        <v>1.1448196908986834E-3</v>
      </c>
      <c r="G181" s="6">
        <f t="shared" si="8"/>
        <v>8.0231024613623347</v>
      </c>
    </row>
    <row r="182" spans="1:7" x14ac:dyDescent="0.25">
      <c r="A182" s="2">
        <v>179</v>
      </c>
      <c r="B182">
        <v>3168.84</v>
      </c>
      <c r="C182">
        <v>3</v>
      </c>
      <c r="D182">
        <v>6</v>
      </c>
      <c r="E182" s="6">
        <f t="shared" si="6"/>
        <v>1056.28</v>
      </c>
      <c r="F182" s="5">
        <f t="shared" si="7"/>
        <v>8.5861476817401263E-4</v>
      </c>
      <c r="G182" s="6">
        <f t="shared" si="8"/>
        <v>5.4416256439610766</v>
      </c>
    </row>
    <row r="183" spans="1:7" x14ac:dyDescent="0.25">
      <c r="A183" s="2">
        <v>180</v>
      </c>
      <c r="B183">
        <v>7970.57</v>
      </c>
      <c r="C183">
        <v>7</v>
      </c>
      <c r="D183">
        <v>14</v>
      </c>
      <c r="E183" s="6">
        <f t="shared" si="6"/>
        <v>1138.6528571428571</v>
      </c>
      <c r="F183" s="5">
        <f t="shared" si="7"/>
        <v>2.0034344590726962E-3</v>
      </c>
      <c r="G183" s="6">
        <f t="shared" si="8"/>
        <v>31.937029192902116</v>
      </c>
    </row>
    <row r="184" spans="1:7" x14ac:dyDescent="0.25">
      <c r="A184" s="2">
        <v>181</v>
      </c>
      <c r="B184">
        <v>5663.9000000000005</v>
      </c>
      <c r="C184">
        <v>6</v>
      </c>
      <c r="D184">
        <v>9</v>
      </c>
      <c r="E184" s="6">
        <f t="shared" si="6"/>
        <v>943.98333333333346</v>
      </c>
      <c r="F184" s="5">
        <f t="shared" si="7"/>
        <v>1.7172295363480253E-3</v>
      </c>
      <c r="G184" s="6">
        <f t="shared" si="8"/>
        <v>14.589324556382371</v>
      </c>
    </row>
    <row r="185" spans="1:7" x14ac:dyDescent="0.25">
      <c r="A185" s="2">
        <v>182</v>
      </c>
      <c r="B185">
        <v>9279.01</v>
      </c>
      <c r="C185">
        <v>7</v>
      </c>
      <c r="D185">
        <v>7</v>
      </c>
      <c r="E185" s="6">
        <f t="shared" si="6"/>
        <v>1325.5728571428572</v>
      </c>
      <c r="F185" s="5">
        <f t="shared" si="7"/>
        <v>2.0034344590726962E-3</v>
      </c>
      <c r="G185" s="6">
        <f t="shared" si="8"/>
        <v>18.58988838008014</v>
      </c>
    </row>
    <row r="186" spans="1:7" x14ac:dyDescent="0.25">
      <c r="A186" s="2">
        <v>183</v>
      </c>
      <c r="B186">
        <v>5947.98</v>
      </c>
      <c r="C186">
        <v>6</v>
      </c>
      <c r="D186">
        <v>3</v>
      </c>
      <c r="E186" s="6">
        <f t="shared" si="6"/>
        <v>991.32999999999993</v>
      </c>
      <c r="F186" s="5">
        <f t="shared" si="7"/>
        <v>1.7172295363480253E-3</v>
      </c>
      <c r="G186" s="6">
        <f t="shared" si="8"/>
        <v>5.1070234688036633</v>
      </c>
    </row>
    <row r="187" spans="1:7" x14ac:dyDescent="0.25">
      <c r="A187" s="2">
        <v>184</v>
      </c>
      <c r="B187">
        <v>3734.88</v>
      </c>
      <c r="C187">
        <v>3</v>
      </c>
      <c r="D187">
        <v>7</v>
      </c>
      <c r="E187" s="6">
        <f t="shared" si="6"/>
        <v>1244.96</v>
      </c>
      <c r="F187" s="5">
        <f t="shared" si="7"/>
        <v>8.5861476817401263E-4</v>
      </c>
      <c r="G187" s="6">
        <f t="shared" si="8"/>
        <v>7.4825872925014316</v>
      </c>
    </row>
    <row r="188" spans="1:7" x14ac:dyDescent="0.25">
      <c r="A188" s="2">
        <v>185</v>
      </c>
      <c r="B188">
        <v>9254.2799999999988</v>
      </c>
      <c r="C188">
        <v>7</v>
      </c>
      <c r="D188">
        <v>13</v>
      </c>
      <c r="E188" s="6">
        <f t="shared" si="6"/>
        <v>1322.0399999999997</v>
      </c>
      <c r="F188" s="5">
        <f t="shared" si="7"/>
        <v>2.0034344590726962E-3</v>
      </c>
      <c r="G188" s="6">
        <f t="shared" si="8"/>
        <v>34.432066399542073</v>
      </c>
    </row>
    <row r="189" spans="1:7" x14ac:dyDescent="0.25">
      <c r="A189" s="2">
        <v>186</v>
      </c>
      <c r="B189">
        <v>5550.85</v>
      </c>
      <c r="C189">
        <v>6</v>
      </c>
      <c r="D189">
        <v>3</v>
      </c>
      <c r="E189" s="6">
        <f t="shared" si="6"/>
        <v>925.14166666666677</v>
      </c>
      <c r="F189" s="5">
        <f t="shared" si="7"/>
        <v>1.7172295363480253E-3</v>
      </c>
      <c r="G189" s="6">
        <f t="shared" si="8"/>
        <v>4.7660417859187181</v>
      </c>
    </row>
    <row r="190" spans="1:7" x14ac:dyDescent="0.25">
      <c r="A190" s="2">
        <v>187</v>
      </c>
      <c r="B190">
        <v>6898.7900000000009</v>
      </c>
      <c r="C190">
        <v>7</v>
      </c>
      <c r="D190">
        <v>11</v>
      </c>
      <c r="E190" s="6">
        <f t="shared" si="6"/>
        <v>985.5414285714287</v>
      </c>
      <c r="F190" s="5">
        <f t="shared" si="7"/>
        <v>2.0034344590726962E-3</v>
      </c>
      <c r="G190" s="6">
        <f t="shared" si="8"/>
        <v>21.719144247281058</v>
      </c>
    </row>
    <row r="191" spans="1:7" x14ac:dyDescent="0.25">
      <c r="A191" s="2">
        <v>188</v>
      </c>
      <c r="B191">
        <v>5126.07</v>
      </c>
      <c r="C191">
        <v>6</v>
      </c>
      <c r="D191">
        <v>13</v>
      </c>
      <c r="E191" s="6">
        <f t="shared" si="6"/>
        <v>854.34499999999991</v>
      </c>
      <c r="F191" s="5">
        <f t="shared" si="7"/>
        <v>1.7172295363480253E-3</v>
      </c>
      <c r="G191" s="6">
        <f t="shared" si="8"/>
        <v>19.072384087006295</v>
      </c>
    </row>
    <row r="192" spans="1:7" x14ac:dyDescent="0.25">
      <c r="A192" s="2">
        <v>189</v>
      </c>
      <c r="B192">
        <v>8633.6899999999987</v>
      </c>
      <c r="C192">
        <v>5</v>
      </c>
      <c r="D192">
        <v>10</v>
      </c>
      <c r="E192" s="6">
        <f t="shared" si="6"/>
        <v>1726.7379999999998</v>
      </c>
      <c r="F192" s="5">
        <f t="shared" si="7"/>
        <v>1.4310246136233543E-3</v>
      </c>
      <c r="G192" s="6">
        <f t="shared" si="8"/>
        <v>24.710045792787632</v>
      </c>
    </row>
    <row r="193" spans="1:7" x14ac:dyDescent="0.25">
      <c r="A193" s="2">
        <v>190</v>
      </c>
      <c r="B193">
        <v>3083.07</v>
      </c>
      <c r="C193">
        <v>4</v>
      </c>
      <c r="D193">
        <v>10</v>
      </c>
      <c r="E193" s="6">
        <f t="shared" si="6"/>
        <v>770.76750000000004</v>
      </c>
      <c r="F193" s="5">
        <f t="shared" si="7"/>
        <v>1.1448196908986834E-3</v>
      </c>
      <c r="G193" s="6">
        <f t="shared" si="8"/>
        <v>8.8238981110475105</v>
      </c>
    </row>
    <row r="194" spans="1:7" x14ac:dyDescent="0.25">
      <c r="A194" s="2">
        <v>191</v>
      </c>
      <c r="B194">
        <v>1065.03</v>
      </c>
      <c r="C194">
        <v>1</v>
      </c>
      <c r="D194">
        <v>6</v>
      </c>
      <c r="E194" s="6">
        <f t="shared" si="6"/>
        <v>1065.03</v>
      </c>
      <c r="F194" s="5">
        <f t="shared" si="7"/>
        <v>2.8620492272467084E-4</v>
      </c>
      <c r="G194" s="6">
        <f t="shared" si="8"/>
        <v>1.8289009730967369</v>
      </c>
    </row>
    <row r="195" spans="1:7" x14ac:dyDescent="0.25">
      <c r="A195" s="2">
        <v>192</v>
      </c>
      <c r="B195">
        <v>3836.29</v>
      </c>
      <c r="C195">
        <v>4</v>
      </c>
      <c r="D195">
        <v>8</v>
      </c>
      <c r="E195" s="6">
        <f t="shared" si="6"/>
        <v>959.07249999999999</v>
      </c>
      <c r="F195" s="5">
        <f t="shared" si="7"/>
        <v>1.1448196908986834E-3</v>
      </c>
      <c r="G195" s="6">
        <f t="shared" si="8"/>
        <v>8.7837206639954193</v>
      </c>
    </row>
    <row r="196" spans="1:7" x14ac:dyDescent="0.25">
      <c r="A196" s="2">
        <v>193</v>
      </c>
      <c r="B196">
        <v>7368.3599999999988</v>
      </c>
      <c r="C196">
        <v>5</v>
      </c>
      <c r="D196">
        <v>12</v>
      </c>
      <c r="E196" s="6">
        <f t="shared" si="6"/>
        <v>1473.6719999999998</v>
      </c>
      <c r="F196" s="5">
        <f t="shared" si="7"/>
        <v>1.4310246136233543E-3</v>
      </c>
      <c r="G196" s="6">
        <f t="shared" si="8"/>
        <v>25.306330852890667</v>
      </c>
    </row>
    <row r="197" spans="1:7" x14ac:dyDescent="0.25">
      <c r="A197" s="2">
        <v>194</v>
      </c>
      <c r="B197">
        <v>4313.5300000000007</v>
      </c>
      <c r="C197">
        <v>3</v>
      </c>
      <c r="D197">
        <v>10</v>
      </c>
      <c r="E197" s="6">
        <f t="shared" ref="E197:E260" si="9">B197/C197</f>
        <v>1437.8433333333335</v>
      </c>
      <c r="F197" s="5">
        <f t="shared" ref="F197:F260" si="10">C197/3494</f>
        <v>8.5861476817401263E-4</v>
      </c>
      <c r="G197" s="6">
        <f t="shared" ref="G197:G260" si="11">E197*F197*D197</f>
        <v>12.345535203205497</v>
      </c>
    </row>
    <row r="198" spans="1:7" x14ac:dyDescent="0.25">
      <c r="A198" s="2">
        <v>195</v>
      </c>
      <c r="B198">
        <v>12479.459999999997</v>
      </c>
      <c r="C198">
        <v>7</v>
      </c>
      <c r="D198">
        <v>6</v>
      </c>
      <c r="E198" s="6">
        <f t="shared" si="9"/>
        <v>1782.7799999999995</v>
      </c>
      <c r="F198" s="5">
        <f t="shared" si="10"/>
        <v>2.0034344590726962E-3</v>
      </c>
      <c r="G198" s="6">
        <f t="shared" si="11"/>
        <v>21.430097309673723</v>
      </c>
    </row>
    <row r="199" spans="1:7" x14ac:dyDescent="0.25">
      <c r="A199" s="2">
        <v>196</v>
      </c>
      <c r="B199">
        <v>6346.6100000000006</v>
      </c>
      <c r="C199">
        <v>8</v>
      </c>
      <c r="D199">
        <v>6</v>
      </c>
      <c r="E199" s="6">
        <f t="shared" si="9"/>
        <v>793.32625000000007</v>
      </c>
      <c r="F199" s="5">
        <f t="shared" si="10"/>
        <v>2.2896393817973667E-3</v>
      </c>
      <c r="G199" s="6">
        <f t="shared" si="11"/>
        <v>10.89858614768174</v>
      </c>
    </row>
    <row r="200" spans="1:7" x14ac:dyDescent="0.25">
      <c r="A200" s="2">
        <v>197</v>
      </c>
      <c r="B200">
        <v>8456.02</v>
      </c>
      <c r="C200">
        <v>9</v>
      </c>
      <c r="D200">
        <v>5</v>
      </c>
      <c r="E200" s="6">
        <f t="shared" si="9"/>
        <v>939.5577777777778</v>
      </c>
      <c r="F200" s="5">
        <f t="shared" si="10"/>
        <v>2.5758443045220377E-3</v>
      </c>
      <c r="G200" s="6">
        <f t="shared" si="11"/>
        <v>12.100772753291356</v>
      </c>
    </row>
    <row r="201" spans="1:7" x14ac:dyDescent="0.25">
      <c r="A201" s="2">
        <v>198</v>
      </c>
      <c r="B201">
        <v>11648.85</v>
      </c>
      <c r="C201">
        <v>9</v>
      </c>
      <c r="D201">
        <v>16</v>
      </c>
      <c r="E201" s="6">
        <f t="shared" si="9"/>
        <v>1294.3166666666666</v>
      </c>
      <c r="F201" s="5">
        <f t="shared" si="10"/>
        <v>2.5758443045220377E-3</v>
      </c>
      <c r="G201" s="6">
        <f t="shared" si="11"/>
        <v>53.343331425300512</v>
      </c>
    </row>
    <row r="202" spans="1:7" x14ac:dyDescent="0.25">
      <c r="A202" s="2">
        <v>199</v>
      </c>
      <c r="B202">
        <v>4323.8600000000006</v>
      </c>
      <c r="C202">
        <v>4</v>
      </c>
      <c r="D202">
        <v>21</v>
      </c>
      <c r="E202" s="6">
        <f t="shared" si="9"/>
        <v>1080.9650000000001</v>
      </c>
      <c r="F202" s="5">
        <f t="shared" si="10"/>
        <v>1.1448196908986834E-3</v>
      </c>
      <c r="G202" s="6">
        <f t="shared" si="11"/>
        <v>25.987710360618205</v>
      </c>
    </row>
    <row r="203" spans="1:7" x14ac:dyDescent="0.25">
      <c r="A203" s="2">
        <v>200</v>
      </c>
      <c r="B203">
        <v>11117.36</v>
      </c>
      <c r="C203">
        <v>9</v>
      </c>
      <c r="D203">
        <v>19</v>
      </c>
      <c r="E203" s="6">
        <f t="shared" si="9"/>
        <v>1235.2622222222224</v>
      </c>
      <c r="F203" s="5">
        <f t="shared" si="10"/>
        <v>2.5758443045220377E-3</v>
      </c>
      <c r="G203" s="6">
        <f t="shared" si="11"/>
        <v>60.455020034344592</v>
      </c>
    </row>
    <row r="204" spans="1:7" x14ac:dyDescent="0.25">
      <c r="A204" s="2">
        <v>201</v>
      </c>
      <c r="B204">
        <v>9167.380000000001</v>
      </c>
      <c r="C204">
        <v>8</v>
      </c>
      <c r="D204">
        <v>11</v>
      </c>
      <c r="E204" s="6">
        <f t="shared" si="9"/>
        <v>1145.9225000000001</v>
      </c>
      <c r="F204" s="5">
        <f t="shared" si="10"/>
        <v>2.2896393817973667E-3</v>
      </c>
      <c r="G204" s="6">
        <f t="shared" si="11"/>
        <v>28.861242129364623</v>
      </c>
    </row>
    <row r="205" spans="1:7" x14ac:dyDescent="0.25">
      <c r="A205" s="2">
        <v>202</v>
      </c>
      <c r="B205">
        <v>2511.8200000000002</v>
      </c>
      <c r="C205">
        <v>3</v>
      </c>
      <c r="D205">
        <v>16</v>
      </c>
      <c r="E205" s="6">
        <f t="shared" si="9"/>
        <v>837.27333333333343</v>
      </c>
      <c r="F205" s="5">
        <f t="shared" si="10"/>
        <v>8.5861476817401263E-4</v>
      </c>
      <c r="G205" s="6">
        <f t="shared" si="11"/>
        <v>11.502323983972525</v>
      </c>
    </row>
    <row r="206" spans="1:7" x14ac:dyDescent="0.25">
      <c r="A206" s="2">
        <v>203</v>
      </c>
      <c r="B206">
        <v>4376.2599999999993</v>
      </c>
      <c r="C206">
        <v>5</v>
      </c>
      <c r="D206">
        <v>11</v>
      </c>
      <c r="E206" s="6">
        <f t="shared" si="9"/>
        <v>875.25199999999984</v>
      </c>
      <c r="F206" s="5">
        <f t="shared" si="10"/>
        <v>1.4310246136233543E-3</v>
      </c>
      <c r="G206" s="6">
        <f t="shared" si="11"/>
        <v>13.777578706353747</v>
      </c>
    </row>
    <row r="207" spans="1:7" x14ac:dyDescent="0.25">
      <c r="A207" s="2">
        <v>204</v>
      </c>
      <c r="B207">
        <v>11444</v>
      </c>
      <c r="C207">
        <v>8</v>
      </c>
      <c r="D207">
        <v>5</v>
      </c>
      <c r="E207" s="6">
        <f t="shared" si="9"/>
        <v>1430.5</v>
      </c>
      <c r="F207" s="5">
        <f t="shared" si="10"/>
        <v>2.2896393817973667E-3</v>
      </c>
      <c r="G207" s="6">
        <f t="shared" si="11"/>
        <v>16.376645678305664</v>
      </c>
    </row>
    <row r="208" spans="1:7" x14ac:dyDescent="0.25">
      <c r="A208" s="2">
        <v>205</v>
      </c>
      <c r="B208">
        <v>6904.8799999999992</v>
      </c>
      <c r="C208">
        <v>9</v>
      </c>
      <c r="D208">
        <v>6</v>
      </c>
      <c r="E208" s="6">
        <f t="shared" si="9"/>
        <v>767.20888888888885</v>
      </c>
      <c r="F208" s="5">
        <f t="shared" si="10"/>
        <v>2.5758443045220377E-3</v>
      </c>
      <c r="G208" s="6">
        <f t="shared" si="11"/>
        <v>11.857263880938751</v>
      </c>
    </row>
    <row r="209" spans="1:7" x14ac:dyDescent="0.25">
      <c r="A209" s="2">
        <v>206</v>
      </c>
      <c r="B209">
        <v>5633.8099999999995</v>
      </c>
      <c r="C209">
        <v>4</v>
      </c>
      <c r="D209">
        <v>14</v>
      </c>
      <c r="E209" s="6">
        <f t="shared" si="9"/>
        <v>1408.4524999999999</v>
      </c>
      <c r="F209" s="5">
        <f t="shared" si="10"/>
        <v>1.1448196908986834E-3</v>
      </c>
      <c r="G209" s="6">
        <f t="shared" si="11"/>
        <v>22.573938179736686</v>
      </c>
    </row>
    <row r="210" spans="1:7" x14ac:dyDescent="0.25">
      <c r="A210" s="2">
        <v>207</v>
      </c>
      <c r="B210">
        <v>4448.26</v>
      </c>
      <c r="C210">
        <v>3</v>
      </c>
      <c r="D210">
        <v>7</v>
      </c>
      <c r="E210" s="6">
        <f t="shared" si="9"/>
        <v>1482.7533333333333</v>
      </c>
      <c r="F210" s="5">
        <f t="shared" si="10"/>
        <v>8.5861476817401263E-4</v>
      </c>
      <c r="G210" s="6">
        <f t="shared" si="11"/>
        <v>8.9117973669147119</v>
      </c>
    </row>
    <row r="211" spans="1:7" x14ac:dyDescent="0.25">
      <c r="A211" s="2">
        <v>208</v>
      </c>
      <c r="B211">
        <v>5158.9799999999996</v>
      </c>
      <c r="C211">
        <v>5</v>
      </c>
      <c r="D211">
        <v>5</v>
      </c>
      <c r="E211" s="6">
        <f t="shared" si="9"/>
        <v>1031.7959999999998</v>
      </c>
      <c r="F211" s="5">
        <f t="shared" si="10"/>
        <v>1.4310246136233543E-3</v>
      </c>
      <c r="G211" s="6">
        <f t="shared" si="11"/>
        <v>7.382627361190611</v>
      </c>
    </row>
    <row r="212" spans="1:7" x14ac:dyDescent="0.25">
      <c r="A212" s="2">
        <v>209</v>
      </c>
      <c r="B212">
        <v>6093.4800000000005</v>
      </c>
      <c r="C212">
        <v>5</v>
      </c>
      <c r="D212">
        <v>6</v>
      </c>
      <c r="E212" s="6">
        <f t="shared" si="9"/>
        <v>1218.6960000000001</v>
      </c>
      <c r="F212" s="5">
        <f t="shared" si="10"/>
        <v>1.4310246136233543E-3</v>
      </c>
      <c r="G212" s="6">
        <f t="shared" si="11"/>
        <v>10.463903835145965</v>
      </c>
    </row>
    <row r="213" spans="1:7" x14ac:dyDescent="0.25">
      <c r="A213" s="2">
        <v>210</v>
      </c>
      <c r="B213">
        <v>8805.1999999999989</v>
      </c>
      <c r="C213">
        <v>6</v>
      </c>
      <c r="D213">
        <v>18</v>
      </c>
      <c r="E213" s="6">
        <f t="shared" si="9"/>
        <v>1467.5333333333331</v>
      </c>
      <c r="F213" s="5">
        <f t="shared" si="10"/>
        <v>1.7172295363480253E-3</v>
      </c>
      <c r="G213" s="6">
        <f t="shared" si="11"/>
        <v>45.361648540354892</v>
      </c>
    </row>
    <row r="214" spans="1:7" x14ac:dyDescent="0.25">
      <c r="A214" s="2">
        <v>211</v>
      </c>
      <c r="B214">
        <v>10073.759999999998</v>
      </c>
      <c r="C214">
        <v>9</v>
      </c>
      <c r="D214">
        <v>5</v>
      </c>
      <c r="E214" s="6">
        <f t="shared" si="9"/>
        <v>1119.3066666666664</v>
      </c>
      <c r="F214" s="5">
        <f t="shared" si="10"/>
        <v>2.5758443045220377E-3</v>
      </c>
      <c r="G214" s="6">
        <f t="shared" si="11"/>
        <v>14.415798511734398</v>
      </c>
    </row>
    <row r="215" spans="1:7" x14ac:dyDescent="0.25">
      <c r="A215" s="2">
        <v>212</v>
      </c>
      <c r="B215">
        <v>2429.8000000000002</v>
      </c>
      <c r="C215">
        <v>2</v>
      </c>
      <c r="D215">
        <v>1</v>
      </c>
      <c r="E215" s="6">
        <f t="shared" si="9"/>
        <v>1214.9000000000001</v>
      </c>
      <c r="F215" s="5">
        <f t="shared" si="10"/>
        <v>5.7240984544934168E-4</v>
      </c>
      <c r="G215" s="6">
        <f t="shared" si="11"/>
        <v>0.6954207212364053</v>
      </c>
    </row>
    <row r="216" spans="1:7" x14ac:dyDescent="0.25">
      <c r="A216" s="2">
        <v>213</v>
      </c>
      <c r="B216">
        <v>13555.56</v>
      </c>
      <c r="C216">
        <v>11</v>
      </c>
      <c r="D216">
        <v>6</v>
      </c>
      <c r="E216" s="6">
        <f t="shared" si="9"/>
        <v>1232.3236363636363</v>
      </c>
      <c r="F216" s="5">
        <f t="shared" si="10"/>
        <v>3.1482541499713796E-3</v>
      </c>
      <c r="G216" s="6">
        <f t="shared" si="11"/>
        <v>23.278008013737836</v>
      </c>
    </row>
    <row r="217" spans="1:7" x14ac:dyDescent="0.25">
      <c r="A217" s="2">
        <v>214</v>
      </c>
      <c r="B217">
        <v>6834.4600000000009</v>
      </c>
      <c r="C217">
        <v>6</v>
      </c>
      <c r="D217">
        <v>6</v>
      </c>
      <c r="E217" s="6">
        <f t="shared" si="9"/>
        <v>1139.0766666666668</v>
      </c>
      <c r="F217" s="5">
        <f t="shared" si="10"/>
        <v>1.7172295363480253E-3</v>
      </c>
      <c r="G217" s="6">
        <f t="shared" si="11"/>
        <v>11.736336576989126</v>
      </c>
    </row>
    <row r="218" spans="1:7" x14ac:dyDescent="0.25">
      <c r="A218" s="2">
        <v>215</v>
      </c>
      <c r="B218">
        <v>8485.16</v>
      </c>
      <c r="C218">
        <v>8</v>
      </c>
      <c r="D218">
        <v>18</v>
      </c>
      <c r="E218" s="6">
        <f t="shared" si="9"/>
        <v>1060.645</v>
      </c>
      <c r="F218" s="5">
        <f t="shared" si="10"/>
        <v>2.2896393817973667E-3</v>
      </c>
      <c r="G218" s="6">
        <f t="shared" si="11"/>
        <v>43.712902117916428</v>
      </c>
    </row>
    <row r="219" spans="1:7" x14ac:dyDescent="0.25">
      <c r="A219" s="2">
        <v>216</v>
      </c>
      <c r="B219">
        <v>5830.9699999999993</v>
      </c>
      <c r="C219">
        <v>5</v>
      </c>
      <c r="D219">
        <v>7</v>
      </c>
      <c r="E219" s="6">
        <f t="shared" si="9"/>
        <v>1166.194</v>
      </c>
      <c r="F219" s="5">
        <f t="shared" si="10"/>
        <v>1.4310246136233543E-3</v>
      </c>
      <c r="G219" s="6">
        <f t="shared" si="11"/>
        <v>11.681966227819117</v>
      </c>
    </row>
    <row r="220" spans="1:7" x14ac:dyDescent="0.25">
      <c r="A220" s="2">
        <v>217</v>
      </c>
      <c r="B220">
        <v>11465.249999999998</v>
      </c>
      <c r="C220">
        <v>8</v>
      </c>
      <c r="D220">
        <v>16</v>
      </c>
      <c r="E220" s="6">
        <f t="shared" si="9"/>
        <v>1433.1562499999998</v>
      </c>
      <c r="F220" s="5">
        <f t="shared" si="10"/>
        <v>2.2896393817973667E-3</v>
      </c>
      <c r="G220" s="6">
        <f t="shared" si="11"/>
        <v>52.502575844304509</v>
      </c>
    </row>
    <row r="221" spans="1:7" x14ac:dyDescent="0.25">
      <c r="A221" s="2">
        <v>218</v>
      </c>
      <c r="B221">
        <v>4232.68</v>
      </c>
      <c r="C221">
        <v>5</v>
      </c>
      <c r="D221">
        <v>8</v>
      </c>
      <c r="E221" s="6">
        <f t="shared" si="9"/>
        <v>846.53600000000006</v>
      </c>
      <c r="F221" s="5">
        <f t="shared" si="10"/>
        <v>1.4310246136233543E-3</v>
      </c>
      <c r="G221" s="6">
        <f t="shared" si="11"/>
        <v>9.6913108185460803</v>
      </c>
    </row>
    <row r="222" spans="1:7" x14ac:dyDescent="0.25">
      <c r="A222" s="2">
        <v>219</v>
      </c>
      <c r="B222">
        <v>7915.57</v>
      </c>
      <c r="C222">
        <v>7</v>
      </c>
      <c r="D222">
        <v>7</v>
      </c>
      <c r="E222" s="6">
        <f t="shared" si="9"/>
        <v>1130.7957142857142</v>
      </c>
      <c r="F222" s="5">
        <f t="shared" si="10"/>
        <v>2.0034344590726962E-3</v>
      </c>
      <c r="G222" s="6">
        <f t="shared" si="11"/>
        <v>15.858325701202059</v>
      </c>
    </row>
    <row r="223" spans="1:7" x14ac:dyDescent="0.25">
      <c r="A223" s="2">
        <v>220</v>
      </c>
      <c r="B223">
        <v>7458.69</v>
      </c>
      <c r="C223">
        <v>6</v>
      </c>
      <c r="D223">
        <v>9</v>
      </c>
      <c r="E223" s="6">
        <f t="shared" si="9"/>
        <v>1243.115</v>
      </c>
      <c r="F223" s="5">
        <f t="shared" si="10"/>
        <v>1.7172295363480253E-3</v>
      </c>
      <c r="G223" s="6">
        <f t="shared" si="11"/>
        <v>19.21242415569548</v>
      </c>
    </row>
    <row r="224" spans="1:7" x14ac:dyDescent="0.25">
      <c r="A224" s="2">
        <v>221</v>
      </c>
      <c r="B224">
        <v>6729.84</v>
      </c>
      <c r="C224">
        <v>6</v>
      </c>
      <c r="D224">
        <v>14</v>
      </c>
      <c r="E224" s="6">
        <f t="shared" si="9"/>
        <v>1121.6400000000001</v>
      </c>
      <c r="F224" s="5">
        <f t="shared" si="10"/>
        <v>1.7172295363480253E-3</v>
      </c>
      <c r="G224" s="6">
        <f t="shared" si="11"/>
        <v>26.96558672009159</v>
      </c>
    </row>
    <row r="225" spans="1:7" x14ac:dyDescent="0.25">
      <c r="A225" s="2">
        <v>222</v>
      </c>
      <c r="B225">
        <v>2626.81</v>
      </c>
      <c r="C225">
        <v>2</v>
      </c>
      <c r="D225">
        <v>16</v>
      </c>
      <c r="E225" s="6">
        <f t="shared" si="9"/>
        <v>1313.405</v>
      </c>
      <c r="F225" s="5">
        <f t="shared" si="10"/>
        <v>5.7240984544934168E-4</v>
      </c>
      <c r="G225" s="6">
        <f t="shared" si="11"/>
        <v>12.028895248998282</v>
      </c>
    </row>
    <row r="226" spans="1:7" x14ac:dyDescent="0.25">
      <c r="A226" s="2">
        <v>223</v>
      </c>
      <c r="B226">
        <v>9805.5</v>
      </c>
      <c r="C226">
        <v>7</v>
      </c>
      <c r="D226">
        <v>14</v>
      </c>
      <c r="E226" s="6">
        <f t="shared" si="9"/>
        <v>1400.7857142857142</v>
      </c>
      <c r="F226" s="5">
        <f t="shared" si="10"/>
        <v>2.0034344590726962E-3</v>
      </c>
      <c r="G226" s="6">
        <f t="shared" si="11"/>
        <v>39.289353176874641</v>
      </c>
    </row>
    <row r="227" spans="1:7" x14ac:dyDescent="0.25">
      <c r="A227" s="2">
        <v>224</v>
      </c>
      <c r="B227">
        <v>6209.4599999999991</v>
      </c>
      <c r="C227">
        <v>6</v>
      </c>
      <c r="D227">
        <v>17</v>
      </c>
      <c r="E227" s="6">
        <f t="shared" si="9"/>
        <v>1034.9099999999999</v>
      </c>
      <c r="F227" s="5">
        <f t="shared" si="10"/>
        <v>1.7172295363480253E-3</v>
      </c>
      <c r="G227" s="6">
        <f t="shared" si="11"/>
        <v>30.21202633085289</v>
      </c>
    </row>
    <row r="228" spans="1:7" x14ac:dyDescent="0.25">
      <c r="A228" s="2">
        <v>225</v>
      </c>
      <c r="B228">
        <v>2416.13</v>
      </c>
      <c r="C228">
        <v>3</v>
      </c>
      <c r="D228">
        <v>13</v>
      </c>
      <c r="E228" s="6">
        <f t="shared" si="9"/>
        <v>805.37666666666667</v>
      </c>
      <c r="F228" s="5">
        <f t="shared" si="10"/>
        <v>8.5861476817401263E-4</v>
      </c>
      <c r="G228" s="6">
        <f t="shared" si="11"/>
        <v>8.9896078992558675</v>
      </c>
    </row>
    <row r="229" spans="1:7" x14ac:dyDescent="0.25">
      <c r="A229" s="2">
        <v>226</v>
      </c>
      <c r="B229">
        <v>1639.95</v>
      </c>
      <c r="C229">
        <v>2</v>
      </c>
      <c r="D229">
        <v>20</v>
      </c>
      <c r="E229" s="6">
        <f t="shared" si="9"/>
        <v>819.97500000000002</v>
      </c>
      <c r="F229" s="5">
        <f t="shared" si="10"/>
        <v>5.7240984544934168E-4</v>
      </c>
      <c r="G229" s="6">
        <f t="shared" si="11"/>
        <v>9.387235260446479</v>
      </c>
    </row>
    <row r="230" spans="1:7" x14ac:dyDescent="0.25">
      <c r="A230" s="2">
        <v>227</v>
      </c>
      <c r="B230">
        <v>5589.13</v>
      </c>
      <c r="C230">
        <v>5</v>
      </c>
      <c r="D230">
        <v>18</v>
      </c>
      <c r="E230" s="6">
        <f t="shared" si="9"/>
        <v>1117.826</v>
      </c>
      <c r="F230" s="5">
        <f t="shared" si="10"/>
        <v>1.4310246136233543E-3</v>
      </c>
      <c r="G230" s="6">
        <f t="shared" si="11"/>
        <v>28.793457355466515</v>
      </c>
    </row>
    <row r="231" spans="1:7" x14ac:dyDescent="0.25">
      <c r="A231" s="2">
        <v>228</v>
      </c>
      <c r="B231">
        <v>5178.17</v>
      </c>
      <c r="C231">
        <v>5</v>
      </c>
      <c r="D231">
        <v>12</v>
      </c>
      <c r="E231" s="6">
        <f t="shared" si="9"/>
        <v>1035.634</v>
      </c>
      <c r="F231" s="5">
        <f t="shared" si="10"/>
        <v>1.4310246136233543E-3</v>
      </c>
      <c r="G231" s="6">
        <f t="shared" si="11"/>
        <v>17.784212936462509</v>
      </c>
    </row>
    <row r="232" spans="1:7" x14ac:dyDescent="0.25">
      <c r="A232" s="2">
        <v>229</v>
      </c>
      <c r="B232">
        <v>4473.07</v>
      </c>
      <c r="C232">
        <v>5</v>
      </c>
      <c r="D232">
        <v>19</v>
      </c>
      <c r="E232" s="6">
        <f t="shared" si="9"/>
        <v>894.61399999999992</v>
      </c>
      <c r="F232" s="5">
        <f t="shared" si="10"/>
        <v>1.4310246136233543E-3</v>
      </c>
      <c r="G232" s="6">
        <f t="shared" si="11"/>
        <v>24.324078420148822</v>
      </c>
    </row>
    <row r="233" spans="1:7" x14ac:dyDescent="0.25">
      <c r="A233" s="2">
        <v>230</v>
      </c>
      <c r="B233">
        <v>11755.6</v>
      </c>
      <c r="C233">
        <v>11</v>
      </c>
      <c r="D233">
        <v>11</v>
      </c>
      <c r="E233" s="6">
        <f t="shared" si="9"/>
        <v>1068.6909090909091</v>
      </c>
      <c r="F233" s="5">
        <f t="shared" si="10"/>
        <v>3.1482541499713796E-3</v>
      </c>
      <c r="G233" s="6">
        <f t="shared" si="11"/>
        <v>37.009616485403548</v>
      </c>
    </row>
    <row r="234" spans="1:7" x14ac:dyDescent="0.25">
      <c r="A234" s="2">
        <v>231</v>
      </c>
      <c r="B234">
        <v>5338.64</v>
      </c>
      <c r="C234">
        <v>4</v>
      </c>
      <c r="D234">
        <v>3</v>
      </c>
      <c r="E234" s="6">
        <f t="shared" si="9"/>
        <v>1334.66</v>
      </c>
      <c r="F234" s="5">
        <f t="shared" si="10"/>
        <v>1.1448196908986834E-3</v>
      </c>
      <c r="G234" s="6">
        <f t="shared" si="11"/>
        <v>4.5838351459645104</v>
      </c>
    </row>
    <row r="235" spans="1:7" x14ac:dyDescent="0.25">
      <c r="A235" s="2">
        <v>232</v>
      </c>
      <c r="B235">
        <v>4132.4399999999996</v>
      </c>
      <c r="C235">
        <v>6</v>
      </c>
      <c r="D235">
        <v>12</v>
      </c>
      <c r="E235" s="6">
        <f t="shared" si="9"/>
        <v>688.7399999999999</v>
      </c>
      <c r="F235" s="5">
        <f t="shared" si="10"/>
        <v>1.7172295363480253E-3</v>
      </c>
      <c r="G235" s="6">
        <f t="shared" si="11"/>
        <v>14.192696050372064</v>
      </c>
    </row>
    <row r="236" spans="1:7" x14ac:dyDescent="0.25">
      <c r="A236" s="2">
        <v>233</v>
      </c>
      <c r="B236">
        <v>5218.6200000000008</v>
      </c>
      <c r="C236">
        <v>6</v>
      </c>
      <c r="D236">
        <v>13</v>
      </c>
      <c r="E236" s="6">
        <f t="shared" si="9"/>
        <v>869.7700000000001</v>
      </c>
      <c r="F236" s="5">
        <f t="shared" si="10"/>
        <v>1.7172295363480253E-3</v>
      </c>
      <c r="G236" s="6">
        <f t="shared" si="11"/>
        <v>19.416731539782486</v>
      </c>
    </row>
    <row r="237" spans="1:7" x14ac:dyDescent="0.25">
      <c r="A237" s="2">
        <v>234</v>
      </c>
      <c r="B237">
        <v>11557.99</v>
      </c>
      <c r="C237">
        <v>10</v>
      </c>
      <c r="D237">
        <v>12</v>
      </c>
      <c r="E237" s="6">
        <f t="shared" si="9"/>
        <v>1155.799</v>
      </c>
      <c r="F237" s="5">
        <f t="shared" si="10"/>
        <v>2.8620492272467086E-3</v>
      </c>
      <c r="G237" s="6">
        <f t="shared" si="11"/>
        <v>39.695443617630218</v>
      </c>
    </row>
    <row r="238" spans="1:7" x14ac:dyDescent="0.25">
      <c r="A238" s="2">
        <v>235</v>
      </c>
      <c r="B238">
        <v>9629.6099999999988</v>
      </c>
      <c r="C238">
        <v>11</v>
      </c>
      <c r="D238">
        <v>15</v>
      </c>
      <c r="E238" s="6">
        <f t="shared" si="9"/>
        <v>875.41909090909076</v>
      </c>
      <c r="F238" s="5">
        <f t="shared" si="10"/>
        <v>3.1482541499713796E-3</v>
      </c>
      <c r="G238" s="6">
        <f t="shared" si="11"/>
        <v>41.34062678878076</v>
      </c>
    </row>
    <row r="239" spans="1:7" x14ac:dyDescent="0.25">
      <c r="A239" s="2">
        <v>236</v>
      </c>
      <c r="B239">
        <v>5255.34</v>
      </c>
      <c r="C239">
        <v>4</v>
      </c>
      <c r="D239">
        <v>14</v>
      </c>
      <c r="E239" s="6">
        <f t="shared" si="9"/>
        <v>1313.835</v>
      </c>
      <c r="F239" s="5">
        <f t="shared" si="10"/>
        <v>1.1448196908986834E-3</v>
      </c>
      <c r="G239" s="6">
        <f t="shared" si="11"/>
        <v>21.057458500286202</v>
      </c>
    </row>
    <row r="240" spans="1:7" x14ac:dyDescent="0.25">
      <c r="A240" s="2">
        <v>237</v>
      </c>
      <c r="B240">
        <v>7156.79</v>
      </c>
      <c r="C240">
        <v>8</v>
      </c>
      <c r="D240">
        <v>11</v>
      </c>
      <c r="E240" s="6">
        <f t="shared" si="9"/>
        <v>894.59875</v>
      </c>
      <c r="F240" s="5">
        <f t="shared" si="10"/>
        <v>2.2896393817973667E-3</v>
      </c>
      <c r="G240" s="6">
        <f t="shared" si="11"/>
        <v>22.531393817973669</v>
      </c>
    </row>
    <row r="241" spans="1:7" x14ac:dyDescent="0.25">
      <c r="A241" s="2">
        <v>238</v>
      </c>
      <c r="B241">
        <v>5838.6</v>
      </c>
      <c r="C241">
        <v>5</v>
      </c>
      <c r="D241">
        <v>14</v>
      </c>
      <c r="E241" s="6">
        <f t="shared" si="9"/>
        <v>1167.72</v>
      </c>
      <c r="F241" s="5">
        <f t="shared" si="10"/>
        <v>1.4310246136233543E-3</v>
      </c>
      <c r="G241" s="6">
        <f t="shared" si="11"/>
        <v>23.394504865483686</v>
      </c>
    </row>
    <row r="242" spans="1:7" x14ac:dyDescent="0.25">
      <c r="A242" s="2">
        <v>239</v>
      </c>
      <c r="B242">
        <v>12986.130000000001</v>
      </c>
      <c r="C242">
        <v>9</v>
      </c>
      <c r="D242">
        <v>3</v>
      </c>
      <c r="E242" s="6">
        <f t="shared" si="9"/>
        <v>1442.9033333333334</v>
      </c>
      <c r="F242" s="5">
        <f t="shared" si="10"/>
        <v>2.5758443045220377E-3</v>
      </c>
      <c r="G242" s="6">
        <f t="shared" si="11"/>
        <v>11.150082999427589</v>
      </c>
    </row>
    <row r="243" spans="1:7" x14ac:dyDescent="0.25">
      <c r="A243" s="2">
        <v>240</v>
      </c>
      <c r="B243">
        <v>5689.5300000000007</v>
      </c>
      <c r="C243">
        <v>6</v>
      </c>
      <c r="D243">
        <v>15</v>
      </c>
      <c r="E243" s="6">
        <f t="shared" si="9"/>
        <v>948.25500000000011</v>
      </c>
      <c r="F243" s="5">
        <f t="shared" si="10"/>
        <v>1.7172295363480253E-3</v>
      </c>
      <c r="G243" s="6">
        <f t="shared" si="11"/>
        <v>24.425572409845454</v>
      </c>
    </row>
    <row r="244" spans="1:7" x14ac:dyDescent="0.25">
      <c r="A244" s="2">
        <v>241</v>
      </c>
      <c r="B244">
        <v>3855.87</v>
      </c>
      <c r="C244">
        <v>4</v>
      </c>
      <c r="D244">
        <v>20</v>
      </c>
      <c r="E244" s="6">
        <f t="shared" si="9"/>
        <v>963.96749999999997</v>
      </c>
      <c r="F244" s="5">
        <f t="shared" si="10"/>
        <v>1.1448196908986834E-3</v>
      </c>
      <c r="G244" s="6">
        <f t="shared" si="11"/>
        <v>22.071379507727528</v>
      </c>
    </row>
    <row r="245" spans="1:7" x14ac:dyDescent="0.25">
      <c r="A245" s="2">
        <v>242</v>
      </c>
      <c r="B245">
        <v>7798.25</v>
      </c>
      <c r="C245">
        <v>7</v>
      </c>
      <c r="D245">
        <v>8</v>
      </c>
      <c r="E245" s="6">
        <f t="shared" si="9"/>
        <v>1114.0357142857142</v>
      </c>
      <c r="F245" s="5">
        <f t="shared" si="10"/>
        <v>2.0034344590726962E-3</v>
      </c>
      <c r="G245" s="6">
        <f t="shared" si="11"/>
        <v>17.855180309101318</v>
      </c>
    </row>
    <row r="246" spans="1:7" x14ac:dyDescent="0.25">
      <c r="A246" s="2">
        <v>243</v>
      </c>
      <c r="B246">
        <v>8818.380000000001</v>
      </c>
      <c r="C246">
        <v>6</v>
      </c>
      <c r="D246">
        <v>14</v>
      </c>
      <c r="E246" s="6">
        <f t="shared" si="9"/>
        <v>1469.7300000000002</v>
      </c>
      <c r="F246" s="5">
        <f t="shared" si="10"/>
        <v>1.7172295363480253E-3</v>
      </c>
      <c r="G246" s="6">
        <f t="shared" si="11"/>
        <v>35.334092730394971</v>
      </c>
    </row>
    <row r="247" spans="1:7" x14ac:dyDescent="0.25">
      <c r="A247" s="2">
        <v>244</v>
      </c>
      <c r="B247">
        <v>6290.66</v>
      </c>
      <c r="C247">
        <v>4</v>
      </c>
      <c r="D247">
        <v>8</v>
      </c>
      <c r="E247" s="6">
        <f t="shared" si="9"/>
        <v>1572.665</v>
      </c>
      <c r="F247" s="5">
        <f t="shared" si="10"/>
        <v>1.1448196908986834E-3</v>
      </c>
      <c r="G247" s="6">
        <f t="shared" si="11"/>
        <v>14.403342873497422</v>
      </c>
    </row>
    <row r="248" spans="1:7" x14ac:dyDescent="0.25">
      <c r="A248" s="2">
        <v>245</v>
      </c>
      <c r="B248">
        <v>4855.26</v>
      </c>
      <c r="C248">
        <v>5</v>
      </c>
      <c r="D248">
        <v>1</v>
      </c>
      <c r="E248" s="6">
        <f t="shared" si="9"/>
        <v>971.05200000000002</v>
      </c>
      <c r="F248" s="5">
        <f t="shared" si="10"/>
        <v>1.4310246136233543E-3</v>
      </c>
      <c r="G248" s="6">
        <f t="shared" si="11"/>
        <v>1.3895993131081854</v>
      </c>
    </row>
    <row r="249" spans="1:7" x14ac:dyDescent="0.25">
      <c r="A249" s="2">
        <v>246</v>
      </c>
      <c r="B249">
        <v>9724.98</v>
      </c>
      <c r="C249">
        <v>9</v>
      </c>
      <c r="D249">
        <v>9</v>
      </c>
      <c r="E249" s="6">
        <f t="shared" si="9"/>
        <v>1080.5533333333333</v>
      </c>
      <c r="F249" s="5">
        <f t="shared" si="10"/>
        <v>2.5758443045220377E-3</v>
      </c>
      <c r="G249" s="6">
        <f t="shared" si="11"/>
        <v>25.050034344590728</v>
      </c>
    </row>
    <row r="250" spans="1:7" x14ac:dyDescent="0.25">
      <c r="A250" s="2">
        <v>247</v>
      </c>
      <c r="B250">
        <v>9778.3700000000008</v>
      </c>
      <c r="C250">
        <v>7</v>
      </c>
      <c r="D250">
        <v>13</v>
      </c>
      <c r="E250" s="6">
        <f t="shared" si="9"/>
        <v>1396.91</v>
      </c>
      <c r="F250" s="5">
        <f t="shared" si="10"/>
        <v>2.0034344590726962E-3</v>
      </c>
      <c r="G250" s="6">
        <f t="shared" si="11"/>
        <v>36.382029192902124</v>
      </c>
    </row>
    <row r="251" spans="1:7" x14ac:dyDescent="0.25">
      <c r="A251" s="2">
        <v>248</v>
      </c>
      <c r="B251">
        <v>8902.16</v>
      </c>
      <c r="C251">
        <v>7</v>
      </c>
      <c r="D251">
        <v>12</v>
      </c>
      <c r="E251" s="6">
        <f t="shared" si="9"/>
        <v>1271.7371428571428</v>
      </c>
      <c r="F251" s="5">
        <f t="shared" si="10"/>
        <v>2.0034344590726962E-3</v>
      </c>
      <c r="G251" s="6">
        <f t="shared" si="11"/>
        <v>30.574104178591874</v>
      </c>
    </row>
    <row r="252" spans="1:7" x14ac:dyDescent="0.25">
      <c r="A252" s="2">
        <v>249</v>
      </c>
      <c r="B252">
        <v>6569.1399999999994</v>
      </c>
      <c r="C252">
        <v>9</v>
      </c>
      <c r="D252">
        <v>9</v>
      </c>
      <c r="E252" s="6">
        <f t="shared" si="9"/>
        <v>729.90444444444438</v>
      </c>
      <c r="F252" s="5">
        <f t="shared" si="10"/>
        <v>2.5758443045220377E-3</v>
      </c>
      <c r="G252" s="6">
        <f t="shared" si="11"/>
        <v>16.921081854607898</v>
      </c>
    </row>
    <row r="253" spans="1:7" x14ac:dyDescent="0.25">
      <c r="A253" s="2">
        <v>250</v>
      </c>
      <c r="B253">
        <v>9866.2699999999986</v>
      </c>
      <c r="C253">
        <v>7</v>
      </c>
      <c r="D253">
        <v>13</v>
      </c>
      <c r="E253" s="6">
        <f t="shared" si="9"/>
        <v>1409.4671428571426</v>
      </c>
      <c r="F253" s="5">
        <f t="shared" si="10"/>
        <v>2.0034344590726962E-3</v>
      </c>
      <c r="G253" s="6">
        <f t="shared" si="11"/>
        <v>36.709075558099592</v>
      </c>
    </row>
    <row r="254" spans="1:7" x14ac:dyDescent="0.25">
      <c r="A254" s="2">
        <v>251</v>
      </c>
      <c r="B254">
        <v>3425</v>
      </c>
      <c r="C254">
        <v>4</v>
      </c>
      <c r="D254">
        <v>10</v>
      </c>
      <c r="E254" s="6">
        <f t="shared" si="9"/>
        <v>856.25</v>
      </c>
      <c r="F254" s="5">
        <f t="shared" si="10"/>
        <v>1.1448196908986834E-3</v>
      </c>
      <c r="G254" s="6">
        <f t="shared" si="11"/>
        <v>9.8025186033199763</v>
      </c>
    </row>
    <row r="255" spans="1:7" x14ac:dyDescent="0.25">
      <c r="A255" s="2">
        <v>252</v>
      </c>
      <c r="B255">
        <v>5565.48</v>
      </c>
      <c r="C255">
        <v>5</v>
      </c>
      <c r="D255">
        <v>13</v>
      </c>
      <c r="E255" s="6">
        <f t="shared" si="9"/>
        <v>1113.096</v>
      </c>
      <c r="F255" s="5">
        <f t="shared" si="10"/>
        <v>1.4310246136233543E-3</v>
      </c>
      <c r="G255" s="6">
        <f t="shared" si="11"/>
        <v>20.707281053234116</v>
      </c>
    </row>
    <row r="256" spans="1:7" x14ac:dyDescent="0.25">
      <c r="A256" s="2">
        <v>253</v>
      </c>
      <c r="B256">
        <v>2932.39</v>
      </c>
      <c r="C256">
        <v>5</v>
      </c>
      <c r="D256">
        <v>1</v>
      </c>
      <c r="E256" s="6">
        <f t="shared" si="9"/>
        <v>586.47799999999995</v>
      </c>
      <c r="F256" s="5">
        <f t="shared" si="10"/>
        <v>1.4310246136233543E-3</v>
      </c>
      <c r="G256" s="6">
        <f t="shared" si="11"/>
        <v>0.83926445334859756</v>
      </c>
    </row>
    <row r="257" spans="1:7" x14ac:dyDescent="0.25">
      <c r="A257" s="2">
        <v>254</v>
      </c>
      <c r="B257">
        <v>9801.07</v>
      </c>
      <c r="C257">
        <v>7</v>
      </c>
      <c r="D257">
        <v>14</v>
      </c>
      <c r="E257" s="6">
        <f t="shared" si="9"/>
        <v>1400.1528571428571</v>
      </c>
      <c r="F257" s="5">
        <f t="shared" si="10"/>
        <v>2.0034344590726962E-3</v>
      </c>
      <c r="G257" s="6">
        <f t="shared" si="11"/>
        <v>39.271602747567258</v>
      </c>
    </row>
    <row r="258" spans="1:7" x14ac:dyDescent="0.25">
      <c r="A258" s="2">
        <v>255</v>
      </c>
      <c r="B258">
        <v>14949.91</v>
      </c>
      <c r="C258">
        <v>12</v>
      </c>
      <c r="D258">
        <v>5</v>
      </c>
      <c r="E258" s="6">
        <f t="shared" si="9"/>
        <v>1245.8258333333333</v>
      </c>
      <c r="F258" s="5">
        <f t="shared" si="10"/>
        <v>3.4344590726960505E-3</v>
      </c>
      <c r="G258" s="6">
        <f t="shared" si="11"/>
        <v>21.393689181453922</v>
      </c>
    </row>
    <row r="259" spans="1:7" x14ac:dyDescent="0.25">
      <c r="A259" s="2">
        <v>256</v>
      </c>
      <c r="B259">
        <v>5861.16</v>
      </c>
      <c r="C259">
        <v>5</v>
      </c>
      <c r="D259">
        <v>21</v>
      </c>
      <c r="E259" s="6">
        <f t="shared" si="9"/>
        <v>1172.232</v>
      </c>
      <c r="F259" s="5">
        <f t="shared" si="10"/>
        <v>1.4310246136233543E-3</v>
      </c>
      <c r="G259" s="6">
        <f t="shared" si="11"/>
        <v>35.227349742415569</v>
      </c>
    </row>
    <row r="260" spans="1:7" x14ac:dyDescent="0.25">
      <c r="A260" s="2">
        <v>257</v>
      </c>
      <c r="B260">
        <v>7616.0499999999993</v>
      </c>
      <c r="C260">
        <v>5</v>
      </c>
      <c r="D260">
        <v>19</v>
      </c>
      <c r="E260" s="6">
        <f t="shared" si="9"/>
        <v>1523.2099999999998</v>
      </c>
      <c r="F260" s="5">
        <f t="shared" si="10"/>
        <v>1.4310246136233543E-3</v>
      </c>
      <c r="G260" s="6">
        <f t="shared" si="11"/>
        <v>41.415269032627357</v>
      </c>
    </row>
    <row r="261" spans="1:7" x14ac:dyDescent="0.25">
      <c r="A261" s="2">
        <v>258</v>
      </c>
      <c r="B261">
        <v>4816.3999999999996</v>
      </c>
      <c r="C261">
        <v>5</v>
      </c>
      <c r="D261">
        <v>9</v>
      </c>
      <c r="E261" s="6">
        <f t="shared" ref="E261:E324" si="12">B261/C261</f>
        <v>963.28</v>
      </c>
      <c r="F261" s="5">
        <f t="shared" ref="F261:F324" si="13">C261/3494</f>
        <v>1.4310246136233543E-3</v>
      </c>
      <c r="G261" s="6">
        <f t="shared" ref="G261:G324" si="14">E261*F261*D261</f>
        <v>12.406296508299942</v>
      </c>
    </row>
    <row r="262" spans="1:7" x14ac:dyDescent="0.25">
      <c r="A262" s="2">
        <v>259</v>
      </c>
      <c r="B262">
        <v>5329.9400000000005</v>
      </c>
      <c r="C262">
        <v>4</v>
      </c>
      <c r="D262">
        <v>3</v>
      </c>
      <c r="E262" s="6">
        <f t="shared" si="12"/>
        <v>1332.4850000000001</v>
      </c>
      <c r="F262" s="5">
        <f t="shared" si="13"/>
        <v>1.1448196908986834E-3</v>
      </c>
      <c r="G262" s="6">
        <f t="shared" si="14"/>
        <v>4.5763651974813966</v>
      </c>
    </row>
    <row r="263" spans="1:7" x14ac:dyDescent="0.25">
      <c r="A263" s="2">
        <v>260</v>
      </c>
      <c r="B263">
        <v>8587</v>
      </c>
      <c r="C263">
        <v>9</v>
      </c>
      <c r="D263">
        <v>22</v>
      </c>
      <c r="E263" s="6">
        <f t="shared" si="12"/>
        <v>954.11111111111109</v>
      </c>
      <c r="F263" s="5">
        <f t="shared" si="13"/>
        <v>2.5758443045220377E-3</v>
      </c>
      <c r="G263" s="6">
        <f t="shared" si="14"/>
        <v>54.068116771608473</v>
      </c>
    </row>
    <row r="264" spans="1:7" x14ac:dyDescent="0.25">
      <c r="A264" s="2">
        <v>261</v>
      </c>
      <c r="B264">
        <v>9137.6700000000019</v>
      </c>
      <c r="C264">
        <v>9</v>
      </c>
      <c r="D264">
        <v>8</v>
      </c>
      <c r="E264" s="6">
        <f t="shared" si="12"/>
        <v>1015.2966666666669</v>
      </c>
      <c r="F264" s="5">
        <f t="shared" si="13"/>
        <v>2.5758443045220377E-3</v>
      </c>
      <c r="G264" s="6">
        <f t="shared" si="14"/>
        <v>20.921969089868348</v>
      </c>
    </row>
    <row r="265" spans="1:7" x14ac:dyDescent="0.25">
      <c r="A265" s="2">
        <v>262</v>
      </c>
      <c r="B265">
        <v>4597.37</v>
      </c>
      <c r="C265">
        <v>5</v>
      </c>
      <c r="D265">
        <v>10</v>
      </c>
      <c r="E265" s="6">
        <f t="shared" si="12"/>
        <v>919.47399999999993</v>
      </c>
      <c r="F265" s="5">
        <f t="shared" si="13"/>
        <v>1.4310246136233543E-3</v>
      </c>
      <c r="G265" s="6">
        <f t="shared" si="14"/>
        <v>13.1578992558672</v>
      </c>
    </row>
    <row r="266" spans="1:7" x14ac:dyDescent="0.25">
      <c r="A266" s="2">
        <v>263</v>
      </c>
      <c r="B266">
        <v>7902.84</v>
      </c>
      <c r="C266">
        <v>7</v>
      </c>
      <c r="D266">
        <v>7</v>
      </c>
      <c r="E266" s="6">
        <f t="shared" si="12"/>
        <v>1128.9771428571428</v>
      </c>
      <c r="F266" s="5">
        <f t="shared" si="13"/>
        <v>2.0034344590726962E-3</v>
      </c>
      <c r="G266" s="6">
        <f t="shared" si="14"/>
        <v>15.832821980538066</v>
      </c>
    </row>
    <row r="267" spans="1:7" x14ac:dyDescent="0.25">
      <c r="A267" s="2">
        <v>264</v>
      </c>
      <c r="B267">
        <v>4018.37</v>
      </c>
      <c r="C267">
        <v>5</v>
      </c>
      <c r="D267">
        <v>11</v>
      </c>
      <c r="E267" s="6">
        <f t="shared" si="12"/>
        <v>803.67399999999998</v>
      </c>
      <c r="F267" s="5">
        <f t="shared" si="13"/>
        <v>1.4310246136233543E-3</v>
      </c>
      <c r="G267" s="6">
        <f t="shared" si="14"/>
        <v>12.650850028620493</v>
      </c>
    </row>
    <row r="268" spans="1:7" x14ac:dyDescent="0.25">
      <c r="A268" s="2">
        <v>265</v>
      </c>
      <c r="B268">
        <v>4809.1399999999994</v>
      </c>
      <c r="C268">
        <v>4</v>
      </c>
      <c r="D268">
        <v>18</v>
      </c>
      <c r="E268" s="6">
        <f t="shared" si="12"/>
        <v>1202.2849999999999</v>
      </c>
      <c r="F268" s="5">
        <f t="shared" si="13"/>
        <v>1.1448196908986834E-3</v>
      </c>
      <c r="G268" s="6">
        <f t="shared" si="14"/>
        <v>24.77519175729822</v>
      </c>
    </row>
    <row r="269" spans="1:7" x14ac:dyDescent="0.25">
      <c r="A269" s="2">
        <v>266</v>
      </c>
      <c r="B269">
        <v>4191.43</v>
      </c>
      <c r="C269">
        <v>4</v>
      </c>
      <c r="D269">
        <v>18</v>
      </c>
      <c r="E269" s="6">
        <f t="shared" si="12"/>
        <v>1047.8575000000001</v>
      </c>
      <c r="F269" s="5">
        <f t="shared" si="13"/>
        <v>1.1448196908986834E-3</v>
      </c>
      <c r="G269" s="6">
        <f t="shared" si="14"/>
        <v>21.592942186605608</v>
      </c>
    </row>
    <row r="270" spans="1:7" x14ac:dyDescent="0.25">
      <c r="A270" s="2">
        <v>267</v>
      </c>
      <c r="B270">
        <v>5029.25</v>
      </c>
      <c r="C270">
        <v>4</v>
      </c>
      <c r="D270">
        <v>10.7</v>
      </c>
      <c r="E270" s="6">
        <f t="shared" si="12"/>
        <v>1257.3125</v>
      </c>
      <c r="F270" s="5">
        <f t="shared" si="13"/>
        <v>1.1448196908986834E-3</v>
      </c>
      <c r="G270" s="6">
        <f t="shared" si="14"/>
        <v>15.401538351459642</v>
      </c>
    </row>
    <row r="271" spans="1:7" x14ac:dyDescent="0.25">
      <c r="A271" s="2">
        <v>268</v>
      </c>
      <c r="B271">
        <v>5104.5600000000004</v>
      </c>
      <c r="C271">
        <v>4</v>
      </c>
      <c r="D271">
        <v>10</v>
      </c>
      <c r="E271" s="6">
        <f t="shared" si="12"/>
        <v>1276.1400000000001</v>
      </c>
      <c r="F271" s="5">
        <f t="shared" si="13"/>
        <v>1.1448196908986834E-3</v>
      </c>
      <c r="G271" s="6">
        <f t="shared" si="14"/>
        <v>14.609502003434457</v>
      </c>
    </row>
    <row r="272" spans="1:7" x14ac:dyDescent="0.25">
      <c r="A272" s="2">
        <v>269</v>
      </c>
      <c r="B272">
        <v>5215.37</v>
      </c>
      <c r="C272">
        <v>5</v>
      </c>
      <c r="D272">
        <v>9</v>
      </c>
      <c r="E272" s="6">
        <f t="shared" si="12"/>
        <v>1043.0740000000001</v>
      </c>
      <c r="F272" s="5">
        <f t="shared" si="13"/>
        <v>1.4310246136233543E-3</v>
      </c>
      <c r="G272" s="6">
        <f t="shared" si="14"/>
        <v>13.4339811104751</v>
      </c>
    </row>
    <row r="273" spans="1:7" x14ac:dyDescent="0.25">
      <c r="A273" s="2">
        <v>270</v>
      </c>
      <c r="B273">
        <v>7413.61</v>
      </c>
      <c r="C273">
        <v>7</v>
      </c>
      <c r="D273">
        <v>17</v>
      </c>
      <c r="E273" s="6">
        <f t="shared" si="12"/>
        <v>1059.0871428571429</v>
      </c>
      <c r="F273" s="5">
        <f t="shared" si="13"/>
        <v>2.0034344590726962E-3</v>
      </c>
      <c r="G273" s="6">
        <f t="shared" si="14"/>
        <v>36.070798511734409</v>
      </c>
    </row>
    <row r="274" spans="1:7" x14ac:dyDescent="0.25">
      <c r="A274" s="2">
        <v>271</v>
      </c>
      <c r="B274">
        <v>2293.0200000000004</v>
      </c>
      <c r="C274">
        <v>2</v>
      </c>
      <c r="D274">
        <v>4</v>
      </c>
      <c r="E274" s="6">
        <f t="shared" si="12"/>
        <v>1146.5100000000002</v>
      </c>
      <c r="F274" s="5">
        <f t="shared" si="13"/>
        <v>5.7240984544934168E-4</v>
      </c>
      <c r="G274" s="6">
        <f t="shared" si="14"/>
        <v>2.6250944476244995</v>
      </c>
    </row>
    <row r="275" spans="1:7" x14ac:dyDescent="0.25">
      <c r="A275" s="2">
        <v>272</v>
      </c>
      <c r="B275">
        <v>7345.1699999999992</v>
      </c>
      <c r="C275">
        <v>7</v>
      </c>
      <c r="D275">
        <v>1</v>
      </c>
      <c r="E275" s="6">
        <f t="shared" si="12"/>
        <v>1049.31</v>
      </c>
      <c r="F275" s="5">
        <f t="shared" si="13"/>
        <v>2.0034344590726962E-3</v>
      </c>
      <c r="G275" s="6">
        <f t="shared" si="14"/>
        <v>2.1022238122495707</v>
      </c>
    </row>
    <row r="276" spans="1:7" x14ac:dyDescent="0.25">
      <c r="A276" s="2">
        <v>273</v>
      </c>
      <c r="B276">
        <v>11372.240000000002</v>
      </c>
      <c r="C276">
        <v>10</v>
      </c>
      <c r="D276">
        <v>19</v>
      </c>
      <c r="E276" s="6">
        <f t="shared" si="12"/>
        <v>1137.2240000000002</v>
      </c>
      <c r="F276" s="5">
        <f t="shared" si="13"/>
        <v>2.8620492272467086E-3</v>
      </c>
      <c r="G276" s="6">
        <f t="shared" si="14"/>
        <v>61.841030337721818</v>
      </c>
    </row>
    <row r="277" spans="1:7" x14ac:dyDescent="0.25">
      <c r="A277" s="2">
        <v>274</v>
      </c>
      <c r="B277">
        <v>2597.6800000000003</v>
      </c>
      <c r="C277">
        <v>4</v>
      </c>
      <c r="D277">
        <v>14</v>
      </c>
      <c r="E277" s="6">
        <f t="shared" si="12"/>
        <v>649.42000000000007</v>
      </c>
      <c r="F277" s="5">
        <f t="shared" si="13"/>
        <v>1.1448196908986834E-3</v>
      </c>
      <c r="G277" s="6">
        <f t="shared" si="14"/>
        <v>10.408563251287923</v>
      </c>
    </row>
    <row r="278" spans="1:7" x14ac:dyDescent="0.25">
      <c r="A278" s="2">
        <v>275</v>
      </c>
      <c r="B278">
        <v>8902.17</v>
      </c>
      <c r="C278">
        <v>7</v>
      </c>
      <c r="D278">
        <v>13</v>
      </c>
      <c r="E278" s="6">
        <f t="shared" si="12"/>
        <v>1271.7385714285715</v>
      </c>
      <c r="F278" s="5">
        <f t="shared" si="13"/>
        <v>2.0034344590726962E-3</v>
      </c>
      <c r="G278" s="6">
        <f t="shared" si="14"/>
        <v>33.121983400114487</v>
      </c>
    </row>
    <row r="279" spans="1:7" x14ac:dyDescent="0.25">
      <c r="A279" s="2">
        <v>276</v>
      </c>
      <c r="B279">
        <v>6112.08</v>
      </c>
      <c r="C279">
        <v>6</v>
      </c>
      <c r="D279">
        <v>22</v>
      </c>
      <c r="E279" s="6">
        <f t="shared" si="12"/>
        <v>1018.68</v>
      </c>
      <c r="F279" s="5">
        <f t="shared" si="13"/>
        <v>1.7172295363480253E-3</v>
      </c>
      <c r="G279" s="6">
        <f t="shared" si="14"/>
        <v>38.484762449914143</v>
      </c>
    </row>
    <row r="280" spans="1:7" x14ac:dyDescent="0.25">
      <c r="A280" s="2">
        <v>277</v>
      </c>
      <c r="B280">
        <v>4539.2199999999993</v>
      </c>
      <c r="C280">
        <v>4</v>
      </c>
      <c r="D280">
        <v>15</v>
      </c>
      <c r="E280" s="6">
        <f t="shared" si="12"/>
        <v>1134.8049999999998</v>
      </c>
      <c r="F280" s="5">
        <f t="shared" si="13"/>
        <v>1.1448196908986834E-3</v>
      </c>
      <c r="G280" s="6">
        <f t="shared" si="14"/>
        <v>19.487206639954202</v>
      </c>
    </row>
    <row r="281" spans="1:7" x14ac:dyDescent="0.25">
      <c r="A281" s="2">
        <v>278</v>
      </c>
      <c r="B281">
        <v>1228.07</v>
      </c>
      <c r="C281">
        <v>1</v>
      </c>
      <c r="D281">
        <v>4</v>
      </c>
      <c r="E281" s="6">
        <f t="shared" si="12"/>
        <v>1228.07</v>
      </c>
      <c r="F281" s="5">
        <f t="shared" si="13"/>
        <v>2.8620492272467084E-4</v>
      </c>
      <c r="G281" s="6">
        <f t="shared" si="14"/>
        <v>1.4059187178019461</v>
      </c>
    </row>
    <row r="282" spans="1:7" x14ac:dyDescent="0.25">
      <c r="A282" s="2">
        <v>279</v>
      </c>
      <c r="B282">
        <v>3817.17</v>
      </c>
      <c r="C282">
        <v>6</v>
      </c>
      <c r="D282">
        <v>11</v>
      </c>
      <c r="E282" s="6">
        <f t="shared" si="12"/>
        <v>636.19500000000005</v>
      </c>
      <c r="F282" s="5">
        <f t="shared" si="13"/>
        <v>1.7172295363480253E-3</v>
      </c>
      <c r="G282" s="6">
        <f t="shared" si="14"/>
        <v>12.017421293646251</v>
      </c>
    </row>
    <row r="283" spans="1:7" x14ac:dyDescent="0.25">
      <c r="A283" s="2">
        <v>280</v>
      </c>
      <c r="B283">
        <v>12587.58</v>
      </c>
      <c r="C283">
        <v>11</v>
      </c>
      <c r="D283">
        <v>5</v>
      </c>
      <c r="E283" s="6">
        <f t="shared" si="12"/>
        <v>1144.3254545454545</v>
      </c>
      <c r="F283" s="5">
        <f t="shared" si="13"/>
        <v>3.1482541499713796E-3</v>
      </c>
      <c r="G283" s="6">
        <f t="shared" si="14"/>
        <v>18.013136805953064</v>
      </c>
    </row>
    <row r="284" spans="1:7" x14ac:dyDescent="0.25">
      <c r="A284" s="2">
        <v>281</v>
      </c>
      <c r="B284">
        <v>3537.46</v>
      </c>
      <c r="C284">
        <v>4</v>
      </c>
      <c r="D284">
        <v>8</v>
      </c>
      <c r="E284" s="6">
        <f t="shared" si="12"/>
        <v>884.36500000000001</v>
      </c>
      <c r="F284" s="5">
        <f t="shared" si="13"/>
        <v>1.1448196908986834E-3</v>
      </c>
      <c r="G284" s="6">
        <f t="shared" si="14"/>
        <v>8.099507727532913</v>
      </c>
    </row>
    <row r="285" spans="1:7" x14ac:dyDescent="0.25">
      <c r="A285" s="2">
        <v>282</v>
      </c>
      <c r="B285">
        <v>2565.84</v>
      </c>
      <c r="C285">
        <v>2</v>
      </c>
      <c r="D285">
        <v>11</v>
      </c>
      <c r="E285" s="6">
        <f t="shared" si="12"/>
        <v>1282.92</v>
      </c>
      <c r="F285" s="5">
        <f t="shared" si="13"/>
        <v>5.7240984544934168E-4</v>
      </c>
      <c r="G285" s="6">
        <f t="shared" si="14"/>
        <v>8.0779164281625633</v>
      </c>
    </row>
    <row r="286" spans="1:7" x14ac:dyDescent="0.25">
      <c r="A286" s="2">
        <v>283</v>
      </c>
      <c r="B286">
        <v>8380.5899999999983</v>
      </c>
      <c r="C286">
        <v>6</v>
      </c>
      <c r="D286">
        <v>2</v>
      </c>
      <c r="E286" s="6">
        <f t="shared" si="12"/>
        <v>1396.7649999999996</v>
      </c>
      <c r="F286" s="5">
        <f t="shared" si="13"/>
        <v>1.7172295363480253E-3</v>
      </c>
      <c r="G286" s="6">
        <f t="shared" si="14"/>
        <v>4.7971322266742975</v>
      </c>
    </row>
    <row r="287" spans="1:7" x14ac:dyDescent="0.25">
      <c r="A287" s="2">
        <v>284</v>
      </c>
      <c r="B287">
        <v>5874.8399999999992</v>
      </c>
      <c r="C287">
        <v>5</v>
      </c>
      <c r="D287">
        <v>9</v>
      </c>
      <c r="E287" s="6">
        <f t="shared" si="12"/>
        <v>1174.9679999999998</v>
      </c>
      <c r="F287" s="5">
        <f t="shared" si="13"/>
        <v>1.4310246136233543E-3</v>
      </c>
      <c r="G287" s="6">
        <f t="shared" si="14"/>
        <v>15.132673153978248</v>
      </c>
    </row>
    <row r="288" spans="1:7" x14ac:dyDescent="0.25">
      <c r="A288" s="2">
        <v>285</v>
      </c>
      <c r="B288">
        <v>6725.29</v>
      </c>
      <c r="C288">
        <v>6</v>
      </c>
      <c r="D288">
        <v>12</v>
      </c>
      <c r="E288" s="6">
        <f t="shared" si="12"/>
        <v>1120.8816666666667</v>
      </c>
      <c r="F288" s="5">
        <f t="shared" si="13"/>
        <v>1.7172295363480253E-3</v>
      </c>
      <c r="G288" s="6">
        <f t="shared" si="14"/>
        <v>23.09773325701202</v>
      </c>
    </row>
    <row r="289" spans="1:7" x14ac:dyDescent="0.25">
      <c r="A289" s="2">
        <v>286</v>
      </c>
      <c r="B289">
        <v>6402.06</v>
      </c>
      <c r="C289">
        <v>4</v>
      </c>
      <c r="D289">
        <v>11</v>
      </c>
      <c r="E289" s="6">
        <f t="shared" si="12"/>
        <v>1600.5150000000001</v>
      </c>
      <c r="F289" s="5">
        <f t="shared" si="13"/>
        <v>1.1448196908986834E-3</v>
      </c>
      <c r="G289" s="6">
        <f t="shared" si="14"/>
        <v>20.155311963365769</v>
      </c>
    </row>
    <row r="290" spans="1:7" x14ac:dyDescent="0.25">
      <c r="A290" s="2">
        <v>287</v>
      </c>
      <c r="B290">
        <v>2083.94</v>
      </c>
      <c r="C290">
        <v>1</v>
      </c>
      <c r="D290">
        <v>4</v>
      </c>
      <c r="E290" s="6">
        <f t="shared" si="12"/>
        <v>2083.94</v>
      </c>
      <c r="F290" s="5">
        <f t="shared" si="13"/>
        <v>2.8620492272467084E-4</v>
      </c>
      <c r="G290" s="6">
        <f t="shared" si="14"/>
        <v>2.3857355466514023</v>
      </c>
    </row>
    <row r="291" spans="1:7" x14ac:dyDescent="0.25">
      <c r="A291" s="2">
        <v>288</v>
      </c>
      <c r="B291">
        <v>3936.57</v>
      </c>
      <c r="C291">
        <v>4</v>
      </c>
      <c r="D291">
        <v>9</v>
      </c>
      <c r="E291" s="6">
        <f t="shared" si="12"/>
        <v>984.14250000000004</v>
      </c>
      <c r="F291" s="5">
        <f t="shared" si="13"/>
        <v>1.1448196908986834E-3</v>
      </c>
      <c r="G291" s="6">
        <f t="shared" si="14"/>
        <v>10.139991413852318</v>
      </c>
    </row>
    <row r="292" spans="1:7" x14ac:dyDescent="0.25">
      <c r="A292" s="2">
        <v>289</v>
      </c>
      <c r="B292">
        <v>11383.070000000002</v>
      </c>
      <c r="C292">
        <v>10</v>
      </c>
      <c r="D292">
        <v>10</v>
      </c>
      <c r="E292" s="6">
        <f t="shared" si="12"/>
        <v>1138.3070000000002</v>
      </c>
      <c r="F292" s="5">
        <f t="shared" si="13"/>
        <v>2.8620492272467086E-3</v>
      </c>
      <c r="G292" s="6">
        <f t="shared" si="14"/>
        <v>32.578906697195201</v>
      </c>
    </row>
    <row r="293" spans="1:7" x14ac:dyDescent="0.25">
      <c r="A293" s="2">
        <v>290</v>
      </c>
      <c r="B293">
        <v>5912.9299999999994</v>
      </c>
      <c r="C293">
        <v>5</v>
      </c>
      <c r="D293">
        <v>10.7</v>
      </c>
      <c r="E293" s="6">
        <f t="shared" si="12"/>
        <v>1182.5859999999998</v>
      </c>
      <c r="F293" s="5">
        <f t="shared" si="13"/>
        <v>1.4310246136233543E-3</v>
      </c>
      <c r="G293" s="6">
        <f t="shared" si="14"/>
        <v>18.107713508872347</v>
      </c>
    </row>
    <row r="294" spans="1:7" x14ac:dyDescent="0.25">
      <c r="A294" s="2">
        <v>291</v>
      </c>
      <c r="B294">
        <v>983.55</v>
      </c>
      <c r="C294">
        <v>2</v>
      </c>
      <c r="D294">
        <v>4</v>
      </c>
      <c r="E294" s="6">
        <f t="shared" si="12"/>
        <v>491.77499999999998</v>
      </c>
      <c r="F294" s="5">
        <f t="shared" si="13"/>
        <v>5.7240984544934168E-4</v>
      </c>
      <c r="G294" s="6">
        <f t="shared" si="14"/>
        <v>1.1259874069833999</v>
      </c>
    </row>
    <row r="295" spans="1:7" x14ac:dyDescent="0.25">
      <c r="A295" s="2">
        <v>292</v>
      </c>
      <c r="B295">
        <v>8825.9699999999993</v>
      </c>
      <c r="C295">
        <v>7</v>
      </c>
      <c r="D295">
        <v>9</v>
      </c>
      <c r="E295" s="6">
        <f t="shared" si="12"/>
        <v>1260.8528571428571</v>
      </c>
      <c r="F295" s="5">
        <f t="shared" si="13"/>
        <v>2.0034344590726962E-3</v>
      </c>
      <c r="G295" s="6">
        <f t="shared" si="14"/>
        <v>22.734324556382372</v>
      </c>
    </row>
    <row r="296" spans="1:7" x14ac:dyDescent="0.25">
      <c r="A296" s="2">
        <v>293</v>
      </c>
      <c r="B296">
        <v>5175.5600000000004</v>
      </c>
      <c r="C296">
        <v>5</v>
      </c>
      <c r="D296">
        <v>20</v>
      </c>
      <c r="E296" s="6">
        <f t="shared" si="12"/>
        <v>1035.1120000000001</v>
      </c>
      <c r="F296" s="5">
        <f t="shared" si="13"/>
        <v>1.4310246136233543E-3</v>
      </c>
      <c r="G296" s="6">
        <f t="shared" si="14"/>
        <v>29.625414997137952</v>
      </c>
    </row>
    <row r="297" spans="1:7" x14ac:dyDescent="0.25">
      <c r="A297" s="2">
        <v>294</v>
      </c>
      <c r="B297">
        <v>8719.14</v>
      </c>
      <c r="C297">
        <v>7</v>
      </c>
      <c r="D297">
        <v>5</v>
      </c>
      <c r="E297" s="6">
        <f t="shared" si="12"/>
        <v>1245.5914285714284</v>
      </c>
      <c r="F297" s="5">
        <f t="shared" si="13"/>
        <v>2.0034344590726962E-3</v>
      </c>
      <c r="G297" s="6">
        <f t="shared" si="14"/>
        <v>12.477303949627935</v>
      </c>
    </row>
    <row r="298" spans="1:7" x14ac:dyDescent="0.25">
      <c r="A298" s="2">
        <v>295</v>
      </c>
      <c r="B298">
        <v>5956.4600000000009</v>
      </c>
      <c r="C298">
        <v>7</v>
      </c>
      <c r="D298">
        <v>18</v>
      </c>
      <c r="E298" s="6">
        <f t="shared" si="12"/>
        <v>850.92285714285731</v>
      </c>
      <c r="F298" s="5">
        <f t="shared" si="13"/>
        <v>2.0034344590726962E-3</v>
      </c>
      <c r="G298" s="6">
        <f t="shared" si="14"/>
        <v>30.685827132226684</v>
      </c>
    </row>
    <row r="299" spans="1:7" x14ac:dyDescent="0.25">
      <c r="A299" s="2">
        <v>296</v>
      </c>
      <c r="B299">
        <v>4016.3600000000006</v>
      </c>
      <c r="C299">
        <v>3</v>
      </c>
      <c r="D299">
        <v>17</v>
      </c>
      <c r="E299" s="6">
        <f t="shared" si="12"/>
        <v>1338.7866666666669</v>
      </c>
      <c r="F299" s="5">
        <f t="shared" si="13"/>
        <v>8.5861476817401263E-4</v>
      </c>
      <c r="G299" s="6">
        <f t="shared" si="14"/>
        <v>19.541534058385807</v>
      </c>
    </row>
    <row r="300" spans="1:7" x14ac:dyDescent="0.25">
      <c r="A300" s="2">
        <v>297</v>
      </c>
      <c r="B300">
        <v>5674.71</v>
      </c>
      <c r="C300">
        <v>4</v>
      </c>
      <c r="D300">
        <v>16</v>
      </c>
      <c r="E300" s="6">
        <f t="shared" si="12"/>
        <v>1418.6775</v>
      </c>
      <c r="F300" s="5">
        <f t="shared" si="13"/>
        <v>1.1448196908986834E-3</v>
      </c>
      <c r="G300" s="6">
        <f t="shared" si="14"/>
        <v>25.986078992558671</v>
      </c>
    </row>
    <row r="301" spans="1:7" x14ac:dyDescent="0.25">
      <c r="A301" s="2">
        <v>298</v>
      </c>
      <c r="B301">
        <v>12420.519999999999</v>
      </c>
      <c r="C301">
        <v>11</v>
      </c>
      <c r="D301">
        <v>9</v>
      </c>
      <c r="E301" s="6">
        <f t="shared" si="12"/>
        <v>1129.1381818181817</v>
      </c>
      <c r="F301" s="5">
        <f t="shared" si="13"/>
        <v>3.1482541499713796E-3</v>
      </c>
      <c r="G301" s="6">
        <f t="shared" si="14"/>
        <v>31.993325701202057</v>
      </c>
    </row>
    <row r="302" spans="1:7" x14ac:dyDescent="0.25">
      <c r="A302" s="2">
        <v>299</v>
      </c>
      <c r="B302">
        <v>10296.119999999999</v>
      </c>
      <c r="C302">
        <v>7</v>
      </c>
      <c r="D302">
        <v>7</v>
      </c>
      <c r="E302" s="6">
        <f t="shared" si="12"/>
        <v>1470.8742857142856</v>
      </c>
      <c r="F302" s="5">
        <f t="shared" si="13"/>
        <v>2.0034344590726962E-3</v>
      </c>
      <c r="G302" s="6">
        <f t="shared" si="14"/>
        <v>20.627601602747568</v>
      </c>
    </row>
    <row r="303" spans="1:7" x14ac:dyDescent="0.25">
      <c r="A303" s="2">
        <v>300</v>
      </c>
      <c r="B303">
        <v>7003.74</v>
      </c>
      <c r="C303">
        <v>5</v>
      </c>
      <c r="D303">
        <v>9</v>
      </c>
      <c r="E303" s="6">
        <f t="shared" si="12"/>
        <v>1400.748</v>
      </c>
      <c r="F303" s="5">
        <f t="shared" si="13"/>
        <v>1.4310246136233543E-3</v>
      </c>
      <c r="G303" s="6">
        <f t="shared" si="14"/>
        <v>18.040543789353176</v>
      </c>
    </row>
    <row r="304" spans="1:7" x14ac:dyDescent="0.25">
      <c r="A304" s="2">
        <v>301</v>
      </c>
      <c r="B304">
        <v>361.78</v>
      </c>
      <c r="C304">
        <v>2</v>
      </c>
      <c r="D304">
        <v>19</v>
      </c>
      <c r="E304" s="6">
        <f t="shared" si="12"/>
        <v>180.89</v>
      </c>
      <c r="F304" s="5">
        <f t="shared" si="13"/>
        <v>5.7240984544934168E-4</v>
      </c>
      <c r="G304" s="6">
        <f t="shared" si="14"/>
        <v>1.9673211219232967</v>
      </c>
    </row>
    <row r="305" spans="1:7" x14ac:dyDescent="0.25">
      <c r="A305" s="2">
        <v>302</v>
      </c>
      <c r="B305">
        <v>2024.93</v>
      </c>
      <c r="C305">
        <v>2</v>
      </c>
      <c r="D305">
        <v>13</v>
      </c>
      <c r="E305" s="6">
        <f t="shared" si="12"/>
        <v>1012.465</v>
      </c>
      <c r="F305" s="5">
        <f t="shared" si="13"/>
        <v>5.7240984544934168E-4</v>
      </c>
      <c r="G305" s="6">
        <f t="shared" si="14"/>
        <v>7.5340841442472808</v>
      </c>
    </row>
    <row r="306" spans="1:7" x14ac:dyDescent="0.25">
      <c r="A306" s="2">
        <v>303</v>
      </c>
      <c r="B306">
        <v>3874.1800000000003</v>
      </c>
      <c r="C306">
        <v>3</v>
      </c>
      <c r="D306">
        <v>14</v>
      </c>
      <c r="E306" s="6">
        <f t="shared" si="12"/>
        <v>1291.3933333333334</v>
      </c>
      <c r="F306" s="5">
        <f t="shared" si="13"/>
        <v>8.5861476817401263E-4</v>
      </c>
      <c r="G306" s="6">
        <f t="shared" si="14"/>
        <v>15.523331425300517</v>
      </c>
    </row>
    <row r="307" spans="1:7" x14ac:dyDescent="0.25">
      <c r="A307" s="2">
        <v>304</v>
      </c>
      <c r="B307">
        <v>7284.7</v>
      </c>
      <c r="C307">
        <v>9</v>
      </c>
      <c r="D307">
        <v>15</v>
      </c>
      <c r="E307" s="6">
        <f t="shared" si="12"/>
        <v>809.41111111111104</v>
      </c>
      <c r="F307" s="5">
        <f t="shared" si="13"/>
        <v>2.5758443045220377E-3</v>
      </c>
      <c r="G307" s="6">
        <f t="shared" si="14"/>
        <v>31.273755008586143</v>
      </c>
    </row>
    <row r="308" spans="1:7" x14ac:dyDescent="0.25">
      <c r="A308" s="2">
        <v>305</v>
      </c>
      <c r="B308">
        <v>6385.2599999999993</v>
      </c>
      <c r="C308">
        <v>7</v>
      </c>
      <c r="D308">
        <v>11</v>
      </c>
      <c r="E308" s="6">
        <f t="shared" si="12"/>
        <v>912.18</v>
      </c>
      <c r="F308" s="5">
        <f t="shared" si="13"/>
        <v>2.0034344590726962E-3</v>
      </c>
      <c r="G308" s="6">
        <f t="shared" si="14"/>
        <v>20.102421293646252</v>
      </c>
    </row>
    <row r="309" spans="1:7" x14ac:dyDescent="0.25">
      <c r="A309" s="2">
        <v>306</v>
      </c>
      <c r="B309">
        <v>1362.46</v>
      </c>
      <c r="C309">
        <v>2</v>
      </c>
      <c r="D309">
        <v>18</v>
      </c>
      <c r="E309" s="6">
        <f t="shared" si="12"/>
        <v>681.23</v>
      </c>
      <c r="F309" s="5">
        <f t="shared" si="13"/>
        <v>5.7240984544934168E-4</v>
      </c>
      <c r="G309" s="6">
        <f t="shared" si="14"/>
        <v>7.0189696622781907</v>
      </c>
    </row>
    <row r="310" spans="1:7" x14ac:dyDescent="0.25">
      <c r="A310" s="2">
        <v>307</v>
      </c>
      <c r="B310">
        <v>9818</v>
      </c>
      <c r="C310">
        <v>9</v>
      </c>
      <c r="D310">
        <v>12</v>
      </c>
      <c r="E310" s="6">
        <f t="shared" si="12"/>
        <v>1090.8888888888889</v>
      </c>
      <c r="F310" s="5">
        <f t="shared" si="13"/>
        <v>2.5758443045220377E-3</v>
      </c>
      <c r="G310" s="6">
        <f t="shared" si="14"/>
        <v>33.719519175729822</v>
      </c>
    </row>
    <row r="311" spans="1:7" x14ac:dyDescent="0.25">
      <c r="A311" s="2">
        <v>308</v>
      </c>
      <c r="B311">
        <v>7432.0199999999995</v>
      </c>
      <c r="C311">
        <v>6</v>
      </c>
      <c r="D311">
        <v>4</v>
      </c>
      <c r="E311" s="6">
        <f t="shared" si="12"/>
        <v>1238.6699999999998</v>
      </c>
      <c r="F311" s="5">
        <f t="shared" si="13"/>
        <v>1.7172295363480253E-3</v>
      </c>
      <c r="G311" s="6">
        <f t="shared" si="14"/>
        <v>8.5083228391528323</v>
      </c>
    </row>
    <row r="312" spans="1:7" x14ac:dyDescent="0.25">
      <c r="A312" s="2">
        <v>309</v>
      </c>
      <c r="B312">
        <v>5475.93</v>
      </c>
      <c r="C312">
        <v>4</v>
      </c>
      <c r="D312">
        <v>21</v>
      </c>
      <c r="E312" s="6">
        <f t="shared" si="12"/>
        <v>1368.9825000000001</v>
      </c>
      <c r="F312" s="5">
        <f t="shared" si="13"/>
        <v>1.1448196908986834E-3</v>
      </c>
      <c r="G312" s="6">
        <f t="shared" si="14"/>
        <v>32.912000572409845</v>
      </c>
    </row>
    <row r="313" spans="1:7" x14ac:dyDescent="0.25">
      <c r="A313" s="2">
        <v>310</v>
      </c>
      <c r="B313">
        <v>9065.0400000000009</v>
      </c>
      <c r="C313">
        <v>7</v>
      </c>
      <c r="D313">
        <v>18</v>
      </c>
      <c r="E313" s="6">
        <f t="shared" si="12"/>
        <v>1295.0057142857145</v>
      </c>
      <c r="F313" s="5">
        <f t="shared" si="13"/>
        <v>2.0034344590726962E-3</v>
      </c>
      <c r="G313" s="6">
        <f t="shared" si="14"/>
        <v>46.700263308528918</v>
      </c>
    </row>
    <row r="314" spans="1:7" x14ac:dyDescent="0.25">
      <c r="A314" s="2">
        <v>311</v>
      </c>
      <c r="B314">
        <v>7559.0599999999995</v>
      </c>
      <c r="C314">
        <v>6</v>
      </c>
      <c r="D314">
        <v>12</v>
      </c>
      <c r="E314" s="6">
        <f t="shared" si="12"/>
        <v>1259.8433333333332</v>
      </c>
      <c r="F314" s="5">
        <f t="shared" si="13"/>
        <v>1.7172295363480253E-3</v>
      </c>
      <c r="G314" s="6">
        <f t="shared" si="14"/>
        <v>25.961282198053802</v>
      </c>
    </row>
    <row r="315" spans="1:7" x14ac:dyDescent="0.25">
      <c r="A315" s="2">
        <v>312</v>
      </c>
      <c r="B315">
        <v>7564.12</v>
      </c>
      <c r="C315">
        <v>6</v>
      </c>
      <c r="D315">
        <v>6</v>
      </c>
      <c r="E315" s="6">
        <f t="shared" si="12"/>
        <v>1260.6866666666667</v>
      </c>
      <c r="F315" s="5">
        <f t="shared" si="13"/>
        <v>1.7172295363480253E-3</v>
      </c>
      <c r="G315" s="6">
        <f t="shared" si="14"/>
        <v>12.989330280480825</v>
      </c>
    </row>
    <row r="316" spans="1:7" x14ac:dyDescent="0.25">
      <c r="A316" s="2">
        <v>313</v>
      </c>
      <c r="B316">
        <v>8979</v>
      </c>
      <c r="C316">
        <v>6</v>
      </c>
      <c r="D316">
        <v>13</v>
      </c>
      <c r="E316" s="6">
        <f t="shared" si="12"/>
        <v>1496.5</v>
      </c>
      <c r="F316" s="5">
        <f t="shared" si="13"/>
        <v>1.7172295363480253E-3</v>
      </c>
      <c r="G316" s="6">
        <f t="shared" si="14"/>
        <v>33.407842014882661</v>
      </c>
    </row>
    <row r="317" spans="1:7" x14ac:dyDescent="0.25">
      <c r="A317" s="2">
        <v>314</v>
      </c>
      <c r="B317">
        <v>6264.7300000000005</v>
      </c>
      <c r="C317">
        <v>8</v>
      </c>
      <c r="D317">
        <v>5</v>
      </c>
      <c r="E317" s="6">
        <f t="shared" si="12"/>
        <v>783.09125000000006</v>
      </c>
      <c r="F317" s="5">
        <f t="shared" si="13"/>
        <v>2.2896393817973667E-3</v>
      </c>
      <c r="G317" s="6">
        <f t="shared" si="14"/>
        <v>8.9649828277046364</v>
      </c>
    </row>
    <row r="318" spans="1:7" x14ac:dyDescent="0.25">
      <c r="A318" s="2">
        <v>315</v>
      </c>
      <c r="B318">
        <v>7677.51</v>
      </c>
      <c r="C318">
        <v>9</v>
      </c>
      <c r="D318">
        <v>12</v>
      </c>
      <c r="E318" s="6">
        <f t="shared" si="12"/>
        <v>853.05666666666673</v>
      </c>
      <c r="F318" s="5">
        <f t="shared" si="13"/>
        <v>2.5758443045220377E-3</v>
      </c>
      <c r="G318" s="6">
        <f t="shared" si="14"/>
        <v>26.368093875214655</v>
      </c>
    </row>
    <row r="319" spans="1:7" x14ac:dyDescent="0.25">
      <c r="A319" s="2">
        <v>316</v>
      </c>
      <c r="B319">
        <v>3813.84</v>
      </c>
      <c r="C319">
        <v>4</v>
      </c>
      <c r="D319">
        <v>10</v>
      </c>
      <c r="E319" s="6">
        <f t="shared" si="12"/>
        <v>953.46</v>
      </c>
      <c r="F319" s="5">
        <f t="shared" si="13"/>
        <v>1.1448196908986834E-3</v>
      </c>
      <c r="G319" s="6">
        <f t="shared" si="14"/>
        <v>10.915397824842588</v>
      </c>
    </row>
    <row r="320" spans="1:7" x14ac:dyDescent="0.25">
      <c r="A320" s="2">
        <v>317</v>
      </c>
      <c r="B320">
        <v>6692.47</v>
      </c>
      <c r="C320">
        <v>5</v>
      </c>
      <c r="D320">
        <v>14</v>
      </c>
      <c r="E320" s="6">
        <f t="shared" si="12"/>
        <v>1338.4940000000001</v>
      </c>
      <c r="F320" s="5">
        <f t="shared" si="13"/>
        <v>1.4310246136233543E-3</v>
      </c>
      <c r="G320" s="6">
        <f t="shared" si="14"/>
        <v>26.815850028620495</v>
      </c>
    </row>
    <row r="321" spans="1:7" x14ac:dyDescent="0.25">
      <c r="A321" s="2">
        <v>318</v>
      </c>
      <c r="B321">
        <v>9276.0700000000015</v>
      </c>
      <c r="C321">
        <v>7</v>
      </c>
      <c r="D321">
        <v>18</v>
      </c>
      <c r="E321" s="6">
        <f t="shared" si="12"/>
        <v>1325.1528571428573</v>
      </c>
      <c r="F321" s="5">
        <f t="shared" si="13"/>
        <v>2.0034344590726962E-3</v>
      </c>
      <c r="G321" s="6">
        <f t="shared" si="14"/>
        <v>47.78742415569549</v>
      </c>
    </row>
    <row r="322" spans="1:7" x14ac:dyDescent="0.25">
      <c r="A322" s="2">
        <v>319</v>
      </c>
      <c r="B322">
        <v>7051.54</v>
      </c>
      <c r="C322">
        <v>5</v>
      </c>
      <c r="D322">
        <v>14</v>
      </c>
      <c r="E322" s="6">
        <f t="shared" si="12"/>
        <v>1410.308</v>
      </c>
      <c r="F322" s="5">
        <f t="shared" si="13"/>
        <v>1.4310246136233543E-3</v>
      </c>
      <c r="G322" s="6">
        <f t="shared" si="14"/>
        <v>28.254596451058958</v>
      </c>
    </row>
    <row r="323" spans="1:7" x14ac:dyDescent="0.25">
      <c r="A323" s="2">
        <v>320</v>
      </c>
      <c r="B323">
        <v>11721.06</v>
      </c>
      <c r="C323">
        <v>10</v>
      </c>
      <c r="D323">
        <v>4</v>
      </c>
      <c r="E323" s="6">
        <f t="shared" si="12"/>
        <v>1172.106</v>
      </c>
      <c r="F323" s="5">
        <f t="shared" si="13"/>
        <v>2.8620492272467086E-3</v>
      </c>
      <c r="G323" s="6">
        <f t="shared" si="14"/>
        <v>13.418500286204923</v>
      </c>
    </row>
    <row r="324" spans="1:7" x14ac:dyDescent="0.25">
      <c r="A324" s="2">
        <v>321</v>
      </c>
      <c r="B324">
        <v>5405.99</v>
      </c>
      <c r="C324">
        <v>5</v>
      </c>
      <c r="D324">
        <v>18</v>
      </c>
      <c r="E324" s="6">
        <f t="shared" si="12"/>
        <v>1081.1979999999999</v>
      </c>
      <c r="F324" s="5">
        <f t="shared" si="13"/>
        <v>1.4310246136233543E-3</v>
      </c>
      <c r="G324" s="6">
        <f t="shared" si="14"/>
        <v>27.849977103606179</v>
      </c>
    </row>
    <row r="325" spans="1:7" x14ac:dyDescent="0.25">
      <c r="A325" s="2">
        <v>322</v>
      </c>
      <c r="B325">
        <v>14782.23</v>
      </c>
      <c r="C325">
        <v>12</v>
      </c>
      <c r="D325">
        <v>11</v>
      </c>
      <c r="E325" s="6">
        <f t="shared" ref="E325:E388" si="15">B325/C325</f>
        <v>1231.8525</v>
      </c>
      <c r="F325" s="5">
        <f t="shared" ref="F325:F388" si="16">C325/3494</f>
        <v>3.4344590726960505E-3</v>
      </c>
      <c r="G325" s="6">
        <f t="shared" ref="G325:G388" si="17">E325*F325*D325</f>
        <v>46.53821694333142</v>
      </c>
    </row>
    <row r="326" spans="1:7" x14ac:dyDescent="0.25">
      <c r="A326" s="2">
        <v>323</v>
      </c>
      <c r="B326">
        <v>4992.1100000000006</v>
      </c>
      <c r="C326">
        <v>6</v>
      </c>
      <c r="D326">
        <v>7</v>
      </c>
      <c r="E326" s="6">
        <f t="shared" si="15"/>
        <v>832.01833333333343</v>
      </c>
      <c r="F326" s="5">
        <f t="shared" si="16"/>
        <v>1.7172295363480253E-3</v>
      </c>
      <c r="G326" s="6">
        <f t="shared" si="17"/>
        <v>10.001365197481398</v>
      </c>
    </row>
    <row r="327" spans="1:7" x14ac:dyDescent="0.25">
      <c r="A327" s="2">
        <v>324</v>
      </c>
      <c r="B327">
        <v>2711.1399999999994</v>
      </c>
      <c r="C327">
        <v>5</v>
      </c>
      <c r="D327">
        <v>15</v>
      </c>
      <c r="E327" s="6">
        <f t="shared" si="15"/>
        <v>542.22799999999984</v>
      </c>
      <c r="F327" s="5">
        <f t="shared" si="16"/>
        <v>1.4310246136233543E-3</v>
      </c>
      <c r="G327" s="6">
        <f t="shared" si="17"/>
        <v>11.639124212936458</v>
      </c>
    </row>
    <row r="328" spans="1:7" x14ac:dyDescent="0.25">
      <c r="A328" s="2">
        <v>325</v>
      </c>
      <c r="B328">
        <v>9377.09</v>
      </c>
      <c r="C328">
        <v>7</v>
      </c>
      <c r="D328">
        <v>17</v>
      </c>
      <c r="E328" s="6">
        <f t="shared" si="15"/>
        <v>1339.5842857142857</v>
      </c>
      <c r="F328" s="5">
        <f t="shared" si="16"/>
        <v>2.0034344590726962E-3</v>
      </c>
      <c r="G328" s="6">
        <f t="shared" si="17"/>
        <v>45.624078420148827</v>
      </c>
    </row>
    <row r="329" spans="1:7" x14ac:dyDescent="0.25">
      <c r="A329" s="2">
        <v>326</v>
      </c>
      <c r="B329">
        <v>3419.08</v>
      </c>
      <c r="C329">
        <v>3</v>
      </c>
      <c r="D329">
        <v>6</v>
      </c>
      <c r="E329" s="6">
        <f t="shared" si="15"/>
        <v>1139.6933333333334</v>
      </c>
      <c r="F329" s="5">
        <f t="shared" si="16"/>
        <v>8.5861476817401263E-4</v>
      </c>
      <c r="G329" s="6">
        <f t="shared" si="17"/>
        <v>5.871345163136807</v>
      </c>
    </row>
    <row r="330" spans="1:7" x14ac:dyDescent="0.25">
      <c r="A330" s="2">
        <v>327</v>
      </c>
      <c r="B330">
        <v>6108.2099999999991</v>
      </c>
      <c r="C330">
        <v>5</v>
      </c>
      <c r="D330">
        <v>12</v>
      </c>
      <c r="E330" s="6">
        <f t="shared" si="15"/>
        <v>1221.6419999999998</v>
      </c>
      <c r="F330" s="5">
        <f t="shared" si="16"/>
        <v>1.4310246136233543E-3</v>
      </c>
      <c r="G330" s="6">
        <f t="shared" si="17"/>
        <v>20.978397252432739</v>
      </c>
    </row>
    <row r="331" spans="1:7" x14ac:dyDescent="0.25">
      <c r="A331" s="2">
        <v>328</v>
      </c>
      <c r="B331">
        <v>5739.5299999999988</v>
      </c>
      <c r="C331">
        <v>8</v>
      </c>
      <c r="D331">
        <v>12</v>
      </c>
      <c r="E331" s="6">
        <f t="shared" si="15"/>
        <v>717.44124999999985</v>
      </c>
      <c r="F331" s="5">
        <f t="shared" si="16"/>
        <v>2.2896393817973667E-3</v>
      </c>
      <c r="G331" s="6">
        <f t="shared" si="17"/>
        <v>19.712180881511156</v>
      </c>
    </row>
    <row r="332" spans="1:7" x14ac:dyDescent="0.25">
      <c r="A332" s="2">
        <v>329</v>
      </c>
      <c r="B332">
        <v>5425.24</v>
      </c>
      <c r="C332">
        <v>6</v>
      </c>
      <c r="D332">
        <v>12</v>
      </c>
      <c r="E332" s="6">
        <f t="shared" si="15"/>
        <v>904.20666666666659</v>
      </c>
      <c r="F332" s="5">
        <f t="shared" si="16"/>
        <v>1.7172295363480253E-3</v>
      </c>
      <c r="G332" s="6">
        <f t="shared" si="17"/>
        <v>18.632764739553519</v>
      </c>
    </row>
    <row r="333" spans="1:7" x14ac:dyDescent="0.25">
      <c r="A333" s="2">
        <v>330</v>
      </c>
      <c r="B333">
        <v>8513.1999999999989</v>
      </c>
      <c r="C333">
        <v>6</v>
      </c>
      <c r="D333">
        <v>7</v>
      </c>
      <c r="E333" s="6">
        <f t="shared" si="15"/>
        <v>1418.8666666666666</v>
      </c>
      <c r="F333" s="5">
        <f t="shared" si="16"/>
        <v>1.7172295363480253E-3</v>
      </c>
      <c r="G333" s="6">
        <f t="shared" si="17"/>
        <v>17.055638236977678</v>
      </c>
    </row>
    <row r="334" spans="1:7" x14ac:dyDescent="0.25">
      <c r="A334" s="2">
        <v>331</v>
      </c>
      <c r="B334">
        <v>8593.36</v>
      </c>
      <c r="C334">
        <v>7</v>
      </c>
      <c r="D334">
        <v>3</v>
      </c>
      <c r="E334" s="6">
        <f t="shared" si="15"/>
        <v>1227.6228571428571</v>
      </c>
      <c r="F334" s="5">
        <f t="shared" si="16"/>
        <v>2.0034344590726962E-3</v>
      </c>
      <c r="G334" s="6">
        <f t="shared" si="17"/>
        <v>7.3783858042358332</v>
      </c>
    </row>
    <row r="335" spans="1:7" x14ac:dyDescent="0.25">
      <c r="A335" s="2">
        <v>332</v>
      </c>
      <c r="B335">
        <v>1362.46</v>
      </c>
      <c r="C335">
        <v>2</v>
      </c>
      <c r="D335">
        <v>14</v>
      </c>
      <c r="E335" s="6">
        <f t="shared" si="15"/>
        <v>681.23</v>
      </c>
      <c r="F335" s="5">
        <f t="shared" si="16"/>
        <v>5.7240984544934168E-4</v>
      </c>
      <c r="G335" s="6">
        <f t="shared" si="17"/>
        <v>5.459198626216371</v>
      </c>
    </row>
    <row r="336" spans="1:7" x14ac:dyDescent="0.25">
      <c r="A336" s="2">
        <v>333</v>
      </c>
      <c r="B336">
        <v>6422.91</v>
      </c>
      <c r="C336">
        <v>7</v>
      </c>
      <c r="D336">
        <v>8</v>
      </c>
      <c r="E336" s="6">
        <f t="shared" si="15"/>
        <v>917.55857142857144</v>
      </c>
      <c r="F336" s="5">
        <f t="shared" si="16"/>
        <v>2.0034344590726962E-3</v>
      </c>
      <c r="G336" s="6">
        <f t="shared" si="17"/>
        <v>14.706147681740127</v>
      </c>
    </row>
    <row r="337" spans="1:7" x14ac:dyDescent="0.25">
      <c r="A337" s="2">
        <v>334</v>
      </c>
      <c r="B337">
        <v>6125.9</v>
      </c>
      <c r="C337">
        <v>6</v>
      </c>
      <c r="D337">
        <v>3</v>
      </c>
      <c r="E337" s="6">
        <f t="shared" si="15"/>
        <v>1020.9833333333332</v>
      </c>
      <c r="F337" s="5">
        <f t="shared" si="16"/>
        <v>1.7172295363480253E-3</v>
      </c>
      <c r="G337" s="6">
        <f t="shared" si="17"/>
        <v>5.2597882083571834</v>
      </c>
    </row>
    <row r="338" spans="1:7" x14ac:dyDescent="0.25">
      <c r="A338" s="2">
        <v>335</v>
      </c>
      <c r="B338">
        <v>2234.34</v>
      </c>
      <c r="C338">
        <v>2</v>
      </c>
      <c r="D338">
        <v>8</v>
      </c>
      <c r="E338" s="6">
        <f t="shared" si="15"/>
        <v>1117.17</v>
      </c>
      <c r="F338" s="5">
        <f t="shared" si="16"/>
        <v>5.7240984544934168E-4</v>
      </c>
      <c r="G338" s="6">
        <f t="shared" si="17"/>
        <v>5.1158328563251283</v>
      </c>
    </row>
    <row r="339" spans="1:7" x14ac:dyDescent="0.25">
      <c r="A339" s="2">
        <v>336</v>
      </c>
      <c r="B339">
        <v>3711.9500000000003</v>
      </c>
      <c r="C339">
        <v>5</v>
      </c>
      <c r="D339">
        <v>3</v>
      </c>
      <c r="E339" s="6">
        <f t="shared" si="15"/>
        <v>742.3900000000001</v>
      </c>
      <c r="F339" s="5">
        <f t="shared" si="16"/>
        <v>1.4310246136233543E-3</v>
      </c>
      <c r="G339" s="6">
        <f t="shared" si="17"/>
        <v>3.1871350887235259</v>
      </c>
    </row>
    <row r="340" spans="1:7" x14ac:dyDescent="0.25">
      <c r="A340" s="2">
        <v>337</v>
      </c>
      <c r="B340">
        <v>5855.57</v>
      </c>
      <c r="C340">
        <v>6</v>
      </c>
      <c r="D340">
        <v>12</v>
      </c>
      <c r="E340" s="6">
        <f t="shared" si="15"/>
        <v>975.92833333333328</v>
      </c>
      <c r="F340" s="5">
        <f t="shared" si="16"/>
        <v>1.7172295363480253E-3</v>
      </c>
      <c r="G340" s="6">
        <f t="shared" si="17"/>
        <v>20.110715512306811</v>
      </c>
    </row>
    <row r="341" spans="1:7" x14ac:dyDescent="0.25">
      <c r="A341" s="2">
        <v>338</v>
      </c>
      <c r="B341">
        <v>8578.51</v>
      </c>
      <c r="C341">
        <v>7</v>
      </c>
      <c r="D341">
        <v>19</v>
      </c>
      <c r="E341" s="6">
        <f t="shared" si="15"/>
        <v>1225.5014285714285</v>
      </c>
      <c r="F341" s="5">
        <f t="shared" si="16"/>
        <v>2.0034344590726962E-3</v>
      </c>
      <c r="G341" s="6">
        <f t="shared" si="17"/>
        <v>46.649024041213515</v>
      </c>
    </row>
    <row r="342" spans="1:7" x14ac:dyDescent="0.25">
      <c r="A342" s="2">
        <v>339</v>
      </c>
      <c r="B342">
        <v>6459.18</v>
      </c>
      <c r="C342">
        <v>5</v>
      </c>
      <c r="D342">
        <v>12</v>
      </c>
      <c r="E342" s="6">
        <f t="shared" si="15"/>
        <v>1291.836</v>
      </c>
      <c r="F342" s="5">
        <f t="shared" si="16"/>
        <v>1.4310246136233543E-3</v>
      </c>
      <c r="G342" s="6">
        <f t="shared" si="17"/>
        <v>22.183789353176874</v>
      </c>
    </row>
    <row r="343" spans="1:7" x14ac:dyDescent="0.25">
      <c r="A343" s="2">
        <v>340</v>
      </c>
      <c r="B343">
        <v>8079.91</v>
      </c>
      <c r="C343">
        <v>8</v>
      </c>
      <c r="D343">
        <v>17</v>
      </c>
      <c r="E343" s="6">
        <f t="shared" si="15"/>
        <v>1009.98875</v>
      </c>
      <c r="F343" s="5">
        <f t="shared" si="16"/>
        <v>2.2896393817973667E-3</v>
      </c>
      <c r="G343" s="6">
        <f t="shared" si="17"/>
        <v>39.312670291929017</v>
      </c>
    </row>
    <row r="344" spans="1:7" x14ac:dyDescent="0.25">
      <c r="A344" s="2">
        <v>341</v>
      </c>
      <c r="B344">
        <v>3532.9399999999996</v>
      </c>
      <c r="C344">
        <v>2</v>
      </c>
      <c r="D344">
        <v>5</v>
      </c>
      <c r="E344" s="6">
        <f t="shared" si="15"/>
        <v>1766.4699999999998</v>
      </c>
      <c r="F344" s="5">
        <f t="shared" si="16"/>
        <v>5.7240984544934168E-4</v>
      </c>
      <c r="G344" s="6">
        <f t="shared" si="17"/>
        <v>5.0557240984544922</v>
      </c>
    </row>
    <row r="345" spans="1:7" x14ac:dyDescent="0.25">
      <c r="A345" s="2">
        <v>342</v>
      </c>
      <c r="B345">
        <v>2455.7599999999998</v>
      </c>
      <c r="C345">
        <v>4</v>
      </c>
      <c r="D345">
        <v>2</v>
      </c>
      <c r="E345" s="6">
        <f t="shared" si="15"/>
        <v>613.93999999999994</v>
      </c>
      <c r="F345" s="5">
        <f t="shared" si="16"/>
        <v>1.1448196908986834E-3</v>
      </c>
      <c r="G345" s="6">
        <f t="shared" si="17"/>
        <v>1.4057012020606752</v>
      </c>
    </row>
    <row r="346" spans="1:7" x14ac:dyDescent="0.25">
      <c r="A346" s="2">
        <v>343</v>
      </c>
      <c r="B346">
        <v>10377.999999999998</v>
      </c>
      <c r="C346">
        <v>9</v>
      </c>
      <c r="D346">
        <v>13</v>
      </c>
      <c r="E346" s="6">
        <f t="shared" si="15"/>
        <v>1153.1111111111109</v>
      </c>
      <c r="F346" s="5">
        <f t="shared" si="16"/>
        <v>2.5758443045220377E-3</v>
      </c>
      <c r="G346" s="6">
        <f t="shared" si="17"/>
        <v>38.613050944476235</v>
      </c>
    </row>
    <row r="347" spans="1:7" x14ac:dyDescent="0.25">
      <c r="A347" s="2">
        <v>344</v>
      </c>
      <c r="B347">
        <v>11386.87</v>
      </c>
      <c r="C347">
        <v>9</v>
      </c>
      <c r="D347">
        <v>4</v>
      </c>
      <c r="E347" s="6">
        <f t="shared" si="15"/>
        <v>1265.2077777777779</v>
      </c>
      <c r="F347" s="5">
        <f t="shared" si="16"/>
        <v>2.5758443045220377E-3</v>
      </c>
      <c r="G347" s="6">
        <f t="shared" si="17"/>
        <v>13.035912993703493</v>
      </c>
    </row>
    <row r="348" spans="1:7" x14ac:dyDescent="0.25">
      <c r="A348" s="2">
        <v>345</v>
      </c>
      <c r="B348">
        <v>7446.1399999999985</v>
      </c>
      <c r="C348">
        <v>7</v>
      </c>
      <c r="D348">
        <v>17</v>
      </c>
      <c r="E348" s="6">
        <f t="shared" si="15"/>
        <v>1063.7342857142855</v>
      </c>
      <c r="F348" s="5">
        <f t="shared" si="16"/>
        <v>2.0034344590726962E-3</v>
      </c>
      <c r="G348" s="6">
        <f t="shared" si="17"/>
        <v>36.229072696050366</v>
      </c>
    </row>
    <row r="349" spans="1:7" x14ac:dyDescent="0.25">
      <c r="A349" s="2">
        <v>346</v>
      </c>
      <c r="B349">
        <v>8874.36</v>
      </c>
      <c r="C349">
        <v>9</v>
      </c>
      <c r="D349">
        <v>3</v>
      </c>
      <c r="E349" s="6">
        <f t="shared" si="15"/>
        <v>986.04000000000008</v>
      </c>
      <c r="F349" s="5">
        <f t="shared" si="16"/>
        <v>2.5758443045220377E-3</v>
      </c>
      <c r="G349" s="6">
        <f t="shared" si="17"/>
        <v>7.6196565540927299</v>
      </c>
    </row>
    <row r="350" spans="1:7" x14ac:dyDescent="0.25">
      <c r="A350" s="2">
        <v>347</v>
      </c>
      <c r="B350">
        <v>12360.26</v>
      </c>
      <c r="C350">
        <v>7</v>
      </c>
      <c r="D350">
        <v>9</v>
      </c>
      <c r="E350" s="6">
        <f t="shared" si="15"/>
        <v>1765.7514285714285</v>
      </c>
      <c r="F350" s="5">
        <f t="shared" si="16"/>
        <v>2.0034344590726962E-3</v>
      </c>
      <c r="G350" s="6">
        <f t="shared" si="17"/>
        <v>31.838105323411565</v>
      </c>
    </row>
    <row r="351" spans="1:7" x14ac:dyDescent="0.25">
      <c r="A351" s="2">
        <v>348</v>
      </c>
      <c r="B351">
        <v>5562.58</v>
      </c>
      <c r="C351">
        <v>6</v>
      </c>
      <c r="D351">
        <v>9</v>
      </c>
      <c r="E351" s="6">
        <f t="shared" si="15"/>
        <v>927.09666666666669</v>
      </c>
      <c r="F351" s="5">
        <f t="shared" si="16"/>
        <v>1.7172295363480253E-3</v>
      </c>
      <c r="G351" s="6">
        <f t="shared" si="17"/>
        <v>14.328340011448198</v>
      </c>
    </row>
    <row r="352" spans="1:7" x14ac:dyDescent="0.25">
      <c r="A352" s="2">
        <v>349</v>
      </c>
      <c r="B352">
        <v>4619.93</v>
      </c>
      <c r="C352">
        <v>5</v>
      </c>
      <c r="D352">
        <v>4</v>
      </c>
      <c r="E352" s="6">
        <f t="shared" si="15"/>
        <v>923.9860000000001</v>
      </c>
      <c r="F352" s="5">
        <f t="shared" si="16"/>
        <v>1.4310246136233543E-3</v>
      </c>
      <c r="G352" s="6">
        <f t="shared" si="17"/>
        <v>5.2889868345735556</v>
      </c>
    </row>
    <row r="353" spans="1:7" x14ac:dyDescent="0.25">
      <c r="A353" s="2">
        <v>350</v>
      </c>
      <c r="B353">
        <v>4728.13</v>
      </c>
      <c r="C353">
        <v>6</v>
      </c>
      <c r="D353">
        <v>9</v>
      </c>
      <c r="E353" s="6">
        <f t="shared" si="15"/>
        <v>788.02166666666665</v>
      </c>
      <c r="F353" s="5">
        <f t="shared" si="16"/>
        <v>1.7172295363480253E-3</v>
      </c>
      <c r="G353" s="6">
        <f t="shared" si="17"/>
        <v>12.178926731539782</v>
      </c>
    </row>
    <row r="354" spans="1:7" x14ac:dyDescent="0.25">
      <c r="A354" s="2">
        <v>351</v>
      </c>
      <c r="B354">
        <v>2832.11</v>
      </c>
      <c r="C354">
        <v>2</v>
      </c>
      <c r="D354">
        <v>2</v>
      </c>
      <c r="E354" s="6">
        <f t="shared" si="15"/>
        <v>1416.0550000000001</v>
      </c>
      <c r="F354" s="5">
        <f t="shared" si="16"/>
        <v>5.7240984544934168E-4</v>
      </c>
      <c r="G354" s="6">
        <f t="shared" si="17"/>
        <v>1.6211276473955352</v>
      </c>
    </row>
    <row r="355" spans="1:7" x14ac:dyDescent="0.25">
      <c r="A355" s="2">
        <v>352</v>
      </c>
      <c r="B355">
        <v>8533.27</v>
      </c>
      <c r="C355">
        <v>6</v>
      </c>
      <c r="D355">
        <v>4</v>
      </c>
      <c r="E355" s="6">
        <f t="shared" si="15"/>
        <v>1422.2116666666668</v>
      </c>
      <c r="F355" s="5">
        <f t="shared" si="16"/>
        <v>1.7172295363480253E-3</v>
      </c>
      <c r="G355" s="6">
        <f t="shared" si="17"/>
        <v>9.7690555237550107</v>
      </c>
    </row>
    <row r="356" spans="1:7" x14ac:dyDescent="0.25">
      <c r="A356" s="2">
        <v>353</v>
      </c>
      <c r="B356">
        <v>13721.089999999998</v>
      </c>
      <c r="C356">
        <v>11</v>
      </c>
      <c r="D356">
        <v>3</v>
      </c>
      <c r="E356" s="6">
        <f t="shared" si="15"/>
        <v>1247.3718181818181</v>
      </c>
      <c r="F356" s="5">
        <f t="shared" si="16"/>
        <v>3.1482541499713796E-3</v>
      </c>
      <c r="G356" s="6">
        <f t="shared" si="17"/>
        <v>11.781130509444761</v>
      </c>
    </row>
    <row r="357" spans="1:7" x14ac:dyDescent="0.25">
      <c r="A357" s="2">
        <v>354</v>
      </c>
      <c r="B357">
        <v>5392.1099999999988</v>
      </c>
      <c r="C357">
        <v>6</v>
      </c>
      <c r="D357">
        <v>9</v>
      </c>
      <c r="E357" s="6">
        <f t="shared" si="15"/>
        <v>898.68499999999983</v>
      </c>
      <c r="F357" s="5">
        <f t="shared" si="16"/>
        <v>1.7172295363480253E-3</v>
      </c>
      <c r="G357" s="6">
        <f t="shared" si="17"/>
        <v>13.889235832856324</v>
      </c>
    </row>
    <row r="358" spans="1:7" x14ac:dyDescent="0.25">
      <c r="A358" s="2">
        <v>355</v>
      </c>
      <c r="B358">
        <v>4674.0199999999995</v>
      </c>
      <c r="C358">
        <v>5</v>
      </c>
      <c r="D358">
        <v>3</v>
      </c>
      <c r="E358" s="6">
        <f t="shared" si="15"/>
        <v>934.80399999999986</v>
      </c>
      <c r="F358" s="5">
        <f t="shared" si="16"/>
        <v>1.4310246136233543E-3</v>
      </c>
      <c r="G358" s="6">
        <f t="shared" si="17"/>
        <v>4.0131825987406975</v>
      </c>
    </row>
    <row r="359" spans="1:7" x14ac:dyDescent="0.25">
      <c r="A359" s="2">
        <v>356</v>
      </c>
      <c r="B359">
        <v>5765.9</v>
      </c>
      <c r="C359">
        <v>5</v>
      </c>
      <c r="D359">
        <v>5</v>
      </c>
      <c r="E359" s="6">
        <f t="shared" si="15"/>
        <v>1153.1799999999998</v>
      </c>
      <c r="F359" s="5">
        <f t="shared" si="16"/>
        <v>1.4310246136233543E-3</v>
      </c>
      <c r="G359" s="6">
        <f t="shared" si="17"/>
        <v>8.2511448196908983</v>
      </c>
    </row>
    <row r="360" spans="1:7" x14ac:dyDescent="0.25">
      <c r="A360" s="2">
        <v>357</v>
      </c>
      <c r="B360">
        <v>8779.2200000000012</v>
      </c>
      <c r="C360">
        <v>8</v>
      </c>
      <c r="D360">
        <v>18</v>
      </c>
      <c r="E360" s="6">
        <f t="shared" si="15"/>
        <v>1097.4025000000001</v>
      </c>
      <c r="F360" s="5">
        <f t="shared" si="16"/>
        <v>2.2896393817973667E-3</v>
      </c>
      <c r="G360" s="6">
        <f t="shared" si="17"/>
        <v>45.227807670291938</v>
      </c>
    </row>
    <row r="361" spans="1:7" x14ac:dyDescent="0.25">
      <c r="A361" s="2">
        <v>358</v>
      </c>
      <c r="B361">
        <v>2129.8200000000002</v>
      </c>
      <c r="C361">
        <v>2</v>
      </c>
      <c r="D361">
        <v>18</v>
      </c>
      <c r="E361" s="6">
        <f t="shared" si="15"/>
        <v>1064.9100000000001</v>
      </c>
      <c r="F361" s="5">
        <f t="shared" si="16"/>
        <v>5.7240984544934168E-4</v>
      </c>
      <c r="G361" s="6">
        <f t="shared" si="17"/>
        <v>10.972169433314253</v>
      </c>
    </row>
    <row r="362" spans="1:7" x14ac:dyDescent="0.25">
      <c r="A362" s="2">
        <v>359</v>
      </c>
      <c r="B362">
        <v>8564.6299999999992</v>
      </c>
      <c r="C362">
        <v>10</v>
      </c>
      <c r="D362">
        <v>6</v>
      </c>
      <c r="E362" s="6">
        <f t="shared" si="15"/>
        <v>856.46299999999997</v>
      </c>
      <c r="F362" s="5">
        <f t="shared" si="16"/>
        <v>2.8620492272467086E-3</v>
      </c>
      <c r="G362" s="6">
        <f t="shared" si="17"/>
        <v>14.707435603892385</v>
      </c>
    </row>
    <row r="363" spans="1:7" x14ac:dyDescent="0.25">
      <c r="A363" s="2">
        <v>360</v>
      </c>
      <c r="B363">
        <v>6069.39</v>
      </c>
      <c r="C363">
        <v>5</v>
      </c>
      <c r="D363">
        <v>19</v>
      </c>
      <c r="E363" s="6">
        <f t="shared" si="15"/>
        <v>1213.8780000000002</v>
      </c>
      <c r="F363" s="5">
        <f t="shared" si="16"/>
        <v>1.4310246136233543E-3</v>
      </c>
      <c r="G363" s="6">
        <f t="shared" si="17"/>
        <v>33.004696622781914</v>
      </c>
    </row>
    <row r="364" spans="1:7" x14ac:dyDescent="0.25">
      <c r="A364" s="2">
        <v>361</v>
      </c>
      <c r="B364">
        <v>6592.67</v>
      </c>
      <c r="C364">
        <v>7</v>
      </c>
      <c r="D364">
        <v>2</v>
      </c>
      <c r="E364" s="6">
        <f t="shared" si="15"/>
        <v>941.81000000000006</v>
      </c>
      <c r="F364" s="5">
        <f t="shared" si="16"/>
        <v>2.0034344590726962E-3</v>
      </c>
      <c r="G364" s="6">
        <f t="shared" si="17"/>
        <v>3.7737092157985122</v>
      </c>
    </row>
    <row r="365" spans="1:7" x14ac:dyDescent="0.25">
      <c r="A365" s="2">
        <v>362</v>
      </c>
      <c r="B365">
        <v>3486.48</v>
      </c>
      <c r="C365">
        <v>5</v>
      </c>
      <c r="D365">
        <v>18</v>
      </c>
      <c r="E365" s="6">
        <f t="shared" si="15"/>
        <v>697.29600000000005</v>
      </c>
      <c r="F365" s="5">
        <f t="shared" si="16"/>
        <v>1.4310246136233543E-3</v>
      </c>
      <c r="G365" s="6">
        <f t="shared" si="17"/>
        <v>17.96125930165999</v>
      </c>
    </row>
    <row r="366" spans="1:7" x14ac:dyDescent="0.25">
      <c r="A366" s="2">
        <v>363</v>
      </c>
      <c r="B366">
        <v>11621.14</v>
      </c>
      <c r="C366">
        <v>6</v>
      </c>
      <c r="D366">
        <v>7</v>
      </c>
      <c r="E366" s="6">
        <f t="shared" si="15"/>
        <v>1936.8566666666666</v>
      </c>
      <c r="F366" s="5">
        <f t="shared" si="16"/>
        <v>1.7172295363480253E-3</v>
      </c>
      <c r="G366" s="6">
        <f t="shared" si="17"/>
        <v>23.282192329708071</v>
      </c>
    </row>
    <row r="367" spans="1:7" x14ac:dyDescent="0.25">
      <c r="A367" s="2">
        <v>364</v>
      </c>
      <c r="B367">
        <v>6791.39</v>
      </c>
      <c r="C367">
        <v>6</v>
      </c>
      <c r="D367">
        <v>11</v>
      </c>
      <c r="E367" s="6">
        <f t="shared" si="15"/>
        <v>1131.8983333333333</v>
      </c>
      <c r="F367" s="5">
        <f t="shared" si="16"/>
        <v>1.7172295363480253E-3</v>
      </c>
      <c r="G367" s="6">
        <f t="shared" si="17"/>
        <v>21.381021751574128</v>
      </c>
    </row>
    <row r="368" spans="1:7" x14ac:dyDescent="0.25">
      <c r="A368" s="2">
        <v>365</v>
      </c>
      <c r="B368">
        <v>8188.2900000000009</v>
      </c>
      <c r="C368">
        <v>7</v>
      </c>
      <c r="D368">
        <v>15</v>
      </c>
      <c r="E368" s="6">
        <f t="shared" si="15"/>
        <v>1169.7557142857145</v>
      </c>
      <c r="F368" s="5">
        <f t="shared" si="16"/>
        <v>2.0034344590726962E-3</v>
      </c>
      <c r="G368" s="6">
        <f t="shared" si="17"/>
        <v>35.152933600457935</v>
      </c>
    </row>
    <row r="369" spans="1:7" x14ac:dyDescent="0.25">
      <c r="A369" s="2">
        <v>366</v>
      </c>
      <c r="B369">
        <v>5867.1100000000006</v>
      </c>
      <c r="C369">
        <v>6</v>
      </c>
      <c r="D369">
        <v>19</v>
      </c>
      <c r="E369" s="6">
        <f t="shared" si="15"/>
        <v>977.8516666666668</v>
      </c>
      <c r="F369" s="5">
        <f t="shared" si="16"/>
        <v>1.7172295363480253E-3</v>
      </c>
      <c r="G369" s="6">
        <f t="shared" si="17"/>
        <v>31.904719519175735</v>
      </c>
    </row>
    <row r="370" spans="1:7" x14ac:dyDescent="0.25">
      <c r="A370" s="2">
        <v>367</v>
      </c>
      <c r="B370">
        <v>7014.0099999999993</v>
      </c>
      <c r="C370">
        <v>6</v>
      </c>
      <c r="D370">
        <v>12</v>
      </c>
      <c r="E370" s="6">
        <f t="shared" si="15"/>
        <v>1169.0016666666666</v>
      </c>
      <c r="F370" s="5">
        <f t="shared" si="16"/>
        <v>1.7172295363480253E-3</v>
      </c>
      <c r="G370" s="6">
        <f t="shared" si="17"/>
        <v>24.089330280480823</v>
      </c>
    </row>
    <row r="371" spans="1:7" x14ac:dyDescent="0.25">
      <c r="A371" s="2">
        <v>368</v>
      </c>
      <c r="B371">
        <v>9300.06</v>
      </c>
      <c r="C371">
        <v>9</v>
      </c>
      <c r="D371">
        <v>6</v>
      </c>
      <c r="E371" s="6">
        <f t="shared" si="15"/>
        <v>1033.3399999999999</v>
      </c>
      <c r="F371" s="5">
        <f t="shared" si="16"/>
        <v>2.5758443045220377E-3</v>
      </c>
      <c r="G371" s="6">
        <f t="shared" si="17"/>
        <v>15.970337721808814</v>
      </c>
    </row>
    <row r="372" spans="1:7" x14ac:dyDescent="0.25">
      <c r="A372" s="2">
        <v>369</v>
      </c>
      <c r="B372">
        <v>9536.3499999999985</v>
      </c>
      <c r="C372">
        <v>8</v>
      </c>
      <c r="D372">
        <v>9</v>
      </c>
      <c r="E372" s="6">
        <f t="shared" si="15"/>
        <v>1192.0437499999998</v>
      </c>
      <c r="F372" s="5">
        <f t="shared" si="16"/>
        <v>2.2896393817973667E-3</v>
      </c>
      <c r="G372" s="6">
        <f t="shared" si="17"/>
        <v>24.564152833428729</v>
      </c>
    </row>
    <row r="373" spans="1:7" x14ac:dyDescent="0.25">
      <c r="A373" s="2">
        <v>370</v>
      </c>
      <c r="B373">
        <v>7633.95</v>
      </c>
      <c r="C373">
        <v>7</v>
      </c>
      <c r="D373">
        <v>3</v>
      </c>
      <c r="E373" s="6">
        <f t="shared" si="15"/>
        <v>1090.5642857142857</v>
      </c>
      <c r="F373" s="5">
        <f t="shared" si="16"/>
        <v>2.0034344590726962E-3</v>
      </c>
      <c r="G373" s="6">
        <f t="shared" si="17"/>
        <v>6.5546222095020044</v>
      </c>
    </row>
    <row r="374" spans="1:7" x14ac:dyDescent="0.25">
      <c r="A374" s="2">
        <v>371</v>
      </c>
      <c r="B374">
        <v>6859.8000000000011</v>
      </c>
      <c r="C374">
        <v>5</v>
      </c>
      <c r="D374">
        <v>7</v>
      </c>
      <c r="E374" s="6">
        <f t="shared" si="15"/>
        <v>1371.9600000000003</v>
      </c>
      <c r="F374" s="5">
        <f t="shared" si="16"/>
        <v>1.4310246136233543E-3</v>
      </c>
      <c r="G374" s="6">
        <f t="shared" si="17"/>
        <v>13.743159702346883</v>
      </c>
    </row>
    <row r="375" spans="1:7" x14ac:dyDescent="0.25">
      <c r="A375" s="2">
        <v>372</v>
      </c>
      <c r="B375">
        <v>6870.42</v>
      </c>
      <c r="C375">
        <v>8</v>
      </c>
      <c r="D375">
        <v>4</v>
      </c>
      <c r="E375" s="6">
        <f t="shared" si="15"/>
        <v>858.80250000000001</v>
      </c>
      <c r="F375" s="5">
        <f t="shared" si="16"/>
        <v>2.2896393817973667E-3</v>
      </c>
      <c r="G375" s="6">
        <f t="shared" si="17"/>
        <v>7.8653921007441321</v>
      </c>
    </row>
    <row r="376" spans="1:7" x14ac:dyDescent="0.25">
      <c r="A376" s="2">
        <v>373</v>
      </c>
      <c r="B376">
        <v>1466.68</v>
      </c>
      <c r="C376">
        <v>1</v>
      </c>
      <c r="D376">
        <v>1</v>
      </c>
      <c r="E376" s="6">
        <f t="shared" si="15"/>
        <v>1466.68</v>
      </c>
      <c r="F376" s="5">
        <f t="shared" si="16"/>
        <v>2.8620492272467084E-4</v>
      </c>
      <c r="G376" s="6">
        <f t="shared" si="17"/>
        <v>0.41977103606182026</v>
      </c>
    </row>
    <row r="377" spans="1:7" x14ac:dyDescent="0.25">
      <c r="A377" s="2">
        <v>374</v>
      </c>
      <c r="B377">
        <v>7756.64</v>
      </c>
      <c r="C377">
        <v>6</v>
      </c>
      <c r="D377">
        <v>8</v>
      </c>
      <c r="E377" s="6">
        <f t="shared" si="15"/>
        <v>1292.7733333333333</v>
      </c>
      <c r="F377" s="5">
        <f t="shared" si="16"/>
        <v>1.7172295363480253E-3</v>
      </c>
      <c r="G377" s="6">
        <f t="shared" si="17"/>
        <v>17.759908414424729</v>
      </c>
    </row>
    <row r="378" spans="1:7" x14ac:dyDescent="0.25">
      <c r="A378" s="2">
        <v>375</v>
      </c>
      <c r="B378">
        <v>3460.33</v>
      </c>
      <c r="C378">
        <v>4</v>
      </c>
      <c r="D378">
        <v>7</v>
      </c>
      <c r="E378" s="6">
        <f t="shared" si="15"/>
        <v>865.08249999999998</v>
      </c>
      <c r="F378" s="5">
        <f t="shared" si="16"/>
        <v>1.1448196908986834E-3</v>
      </c>
      <c r="G378" s="6">
        <f t="shared" si="17"/>
        <v>6.9325443617630222</v>
      </c>
    </row>
    <row r="379" spans="1:7" x14ac:dyDescent="0.25">
      <c r="A379" s="2">
        <v>376</v>
      </c>
      <c r="B379">
        <v>1981.8899999999999</v>
      </c>
      <c r="C379">
        <v>3</v>
      </c>
      <c r="D379">
        <v>19</v>
      </c>
      <c r="E379" s="6">
        <f t="shared" si="15"/>
        <v>660.63</v>
      </c>
      <c r="F379" s="5">
        <f t="shared" si="16"/>
        <v>8.5861476817401263E-4</v>
      </c>
      <c r="G379" s="6">
        <f t="shared" si="17"/>
        <v>10.77730681167716</v>
      </c>
    </row>
    <row r="380" spans="1:7" x14ac:dyDescent="0.25">
      <c r="A380" s="2">
        <v>377</v>
      </c>
      <c r="B380">
        <v>11607.86</v>
      </c>
      <c r="C380">
        <v>13</v>
      </c>
      <c r="D380">
        <v>1</v>
      </c>
      <c r="E380" s="6">
        <f t="shared" si="15"/>
        <v>892.91230769230776</v>
      </c>
      <c r="F380" s="5">
        <f t="shared" si="16"/>
        <v>3.720663995420721E-3</v>
      </c>
      <c r="G380" s="6">
        <f t="shared" si="17"/>
        <v>3.3222266742987978</v>
      </c>
    </row>
    <row r="381" spans="1:7" x14ac:dyDescent="0.25">
      <c r="A381" s="2">
        <v>378</v>
      </c>
      <c r="B381">
        <v>5827.91</v>
      </c>
      <c r="C381">
        <v>7</v>
      </c>
      <c r="D381">
        <v>17</v>
      </c>
      <c r="E381" s="6">
        <f t="shared" si="15"/>
        <v>832.55857142857144</v>
      </c>
      <c r="F381" s="5">
        <f t="shared" si="16"/>
        <v>2.0034344590726962E-3</v>
      </c>
      <c r="G381" s="6">
        <f t="shared" si="17"/>
        <v>28.355601030337727</v>
      </c>
    </row>
    <row r="382" spans="1:7" x14ac:dyDescent="0.25">
      <c r="A382" s="2">
        <v>379</v>
      </c>
      <c r="B382">
        <v>2849.83</v>
      </c>
      <c r="C382">
        <v>2</v>
      </c>
      <c r="D382">
        <v>4</v>
      </c>
      <c r="E382" s="6">
        <f t="shared" si="15"/>
        <v>1424.915</v>
      </c>
      <c r="F382" s="5">
        <f t="shared" si="16"/>
        <v>5.7240984544934168E-4</v>
      </c>
      <c r="G382" s="6">
        <f t="shared" si="17"/>
        <v>3.2625414997137949</v>
      </c>
    </row>
    <row r="383" spans="1:7" x14ac:dyDescent="0.25">
      <c r="A383" s="2">
        <v>380</v>
      </c>
      <c r="B383">
        <v>10261.59</v>
      </c>
      <c r="C383">
        <v>8</v>
      </c>
      <c r="D383">
        <v>17</v>
      </c>
      <c r="E383" s="6">
        <f t="shared" si="15"/>
        <v>1282.69875</v>
      </c>
      <c r="F383" s="5">
        <f t="shared" si="16"/>
        <v>2.2896393817973667E-3</v>
      </c>
      <c r="G383" s="6">
        <f t="shared" si="17"/>
        <v>49.927598740698336</v>
      </c>
    </row>
    <row r="384" spans="1:7" x14ac:dyDescent="0.25">
      <c r="A384" s="2">
        <v>381</v>
      </c>
      <c r="B384">
        <v>8019.8000000000011</v>
      </c>
      <c r="C384">
        <v>8</v>
      </c>
      <c r="D384">
        <v>1</v>
      </c>
      <c r="E384" s="6">
        <f t="shared" si="15"/>
        <v>1002.4750000000001</v>
      </c>
      <c r="F384" s="5">
        <f t="shared" si="16"/>
        <v>2.2896393817973667E-3</v>
      </c>
      <c r="G384" s="6">
        <f t="shared" si="17"/>
        <v>2.2953062392673154</v>
      </c>
    </row>
    <row r="385" spans="1:7" x14ac:dyDescent="0.25">
      <c r="A385" s="2">
        <v>382</v>
      </c>
      <c r="B385">
        <v>6536.92</v>
      </c>
      <c r="C385">
        <v>7</v>
      </c>
      <c r="D385">
        <v>7</v>
      </c>
      <c r="E385" s="6">
        <f t="shared" si="15"/>
        <v>933.84571428571428</v>
      </c>
      <c r="F385" s="5">
        <f t="shared" si="16"/>
        <v>2.0034344590726962E-3</v>
      </c>
      <c r="G385" s="6">
        <f t="shared" si="17"/>
        <v>13.096290784201489</v>
      </c>
    </row>
    <row r="386" spans="1:7" x14ac:dyDescent="0.25">
      <c r="A386" s="2">
        <v>383</v>
      </c>
      <c r="B386">
        <v>3922.8999999999996</v>
      </c>
      <c r="C386">
        <v>3</v>
      </c>
      <c r="D386">
        <v>14</v>
      </c>
      <c r="E386" s="6">
        <f t="shared" si="15"/>
        <v>1307.6333333333332</v>
      </c>
      <c r="F386" s="5">
        <f t="shared" si="16"/>
        <v>8.5861476817401263E-4</v>
      </c>
      <c r="G386" s="6">
        <f t="shared" si="17"/>
        <v>15.718546078992556</v>
      </c>
    </row>
    <row r="387" spans="1:7" x14ac:dyDescent="0.25">
      <c r="A387" s="2">
        <v>384</v>
      </c>
      <c r="B387">
        <v>5068.24</v>
      </c>
      <c r="C387">
        <v>5</v>
      </c>
      <c r="D387">
        <v>17</v>
      </c>
      <c r="E387" s="6">
        <f t="shared" si="15"/>
        <v>1013.6479999999999</v>
      </c>
      <c r="F387" s="5">
        <f t="shared" si="16"/>
        <v>1.4310246136233543E-3</v>
      </c>
      <c r="G387" s="6">
        <f t="shared" si="17"/>
        <v>24.659439038351454</v>
      </c>
    </row>
    <row r="388" spans="1:7" x14ac:dyDescent="0.25">
      <c r="A388" s="2">
        <v>385</v>
      </c>
      <c r="B388">
        <v>10758.23</v>
      </c>
      <c r="C388">
        <v>9</v>
      </c>
      <c r="D388">
        <v>9</v>
      </c>
      <c r="E388" s="6">
        <f t="shared" si="15"/>
        <v>1195.3588888888889</v>
      </c>
      <c r="F388" s="5">
        <f t="shared" si="16"/>
        <v>2.5758443045220377E-3</v>
      </c>
      <c r="G388" s="6">
        <f t="shared" si="17"/>
        <v>27.711525472238122</v>
      </c>
    </row>
    <row r="389" spans="1:7" x14ac:dyDescent="0.25">
      <c r="A389" s="2">
        <v>386</v>
      </c>
      <c r="B389">
        <v>5445.4400000000005</v>
      </c>
      <c r="C389">
        <v>5</v>
      </c>
      <c r="D389">
        <v>5</v>
      </c>
      <c r="E389" s="6">
        <f t="shared" ref="E389:E452" si="18">B389/C389</f>
        <v>1089.0880000000002</v>
      </c>
      <c r="F389" s="5">
        <f t="shared" ref="F389:F452" si="19">C389/3494</f>
        <v>1.4310246136233543E-3</v>
      </c>
      <c r="G389" s="6">
        <f t="shared" ref="G389:G452" si="20">E389*F389*D389</f>
        <v>7.79255867200916</v>
      </c>
    </row>
    <row r="390" spans="1:7" x14ac:dyDescent="0.25">
      <c r="A390" s="2">
        <v>387</v>
      </c>
      <c r="B390">
        <v>5303.1</v>
      </c>
      <c r="C390">
        <v>3</v>
      </c>
      <c r="D390">
        <v>22</v>
      </c>
      <c r="E390" s="6">
        <f t="shared" si="18"/>
        <v>1767.7</v>
      </c>
      <c r="F390" s="5">
        <f t="shared" si="19"/>
        <v>8.5861476817401263E-4</v>
      </c>
      <c r="G390" s="6">
        <f t="shared" si="20"/>
        <v>33.39101316542645</v>
      </c>
    </row>
    <row r="391" spans="1:7" x14ac:dyDescent="0.25">
      <c r="A391" s="2">
        <v>388</v>
      </c>
      <c r="B391">
        <v>2857.55</v>
      </c>
      <c r="C391">
        <v>3</v>
      </c>
      <c r="D391">
        <v>11</v>
      </c>
      <c r="E391" s="6">
        <f t="shared" si="18"/>
        <v>952.51666666666677</v>
      </c>
      <c r="F391" s="5">
        <f t="shared" si="19"/>
        <v>8.5861476817401263E-4</v>
      </c>
      <c r="G391" s="6">
        <f t="shared" si="20"/>
        <v>8.9962936462507166</v>
      </c>
    </row>
    <row r="392" spans="1:7" x14ac:dyDescent="0.25">
      <c r="A392" s="2">
        <v>389</v>
      </c>
      <c r="B392">
        <v>3948.4300000000003</v>
      </c>
      <c r="C392">
        <v>6</v>
      </c>
      <c r="D392">
        <v>17</v>
      </c>
      <c r="E392" s="6">
        <f t="shared" si="18"/>
        <v>658.07166666666672</v>
      </c>
      <c r="F392" s="5">
        <f t="shared" si="19"/>
        <v>1.7172295363480253E-3</v>
      </c>
      <c r="G392" s="6">
        <f t="shared" si="20"/>
        <v>19.21102175157413</v>
      </c>
    </row>
    <row r="393" spans="1:7" x14ac:dyDescent="0.25">
      <c r="A393" s="2">
        <v>390</v>
      </c>
      <c r="B393">
        <v>4490.5200000000004</v>
      </c>
      <c r="C393">
        <v>6</v>
      </c>
      <c r="D393">
        <v>3</v>
      </c>
      <c r="E393" s="6">
        <f t="shared" si="18"/>
        <v>748.42000000000007</v>
      </c>
      <c r="F393" s="5">
        <f t="shared" si="19"/>
        <v>1.7172295363480253E-3</v>
      </c>
      <c r="G393" s="6">
        <f t="shared" si="20"/>
        <v>3.8556267887807674</v>
      </c>
    </row>
    <row r="394" spans="1:7" x14ac:dyDescent="0.25">
      <c r="A394" s="2">
        <v>391</v>
      </c>
      <c r="B394">
        <v>3132.87</v>
      </c>
      <c r="C394">
        <v>4</v>
      </c>
      <c r="D394">
        <v>16</v>
      </c>
      <c r="E394" s="6">
        <f t="shared" si="18"/>
        <v>783.21749999999997</v>
      </c>
      <c r="F394" s="5">
        <f t="shared" si="19"/>
        <v>1.1448196908986834E-3</v>
      </c>
      <c r="G394" s="6">
        <f t="shared" si="20"/>
        <v>14.346285060103032</v>
      </c>
    </row>
    <row r="395" spans="1:7" x14ac:dyDescent="0.25">
      <c r="A395" s="2">
        <v>392</v>
      </c>
      <c r="B395">
        <v>8157.6</v>
      </c>
      <c r="C395">
        <v>7</v>
      </c>
      <c r="D395">
        <v>13</v>
      </c>
      <c r="E395" s="6">
        <f t="shared" si="18"/>
        <v>1165.3714285714286</v>
      </c>
      <c r="F395" s="5">
        <f t="shared" si="19"/>
        <v>2.0034344590726962E-3</v>
      </c>
      <c r="G395" s="6">
        <f t="shared" si="20"/>
        <v>30.351688609044079</v>
      </c>
    </row>
    <row r="396" spans="1:7" x14ac:dyDescent="0.25">
      <c r="A396" s="2">
        <v>393</v>
      </c>
      <c r="B396">
        <v>2728.3599999999997</v>
      </c>
      <c r="C396">
        <v>2</v>
      </c>
      <c r="D396">
        <v>9</v>
      </c>
      <c r="E396" s="6">
        <f t="shared" si="18"/>
        <v>1364.1799999999998</v>
      </c>
      <c r="F396" s="5">
        <f t="shared" si="19"/>
        <v>5.7240984544934168E-4</v>
      </c>
      <c r="G396" s="6">
        <f t="shared" si="20"/>
        <v>7.0278305666857461</v>
      </c>
    </row>
    <row r="397" spans="1:7" x14ac:dyDescent="0.25">
      <c r="A397" s="2">
        <v>394</v>
      </c>
      <c r="B397">
        <v>7818.74</v>
      </c>
      <c r="C397">
        <v>8</v>
      </c>
      <c r="D397">
        <v>16</v>
      </c>
      <c r="E397" s="6">
        <f t="shared" si="18"/>
        <v>977.34249999999997</v>
      </c>
      <c r="F397" s="5">
        <f t="shared" si="19"/>
        <v>2.2896393817973667E-3</v>
      </c>
      <c r="G397" s="6">
        <f t="shared" si="20"/>
        <v>35.804190040068683</v>
      </c>
    </row>
    <row r="398" spans="1:7" x14ac:dyDescent="0.25">
      <c r="A398" s="2">
        <v>395</v>
      </c>
      <c r="B398">
        <v>7802.4900000000007</v>
      </c>
      <c r="C398">
        <v>7</v>
      </c>
      <c r="D398">
        <v>9</v>
      </c>
      <c r="E398" s="6">
        <f t="shared" si="18"/>
        <v>1114.6414285714286</v>
      </c>
      <c r="F398" s="5">
        <f t="shared" si="19"/>
        <v>2.0034344590726962E-3</v>
      </c>
      <c r="G398" s="6">
        <f t="shared" si="20"/>
        <v>20.097999427590157</v>
      </c>
    </row>
    <row r="399" spans="1:7" x14ac:dyDescent="0.25">
      <c r="A399" s="2">
        <v>396</v>
      </c>
      <c r="B399">
        <v>6560.6900000000005</v>
      </c>
      <c r="C399">
        <v>6</v>
      </c>
      <c r="D399">
        <v>16</v>
      </c>
      <c r="E399" s="6">
        <f t="shared" si="18"/>
        <v>1093.4483333333335</v>
      </c>
      <c r="F399" s="5">
        <f t="shared" si="19"/>
        <v>1.7172295363480253E-3</v>
      </c>
      <c r="G399" s="6">
        <f t="shared" si="20"/>
        <v>30.043228391528341</v>
      </c>
    </row>
    <row r="400" spans="1:7" x14ac:dyDescent="0.25">
      <c r="A400" s="2">
        <v>397</v>
      </c>
      <c r="B400">
        <v>4641.0999999999995</v>
      </c>
      <c r="C400">
        <v>6</v>
      </c>
      <c r="D400">
        <v>5</v>
      </c>
      <c r="E400" s="6">
        <f t="shared" si="18"/>
        <v>773.51666666666654</v>
      </c>
      <c r="F400" s="5">
        <f t="shared" si="19"/>
        <v>1.7172295363480253E-3</v>
      </c>
      <c r="G400" s="6">
        <f t="shared" si="20"/>
        <v>6.641528334287349</v>
      </c>
    </row>
    <row r="401" spans="1:7" x14ac:dyDescent="0.25">
      <c r="A401" s="2">
        <v>398</v>
      </c>
      <c r="B401">
        <v>4446.4799999999996</v>
      </c>
      <c r="C401">
        <v>7</v>
      </c>
      <c r="D401">
        <v>11</v>
      </c>
      <c r="E401" s="6">
        <f t="shared" si="18"/>
        <v>635.21142857142854</v>
      </c>
      <c r="F401" s="5">
        <f t="shared" si="19"/>
        <v>2.0034344590726962E-3</v>
      </c>
      <c r="G401" s="6">
        <f t="shared" si="20"/>
        <v>13.998649112764738</v>
      </c>
    </row>
    <row r="402" spans="1:7" x14ac:dyDescent="0.25">
      <c r="A402" s="2">
        <v>399</v>
      </c>
      <c r="B402">
        <v>7848.56</v>
      </c>
      <c r="C402">
        <v>6</v>
      </c>
      <c r="D402">
        <v>16</v>
      </c>
      <c r="E402" s="6">
        <f t="shared" si="18"/>
        <v>1308.0933333333335</v>
      </c>
      <c r="F402" s="5">
        <f t="shared" si="19"/>
        <v>1.7172295363480253E-3</v>
      </c>
      <c r="G402" s="6">
        <f t="shared" si="20"/>
        <v>35.94074413279909</v>
      </c>
    </row>
    <row r="403" spans="1:7" x14ac:dyDescent="0.25">
      <c r="A403" s="2">
        <v>400</v>
      </c>
      <c r="B403">
        <v>4266.01</v>
      </c>
      <c r="C403">
        <v>5</v>
      </c>
      <c r="D403">
        <v>5</v>
      </c>
      <c r="E403" s="6">
        <f t="shared" si="18"/>
        <v>853.202</v>
      </c>
      <c r="F403" s="5">
        <f t="shared" si="19"/>
        <v>1.4310246136233543E-3</v>
      </c>
      <c r="G403" s="6">
        <f t="shared" si="20"/>
        <v>6.1047653119633658</v>
      </c>
    </row>
    <row r="404" spans="1:7" x14ac:dyDescent="0.25">
      <c r="A404" s="2">
        <v>401</v>
      </c>
      <c r="B404">
        <v>7478.6799999999994</v>
      </c>
      <c r="C404">
        <v>7</v>
      </c>
      <c r="D404">
        <v>15</v>
      </c>
      <c r="E404" s="6">
        <f t="shared" si="18"/>
        <v>1068.3828571428571</v>
      </c>
      <c r="F404" s="5">
        <f t="shared" si="19"/>
        <v>2.0034344590726962E-3</v>
      </c>
      <c r="G404" s="6">
        <f t="shared" si="20"/>
        <v>32.106525472238125</v>
      </c>
    </row>
    <row r="405" spans="1:7" x14ac:dyDescent="0.25">
      <c r="A405" s="2">
        <v>402</v>
      </c>
      <c r="B405">
        <v>8148.2199999999993</v>
      </c>
      <c r="C405">
        <v>6</v>
      </c>
      <c r="D405">
        <v>22</v>
      </c>
      <c r="E405" s="6">
        <f t="shared" si="18"/>
        <v>1358.0366666666666</v>
      </c>
      <c r="F405" s="5">
        <f t="shared" si="19"/>
        <v>1.7172295363480253E-3</v>
      </c>
      <c r="G405" s="6">
        <f t="shared" si="20"/>
        <v>51.30533485975959</v>
      </c>
    </row>
    <row r="406" spans="1:7" x14ac:dyDescent="0.25">
      <c r="A406" s="2">
        <v>403</v>
      </c>
      <c r="B406">
        <v>6122.6299999999992</v>
      </c>
      <c r="C406">
        <v>6</v>
      </c>
      <c r="D406">
        <v>17</v>
      </c>
      <c r="E406" s="6">
        <f t="shared" si="18"/>
        <v>1020.4383333333332</v>
      </c>
      <c r="F406" s="5">
        <f t="shared" si="19"/>
        <v>1.7172295363480253E-3</v>
      </c>
      <c r="G406" s="6">
        <f t="shared" si="20"/>
        <v>29.789556382369774</v>
      </c>
    </row>
    <row r="407" spans="1:7" x14ac:dyDescent="0.25">
      <c r="A407" s="2">
        <v>404</v>
      </c>
      <c r="B407">
        <v>9330.26</v>
      </c>
      <c r="C407">
        <v>9</v>
      </c>
      <c r="D407">
        <v>4</v>
      </c>
      <c r="E407" s="6">
        <f t="shared" si="18"/>
        <v>1036.6955555555555</v>
      </c>
      <c r="F407" s="5">
        <f t="shared" si="19"/>
        <v>2.5758443045220377E-3</v>
      </c>
      <c r="G407" s="6">
        <f t="shared" si="20"/>
        <v>10.68146536920435</v>
      </c>
    </row>
    <row r="408" spans="1:7" x14ac:dyDescent="0.25">
      <c r="A408" s="2">
        <v>405</v>
      </c>
      <c r="B408">
        <v>7468.88</v>
      </c>
      <c r="C408">
        <v>6</v>
      </c>
      <c r="D408">
        <v>14</v>
      </c>
      <c r="E408" s="6">
        <f t="shared" si="18"/>
        <v>1244.8133333333333</v>
      </c>
      <c r="F408" s="5">
        <f t="shared" si="19"/>
        <v>1.7172295363480253E-3</v>
      </c>
      <c r="G408" s="6">
        <f t="shared" si="20"/>
        <v>29.926823125357757</v>
      </c>
    </row>
    <row r="409" spans="1:7" x14ac:dyDescent="0.25">
      <c r="A409" s="2">
        <v>406</v>
      </c>
      <c r="B409">
        <v>5892.51</v>
      </c>
      <c r="C409">
        <v>6</v>
      </c>
      <c r="D409">
        <v>12</v>
      </c>
      <c r="E409" s="6">
        <f t="shared" si="18"/>
        <v>982.08500000000004</v>
      </c>
      <c r="F409" s="5">
        <f t="shared" si="19"/>
        <v>1.7172295363480253E-3</v>
      </c>
      <c r="G409" s="6">
        <f t="shared" si="20"/>
        <v>20.237584430452205</v>
      </c>
    </row>
    <row r="410" spans="1:7" x14ac:dyDescent="0.25">
      <c r="A410" s="2">
        <v>407</v>
      </c>
      <c r="B410">
        <v>7837.83</v>
      </c>
      <c r="C410">
        <v>9</v>
      </c>
      <c r="D410">
        <v>15</v>
      </c>
      <c r="E410" s="6">
        <f t="shared" si="18"/>
        <v>870.87</v>
      </c>
      <c r="F410" s="5">
        <f t="shared" si="19"/>
        <v>2.5758443045220377E-3</v>
      </c>
      <c r="G410" s="6">
        <f t="shared" si="20"/>
        <v>33.648382942186608</v>
      </c>
    </row>
    <row r="411" spans="1:7" x14ac:dyDescent="0.25">
      <c r="A411" s="2">
        <v>408</v>
      </c>
      <c r="B411">
        <v>5252.97</v>
      </c>
      <c r="C411">
        <v>5</v>
      </c>
      <c r="D411">
        <v>11</v>
      </c>
      <c r="E411" s="6">
        <f t="shared" si="18"/>
        <v>1050.5940000000001</v>
      </c>
      <c r="F411" s="5">
        <f t="shared" si="19"/>
        <v>1.4310246136233543E-3</v>
      </c>
      <c r="G411" s="6">
        <f t="shared" si="20"/>
        <v>16.537684602175158</v>
      </c>
    </row>
    <row r="412" spans="1:7" x14ac:dyDescent="0.25">
      <c r="A412" s="2">
        <v>409</v>
      </c>
      <c r="B412">
        <v>3610.1099999999997</v>
      </c>
      <c r="C412">
        <v>4</v>
      </c>
      <c r="D412">
        <v>13</v>
      </c>
      <c r="E412" s="6">
        <f t="shared" si="18"/>
        <v>902.52749999999992</v>
      </c>
      <c r="F412" s="5">
        <f t="shared" si="19"/>
        <v>1.1448196908986834E-3</v>
      </c>
      <c r="G412" s="6">
        <f t="shared" si="20"/>
        <v>13.432006296508298</v>
      </c>
    </row>
    <row r="413" spans="1:7" x14ac:dyDescent="0.25">
      <c r="A413" s="2">
        <v>410</v>
      </c>
      <c r="B413">
        <v>5472.9</v>
      </c>
      <c r="C413">
        <v>7</v>
      </c>
      <c r="D413">
        <v>11</v>
      </c>
      <c r="E413" s="6">
        <f t="shared" si="18"/>
        <v>781.84285714285704</v>
      </c>
      <c r="F413" s="5">
        <f t="shared" si="19"/>
        <v>2.0034344590726962E-3</v>
      </c>
      <c r="G413" s="6">
        <f t="shared" si="20"/>
        <v>17.230080137378362</v>
      </c>
    </row>
    <row r="414" spans="1:7" x14ac:dyDescent="0.25">
      <c r="A414" s="2">
        <v>411</v>
      </c>
      <c r="B414">
        <v>5130.24</v>
      </c>
      <c r="C414">
        <v>5</v>
      </c>
      <c r="D414">
        <v>12</v>
      </c>
      <c r="E414" s="6">
        <f t="shared" si="18"/>
        <v>1026.048</v>
      </c>
      <c r="F414" s="5">
        <f t="shared" si="19"/>
        <v>1.4310246136233543E-3</v>
      </c>
      <c r="G414" s="6">
        <f t="shared" si="20"/>
        <v>17.619599313108186</v>
      </c>
    </row>
    <row r="415" spans="1:7" x14ac:dyDescent="0.25">
      <c r="A415" s="2">
        <v>412</v>
      </c>
      <c r="B415">
        <v>3041.12</v>
      </c>
      <c r="C415">
        <v>3</v>
      </c>
      <c r="D415">
        <v>19</v>
      </c>
      <c r="E415" s="6">
        <f t="shared" si="18"/>
        <v>1013.7066666666666</v>
      </c>
      <c r="F415" s="5">
        <f t="shared" si="19"/>
        <v>8.5861476817401263E-4</v>
      </c>
      <c r="G415" s="6">
        <f t="shared" si="20"/>
        <v>16.537286777332568</v>
      </c>
    </row>
    <row r="416" spans="1:7" x14ac:dyDescent="0.25">
      <c r="A416" s="2">
        <v>413</v>
      </c>
      <c r="B416">
        <v>5306.63</v>
      </c>
      <c r="C416">
        <v>5</v>
      </c>
      <c r="D416">
        <v>19</v>
      </c>
      <c r="E416" s="6">
        <f t="shared" si="18"/>
        <v>1061.326</v>
      </c>
      <c r="F416" s="5">
        <f t="shared" si="19"/>
        <v>1.4310246136233543E-3</v>
      </c>
      <c r="G416" s="6">
        <f t="shared" si="20"/>
        <v>28.856888952489985</v>
      </c>
    </row>
    <row r="417" spans="1:7" x14ac:dyDescent="0.25">
      <c r="A417" s="2">
        <v>414</v>
      </c>
      <c r="B417">
        <v>4770.45</v>
      </c>
      <c r="C417">
        <v>6</v>
      </c>
      <c r="D417">
        <v>10</v>
      </c>
      <c r="E417" s="6">
        <f t="shared" si="18"/>
        <v>795.07499999999993</v>
      </c>
      <c r="F417" s="5">
        <f t="shared" si="19"/>
        <v>1.7172295363480253E-3</v>
      </c>
      <c r="G417" s="6">
        <f t="shared" si="20"/>
        <v>13.653262736119061</v>
      </c>
    </row>
    <row r="418" spans="1:7" x14ac:dyDescent="0.25">
      <c r="A418" s="2">
        <v>415</v>
      </c>
      <c r="B418">
        <v>3670</v>
      </c>
      <c r="C418">
        <v>2</v>
      </c>
      <c r="D418">
        <v>18</v>
      </c>
      <c r="E418" s="6">
        <f t="shared" si="18"/>
        <v>1835</v>
      </c>
      <c r="F418" s="5">
        <f t="shared" si="19"/>
        <v>5.7240984544934168E-4</v>
      </c>
      <c r="G418" s="6">
        <f t="shared" si="20"/>
        <v>18.906697195191754</v>
      </c>
    </row>
    <row r="419" spans="1:7" x14ac:dyDescent="0.25">
      <c r="A419" s="2">
        <v>416</v>
      </c>
      <c r="B419">
        <v>4670.05</v>
      </c>
      <c r="C419">
        <v>5</v>
      </c>
      <c r="D419">
        <v>1</v>
      </c>
      <c r="E419" s="6">
        <f t="shared" si="18"/>
        <v>934.01</v>
      </c>
      <c r="F419" s="5">
        <f t="shared" si="19"/>
        <v>1.4310246136233543E-3</v>
      </c>
      <c r="G419" s="6">
        <f t="shared" si="20"/>
        <v>1.336591299370349</v>
      </c>
    </row>
    <row r="420" spans="1:7" x14ac:dyDescent="0.25">
      <c r="A420" s="2">
        <v>417</v>
      </c>
      <c r="B420">
        <v>9905.65</v>
      </c>
      <c r="C420">
        <v>8</v>
      </c>
      <c r="D420">
        <v>15</v>
      </c>
      <c r="E420" s="6">
        <f t="shared" si="18"/>
        <v>1238.20625</v>
      </c>
      <c r="F420" s="5">
        <f t="shared" si="19"/>
        <v>2.2896393817973667E-3</v>
      </c>
      <c r="G420" s="6">
        <f t="shared" si="20"/>
        <v>42.52568689181453</v>
      </c>
    </row>
    <row r="421" spans="1:7" x14ac:dyDescent="0.25">
      <c r="A421" s="2">
        <v>418</v>
      </c>
      <c r="B421">
        <v>6298.1399999999994</v>
      </c>
      <c r="C421">
        <v>6</v>
      </c>
      <c r="D421">
        <v>6</v>
      </c>
      <c r="E421" s="6">
        <f t="shared" si="18"/>
        <v>1049.6899999999998</v>
      </c>
      <c r="F421" s="5">
        <f t="shared" si="19"/>
        <v>1.7172295363480253E-3</v>
      </c>
      <c r="G421" s="6">
        <f t="shared" si="20"/>
        <v>10.81535203205495</v>
      </c>
    </row>
    <row r="422" spans="1:7" x14ac:dyDescent="0.25">
      <c r="A422" s="2">
        <v>419</v>
      </c>
      <c r="B422">
        <v>7917.4299999999994</v>
      </c>
      <c r="C422">
        <v>7</v>
      </c>
      <c r="D422">
        <v>17</v>
      </c>
      <c r="E422" s="6">
        <f t="shared" si="18"/>
        <v>1131.0614285714285</v>
      </c>
      <c r="F422" s="5">
        <f t="shared" si="19"/>
        <v>2.0034344590726962E-3</v>
      </c>
      <c r="G422" s="6">
        <f t="shared" si="20"/>
        <v>38.522126502575844</v>
      </c>
    </row>
    <row r="423" spans="1:7" x14ac:dyDescent="0.25">
      <c r="A423" s="2">
        <v>420</v>
      </c>
      <c r="B423">
        <v>11080.54</v>
      </c>
      <c r="C423">
        <v>10</v>
      </c>
      <c r="D423">
        <v>7</v>
      </c>
      <c r="E423" s="6">
        <f t="shared" si="18"/>
        <v>1108.0540000000001</v>
      </c>
      <c r="F423" s="5">
        <f t="shared" si="19"/>
        <v>2.8620492272467086E-3</v>
      </c>
      <c r="G423" s="6">
        <f t="shared" si="20"/>
        <v>22.199135661133372</v>
      </c>
    </row>
    <row r="424" spans="1:7" x14ac:dyDescent="0.25">
      <c r="A424" s="2">
        <v>421</v>
      </c>
      <c r="B424">
        <v>7222.93</v>
      </c>
      <c r="C424">
        <v>6</v>
      </c>
      <c r="D424">
        <v>2</v>
      </c>
      <c r="E424" s="6">
        <f t="shared" si="18"/>
        <v>1203.8216666666667</v>
      </c>
      <c r="F424" s="5">
        <f t="shared" si="19"/>
        <v>1.7172295363480253E-3</v>
      </c>
      <c r="G424" s="6">
        <f t="shared" si="20"/>
        <v>4.1344762449914141</v>
      </c>
    </row>
    <row r="425" spans="1:7" x14ac:dyDescent="0.25">
      <c r="A425" s="2">
        <v>422</v>
      </c>
      <c r="B425">
        <v>5465</v>
      </c>
      <c r="C425">
        <v>4</v>
      </c>
      <c r="D425">
        <v>1</v>
      </c>
      <c r="E425" s="6">
        <f t="shared" si="18"/>
        <v>1366.25</v>
      </c>
      <c r="F425" s="5">
        <f t="shared" si="19"/>
        <v>1.1448196908986834E-3</v>
      </c>
      <c r="G425" s="6">
        <f t="shared" si="20"/>
        <v>1.5641099026903262</v>
      </c>
    </row>
    <row r="426" spans="1:7" x14ac:dyDescent="0.25">
      <c r="A426" s="2">
        <v>423</v>
      </c>
      <c r="B426">
        <v>5058.62</v>
      </c>
      <c r="C426">
        <v>5</v>
      </c>
      <c r="D426">
        <v>9</v>
      </c>
      <c r="E426" s="6">
        <f t="shared" si="18"/>
        <v>1011.7239999999999</v>
      </c>
      <c r="F426" s="5">
        <f t="shared" si="19"/>
        <v>1.4310246136233543E-3</v>
      </c>
      <c r="G426" s="6">
        <f t="shared" si="20"/>
        <v>13.030217515741269</v>
      </c>
    </row>
    <row r="427" spans="1:7" x14ac:dyDescent="0.25">
      <c r="A427" s="2">
        <v>424</v>
      </c>
      <c r="B427">
        <v>9036.619999999999</v>
      </c>
      <c r="C427">
        <v>7</v>
      </c>
      <c r="D427">
        <v>9</v>
      </c>
      <c r="E427" s="6">
        <f t="shared" si="18"/>
        <v>1290.9457142857141</v>
      </c>
      <c r="F427" s="5">
        <f t="shared" si="19"/>
        <v>2.0034344590726962E-3</v>
      </c>
      <c r="G427" s="6">
        <f t="shared" si="20"/>
        <v>23.276926159129935</v>
      </c>
    </row>
    <row r="428" spans="1:7" x14ac:dyDescent="0.25">
      <c r="A428" s="2">
        <v>425</v>
      </c>
      <c r="B428">
        <v>10925.23</v>
      </c>
      <c r="C428">
        <v>7</v>
      </c>
      <c r="D428">
        <v>20</v>
      </c>
      <c r="E428" s="6">
        <f t="shared" si="18"/>
        <v>1560.7471428571428</v>
      </c>
      <c r="F428" s="5">
        <f t="shared" si="19"/>
        <v>2.0034344590726962E-3</v>
      </c>
      <c r="G428" s="6">
        <f t="shared" si="20"/>
        <v>62.537092157985121</v>
      </c>
    </row>
    <row r="429" spans="1:7" x14ac:dyDescent="0.25">
      <c r="A429" s="2">
        <v>426</v>
      </c>
      <c r="B429">
        <v>10506.859999999999</v>
      </c>
      <c r="C429">
        <v>9</v>
      </c>
      <c r="D429">
        <v>8</v>
      </c>
      <c r="E429" s="6">
        <f t="shared" si="18"/>
        <v>1167.4288888888887</v>
      </c>
      <c r="F429" s="5">
        <f t="shared" si="19"/>
        <v>2.5758443045220377E-3</v>
      </c>
      <c r="G429" s="6">
        <f t="shared" si="20"/>
        <v>24.056920435031476</v>
      </c>
    </row>
    <row r="430" spans="1:7" x14ac:dyDescent="0.25">
      <c r="A430" s="2">
        <v>427</v>
      </c>
      <c r="B430">
        <v>4678.55</v>
      </c>
      <c r="C430">
        <v>4</v>
      </c>
      <c r="D430">
        <v>2</v>
      </c>
      <c r="E430" s="6">
        <f t="shared" si="18"/>
        <v>1169.6375</v>
      </c>
      <c r="F430" s="5">
        <f t="shared" si="19"/>
        <v>1.1448196908986834E-3</v>
      </c>
      <c r="G430" s="6">
        <f t="shared" si="20"/>
        <v>2.6780480824270176</v>
      </c>
    </row>
    <row r="431" spans="1:7" x14ac:dyDescent="0.25">
      <c r="A431" s="2">
        <v>428</v>
      </c>
      <c r="B431">
        <v>9009.4500000000007</v>
      </c>
      <c r="C431">
        <v>8</v>
      </c>
      <c r="D431">
        <v>14</v>
      </c>
      <c r="E431" s="6">
        <f t="shared" si="18"/>
        <v>1126.1812500000001</v>
      </c>
      <c r="F431" s="5">
        <f t="shared" si="19"/>
        <v>2.2896393817973667E-3</v>
      </c>
      <c r="G431" s="6">
        <f t="shared" si="20"/>
        <v>36.099685174585005</v>
      </c>
    </row>
    <row r="432" spans="1:7" x14ac:dyDescent="0.25">
      <c r="A432" s="2">
        <v>429</v>
      </c>
      <c r="B432">
        <v>8631.57</v>
      </c>
      <c r="C432">
        <v>8</v>
      </c>
      <c r="D432">
        <v>21</v>
      </c>
      <c r="E432" s="6">
        <f t="shared" si="18"/>
        <v>1078.94625</v>
      </c>
      <c r="F432" s="5">
        <f t="shared" si="19"/>
        <v>2.2896393817973667E-3</v>
      </c>
      <c r="G432" s="6">
        <f t="shared" si="20"/>
        <v>51.878354321694324</v>
      </c>
    </row>
    <row r="433" spans="1:7" x14ac:dyDescent="0.25">
      <c r="A433" s="2">
        <v>430</v>
      </c>
      <c r="B433">
        <v>7494.51</v>
      </c>
      <c r="C433">
        <v>6</v>
      </c>
      <c r="D433">
        <v>11</v>
      </c>
      <c r="E433" s="6">
        <f t="shared" si="18"/>
        <v>1249.085</v>
      </c>
      <c r="F433" s="5">
        <f t="shared" si="19"/>
        <v>1.7172295363480253E-3</v>
      </c>
      <c r="G433" s="6">
        <f t="shared" si="20"/>
        <v>23.594622209502003</v>
      </c>
    </row>
    <row r="434" spans="1:7" x14ac:dyDescent="0.25">
      <c r="A434" s="2">
        <v>431</v>
      </c>
      <c r="B434">
        <v>3232.46</v>
      </c>
      <c r="C434">
        <v>2</v>
      </c>
      <c r="D434">
        <v>18</v>
      </c>
      <c r="E434" s="6">
        <f t="shared" si="18"/>
        <v>1616.23</v>
      </c>
      <c r="F434" s="5">
        <f t="shared" si="19"/>
        <v>5.7240984544934168E-4</v>
      </c>
      <c r="G434" s="6">
        <f t="shared" si="20"/>
        <v>16.652627361190611</v>
      </c>
    </row>
    <row r="435" spans="1:7" x14ac:dyDescent="0.25">
      <c r="A435" s="2">
        <v>432</v>
      </c>
      <c r="B435">
        <v>9237.06</v>
      </c>
      <c r="C435">
        <v>8</v>
      </c>
      <c r="D435">
        <v>10</v>
      </c>
      <c r="E435" s="6">
        <f t="shared" si="18"/>
        <v>1154.6324999999999</v>
      </c>
      <c r="F435" s="5">
        <f t="shared" si="19"/>
        <v>2.2896393817973667E-3</v>
      </c>
      <c r="G435" s="6">
        <f t="shared" si="20"/>
        <v>26.436920435031478</v>
      </c>
    </row>
    <row r="436" spans="1:7" x14ac:dyDescent="0.25">
      <c r="A436" s="2">
        <v>433</v>
      </c>
      <c r="B436">
        <v>10236.83</v>
      </c>
      <c r="C436">
        <v>9</v>
      </c>
      <c r="D436">
        <v>15</v>
      </c>
      <c r="E436" s="6">
        <f t="shared" si="18"/>
        <v>1137.4255555555555</v>
      </c>
      <c r="F436" s="5">
        <f t="shared" si="19"/>
        <v>2.5758443045220377E-3</v>
      </c>
      <c r="G436" s="6">
        <f t="shared" si="20"/>
        <v>43.947467086433889</v>
      </c>
    </row>
    <row r="437" spans="1:7" x14ac:dyDescent="0.25">
      <c r="A437" s="2">
        <v>434</v>
      </c>
      <c r="B437">
        <v>1945.46</v>
      </c>
      <c r="C437">
        <v>2</v>
      </c>
      <c r="D437">
        <v>19</v>
      </c>
      <c r="E437" s="6">
        <f t="shared" si="18"/>
        <v>972.73</v>
      </c>
      <c r="F437" s="5">
        <f t="shared" si="19"/>
        <v>5.7240984544934168E-4</v>
      </c>
      <c r="G437" s="6">
        <f t="shared" si="20"/>
        <v>10.579204350314823</v>
      </c>
    </row>
    <row r="438" spans="1:7" x14ac:dyDescent="0.25">
      <c r="A438" s="2">
        <v>435</v>
      </c>
      <c r="B438">
        <v>5669.1</v>
      </c>
      <c r="C438">
        <v>4</v>
      </c>
      <c r="D438">
        <v>1</v>
      </c>
      <c r="E438" s="6">
        <f t="shared" si="18"/>
        <v>1417.2750000000001</v>
      </c>
      <c r="F438" s="5">
        <f t="shared" si="19"/>
        <v>1.1448196908986834E-3</v>
      </c>
      <c r="G438" s="6">
        <f t="shared" si="20"/>
        <v>1.6225243274184316</v>
      </c>
    </row>
    <row r="439" spans="1:7" x14ac:dyDescent="0.25">
      <c r="A439" s="2">
        <v>436</v>
      </c>
      <c r="B439">
        <v>3374.59</v>
      </c>
      <c r="C439">
        <v>3</v>
      </c>
      <c r="D439">
        <v>18</v>
      </c>
      <c r="E439" s="6">
        <f t="shared" si="18"/>
        <v>1124.8633333333335</v>
      </c>
      <c r="F439" s="5">
        <f t="shared" si="19"/>
        <v>8.5861476817401263E-4</v>
      </c>
      <c r="G439" s="6">
        <f t="shared" si="20"/>
        <v>17.38483686319405</v>
      </c>
    </row>
    <row r="440" spans="1:7" x14ac:dyDescent="0.25">
      <c r="A440" s="2">
        <v>437</v>
      </c>
      <c r="B440">
        <v>5595.76</v>
      </c>
      <c r="C440">
        <v>6</v>
      </c>
      <c r="D440">
        <v>17</v>
      </c>
      <c r="E440" s="6">
        <f t="shared" si="18"/>
        <v>932.62666666666667</v>
      </c>
      <c r="F440" s="5">
        <f t="shared" si="19"/>
        <v>1.7172295363480253E-3</v>
      </c>
      <c r="G440" s="6">
        <f t="shared" si="20"/>
        <v>27.226078992558673</v>
      </c>
    </row>
    <row r="441" spans="1:7" x14ac:dyDescent="0.25">
      <c r="A441" s="2">
        <v>438</v>
      </c>
      <c r="B441">
        <v>12777.29</v>
      </c>
      <c r="C441">
        <v>8</v>
      </c>
      <c r="D441">
        <v>13</v>
      </c>
      <c r="E441" s="6">
        <f t="shared" si="18"/>
        <v>1597.1612500000001</v>
      </c>
      <c r="F441" s="5">
        <f t="shared" si="19"/>
        <v>2.2896393817973667E-3</v>
      </c>
      <c r="G441" s="6">
        <f t="shared" si="20"/>
        <v>47.540002862049228</v>
      </c>
    </row>
    <row r="442" spans="1:7" x14ac:dyDescent="0.25">
      <c r="A442" s="2">
        <v>439</v>
      </c>
      <c r="B442">
        <v>6584.91</v>
      </c>
      <c r="C442">
        <v>6</v>
      </c>
      <c r="D442">
        <v>10</v>
      </c>
      <c r="E442" s="6">
        <f t="shared" si="18"/>
        <v>1097.4849999999999</v>
      </c>
      <c r="F442" s="5">
        <f t="shared" si="19"/>
        <v>1.7172295363480253E-3</v>
      </c>
      <c r="G442" s="6">
        <f t="shared" si="20"/>
        <v>18.846336576989124</v>
      </c>
    </row>
    <row r="443" spans="1:7" x14ac:dyDescent="0.25">
      <c r="A443" s="2">
        <v>440</v>
      </c>
      <c r="B443">
        <v>7773.0499999999993</v>
      </c>
      <c r="C443">
        <v>8</v>
      </c>
      <c r="D443">
        <v>10</v>
      </c>
      <c r="E443" s="6">
        <f t="shared" si="18"/>
        <v>971.63124999999991</v>
      </c>
      <c r="F443" s="5">
        <f t="shared" si="19"/>
        <v>2.2896393817973667E-3</v>
      </c>
      <c r="G443" s="6">
        <f t="shared" si="20"/>
        <v>22.246851745850023</v>
      </c>
    </row>
    <row r="444" spans="1:7" x14ac:dyDescent="0.25">
      <c r="A444" s="2">
        <v>441</v>
      </c>
      <c r="B444">
        <v>2910.7200000000003</v>
      </c>
      <c r="C444">
        <v>3</v>
      </c>
      <c r="D444">
        <v>11</v>
      </c>
      <c r="E444" s="6">
        <f t="shared" si="18"/>
        <v>970.24000000000012</v>
      </c>
      <c r="F444" s="5">
        <f t="shared" si="19"/>
        <v>8.5861476817401263E-4</v>
      </c>
      <c r="G444" s="6">
        <f t="shared" si="20"/>
        <v>9.1636863194046949</v>
      </c>
    </row>
    <row r="445" spans="1:7" x14ac:dyDescent="0.25">
      <c r="A445" s="2">
        <v>442</v>
      </c>
      <c r="B445">
        <v>5714.68</v>
      </c>
      <c r="C445">
        <v>7</v>
      </c>
      <c r="D445">
        <v>1</v>
      </c>
      <c r="E445" s="6">
        <f t="shared" si="18"/>
        <v>816.38285714285723</v>
      </c>
      <c r="F445" s="5">
        <f t="shared" si="19"/>
        <v>2.0034344590726962E-3</v>
      </c>
      <c r="G445" s="6">
        <f t="shared" si="20"/>
        <v>1.6355695477962224</v>
      </c>
    </row>
    <row r="446" spans="1:7" x14ac:dyDescent="0.25">
      <c r="A446" s="2">
        <v>443</v>
      </c>
      <c r="B446">
        <v>7525.9299999999994</v>
      </c>
      <c r="C446">
        <v>7</v>
      </c>
      <c r="D446">
        <v>10</v>
      </c>
      <c r="E446" s="6">
        <f t="shared" si="18"/>
        <v>1075.1328571428571</v>
      </c>
      <c r="F446" s="5">
        <f t="shared" si="19"/>
        <v>2.0034344590726962E-3</v>
      </c>
      <c r="G446" s="6">
        <f t="shared" si="20"/>
        <v>21.539582140812822</v>
      </c>
    </row>
    <row r="447" spans="1:7" x14ac:dyDescent="0.25">
      <c r="A447" s="2">
        <v>444</v>
      </c>
      <c r="B447">
        <v>7147.1100000000006</v>
      </c>
      <c r="C447">
        <v>7</v>
      </c>
      <c r="D447">
        <v>8</v>
      </c>
      <c r="E447" s="6">
        <f t="shared" si="18"/>
        <v>1021.0157142857144</v>
      </c>
      <c r="F447" s="5">
        <f t="shared" si="19"/>
        <v>2.0034344590726962E-3</v>
      </c>
      <c r="G447" s="6">
        <f t="shared" si="20"/>
        <v>16.364304522037781</v>
      </c>
    </row>
    <row r="448" spans="1:7" x14ac:dyDescent="0.25">
      <c r="A448" s="2">
        <v>445</v>
      </c>
      <c r="B448">
        <v>14593.22</v>
      </c>
      <c r="C448">
        <v>11</v>
      </c>
      <c r="D448">
        <v>5</v>
      </c>
      <c r="E448" s="6">
        <f t="shared" si="18"/>
        <v>1326.6563636363635</v>
      </c>
      <c r="F448" s="5">
        <f t="shared" si="19"/>
        <v>3.1482541499713796E-3</v>
      </c>
      <c r="G448" s="6">
        <f t="shared" si="20"/>
        <v>20.883257012020607</v>
      </c>
    </row>
    <row r="449" spans="1:7" x14ac:dyDescent="0.25">
      <c r="A449" s="2">
        <v>446</v>
      </c>
      <c r="B449">
        <v>10683.109999999999</v>
      </c>
      <c r="C449">
        <v>8</v>
      </c>
      <c r="D449">
        <v>4</v>
      </c>
      <c r="E449" s="6">
        <f t="shared" si="18"/>
        <v>1335.3887499999998</v>
      </c>
      <c r="F449" s="5">
        <f t="shared" si="19"/>
        <v>2.2896393817973667E-3</v>
      </c>
      <c r="G449" s="6">
        <f t="shared" si="20"/>
        <v>12.230234688036631</v>
      </c>
    </row>
    <row r="450" spans="1:7" x14ac:dyDescent="0.25">
      <c r="A450" s="2">
        <v>447</v>
      </c>
      <c r="B450">
        <v>6502.920000000001</v>
      </c>
      <c r="C450">
        <v>6</v>
      </c>
      <c r="D450">
        <v>1</v>
      </c>
      <c r="E450" s="6">
        <f t="shared" si="18"/>
        <v>1083.8200000000002</v>
      </c>
      <c r="F450" s="5">
        <f t="shared" si="19"/>
        <v>1.7172295363480253E-3</v>
      </c>
      <c r="G450" s="6">
        <f t="shared" si="20"/>
        <v>1.8611677160847171</v>
      </c>
    </row>
    <row r="451" spans="1:7" x14ac:dyDescent="0.25">
      <c r="A451" s="2">
        <v>448</v>
      </c>
      <c r="B451">
        <v>6085.0599999999995</v>
      </c>
      <c r="C451">
        <v>5</v>
      </c>
      <c r="D451">
        <v>3</v>
      </c>
      <c r="E451" s="6">
        <f t="shared" si="18"/>
        <v>1217.0119999999999</v>
      </c>
      <c r="F451" s="5">
        <f t="shared" si="19"/>
        <v>1.4310246136233543E-3</v>
      </c>
      <c r="G451" s="6">
        <f t="shared" si="20"/>
        <v>5.2247223812249572</v>
      </c>
    </row>
    <row r="452" spans="1:7" x14ac:dyDescent="0.25">
      <c r="A452" s="2">
        <v>449</v>
      </c>
      <c r="B452">
        <v>6240.9500000000007</v>
      </c>
      <c r="C452">
        <v>6</v>
      </c>
      <c r="D452">
        <v>6</v>
      </c>
      <c r="E452" s="6">
        <f t="shared" si="18"/>
        <v>1040.1583333333335</v>
      </c>
      <c r="F452" s="5">
        <f t="shared" si="19"/>
        <v>1.7172295363480253E-3</v>
      </c>
      <c r="G452" s="6">
        <f t="shared" si="20"/>
        <v>10.71714367487121</v>
      </c>
    </row>
    <row r="453" spans="1:7" x14ac:dyDescent="0.25">
      <c r="A453" s="2">
        <v>450</v>
      </c>
      <c r="B453">
        <v>5369.5499999999993</v>
      </c>
      <c r="C453">
        <v>4</v>
      </c>
      <c r="D453">
        <v>18</v>
      </c>
      <c r="E453" s="6">
        <f t="shared" ref="E453:E516" si="21">B453/C453</f>
        <v>1342.3874999999998</v>
      </c>
      <c r="F453" s="5">
        <f t="shared" ref="F453:F516" si="22">C453/3494</f>
        <v>1.1448196908986834E-3</v>
      </c>
      <c r="G453" s="6">
        <f t="shared" ref="G453:G516" si="23">E453*F453*D453</f>
        <v>27.662249570692609</v>
      </c>
    </row>
    <row r="454" spans="1:7" x14ac:dyDescent="0.25">
      <c r="A454" s="2">
        <v>451</v>
      </c>
      <c r="B454">
        <v>5925.5199999999995</v>
      </c>
      <c r="C454">
        <v>6</v>
      </c>
      <c r="D454">
        <v>10.700000000000001</v>
      </c>
      <c r="E454" s="6">
        <f t="shared" si="21"/>
        <v>987.58666666666659</v>
      </c>
      <c r="F454" s="5">
        <f t="shared" si="22"/>
        <v>1.7172295363480253E-3</v>
      </c>
      <c r="G454" s="6">
        <f t="shared" si="23"/>
        <v>18.146269032627362</v>
      </c>
    </row>
    <row r="455" spans="1:7" x14ac:dyDescent="0.25">
      <c r="A455" s="2">
        <v>452</v>
      </c>
      <c r="B455">
        <v>3872.43</v>
      </c>
      <c r="C455">
        <v>5</v>
      </c>
      <c r="D455">
        <v>5</v>
      </c>
      <c r="E455" s="6">
        <f t="shared" si="21"/>
        <v>774.48599999999999</v>
      </c>
      <c r="F455" s="5">
        <f t="shared" si="22"/>
        <v>1.4310246136233543E-3</v>
      </c>
      <c r="G455" s="6">
        <f t="shared" si="23"/>
        <v>5.5415426445334859</v>
      </c>
    </row>
    <row r="456" spans="1:7" x14ac:dyDescent="0.25">
      <c r="A456" s="2">
        <v>453</v>
      </c>
      <c r="B456">
        <v>6220.21</v>
      </c>
      <c r="C456">
        <v>8</v>
      </c>
      <c r="D456">
        <v>10.700000000000001</v>
      </c>
      <c r="E456" s="6">
        <f t="shared" si="21"/>
        <v>777.52625</v>
      </c>
      <c r="F456" s="5">
        <f t="shared" si="22"/>
        <v>2.2896393817973667E-3</v>
      </c>
      <c r="G456" s="6">
        <f t="shared" si="23"/>
        <v>19.048725529479107</v>
      </c>
    </row>
    <row r="457" spans="1:7" x14ac:dyDescent="0.25">
      <c r="A457" s="2">
        <v>454</v>
      </c>
      <c r="B457">
        <v>9662.82</v>
      </c>
      <c r="C457">
        <v>7</v>
      </c>
      <c r="D457">
        <v>10.700000000000001</v>
      </c>
      <c r="E457" s="6">
        <f t="shared" si="21"/>
        <v>1380.4028571428571</v>
      </c>
      <c r="F457" s="5">
        <f t="shared" si="22"/>
        <v>2.0034344590726962E-3</v>
      </c>
      <c r="G457" s="6">
        <f t="shared" si="23"/>
        <v>29.591349170005728</v>
      </c>
    </row>
    <row r="458" spans="1:7" x14ac:dyDescent="0.25">
      <c r="A458" s="2">
        <v>455</v>
      </c>
      <c r="B458">
        <v>4076.17</v>
      </c>
      <c r="C458">
        <v>3</v>
      </c>
      <c r="D458">
        <v>5</v>
      </c>
      <c r="E458" s="6">
        <f t="shared" si="21"/>
        <v>1358.7233333333334</v>
      </c>
      <c r="F458" s="5">
        <f t="shared" si="22"/>
        <v>8.5861476817401263E-4</v>
      </c>
      <c r="G458" s="6">
        <f t="shared" si="23"/>
        <v>5.8330995993131083</v>
      </c>
    </row>
    <row r="459" spans="1:7" x14ac:dyDescent="0.25">
      <c r="A459" s="2">
        <v>456</v>
      </c>
      <c r="B459">
        <v>6261.6399999999994</v>
      </c>
      <c r="C459">
        <v>5</v>
      </c>
      <c r="D459">
        <v>17</v>
      </c>
      <c r="E459" s="6">
        <f t="shared" si="21"/>
        <v>1252.328</v>
      </c>
      <c r="F459" s="5">
        <f t="shared" si="22"/>
        <v>1.4310246136233543E-3</v>
      </c>
      <c r="G459" s="6">
        <f t="shared" si="23"/>
        <v>30.465907269605037</v>
      </c>
    </row>
    <row r="460" spans="1:7" x14ac:dyDescent="0.25">
      <c r="A460" s="2">
        <v>457</v>
      </c>
      <c r="B460">
        <v>6553.52</v>
      </c>
      <c r="C460">
        <v>5</v>
      </c>
      <c r="D460">
        <v>17</v>
      </c>
      <c r="E460" s="6">
        <f t="shared" si="21"/>
        <v>1310.7040000000002</v>
      </c>
      <c r="F460" s="5">
        <f t="shared" si="22"/>
        <v>1.4310246136233543E-3</v>
      </c>
      <c r="G460" s="6">
        <f t="shared" si="23"/>
        <v>31.88604464796795</v>
      </c>
    </row>
    <row r="461" spans="1:7" x14ac:dyDescent="0.25">
      <c r="A461" s="2">
        <v>458</v>
      </c>
      <c r="B461">
        <v>3615.63</v>
      </c>
      <c r="C461">
        <v>5</v>
      </c>
      <c r="D461">
        <v>18</v>
      </c>
      <c r="E461" s="6">
        <f t="shared" si="21"/>
        <v>723.12599999999998</v>
      </c>
      <c r="F461" s="5">
        <f t="shared" si="22"/>
        <v>1.4310246136233543E-3</v>
      </c>
      <c r="G461" s="6">
        <f t="shared" si="23"/>
        <v>18.626599885518029</v>
      </c>
    </row>
    <row r="462" spans="1:7" x14ac:dyDescent="0.25">
      <c r="A462" s="2">
        <v>459</v>
      </c>
      <c r="B462">
        <v>6449.1299999999992</v>
      </c>
      <c r="C462">
        <v>5</v>
      </c>
      <c r="D462">
        <v>13</v>
      </c>
      <c r="E462" s="6">
        <f t="shared" si="21"/>
        <v>1289.8259999999998</v>
      </c>
      <c r="F462" s="5">
        <f t="shared" si="22"/>
        <v>1.4310246136233543E-3</v>
      </c>
      <c r="G462" s="6">
        <f t="shared" si="23"/>
        <v>23.995045792787632</v>
      </c>
    </row>
    <row r="463" spans="1:7" x14ac:dyDescent="0.25">
      <c r="A463" s="2">
        <v>460</v>
      </c>
      <c r="B463">
        <v>5012.97</v>
      </c>
      <c r="C463">
        <v>4</v>
      </c>
      <c r="D463">
        <v>16</v>
      </c>
      <c r="E463" s="6">
        <f t="shared" si="21"/>
        <v>1253.2425000000001</v>
      </c>
      <c r="F463" s="5">
        <f t="shared" si="22"/>
        <v>1.1448196908986834E-3</v>
      </c>
      <c r="G463" s="6">
        <f t="shared" si="23"/>
        <v>22.955787063537493</v>
      </c>
    </row>
    <row r="464" spans="1:7" x14ac:dyDescent="0.25">
      <c r="A464" s="2">
        <v>461</v>
      </c>
      <c r="B464">
        <v>10366.86</v>
      </c>
      <c r="C464">
        <v>8</v>
      </c>
      <c r="D464">
        <v>14</v>
      </c>
      <c r="E464" s="6">
        <f t="shared" si="21"/>
        <v>1295.8575000000001</v>
      </c>
      <c r="F464" s="5">
        <f t="shared" si="22"/>
        <v>2.2896393817973667E-3</v>
      </c>
      <c r="G464" s="6">
        <f t="shared" si="23"/>
        <v>41.538649112764737</v>
      </c>
    </row>
    <row r="465" spans="1:7" x14ac:dyDescent="0.25">
      <c r="A465" s="2">
        <v>462</v>
      </c>
      <c r="B465">
        <v>7830.79</v>
      </c>
      <c r="C465">
        <v>6</v>
      </c>
      <c r="D465">
        <v>5</v>
      </c>
      <c r="E465" s="6">
        <f t="shared" si="21"/>
        <v>1305.1316666666667</v>
      </c>
      <c r="F465" s="5">
        <f t="shared" si="22"/>
        <v>1.7172295363480253E-3</v>
      </c>
      <c r="G465" s="6">
        <f t="shared" si="23"/>
        <v>11.206053234115627</v>
      </c>
    </row>
    <row r="466" spans="1:7" x14ac:dyDescent="0.25">
      <c r="A466" s="2">
        <v>463</v>
      </c>
      <c r="B466">
        <v>7679.4699999999993</v>
      </c>
      <c r="C466">
        <v>7</v>
      </c>
      <c r="D466">
        <v>20</v>
      </c>
      <c r="E466" s="6">
        <f t="shared" si="21"/>
        <v>1097.0671428571427</v>
      </c>
      <c r="F466" s="5">
        <f t="shared" si="22"/>
        <v>2.0034344590726962E-3</v>
      </c>
      <c r="G466" s="6">
        <f t="shared" si="23"/>
        <v>43.958042358328562</v>
      </c>
    </row>
    <row r="467" spans="1:7" x14ac:dyDescent="0.25">
      <c r="A467" s="2">
        <v>464</v>
      </c>
      <c r="B467">
        <v>8289.8599999999988</v>
      </c>
      <c r="C467">
        <v>6</v>
      </c>
      <c r="D467">
        <v>10</v>
      </c>
      <c r="E467" s="6">
        <f t="shared" si="21"/>
        <v>1381.6433333333332</v>
      </c>
      <c r="F467" s="5">
        <f t="shared" si="22"/>
        <v>1.7172295363480253E-3</v>
      </c>
      <c r="G467" s="6">
        <f t="shared" si="23"/>
        <v>23.7259874069834</v>
      </c>
    </row>
    <row r="468" spans="1:7" x14ac:dyDescent="0.25">
      <c r="A468" s="2">
        <v>465</v>
      </c>
      <c r="B468">
        <v>4766.91</v>
      </c>
      <c r="C468">
        <v>6</v>
      </c>
      <c r="D468">
        <v>14</v>
      </c>
      <c r="E468" s="6">
        <f t="shared" si="21"/>
        <v>794.48500000000001</v>
      </c>
      <c r="F468" s="5">
        <f t="shared" si="22"/>
        <v>1.7172295363480253E-3</v>
      </c>
      <c r="G468" s="6">
        <f t="shared" si="23"/>
        <v>19.100383514596452</v>
      </c>
    </row>
    <row r="469" spans="1:7" x14ac:dyDescent="0.25">
      <c r="A469" s="2">
        <v>466</v>
      </c>
      <c r="B469">
        <v>6597.52</v>
      </c>
      <c r="C469">
        <v>7</v>
      </c>
      <c r="D469">
        <v>2</v>
      </c>
      <c r="E469" s="6">
        <f t="shared" si="21"/>
        <v>942.50285714285724</v>
      </c>
      <c r="F469" s="5">
        <f t="shared" si="22"/>
        <v>2.0034344590726962E-3</v>
      </c>
      <c r="G469" s="6">
        <f t="shared" si="23"/>
        <v>3.7764854035489419</v>
      </c>
    </row>
    <row r="470" spans="1:7" x14ac:dyDescent="0.25">
      <c r="A470" s="2">
        <v>467</v>
      </c>
      <c r="B470">
        <v>9085.5300000000007</v>
      </c>
      <c r="C470">
        <v>7</v>
      </c>
      <c r="D470">
        <v>15</v>
      </c>
      <c r="E470" s="6">
        <f t="shared" si="21"/>
        <v>1297.9328571428573</v>
      </c>
      <c r="F470" s="5">
        <f t="shared" si="22"/>
        <v>2.0034344590726962E-3</v>
      </c>
      <c r="G470" s="6">
        <f t="shared" si="23"/>
        <v>39.004851173440194</v>
      </c>
    </row>
    <row r="471" spans="1:7" x14ac:dyDescent="0.25">
      <c r="A471" s="2">
        <v>468</v>
      </c>
      <c r="B471">
        <v>7264.8599999999988</v>
      </c>
      <c r="C471">
        <v>6</v>
      </c>
      <c r="D471">
        <v>8</v>
      </c>
      <c r="E471" s="6">
        <f t="shared" si="21"/>
        <v>1210.8099999999997</v>
      </c>
      <c r="F471" s="5">
        <f t="shared" si="22"/>
        <v>1.7172295363480253E-3</v>
      </c>
      <c r="G471" s="6">
        <f t="shared" si="23"/>
        <v>16.633909559244415</v>
      </c>
    </row>
    <row r="472" spans="1:7" x14ac:dyDescent="0.25">
      <c r="A472" s="2">
        <v>469</v>
      </c>
      <c r="B472">
        <v>7566.66</v>
      </c>
      <c r="C472">
        <v>10</v>
      </c>
      <c r="D472">
        <v>3</v>
      </c>
      <c r="E472" s="6">
        <f t="shared" si="21"/>
        <v>756.66599999999994</v>
      </c>
      <c r="F472" s="5">
        <f t="shared" si="22"/>
        <v>2.8620492272467086E-3</v>
      </c>
      <c r="G472" s="6">
        <f t="shared" si="23"/>
        <v>6.4968460217515736</v>
      </c>
    </row>
    <row r="473" spans="1:7" x14ac:dyDescent="0.25">
      <c r="A473" s="2">
        <v>470</v>
      </c>
      <c r="B473">
        <v>7158.48</v>
      </c>
      <c r="C473">
        <v>7</v>
      </c>
      <c r="D473">
        <v>1</v>
      </c>
      <c r="E473" s="6">
        <f t="shared" si="21"/>
        <v>1022.64</v>
      </c>
      <c r="F473" s="5">
        <f t="shared" si="22"/>
        <v>2.0034344590726962E-3</v>
      </c>
      <c r="G473" s="6">
        <f t="shared" si="23"/>
        <v>2.048792215226102</v>
      </c>
    </row>
    <row r="474" spans="1:7" x14ac:dyDescent="0.25">
      <c r="A474" s="2">
        <v>471</v>
      </c>
      <c r="B474">
        <v>6243.619999999999</v>
      </c>
      <c r="C474">
        <v>6</v>
      </c>
      <c r="D474">
        <v>14</v>
      </c>
      <c r="E474" s="6">
        <f t="shared" si="21"/>
        <v>1040.6033333333332</v>
      </c>
      <c r="F474" s="5">
        <f t="shared" si="22"/>
        <v>1.7172295363480253E-3</v>
      </c>
      <c r="G474" s="6">
        <f t="shared" si="23"/>
        <v>25.01736691471093</v>
      </c>
    </row>
    <row r="475" spans="1:7" x14ac:dyDescent="0.25">
      <c r="A475" s="2">
        <v>472</v>
      </c>
      <c r="B475">
        <v>5989.6600000000008</v>
      </c>
      <c r="C475">
        <v>5</v>
      </c>
      <c r="D475">
        <v>8</v>
      </c>
      <c r="E475" s="6">
        <f t="shared" si="21"/>
        <v>1197.9320000000002</v>
      </c>
      <c r="F475" s="5">
        <f t="shared" si="22"/>
        <v>1.4310246136233543E-3</v>
      </c>
      <c r="G475" s="6">
        <f t="shared" si="23"/>
        <v>13.714161419576419</v>
      </c>
    </row>
    <row r="476" spans="1:7" x14ac:dyDescent="0.25">
      <c r="A476" s="2">
        <v>473</v>
      </c>
      <c r="B476">
        <v>12033.62</v>
      </c>
      <c r="C476">
        <v>9</v>
      </c>
      <c r="D476">
        <v>20</v>
      </c>
      <c r="E476" s="6">
        <f t="shared" si="21"/>
        <v>1337.068888888889</v>
      </c>
      <c r="F476" s="5">
        <f t="shared" si="22"/>
        <v>2.5758443045220377E-3</v>
      </c>
      <c r="G476" s="6">
        <f t="shared" si="23"/>
        <v>68.881625643961087</v>
      </c>
    </row>
    <row r="477" spans="1:7" x14ac:dyDescent="0.25">
      <c r="A477" s="2">
        <v>474</v>
      </c>
      <c r="B477">
        <v>2107.8199999999997</v>
      </c>
      <c r="C477">
        <v>2</v>
      </c>
      <c r="D477">
        <v>18</v>
      </c>
      <c r="E477" s="6">
        <f t="shared" si="21"/>
        <v>1053.9099999999999</v>
      </c>
      <c r="F477" s="5">
        <f t="shared" si="22"/>
        <v>5.7240984544934168E-4</v>
      </c>
      <c r="G477" s="6">
        <f t="shared" si="23"/>
        <v>10.85883228391528</v>
      </c>
    </row>
    <row r="478" spans="1:7" x14ac:dyDescent="0.25">
      <c r="A478" s="2">
        <v>475</v>
      </c>
      <c r="B478">
        <v>5131.2499999999991</v>
      </c>
      <c r="C478">
        <v>7</v>
      </c>
      <c r="D478">
        <v>1</v>
      </c>
      <c r="E478" s="6">
        <f t="shared" si="21"/>
        <v>733.03571428571411</v>
      </c>
      <c r="F478" s="5">
        <f t="shared" si="22"/>
        <v>2.0034344590726962E-3</v>
      </c>
      <c r="G478" s="6">
        <f t="shared" si="23"/>
        <v>1.4685890097309671</v>
      </c>
    </row>
    <row r="479" spans="1:7" x14ac:dyDescent="0.25">
      <c r="A479" s="2">
        <v>476</v>
      </c>
      <c r="B479">
        <v>4416.9000000000005</v>
      </c>
      <c r="C479">
        <v>4</v>
      </c>
      <c r="D479">
        <v>14</v>
      </c>
      <c r="E479" s="6">
        <f t="shared" si="21"/>
        <v>1104.2250000000001</v>
      </c>
      <c r="F479" s="5">
        <f t="shared" si="22"/>
        <v>1.1448196908986834E-3</v>
      </c>
      <c r="G479" s="6">
        <f t="shared" si="23"/>
        <v>17.697939324556383</v>
      </c>
    </row>
    <row r="480" spans="1:7" x14ac:dyDescent="0.25">
      <c r="A480" s="2">
        <v>477</v>
      </c>
      <c r="B480">
        <v>5899.43</v>
      </c>
      <c r="C480">
        <v>5</v>
      </c>
      <c r="D480">
        <v>13</v>
      </c>
      <c r="E480" s="6">
        <f t="shared" si="21"/>
        <v>1179.886</v>
      </c>
      <c r="F480" s="5">
        <f t="shared" si="22"/>
        <v>1.4310246136233543E-3</v>
      </c>
      <c r="G480" s="6">
        <f t="shared" si="23"/>
        <v>21.949796794504863</v>
      </c>
    </row>
    <row r="481" spans="1:7" x14ac:dyDescent="0.25">
      <c r="A481" s="2">
        <v>478</v>
      </c>
      <c r="B481">
        <v>8880.93</v>
      </c>
      <c r="C481">
        <v>9</v>
      </c>
      <c r="D481">
        <v>5</v>
      </c>
      <c r="E481" s="6">
        <f t="shared" si="21"/>
        <v>986.77</v>
      </c>
      <c r="F481" s="5">
        <f t="shared" si="22"/>
        <v>2.5758443045220377E-3</v>
      </c>
      <c r="G481" s="6">
        <f t="shared" si="23"/>
        <v>12.708829421866055</v>
      </c>
    </row>
    <row r="482" spans="1:7" x14ac:dyDescent="0.25">
      <c r="A482" s="2">
        <v>479</v>
      </c>
      <c r="B482">
        <v>8781.24</v>
      </c>
      <c r="C482">
        <v>9</v>
      </c>
      <c r="D482">
        <v>4</v>
      </c>
      <c r="E482" s="6">
        <f t="shared" si="21"/>
        <v>975.69333333333327</v>
      </c>
      <c r="F482" s="5">
        <f t="shared" si="22"/>
        <v>2.5758443045220377E-3</v>
      </c>
      <c r="G482" s="6">
        <f t="shared" si="23"/>
        <v>10.052936462507153</v>
      </c>
    </row>
    <row r="483" spans="1:7" x14ac:dyDescent="0.25">
      <c r="A483" s="2">
        <v>480</v>
      </c>
      <c r="B483">
        <v>3179.31</v>
      </c>
      <c r="C483">
        <v>2</v>
      </c>
      <c r="D483">
        <v>10.7</v>
      </c>
      <c r="E483" s="6">
        <f t="shared" si="21"/>
        <v>1589.655</v>
      </c>
      <c r="F483" s="5">
        <f t="shared" si="22"/>
        <v>5.7240984544934168E-4</v>
      </c>
      <c r="G483" s="6">
        <f t="shared" si="23"/>
        <v>9.7362956496851734</v>
      </c>
    </row>
    <row r="484" spans="1:7" x14ac:dyDescent="0.25">
      <c r="A484" s="2">
        <v>481</v>
      </c>
      <c r="B484">
        <v>2156.44</v>
      </c>
      <c r="C484">
        <v>2</v>
      </c>
      <c r="D484">
        <v>8</v>
      </c>
      <c r="E484" s="6">
        <f t="shared" si="21"/>
        <v>1078.22</v>
      </c>
      <c r="F484" s="5">
        <f t="shared" si="22"/>
        <v>5.7240984544934168E-4</v>
      </c>
      <c r="G484" s="6">
        <f t="shared" si="23"/>
        <v>4.9374699484831135</v>
      </c>
    </row>
    <row r="485" spans="1:7" x14ac:dyDescent="0.25">
      <c r="A485" s="2">
        <v>482</v>
      </c>
      <c r="B485">
        <v>11870.130000000001</v>
      </c>
      <c r="C485">
        <v>10</v>
      </c>
      <c r="D485">
        <v>20</v>
      </c>
      <c r="E485" s="6">
        <f t="shared" si="21"/>
        <v>1187.0130000000001</v>
      </c>
      <c r="F485" s="5">
        <f t="shared" si="22"/>
        <v>2.8620492272467086E-3</v>
      </c>
      <c r="G485" s="6">
        <f t="shared" si="23"/>
        <v>67.945792787635952</v>
      </c>
    </row>
    <row r="486" spans="1:7" x14ac:dyDescent="0.25">
      <c r="A486" s="2">
        <v>483</v>
      </c>
      <c r="B486">
        <v>8372.1099999999988</v>
      </c>
      <c r="C486">
        <v>7</v>
      </c>
      <c r="D486">
        <v>9</v>
      </c>
      <c r="E486" s="6">
        <f t="shared" si="21"/>
        <v>1196.015714285714</v>
      </c>
      <c r="F486" s="5">
        <f t="shared" si="22"/>
        <v>2.0034344590726962E-3</v>
      </c>
      <c r="G486" s="6">
        <f t="shared" si="23"/>
        <v>21.565251860331998</v>
      </c>
    </row>
    <row r="487" spans="1:7" x14ac:dyDescent="0.25">
      <c r="A487" s="2">
        <v>484</v>
      </c>
      <c r="B487">
        <v>5694.35</v>
      </c>
      <c r="C487">
        <v>5</v>
      </c>
      <c r="D487">
        <v>22</v>
      </c>
      <c r="E487" s="6">
        <f t="shared" si="21"/>
        <v>1138.8700000000001</v>
      </c>
      <c r="F487" s="5">
        <f t="shared" si="22"/>
        <v>1.4310246136233543E-3</v>
      </c>
      <c r="G487" s="6">
        <f t="shared" si="23"/>
        <v>35.854522037779049</v>
      </c>
    </row>
    <row r="488" spans="1:7" x14ac:dyDescent="0.25">
      <c r="A488" s="2">
        <v>485</v>
      </c>
      <c r="B488">
        <v>5662.31</v>
      </c>
      <c r="C488">
        <v>6</v>
      </c>
      <c r="D488">
        <v>20</v>
      </c>
      <c r="E488" s="6">
        <f t="shared" si="21"/>
        <v>943.71833333333336</v>
      </c>
      <c r="F488" s="5">
        <f t="shared" si="22"/>
        <v>1.7172295363480253E-3</v>
      </c>
      <c r="G488" s="6">
        <f t="shared" si="23"/>
        <v>32.411619919862623</v>
      </c>
    </row>
    <row r="489" spans="1:7" x14ac:dyDescent="0.25">
      <c r="A489" s="2">
        <v>486</v>
      </c>
      <c r="B489">
        <v>7323.58</v>
      </c>
      <c r="C489">
        <v>5</v>
      </c>
      <c r="D489">
        <v>15</v>
      </c>
      <c r="E489" s="6">
        <f t="shared" si="21"/>
        <v>1464.7159999999999</v>
      </c>
      <c r="F489" s="5">
        <f t="shared" si="22"/>
        <v>1.4310246136233543E-3</v>
      </c>
      <c r="G489" s="6">
        <f t="shared" si="23"/>
        <v>31.440669719519178</v>
      </c>
    </row>
    <row r="490" spans="1:7" x14ac:dyDescent="0.25">
      <c r="A490" s="2">
        <v>487</v>
      </c>
      <c r="B490">
        <v>1875.15</v>
      </c>
      <c r="C490">
        <v>2</v>
      </c>
      <c r="D490">
        <v>10</v>
      </c>
      <c r="E490" s="6">
        <f t="shared" si="21"/>
        <v>937.57500000000005</v>
      </c>
      <c r="F490" s="5">
        <f t="shared" si="22"/>
        <v>5.7240984544934168E-4</v>
      </c>
      <c r="G490" s="6">
        <f t="shared" si="23"/>
        <v>5.3667716084716659</v>
      </c>
    </row>
    <row r="491" spans="1:7" x14ac:dyDescent="0.25">
      <c r="A491" s="2">
        <v>488</v>
      </c>
      <c r="B491">
        <v>4859.0999999999995</v>
      </c>
      <c r="C491">
        <v>7</v>
      </c>
      <c r="D491">
        <v>10</v>
      </c>
      <c r="E491" s="6">
        <f t="shared" si="21"/>
        <v>694.15714285714273</v>
      </c>
      <c r="F491" s="5">
        <f t="shared" si="22"/>
        <v>2.0034344590726962E-3</v>
      </c>
      <c r="G491" s="6">
        <f t="shared" si="23"/>
        <v>13.906983400114481</v>
      </c>
    </row>
    <row r="492" spans="1:7" x14ac:dyDescent="0.25">
      <c r="A492" s="2">
        <v>489</v>
      </c>
      <c r="B492">
        <v>5450.6900000000005</v>
      </c>
      <c r="C492">
        <v>5</v>
      </c>
      <c r="D492">
        <v>4</v>
      </c>
      <c r="E492" s="6">
        <f t="shared" si="21"/>
        <v>1090.1380000000001</v>
      </c>
      <c r="F492" s="5">
        <f t="shared" si="22"/>
        <v>1.4310246136233543E-3</v>
      </c>
      <c r="G492" s="6">
        <f t="shared" si="23"/>
        <v>6.2400572409845454</v>
      </c>
    </row>
    <row r="493" spans="1:7" x14ac:dyDescent="0.25">
      <c r="A493" s="2">
        <v>490</v>
      </c>
      <c r="B493">
        <v>9886.75</v>
      </c>
      <c r="C493">
        <v>9</v>
      </c>
      <c r="D493">
        <v>6</v>
      </c>
      <c r="E493" s="6">
        <f t="shared" si="21"/>
        <v>1098.5277777777778</v>
      </c>
      <c r="F493" s="5">
        <f t="shared" si="22"/>
        <v>2.5758443045220377E-3</v>
      </c>
      <c r="G493" s="6">
        <f t="shared" si="23"/>
        <v>16.977819118488839</v>
      </c>
    </row>
    <row r="494" spans="1:7" x14ac:dyDescent="0.25">
      <c r="A494" s="2">
        <v>491</v>
      </c>
      <c r="B494">
        <v>6140.67</v>
      </c>
      <c r="C494">
        <v>7</v>
      </c>
      <c r="D494">
        <v>19</v>
      </c>
      <c r="E494" s="6">
        <f t="shared" si="21"/>
        <v>877.23857142857139</v>
      </c>
      <c r="F494" s="5">
        <f t="shared" si="22"/>
        <v>2.0034344590726962E-3</v>
      </c>
      <c r="G494" s="6">
        <f t="shared" si="23"/>
        <v>33.392309673726388</v>
      </c>
    </row>
    <row r="495" spans="1:7" x14ac:dyDescent="0.25">
      <c r="A495" s="2">
        <v>492</v>
      </c>
      <c r="B495">
        <v>5248.1500000000005</v>
      </c>
      <c r="C495">
        <v>4</v>
      </c>
      <c r="D495">
        <v>21</v>
      </c>
      <c r="E495" s="6">
        <f t="shared" si="21"/>
        <v>1312.0375000000001</v>
      </c>
      <c r="F495" s="5">
        <f t="shared" si="22"/>
        <v>1.1448196908986834E-3</v>
      </c>
      <c r="G495" s="6">
        <f t="shared" si="23"/>
        <v>31.542973669147109</v>
      </c>
    </row>
    <row r="496" spans="1:7" x14ac:dyDescent="0.25">
      <c r="A496" s="2">
        <v>493</v>
      </c>
      <c r="B496">
        <v>607.78</v>
      </c>
      <c r="C496">
        <v>3</v>
      </c>
      <c r="D496">
        <v>5</v>
      </c>
      <c r="E496" s="6">
        <f t="shared" si="21"/>
        <v>202.59333333333333</v>
      </c>
      <c r="F496" s="5">
        <f t="shared" si="22"/>
        <v>8.5861476817401263E-4</v>
      </c>
      <c r="G496" s="6">
        <f t="shared" si="23"/>
        <v>0.86974813966800235</v>
      </c>
    </row>
    <row r="497" spans="1:7" x14ac:dyDescent="0.25">
      <c r="A497" s="2">
        <v>494</v>
      </c>
      <c r="B497">
        <v>2524.5299999999997</v>
      </c>
      <c r="C497">
        <v>3</v>
      </c>
      <c r="D497">
        <v>9</v>
      </c>
      <c r="E497" s="6">
        <f t="shared" si="21"/>
        <v>841.50999999999988</v>
      </c>
      <c r="F497" s="5">
        <f t="shared" si="22"/>
        <v>8.5861476817401263E-4</v>
      </c>
      <c r="G497" s="6">
        <f t="shared" si="23"/>
        <v>6.5027962220950197</v>
      </c>
    </row>
    <row r="498" spans="1:7" x14ac:dyDescent="0.25">
      <c r="A498" s="2">
        <v>495</v>
      </c>
      <c r="B498">
        <v>6120.1399999999994</v>
      </c>
      <c r="C498">
        <v>6</v>
      </c>
      <c r="D498">
        <v>6</v>
      </c>
      <c r="E498" s="6">
        <f t="shared" si="21"/>
        <v>1020.0233333333332</v>
      </c>
      <c r="F498" s="5">
        <f t="shared" si="22"/>
        <v>1.7172295363480253E-3</v>
      </c>
      <c r="G498" s="6">
        <f t="shared" si="23"/>
        <v>10.509685174585002</v>
      </c>
    </row>
    <row r="499" spans="1:7" x14ac:dyDescent="0.25">
      <c r="A499" s="2">
        <v>496</v>
      </c>
      <c r="B499">
        <v>3612.1900000000005</v>
      </c>
      <c r="C499">
        <v>4</v>
      </c>
      <c r="D499">
        <v>11</v>
      </c>
      <c r="E499" s="6">
        <f t="shared" si="21"/>
        <v>903.04750000000013</v>
      </c>
      <c r="F499" s="5">
        <f t="shared" si="22"/>
        <v>1.1448196908986834E-3</v>
      </c>
      <c r="G499" s="6">
        <f t="shared" si="23"/>
        <v>11.372092157985117</v>
      </c>
    </row>
    <row r="500" spans="1:7" x14ac:dyDescent="0.25">
      <c r="A500" s="2">
        <v>497</v>
      </c>
      <c r="B500">
        <v>2772.1500000000005</v>
      </c>
      <c r="C500">
        <v>4</v>
      </c>
      <c r="D500">
        <v>11</v>
      </c>
      <c r="E500" s="6">
        <f t="shared" si="21"/>
        <v>693.03750000000014</v>
      </c>
      <c r="F500" s="5">
        <f t="shared" si="22"/>
        <v>1.1448196908986834E-3</v>
      </c>
      <c r="G500" s="6">
        <f t="shared" si="23"/>
        <v>8.7274327418431596</v>
      </c>
    </row>
    <row r="501" spans="1:7" x14ac:dyDescent="0.25">
      <c r="A501" s="2">
        <v>498</v>
      </c>
      <c r="B501">
        <v>9834.9500000000007</v>
      </c>
      <c r="C501">
        <v>7</v>
      </c>
      <c r="D501">
        <v>10</v>
      </c>
      <c r="E501" s="6">
        <f t="shared" si="21"/>
        <v>1404.9928571428572</v>
      </c>
      <c r="F501" s="5">
        <f t="shared" si="22"/>
        <v>2.0034344590726962E-3</v>
      </c>
      <c r="G501" s="6">
        <f t="shared" si="23"/>
        <v>28.148111047510021</v>
      </c>
    </row>
    <row r="502" spans="1:7" x14ac:dyDescent="0.25">
      <c r="A502" s="2">
        <v>499</v>
      </c>
      <c r="B502">
        <v>8960.43</v>
      </c>
      <c r="C502">
        <v>11</v>
      </c>
      <c r="D502">
        <v>19</v>
      </c>
      <c r="E502" s="6">
        <f t="shared" si="21"/>
        <v>814.58454545454549</v>
      </c>
      <c r="F502" s="5">
        <f t="shared" si="22"/>
        <v>3.1482541499713796E-3</v>
      </c>
      <c r="G502" s="6">
        <f t="shared" si="23"/>
        <v>48.725864338866636</v>
      </c>
    </row>
    <row r="503" spans="1:7" x14ac:dyDescent="0.25">
      <c r="A503" s="2">
        <v>500</v>
      </c>
      <c r="B503">
        <v>9381.92</v>
      </c>
      <c r="C503">
        <v>8</v>
      </c>
      <c r="D503">
        <v>10</v>
      </c>
      <c r="E503" s="6">
        <f t="shared" si="21"/>
        <v>1172.74</v>
      </c>
      <c r="F503" s="5">
        <f t="shared" si="22"/>
        <v>2.2896393817973667E-3</v>
      </c>
      <c r="G503" s="6">
        <f t="shared" si="23"/>
        <v>26.851516886090437</v>
      </c>
    </row>
    <row r="504" spans="1:7" x14ac:dyDescent="0.25">
      <c r="A504" s="2">
        <v>501</v>
      </c>
      <c r="B504">
        <v>3118.5099999999998</v>
      </c>
      <c r="C504">
        <v>4</v>
      </c>
      <c r="D504">
        <v>19</v>
      </c>
      <c r="E504" s="6">
        <f t="shared" si="21"/>
        <v>779.62749999999994</v>
      </c>
      <c r="F504" s="5">
        <f t="shared" si="22"/>
        <v>1.1448196908986834E-3</v>
      </c>
      <c r="G504" s="6">
        <f t="shared" si="23"/>
        <v>16.958125357756149</v>
      </c>
    </row>
    <row r="505" spans="1:7" x14ac:dyDescent="0.25">
      <c r="A505" s="2">
        <v>502</v>
      </c>
      <c r="B505">
        <v>4852.3100000000004</v>
      </c>
      <c r="C505">
        <v>5</v>
      </c>
      <c r="D505">
        <v>18</v>
      </c>
      <c r="E505" s="6">
        <f t="shared" si="21"/>
        <v>970.4620000000001</v>
      </c>
      <c r="F505" s="5">
        <f t="shared" si="22"/>
        <v>1.4310246136233543E-3</v>
      </c>
      <c r="G505" s="6">
        <f t="shared" si="23"/>
        <v>24.997590154550661</v>
      </c>
    </row>
    <row r="506" spans="1:7" x14ac:dyDescent="0.25">
      <c r="A506" s="2">
        <v>503</v>
      </c>
      <c r="B506">
        <v>3993.05</v>
      </c>
      <c r="C506">
        <v>4</v>
      </c>
      <c r="D506">
        <v>10</v>
      </c>
      <c r="E506" s="6">
        <f t="shared" si="21"/>
        <v>998.26250000000005</v>
      </c>
      <c r="F506" s="5">
        <f t="shared" si="22"/>
        <v>1.1448196908986834E-3</v>
      </c>
      <c r="G506" s="6">
        <f t="shared" si="23"/>
        <v>11.428305666857471</v>
      </c>
    </row>
    <row r="507" spans="1:7" x14ac:dyDescent="0.25">
      <c r="A507" s="2">
        <v>504</v>
      </c>
      <c r="B507">
        <v>7145.6699999999992</v>
      </c>
      <c r="C507">
        <v>8</v>
      </c>
      <c r="D507">
        <v>7</v>
      </c>
      <c r="E507" s="6">
        <f t="shared" si="21"/>
        <v>893.2087499999999</v>
      </c>
      <c r="F507" s="5">
        <f t="shared" si="22"/>
        <v>2.2896393817973667E-3</v>
      </c>
      <c r="G507" s="6">
        <f t="shared" si="23"/>
        <v>14.31588151116199</v>
      </c>
    </row>
    <row r="508" spans="1:7" x14ac:dyDescent="0.25">
      <c r="A508" s="2">
        <v>505</v>
      </c>
      <c r="B508">
        <v>6456.41</v>
      </c>
      <c r="C508">
        <v>5</v>
      </c>
      <c r="D508">
        <v>10</v>
      </c>
      <c r="E508" s="6">
        <f t="shared" si="21"/>
        <v>1291.2819999999999</v>
      </c>
      <c r="F508" s="5">
        <f t="shared" si="22"/>
        <v>1.4310246136233543E-3</v>
      </c>
      <c r="G508" s="6">
        <f t="shared" si="23"/>
        <v>18.47856325128792</v>
      </c>
    </row>
    <row r="509" spans="1:7" x14ac:dyDescent="0.25">
      <c r="A509" s="2">
        <v>506</v>
      </c>
      <c r="B509">
        <v>14208.249999999998</v>
      </c>
      <c r="C509">
        <v>10</v>
      </c>
      <c r="D509">
        <v>21</v>
      </c>
      <c r="E509" s="6">
        <f t="shared" si="21"/>
        <v>1420.8249999999998</v>
      </c>
      <c r="F509" s="5">
        <f t="shared" si="22"/>
        <v>2.8620492272467086E-3</v>
      </c>
      <c r="G509" s="6">
        <f t="shared" si="23"/>
        <v>85.395892959358889</v>
      </c>
    </row>
    <row r="510" spans="1:7" x14ac:dyDescent="0.25">
      <c r="A510" s="2">
        <v>507</v>
      </c>
      <c r="B510">
        <v>9146.1799999999985</v>
      </c>
      <c r="C510">
        <v>8</v>
      </c>
      <c r="D510">
        <v>7</v>
      </c>
      <c r="E510" s="6">
        <f t="shared" si="21"/>
        <v>1143.2724999999998</v>
      </c>
      <c r="F510" s="5">
        <f t="shared" si="22"/>
        <v>2.2896393817973667E-3</v>
      </c>
      <c r="G510" s="6">
        <f t="shared" si="23"/>
        <v>18.323772180881505</v>
      </c>
    </row>
    <row r="511" spans="1:7" x14ac:dyDescent="0.25">
      <c r="A511" s="2">
        <v>508</v>
      </c>
      <c r="B511">
        <v>7648.2</v>
      </c>
      <c r="C511">
        <v>6</v>
      </c>
      <c r="D511">
        <v>11</v>
      </c>
      <c r="E511" s="6">
        <f t="shared" si="21"/>
        <v>1274.7</v>
      </c>
      <c r="F511" s="5">
        <f t="shared" si="22"/>
        <v>1.7172295363480253E-3</v>
      </c>
      <c r="G511" s="6">
        <f t="shared" si="23"/>
        <v>24.078477389811106</v>
      </c>
    </row>
    <row r="512" spans="1:7" x14ac:dyDescent="0.25">
      <c r="A512" s="2">
        <v>509</v>
      </c>
      <c r="B512">
        <v>6017.45</v>
      </c>
      <c r="C512">
        <v>6</v>
      </c>
      <c r="D512">
        <v>21</v>
      </c>
      <c r="E512" s="6">
        <f t="shared" si="21"/>
        <v>1002.9083333333333</v>
      </c>
      <c r="F512" s="5">
        <f t="shared" si="22"/>
        <v>1.7172295363480253E-3</v>
      </c>
      <c r="G512" s="6">
        <f t="shared" si="23"/>
        <v>36.166700057240988</v>
      </c>
    </row>
    <row r="513" spans="1:7" x14ac:dyDescent="0.25">
      <c r="A513" s="2">
        <v>510</v>
      </c>
      <c r="B513">
        <v>3333.38</v>
      </c>
      <c r="C513">
        <v>2</v>
      </c>
      <c r="D513">
        <v>2</v>
      </c>
      <c r="E513" s="6">
        <f t="shared" si="21"/>
        <v>1666.69</v>
      </c>
      <c r="F513" s="5">
        <f t="shared" si="22"/>
        <v>5.7240984544934168E-4</v>
      </c>
      <c r="G513" s="6">
        <f t="shared" si="23"/>
        <v>1.9080595306239265</v>
      </c>
    </row>
    <row r="514" spans="1:7" x14ac:dyDescent="0.25">
      <c r="A514" s="2">
        <v>511</v>
      </c>
      <c r="B514">
        <v>4598.6900000000005</v>
      </c>
      <c r="C514">
        <v>5</v>
      </c>
      <c r="D514">
        <v>10</v>
      </c>
      <c r="E514" s="6">
        <f t="shared" si="21"/>
        <v>919.73800000000006</v>
      </c>
      <c r="F514" s="5">
        <f t="shared" si="22"/>
        <v>1.4310246136233543E-3</v>
      </c>
      <c r="G514" s="6">
        <f t="shared" si="23"/>
        <v>13.161677160847168</v>
      </c>
    </row>
    <row r="515" spans="1:7" x14ac:dyDescent="0.25">
      <c r="A515" s="2">
        <v>512</v>
      </c>
      <c r="B515">
        <v>4233.95</v>
      </c>
      <c r="C515">
        <v>4</v>
      </c>
      <c r="D515">
        <v>6</v>
      </c>
      <c r="E515" s="6">
        <f t="shared" si="21"/>
        <v>1058.4875</v>
      </c>
      <c r="F515" s="5">
        <f t="shared" si="22"/>
        <v>1.1448196908986834E-3</v>
      </c>
      <c r="G515" s="6">
        <f t="shared" si="23"/>
        <v>7.2706639954207199</v>
      </c>
    </row>
    <row r="516" spans="1:7" x14ac:dyDescent="0.25">
      <c r="A516" s="2">
        <v>513</v>
      </c>
      <c r="B516">
        <v>5958.0399999999991</v>
      </c>
      <c r="C516">
        <v>5</v>
      </c>
      <c r="D516">
        <v>10.7</v>
      </c>
      <c r="E516" s="6">
        <f t="shared" si="21"/>
        <v>1191.6079999999997</v>
      </c>
      <c r="F516" s="5">
        <f t="shared" si="22"/>
        <v>1.4310246136233543E-3</v>
      </c>
      <c r="G516" s="6">
        <f t="shared" si="23"/>
        <v>18.245858042358321</v>
      </c>
    </row>
    <row r="517" spans="1:7" x14ac:dyDescent="0.25">
      <c r="A517" s="2">
        <v>514</v>
      </c>
      <c r="B517">
        <v>7401.0599999999995</v>
      </c>
      <c r="C517">
        <v>5</v>
      </c>
      <c r="D517">
        <v>4</v>
      </c>
      <c r="E517" s="6">
        <f t="shared" ref="E517:E580" si="24">B517/C517</f>
        <v>1480.212</v>
      </c>
      <c r="F517" s="5">
        <f t="shared" ref="F517:F580" si="25">C517/3494</f>
        <v>1.4310246136233543E-3</v>
      </c>
      <c r="G517" s="6">
        <f t="shared" ref="G517:G580" si="26">E517*F517*D517</f>
        <v>8.4728792215226107</v>
      </c>
    </row>
    <row r="518" spans="1:7" x14ac:dyDescent="0.25">
      <c r="A518" s="2">
        <v>515</v>
      </c>
      <c r="B518">
        <v>12264.8</v>
      </c>
      <c r="C518">
        <v>9</v>
      </c>
      <c r="D518">
        <v>8</v>
      </c>
      <c r="E518" s="6">
        <f t="shared" si="24"/>
        <v>1362.7555555555555</v>
      </c>
      <c r="F518" s="5">
        <f t="shared" si="25"/>
        <v>2.5758443045220377E-3</v>
      </c>
      <c r="G518" s="6">
        <f t="shared" si="26"/>
        <v>28.081969089868341</v>
      </c>
    </row>
    <row r="519" spans="1:7" x14ac:dyDescent="0.25">
      <c r="A519" s="2">
        <v>516</v>
      </c>
      <c r="B519">
        <v>9021.7000000000007</v>
      </c>
      <c r="C519">
        <v>10</v>
      </c>
      <c r="D519">
        <v>20</v>
      </c>
      <c r="E519" s="6">
        <f t="shared" si="24"/>
        <v>902.17000000000007</v>
      </c>
      <c r="F519" s="5">
        <f t="shared" si="25"/>
        <v>2.8620492272467086E-3</v>
      </c>
      <c r="G519" s="6">
        <f t="shared" si="26"/>
        <v>51.641099026903269</v>
      </c>
    </row>
    <row r="520" spans="1:7" x14ac:dyDescent="0.25">
      <c r="A520" s="2">
        <v>517</v>
      </c>
      <c r="B520">
        <v>5083.1099999999997</v>
      </c>
      <c r="C520">
        <v>6</v>
      </c>
      <c r="D520">
        <v>3</v>
      </c>
      <c r="E520" s="6">
        <f t="shared" si="24"/>
        <v>847.18499999999995</v>
      </c>
      <c r="F520" s="5">
        <f t="shared" si="25"/>
        <v>1.7172295363480253E-3</v>
      </c>
      <c r="G520" s="6">
        <f t="shared" si="26"/>
        <v>4.364433314253005</v>
      </c>
    </row>
    <row r="521" spans="1:7" x14ac:dyDescent="0.25">
      <c r="A521" s="2">
        <v>518</v>
      </c>
      <c r="B521">
        <v>3288.99</v>
      </c>
      <c r="C521">
        <v>3</v>
      </c>
      <c r="D521">
        <v>10</v>
      </c>
      <c r="E521" s="6">
        <f t="shared" si="24"/>
        <v>1096.33</v>
      </c>
      <c r="F521" s="5">
        <f t="shared" si="25"/>
        <v>8.5861476817401263E-4</v>
      </c>
      <c r="G521" s="6">
        <f t="shared" si="26"/>
        <v>9.4132512879221526</v>
      </c>
    </row>
    <row r="522" spans="1:7" x14ac:dyDescent="0.25">
      <c r="A522" s="2">
        <v>519</v>
      </c>
      <c r="B522">
        <v>4470.8500000000004</v>
      </c>
      <c r="C522">
        <v>4</v>
      </c>
      <c r="D522">
        <v>1</v>
      </c>
      <c r="E522" s="6">
        <f t="shared" si="24"/>
        <v>1117.7125000000001</v>
      </c>
      <c r="F522" s="5">
        <f t="shared" si="25"/>
        <v>1.1448196908986834E-3</v>
      </c>
      <c r="G522" s="6">
        <f t="shared" si="26"/>
        <v>1.2795792787635947</v>
      </c>
    </row>
    <row r="523" spans="1:7" x14ac:dyDescent="0.25">
      <c r="A523" s="2">
        <v>520</v>
      </c>
      <c r="B523">
        <v>2566.04</v>
      </c>
      <c r="C523">
        <v>5</v>
      </c>
      <c r="D523">
        <v>15</v>
      </c>
      <c r="E523" s="6">
        <f t="shared" si="24"/>
        <v>513.20799999999997</v>
      </c>
      <c r="F523" s="5">
        <f t="shared" si="25"/>
        <v>1.4310246136233543E-3</v>
      </c>
      <c r="G523" s="6">
        <f t="shared" si="26"/>
        <v>11.016199198626216</v>
      </c>
    </row>
    <row r="524" spans="1:7" x14ac:dyDescent="0.25">
      <c r="A524" s="2">
        <v>521</v>
      </c>
      <c r="B524">
        <v>1849.5700000000002</v>
      </c>
      <c r="C524">
        <v>2</v>
      </c>
      <c r="D524">
        <v>16</v>
      </c>
      <c r="E524" s="6">
        <f t="shared" si="24"/>
        <v>924.78500000000008</v>
      </c>
      <c r="F524" s="5">
        <f t="shared" si="25"/>
        <v>5.7240984544934168E-4</v>
      </c>
      <c r="G524" s="6">
        <f t="shared" si="26"/>
        <v>8.4696966227819122</v>
      </c>
    </row>
    <row r="525" spans="1:7" x14ac:dyDescent="0.25">
      <c r="A525" s="2">
        <v>522</v>
      </c>
      <c r="B525">
        <v>3520.19</v>
      </c>
      <c r="C525">
        <v>4</v>
      </c>
      <c r="D525">
        <v>16</v>
      </c>
      <c r="E525" s="6">
        <f t="shared" si="24"/>
        <v>880.04750000000001</v>
      </c>
      <c r="F525" s="5">
        <f t="shared" si="25"/>
        <v>1.1448196908986834E-3</v>
      </c>
      <c r="G525" s="6">
        <f t="shared" si="26"/>
        <v>16.119931310818544</v>
      </c>
    </row>
    <row r="526" spans="1:7" x14ac:dyDescent="0.25">
      <c r="A526" s="2">
        <v>523</v>
      </c>
      <c r="B526">
        <v>6485.21</v>
      </c>
      <c r="C526">
        <v>6</v>
      </c>
      <c r="D526">
        <v>16</v>
      </c>
      <c r="E526" s="6">
        <f t="shared" si="24"/>
        <v>1080.8683333333333</v>
      </c>
      <c r="F526" s="5">
        <f t="shared" si="25"/>
        <v>1.7172295363480253E-3</v>
      </c>
      <c r="G526" s="6">
        <f t="shared" si="26"/>
        <v>29.697584430452206</v>
      </c>
    </row>
    <row r="527" spans="1:7" x14ac:dyDescent="0.25">
      <c r="A527" s="2">
        <v>524</v>
      </c>
      <c r="B527">
        <v>6400.86</v>
      </c>
      <c r="C527">
        <v>7</v>
      </c>
      <c r="D527">
        <v>11</v>
      </c>
      <c r="E527" s="6">
        <f t="shared" si="24"/>
        <v>914.40857142857135</v>
      </c>
      <c r="F527" s="5">
        <f t="shared" si="25"/>
        <v>2.0034344590726962E-3</v>
      </c>
      <c r="G527" s="6">
        <f t="shared" si="26"/>
        <v>20.151534058385803</v>
      </c>
    </row>
    <row r="528" spans="1:7" x14ac:dyDescent="0.25">
      <c r="A528" s="2">
        <v>525</v>
      </c>
      <c r="B528">
        <v>10372.679999999998</v>
      </c>
      <c r="C528">
        <v>8</v>
      </c>
      <c r="D528">
        <v>9</v>
      </c>
      <c r="E528" s="6">
        <f t="shared" si="24"/>
        <v>1296.5849999999998</v>
      </c>
      <c r="F528" s="5">
        <f t="shared" si="25"/>
        <v>2.2896393817973667E-3</v>
      </c>
      <c r="G528" s="6">
        <f t="shared" si="26"/>
        <v>26.718408700629645</v>
      </c>
    </row>
    <row r="529" spans="1:7" x14ac:dyDescent="0.25">
      <c r="A529" s="2">
        <v>526</v>
      </c>
      <c r="B529">
        <v>2674.66</v>
      </c>
      <c r="C529">
        <v>3</v>
      </c>
      <c r="D529">
        <v>10.699999999999998</v>
      </c>
      <c r="E529" s="6">
        <f t="shared" si="24"/>
        <v>891.55333333333328</v>
      </c>
      <c r="F529" s="5">
        <f t="shared" si="25"/>
        <v>8.5861476817401263E-4</v>
      </c>
      <c r="G529" s="6">
        <f t="shared" si="26"/>
        <v>8.1908591871780168</v>
      </c>
    </row>
    <row r="530" spans="1:7" x14ac:dyDescent="0.25">
      <c r="A530" s="2">
        <v>527</v>
      </c>
      <c r="B530">
        <v>2476.84</v>
      </c>
      <c r="C530">
        <v>2</v>
      </c>
      <c r="D530">
        <v>9</v>
      </c>
      <c r="E530" s="6">
        <f t="shared" si="24"/>
        <v>1238.42</v>
      </c>
      <c r="F530" s="5">
        <f t="shared" si="25"/>
        <v>5.7240984544934168E-4</v>
      </c>
      <c r="G530" s="6">
        <f t="shared" si="26"/>
        <v>6.3799542072123643</v>
      </c>
    </row>
    <row r="531" spans="1:7" x14ac:dyDescent="0.25">
      <c r="A531" s="2">
        <v>528</v>
      </c>
      <c r="B531">
        <v>7737.1100000000006</v>
      </c>
      <c r="C531">
        <v>7</v>
      </c>
      <c r="D531">
        <v>4</v>
      </c>
      <c r="E531" s="6">
        <f t="shared" si="24"/>
        <v>1105.3014285714287</v>
      </c>
      <c r="F531" s="5">
        <f t="shared" si="25"/>
        <v>2.0034344590726962E-3</v>
      </c>
      <c r="G531" s="6">
        <f t="shared" si="26"/>
        <v>8.8575958786491142</v>
      </c>
    </row>
    <row r="532" spans="1:7" x14ac:dyDescent="0.25">
      <c r="A532" s="2">
        <v>529</v>
      </c>
      <c r="B532">
        <v>6036.22</v>
      </c>
      <c r="C532">
        <v>6</v>
      </c>
      <c r="D532">
        <v>10</v>
      </c>
      <c r="E532" s="6">
        <f t="shared" si="24"/>
        <v>1006.0366666666667</v>
      </c>
      <c r="F532" s="5">
        <f t="shared" si="25"/>
        <v>1.7172295363480253E-3</v>
      </c>
      <c r="G532" s="6">
        <f t="shared" si="26"/>
        <v>17.275958786491131</v>
      </c>
    </row>
    <row r="533" spans="1:7" x14ac:dyDescent="0.25">
      <c r="A533" s="2">
        <v>530</v>
      </c>
      <c r="B533">
        <v>2816.79</v>
      </c>
      <c r="C533">
        <v>3</v>
      </c>
      <c r="D533">
        <v>15</v>
      </c>
      <c r="E533" s="6">
        <f t="shared" si="24"/>
        <v>938.93</v>
      </c>
      <c r="F533" s="5">
        <f t="shared" si="25"/>
        <v>8.5861476817401263E-4</v>
      </c>
      <c r="G533" s="6">
        <f t="shared" si="26"/>
        <v>12.092687464224385</v>
      </c>
    </row>
    <row r="534" spans="1:7" x14ac:dyDescent="0.25">
      <c r="A534" s="2">
        <v>531</v>
      </c>
      <c r="B534">
        <v>5691.58</v>
      </c>
      <c r="C534">
        <v>6</v>
      </c>
      <c r="D534">
        <v>1</v>
      </c>
      <c r="E534" s="6">
        <f t="shared" si="24"/>
        <v>948.59666666666669</v>
      </c>
      <c r="F534" s="5">
        <f t="shared" si="25"/>
        <v>1.7172295363480253E-3</v>
      </c>
      <c r="G534" s="6">
        <f t="shared" si="26"/>
        <v>1.6289582140812824</v>
      </c>
    </row>
    <row r="535" spans="1:7" x14ac:dyDescent="0.25">
      <c r="A535" s="2">
        <v>532</v>
      </c>
      <c r="B535">
        <v>7503.27</v>
      </c>
      <c r="C535">
        <v>6</v>
      </c>
      <c r="D535">
        <v>19</v>
      </c>
      <c r="E535" s="6">
        <f t="shared" si="24"/>
        <v>1250.5450000000001</v>
      </c>
      <c r="F535" s="5">
        <f t="shared" si="25"/>
        <v>1.7172295363480253E-3</v>
      </c>
      <c r="G535" s="6">
        <f t="shared" si="26"/>
        <v>40.801983400114487</v>
      </c>
    </row>
    <row r="536" spans="1:7" x14ac:dyDescent="0.25">
      <c r="A536" s="2">
        <v>533</v>
      </c>
      <c r="B536">
        <v>8210.1</v>
      </c>
      <c r="C536">
        <v>6</v>
      </c>
      <c r="D536">
        <v>11</v>
      </c>
      <c r="E536" s="6">
        <f t="shared" si="24"/>
        <v>1368.3500000000001</v>
      </c>
      <c r="F536" s="5">
        <f t="shared" si="25"/>
        <v>1.7172295363480253E-3</v>
      </c>
      <c r="G536" s="6">
        <f t="shared" si="26"/>
        <v>25.847481396680028</v>
      </c>
    </row>
    <row r="537" spans="1:7" x14ac:dyDescent="0.25">
      <c r="A537" s="2">
        <v>534</v>
      </c>
      <c r="B537">
        <v>8223.81</v>
      </c>
      <c r="C537">
        <v>8</v>
      </c>
      <c r="D537">
        <v>12</v>
      </c>
      <c r="E537" s="6">
        <f t="shared" si="24"/>
        <v>1027.9762499999999</v>
      </c>
      <c r="F537" s="5">
        <f t="shared" si="25"/>
        <v>2.2896393817973667E-3</v>
      </c>
      <c r="G537" s="6">
        <f t="shared" si="26"/>
        <v>28.244338866628503</v>
      </c>
    </row>
    <row r="538" spans="1:7" x14ac:dyDescent="0.25">
      <c r="A538" s="2">
        <v>535</v>
      </c>
      <c r="B538">
        <v>1679.29</v>
      </c>
      <c r="C538">
        <v>2</v>
      </c>
      <c r="D538">
        <v>3</v>
      </c>
      <c r="E538" s="6">
        <f t="shared" si="24"/>
        <v>839.64499999999998</v>
      </c>
      <c r="F538" s="5">
        <f t="shared" si="25"/>
        <v>5.7240984544934168E-4</v>
      </c>
      <c r="G538" s="6">
        <f t="shared" si="26"/>
        <v>1.4418631940469373</v>
      </c>
    </row>
    <row r="539" spans="1:7" x14ac:dyDescent="0.25">
      <c r="A539" s="2">
        <v>536</v>
      </c>
      <c r="B539">
        <v>4912.82</v>
      </c>
      <c r="C539">
        <v>4</v>
      </c>
      <c r="D539">
        <v>16</v>
      </c>
      <c r="E539" s="6">
        <f t="shared" si="24"/>
        <v>1228.2049999999999</v>
      </c>
      <c r="F539" s="5">
        <f t="shared" si="25"/>
        <v>1.1448196908986834E-3</v>
      </c>
      <c r="G539" s="6">
        <f t="shared" si="26"/>
        <v>22.497172295363477</v>
      </c>
    </row>
    <row r="540" spans="1:7" x14ac:dyDescent="0.25">
      <c r="A540" s="2">
        <v>537</v>
      </c>
      <c r="B540">
        <v>2906.29</v>
      </c>
      <c r="C540">
        <v>3</v>
      </c>
      <c r="D540">
        <v>7</v>
      </c>
      <c r="E540" s="6">
        <f t="shared" si="24"/>
        <v>968.76333333333332</v>
      </c>
      <c r="F540" s="5">
        <f t="shared" si="25"/>
        <v>8.5861476817401263E-4</v>
      </c>
      <c r="G540" s="6">
        <f t="shared" si="26"/>
        <v>5.8225615340583854</v>
      </c>
    </row>
    <row r="541" spans="1:7" x14ac:dyDescent="0.25">
      <c r="A541" s="2">
        <v>538</v>
      </c>
      <c r="B541">
        <v>8944.2099999999991</v>
      </c>
      <c r="C541">
        <v>7</v>
      </c>
      <c r="D541">
        <v>5</v>
      </c>
      <c r="E541" s="6">
        <f t="shared" si="24"/>
        <v>1277.7442857142855</v>
      </c>
      <c r="F541" s="5">
        <f t="shared" si="25"/>
        <v>2.0034344590726962E-3</v>
      </c>
      <c r="G541" s="6">
        <f t="shared" si="26"/>
        <v>12.799384659416141</v>
      </c>
    </row>
    <row r="542" spans="1:7" x14ac:dyDescent="0.25">
      <c r="A542" s="2">
        <v>539</v>
      </c>
      <c r="B542">
        <v>7188.39</v>
      </c>
      <c r="C542">
        <v>8</v>
      </c>
      <c r="D542">
        <v>15</v>
      </c>
      <c r="E542" s="6">
        <f t="shared" si="24"/>
        <v>898.54875000000004</v>
      </c>
      <c r="F542" s="5">
        <f t="shared" si="25"/>
        <v>2.2896393817973667E-3</v>
      </c>
      <c r="G542" s="6">
        <f t="shared" si="26"/>
        <v>30.860289066971951</v>
      </c>
    </row>
    <row r="543" spans="1:7" x14ac:dyDescent="0.25">
      <c r="A543" s="2">
        <v>540</v>
      </c>
      <c r="B543">
        <v>4419.63</v>
      </c>
      <c r="C543">
        <v>6</v>
      </c>
      <c r="D543">
        <v>1</v>
      </c>
      <c r="E543" s="6">
        <f t="shared" si="24"/>
        <v>736.60500000000002</v>
      </c>
      <c r="F543" s="5">
        <f t="shared" si="25"/>
        <v>1.7172295363480253E-3</v>
      </c>
      <c r="G543" s="6">
        <f t="shared" si="26"/>
        <v>1.2649198626216371</v>
      </c>
    </row>
    <row r="544" spans="1:7" x14ac:dyDescent="0.25">
      <c r="A544" s="2">
        <v>541</v>
      </c>
      <c r="B544">
        <v>6244.03</v>
      </c>
      <c r="C544">
        <v>5</v>
      </c>
      <c r="D544">
        <v>13</v>
      </c>
      <c r="E544" s="6">
        <f t="shared" si="24"/>
        <v>1248.806</v>
      </c>
      <c r="F544" s="5">
        <f t="shared" si="25"/>
        <v>1.4310246136233543E-3</v>
      </c>
      <c r="G544" s="6">
        <f t="shared" si="26"/>
        <v>23.231937607326849</v>
      </c>
    </row>
    <row r="545" spans="1:7" x14ac:dyDescent="0.25">
      <c r="A545" s="2">
        <v>542</v>
      </c>
      <c r="B545">
        <v>6399.45</v>
      </c>
      <c r="C545">
        <v>6</v>
      </c>
      <c r="D545">
        <v>18</v>
      </c>
      <c r="E545" s="6">
        <f t="shared" si="24"/>
        <v>1066.575</v>
      </c>
      <c r="F545" s="5">
        <f t="shared" si="25"/>
        <v>1.7172295363480253E-3</v>
      </c>
      <c r="G545" s="6">
        <f t="shared" si="26"/>
        <v>32.967973669147113</v>
      </c>
    </row>
    <row r="546" spans="1:7" x14ac:dyDescent="0.25">
      <c r="A546" s="2">
        <v>543</v>
      </c>
      <c r="B546">
        <v>4605.8</v>
      </c>
      <c r="C546">
        <v>5</v>
      </c>
      <c r="D546">
        <v>17</v>
      </c>
      <c r="E546" s="6">
        <f t="shared" si="24"/>
        <v>921.16000000000008</v>
      </c>
      <c r="F546" s="5">
        <f t="shared" si="25"/>
        <v>1.4310246136233543E-3</v>
      </c>
      <c r="G546" s="6">
        <f t="shared" si="26"/>
        <v>22.409444762449915</v>
      </c>
    </row>
    <row r="547" spans="1:7" x14ac:dyDescent="0.25">
      <c r="A547" s="2">
        <v>544</v>
      </c>
      <c r="B547">
        <v>4228.66</v>
      </c>
      <c r="C547">
        <v>4</v>
      </c>
      <c r="D547">
        <v>5</v>
      </c>
      <c r="E547" s="6">
        <f t="shared" si="24"/>
        <v>1057.165</v>
      </c>
      <c r="F547" s="5">
        <f t="shared" si="25"/>
        <v>1.1448196908986834E-3</v>
      </c>
      <c r="G547" s="6">
        <f t="shared" si="26"/>
        <v>6.0513165426445328</v>
      </c>
    </row>
    <row r="548" spans="1:7" x14ac:dyDescent="0.25">
      <c r="A548" s="2">
        <v>545</v>
      </c>
      <c r="B548">
        <v>8697.3599999999988</v>
      </c>
      <c r="C548">
        <v>6</v>
      </c>
      <c r="D548">
        <v>18</v>
      </c>
      <c r="E548" s="6">
        <f t="shared" si="24"/>
        <v>1449.5599999999997</v>
      </c>
      <c r="F548" s="5">
        <f t="shared" si="25"/>
        <v>1.7172295363480253E-3</v>
      </c>
      <c r="G548" s="6">
        <f t="shared" si="26"/>
        <v>44.806090440755575</v>
      </c>
    </row>
    <row r="549" spans="1:7" x14ac:dyDescent="0.25">
      <c r="A549" s="2">
        <v>546</v>
      </c>
      <c r="B549">
        <v>7164.9</v>
      </c>
      <c r="C549">
        <v>5</v>
      </c>
      <c r="D549">
        <v>12</v>
      </c>
      <c r="E549" s="6">
        <f t="shared" si="24"/>
        <v>1432.98</v>
      </c>
      <c r="F549" s="5">
        <f t="shared" si="25"/>
        <v>1.4310246136233543E-3</v>
      </c>
      <c r="G549" s="6">
        <f t="shared" si="26"/>
        <v>24.60755580995993</v>
      </c>
    </row>
    <row r="550" spans="1:7" x14ac:dyDescent="0.25">
      <c r="A550" s="2">
        <v>547</v>
      </c>
      <c r="B550">
        <v>5913.5300000000007</v>
      </c>
      <c r="C550">
        <v>6</v>
      </c>
      <c r="D550">
        <v>5</v>
      </c>
      <c r="E550" s="6">
        <f t="shared" si="24"/>
        <v>985.58833333333348</v>
      </c>
      <c r="F550" s="5">
        <f t="shared" si="25"/>
        <v>1.7172295363480253E-3</v>
      </c>
      <c r="G550" s="6">
        <f t="shared" si="26"/>
        <v>8.4624069834001165</v>
      </c>
    </row>
    <row r="551" spans="1:7" x14ac:dyDescent="0.25">
      <c r="A551" s="2">
        <v>548</v>
      </c>
      <c r="B551">
        <v>7497.25</v>
      </c>
      <c r="C551">
        <v>7</v>
      </c>
      <c r="D551">
        <v>10.700000000000001</v>
      </c>
      <c r="E551" s="6">
        <f t="shared" si="24"/>
        <v>1071.0357142857142</v>
      </c>
      <c r="F551" s="5">
        <f t="shared" si="25"/>
        <v>2.0034344590726962E-3</v>
      </c>
      <c r="G551" s="6">
        <f t="shared" si="26"/>
        <v>22.959523468803667</v>
      </c>
    </row>
    <row r="552" spans="1:7" x14ac:dyDescent="0.25">
      <c r="A552" s="2">
        <v>549</v>
      </c>
      <c r="B552">
        <v>7971.78</v>
      </c>
      <c r="C552">
        <v>8</v>
      </c>
      <c r="D552">
        <v>2</v>
      </c>
      <c r="E552" s="6">
        <f t="shared" si="24"/>
        <v>996.47249999999997</v>
      </c>
      <c r="F552" s="5">
        <f t="shared" si="25"/>
        <v>2.2896393817973667E-3</v>
      </c>
      <c r="G552" s="6">
        <f t="shared" si="26"/>
        <v>4.563125357756153</v>
      </c>
    </row>
    <row r="553" spans="1:7" x14ac:dyDescent="0.25">
      <c r="A553" s="2">
        <v>550</v>
      </c>
      <c r="B553">
        <v>4546.57</v>
      </c>
      <c r="C553">
        <v>5</v>
      </c>
      <c r="D553">
        <v>15</v>
      </c>
      <c r="E553" s="6">
        <f t="shared" si="24"/>
        <v>909.31399999999996</v>
      </c>
      <c r="F553" s="5">
        <f t="shared" si="25"/>
        <v>1.4310246136233543E-3</v>
      </c>
      <c r="G553" s="6">
        <f t="shared" si="26"/>
        <v>19.518760732684601</v>
      </c>
    </row>
    <row r="554" spans="1:7" x14ac:dyDescent="0.25">
      <c r="A554" s="2">
        <v>551</v>
      </c>
      <c r="B554">
        <v>3722.38</v>
      </c>
      <c r="C554">
        <v>4</v>
      </c>
      <c r="D554">
        <v>9</v>
      </c>
      <c r="E554" s="6">
        <f t="shared" si="24"/>
        <v>930.59500000000003</v>
      </c>
      <c r="F554" s="5">
        <f t="shared" si="25"/>
        <v>1.1448196908986834E-3</v>
      </c>
      <c r="G554" s="6">
        <f t="shared" si="26"/>
        <v>9.5882713222667437</v>
      </c>
    </row>
    <row r="555" spans="1:7" x14ac:dyDescent="0.25">
      <c r="A555" s="2">
        <v>552</v>
      </c>
      <c r="B555">
        <v>2960.2700000000004</v>
      </c>
      <c r="C555">
        <v>4</v>
      </c>
      <c r="D555">
        <v>20</v>
      </c>
      <c r="E555" s="6">
        <f t="shared" si="24"/>
        <v>740.06750000000011</v>
      </c>
      <c r="F555" s="5">
        <f t="shared" si="25"/>
        <v>1.1448196908986834E-3</v>
      </c>
      <c r="G555" s="6">
        <f t="shared" si="26"/>
        <v>16.944876931883229</v>
      </c>
    </row>
    <row r="556" spans="1:7" x14ac:dyDescent="0.25">
      <c r="A556" s="2">
        <v>553</v>
      </c>
      <c r="B556">
        <v>6913.18</v>
      </c>
      <c r="C556">
        <v>6</v>
      </c>
      <c r="D556">
        <v>7</v>
      </c>
      <c r="E556" s="6">
        <f t="shared" si="24"/>
        <v>1152.1966666666667</v>
      </c>
      <c r="F556" s="5">
        <f t="shared" si="25"/>
        <v>1.7172295363480253E-3</v>
      </c>
      <c r="G556" s="6">
        <f t="shared" si="26"/>
        <v>13.850103033772182</v>
      </c>
    </row>
    <row r="557" spans="1:7" x14ac:dyDescent="0.25">
      <c r="A557" s="2">
        <v>554</v>
      </c>
      <c r="B557">
        <v>2306.3799999999997</v>
      </c>
      <c r="C557">
        <v>3</v>
      </c>
      <c r="D557">
        <v>7</v>
      </c>
      <c r="E557" s="6">
        <f t="shared" si="24"/>
        <v>768.79333333333318</v>
      </c>
      <c r="F557" s="5">
        <f t="shared" si="25"/>
        <v>8.5861476817401263E-4</v>
      </c>
      <c r="G557" s="6">
        <f t="shared" si="26"/>
        <v>4.6206811677160839</v>
      </c>
    </row>
    <row r="558" spans="1:7" x14ac:dyDescent="0.25">
      <c r="A558" s="2">
        <v>555</v>
      </c>
      <c r="B558">
        <v>5261.7300000000005</v>
      </c>
      <c r="C558">
        <v>4</v>
      </c>
      <c r="D558">
        <v>4</v>
      </c>
      <c r="E558" s="6">
        <f t="shared" si="24"/>
        <v>1315.4325000000001</v>
      </c>
      <c r="F558" s="5">
        <f t="shared" si="25"/>
        <v>1.1448196908986834E-3</v>
      </c>
      <c r="G558" s="6">
        <f t="shared" si="26"/>
        <v>6.02373211219233</v>
      </c>
    </row>
    <row r="559" spans="1:7" x14ac:dyDescent="0.25">
      <c r="A559" s="2">
        <v>556</v>
      </c>
      <c r="B559">
        <v>6960.33</v>
      </c>
      <c r="C559">
        <v>5</v>
      </c>
      <c r="D559">
        <v>11</v>
      </c>
      <c r="E559" s="6">
        <f t="shared" si="24"/>
        <v>1392.066</v>
      </c>
      <c r="F559" s="5">
        <f t="shared" si="25"/>
        <v>1.4310246136233543E-3</v>
      </c>
      <c r="G559" s="6">
        <f t="shared" si="26"/>
        <v>21.912887807670291</v>
      </c>
    </row>
    <row r="560" spans="1:7" x14ac:dyDescent="0.25">
      <c r="A560" s="2">
        <v>557</v>
      </c>
      <c r="B560">
        <v>1834.45</v>
      </c>
      <c r="C560">
        <v>2</v>
      </c>
      <c r="D560">
        <v>18</v>
      </c>
      <c r="E560" s="6">
        <f t="shared" si="24"/>
        <v>917.22500000000002</v>
      </c>
      <c r="F560" s="5">
        <f t="shared" si="25"/>
        <v>5.7240984544934168E-4</v>
      </c>
      <c r="G560" s="6">
        <f t="shared" si="26"/>
        <v>9.4505151688609033</v>
      </c>
    </row>
    <row r="561" spans="1:7" x14ac:dyDescent="0.25">
      <c r="A561" s="2">
        <v>558</v>
      </c>
      <c r="B561">
        <v>6984.32</v>
      </c>
      <c r="C561">
        <v>7</v>
      </c>
      <c r="D561">
        <v>8</v>
      </c>
      <c r="E561" s="6">
        <f t="shared" si="24"/>
        <v>997.76</v>
      </c>
      <c r="F561" s="5">
        <f t="shared" si="25"/>
        <v>2.0034344590726962E-3</v>
      </c>
      <c r="G561" s="6">
        <f t="shared" si="26"/>
        <v>15.991574127074987</v>
      </c>
    </row>
    <row r="562" spans="1:7" x14ac:dyDescent="0.25">
      <c r="A562" s="2">
        <v>559</v>
      </c>
      <c r="B562">
        <v>4129.6799999999994</v>
      </c>
      <c r="C562">
        <v>4</v>
      </c>
      <c r="D562">
        <v>16</v>
      </c>
      <c r="E562" s="6">
        <f t="shared" si="24"/>
        <v>1032.4199999999998</v>
      </c>
      <c r="F562" s="5">
        <f t="shared" si="25"/>
        <v>1.1448196908986834E-3</v>
      </c>
      <c r="G562" s="6">
        <f t="shared" si="26"/>
        <v>18.910955924441897</v>
      </c>
    </row>
    <row r="563" spans="1:7" x14ac:dyDescent="0.25">
      <c r="A563" s="2">
        <v>560</v>
      </c>
      <c r="B563">
        <v>7033.2599999999993</v>
      </c>
      <c r="C563">
        <v>6</v>
      </c>
      <c r="D563">
        <v>8</v>
      </c>
      <c r="E563" s="6">
        <f t="shared" si="24"/>
        <v>1172.2099999999998</v>
      </c>
      <c r="F563" s="5">
        <f t="shared" si="25"/>
        <v>1.7172295363480253E-3</v>
      </c>
      <c r="G563" s="6">
        <f t="shared" si="26"/>
        <v>16.103629078420148</v>
      </c>
    </row>
    <row r="564" spans="1:7" x14ac:dyDescent="0.25">
      <c r="A564" s="2">
        <v>561</v>
      </c>
      <c r="B564">
        <v>5776.22</v>
      </c>
      <c r="C564">
        <v>6</v>
      </c>
      <c r="D564">
        <v>12</v>
      </c>
      <c r="E564" s="6">
        <f t="shared" si="24"/>
        <v>962.70333333333338</v>
      </c>
      <c r="F564" s="5">
        <f t="shared" si="25"/>
        <v>1.7172295363480253E-3</v>
      </c>
      <c r="G564" s="6">
        <f t="shared" si="26"/>
        <v>19.83819118488838</v>
      </c>
    </row>
    <row r="565" spans="1:7" x14ac:dyDescent="0.25">
      <c r="A565" s="2">
        <v>562</v>
      </c>
      <c r="B565">
        <v>3686.9400000000005</v>
      </c>
      <c r="C565">
        <v>5</v>
      </c>
      <c r="D565">
        <v>17</v>
      </c>
      <c r="E565" s="6">
        <f t="shared" si="24"/>
        <v>737.38800000000015</v>
      </c>
      <c r="F565" s="5">
        <f t="shared" si="25"/>
        <v>1.4310246136233543E-3</v>
      </c>
      <c r="G565" s="6">
        <f t="shared" si="26"/>
        <v>17.93874642243847</v>
      </c>
    </row>
    <row r="566" spans="1:7" x14ac:dyDescent="0.25">
      <c r="A566" s="2">
        <v>563</v>
      </c>
      <c r="B566">
        <v>5492.75</v>
      </c>
      <c r="C566">
        <v>7</v>
      </c>
      <c r="D566">
        <v>19</v>
      </c>
      <c r="E566" s="6">
        <f t="shared" si="24"/>
        <v>784.67857142857144</v>
      </c>
      <c r="F566" s="5">
        <f t="shared" si="25"/>
        <v>2.0034344590726962E-3</v>
      </c>
      <c r="G566" s="6">
        <f t="shared" si="26"/>
        <v>29.868989696622783</v>
      </c>
    </row>
    <row r="567" spans="1:7" x14ac:dyDescent="0.25">
      <c r="A567" s="2">
        <v>564</v>
      </c>
      <c r="B567">
        <v>7415.5399999999991</v>
      </c>
      <c r="C567">
        <v>6</v>
      </c>
      <c r="D567">
        <v>7</v>
      </c>
      <c r="E567" s="6">
        <f t="shared" si="24"/>
        <v>1235.9233333333332</v>
      </c>
      <c r="F567" s="5">
        <f t="shared" si="25"/>
        <v>1.7172295363480253E-3</v>
      </c>
      <c r="G567" s="6">
        <f t="shared" si="26"/>
        <v>14.856548368631941</v>
      </c>
    </row>
    <row r="568" spans="1:7" x14ac:dyDescent="0.25">
      <c r="A568" s="2">
        <v>565</v>
      </c>
      <c r="B568">
        <v>12454.339999999998</v>
      </c>
      <c r="C568">
        <v>10</v>
      </c>
      <c r="D568">
        <v>16</v>
      </c>
      <c r="E568" s="6">
        <f t="shared" si="24"/>
        <v>1245.4339999999997</v>
      </c>
      <c r="F568" s="5">
        <f t="shared" si="25"/>
        <v>2.8620492272467086E-3</v>
      </c>
      <c r="G568" s="6">
        <f t="shared" si="26"/>
        <v>57.031894676588422</v>
      </c>
    </row>
    <row r="569" spans="1:7" x14ac:dyDescent="0.25">
      <c r="A569" s="2">
        <v>566</v>
      </c>
      <c r="B569">
        <v>2893.23</v>
      </c>
      <c r="C569">
        <v>3</v>
      </c>
      <c r="D569">
        <v>9</v>
      </c>
      <c r="E569" s="6">
        <f t="shared" si="24"/>
        <v>964.41</v>
      </c>
      <c r="F569" s="5">
        <f t="shared" si="25"/>
        <v>8.5861476817401263E-4</v>
      </c>
      <c r="G569" s="6">
        <f t="shared" si="26"/>
        <v>7.4525100171722958</v>
      </c>
    </row>
    <row r="570" spans="1:7" x14ac:dyDescent="0.25">
      <c r="A570" s="2">
        <v>567</v>
      </c>
      <c r="B570">
        <v>1621.62</v>
      </c>
      <c r="C570">
        <v>4</v>
      </c>
      <c r="D570">
        <v>16</v>
      </c>
      <c r="E570" s="6">
        <f t="shared" si="24"/>
        <v>405.40499999999997</v>
      </c>
      <c r="F570" s="5">
        <f t="shared" si="25"/>
        <v>1.1448196908986834E-3</v>
      </c>
      <c r="G570" s="6">
        <f t="shared" si="26"/>
        <v>7.4258500286204914</v>
      </c>
    </row>
    <row r="571" spans="1:7" x14ac:dyDescent="0.25">
      <c r="A571" s="2">
        <v>568</v>
      </c>
      <c r="B571">
        <v>5025.95</v>
      </c>
      <c r="C571">
        <v>7</v>
      </c>
      <c r="D571">
        <v>13</v>
      </c>
      <c r="E571" s="6">
        <f t="shared" si="24"/>
        <v>717.99285714285713</v>
      </c>
      <c r="F571" s="5">
        <f t="shared" si="25"/>
        <v>2.0034344590726962E-3</v>
      </c>
      <c r="G571" s="6">
        <f t="shared" si="26"/>
        <v>18.699871207784774</v>
      </c>
    </row>
    <row r="572" spans="1:7" x14ac:dyDescent="0.25">
      <c r="A572" s="2">
        <v>569</v>
      </c>
      <c r="B572">
        <v>7560.33</v>
      </c>
      <c r="C572">
        <v>4</v>
      </c>
      <c r="D572">
        <v>10</v>
      </c>
      <c r="E572" s="6">
        <f t="shared" si="24"/>
        <v>1890.0825</v>
      </c>
      <c r="F572" s="5">
        <f t="shared" si="25"/>
        <v>1.1448196908986834E-3</v>
      </c>
      <c r="G572" s="6">
        <f t="shared" si="26"/>
        <v>21.638036634230108</v>
      </c>
    </row>
    <row r="573" spans="1:7" x14ac:dyDescent="0.25">
      <c r="A573" s="2">
        <v>570</v>
      </c>
      <c r="B573">
        <v>6987.99</v>
      </c>
      <c r="C573">
        <v>6</v>
      </c>
      <c r="D573">
        <v>15</v>
      </c>
      <c r="E573" s="6">
        <f t="shared" si="24"/>
        <v>1164.665</v>
      </c>
      <c r="F573" s="5">
        <f t="shared" si="25"/>
        <v>1.7172295363480253E-3</v>
      </c>
      <c r="G573" s="6">
        <f t="shared" si="26"/>
        <v>29.999957069261594</v>
      </c>
    </row>
    <row r="574" spans="1:7" x14ac:dyDescent="0.25">
      <c r="A574" s="2">
        <v>571</v>
      </c>
      <c r="B574">
        <v>3718.5299999999997</v>
      </c>
      <c r="C574">
        <v>3</v>
      </c>
      <c r="D574">
        <v>6</v>
      </c>
      <c r="E574" s="6">
        <f t="shared" si="24"/>
        <v>1239.51</v>
      </c>
      <c r="F574" s="5">
        <f t="shared" si="25"/>
        <v>8.5861476817401263E-4</v>
      </c>
      <c r="G574" s="6">
        <f t="shared" si="26"/>
        <v>6.3855695477962229</v>
      </c>
    </row>
    <row r="575" spans="1:7" x14ac:dyDescent="0.25">
      <c r="A575" s="2">
        <v>572</v>
      </c>
      <c r="B575">
        <v>5372.65</v>
      </c>
      <c r="C575">
        <v>6</v>
      </c>
      <c r="D575">
        <v>5</v>
      </c>
      <c r="E575" s="6">
        <f t="shared" si="24"/>
        <v>895.44166666666661</v>
      </c>
      <c r="F575" s="5">
        <f t="shared" si="25"/>
        <v>1.7172295363480253E-3</v>
      </c>
      <c r="G575" s="6">
        <f t="shared" si="26"/>
        <v>7.6883943903835137</v>
      </c>
    </row>
    <row r="576" spans="1:7" x14ac:dyDescent="0.25">
      <c r="A576" s="2">
        <v>573</v>
      </c>
      <c r="B576">
        <v>2449.81</v>
      </c>
      <c r="C576">
        <v>2</v>
      </c>
      <c r="D576">
        <v>2</v>
      </c>
      <c r="E576" s="6">
        <f t="shared" si="24"/>
        <v>1224.905</v>
      </c>
      <c r="F576" s="5">
        <f t="shared" si="25"/>
        <v>5.7240984544934168E-4</v>
      </c>
      <c r="G576" s="6">
        <f t="shared" si="26"/>
        <v>1.4022953634802517</v>
      </c>
    </row>
    <row r="577" spans="1:7" x14ac:dyDescent="0.25">
      <c r="A577" s="2">
        <v>574</v>
      </c>
      <c r="B577">
        <v>4757.79</v>
      </c>
      <c r="C577">
        <v>4</v>
      </c>
      <c r="D577">
        <v>20</v>
      </c>
      <c r="E577" s="6">
        <f t="shared" si="24"/>
        <v>1189.4475</v>
      </c>
      <c r="F577" s="5">
        <f t="shared" si="25"/>
        <v>1.1448196908986834E-3</v>
      </c>
      <c r="G577" s="6">
        <f t="shared" si="26"/>
        <v>27.234058385804232</v>
      </c>
    </row>
    <row r="578" spans="1:7" x14ac:dyDescent="0.25">
      <c r="A578" s="2">
        <v>575</v>
      </c>
      <c r="B578">
        <v>1998.31</v>
      </c>
      <c r="C578">
        <v>2</v>
      </c>
      <c r="D578">
        <v>11</v>
      </c>
      <c r="E578" s="6">
        <f t="shared" si="24"/>
        <v>999.15499999999997</v>
      </c>
      <c r="F578" s="5">
        <f t="shared" si="25"/>
        <v>5.7240984544934168E-4</v>
      </c>
      <c r="G578" s="6">
        <f t="shared" si="26"/>
        <v>6.2911877504293061</v>
      </c>
    </row>
    <row r="579" spans="1:7" x14ac:dyDescent="0.25">
      <c r="A579" s="2">
        <v>576</v>
      </c>
      <c r="B579">
        <v>9475.4199999999983</v>
      </c>
      <c r="C579">
        <v>6</v>
      </c>
      <c r="D579">
        <v>7</v>
      </c>
      <c r="E579" s="6">
        <f t="shared" si="24"/>
        <v>1579.2366666666665</v>
      </c>
      <c r="F579" s="5">
        <f t="shared" si="25"/>
        <v>1.7172295363480253E-3</v>
      </c>
      <c r="G579" s="6">
        <f t="shared" si="26"/>
        <v>18.983382942186601</v>
      </c>
    </row>
    <row r="580" spans="1:7" x14ac:dyDescent="0.25">
      <c r="A580" s="2">
        <v>577</v>
      </c>
      <c r="B580">
        <v>10515</v>
      </c>
      <c r="C580">
        <v>11</v>
      </c>
      <c r="D580">
        <v>19</v>
      </c>
      <c r="E580" s="6">
        <f t="shared" si="24"/>
        <v>955.90909090909088</v>
      </c>
      <c r="F580" s="5">
        <f t="shared" si="25"/>
        <v>3.1482541499713796E-3</v>
      </c>
      <c r="G580" s="6">
        <f t="shared" si="26"/>
        <v>57.179450486548369</v>
      </c>
    </row>
    <row r="581" spans="1:7" x14ac:dyDescent="0.25">
      <c r="A581" s="2">
        <v>578</v>
      </c>
      <c r="B581">
        <v>6301.1</v>
      </c>
      <c r="C581">
        <v>7</v>
      </c>
      <c r="D581">
        <v>3</v>
      </c>
      <c r="E581" s="6">
        <f t="shared" ref="E581:E644" si="27">B581/C581</f>
        <v>900.15714285714296</v>
      </c>
      <c r="F581" s="5">
        <f t="shared" ref="F581:F644" si="28">C581/3494</f>
        <v>2.0034344590726962E-3</v>
      </c>
      <c r="G581" s="6">
        <f t="shared" ref="G581:G644" si="29">E581*F581*D581</f>
        <v>5.4102175157412713</v>
      </c>
    </row>
    <row r="582" spans="1:7" x14ac:dyDescent="0.25">
      <c r="A582" s="2">
        <v>579</v>
      </c>
      <c r="B582">
        <v>10450.340000000002</v>
      </c>
      <c r="C582">
        <v>9</v>
      </c>
      <c r="D582">
        <v>12</v>
      </c>
      <c r="E582" s="6">
        <f t="shared" si="27"/>
        <v>1161.1488888888891</v>
      </c>
      <c r="F582" s="5">
        <f t="shared" si="28"/>
        <v>2.5758443045220377E-3</v>
      </c>
      <c r="G582" s="6">
        <f t="shared" si="29"/>
        <v>35.89126502575845</v>
      </c>
    </row>
    <row r="583" spans="1:7" x14ac:dyDescent="0.25">
      <c r="A583" s="2">
        <v>580</v>
      </c>
      <c r="B583">
        <v>4456.28</v>
      </c>
      <c r="C583">
        <v>5</v>
      </c>
      <c r="D583">
        <v>14</v>
      </c>
      <c r="E583" s="6">
        <f t="shared" si="27"/>
        <v>891.25599999999997</v>
      </c>
      <c r="F583" s="5">
        <f t="shared" si="28"/>
        <v>1.4310246136233543E-3</v>
      </c>
      <c r="G583" s="6">
        <f t="shared" si="29"/>
        <v>17.855729822552945</v>
      </c>
    </row>
    <row r="584" spans="1:7" x14ac:dyDescent="0.25">
      <c r="A584" s="2">
        <v>581</v>
      </c>
      <c r="B584">
        <v>5597.1900000000005</v>
      </c>
      <c r="C584">
        <v>4</v>
      </c>
      <c r="D584">
        <v>16</v>
      </c>
      <c r="E584" s="6">
        <f t="shared" si="27"/>
        <v>1399.2975000000001</v>
      </c>
      <c r="F584" s="5">
        <f t="shared" si="28"/>
        <v>1.1448196908986834E-3</v>
      </c>
      <c r="G584" s="6">
        <f t="shared" si="29"/>
        <v>25.631093302804807</v>
      </c>
    </row>
    <row r="585" spans="1:7" x14ac:dyDescent="0.25">
      <c r="A585" s="2">
        <v>582</v>
      </c>
      <c r="B585">
        <v>4163.0599999999995</v>
      </c>
      <c r="C585">
        <v>4</v>
      </c>
      <c r="D585">
        <v>10.7</v>
      </c>
      <c r="E585" s="6">
        <f t="shared" si="27"/>
        <v>1040.7649999999999</v>
      </c>
      <c r="F585" s="5">
        <f t="shared" si="28"/>
        <v>1.1448196908986834E-3</v>
      </c>
      <c r="G585" s="6">
        <f t="shared" si="29"/>
        <v>12.748924441900396</v>
      </c>
    </row>
    <row r="586" spans="1:7" x14ac:dyDescent="0.25">
      <c r="A586" s="2">
        <v>583</v>
      </c>
      <c r="B586">
        <v>4129.9799999999996</v>
      </c>
      <c r="C586">
        <v>4</v>
      </c>
      <c r="D586">
        <v>4</v>
      </c>
      <c r="E586" s="6">
        <f t="shared" si="27"/>
        <v>1032.4949999999999</v>
      </c>
      <c r="F586" s="5">
        <f t="shared" si="28"/>
        <v>1.1448196908986834E-3</v>
      </c>
      <c r="G586" s="6">
        <f t="shared" si="29"/>
        <v>4.7280824270177435</v>
      </c>
    </row>
    <row r="587" spans="1:7" x14ac:dyDescent="0.25">
      <c r="A587" s="2">
        <v>584</v>
      </c>
      <c r="B587">
        <v>3399.52</v>
      </c>
      <c r="C587">
        <v>4</v>
      </c>
      <c r="D587">
        <v>19</v>
      </c>
      <c r="E587" s="6">
        <f t="shared" si="27"/>
        <v>849.88</v>
      </c>
      <c r="F587" s="5">
        <f t="shared" si="28"/>
        <v>1.1448196908986834E-3</v>
      </c>
      <c r="G587" s="6">
        <f t="shared" si="29"/>
        <v>18.486227819118486</v>
      </c>
    </row>
    <row r="588" spans="1:7" x14ac:dyDescent="0.25">
      <c r="A588" s="2">
        <v>585</v>
      </c>
      <c r="B588">
        <v>8197.1400000000012</v>
      </c>
      <c r="C588">
        <v>7</v>
      </c>
      <c r="D588">
        <v>10</v>
      </c>
      <c r="E588" s="6">
        <f t="shared" si="27"/>
        <v>1171.0200000000002</v>
      </c>
      <c r="F588" s="5">
        <f t="shared" si="28"/>
        <v>2.0034344590726962E-3</v>
      </c>
      <c r="G588" s="6">
        <f t="shared" si="29"/>
        <v>23.460618202633089</v>
      </c>
    </row>
    <row r="589" spans="1:7" x14ac:dyDescent="0.25">
      <c r="A589" s="2">
        <v>586</v>
      </c>
      <c r="B589">
        <v>5603.92</v>
      </c>
      <c r="C589">
        <v>4</v>
      </c>
      <c r="D589">
        <v>4</v>
      </c>
      <c r="E589" s="6">
        <f t="shared" si="27"/>
        <v>1400.98</v>
      </c>
      <c r="F589" s="5">
        <f t="shared" si="28"/>
        <v>1.1448196908986834E-3</v>
      </c>
      <c r="G589" s="6">
        <f t="shared" si="29"/>
        <v>6.4154779622209501</v>
      </c>
    </row>
    <row r="590" spans="1:7" x14ac:dyDescent="0.25">
      <c r="A590" s="2">
        <v>587</v>
      </c>
      <c r="B590">
        <v>8623.8700000000008</v>
      </c>
      <c r="C590">
        <v>7</v>
      </c>
      <c r="D590">
        <v>19</v>
      </c>
      <c r="E590" s="6">
        <f t="shared" si="27"/>
        <v>1231.9814285714288</v>
      </c>
      <c r="F590" s="5">
        <f t="shared" si="28"/>
        <v>2.0034344590726962E-3</v>
      </c>
      <c r="G590" s="6">
        <f t="shared" si="29"/>
        <v>46.895686891814549</v>
      </c>
    </row>
    <row r="591" spans="1:7" x14ac:dyDescent="0.25">
      <c r="A591" s="2">
        <v>588</v>
      </c>
      <c r="B591">
        <v>6053.33</v>
      </c>
      <c r="C591">
        <v>5</v>
      </c>
      <c r="D591">
        <v>11</v>
      </c>
      <c r="E591" s="6">
        <f t="shared" si="27"/>
        <v>1210.6659999999999</v>
      </c>
      <c r="F591" s="5">
        <f t="shared" si="28"/>
        <v>1.4310246136233543E-3</v>
      </c>
      <c r="G591" s="6">
        <f t="shared" si="29"/>
        <v>19.05742129364625</v>
      </c>
    </row>
    <row r="592" spans="1:7" x14ac:dyDescent="0.25">
      <c r="A592" s="2">
        <v>589</v>
      </c>
      <c r="B592">
        <v>3259.93</v>
      </c>
      <c r="C592">
        <v>3</v>
      </c>
      <c r="D592">
        <v>1</v>
      </c>
      <c r="E592" s="6">
        <f t="shared" si="27"/>
        <v>1086.6433333333332</v>
      </c>
      <c r="F592" s="5">
        <f t="shared" si="28"/>
        <v>8.5861476817401263E-4</v>
      </c>
      <c r="G592" s="6">
        <f t="shared" si="29"/>
        <v>0.93300801373783626</v>
      </c>
    </row>
    <row r="593" spans="1:7" x14ac:dyDescent="0.25">
      <c r="A593" s="2">
        <v>590</v>
      </c>
      <c r="B593">
        <v>14475.62</v>
      </c>
      <c r="C593">
        <v>12</v>
      </c>
      <c r="D593">
        <v>11</v>
      </c>
      <c r="E593" s="6">
        <f t="shared" si="27"/>
        <v>1206.3016666666667</v>
      </c>
      <c r="F593" s="5">
        <f t="shared" si="28"/>
        <v>3.4344590726960505E-3</v>
      </c>
      <c r="G593" s="6">
        <f t="shared" si="29"/>
        <v>45.572930738408701</v>
      </c>
    </row>
    <row r="594" spans="1:7" x14ac:dyDescent="0.25">
      <c r="A594" s="2">
        <v>591</v>
      </c>
      <c r="B594">
        <v>1083.8</v>
      </c>
      <c r="C594">
        <v>2</v>
      </c>
      <c r="D594">
        <v>16</v>
      </c>
      <c r="E594" s="6">
        <f t="shared" si="27"/>
        <v>541.9</v>
      </c>
      <c r="F594" s="5">
        <f t="shared" si="28"/>
        <v>5.7240984544934168E-4</v>
      </c>
      <c r="G594" s="6">
        <f t="shared" si="29"/>
        <v>4.9630223239839717</v>
      </c>
    </row>
    <row r="595" spans="1:7" x14ac:dyDescent="0.25">
      <c r="A595" s="2">
        <v>592</v>
      </c>
      <c r="B595">
        <v>3192.9399999999996</v>
      </c>
      <c r="C595">
        <v>4</v>
      </c>
      <c r="D595">
        <v>2</v>
      </c>
      <c r="E595" s="6">
        <f t="shared" si="27"/>
        <v>798.2349999999999</v>
      </c>
      <c r="F595" s="5">
        <f t="shared" si="28"/>
        <v>1.1448196908986834E-3</v>
      </c>
      <c r="G595" s="6">
        <f t="shared" si="29"/>
        <v>1.8276702919290209</v>
      </c>
    </row>
    <row r="596" spans="1:7" x14ac:dyDescent="0.25">
      <c r="A596" s="2">
        <v>593</v>
      </c>
      <c r="B596">
        <v>5682.7699999999995</v>
      </c>
      <c r="C596">
        <v>6</v>
      </c>
      <c r="D596">
        <v>4</v>
      </c>
      <c r="E596" s="6">
        <f t="shared" si="27"/>
        <v>947.12833333333322</v>
      </c>
      <c r="F596" s="5">
        <f t="shared" si="28"/>
        <v>1.7172295363480253E-3</v>
      </c>
      <c r="G596" s="6">
        <f t="shared" si="29"/>
        <v>6.5057469948483106</v>
      </c>
    </row>
    <row r="597" spans="1:7" x14ac:dyDescent="0.25">
      <c r="A597" s="2">
        <v>594</v>
      </c>
      <c r="B597">
        <v>11996.119999999999</v>
      </c>
      <c r="C597">
        <v>9</v>
      </c>
      <c r="D597">
        <v>13</v>
      </c>
      <c r="E597" s="6">
        <f t="shared" si="27"/>
        <v>1332.902222222222</v>
      </c>
      <c r="F597" s="5">
        <f t="shared" si="28"/>
        <v>2.5758443045220377E-3</v>
      </c>
      <c r="G597" s="6">
        <f t="shared" si="29"/>
        <v>44.633531768746408</v>
      </c>
    </row>
    <row r="598" spans="1:7" x14ac:dyDescent="0.25">
      <c r="A598" s="2">
        <v>595</v>
      </c>
      <c r="B598">
        <v>3268.42</v>
      </c>
      <c r="C598">
        <v>3</v>
      </c>
      <c r="D598">
        <v>22</v>
      </c>
      <c r="E598" s="6">
        <f t="shared" si="27"/>
        <v>1089.4733333333334</v>
      </c>
      <c r="F598" s="5">
        <f t="shared" si="28"/>
        <v>8.5861476817401263E-4</v>
      </c>
      <c r="G598" s="6">
        <f t="shared" si="29"/>
        <v>20.579633657698913</v>
      </c>
    </row>
    <row r="599" spans="1:7" x14ac:dyDescent="0.25">
      <c r="A599" s="2">
        <v>596</v>
      </c>
      <c r="B599">
        <v>4864.7100000000009</v>
      </c>
      <c r="C599">
        <v>3</v>
      </c>
      <c r="D599">
        <v>13</v>
      </c>
      <c r="E599" s="6">
        <f t="shared" si="27"/>
        <v>1621.5700000000004</v>
      </c>
      <c r="F599" s="5">
        <f t="shared" si="28"/>
        <v>8.5861476817401263E-4</v>
      </c>
      <c r="G599" s="6">
        <f t="shared" si="29"/>
        <v>18.099951345163142</v>
      </c>
    </row>
    <row r="600" spans="1:7" x14ac:dyDescent="0.25">
      <c r="A600" s="2">
        <v>597</v>
      </c>
      <c r="B600">
        <v>4299.4000000000005</v>
      </c>
      <c r="C600">
        <v>5</v>
      </c>
      <c r="D600">
        <v>6</v>
      </c>
      <c r="E600" s="6">
        <f t="shared" si="27"/>
        <v>859.88000000000011</v>
      </c>
      <c r="F600" s="5">
        <f t="shared" si="28"/>
        <v>1.4310246136233543E-3</v>
      </c>
      <c r="G600" s="6">
        <f t="shared" si="29"/>
        <v>7.3830566685747003</v>
      </c>
    </row>
    <row r="601" spans="1:7" x14ac:dyDescent="0.25">
      <c r="A601" s="2">
        <v>598</v>
      </c>
      <c r="B601">
        <v>5976.1900000000005</v>
      </c>
      <c r="C601">
        <v>7</v>
      </c>
      <c r="D601">
        <v>12</v>
      </c>
      <c r="E601" s="6">
        <f t="shared" si="27"/>
        <v>853.74142857142863</v>
      </c>
      <c r="F601" s="5">
        <f t="shared" si="28"/>
        <v>2.0034344590726962E-3</v>
      </c>
      <c r="G601" s="6">
        <f t="shared" si="29"/>
        <v>20.524979965655412</v>
      </c>
    </row>
    <row r="602" spans="1:7" x14ac:dyDescent="0.25">
      <c r="A602" s="2">
        <v>599</v>
      </c>
      <c r="B602">
        <v>7250.75</v>
      </c>
      <c r="C602">
        <v>5</v>
      </c>
      <c r="D602">
        <v>10.7</v>
      </c>
      <c r="E602" s="6">
        <f t="shared" si="27"/>
        <v>1450.15</v>
      </c>
      <c r="F602" s="5">
        <f t="shared" si="28"/>
        <v>1.4310246136233543E-3</v>
      </c>
      <c r="G602" s="6">
        <f t="shared" si="29"/>
        <v>22.204643674871207</v>
      </c>
    </row>
    <row r="603" spans="1:7" x14ac:dyDescent="0.25">
      <c r="A603" s="2">
        <v>600</v>
      </c>
      <c r="B603">
        <v>3893.54</v>
      </c>
      <c r="C603">
        <v>3</v>
      </c>
      <c r="D603">
        <v>8</v>
      </c>
      <c r="E603" s="6">
        <f t="shared" si="27"/>
        <v>1297.8466666666666</v>
      </c>
      <c r="F603" s="5">
        <f t="shared" si="28"/>
        <v>8.5861476817401263E-4</v>
      </c>
      <c r="G603" s="6">
        <f t="shared" si="29"/>
        <v>8.9148025186033202</v>
      </c>
    </row>
    <row r="604" spans="1:7" x14ac:dyDescent="0.25">
      <c r="A604" s="2">
        <v>601</v>
      </c>
      <c r="B604">
        <v>5216.1399999999994</v>
      </c>
      <c r="C604">
        <v>5</v>
      </c>
      <c r="D604">
        <v>4</v>
      </c>
      <c r="E604" s="6">
        <f t="shared" si="27"/>
        <v>1043.2279999999998</v>
      </c>
      <c r="F604" s="5">
        <f t="shared" si="28"/>
        <v>1.4310246136233543E-3</v>
      </c>
      <c r="G604" s="6">
        <f t="shared" si="29"/>
        <v>5.9715397824842578</v>
      </c>
    </row>
    <row r="605" spans="1:7" x14ac:dyDescent="0.25">
      <c r="A605" s="2">
        <v>602</v>
      </c>
      <c r="B605">
        <v>5591.2800000000007</v>
      </c>
      <c r="C605">
        <v>5</v>
      </c>
      <c r="D605">
        <v>9</v>
      </c>
      <c r="E605" s="6">
        <f t="shared" si="27"/>
        <v>1118.2560000000001</v>
      </c>
      <c r="F605" s="5">
        <f t="shared" si="28"/>
        <v>1.4310246136233543E-3</v>
      </c>
      <c r="G605" s="6">
        <f t="shared" si="29"/>
        <v>14.40226674298798</v>
      </c>
    </row>
    <row r="606" spans="1:7" x14ac:dyDescent="0.25">
      <c r="A606" s="2">
        <v>603</v>
      </c>
      <c r="B606">
        <v>8284.07</v>
      </c>
      <c r="C606">
        <v>7</v>
      </c>
      <c r="D606">
        <v>11</v>
      </c>
      <c r="E606" s="6">
        <f t="shared" si="27"/>
        <v>1183.4385714285713</v>
      </c>
      <c r="F606" s="5">
        <f t="shared" si="28"/>
        <v>2.0034344590726962E-3</v>
      </c>
      <c r="G606" s="6">
        <f t="shared" si="29"/>
        <v>26.080357756153408</v>
      </c>
    </row>
    <row r="607" spans="1:7" x14ac:dyDescent="0.25">
      <c r="A607" s="2">
        <v>604</v>
      </c>
      <c r="B607">
        <v>8162.76</v>
      </c>
      <c r="C607">
        <v>6</v>
      </c>
      <c r="D607">
        <v>3</v>
      </c>
      <c r="E607" s="6">
        <f t="shared" si="27"/>
        <v>1360.46</v>
      </c>
      <c r="F607" s="5">
        <f t="shared" si="28"/>
        <v>1.7172295363480253E-3</v>
      </c>
      <c r="G607" s="6">
        <f t="shared" si="29"/>
        <v>7.0086662850601034</v>
      </c>
    </row>
    <row r="608" spans="1:7" x14ac:dyDescent="0.25">
      <c r="A608" s="2">
        <v>605</v>
      </c>
      <c r="B608">
        <v>9180.130000000001</v>
      </c>
      <c r="C608">
        <v>8</v>
      </c>
      <c r="D608">
        <v>5</v>
      </c>
      <c r="E608" s="6">
        <f t="shared" si="27"/>
        <v>1147.5162500000001</v>
      </c>
      <c r="F608" s="5">
        <f t="shared" si="28"/>
        <v>2.2896393817973667E-3</v>
      </c>
      <c r="G608" s="6">
        <f t="shared" si="29"/>
        <v>13.136991986262164</v>
      </c>
    </row>
    <row r="609" spans="1:7" x14ac:dyDescent="0.25">
      <c r="A609" s="2">
        <v>606</v>
      </c>
      <c r="B609">
        <v>6229.0899999999992</v>
      </c>
      <c r="C609">
        <v>6</v>
      </c>
      <c r="D609">
        <v>2</v>
      </c>
      <c r="E609" s="6">
        <f t="shared" si="27"/>
        <v>1038.1816666666666</v>
      </c>
      <c r="F609" s="5">
        <f t="shared" si="28"/>
        <v>1.7172295363480253E-3</v>
      </c>
      <c r="G609" s="6">
        <f t="shared" si="29"/>
        <v>3.56559244419004</v>
      </c>
    </row>
    <row r="610" spans="1:7" x14ac:dyDescent="0.25">
      <c r="A610" s="2">
        <v>607</v>
      </c>
      <c r="B610">
        <v>12940.990000000002</v>
      </c>
      <c r="C610">
        <v>10</v>
      </c>
      <c r="D610">
        <v>15</v>
      </c>
      <c r="E610" s="6">
        <f t="shared" si="27"/>
        <v>1294.0990000000002</v>
      </c>
      <c r="F610" s="5">
        <f t="shared" si="28"/>
        <v>2.8620492272467086E-3</v>
      </c>
      <c r="G610" s="6">
        <f t="shared" si="29"/>
        <v>55.556625643961084</v>
      </c>
    </row>
    <row r="611" spans="1:7" x14ac:dyDescent="0.25">
      <c r="A611" s="2">
        <v>608</v>
      </c>
      <c r="B611">
        <v>9260.2899999999991</v>
      </c>
      <c r="C611">
        <v>8</v>
      </c>
      <c r="D611">
        <v>12</v>
      </c>
      <c r="E611" s="6">
        <f t="shared" si="27"/>
        <v>1157.5362499999999</v>
      </c>
      <c r="F611" s="5">
        <f t="shared" si="28"/>
        <v>2.2896393817973667E-3</v>
      </c>
      <c r="G611" s="6">
        <f t="shared" si="29"/>
        <v>31.804087006296502</v>
      </c>
    </row>
    <row r="612" spans="1:7" x14ac:dyDescent="0.25">
      <c r="A612" s="2">
        <v>609</v>
      </c>
      <c r="B612">
        <v>3937.44</v>
      </c>
      <c r="C612">
        <v>4</v>
      </c>
      <c r="D612">
        <v>1</v>
      </c>
      <c r="E612" s="6">
        <f t="shared" si="27"/>
        <v>984.36</v>
      </c>
      <c r="F612" s="5">
        <f t="shared" si="28"/>
        <v>1.1448196908986834E-3</v>
      </c>
      <c r="G612" s="6">
        <f t="shared" si="29"/>
        <v>1.126914710933028</v>
      </c>
    </row>
    <row r="613" spans="1:7" x14ac:dyDescent="0.25">
      <c r="A613" s="2">
        <v>610</v>
      </c>
      <c r="B613">
        <v>8135.9500000000007</v>
      </c>
      <c r="C613">
        <v>9</v>
      </c>
      <c r="D613">
        <v>15</v>
      </c>
      <c r="E613" s="6">
        <f t="shared" si="27"/>
        <v>903.99444444444453</v>
      </c>
      <c r="F613" s="5">
        <f t="shared" si="28"/>
        <v>2.5758443045220377E-3</v>
      </c>
      <c r="G613" s="6">
        <f t="shared" si="29"/>
        <v>34.928234115626786</v>
      </c>
    </row>
    <row r="614" spans="1:7" x14ac:dyDescent="0.25">
      <c r="A614" s="2">
        <v>611</v>
      </c>
      <c r="B614">
        <v>10622.380000000001</v>
      </c>
      <c r="C614">
        <v>8</v>
      </c>
      <c r="D614">
        <v>16</v>
      </c>
      <c r="E614" s="6">
        <f t="shared" si="27"/>
        <v>1327.7975000000001</v>
      </c>
      <c r="F614" s="5">
        <f t="shared" si="28"/>
        <v>2.2896393817973667E-3</v>
      </c>
      <c r="G614" s="6">
        <f t="shared" si="29"/>
        <v>48.642839152833432</v>
      </c>
    </row>
    <row r="615" spans="1:7" x14ac:dyDescent="0.25">
      <c r="A615" s="2">
        <v>612</v>
      </c>
      <c r="B615">
        <v>5581.03</v>
      </c>
      <c r="C615">
        <v>5</v>
      </c>
      <c r="D615">
        <v>14</v>
      </c>
      <c r="E615" s="6">
        <f t="shared" si="27"/>
        <v>1116.2059999999999</v>
      </c>
      <c r="F615" s="5">
        <f t="shared" si="28"/>
        <v>1.4310246136233543E-3</v>
      </c>
      <c r="G615" s="6">
        <f t="shared" si="29"/>
        <v>22.362455638236973</v>
      </c>
    </row>
    <row r="616" spans="1:7" x14ac:dyDescent="0.25">
      <c r="A616" s="2">
        <v>613</v>
      </c>
      <c r="B616">
        <v>5898.85</v>
      </c>
      <c r="C616">
        <v>6</v>
      </c>
      <c r="D616">
        <v>17</v>
      </c>
      <c r="E616" s="6">
        <f t="shared" si="27"/>
        <v>983.14166666666677</v>
      </c>
      <c r="F616" s="5">
        <f t="shared" si="28"/>
        <v>1.7172295363480253E-3</v>
      </c>
      <c r="G616" s="6">
        <f t="shared" si="29"/>
        <v>28.700758443045224</v>
      </c>
    </row>
    <row r="617" spans="1:7" x14ac:dyDescent="0.25">
      <c r="A617" s="2">
        <v>614</v>
      </c>
      <c r="B617">
        <v>8557</v>
      </c>
      <c r="C617">
        <v>9</v>
      </c>
      <c r="D617">
        <v>11</v>
      </c>
      <c r="E617" s="6">
        <f t="shared" si="27"/>
        <v>950.77777777777783</v>
      </c>
      <c r="F617" s="5">
        <f t="shared" si="28"/>
        <v>2.5758443045220377E-3</v>
      </c>
      <c r="G617" s="6">
        <f t="shared" si="29"/>
        <v>26.939610761305097</v>
      </c>
    </row>
    <row r="618" spans="1:7" x14ac:dyDescent="0.25">
      <c r="A618" s="2">
        <v>615</v>
      </c>
      <c r="B618">
        <v>6230.8100000000013</v>
      </c>
      <c r="C618">
        <v>4</v>
      </c>
      <c r="D618">
        <v>19</v>
      </c>
      <c r="E618" s="6">
        <f t="shared" si="27"/>
        <v>1557.7025000000003</v>
      </c>
      <c r="F618" s="5">
        <f t="shared" si="28"/>
        <v>1.1448196908986834E-3</v>
      </c>
      <c r="G618" s="6">
        <f t="shared" si="29"/>
        <v>33.882481396680028</v>
      </c>
    </row>
    <row r="619" spans="1:7" x14ac:dyDescent="0.25">
      <c r="A619" s="2">
        <v>616</v>
      </c>
      <c r="B619">
        <v>5439.8099999999995</v>
      </c>
      <c r="C619">
        <v>4</v>
      </c>
      <c r="D619">
        <v>6</v>
      </c>
      <c r="E619" s="6">
        <f t="shared" si="27"/>
        <v>1359.9524999999999</v>
      </c>
      <c r="F619" s="5">
        <f t="shared" si="28"/>
        <v>1.1448196908986834E-3</v>
      </c>
      <c r="G619" s="6">
        <f t="shared" si="29"/>
        <v>9.3414024041213501</v>
      </c>
    </row>
    <row r="620" spans="1:7" x14ac:dyDescent="0.25">
      <c r="A620" s="2">
        <v>617</v>
      </c>
      <c r="B620">
        <v>3343.8599999999997</v>
      </c>
      <c r="C620">
        <v>4</v>
      </c>
      <c r="D620">
        <v>15</v>
      </c>
      <c r="E620" s="6">
        <f t="shared" si="27"/>
        <v>835.96499999999992</v>
      </c>
      <c r="F620" s="5">
        <f t="shared" si="28"/>
        <v>1.1448196908986834E-3</v>
      </c>
      <c r="G620" s="6">
        <f t="shared" si="29"/>
        <v>14.355437893531766</v>
      </c>
    </row>
    <row r="621" spans="1:7" x14ac:dyDescent="0.25">
      <c r="A621" s="2">
        <v>618</v>
      </c>
      <c r="B621">
        <v>2207.71</v>
      </c>
      <c r="C621">
        <v>2</v>
      </c>
      <c r="D621">
        <v>18</v>
      </c>
      <c r="E621" s="6">
        <f t="shared" si="27"/>
        <v>1103.855</v>
      </c>
      <c r="F621" s="5">
        <f t="shared" si="28"/>
        <v>5.7240984544934168E-4</v>
      </c>
      <c r="G621" s="6">
        <f t="shared" si="29"/>
        <v>11.373434459072694</v>
      </c>
    </row>
    <row r="622" spans="1:7" x14ac:dyDescent="0.25">
      <c r="A622" s="2">
        <v>619</v>
      </c>
      <c r="B622">
        <v>7042.7099999999991</v>
      </c>
      <c r="C622">
        <v>7</v>
      </c>
      <c r="D622">
        <v>20</v>
      </c>
      <c r="E622" s="6">
        <f t="shared" si="27"/>
        <v>1006.1014285714284</v>
      </c>
      <c r="F622" s="5">
        <f t="shared" si="28"/>
        <v>2.0034344590726962E-3</v>
      </c>
      <c r="G622" s="6">
        <f t="shared" si="29"/>
        <v>40.31316542644533</v>
      </c>
    </row>
    <row r="623" spans="1:7" x14ac:dyDescent="0.25">
      <c r="A623" s="2">
        <v>620</v>
      </c>
      <c r="B623">
        <v>5422.25</v>
      </c>
      <c r="C623">
        <v>8</v>
      </c>
      <c r="D623">
        <v>5</v>
      </c>
      <c r="E623" s="6">
        <f t="shared" si="27"/>
        <v>677.78125</v>
      </c>
      <c r="F623" s="5">
        <f t="shared" si="28"/>
        <v>2.2896393817973667E-3</v>
      </c>
      <c r="G623" s="6">
        <f t="shared" si="29"/>
        <v>7.7593732112192324</v>
      </c>
    </row>
    <row r="624" spans="1:7" x14ac:dyDescent="0.25">
      <c r="A624" s="2">
        <v>621</v>
      </c>
      <c r="B624">
        <v>11872.47</v>
      </c>
      <c r="C624">
        <v>9</v>
      </c>
      <c r="D624">
        <v>14</v>
      </c>
      <c r="E624" s="6">
        <f t="shared" si="27"/>
        <v>1319.1633333333332</v>
      </c>
      <c r="F624" s="5">
        <f t="shared" si="28"/>
        <v>2.5758443045220377E-3</v>
      </c>
      <c r="G624" s="6">
        <f t="shared" si="29"/>
        <v>47.571431024613617</v>
      </c>
    </row>
    <row r="625" spans="1:7" x14ac:dyDescent="0.25">
      <c r="A625" s="2">
        <v>622</v>
      </c>
      <c r="B625">
        <v>4498</v>
      </c>
      <c r="C625">
        <v>3</v>
      </c>
      <c r="D625">
        <v>17</v>
      </c>
      <c r="E625" s="6">
        <f t="shared" si="27"/>
        <v>1499.3333333333333</v>
      </c>
      <c r="F625" s="5">
        <f t="shared" si="28"/>
        <v>8.5861476817401263E-4</v>
      </c>
      <c r="G625" s="6">
        <f t="shared" si="29"/>
        <v>21.884945621064681</v>
      </c>
    </row>
    <row r="626" spans="1:7" x14ac:dyDescent="0.25">
      <c r="A626" s="2">
        <v>623</v>
      </c>
      <c r="B626">
        <v>5060.18</v>
      </c>
      <c r="C626">
        <v>3</v>
      </c>
      <c r="D626">
        <v>4</v>
      </c>
      <c r="E626" s="6">
        <f t="shared" si="27"/>
        <v>1686.7266666666667</v>
      </c>
      <c r="F626" s="5">
        <f t="shared" si="28"/>
        <v>8.5861476817401263E-4</v>
      </c>
      <c r="G626" s="6">
        <f t="shared" si="29"/>
        <v>5.7929937034917005</v>
      </c>
    </row>
    <row r="627" spans="1:7" x14ac:dyDescent="0.25">
      <c r="A627" s="2">
        <v>624</v>
      </c>
      <c r="B627">
        <v>5079.93</v>
      </c>
      <c r="C627">
        <v>3</v>
      </c>
      <c r="D627">
        <v>13</v>
      </c>
      <c r="E627" s="6">
        <f t="shared" si="27"/>
        <v>1693.3100000000002</v>
      </c>
      <c r="F627" s="5">
        <f t="shared" si="28"/>
        <v>8.5861476817401263E-4</v>
      </c>
      <c r="G627" s="6">
        <f t="shared" si="29"/>
        <v>18.900712650257585</v>
      </c>
    </row>
    <row r="628" spans="1:7" x14ac:dyDescent="0.25">
      <c r="A628" s="2">
        <v>625</v>
      </c>
      <c r="B628">
        <v>5688.67</v>
      </c>
      <c r="C628">
        <v>6</v>
      </c>
      <c r="D628">
        <v>7</v>
      </c>
      <c r="E628" s="6">
        <f t="shared" si="27"/>
        <v>948.11166666666668</v>
      </c>
      <c r="F628" s="5">
        <f t="shared" si="28"/>
        <v>1.7172295363480253E-3</v>
      </c>
      <c r="G628" s="6">
        <f t="shared" si="29"/>
        <v>11.396877504293073</v>
      </c>
    </row>
    <row r="629" spans="1:7" x14ac:dyDescent="0.25">
      <c r="A629" s="2">
        <v>626</v>
      </c>
      <c r="B629">
        <v>8102.3</v>
      </c>
      <c r="C629">
        <v>9</v>
      </c>
      <c r="D629">
        <v>2</v>
      </c>
      <c r="E629" s="6">
        <f t="shared" si="27"/>
        <v>900.25555555555559</v>
      </c>
      <c r="F629" s="5">
        <f t="shared" si="28"/>
        <v>2.5758443045220377E-3</v>
      </c>
      <c r="G629" s="6">
        <f t="shared" si="29"/>
        <v>4.6378362907842012</v>
      </c>
    </row>
    <row r="630" spans="1:7" x14ac:dyDescent="0.25">
      <c r="A630" s="2">
        <v>627</v>
      </c>
      <c r="B630">
        <v>6786.5300000000007</v>
      </c>
      <c r="C630">
        <v>5</v>
      </c>
      <c r="D630">
        <v>10</v>
      </c>
      <c r="E630" s="6">
        <f t="shared" si="27"/>
        <v>1357.306</v>
      </c>
      <c r="F630" s="5">
        <f t="shared" si="28"/>
        <v>1.4310246136233543E-3</v>
      </c>
      <c r="G630" s="6">
        <f t="shared" si="29"/>
        <v>19.423382942186606</v>
      </c>
    </row>
    <row r="631" spans="1:7" x14ac:dyDescent="0.25">
      <c r="A631" s="2">
        <v>628</v>
      </c>
      <c r="B631">
        <v>5519.54</v>
      </c>
      <c r="C631">
        <v>5</v>
      </c>
      <c r="D631">
        <v>13</v>
      </c>
      <c r="E631" s="6">
        <f t="shared" si="27"/>
        <v>1103.9079999999999</v>
      </c>
      <c r="F631" s="5">
        <f t="shared" si="28"/>
        <v>1.4310246136233543E-3</v>
      </c>
      <c r="G631" s="6">
        <f t="shared" si="29"/>
        <v>20.536353749284483</v>
      </c>
    </row>
    <row r="632" spans="1:7" x14ac:dyDescent="0.25">
      <c r="A632" s="2">
        <v>629</v>
      </c>
      <c r="B632">
        <v>6490.53</v>
      </c>
      <c r="C632">
        <v>8</v>
      </c>
      <c r="D632">
        <v>6</v>
      </c>
      <c r="E632" s="6">
        <f t="shared" si="27"/>
        <v>811.31624999999997</v>
      </c>
      <c r="F632" s="5">
        <f t="shared" si="28"/>
        <v>2.2896393817973667E-3</v>
      </c>
      <c r="G632" s="6">
        <f t="shared" si="29"/>
        <v>11.145729822552946</v>
      </c>
    </row>
    <row r="633" spans="1:7" x14ac:dyDescent="0.25">
      <c r="A633" s="2">
        <v>630</v>
      </c>
      <c r="B633">
        <v>9406.5499999999993</v>
      </c>
      <c r="C633">
        <v>7</v>
      </c>
      <c r="D633">
        <v>17</v>
      </c>
      <c r="E633" s="6">
        <f t="shared" si="27"/>
        <v>1343.792857142857</v>
      </c>
      <c r="F633" s="5">
        <f t="shared" si="28"/>
        <v>2.0034344590726962E-3</v>
      </c>
      <c r="G633" s="6">
        <f t="shared" si="29"/>
        <v>45.767415569547794</v>
      </c>
    </row>
    <row r="634" spans="1:7" x14ac:dyDescent="0.25">
      <c r="A634" s="2">
        <v>631</v>
      </c>
      <c r="B634">
        <v>3211.98</v>
      </c>
      <c r="C634">
        <v>6</v>
      </c>
      <c r="D634">
        <v>17</v>
      </c>
      <c r="E634" s="6">
        <f t="shared" si="27"/>
        <v>535.33000000000004</v>
      </c>
      <c r="F634" s="5">
        <f t="shared" si="28"/>
        <v>1.7172295363480253E-3</v>
      </c>
      <c r="G634" s="6">
        <f t="shared" si="29"/>
        <v>15.627836290784202</v>
      </c>
    </row>
    <row r="635" spans="1:7" x14ac:dyDescent="0.25">
      <c r="A635" s="2">
        <v>632</v>
      </c>
      <c r="B635">
        <v>3911.85</v>
      </c>
      <c r="C635">
        <v>3</v>
      </c>
      <c r="D635">
        <v>1</v>
      </c>
      <c r="E635" s="6">
        <f t="shared" si="27"/>
        <v>1303.95</v>
      </c>
      <c r="F635" s="5">
        <f t="shared" si="28"/>
        <v>8.5861476817401263E-4</v>
      </c>
      <c r="G635" s="6">
        <f t="shared" si="29"/>
        <v>1.1195907269605039</v>
      </c>
    </row>
    <row r="636" spans="1:7" x14ac:dyDescent="0.25">
      <c r="A636" s="2">
        <v>633</v>
      </c>
      <c r="B636">
        <v>7054.02</v>
      </c>
      <c r="C636">
        <v>7</v>
      </c>
      <c r="D636">
        <v>11</v>
      </c>
      <c r="E636" s="6">
        <f t="shared" si="27"/>
        <v>1007.7171428571429</v>
      </c>
      <c r="F636" s="5">
        <f t="shared" si="28"/>
        <v>2.0034344590726962E-3</v>
      </c>
      <c r="G636" s="6">
        <f t="shared" si="29"/>
        <v>22.207847738981112</v>
      </c>
    </row>
    <row r="637" spans="1:7" x14ac:dyDescent="0.25">
      <c r="A637" s="2">
        <v>634</v>
      </c>
      <c r="B637">
        <v>7951.04</v>
      </c>
      <c r="C637">
        <v>8</v>
      </c>
      <c r="D637">
        <v>15</v>
      </c>
      <c r="E637" s="6">
        <f t="shared" si="27"/>
        <v>993.88</v>
      </c>
      <c r="F637" s="5">
        <f t="shared" si="28"/>
        <v>2.2896393817973667E-3</v>
      </c>
      <c r="G637" s="6">
        <f t="shared" si="29"/>
        <v>34.1344018317115</v>
      </c>
    </row>
    <row r="638" spans="1:7" x14ac:dyDescent="0.25">
      <c r="A638" s="2">
        <v>635</v>
      </c>
      <c r="B638">
        <v>3988.82</v>
      </c>
      <c r="C638">
        <v>6</v>
      </c>
      <c r="D638">
        <v>9</v>
      </c>
      <c r="E638" s="6">
        <f t="shared" si="27"/>
        <v>664.8033333333334</v>
      </c>
      <c r="F638" s="5">
        <f t="shared" si="28"/>
        <v>1.7172295363480253E-3</v>
      </c>
      <c r="G638" s="6">
        <f t="shared" si="29"/>
        <v>10.274579278763596</v>
      </c>
    </row>
    <row r="639" spans="1:7" x14ac:dyDescent="0.25">
      <c r="A639" s="2">
        <v>636</v>
      </c>
      <c r="B639">
        <v>7808.7100000000009</v>
      </c>
      <c r="C639">
        <v>7</v>
      </c>
      <c r="D639">
        <v>19</v>
      </c>
      <c r="E639" s="6">
        <f t="shared" si="27"/>
        <v>1115.5300000000002</v>
      </c>
      <c r="F639" s="5">
        <f t="shared" si="28"/>
        <v>2.0034344590726962E-3</v>
      </c>
      <c r="G639" s="6">
        <f t="shared" si="29"/>
        <v>42.462933600457937</v>
      </c>
    </row>
    <row r="640" spans="1:7" x14ac:dyDescent="0.25">
      <c r="A640" s="2">
        <v>637</v>
      </c>
      <c r="B640">
        <v>13899.73</v>
      </c>
      <c r="C640">
        <v>13</v>
      </c>
      <c r="D640">
        <v>13</v>
      </c>
      <c r="E640" s="6">
        <f t="shared" si="27"/>
        <v>1069.21</v>
      </c>
      <c r="F640" s="5">
        <f t="shared" si="28"/>
        <v>3.720663995420721E-3</v>
      </c>
      <c r="G640" s="6">
        <f t="shared" si="29"/>
        <v>51.716224957069258</v>
      </c>
    </row>
    <row r="641" spans="1:7" x14ac:dyDescent="0.25">
      <c r="A641" s="2">
        <v>638</v>
      </c>
      <c r="B641">
        <v>10198.93</v>
      </c>
      <c r="C641">
        <v>8</v>
      </c>
      <c r="D641">
        <v>13</v>
      </c>
      <c r="E641" s="6">
        <f t="shared" si="27"/>
        <v>1274.86625</v>
      </c>
      <c r="F641" s="5">
        <f t="shared" si="28"/>
        <v>2.2896393817973667E-3</v>
      </c>
      <c r="G641" s="6">
        <f t="shared" si="29"/>
        <v>37.946791642816251</v>
      </c>
    </row>
    <row r="642" spans="1:7" x14ac:dyDescent="0.25">
      <c r="A642" s="2">
        <v>639</v>
      </c>
      <c r="B642">
        <v>5831.5499999999993</v>
      </c>
      <c r="C642">
        <v>6</v>
      </c>
      <c r="D642">
        <v>16</v>
      </c>
      <c r="E642" s="6">
        <f t="shared" si="27"/>
        <v>971.92499999999984</v>
      </c>
      <c r="F642" s="5">
        <f t="shared" si="28"/>
        <v>1.7172295363480253E-3</v>
      </c>
      <c r="G642" s="6">
        <f t="shared" si="29"/>
        <v>26.704293073840866</v>
      </c>
    </row>
    <row r="643" spans="1:7" x14ac:dyDescent="0.25">
      <c r="A643" s="2">
        <v>640</v>
      </c>
      <c r="B643">
        <v>11141.29</v>
      </c>
      <c r="C643">
        <v>8</v>
      </c>
      <c r="D643">
        <v>10</v>
      </c>
      <c r="E643" s="6">
        <f t="shared" si="27"/>
        <v>1392.6612500000001</v>
      </c>
      <c r="F643" s="5">
        <f t="shared" si="28"/>
        <v>2.2896393817973667E-3</v>
      </c>
      <c r="G643" s="6">
        <f t="shared" si="29"/>
        <v>31.886920435031485</v>
      </c>
    </row>
    <row r="644" spans="1:7" x14ac:dyDescent="0.25">
      <c r="A644" s="2">
        <v>641</v>
      </c>
      <c r="B644">
        <v>3853.3399999999997</v>
      </c>
      <c r="C644">
        <v>4</v>
      </c>
      <c r="D644">
        <v>3</v>
      </c>
      <c r="E644" s="6">
        <f t="shared" si="27"/>
        <v>963.33499999999992</v>
      </c>
      <c r="F644" s="5">
        <f t="shared" si="28"/>
        <v>1.1448196908986834E-3</v>
      </c>
      <c r="G644" s="6">
        <f t="shared" si="29"/>
        <v>3.3085346307956494</v>
      </c>
    </row>
    <row r="645" spans="1:7" x14ac:dyDescent="0.25">
      <c r="A645" s="2">
        <v>642</v>
      </c>
      <c r="B645">
        <v>5304.37</v>
      </c>
      <c r="C645">
        <v>7</v>
      </c>
      <c r="D645">
        <v>12</v>
      </c>
      <c r="E645" s="6">
        <f t="shared" ref="E645:E708" si="30">B645/C645</f>
        <v>757.76714285714286</v>
      </c>
      <c r="F645" s="5">
        <f t="shared" ref="F645:F708" si="31">C645/3494</f>
        <v>2.0034344590726962E-3</v>
      </c>
      <c r="G645" s="6">
        <f t="shared" ref="G645:G708" si="32">E645*F645*D645</f>
        <v>18.217641671436748</v>
      </c>
    </row>
    <row r="646" spans="1:7" x14ac:dyDescent="0.25">
      <c r="A646" s="2">
        <v>643</v>
      </c>
      <c r="B646">
        <v>5034.78</v>
      </c>
      <c r="C646">
        <v>4</v>
      </c>
      <c r="D646">
        <v>10</v>
      </c>
      <c r="E646" s="6">
        <f t="shared" si="30"/>
        <v>1258.6949999999999</v>
      </c>
      <c r="F646" s="5">
        <f t="shared" si="31"/>
        <v>1.1448196908986834E-3</v>
      </c>
      <c r="G646" s="6">
        <f t="shared" si="32"/>
        <v>14.409788208357181</v>
      </c>
    </row>
    <row r="647" spans="1:7" x14ac:dyDescent="0.25">
      <c r="A647" s="2">
        <v>644</v>
      </c>
      <c r="B647">
        <v>1808.74</v>
      </c>
      <c r="C647">
        <v>3</v>
      </c>
      <c r="D647">
        <v>2</v>
      </c>
      <c r="E647" s="6">
        <f t="shared" si="30"/>
        <v>602.9133333333333</v>
      </c>
      <c r="F647" s="5">
        <f t="shared" si="31"/>
        <v>8.5861476817401263E-4</v>
      </c>
      <c r="G647" s="6">
        <f t="shared" si="32"/>
        <v>1.0353405838580423</v>
      </c>
    </row>
    <row r="648" spans="1:7" x14ac:dyDescent="0.25">
      <c r="A648" s="2">
        <v>645</v>
      </c>
      <c r="B648">
        <v>9008.59</v>
      </c>
      <c r="C648">
        <v>7</v>
      </c>
      <c r="D648">
        <v>11</v>
      </c>
      <c r="E648" s="6">
        <f t="shared" si="30"/>
        <v>1286.9414285714286</v>
      </c>
      <c r="F648" s="5">
        <f t="shared" si="31"/>
        <v>2.0034344590726962E-3</v>
      </c>
      <c r="G648" s="6">
        <f t="shared" si="32"/>
        <v>28.361330852890674</v>
      </c>
    </row>
    <row r="649" spans="1:7" x14ac:dyDescent="0.25">
      <c r="A649" s="2">
        <v>646</v>
      </c>
      <c r="B649">
        <v>4809.5199999999995</v>
      </c>
      <c r="C649">
        <v>4</v>
      </c>
      <c r="D649">
        <v>13</v>
      </c>
      <c r="E649" s="6">
        <f t="shared" si="30"/>
        <v>1202.3799999999999</v>
      </c>
      <c r="F649" s="5">
        <f t="shared" si="31"/>
        <v>1.1448196908986834E-3</v>
      </c>
      <c r="G649" s="6">
        <f t="shared" si="32"/>
        <v>17.894607899255863</v>
      </c>
    </row>
    <row r="650" spans="1:7" x14ac:dyDescent="0.25">
      <c r="A650" s="2">
        <v>647</v>
      </c>
      <c r="B650">
        <v>10703.609999999999</v>
      </c>
      <c r="C650">
        <v>9</v>
      </c>
      <c r="D650">
        <v>10</v>
      </c>
      <c r="E650" s="6">
        <f t="shared" si="30"/>
        <v>1189.29</v>
      </c>
      <c r="F650" s="5">
        <f t="shared" si="31"/>
        <v>2.5758443045220377E-3</v>
      </c>
      <c r="G650" s="6">
        <f t="shared" si="32"/>
        <v>30.634258729250142</v>
      </c>
    </row>
    <row r="651" spans="1:7" x14ac:dyDescent="0.25">
      <c r="A651" s="2">
        <v>648</v>
      </c>
      <c r="B651">
        <v>8410.9299999999985</v>
      </c>
      <c r="C651">
        <v>7</v>
      </c>
      <c r="D651">
        <v>9</v>
      </c>
      <c r="E651" s="6">
        <f t="shared" si="30"/>
        <v>1201.5614285714285</v>
      </c>
      <c r="F651" s="5">
        <f t="shared" si="31"/>
        <v>2.0034344590726962E-3</v>
      </c>
      <c r="G651" s="6">
        <f t="shared" si="32"/>
        <v>21.665246136233545</v>
      </c>
    </row>
    <row r="652" spans="1:7" x14ac:dyDescent="0.25">
      <c r="A652" s="2">
        <v>649</v>
      </c>
      <c r="B652">
        <v>1718.19</v>
      </c>
      <c r="C652">
        <v>5</v>
      </c>
      <c r="D652">
        <v>10</v>
      </c>
      <c r="E652" s="6">
        <f t="shared" si="30"/>
        <v>343.63800000000003</v>
      </c>
      <c r="F652" s="5">
        <f t="shared" si="31"/>
        <v>1.4310246136233543E-3</v>
      </c>
      <c r="G652" s="6">
        <f t="shared" si="32"/>
        <v>4.9175443617630226</v>
      </c>
    </row>
    <row r="653" spans="1:7" x14ac:dyDescent="0.25">
      <c r="A653" s="2">
        <v>650</v>
      </c>
      <c r="B653">
        <v>7082.77</v>
      </c>
      <c r="C653">
        <v>6</v>
      </c>
      <c r="D653">
        <v>13</v>
      </c>
      <c r="E653" s="6">
        <f t="shared" si="30"/>
        <v>1180.4616666666668</v>
      </c>
      <c r="F653" s="5">
        <f t="shared" si="31"/>
        <v>1.7172295363480253E-3</v>
      </c>
      <c r="G653" s="6">
        <f t="shared" si="32"/>
        <v>26.352607326846027</v>
      </c>
    </row>
    <row r="654" spans="1:7" x14ac:dyDescent="0.25">
      <c r="A654" s="2">
        <v>651</v>
      </c>
      <c r="B654">
        <v>5028.17</v>
      </c>
      <c r="C654">
        <v>3</v>
      </c>
      <c r="D654">
        <v>13</v>
      </c>
      <c r="E654" s="6">
        <f t="shared" si="30"/>
        <v>1676.0566666666666</v>
      </c>
      <c r="F654" s="5">
        <f t="shared" si="31"/>
        <v>8.5861476817401263E-4</v>
      </c>
      <c r="G654" s="6">
        <f t="shared" si="32"/>
        <v>18.708131081854606</v>
      </c>
    </row>
    <row r="655" spans="1:7" x14ac:dyDescent="0.25">
      <c r="A655" s="2">
        <v>652</v>
      </c>
      <c r="B655">
        <v>10240.869999999999</v>
      </c>
      <c r="C655">
        <v>9</v>
      </c>
      <c r="D655">
        <v>1</v>
      </c>
      <c r="E655" s="6">
        <f t="shared" si="30"/>
        <v>1137.8744444444444</v>
      </c>
      <c r="F655" s="5">
        <f t="shared" si="31"/>
        <v>2.5758443045220377E-3</v>
      </c>
      <c r="G655" s="6">
        <f t="shared" si="32"/>
        <v>2.9309874069833999</v>
      </c>
    </row>
    <row r="656" spans="1:7" x14ac:dyDescent="0.25">
      <c r="A656" s="2">
        <v>653</v>
      </c>
      <c r="B656">
        <v>4502.58</v>
      </c>
      <c r="C656">
        <v>5</v>
      </c>
      <c r="D656">
        <v>19</v>
      </c>
      <c r="E656" s="6">
        <f t="shared" si="30"/>
        <v>900.51599999999996</v>
      </c>
      <c r="F656" s="5">
        <f t="shared" si="31"/>
        <v>1.4310246136233543E-3</v>
      </c>
      <c r="G656" s="6">
        <f t="shared" si="32"/>
        <v>24.484550658271321</v>
      </c>
    </row>
    <row r="657" spans="1:7" x14ac:dyDescent="0.25">
      <c r="A657" s="2">
        <v>654</v>
      </c>
      <c r="B657">
        <v>4666.55</v>
      </c>
      <c r="C657">
        <v>4</v>
      </c>
      <c r="D657">
        <v>5</v>
      </c>
      <c r="E657" s="6">
        <f t="shared" si="30"/>
        <v>1166.6375</v>
      </c>
      <c r="F657" s="5">
        <f t="shared" si="31"/>
        <v>1.1448196908986834E-3</v>
      </c>
      <c r="G657" s="6">
        <f t="shared" si="32"/>
        <v>6.6779479107040638</v>
      </c>
    </row>
    <row r="658" spans="1:7" x14ac:dyDescent="0.25">
      <c r="A658" s="2">
        <v>655</v>
      </c>
      <c r="B658">
        <v>8876.489999999998</v>
      </c>
      <c r="C658">
        <v>6</v>
      </c>
      <c r="D658">
        <v>19</v>
      </c>
      <c r="E658" s="6">
        <f t="shared" si="30"/>
        <v>1479.4149999999997</v>
      </c>
      <c r="F658" s="5">
        <f t="shared" si="31"/>
        <v>1.7172295363480253E-3</v>
      </c>
      <c r="G658" s="6">
        <f t="shared" si="32"/>
        <v>48.269407555809948</v>
      </c>
    </row>
    <row r="659" spans="1:7" x14ac:dyDescent="0.25">
      <c r="A659" s="2">
        <v>656</v>
      </c>
      <c r="B659">
        <v>8438.3499999999985</v>
      </c>
      <c r="C659">
        <v>8</v>
      </c>
      <c r="D659">
        <v>8</v>
      </c>
      <c r="E659" s="6">
        <f t="shared" si="30"/>
        <v>1054.7937499999998</v>
      </c>
      <c r="F659" s="5">
        <f t="shared" si="31"/>
        <v>2.2896393817973667E-3</v>
      </c>
      <c r="G659" s="6">
        <f t="shared" si="32"/>
        <v>19.320778477389805</v>
      </c>
    </row>
    <row r="660" spans="1:7" x14ac:dyDescent="0.25">
      <c r="A660" s="2">
        <v>657</v>
      </c>
      <c r="B660">
        <v>6640.48</v>
      </c>
      <c r="C660">
        <v>6</v>
      </c>
      <c r="D660">
        <v>10</v>
      </c>
      <c r="E660" s="6">
        <f t="shared" si="30"/>
        <v>1106.7466666666667</v>
      </c>
      <c r="F660" s="5">
        <f t="shared" si="31"/>
        <v>1.7172295363480253E-3</v>
      </c>
      <c r="G660" s="6">
        <f t="shared" si="32"/>
        <v>19.005380652547224</v>
      </c>
    </row>
    <row r="661" spans="1:7" x14ac:dyDescent="0.25">
      <c r="A661" s="2">
        <v>658</v>
      </c>
      <c r="B661">
        <v>5305.31</v>
      </c>
      <c r="C661">
        <v>5</v>
      </c>
      <c r="D661">
        <v>8</v>
      </c>
      <c r="E661" s="6">
        <f t="shared" si="30"/>
        <v>1061.0620000000001</v>
      </c>
      <c r="F661" s="5">
        <f t="shared" si="31"/>
        <v>1.4310246136233543E-3</v>
      </c>
      <c r="G661" s="6">
        <f t="shared" si="32"/>
        <v>12.14724670864339</v>
      </c>
    </row>
    <row r="662" spans="1:7" x14ac:dyDescent="0.25">
      <c r="A662" s="2">
        <v>659</v>
      </c>
      <c r="B662">
        <v>5140.6100000000006</v>
      </c>
      <c r="C662">
        <v>3</v>
      </c>
      <c r="D662">
        <v>15</v>
      </c>
      <c r="E662" s="6">
        <f t="shared" si="30"/>
        <v>1713.5366666666669</v>
      </c>
      <c r="F662" s="5">
        <f t="shared" si="31"/>
        <v>8.5861476817401263E-4</v>
      </c>
      <c r="G662" s="6">
        <f t="shared" si="32"/>
        <v>22.069018317115059</v>
      </c>
    </row>
    <row r="663" spans="1:7" x14ac:dyDescent="0.25">
      <c r="A663" s="2">
        <v>660</v>
      </c>
      <c r="B663">
        <v>5360.14</v>
      </c>
      <c r="C663">
        <v>4</v>
      </c>
      <c r="D663">
        <v>6</v>
      </c>
      <c r="E663" s="6">
        <f t="shared" si="30"/>
        <v>1340.0350000000001</v>
      </c>
      <c r="F663" s="5">
        <f t="shared" si="31"/>
        <v>1.1448196908986834E-3</v>
      </c>
      <c r="G663" s="6">
        <f t="shared" si="32"/>
        <v>9.2045907269605038</v>
      </c>
    </row>
    <row r="664" spans="1:7" x14ac:dyDescent="0.25">
      <c r="A664" s="2">
        <v>661</v>
      </c>
      <c r="B664">
        <v>5564.07</v>
      </c>
      <c r="C664">
        <v>6</v>
      </c>
      <c r="D664">
        <v>14</v>
      </c>
      <c r="E664" s="6">
        <f t="shared" si="30"/>
        <v>927.34499999999991</v>
      </c>
      <c r="F664" s="5">
        <f t="shared" si="31"/>
        <v>1.7172295363480253E-3</v>
      </c>
      <c r="G664" s="6">
        <f t="shared" si="32"/>
        <v>22.294499141385231</v>
      </c>
    </row>
    <row r="665" spans="1:7" x14ac:dyDescent="0.25">
      <c r="A665" s="2">
        <v>662</v>
      </c>
      <c r="B665">
        <v>6635.87</v>
      </c>
      <c r="C665">
        <v>7</v>
      </c>
      <c r="D665">
        <v>5</v>
      </c>
      <c r="E665" s="6">
        <f t="shared" si="30"/>
        <v>947.98142857142852</v>
      </c>
      <c r="F665" s="5">
        <f t="shared" si="31"/>
        <v>2.0034344590726962E-3</v>
      </c>
      <c r="G665" s="6">
        <f t="shared" si="32"/>
        <v>9.4960933028048089</v>
      </c>
    </row>
    <row r="666" spans="1:7" x14ac:dyDescent="0.25">
      <c r="A666" s="2">
        <v>663</v>
      </c>
      <c r="B666">
        <v>5447.2100000000009</v>
      </c>
      <c r="C666">
        <v>4</v>
      </c>
      <c r="D666">
        <v>3</v>
      </c>
      <c r="E666" s="6">
        <f t="shared" si="30"/>
        <v>1361.8025000000002</v>
      </c>
      <c r="F666" s="5">
        <f t="shared" si="31"/>
        <v>1.1448196908986834E-3</v>
      </c>
      <c r="G666" s="6">
        <f t="shared" si="32"/>
        <v>4.6770549513451636</v>
      </c>
    </row>
    <row r="667" spans="1:7" x14ac:dyDescent="0.25">
      <c r="A667" s="2">
        <v>664</v>
      </c>
      <c r="B667">
        <v>3998.82</v>
      </c>
      <c r="C667">
        <v>5</v>
      </c>
      <c r="D667">
        <v>4</v>
      </c>
      <c r="E667" s="6">
        <f t="shared" si="30"/>
        <v>799.76400000000001</v>
      </c>
      <c r="F667" s="5">
        <f t="shared" si="31"/>
        <v>1.4310246136233543E-3</v>
      </c>
      <c r="G667" s="6">
        <f t="shared" si="32"/>
        <v>4.5779278763594737</v>
      </c>
    </row>
    <row r="668" spans="1:7" x14ac:dyDescent="0.25">
      <c r="A668" s="2">
        <v>665</v>
      </c>
      <c r="B668">
        <v>9143.6</v>
      </c>
      <c r="C668">
        <v>8</v>
      </c>
      <c r="D668">
        <v>5</v>
      </c>
      <c r="E668" s="6">
        <f t="shared" si="30"/>
        <v>1142.95</v>
      </c>
      <c r="F668" s="5">
        <f t="shared" si="31"/>
        <v>2.2896393817973667E-3</v>
      </c>
      <c r="G668" s="6">
        <f t="shared" si="32"/>
        <v>13.084716657126503</v>
      </c>
    </row>
    <row r="669" spans="1:7" x14ac:dyDescent="0.25">
      <c r="A669" s="2">
        <v>666</v>
      </c>
      <c r="B669">
        <v>5173.84</v>
      </c>
      <c r="C669">
        <v>5</v>
      </c>
      <c r="D669">
        <v>15</v>
      </c>
      <c r="E669" s="6">
        <f t="shared" si="30"/>
        <v>1034.768</v>
      </c>
      <c r="F669" s="5">
        <f t="shared" si="31"/>
        <v>1.4310246136233543E-3</v>
      </c>
      <c r="G669" s="6">
        <f t="shared" si="32"/>
        <v>22.211677160847167</v>
      </c>
    </row>
    <row r="670" spans="1:7" x14ac:dyDescent="0.25">
      <c r="A670" s="2">
        <v>667</v>
      </c>
      <c r="B670">
        <v>5826.33</v>
      </c>
      <c r="C670">
        <v>5</v>
      </c>
      <c r="D670">
        <v>3</v>
      </c>
      <c r="E670" s="6">
        <f t="shared" si="30"/>
        <v>1165.2660000000001</v>
      </c>
      <c r="F670" s="5">
        <f t="shared" si="31"/>
        <v>1.4310246136233543E-3</v>
      </c>
      <c r="G670" s="6">
        <f t="shared" si="32"/>
        <v>5.0025729822552947</v>
      </c>
    </row>
    <row r="671" spans="1:7" x14ac:dyDescent="0.25">
      <c r="A671" s="2">
        <v>668</v>
      </c>
      <c r="B671">
        <v>7399.77</v>
      </c>
      <c r="C671">
        <v>7</v>
      </c>
      <c r="D671">
        <v>7</v>
      </c>
      <c r="E671" s="6">
        <f t="shared" si="30"/>
        <v>1057.1100000000001</v>
      </c>
      <c r="F671" s="5">
        <f t="shared" si="31"/>
        <v>2.0034344590726962E-3</v>
      </c>
      <c r="G671" s="6">
        <f t="shared" si="32"/>
        <v>14.824954207212368</v>
      </c>
    </row>
    <row r="672" spans="1:7" x14ac:dyDescent="0.25">
      <c r="A672" s="2">
        <v>669</v>
      </c>
      <c r="B672">
        <v>12187.94</v>
      </c>
      <c r="C672">
        <v>11</v>
      </c>
      <c r="D672">
        <v>3</v>
      </c>
      <c r="E672" s="6">
        <f t="shared" si="30"/>
        <v>1107.9945454545455</v>
      </c>
      <c r="F672" s="5">
        <f t="shared" si="31"/>
        <v>3.1482541499713796E-3</v>
      </c>
      <c r="G672" s="6">
        <f t="shared" si="32"/>
        <v>10.464745277618775</v>
      </c>
    </row>
    <row r="673" spans="1:7" x14ac:dyDescent="0.25">
      <c r="A673" s="2">
        <v>670</v>
      </c>
      <c r="B673">
        <v>4078.3999999999996</v>
      </c>
      <c r="C673">
        <v>4</v>
      </c>
      <c r="D673">
        <v>8</v>
      </c>
      <c r="E673" s="6">
        <f t="shared" si="30"/>
        <v>1019.5999999999999</v>
      </c>
      <c r="F673" s="5">
        <f t="shared" si="31"/>
        <v>1.1448196908986834E-3</v>
      </c>
      <c r="G673" s="6">
        <f t="shared" si="32"/>
        <v>9.3380652547223804</v>
      </c>
    </row>
    <row r="674" spans="1:7" x14ac:dyDescent="0.25">
      <c r="A674" s="2">
        <v>671</v>
      </c>
      <c r="B674">
        <v>7450.68</v>
      </c>
      <c r="C674">
        <v>6</v>
      </c>
      <c r="D674">
        <v>5</v>
      </c>
      <c r="E674" s="6">
        <f t="shared" si="30"/>
        <v>1241.78</v>
      </c>
      <c r="F674" s="5">
        <f t="shared" si="31"/>
        <v>1.7172295363480253E-3</v>
      </c>
      <c r="G674" s="6">
        <f t="shared" si="32"/>
        <v>10.662106468231254</v>
      </c>
    </row>
    <row r="675" spans="1:7" x14ac:dyDescent="0.25">
      <c r="A675" s="2">
        <v>672</v>
      </c>
      <c r="B675">
        <v>4786.2199999999993</v>
      </c>
      <c r="C675">
        <v>3</v>
      </c>
      <c r="D675">
        <v>12</v>
      </c>
      <c r="E675" s="6">
        <f t="shared" si="30"/>
        <v>1595.4066666666665</v>
      </c>
      <c r="F675" s="5">
        <f t="shared" si="31"/>
        <v>8.5861476817401263E-4</v>
      </c>
      <c r="G675" s="6">
        <f t="shared" si="32"/>
        <v>16.43807670291929</v>
      </c>
    </row>
    <row r="676" spans="1:7" x14ac:dyDescent="0.25">
      <c r="A676" s="2">
        <v>673</v>
      </c>
      <c r="B676">
        <v>3435.2199999999993</v>
      </c>
      <c r="C676">
        <v>5</v>
      </c>
      <c r="D676">
        <v>4</v>
      </c>
      <c r="E676" s="6">
        <f t="shared" si="30"/>
        <v>687.04399999999987</v>
      </c>
      <c r="F676" s="5">
        <f t="shared" si="31"/>
        <v>1.4310246136233543E-3</v>
      </c>
      <c r="G676" s="6">
        <f t="shared" si="32"/>
        <v>3.9327074985689747</v>
      </c>
    </row>
    <row r="677" spans="1:7" x14ac:dyDescent="0.25">
      <c r="A677" s="2">
        <v>674</v>
      </c>
      <c r="B677">
        <v>6404.8500000000013</v>
      </c>
      <c r="C677">
        <v>6</v>
      </c>
      <c r="D677">
        <v>5</v>
      </c>
      <c r="E677" s="6">
        <f t="shared" si="30"/>
        <v>1067.4750000000001</v>
      </c>
      <c r="F677" s="5">
        <f t="shared" si="31"/>
        <v>1.7172295363480253E-3</v>
      </c>
      <c r="G677" s="6">
        <f t="shared" si="32"/>
        <v>9.1654979965655432</v>
      </c>
    </row>
    <row r="678" spans="1:7" x14ac:dyDescent="0.25">
      <c r="A678" s="2">
        <v>675</v>
      </c>
      <c r="B678">
        <v>4204.51</v>
      </c>
      <c r="C678">
        <v>3</v>
      </c>
      <c r="D678">
        <v>17</v>
      </c>
      <c r="E678" s="6">
        <f t="shared" si="30"/>
        <v>1401.5033333333333</v>
      </c>
      <c r="F678" s="5">
        <f t="shared" si="31"/>
        <v>8.5861476817401263E-4</v>
      </c>
      <c r="G678" s="6">
        <f t="shared" si="32"/>
        <v>20.456974813966802</v>
      </c>
    </row>
    <row r="679" spans="1:7" x14ac:dyDescent="0.25">
      <c r="A679" s="2">
        <v>676</v>
      </c>
      <c r="B679">
        <v>6739.82</v>
      </c>
      <c r="C679">
        <v>6</v>
      </c>
      <c r="D679">
        <v>14</v>
      </c>
      <c r="E679" s="6">
        <f t="shared" si="30"/>
        <v>1123.3033333333333</v>
      </c>
      <c r="F679" s="5">
        <f t="shared" si="31"/>
        <v>1.7172295363480253E-3</v>
      </c>
      <c r="G679" s="6">
        <f t="shared" si="32"/>
        <v>27.005575271894674</v>
      </c>
    </row>
    <row r="680" spans="1:7" x14ac:dyDescent="0.25">
      <c r="A680" s="2">
        <v>677</v>
      </c>
      <c r="B680">
        <v>3703.8700000000008</v>
      </c>
      <c r="C680">
        <v>5</v>
      </c>
      <c r="D680">
        <v>5</v>
      </c>
      <c r="E680" s="6">
        <f t="shared" si="30"/>
        <v>740.77400000000011</v>
      </c>
      <c r="F680" s="5">
        <f t="shared" si="31"/>
        <v>1.4310246136233543E-3</v>
      </c>
      <c r="G680" s="6">
        <f t="shared" si="32"/>
        <v>5.3003291356611335</v>
      </c>
    </row>
    <row r="681" spans="1:7" x14ac:dyDescent="0.25">
      <c r="A681" s="2">
        <v>678</v>
      </c>
      <c r="B681">
        <v>3152.34</v>
      </c>
      <c r="C681">
        <v>4</v>
      </c>
      <c r="D681">
        <v>2</v>
      </c>
      <c r="E681" s="6">
        <f t="shared" si="30"/>
        <v>788.08500000000004</v>
      </c>
      <c r="F681" s="5">
        <f t="shared" si="31"/>
        <v>1.1448196908986834E-3</v>
      </c>
      <c r="G681" s="6">
        <f t="shared" si="32"/>
        <v>1.8044304522037777</v>
      </c>
    </row>
    <row r="682" spans="1:7" x14ac:dyDescent="0.25">
      <c r="A682" s="2">
        <v>679</v>
      </c>
      <c r="B682">
        <v>8300.07</v>
      </c>
      <c r="C682">
        <v>10</v>
      </c>
      <c r="D682">
        <v>12</v>
      </c>
      <c r="E682" s="6">
        <f t="shared" si="30"/>
        <v>830.00699999999995</v>
      </c>
      <c r="F682" s="5">
        <f t="shared" si="31"/>
        <v>2.8620492272467086E-3</v>
      </c>
      <c r="G682" s="6">
        <f t="shared" si="32"/>
        <v>28.506250715512305</v>
      </c>
    </row>
    <row r="683" spans="1:7" x14ac:dyDescent="0.25">
      <c r="A683" s="2">
        <v>680</v>
      </c>
      <c r="B683">
        <v>5597.05</v>
      </c>
      <c r="C683">
        <v>4</v>
      </c>
      <c r="D683">
        <v>10.7</v>
      </c>
      <c r="E683" s="6">
        <f t="shared" si="30"/>
        <v>1399.2625</v>
      </c>
      <c r="F683" s="5">
        <f t="shared" si="31"/>
        <v>1.1448196908986834E-3</v>
      </c>
      <c r="G683" s="6">
        <f t="shared" si="32"/>
        <v>17.140364911276471</v>
      </c>
    </row>
    <row r="684" spans="1:7" x14ac:dyDescent="0.25">
      <c r="A684" s="2">
        <v>681</v>
      </c>
      <c r="B684">
        <v>5888.7400000000007</v>
      </c>
      <c r="C684">
        <v>6</v>
      </c>
      <c r="D684">
        <v>17</v>
      </c>
      <c r="E684" s="6">
        <f t="shared" si="30"/>
        <v>981.45666666666682</v>
      </c>
      <c r="F684" s="5">
        <f t="shared" si="31"/>
        <v>1.7172295363480253E-3</v>
      </c>
      <c r="G684" s="6">
        <f t="shared" si="32"/>
        <v>28.651568402976537</v>
      </c>
    </row>
    <row r="685" spans="1:7" x14ac:dyDescent="0.25">
      <c r="A685" s="2">
        <v>682</v>
      </c>
      <c r="B685">
        <v>8280.35</v>
      </c>
      <c r="C685">
        <v>7</v>
      </c>
      <c r="D685">
        <v>7</v>
      </c>
      <c r="E685" s="6">
        <f t="shared" si="30"/>
        <v>1182.9071428571428</v>
      </c>
      <c r="F685" s="5">
        <f t="shared" si="31"/>
        <v>2.0034344590726962E-3</v>
      </c>
      <c r="G685" s="6">
        <f t="shared" si="32"/>
        <v>16.589138523182598</v>
      </c>
    </row>
    <row r="686" spans="1:7" x14ac:dyDescent="0.25">
      <c r="A686" s="2">
        <v>683</v>
      </c>
      <c r="B686">
        <v>5616.71</v>
      </c>
      <c r="C686">
        <v>5</v>
      </c>
      <c r="D686">
        <v>10</v>
      </c>
      <c r="E686" s="6">
        <f t="shared" si="30"/>
        <v>1123.3420000000001</v>
      </c>
      <c r="F686" s="5">
        <f t="shared" si="31"/>
        <v>1.4310246136233543E-3</v>
      </c>
      <c r="G686" s="6">
        <f t="shared" si="32"/>
        <v>16.075300515168863</v>
      </c>
    </row>
    <row r="687" spans="1:7" x14ac:dyDescent="0.25">
      <c r="A687" s="2">
        <v>684</v>
      </c>
      <c r="B687">
        <v>6011.92</v>
      </c>
      <c r="C687">
        <v>8</v>
      </c>
      <c r="D687">
        <v>14</v>
      </c>
      <c r="E687" s="6">
        <f t="shared" si="30"/>
        <v>751.49</v>
      </c>
      <c r="F687" s="5">
        <f t="shared" si="31"/>
        <v>2.2896393817973667E-3</v>
      </c>
      <c r="G687" s="6">
        <f t="shared" si="32"/>
        <v>24.088975386376646</v>
      </c>
    </row>
    <row r="688" spans="1:7" x14ac:dyDescent="0.25">
      <c r="A688" s="2">
        <v>685</v>
      </c>
      <c r="B688">
        <v>9271.6299999999992</v>
      </c>
      <c r="C688">
        <v>6</v>
      </c>
      <c r="D688">
        <v>10.700000000000001</v>
      </c>
      <c r="E688" s="6">
        <f t="shared" si="30"/>
        <v>1545.2716666666665</v>
      </c>
      <c r="F688" s="5">
        <f t="shared" si="31"/>
        <v>1.7172295363480253E-3</v>
      </c>
      <c r="G688" s="6">
        <f t="shared" si="32"/>
        <v>28.39337178019462</v>
      </c>
    </row>
    <row r="689" spans="1:7" x14ac:dyDescent="0.25">
      <c r="A689" s="2">
        <v>686</v>
      </c>
      <c r="B689">
        <v>4622.87</v>
      </c>
      <c r="C689">
        <v>5</v>
      </c>
      <c r="D689">
        <v>5</v>
      </c>
      <c r="E689" s="6">
        <f t="shared" si="30"/>
        <v>924.57399999999996</v>
      </c>
      <c r="F689" s="5">
        <f t="shared" si="31"/>
        <v>1.4310246136233543E-3</v>
      </c>
      <c r="G689" s="6">
        <f t="shared" si="32"/>
        <v>6.6154407555809955</v>
      </c>
    </row>
    <row r="690" spans="1:7" x14ac:dyDescent="0.25">
      <c r="A690" s="2">
        <v>687</v>
      </c>
      <c r="B690">
        <v>2828.68</v>
      </c>
      <c r="C690">
        <v>6</v>
      </c>
      <c r="D690">
        <v>5</v>
      </c>
      <c r="E690" s="6">
        <f t="shared" si="30"/>
        <v>471.44666666666666</v>
      </c>
      <c r="F690" s="5">
        <f t="shared" si="31"/>
        <v>1.7172295363480253E-3</v>
      </c>
      <c r="G690" s="6">
        <f t="shared" si="32"/>
        <v>4.04791070406411</v>
      </c>
    </row>
    <row r="691" spans="1:7" x14ac:dyDescent="0.25">
      <c r="A691" s="2">
        <v>688</v>
      </c>
      <c r="B691">
        <v>5647.04</v>
      </c>
      <c r="C691">
        <v>4</v>
      </c>
      <c r="D691">
        <v>9</v>
      </c>
      <c r="E691" s="6">
        <f t="shared" si="30"/>
        <v>1411.76</v>
      </c>
      <c r="F691" s="5">
        <f t="shared" si="31"/>
        <v>1.1448196908986834E-3</v>
      </c>
      <c r="G691" s="6">
        <f t="shared" si="32"/>
        <v>14.545895821408127</v>
      </c>
    </row>
    <row r="692" spans="1:7" x14ac:dyDescent="0.25">
      <c r="A692" s="2">
        <v>689</v>
      </c>
      <c r="B692">
        <v>3614.25</v>
      </c>
      <c r="C692">
        <v>3</v>
      </c>
      <c r="D692">
        <v>16</v>
      </c>
      <c r="E692" s="6">
        <f t="shared" si="30"/>
        <v>1204.75</v>
      </c>
      <c r="F692" s="5">
        <f t="shared" si="31"/>
        <v>8.5861476817401263E-4</v>
      </c>
      <c r="G692" s="6">
        <f t="shared" si="32"/>
        <v>16.550658271322266</v>
      </c>
    </row>
    <row r="693" spans="1:7" x14ac:dyDescent="0.25">
      <c r="A693" s="2">
        <v>690</v>
      </c>
      <c r="B693">
        <v>6516.74</v>
      </c>
      <c r="C693">
        <v>6</v>
      </c>
      <c r="D693">
        <v>17</v>
      </c>
      <c r="E693" s="6">
        <f t="shared" si="30"/>
        <v>1086.1233333333332</v>
      </c>
      <c r="F693" s="5">
        <f t="shared" si="31"/>
        <v>1.7172295363480253E-3</v>
      </c>
      <c r="G693" s="6">
        <f t="shared" si="32"/>
        <v>31.707092157985116</v>
      </c>
    </row>
    <row r="694" spans="1:7" x14ac:dyDescent="0.25">
      <c r="A694" s="2">
        <v>691</v>
      </c>
      <c r="B694">
        <v>9841.2200000000012</v>
      </c>
      <c r="C694">
        <v>8</v>
      </c>
      <c r="D694">
        <v>5</v>
      </c>
      <c r="E694" s="6">
        <f t="shared" si="30"/>
        <v>1230.1525000000001</v>
      </c>
      <c r="F694" s="5">
        <f t="shared" si="31"/>
        <v>2.2896393817973667E-3</v>
      </c>
      <c r="G694" s="6">
        <f t="shared" si="32"/>
        <v>14.083028048082426</v>
      </c>
    </row>
    <row r="695" spans="1:7" x14ac:dyDescent="0.25">
      <c r="A695" s="2">
        <v>692</v>
      </c>
      <c r="B695">
        <v>8189.4699999999993</v>
      </c>
      <c r="C695">
        <v>9</v>
      </c>
      <c r="D695">
        <v>7</v>
      </c>
      <c r="E695" s="6">
        <f t="shared" si="30"/>
        <v>909.94111111111101</v>
      </c>
      <c r="F695" s="5">
        <f t="shared" si="31"/>
        <v>2.5758443045220377E-3</v>
      </c>
      <c r="G695" s="6">
        <f t="shared" si="32"/>
        <v>16.407066399542071</v>
      </c>
    </row>
    <row r="696" spans="1:7" x14ac:dyDescent="0.25">
      <c r="A696" s="2">
        <v>693</v>
      </c>
      <c r="B696">
        <v>6667.92</v>
      </c>
      <c r="C696">
        <v>5</v>
      </c>
      <c r="D696">
        <v>19</v>
      </c>
      <c r="E696" s="6">
        <f t="shared" si="30"/>
        <v>1333.5840000000001</v>
      </c>
      <c r="F696" s="5">
        <f t="shared" si="31"/>
        <v>1.4310246136233543E-3</v>
      </c>
      <c r="G696" s="6">
        <f t="shared" si="32"/>
        <v>36.259439038351459</v>
      </c>
    </row>
    <row r="697" spans="1:7" x14ac:dyDescent="0.25">
      <c r="A697" s="2">
        <v>694</v>
      </c>
      <c r="B697">
        <v>4359.78</v>
      </c>
      <c r="C697">
        <v>5</v>
      </c>
      <c r="D697">
        <v>13</v>
      </c>
      <c r="E697" s="6">
        <f t="shared" si="30"/>
        <v>871.9559999999999</v>
      </c>
      <c r="F697" s="5">
        <f t="shared" si="31"/>
        <v>1.4310246136233543E-3</v>
      </c>
      <c r="G697" s="6">
        <f t="shared" si="32"/>
        <v>16.221276473955353</v>
      </c>
    </row>
    <row r="698" spans="1:7" x14ac:dyDescent="0.25">
      <c r="A698" s="2">
        <v>695</v>
      </c>
      <c r="B698">
        <v>10407.64</v>
      </c>
      <c r="C698">
        <v>8</v>
      </c>
      <c r="D698">
        <v>11</v>
      </c>
      <c r="E698" s="6">
        <f t="shared" si="30"/>
        <v>1300.9549999999999</v>
      </c>
      <c r="F698" s="5">
        <f t="shared" si="31"/>
        <v>2.2896393817973667E-3</v>
      </c>
      <c r="G698" s="6">
        <f t="shared" si="32"/>
        <v>32.765895821408122</v>
      </c>
    </row>
    <row r="699" spans="1:7" x14ac:dyDescent="0.25">
      <c r="A699" s="2">
        <v>696</v>
      </c>
      <c r="B699">
        <v>4822.7800000000007</v>
      </c>
      <c r="C699">
        <v>7</v>
      </c>
      <c r="D699">
        <v>6</v>
      </c>
      <c r="E699" s="6">
        <f t="shared" si="30"/>
        <v>688.96857142857152</v>
      </c>
      <c r="F699" s="5">
        <f t="shared" si="31"/>
        <v>2.0034344590726962E-3</v>
      </c>
      <c r="G699" s="6">
        <f t="shared" si="32"/>
        <v>8.2818202633085303</v>
      </c>
    </row>
    <row r="700" spans="1:7" x14ac:dyDescent="0.25">
      <c r="A700" s="2">
        <v>697</v>
      </c>
      <c r="B700">
        <v>5888.76</v>
      </c>
      <c r="C700">
        <v>4</v>
      </c>
      <c r="D700">
        <v>10</v>
      </c>
      <c r="E700" s="6">
        <f t="shared" si="30"/>
        <v>1472.19</v>
      </c>
      <c r="F700" s="5">
        <f t="shared" si="31"/>
        <v>1.1448196908986834E-3</v>
      </c>
      <c r="G700" s="6">
        <f t="shared" si="32"/>
        <v>16.853921007441329</v>
      </c>
    </row>
    <row r="701" spans="1:7" x14ac:dyDescent="0.25">
      <c r="A701" s="2">
        <v>698</v>
      </c>
      <c r="B701">
        <v>3362.66</v>
      </c>
      <c r="C701">
        <v>3</v>
      </c>
      <c r="D701">
        <v>1</v>
      </c>
      <c r="E701" s="6">
        <f t="shared" si="30"/>
        <v>1120.8866666666665</v>
      </c>
      <c r="F701" s="5">
        <f t="shared" si="31"/>
        <v>8.5861476817401263E-4</v>
      </c>
      <c r="G701" s="6">
        <f t="shared" si="32"/>
        <v>0.96240984544934172</v>
      </c>
    </row>
    <row r="702" spans="1:7" x14ac:dyDescent="0.25">
      <c r="A702" s="2">
        <v>699</v>
      </c>
      <c r="B702">
        <v>2655.81</v>
      </c>
      <c r="C702">
        <v>3</v>
      </c>
      <c r="D702">
        <v>16</v>
      </c>
      <c r="E702" s="6">
        <f t="shared" si="30"/>
        <v>885.27</v>
      </c>
      <c r="F702" s="5">
        <f t="shared" si="31"/>
        <v>8.5861476817401263E-4</v>
      </c>
      <c r="G702" s="6">
        <f t="shared" si="32"/>
        <v>12.161694333142531</v>
      </c>
    </row>
    <row r="703" spans="1:7" x14ac:dyDescent="0.25">
      <c r="A703" s="2">
        <v>700</v>
      </c>
      <c r="B703">
        <v>7960.0300000000007</v>
      </c>
      <c r="C703">
        <v>8</v>
      </c>
      <c r="D703">
        <v>4</v>
      </c>
      <c r="E703" s="6">
        <f t="shared" si="30"/>
        <v>995.00375000000008</v>
      </c>
      <c r="F703" s="5">
        <f t="shared" si="31"/>
        <v>2.2896393817973667E-3</v>
      </c>
      <c r="G703" s="6">
        <f t="shared" si="32"/>
        <v>9.1127990841442479</v>
      </c>
    </row>
    <row r="704" spans="1:7" x14ac:dyDescent="0.25">
      <c r="A704" s="2">
        <v>701</v>
      </c>
      <c r="B704">
        <v>6285.2900000000009</v>
      </c>
      <c r="C704">
        <v>6</v>
      </c>
      <c r="D704">
        <v>8</v>
      </c>
      <c r="E704" s="6">
        <f t="shared" si="30"/>
        <v>1047.5483333333334</v>
      </c>
      <c r="F704" s="5">
        <f t="shared" si="31"/>
        <v>1.7172295363480253E-3</v>
      </c>
      <c r="G704" s="6">
        <f t="shared" si="32"/>
        <v>14.391047510017174</v>
      </c>
    </row>
    <row r="705" spans="1:7" x14ac:dyDescent="0.25">
      <c r="A705" s="2">
        <v>702</v>
      </c>
      <c r="B705">
        <v>3825.66</v>
      </c>
      <c r="C705">
        <v>3</v>
      </c>
      <c r="D705">
        <v>8</v>
      </c>
      <c r="E705" s="6">
        <f t="shared" si="30"/>
        <v>1275.22</v>
      </c>
      <c r="F705" s="5">
        <f t="shared" si="31"/>
        <v>8.5861476817401263E-4</v>
      </c>
      <c r="G705" s="6">
        <f t="shared" si="32"/>
        <v>8.759381797366915</v>
      </c>
    </row>
    <row r="706" spans="1:7" x14ac:dyDescent="0.25">
      <c r="A706" s="2">
        <v>703</v>
      </c>
      <c r="B706">
        <v>7301.15</v>
      </c>
      <c r="C706">
        <v>5</v>
      </c>
      <c r="D706">
        <v>15</v>
      </c>
      <c r="E706" s="6">
        <f t="shared" si="30"/>
        <v>1460.23</v>
      </c>
      <c r="F706" s="5">
        <f t="shared" si="31"/>
        <v>1.4310246136233543E-3</v>
      </c>
      <c r="G706" s="6">
        <f t="shared" si="32"/>
        <v>31.344376073268457</v>
      </c>
    </row>
    <row r="707" spans="1:7" x14ac:dyDescent="0.25">
      <c r="A707" s="2">
        <v>704</v>
      </c>
      <c r="B707">
        <v>10881.810000000001</v>
      </c>
      <c r="C707">
        <v>10</v>
      </c>
      <c r="D707">
        <v>4</v>
      </c>
      <c r="E707" s="6">
        <f t="shared" si="30"/>
        <v>1088.181</v>
      </c>
      <c r="F707" s="5">
        <f t="shared" si="31"/>
        <v>2.8620492272467086E-3</v>
      </c>
      <c r="G707" s="6">
        <f t="shared" si="32"/>
        <v>12.457710360618202</v>
      </c>
    </row>
    <row r="708" spans="1:7" x14ac:dyDescent="0.25">
      <c r="A708" s="2">
        <v>705</v>
      </c>
      <c r="B708">
        <v>3745.1799999999994</v>
      </c>
      <c r="C708">
        <v>5</v>
      </c>
      <c r="D708">
        <v>14</v>
      </c>
      <c r="E708" s="6">
        <f t="shared" si="30"/>
        <v>749.03599999999983</v>
      </c>
      <c r="F708" s="5">
        <f t="shared" si="31"/>
        <v>1.4310246136233543E-3</v>
      </c>
      <c r="G708" s="6">
        <f t="shared" si="32"/>
        <v>15.006445334859757</v>
      </c>
    </row>
    <row r="709" spans="1:7" x14ac:dyDescent="0.25">
      <c r="A709" s="2">
        <v>706</v>
      </c>
      <c r="B709">
        <v>10040.499999999998</v>
      </c>
      <c r="C709">
        <v>6</v>
      </c>
      <c r="D709">
        <v>5</v>
      </c>
      <c r="E709" s="6">
        <f t="shared" ref="E709:E772" si="33">B709/C709</f>
        <v>1673.4166666666663</v>
      </c>
      <c r="F709" s="5">
        <f t="shared" ref="F709:F772" si="34">C709/3494</f>
        <v>1.7172295363480253E-3</v>
      </c>
      <c r="G709" s="6">
        <f t="shared" ref="G709:G772" si="35">E709*F709*D709</f>
        <v>14.368202633085287</v>
      </c>
    </row>
    <row r="710" spans="1:7" x14ac:dyDescent="0.25">
      <c r="A710" s="2">
        <v>707</v>
      </c>
      <c r="B710">
        <v>7563.61</v>
      </c>
      <c r="C710">
        <v>6</v>
      </c>
      <c r="D710">
        <v>7</v>
      </c>
      <c r="E710" s="6">
        <f t="shared" si="33"/>
        <v>1260.6016666666667</v>
      </c>
      <c r="F710" s="5">
        <f t="shared" si="34"/>
        <v>1.7172295363480253E-3</v>
      </c>
      <c r="G710" s="6">
        <f t="shared" si="35"/>
        <v>15.153196908986835</v>
      </c>
    </row>
    <row r="711" spans="1:7" x14ac:dyDescent="0.25">
      <c r="A711" s="2">
        <v>708</v>
      </c>
      <c r="B711">
        <v>3149.03</v>
      </c>
      <c r="C711">
        <v>3</v>
      </c>
      <c r="D711">
        <v>10</v>
      </c>
      <c r="E711" s="6">
        <f t="shared" si="33"/>
        <v>1049.6766666666667</v>
      </c>
      <c r="F711" s="5">
        <f t="shared" si="34"/>
        <v>8.5861476817401263E-4</v>
      </c>
      <c r="G711" s="6">
        <f t="shared" si="35"/>
        <v>9.012678878076704</v>
      </c>
    </row>
    <row r="712" spans="1:7" x14ac:dyDescent="0.25">
      <c r="A712" s="2">
        <v>709</v>
      </c>
      <c r="B712">
        <v>5948.8099999999995</v>
      </c>
      <c r="C712">
        <v>5</v>
      </c>
      <c r="D712">
        <v>5</v>
      </c>
      <c r="E712" s="6">
        <f t="shared" si="33"/>
        <v>1189.7619999999999</v>
      </c>
      <c r="F712" s="5">
        <f t="shared" si="34"/>
        <v>1.4310246136233543E-3</v>
      </c>
      <c r="G712" s="6">
        <f t="shared" si="35"/>
        <v>8.5128935317687464</v>
      </c>
    </row>
    <row r="713" spans="1:7" x14ac:dyDescent="0.25">
      <c r="A713" s="2">
        <v>710</v>
      </c>
      <c r="B713">
        <v>9823.81</v>
      </c>
      <c r="C713">
        <v>7</v>
      </c>
      <c r="D713">
        <v>13</v>
      </c>
      <c r="E713" s="6">
        <f t="shared" si="33"/>
        <v>1403.4014285714286</v>
      </c>
      <c r="F713" s="5">
        <f t="shared" si="34"/>
        <v>2.0034344590726962E-3</v>
      </c>
      <c r="G713" s="6">
        <f t="shared" si="35"/>
        <v>36.551096164854044</v>
      </c>
    </row>
    <row r="714" spans="1:7" x14ac:dyDescent="0.25">
      <c r="A714" s="2">
        <v>711</v>
      </c>
      <c r="B714">
        <v>3784.83</v>
      </c>
      <c r="C714">
        <v>4</v>
      </c>
      <c r="D714">
        <v>7</v>
      </c>
      <c r="E714" s="6">
        <f t="shared" si="33"/>
        <v>946.20749999999998</v>
      </c>
      <c r="F714" s="5">
        <f t="shared" si="34"/>
        <v>1.1448196908986834E-3</v>
      </c>
      <c r="G714" s="6">
        <f t="shared" si="35"/>
        <v>7.5826588437321121</v>
      </c>
    </row>
    <row r="715" spans="1:7" x14ac:dyDescent="0.25">
      <c r="A715" s="2">
        <v>712</v>
      </c>
      <c r="B715">
        <v>9223.66</v>
      </c>
      <c r="C715">
        <v>8</v>
      </c>
      <c r="D715">
        <v>14</v>
      </c>
      <c r="E715" s="6">
        <f t="shared" si="33"/>
        <v>1152.9575</v>
      </c>
      <c r="F715" s="5">
        <f t="shared" si="34"/>
        <v>2.2896393817973667E-3</v>
      </c>
      <c r="G715" s="6">
        <f t="shared" si="35"/>
        <v>36.957996565540924</v>
      </c>
    </row>
    <row r="716" spans="1:7" x14ac:dyDescent="0.25">
      <c r="A716" s="2">
        <v>713</v>
      </c>
      <c r="B716">
        <v>4564.42</v>
      </c>
      <c r="C716">
        <v>4</v>
      </c>
      <c r="D716">
        <v>4</v>
      </c>
      <c r="E716" s="6">
        <f t="shared" si="33"/>
        <v>1141.105</v>
      </c>
      <c r="F716" s="5">
        <f t="shared" si="34"/>
        <v>1.1448196908986834E-3</v>
      </c>
      <c r="G716" s="6">
        <f t="shared" si="35"/>
        <v>5.225437893531768</v>
      </c>
    </row>
    <row r="717" spans="1:7" x14ac:dyDescent="0.25">
      <c r="A717" s="2">
        <v>714</v>
      </c>
      <c r="B717">
        <v>10441.089999999998</v>
      </c>
      <c r="C717">
        <v>11</v>
      </c>
      <c r="D717">
        <v>15</v>
      </c>
      <c r="E717" s="6">
        <f t="shared" si="33"/>
        <v>949.18999999999983</v>
      </c>
      <c r="F717" s="5">
        <f t="shared" si="34"/>
        <v>3.1482541499713796E-3</v>
      </c>
      <c r="G717" s="6">
        <f t="shared" si="35"/>
        <v>44.824370349169996</v>
      </c>
    </row>
    <row r="718" spans="1:7" x14ac:dyDescent="0.25">
      <c r="A718" s="2">
        <v>715</v>
      </c>
      <c r="B718">
        <v>4278.66</v>
      </c>
      <c r="C718">
        <v>3</v>
      </c>
      <c r="D718">
        <v>6</v>
      </c>
      <c r="E718" s="6">
        <f t="shared" si="33"/>
        <v>1426.22</v>
      </c>
      <c r="F718" s="5">
        <f t="shared" si="34"/>
        <v>8.5861476817401263E-4</v>
      </c>
      <c r="G718" s="6">
        <f t="shared" si="35"/>
        <v>7.3474413279908424</v>
      </c>
    </row>
    <row r="719" spans="1:7" x14ac:dyDescent="0.25">
      <c r="A719" s="2">
        <v>716</v>
      </c>
      <c r="B719">
        <v>6680.7800000000007</v>
      </c>
      <c r="C719">
        <v>6</v>
      </c>
      <c r="D719">
        <v>11</v>
      </c>
      <c r="E719" s="6">
        <f t="shared" si="33"/>
        <v>1113.4633333333334</v>
      </c>
      <c r="F719" s="5">
        <f t="shared" si="34"/>
        <v>1.7172295363480253E-3</v>
      </c>
      <c r="G719" s="6">
        <f t="shared" si="35"/>
        <v>21.032793360045794</v>
      </c>
    </row>
    <row r="720" spans="1:7" x14ac:dyDescent="0.25">
      <c r="A720" s="2">
        <v>717</v>
      </c>
      <c r="B720">
        <v>4696.9100000000008</v>
      </c>
      <c r="C720">
        <v>6</v>
      </c>
      <c r="D720">
        <v>11</v>
      </c>
      <c r="E720" s="6">
        <f t="shared" si="33"/>
        <v>782.8183333333335</v>
      </c>
      <c r="F720" s="5">
        <f t="shared" si="34"/>
        <v>1.7172295363480253E-3</v>
      </c>
      <c r="G720" s="6">
        <f t="shared" si="35"/>
        <v>14.787066399542077</v>
      </c>
    </row>
    <row r="721" spans="1:7" x14ac:dyDescent="0.25">
      <c r="A721" s="2">
        <v>718</v>
      </c>
      <c r="B721">
        <v>6777.4299999999994</v>
      </c>
      <c r="C721">
        <v>8</v>
      </c>
      <c r="D721">
        <v>7</v>
      </c>
      <c r="E721" s="6">
        <f t="shared" si="33"/>
        <v>847.17874999999992</v>
      </c>
      <c r="F721" s="5">
        <f t="shared" si="34"/>
        <v>2.2896393817973667E-3</v>
      </c>
      <c r="G721" s="6">
        <f t="shared" si="35"/>
        <v>13.578136805953061</v>
      </c>
    </row>
    <row r="722" spans="1:7" x14ac:dyDescent="0.25">
      <c r="A722" s="2">
        <v>719</v>
      </c>
      <c r="B722">
        <v>12020</v>
      </c>
      <c r="C722">
        <v>9</v>
      </c>
      <c r="D722">
        <v>14</v>
      </c>
      <c r="E722" s="6">
        <f t="shared" si="33"/>
        <v>1335.5555555555557</v>
      </c>
      <c r="F722" s="5">
        <f t="shared" si="34"/>
        <v>2.5758443045220377E-3</v>
      </c>
      <c r="G722" s="6">
        <f t="shared" si="35"/>
        <v>48.162564396107612</v>
      </c>
    </row>
    <row r="723" spans="1:7" x14ac:dyDescent="0.25">
      <c r="A723" s="2">
        <v>720</v>
      </c>
      <c r="B723">
        <v>13004.35</v>
      </c>
      <c r="C723">
        <v>10</v>
      </c>
      <c r="D723">
        <v>6</v>
      </c>
      <c r="E723" s="6">
        <f t="shared" si="33"/>
        <v>1300.4349999999999</v>
      </c>
      <c r="F723" s="5">
        <f t="shared" si="34"/>
        <v>2.8620492272467086E-3</v>
      </c>
      <c r="G723" s="6">
        <f t="shared" si="35"/>
        <v>22.331453921007437</v>
      </c>
    </row>
    <row r="724" spans="1:7" x14ac:dyDescent="0.25">
      <c r="A724" s="2">
        <v>721</v>
      </c>
      <c r="B724">
        <v>8883.6099999999988</v>
      </c>
      <c r="C724">
        <v>7</v>
      </c>
      <c r="D724">
        <v>1</v>
      </c>
      <c r="E724" s="6">
        <f t="shared" si="33"/>
        <v>1269.0871428571427</v>
      </c>
      <c r="F724" s="5">
        <f t="shared" si="34"/>
        <v>2.0034344590726962E-3</v>
      </c>
      <c r="G724" s="6">
        <f t="shared" si="35"/>
        <v>2.542532913566113</v>
      </c>
    </row>
    <row r="725" spans="1:7" x14ac:dyDescent="0.25">
      <c r="A725" s="2">
        <v>722</v>
      </c>
      <c r="B725">
        <v>6548.6100000000006</v>
      </c>
      <c r="C725">
        <v>5</v>
      </c>
      <c r="D725">
        <v>5</v>
      </c>
      <c r="E725" s="6">
        <f t="shared" si="33"/>
        <v>1309.7220000000002</v>
      </c>
      <c r="F725" s="5">
        <f t="shared" si="34"/>
        <v>1.4310246136233543E-3</v>
      </c>
      <c r="G725" s="6">
        <f t="shared" si="35"/>
        <v>9.3712220950200358</v>
      </c>
    </row>
    <row r="726" spans="1:7" x14ac:dyDescent="0.25">
      <c r="A726" s="2">
        <v>723</v>
      </c>
      <c r="B726">
        <v>7012.59</v>
      </c>
      <c r="C726">
        <v>8</v>
      </c>
      <c r="D726">
        <v>6</v>
      </c>
      <c r="E726" s="6">
        <f t="shared" si="33"/>
        <v>876.57375000000002</v>
      </c>
      <c r="F726" s="5">
        <f t="shared" si="34"/>
        <v>2.2896393817973667E-3</v>
      </c>
      <c r="G726" s="6">
        <f t="shared" si="35"/>
        <v>12.042226674298799</v>
      </c>
    </row>
    <row r="727" spans="1:7" x14ac:dyDescent="0.25">
      <c r="A727" s="2">
        <v>724</v>
      </c>
      <c r="B727">
        <v>9812.6999999999989</v>
      </c>
      <c r="C727">
        <v>8</v>
      </c>
      <c r="D727">
        <v>4</v>
      </c>
      <c r="E727" s="6">
        <f t="shared" si="33"/>
        <v>1226.5874999999999</v>
      </c>
      <c r="F727" s="5">
        <f t="shared" si="34"/>
        <v>2.2896393817973667E-3</v>
      </c>
      <c r="G727" s="6">
        <f t="shared" si="35"/>
        <v>11.233772180881509</v>
      </c>
    </row>
    <row r="728" spans="1:7" x14ac:dyDescent="0.25">
      <c r="A728" s="2">
        <v>725</v>
      </c>
      <c r="B728">
        <v>13048.82</v>
      </c>
      <c r="C728">
        <v>11</v>
      </c>
      <c r="D728">
        <v>19</v>
      </c>
      <c r="E728" s="6">
        <f t="shared" si="33"/>
        <v>1186.2563636363636</v>
      </c>
      <c r="F728" s="5">
        <f t="shared" si="34"/>
        <v>3.1482541499713796E-3</v>
      </c>
      <c r="G728" s="6">
        <f t="shared" si="35"/>
        <v>70.958093875214658</v>
      </c>
    </row>
    <row r="729" spans="1:7" x14ac:dyDescent="0.25">
      <c r="A729" s="2">
        <v>726</v>
      </c>
      <c r="B729">
        <v>5134.71</v>
      </c>
      <c r="C729">
        <v>3</v>
      </c>
      <c r="D729">
        <v>10</v>
      </c>
      <c r="E729" s="6">
        <f t="shared" si="33"/>
        <v>1711.57</v>
      </c>
      <c r="F729" s="5">
        <f t="shared" si="34"/>
        <v>8.5861476817401263E-4</v>
      </c>
      <c r="G729" s="6">
        <f t="shared" si="35"/>
        <v>14.695792787635948</v>
      </c>
    </row>
    <row r="730" spans="1:7" x14ac:dyDescent="0.25">
      <c r="A730" s="2">
        <v>727</v>
      </c>
      <c r="B730">
        <v>8768.09</v>
      </c>
      <c r="C730">
        <v>6</v>
      </c>
      <c r="D730">
        <v>3</v>
      </c>
      <c r="E730" s="6">
        <f t="shared" si="33"/>
        <v>1461.3483333333334</v>
      </c>
      <c r="F730" s="5">
        <f t="shared" si="34"/>
        <v>1.7172295363480253E-3</v>
      </c>
      <c r="G730" s="6">
        <f t="shared" si="35"/>
        <v>7.5284115626788779</v>
      </c>
    </row>
    <row r="731" spans="1:7" x14ac:dyDescent="0.25">
      <c r="A731" s="2">
        <v>728</v>
      </c>
      <c r="B731">
        <v>10919.45</v>
      </c>
      <c r="C731">
        <v>9</v>
      </c>
      <c r="D731">
        <v>8</v>
      </c>
      <c r="E731" s="6">
        <f t="shared" si="33"/>
        <v>1213.2722222222224</v>
      </c>
      <c r="F731" s="5">
        <f t="shared" si="34"/>
        <v>2.5758443045220377E-3</v>
      </c>
      <c r="G731" s="6">
        <f t="shared" si="35"/>
        <v>25.001602747567262</v>
      </c>
    </row>
    <row r="732" spans="1:7" x14ac:dyDescent="0.25">
      <c r="A732" s="2">
        <v>729</v>
      </c>
      <c r="B732">
        <v>15826</v>
      </c>
      <c r="C732">
        <v>10</v>
      </c>
      <c r="D732">
        <v>11</v>
      </c>
      <c r="E732" s="6">
        <f t="shared" si="33"/>
        <v>1582.6</v>
      </c>
      <c r="F732" s="5">
        <f t="shared" si="34"/>
        <v>2.8620492272467086E-3</v>
      </c>
      <c r="G732" s="6">
        <f t="shared" si="35"/>
        <v>49.824270177447048</v>
      </c>
    </row>
    <row r="733" spans="1:7" x14ac:dyDescent="0.25">
      <c r="A733" s="2">
        <v>730</v>
      </c>
      <c r="B733">
        <v>6529.49</v>
      </c>
      <c r="C733">
        <v>7</v>
      </c>
      <c r="D733">
        <v>14</v>
      </c>
      <c r="E733" s="6">
        <f t="shared" si="33"/>
        <v>932.78428571428572</v>
      </c>
      <c r="F733" s="5">
        <f t="shared" si="34"/>
        <v>2.0034344590726962E-3</v>
      </c>
      <c r="G733" s="6">
        <f t="shared" si="35"/>
        <v>26.162810532341158</v>
      </c>
    </row>
    <row r="734" spans="1:7" x14ac:dyDescent="0.25">
      <c r="A734" s="2">
        <v>731</v>
      </c>
      <c r="B734">
        <v>6259.2000000000007</v>
      </c>
      <c r="C734">
        <v>6</v>
      </c>
      <c r="D734">
        <v>6</v>
      </c>
      <c r="E734" s="6">
        <f t="shared" si="33"/>
        <v>1043.2</v>
      </c>
      <c r="F734" s="5">
        <f t="shared" si="34"/>
        <v>1.7172295363480253E-3</v>
      </c>
      <c r="G734" s="6">
        <f t="shared" si="35"/>
        <v>10.748483113909561</v>
      </c>
    </row>
    <row r="735" spans="1:7" x14ac:dyDescent="0.25">
      <c r="A735" s="2">
        <v>732</v>
      </c>
      <c r="B735">
        <v>6099.15</v>
      </c>
      <c r="C735">
        <v>5</v>
      </c>
      <c r="D735">
        <v>5</v>
      </c>
      <c r="E735" s="6">
        <f t="shared" si="33"/>
        <v>1219.83</v>
      </c>
      <c r="F735" s="5">
        <f t="shared" si="34"/>
        <v>1.4310246136233543E-3</v>
      </c>
      <c r="G735" s="6">
        <f t="shared" si="35"/>
        <v>8.7280337721808809</v>
      </c>
    </row>
    <row r="736" spans="1:7" x14ac:dyDescent="0.25">
      <c r="A736" s="2">
        <v>733</v>
      </c>
      <c r="B736">
        <v>14532.509999999998</v>
      </c>
      <c r="C736">
        <v>10</v>
      </c>
      <c r="D736">
        <v>13</v>
      </c>
      <c r="E736" s="6">
        <f t="shared" si="33"/>
        <v>1453.2509999999997</v>
      </c>
      <c r="F736" s="5">
        <f t="shared" si="34"/>
        <v>2.8620492272467086E-3</v>
      </c>
      <c r="G736" s="6">
        <f t="shared" si="35"/>
        <v>54.070586720091576</v>
      </c>
    </row>
    <row r="737" spans="1:7" x14ac:dyDescent="0.25">
      <c r="A737" s="2">
        <v>734</v>
      </c>
      <c r="B737">
        <v>3346.12</v>
      </c>
      <c r="C737">
        <v>3</v>
      </c>
      <c r="D737">
        <v>11</v>
      </c>
      <c r="E737" s="6">
        <f t="shared" si="33"/>
        <v>1115.3733333333332</v>
      </c>
      <c r="F737" s="5">
        <f t="shared" si="34"/>
        <v>8.5861476817401263E-4</v>
      </c>
      <c r="G737" s="6">
        <f t="shared" si="35"/>
        <v>10.534436176302233</v>
      </c>
    </row>
    <row r="738" spans="1:7" x14ac:dyDescent="0.25">
      <c r="A738" s="2">
        <v>735</v>
      </c>
      <c r="B738">
        <v>6814.03</v>
      </c>
      <c r="C738">
        <v>4</v>
      </c>
      <c r="D738">
        <v>11</v>
      </c>
      <c r="E738" s="6">
        <f t="shared" si="33"/>
        <v>1703.5074999999999</v>
      </c>
      <c r="F738" s="5">
        <f t="shared" si="34"/>
        <v>1.1448196908986834E-3</v>
      </c>
      <c r="G738" s="6">
        <f t="shared" si="35"/>
        <v>21.452298225529475</v>
      </c>
    </row>
    <row r="739" spans="1:7" x14ac:dyDescent="0.25">
      <c r="A739" s="2">
        <v>736</v>
      </c>
      <c r="B739">
        <v>5999.72</v>
      </c>
      <c r="C739">
        <v>6</v>
      </c>
      <c r="D739">
        <v>8</v>
      </c>
      <c r="E739" s="6">
        <f t="shared" si="33"/>
        <v>999.95333333333338</v>
      </c>
      <c r="F739" s="5">
        <f t="shared" si="34"/>
        <v>1.7172295363480253E-3</v>
      </c>
      <c r="G739" s="6">
        <f t="shared" si="35"/>
        <v>13.7371951917573</v>
      </c>
    </row>
    <row r="740" spans="1:7" x14ac:dyDescent="0.25">
      <c r="A740" s="2">
        <v>737</v>
      </c>
      <c r="B740">
        <v>7386.14</v>
      </c>
      <c r="C740">
        <v>7</v>
      </c>
      <c r="D740">
        <v>16</v>
      </c>
      <c r="E740" s="6">
        <f t="shared" si="33"/>
        <v>1055.1628571428571</v>
      </c>
      <c r="F740" s="5">
        <f t="shared" si="34"/>
        <v>2.0034344590726962E-3</v>
      </c>
      <c r="G740" s="6">
        <f t="shared" si="35"/>
        <v>33.823194046937608</v>
      </c>
    </row>
    <row r="741" spans="1:7" x14ac:dyDescent="0.25">
      <c r="A741" s="2">
        <v>738</v>
      </c>
      <c r="B741">
        <v>8764.369999999999</v>
      </c>
      <c r="C741">
        <v>8</v>
      </c>
      <c r="D741">
        <v>9</v>
      </c>
      <c r="E741" s="6">
        <f t="shared" si="33"/>
        <v>1095.5462499999999</v>
      </c>
      <c r="F741" s="5">
        <f t="shared" si="34"/>
        <v>2.2896393817973667E-3</v>
      </c>
      <c r="G741" s="6">
        <f t="shared" si="35"/>
        <v>22.575652547223807</v>
      </c>
    </row>
    <row r="742" spans="1:7" x14ac:dyDescent="0.25">
      <c r="A742" s="2">
        <v>739</v>
      </c>
      <c r="B742">
        <v>9430.630000000001</v>
      </c>
      <c r="C742">
        <v>10</v>
      </c>
      <c r="D742">
        <v>8</v>
      </c>
      <c r="E742" s="6">
        <f t="shared" si="33"/>
        <v>943.0630000000001</v>
      </c>
      <c r="F742" s="5">
        <f t="shared" si="34"/>
        <v>2.8620492272467086E-3</v>
      </c>
      <c r="G742" s="6">
        <f t="shared" si="35"/>
        <v>21.592741843159704</v>
      </c>
    </row>
    <row r="743" spans="1:7" x14ac:dyDescent="0.25">
      <c r="A743" s="2">
        <v>740</v>
      </c>
      <c r="B743">
        <v>6155.5300000000007</v>
      </c>
      <c r="C743">
        <v>4</v>
      </c>
      <c r="D743">
        <v>6</v>
      </c>
      <c r="E743" s="6">
        <f t="shared" si="33"/>
        <v>1538.8825000000002</v>
      </c>
      <c r="F743" s="5">
        <f t="shared" si="34"/>
        <v>1.1448196908986834E-3</v>
      </c>
      <c r="G743" s="6">
        <f t="shared" si="35"/>
        <v>10.57045792787636</v>
      </c>
    </row>
    <row r="744" spans="1:7" x14ac:dyDescent="0.25">
      <c r="A744" s="2">
        <v>741</v>
      </c>
      <c r="B744">
        <v>3482.2999999999997</v>
      </c>
      <c r="C744">
        <v>5</v>
      </c>
      <c r="D744">
        <v>11</v>
      </c>
      <c r="E744" s="6">
        <f t="shared" si="33"/>
        <v>696.45999999999992</v>
      </c>
      <c r="F744" s="5">
        <f t="shared" si="34"/>
        <v>1.4310246136233543E-3</v>
      </c>
      <c r="G744" s="6">
        <f t="shared" si="35"/>
        <v>10.963165426445332</v>
      </c>
    </row>
    <row r="745" spans="1:7" x14ac:dyDescent="0.25">
      <c r="A745" s="2">
        <v>742</v>
      </c>
      <c r="B745">
        <v>6918.9599999999991</v>
      </c>
      <c r="C745">
        <v>6</v>
      </c>
      <c r="D745">
        <v>15</v>
      </c>
      <c r="E745" s="6">
        <f t="shared" si="33"/>
        <v>1153.1599999999999</v>
      </c>
      <c r="F745" s="5">
        <f t="shared" si="34"/>
        <v>1.7172295363480253E-3</v>
      </c>
      <c r="G745" s="6">
        <f t="shared" si="35"/>
        <v>29.703606182026327</v>
      </c>
    </row>
    <row r="746" spans="1:7" x14ac:dyDescent="0.25">
      <c r="A746" s="2">
        <v>743</v>
      </c>
      <c r="B746">
        <v>6065.4400000000005</v>
      </c>
      <c r="C746">
        <v>5</v>
      </c>
      <c r="D746">
        <v>13</v>
      </c>
      <c r="E746" s="6">
        <f t="shared" si="33"/>
        <v>1213.0880000000002</v>
      </c>
      <c r="F746" s="5">
        <f t="shared" si="34"/>
        <v>1.4310246136233543E-3</v>
      </c>
      <c r="G746" s="6">
        <f t="shared" si="35"/>
        <v>22.567464224384661</v>
      </c>
    </row>
    <row r="747" spans="1:7" x14ac:dyDescent="0.25">
      <c r="A747" s="2">
        <v>744</v>
      </c>
      <c r="B747">
        <v>4149.55</v>
      </c>
      <c r="C747">
        <v>5</v>
      </c>
      <c r="D747">
        <v>14</v>
      </c>
      <c r="E747" s="6">
        <f t="shared" si="33"/>
        <v>829.91000000000008</v>
      </c>
      <c r="F747" s="5">
        <f t="shared" si="34"/>
        <v>1.4310246136233543E-3</v>
      </c>
      <c r="G747" s="6">
        <f t="shared" si="35"/>
        <v>16.626702919290214</v>
      </c>
    </row>
    <row r="748" spans="1:7" x14ac:dyDescent="0.25">
      <c r="A748" s="2">
        <v>745</v>
      </c>
      <c r="B748">
        <v>2697.98</v>
      </c>
      <c r="C748">
        <v>4</v>
      </c>
      <c r="D748">
        <v>13</v>
      </c>
      <c r="E748" s="6">
        <f t="shared" si="33"/>
        <v>674.495</v>
      </c>
      <c r="F748" s="5">
        <f t="shared" si="34"/>
        <v>1.1448196908986834E-3</v>
      </c>
      <c r="G748" s="6">
        <f t="shared" si="35"/>
        <v>10.038277046365197</v>
      </c>
    </row>
    <row r="749" spans="1:7" x14ac:dyDescent="0.25">
      <c r="A749" s="2">
        <v>746</v>
      </c>
      <c r="B749">
        <v>4853.96</v>
      </c>
      <c r="C749">
        <v>6</v>
      </c>
      <c r="D749">
        <v>17</v>
      </c>
      <c r="E749" s="6">
        <f t="shared" si="33"/>
        <v>808.99333333333334</v>
      </c>
      <c r="F749" s="5">
        <f t="shared" si="34"/>
        <v>1.7172295363480253E-3</v>
      </c>
      <c r="G749" s="6">
        <f t="shared" si="35"/>
        <v>23.616863194046939</v>
      </c>
    </row>
    <row r="750" spans="1:7" x14ac:dyDescent="0.25">
      <c r="A750" s="2">
        <v>747</v>
      </c>
      <c r="B750">
        <v>1801.98</v>
      </c>
      <c r="C750">
        <v>2</v>
      </c>
      <c r="D750">
        <v>7</v>
      </c>
      <c r="E750" s="6">
        <f t="shared" si="33"/>
        <v>900.99</v>
      </c>
      <c r="F750" s="5">
        <f t="shared" si="34"/>
        <v>5.7240984544934168E-4</v>
      </c>
      <c r="G750" s="6">
        <f t="shared" si="35"/>
        <v>3.6101488265598167</v>
      </c>
    </row>
    <row r="751" spans="1:7" x14ac:dyDescent="0.25">
      <c r="A751" s="2">
        <v>748</v>
      </c>
      <c r="B751">
        <v>8538.0499999999993</v>
      </c>
      <c r="C751">
        <v>9</v>
      </c>
      <c r="D751">
        <v>7</v>
      </c>
      <c r="E751" s="6">
        <f t="shared" si="33"/>
        <v>948.6722222222221</v>
      </c>
      <c r="F751" s="5">
        <f t="shared" si="34"/>
        <v>2.5758443045220377E-3</v>
      </c>
      <c r="G751" s="6">
        <f t="shared" si="35"/>
        <v>17.105423583285628</v>
      </c>
    </row>
    <row r="752" spans="1:7" x14ac:dyDescent="0.25">
      <c r="A752" s="2">
        <v>749</v>
      </c>
      <c r="B752">
        <v>7591.94</v>
      </c>
      <c r="C752">
        <v>9</v>
      </c>
      <c r="D752">
        <v>19</v>
      </c>
      <c r="E752" s="6">
        <f t="shared" si="33"/>
        <v>843.54888888888888</v>
      </c>
      <c r="F752" s="5">
        <f t="shared" si="34"/>
        <v>2.5758443045220377E-3</v>
      </c>
      <c r="G752" s="6">
        <f t="shared" si="35"/>
        <v>41.284161419576414</v>
      </c>
    </row>
    <row r="753" spans="1:7" x14ac:dyDescent="0.25">
      <c r="A753" s="2">
        <v>750</v>
      </c>
      <c r="B753">
        <v>7506.7300000000005</v>
      </c>
      <c r="C753">
        <v>6</v>
      </c>
      <c r="D753">
        <v>7</v>
      </c>
      <c r="E753" s="6">
        <f t="shared" si="33"/>
        <v>1251.1216666666667</v>
      </c>
      <c r="F753" s="5">
        <f t="shared" si="34"/>
        <v>1.7172295363480253E-3</v>
      </c>
      <c r="G753" s="6">
        <f t="shared" si="35"/>
        <v>15.039241556954778</v>
      </c>
    </row>
    <row r="754" spans="1:7" x14ac:dyDescent="0.25">
      <c r="A754" s="2">
        <v>751</v>
      </c>
      <c r="B754">
        <v>386.48</v>
      </c>
      <c r="C754">
        <v>2</v>
      </c>
      <c r="D754">
        <v>1</v>
      </c>
      <c r="E754" s="6">
        <f t="shared" si="33"/>
        <v>193.24</v>
      </c>
      <c r="F754" s="5">
        <f t="shared" si="34"/>
        <v>5.7240984544934168E-4</v>
      </c>
      <c r="G754" s="6">
        <f t="shared" si="35"/>
        <v>0.1106124785346308</v>
      </c>
    </row>
    <row r="755" spans="1:7" x14ac:dyDescent="0.25">
      <c r="A755" s="2">
        <v>752</v>
      </c>
      <c r="B755">
        <v>8004.32</v>
      </c>
      <c r="C755">
        <v>8</v>
      </c>
      <c r="D755">
        <v>12</v>
      </c>
      <c r="E755" s="6">
        <f t="shared" si="33"/>
        <v>1000.54</v>
      </c>
      <c r="F755" s="5">
        <f t="shared" si="34"/>
        <v>2.2896393817973667E-3</v>
      </c>
      <c r="G755" s="6">
        <f t="shared" si="35"/>
        <v>27.490509444762445</v>
      </c>
    </row>
    <row r="756" spans="1:7" x14ac:dyDescent="0.25">
      <c r="A756" s="2">
        <v>753</v>
      </c>
      <c r="B756">
        <v>11935.38</v>
      </c>
      <c r="C756">
        <v>8</v>
      </c>
      <c r="D756">
        <v>6</v>
      </c>
      <c r="E756" s="6">
        <f t="shared" si="33"/>
        <v>1491.9224999999999</v>
      </c>
      <c r="F756" s="5">
        <f t="shared" si="34"/>
        <v>2.2896393817973667E-3</v>
      </c>
      <c r="G756" s="6">
        <f t="shared" si="35"/>
        <v>20.495787063537488</v>
      </c>
    </row>
    <row r="757" spans="1:7" x14ac:dyDescent="0.25">
      <c r="A757" s="2">
        <v>754</v>
      </c>
      <c r="B757">
        <v>814.03</v>
      </c>
      <c r="C757">
        <v>2</v>
      </c>
      <c r="D757">
        <v>14</v>
      </c>
      <c r="E757" s="6">
        <f t="shared" si="33"/>
        <v>407.01499999999999</v>
      </c>
      <c r="F757" s="5">
        <f t="shared" si="34"/>
        <v>5.7240984544934168E-4</v>
      </c>
      <c r="G757" s="6">
        <f t="shared" si="35"/>
        <v>3.2617115054378933</v>
      </c>
    </row>
    <row r="758" spans="1:7" x14ac:dyDescent="0.25">
      <c r="A758" s="2">
        <v>755</v>
      </c>
      <c r="B758">
        <v>2071.7800000000002</v>
      </c>
      <c r="C758">
        <v>3</v>
      </c>
      <c r="D758">
        <v>4</v>
      </c>
      <c r="E758" s="6">
        <f t="shared" si="33"/>
        <v>690.59333333333336</v>
      </c>
      <c r="F758" s="5">
        <f t="shared" si="34"/>
        <v>8.5861476817401263E-4</v>
      </c>
      <c r="G758" s="6">
        <f t="shared" si="35"/>
        <v>2.3718145392100745</v>
      </c>
    </row>
    <row r="759" spans="1:7" x14ac:dyDescent="0.25">
      <c r="A759" s="2">
        <v>756</v>
      </c>
      <c r="B759">
        <v>3859.1699999999996</v>
      </c>
      <c r="C759">
        <v>6</v>
      </c>
      <c r="D759">
        <v>16</v>
      </c>
      <c r="E759" s="6">
        <f t="shared" si="33"/>
        <v>643.19499999999994</v>
      </c>
      <c r="F759" s="5">
        <f t="shared" si="34"/>
        <v>1.7172295363480253E-3</v>
      </c>
      <c r="G759" s="6">
        <f t="shared" si="35"/>
        <v>17.672215226101887</v>
      </c>
    </row>
    <row r="760" spans="1:7" x14ac:dyDescent="0.25">
      <c r="A760" s="2">
        <v>757</v>
      </c>
      <c r="B760">
        <v>3967.6</v>
      </c>
      <c r="C760">
        <v>5</v>
      </c>
      <c r="D760">
        <v>18</v>
      </c>
      <c r="E760" s="6">
        <f t="shared" si="33"/>
        <v>793.52</v>
      </c>
      <c r="F760" s="5">
        <f t="shared" si="34"/>
        <v>1.4310246136233543E-3</v>
      </c>
      <c r="G760" s="6">
        <f t="shared" si="35"/>
        <v>20.439839725243274</v>
      </c>
    </row>
    <row r="761" spans="1:7" x14ac:dyDescent="0.25">
      <c r="A761" s="2">
        <v>758</v>
      </c>
      <c r="B761">
        <v>651.02</v>
      </c>
      <c r="C761">
        <v>2</v>
      </c>
      <c r="D761">
        <v>11</v>
      </c>
      <c r="E761" s="6">
        <f t="shared" si="33"/>
        <v>325.51</v>
      </c>
      <c r="F761" s="5">
        <f t="shared" si="34"/>
        <v>5.7240984544934168E-4</v>
      </c>
      <c r="G761" s="6">
        <f t="shared" si="35"/>
        <v>2.0495764167143675</v>
      </c>
    </row>
    <row r="762" spans="1:7" x14ac:dyDescent="0.25">
      <c r="A762" s="2">
        <v>759</v>
      </c>
      <c r="B762">
        <v>8217.14</v>
      </c>
      <c r="C762">
        <v>9</v>
      </c>
      <c r="D762">
        <v>13</v>
      </c>
      <c r="E762" s="6">
        <f t="shared" si="33"/>
        <v>913.01555555555547</v>
      </c>
      <c r="F762" s="5">
        <f t="shared" si="34"/>
        <v>2.5758443045220377E-3</v>
      </c>
      <c r="G762" s="6">
        <f t="shared" si="35"/>
        <v>30.573216943331417</v>
      </c>
    </row>
    <row r="763" spans="1:7" x14ac:dyDescent="0.25">
      <c r="A763" s="2">
        <v>760</v>
      </c>
      <c r="B763">
        <v>8569.2899999999991</v>
      </c>
      <c r="C763">
        <v>9</v>
      </c>
      <c r="D763">
        <v>18</v>
      </c>
      <c r="E763" s="6">
        <f t="shared" si="33"/>
        <v>952.1433333333332</v>
      </c>
      <c r="F763" s="5">
        <f t="shared" si="34"/>
        <v>2.5758443045220377E-3</v>
      </c>
      <c r="G763" s="6">
        <f t="shared" si="35"/>
        <v>44.146313680595298</v>
      </c>
    </row>
    <row r="764" spans="1:7" x14ac:dyDescent="0.25">
      <c r="A764" s="2">
        <v>761</v>
      </c>
      <c r="B764">
        <v>6483.6800000000012</v>
      </c>
      <c r="C764">
        <v>5</v>
      </c>
      <c r="D764">
        <v>4</v>
      </c>
      <c r="E764" s="6">
        <f t="shared" si="33"/>
        <v>1296.7360000000003</v>
      </c>
      <c r="F764" s="5">
        <f t="shared" si="34"/>
        <v>1.4310246136233543E-3</v>
      </c>
      <c r="G764" s="6">
        <f t="shared" si="35"/>
        <v>7.4226445334859781</v>
      </c>
    </row>
    <row r="765" spans="1:7" x14ac:dyDescent="0.25">
      <c r="A765" s="2">
        <v>762</v>
      </c>
      <c r="B765">
        <v>3989.6800000000003</v>
      </c>
      <c r="C765">
        <v>5</v>
      </c>
      <c r="D765">
        <v>22</v>
      </c>
      <c r="E765" s="6">
        <f t="shared" si="33"/>
        <v>797.93600000000004</v>
      </c>
      <c r="F765" s="5">
        <f t="shared" si="34"/>
        <v>1.4310246136233543E-3</v>
      </c>
      <c r="G765" s="6">
        <f t="shared" si="35"/>
        <v>25.121053234115628</v>
      </c>
    </row>
    <row r="766" spans="1:7" x14ac:dyDescent="0.25">
      <c r="A766" s="2">
        <v>763</v>
      </c>
      <c r="B766">
        <v>6989.88</v>
      </c>
      <c r="C766">
        <v>6</v>
      </c>
      <c r="D766">
        <v>12</v>
      </c>
      <c r="E766" s="6">
        <f t="shared" si="33"/>
        <v>1164.98</v>
      </c>
      <c r="F766" s="5">
        <f t="shared" si="34"/>
        <v>1.7172295363480253E-3</v>
      </c>
      <c r="G766" s="6">
        <f t="shared" si="35"/>
        <v>24.00645678305667</v>
      </c>
    </row>
    <row r="767" spans="1:7" x14ac:dyDescent="0.25">
      <c r="A767" s="2">
        <v>764</v>
      </c>
      <c r="B767">
        <v>4122.42</v>
      </c>
      <c r="C767">
        <v>4</v>
      </c>
      <c r="D767">
        <v>22</v>
      </c>
      <c r="E767" s="6">
        <f t="shared" si="33"/>
        <v>1030.605</v>
      </c>
      <c r="F767" s="5">
        <f t="shared" si="34"/>
        <v>1.1448196908986834E-3</v>
      </c>
      <c r="G767" s="6">
        <f t="shared" si="35"/>
        <v>25.956851745850027</v>
      </c>
    </row>
    <row r="768" spans="1:7" x14ac:dyDescent="0.25">
      <c r="A768" s="2">
        <v>765</v>
      </c>
      <c r="B768">
        <v>8794.98</v>
      </c>
      <c r="C768">
        <v>10</v>
      </c>
      <c r="D768">
        <v>16</v>
      </c>
      <c r="E768" s="6">
        <f t="shared" si="33"/>
        <v>879.49799999999993</v>
      </c>
      <c r="F768" s="5">
        <f t="shared" si="34"/>
        <v>2.8620492272467086E-3</v>
      </c>
      <c r="G768" s="6">
        <f t="shared" si="35"/>
        <v>40.274665140240408</v>
      </c>
    </row>
    <row r="769" spans="1:7" x14ac:dyDescent="0.25">
      <c r="A769" s="2">
        <v>766</v>
      </c>
      <c r="B769">
        <v>4962.24</v>
      </c>
      <c r="C769">
        <v>6</v>
      </c>
      <c r="D769">
        <v>14</v>
      </c>
      <c r="E769" s="6">
        <f t="shared" si="33"/>
        <v>827.04</v>
      </c>
      <c r="F769" s="5">
        <f t="shared" si="34"/>
        <v>1.7172295363480253E-3</v>
      </c>
      <c r="G769" s="6">
        <f t="shared" si="35"/>
        <v>19.883045220377788</v>
      </c>
    </row>
    <row r="770" spans="1:7" x14ac:dyDescent="0.25">
      <c r="A770" s="2">
        <v>767</v>
      </c>
      <c r="B770">
        <v>6197.59</v>
      </c>
      <c r="C770">
        <v>5</v>
      </c>
      <c r="D770">
        <v>11</v>
      </c>
      <c r="E770" s="6">
        <f t="shared" si="33"/>
        <v>1239.518</v>
      </c>
      <c r="F770" s="5">
        <f t="shared" si="34"/>
        <v>1.4310246136233543E-3</v>
      </c>
      <c r="G770" s="6">
        <f t="shared" si="35"/>
        <v>19.511588437321123</v>
      </c>
    </row>
    <row r="771" spans="1:7" x14ac:dyDescent="0.25">
      <c r="A771" s="2">
        <v>768</v>
      </c>
      <c r="B771">
        <v>9425.52</v>
      </c>
      <c r="C771">
        <v>9</v>
      </c>
      <c r="D771">
        <v>21</v>
      </c>
      <c r="E771" s="6">
        <f t="shared" si="33"/>
        <v>1047.28</v>
      </c>
      <c r="F771" s="5">
        <f t="shared" si="34"/>
        <v>2.5758443045220377E-3</v>
      </c>
      <c r="G771" s="6">
        <f t="shared" si="35"/>
        <v>56.650234688036633</v>
      </c>
    </row>
    <row r="772" spans="1:7" x14ac:dyDescent="0.25">
      <c r="A772" s="2">
        <v>769</v>
      </c>
      <c r="B772">
        <v>9694.7900000000009</v>
      </c>
      <c r="C772">
        <v>8</v>
      </c>
      <c r="D772">
        <v>12</v>
      </c>
      <c r="E772" s="6">
        <f t="shared" si="33"/>
        <v>1211.8487500000001</v>
      </c>
      <c r="F772" s="5">
        <f t="shared" si="34"/>
        <v>2.2896393817973667E-3</v>
      </c>
      <c r="G772" s="6">
        <f t="shared" si="35"/>
        <v>33.296359473382942</v>
      </c>
    </row>
    <row r="773" spans="1:7" x14ac:dyDescent="0.25">
      <c r="A773" s="2">
        <v>770</v>
      </c>
      <c r="B773">
        <v>6789.79</v>
      </c>
      <c r="C773">
        <v>6</v>
      </c>
      <c r="D773">
        <v>13</v>
      </c>
      <c r="E773" s="6">
        <f t="shared" ref="E773:E836" si="36">B773/C773</f>
        <v>1131.6316666666667</v>
      </c>
      <c r="F773" s="5">
        <f t="shared" ref="F773:F836" si="37">C773/3494</f>
        <v>1.7172295363480253E-3</v>
      </c>
      <c r="G773" s="6">
        <f t="shared" ref="G773:G836" si="38">E773*F773*D773</f>
        <v>25.262527189467658</v>
      </c>
    </row>
    <row r="774" spans="1:7" x14ac:dyDescent="0.25">
      <c r="A774" s="2">
        <v>771</v>
      </c>
      <c r="B774">
        <v>5901.7</v>
      </c>
      <c r="C774">
        <v>6</v>
      </c>
      <c r="D774">
        <v>8</v>
      </c>
      <c r="E774" s="6">
        <f t="shared" si="36"/>
        <v>983.61666666666667</v>
      </c>
      <c r="F774" s="5">
        <f t="shared" si="37"/>
        <v>1.7172295363480253E-3</v>
      </c>
      <c r="G774" s="6">
        <f t="shared" si="38"/>
        <v>13.512764739553521</v>
      </c>
    </row>
    <row r="775" spans="1:7" x14ac:dyDescent="0.25">
      <c r="A775" s="2">
        <v>772</v>
      </c>
      <c r="B775">
        <v>8421.58</v>
      </c>
      <c r="C775">
        <v>6</v>
      </c>
      <c r="D775">
        <v>4</v>
      </c>
      <c r="E775" s="6">
        <f t="shared" si="36"/>
        <v>1403.5966666666666</v>
      </c>
      <c r="F775" s="5">
        <f t="shared" si="37"/>
        <v>1.7172295363480253E-3</v>
      </c>
      <c r="G775" s="6">
        <f t="shared" si="38"/>
        <v>9.6411906124785336</v>
      </c>
    </row>
    <row r="776" spans="1:7" x14ac:dyDescent="0.25">
      <c r="A776" s="2">
        <v>773</v>
      </c>
      <c r="B776">
        <v>10334.68</v>
      </c>
      <c r="C776">
        <v>8</v>
      </c>
      <c r="D776">
        <v>20</v>
      </c>
      <c r="E776" s="6">
        <f t="shared" si="36"/>
        <v>1291.835</v>
      </c>
      <c r="F776" s="5">
        <f t="shared" si="37"/>
        <v>2.2896393817973667E-3</v>
      </c>
      <c r="G776" s="6">
        <f t="shared" si="38"/>
        <v>59.156725815684027</v>
      </c>
    </row>
    <row r="777" spans="1:7" x14ac:dyDescent="0.25">
      <c r="A777" s="2">
        <v>774</v>
      </c>
      <c r="B777">
        <v>1311.44</v>
      </c>
      <c r="C777">
        <v>1</v>
      </c>
      <c r="D777">
        <v>1</v>
      </c>
      <c r="E777" s="6">
        <f t="shared" si="36"/>
        <v>1311.44</v>
      </c>
      <c r="F777" s="5">
        <f t="shared" si="37"/>
        <v>2.8620492272467084E-4</v>
      </c>
      <c r="G777" s="6">
        <f t="shared" si="38"/>
        <v>0.37534058385804236</v>
      </c>
    </row>
    <row r="778" spans="1:7" x14ac:dyDescent="0.25">
      <c r="A778" s="2">
        <v>775</v>
      </c>
      <c r="B778">
        <v>6985.21</v>
      </c>
      <c r="C778">
        <v>7</v>
      </c>
      <c r="D778">
        <v>4</v>
      </c>
      <c r="E778" s="6">
        <f t="shared" si="36"/>
        <v>997.88714285714286</v>
      </c>
      <c r="F778" s="5">
        <f t="shared" si="37"/>
        <v>2.0034344590726962E-3</v>
      </c>
      <c r="G778" s="6">
        <f t="shared" si="38"/>
        <v>7.9968059530623936</v>
      </c>
    </row>
    <row r="779" spans="1:7" x14ac:dyDescent="0.25">
      <c r="A779" s="2">
        <v>776</v>
      </c>
      <c r="B779">
        <v>9151.17</v>
      </c>
      <c r="C779">
        <v>9</v>
      </c>
      <c r="D779">
        <v>20</v>
      </c>
      <c r="E779" s="6">
        <f t="shared" si="36"/>
        <v>1016.7966666666666</v>
      </c>
      <c r="F779" s="5">
        <f t="shared" si="37"/>
        <v>2.5758443045220377E-3</v>
      </c>
      <c r="G779" s="6">
        <f t="shared" si="38"/>
        <v>52.382198053806519</v>
      </c>
    </row>
    <row r="780" spans="1:7" x14ac:dyDescent="0.25">
      <c r="A780" s="2">
        <v>777</v>
      </c>
      <c r="B780">
        <v>5113.99</v>
      </c>
      <c r="C780">
        <v>6</v>
      </c>
      <c r="D780">
        <v>4</v>
      </c>
      <c r="E780" s="6">
        <f t="shared" si="36"/>
        <v>852.33166666666659</v>
      </c>
      <c r="F780" s="5">
        <f t="shared" si="37"/>
        <v>1.7172295363480253E-3</v>
      </c>
      <c r="G780" s="6">
        <f t="shared" si="38"/>
        <v>5.8545964510589581</v>
      </c>
    </row>
    <row r="781" spans="1:7" x14ac:dyDescent="0.25">
      <c r="A781" s="2">
        <v>778</v>
      </c>
      <c r="B781">
        <v>6292.89</v>
      </c>
      <c r="C781">
        <v>5</v>
      </c>
      <c r="D781">
        <v>13</v>
      </c>
      <c r="E781" s="6">
        <f t="shared" si="36"/>
        <v>1258.578</v>
      </c>
      <c r="F781" s="5">
        <f t="shared" si="37"/>
        <v>1.4310246136233543E-3</v>
      </c>
      <c r="G781" s="6">
        <f t="shared" si="38"/>
        <v>23.413729250143103</v>
      </c>
    </row>
    <row r="782" spans="1:7" x14ac:dyDescent="0.25">
      <c r="A782" s="2">
        <v>779</v>
      </c>
      <c r="B782">
        <v>4372.3399999999992</v>
      </c>
      <c r="C782">
        <v>5</v>
      </c>
      <c r="D782">
        <v>7</v>
      </c>
      <c r="E782" s="6">
        <f t="shared" si="36"/>
        <v>874.46799999999985</v>
      </c>
      <c r="F782" s="5">
        <f t="shared" si="37"/>
        <v>1.4310246136233543E-3</v>
      </c>
      <c r="G782" s="6">
        <f t="shared" si="38"/>
        <v>8.7596966227819113</v>
      </c>
    </row>
    <row r="783" spans="1:7" x14ac:dyDescent="0.25">
      <c r="A783" s="2">
        <v>780</v>
      </c>
      <c r="B783">
        <v>3499.7200000000003</v>
      </c>
      <c r="C783">
        <v>3</v>
      </c>
      <c r="D783">
        <v>20</v>
      </c>
      <c r="E783" s="6">
        <f t="shared" si="36"/>
        <v>1166.5733333333335</v>
      </c>
      <c r="F783" s="5">
        <f t="shared" si="37"/>
        <v>8.5861476817401263E-4</v>
      </c>
      <c r="G783" s="6">
        <f t="shared" si="38"/>
        <v>20.032741843159705</v>
      </c>
    </row>
    <row r="784" spans="1:7" x14ac:dyDescent="0.25">
      <c r="A784" s="2">
        <v>781</v>
      </c>
      <c r="B784">
        <v>3763.46</v>
      </c>
      <c r="C784">
        <v>5</v>
      </c>
      <c r="D784">
        <v>17</v>
      </c>
      <c r="E784" s="6">
        <f t="shared" si="36"/>
        <v>752.69200000000001</v>
      </c>
      <c r="F784" s="5">
        <f t="shared" si="37"/>
        <v>1.4310246136233543E-3</v>
      </c>
      <c r="G784" s="6">
        <f t="shared" si="38"/>
        <v>18.311053234115626</v>
      </c>
    </row>
    <row r="785" spans="1:7" x14ac:dyDescent="0.25">
      <c r="A785" s="2">
        <v>782</v>
      </c>
      <c r="B785">
        <v>10216.48</v>
      </c>
      <c r="C785">
        <v>6</v>
      </c>
      <c r="D785">
        <v>17</v>
      </c>
      <c r="E785" s="6">
        <f t="shared" si="36"/>
        <v>1702.7466666666667</v>
      </c>
      <c r="F785" s="5">
        <f t="shared" si="37"/>
        <v>1.7172295363480253E-3</v>
      </c>
      <c r="G785" s="6">
        <f t="shared" si="38"/>
        <v>49.708116771608474</v>
      </c>
    </row>
    <row r="786" spans="1:7" x14ac:dyDescent="0.25">
      <c r="A786" s="2">
        <v>783</v>
      </c>
      <c r="B786">
        <v>6170.6</v>
      </c>
      <c r="C786">
        <v>5</v>
      </c>
      <c r="D786">
        <v>14</v>
      </c>
      <c r="E786" s="6">
        <f t="shared" si="36"/>
        <v>1234.1200000000001</v>
      </c>
      <c r="F786" s="5">
        <f t="shared" si="37"/>
        <v>1.4310246136233543E-3</v>
      </c>
      <c r="G786" s="6">
        <f t="shared" si="38"/>
        <v>24.724785346307957</v>
      </c>
    </row>
    <row r="787" spans="1:7" x14ac:dyDescent="0.25">
      <c r="A787" s="2">
        <v>784</v>
      </c>
      <c r="B787">
        <v>760.18</v>
      </c>
      <c r="C787">
        <v>2</v>
      </c>
      <c r="D787">
        <v>22</v>
      </c>
      <c r="E787" s="6">
        <f t="shared" si="36"/>
        <v>380.09</v>
      </c>
      <c r="F787" s="5">
        <f t="shared" si="37"/>
        <v>5.7240984544934168E-4</v>
      </c>
      <c r="G787" s="6">
        <f t="shared" si="38"/>
        <v>4.786479679450486</v>
      </c>
    </row>
    <row r="788" spans="1:7" x14ac:dyDescent="0.25">
      <c r="A788" s="2">
        <v>785</v>
      </c>
      <c r="B788">
        <v>4304.54</v>
      </c>
      <c r="C788">
        <v>6</v>
      </c>
      <c r="D788">
        <v>18</v>
      </c>
      <c r="E788" s="6">
        <f t="shared" si="36"/>
        <v>717.42333333333329</v>
      </c>
      <c r="F788" s="5">
        <f t="shared" si="37"/>
        <v>1.7172295363480253E-3</v>
      </c>
      <c r="G788" s="6">
        <f t="shared" si="38"/>
        <v>22.175649685174584</v>
      </c>
    </row>
    <row r="789" spans="1:7" x14ac:dyDescent="0.25">
      <c r="A789" s="2">
        <v>786</v>
      </c>
      <c r="B789">
        <v>7114.27</v>
      </c>
      <c r="C789">
        <v>7</v>
      </c>
      <c r="D789">
        <v>16</v>
      </c>
      <c r="E789" s="6">
        <f t="shared" si="36"/>
        <v>1016.3242857142858</v>
      </c>
      <c r="F789" s="5">
        <f t="shared" si="37"/>
        <v>2.0034344590726962E-3</v>
      </c>
      <c r="G789" s="6">
        <f t="shared" si="38"/>
        <v>32.578225529479113</v>
      </c>
    </row>
    <row r="790" spans="1:7" x14ac:dyDescent="0.25">
      <c r="A790" s="2">
        <v>787</v>
      </c>
      <c r="B790">
        <v>11292.539999999999</v>
      </c>
      <c r="C790">
        <v>10</v>
      </c>
      <c r="D790">
        <v>2</v>
      </c>
      <c r="E790" s="6">
        <f t="shared" si="36"/>
        <v>1129.2539999999999</v>
      </c>
      <c r="F790" s="5">
        <f t="shared" si="37"/>
        <v>2.8620492272467086E-3</v>
      </c>
      <c r="G790" s="6">
        <f t="shared" si="38"/>
        <v>6.4639610761305084</v>
      </c>
    </row>
    <row r="791" spans="1:7" x14ac:dyDescent="0.25">
      <c r="A791" s="2">
        <v>788</v>
      </c>
      <c r="B791">
        <v>8089.72</v>
      </c>
      <c r="C791">
        <v>7</v>
      </c>
      <c r="D791">
        <v>11</v>
      </c>
      <c r="E791" s="6">
        <f t="shared" si="36"/>
        <v>1155.6742857142858</v>
      </c>
      <c r="F791" s="5">
        <f t="shared" si="37"/>
        <v>2.0034344590726962E-3</v>
      </c>
      <c r="G791" s="6">
        <f t="shared" si="38"/>
        <v>25.468494562106475</v>
      </c>
    </row>
    <row r="792" spans="1:7" x14ac:dyDescent="0.25">
      <c r="A792" s="2">
        <v>789</v>
      </c>
      <c r="B792">
        <v>4497.3</v>
      </c>
      <c r="C792">
        <v>8</v>
      </c>
      <c r="D792">
        <v>14</v>
      </c>
      <c r="E792" s="6">
        <f t="shared" si="36"/>
        <v>562.16250000000002</v>
      </c>
      <c r="F792" s="5">
        <f t="shared" si="37"/>
        <v>2.2896393817973667E-3</v>
      </c>
      <c r="G792" s="6">
        <f t="shared" si="38"/>
        <v>18.020091585575273</v>
      </c>
    </row>
    <row r="793" spans="1:7" x14ac:dyDescent="0.25">
      <c r="A793" s="2">
        <v>790</v>
      </c>
      <c r="B793">
        <v>9306.6099999999988</v>
      </c>
      <c r="C793">
        <v>8</v>
      </c>
      <c r="D793">
        <v>15</v>
      </c>
      <c r="E793" s="6">
        <f t="shared" si="36"/>
        <v>1163.3262499999998</v>
      </c>
      <c r="F793" s="5">
        <f t="shared" si="37"/>
        <v>2.2896393817973667E-3</v>
      </c>
      <c r="G793" s="6">
        <f t="shared" si="38"/>
        <v>39.953963938179726</v>
      </c>
    </row>
    <row r="794" spans="1:7" x14ac:dyDescent="0.25">
      <c r="A794" s="2">
        <v>791</v>
      </c>
      <c r="B794">
        <v>6605.22</v>
      </c>
      <c r="C794">
        <v>6</v>
      </c>
      <c r="D794">
        <v>14</v>
      </c>
      <c r="E794" s="6">
        <f t="shared" si="36"/>
        <v>1100.8700000000001</v>
      </c>
      <c r="F794" s="5">
        <f t="shared" si="37"/>
        <v>1.7172295363480253E-3</v>
      </c>
      <c r="G794" s="6">
        <f t="shared" si="38"/>
        <v>26.466250715512309</v>
      </c>
    </row>
    <row r="795" spans="1:7" x14ac:dyDescent="0.25">
      <c r="A795" s="2">
        <v>792</v>
      </c>
      <c r="B795">
        <v>6907.9000000000015</v>
      </c>
      <c r="C795">
        <v>6</v>
      </c>
      <c r="D795">
        <v>4</v>
      </c>
      <c r="E795" s="6">
        <f t="shared" si="36"/>
        <v>1151.3166666666668</v>
      </c>
      <c r="F795" s="5">
        <f t="shared" si="37"/>
        <v>1.7172295363480253E-3</v>
      </c>
      <c r="G795" s="6">
        <f t="shared" si="38"/>
        <v>7.908299942759017</v>
      </c>
    </row>
    <row r="796" spans="1:7" x14ac:dyDescent="0.25">
      <c r="A796" s="2">
        <v>793</v>
      </c>
      <c r="B796">
        <v>12116.109999999999</v>
      </c>
      <c r="C796">
        <v>10</v>
      </c>
      <c r="D796">
        <v>9</v>
      </c>
      <c r="E796" s="6">
        <f t="shared" si="36"/>
        <v>1211.6109999999999</v>
      </c>
      <c r="F796" s="5">
        <f t="shared" si="37"/>
        <v>2.8620492272467086E-3</v>
      </c>
      <c r="G796" s="6">
        <f t="shared" si="38"/>
        <v>31.209212936462503</v>
      </c>
    </row>
    <row r="797" spans="1:7" x14ac:dyDescent="0.25">
      <c r="A797" s="2">
        <v>794</v>
      </c>
      <c r="B797">
        <v>7832.7399999999989</v>
      </c>
      <c r="C797">
        <v>7</v>
      </c>
      <c r="D797">
        <v>16</v>
      </c>
      <c r="E797" s="6">
        <f t="shared" si="36"/>
        <v>1118.962857142857</v>
      </c>
      <c r="F797" s="5">
        <f t="shared" si="37"/>
        <v>2.0034344590726962E-3</v>
      </c>
      <c r="G797" s="6">
        <f t="shared" si="38"/>
        <v>35.868299942759016</v>
      </c>
    </row>
    <row r="798" spans="1:7" x14ac:dyDescent="0.25">
      <c r="A798" s="2">
        <v>795</v>
      </c>
      <c r="B798">
        <v>5980.89</v>
      </c>
      <c r="C798">
        <v>5</v>
      </c>
      <c r="D798">
        <v>18</v>
      </c>
      <c r="E798" s="6">
        <f t="shared" si="36"/>
        <v>1196.1780000000001</v>
      </c>
      <c r="F798" s="5">
        <f t="shared" si="37"/>
        <v>1.4310246136233543E-3</v>
      </c>
      <c r="G798" s="6">
        <f t="shared" si="38"/>
        <v>30.811682884945625</v>
      </c>
    </row>
    <row r="799" spans="1:7" x14ac:dyDescent="0.25">
      <c r="A799" s="2">
        <v>796</v>
      </c>
      <c r="B799">
        <v>6097.0500000000011</v>
      </c>
      <c r="C799">
        <v>7</v>
      </c>
      <c r="D799">
        <v>2</v>
      </c>
      <c r="E799" s="6">
        <f t="shared" si="36"/>
        <v>871.00714285714298</v>
      </c>
      <c r="F799" s="5">
        <f t="shared" si="37"/>
        <v>2.0034344590726962E-3</v>
      </c>
      <c r="G799" s="6">
        <f t="shared" si="38"/>
        <v>3.4900114481969098</v>
      </c>
    </row>
    <row r="800" spans="1:7" x14ac:dyDescent="0.25">
      <c r="A800" s="2">
        <v>797</v>
      </c>
      <c r="B800">
        <v>4668.4900000000007</v>
      </c>
      <c r="C800">
        <v>4</v>
      </c>
      <c r="D800">
        <v>19</v>
      </c>
      <c r="E800" s="6">
        <f t="shared" si="36"/>
        <v>1167.1225000000002</v>
      </c>
      <c r="F800" s="5">
        <f t="shared" si="37"/>
        <v>1.1448196908986834E-3</v>
      </c>
      <c r="G800" s="6">
        <f t="shared" si="38"/>
        <v>25.386751574127075</v>
      </c>
    </row>
    <row r="801" spans="1:7" x14ac:dyDescent="0.25">
      <c r="A801" s="2">
        <v>798</v>
      </c>
      <c r="B801">
        <v>4285.05</v>
      </c>
      <c r="C801">
        <v>3</v>
      </c>
      <c r="D801">
        <v>5</v>
      </c>
      <c r="E801" s="6">
        <f t="shared" si="36"/>
        <v>1428.3500000000001</v>
      </c>
      <c r="F801" s="5">
        <f t="shared" si="37"/>
        <v>8.5861476817401263E-4</v>
      </c>
      <c r="G801" s="6">
        <f t="shared" si="38"/>
        <v>6.132012020606755</v>
      </c>
    </row>
    <row r="802" spans="1:7" x14ac:dyDescent="0.25">
      <c r="A802" s="2">
        <v>799</v>
      </c>
      <c r="B802">
        <v>14399.890000000001</v>
      </c>
      <c r="C802">
        <v>11</v>
      </c>
      <c r="D802">
        <v>10.700000000000001</v>
      </c>
      <c r="E802" s="6">
        <f t="shared" si="36"/>
        <v>1309.0809090909092</v>
      </c>
      <c r="F802" s="5">
        <f t="shared" si="37"/>
        <v>3.1482541499713796E-3</v>
      </c>
      <c r="G802" s="6">
        <f t="shared" si="38"/>
        <v>44.098117630223243</v>
      </c>
    </row>
    <row r="803" spans="1:7" x14ac:dyDescent="0.25">
      <c r="A803" s="2">
        <v>800</v>
      </c>
      <c r="B803">
        <v>6283.9</v>
      </c>
      <c r="C803">
        <v>6</v>
      </c>
      <c r="D803">
        <v>8</v>
      </c>
      <c r="E803" s="6">
        <f t="shared" si="36"/>
        <v>1047.3166666666666</v>
      </c>
      <c r="F803" s="5">
        <f t="shared" si="37"/>
        <v>1.7172295363480253E-3</v>
      </c>
      <c r="G803" s="6">
        <f t="shared" si="38"/>
        <v>14.387864911276473</v>
      </c>
    </row>
    <row r="804" spans="1:7" x14ac:dyDescent="0.25">
      <c r="A804" s="2">
        <v>801</v>
      </c>
      <c r="B804">
        <v>1074.8</v>
      </c>
      <c r="C804">
        <v>2</v>
      </c>
      <c r="D804">
        <v>20</v>
      </c>
      <c r="E804" s="6">
        <f t="shared" si="36"/>
        <v>537.4</v>
      </c>
      <c r="F804" s="5">
        <f t="shared" si="37"/>
        <v>5.7240984544934168E-4</v>
      </c>
      <c r="G804" s="6">
        <f t="shared" si="38"/>
        <v>6.1522610188895239</v>
      </c>
    </row>
    <row r="805" spans="1:7" x14ac:dyDescent="0.25">
      <c r="A805" s="2">
        <v>802</v>
      </c>
      <c r="B805">
        <v>7508.74</v>
      </c>
      <c r="C805">
        <v>6</v>
      </c>
      <c r="D805">
        <v>3</v>
      </c>
      <c r="E805" s="6">
        <f t="shared" si="36"/>
        <v>1251.4566666666667</v>
      </c>
      <c r="F805" s="5">
        <f t="shared" si="37"/>
        <v>1.7172295363480253E-3</v>
      </c>
      <c r="G805" s="6">
        <f t="shared" si="38"/>
        <v>6.4471150543789362</v>
      </c>
    </row>
    <row r="806" spans="1:7" x14ac:dyDescent="0.25">
      <c r="A806" s="2">
        <v>803</v>
      </c>
      <c r="B806">
        <v>3818.2500000000005</v>
      </c>
      <c r="C806">
        <v>6</v>
      </c>
      <c r="D806">
        <v>3</v>
      </c>
      <c r="E806" s="6">
        <f t="shared" si="36"/>
        <v>636.37500000000011</v>
      </c>
      <c r="F806" s="5">
        <f t="shared" si="37"/>
        <v>1.7172295363480253E-3</v>
      </c>
      <c r="G806" s="6">
        <f t="shared" si="38"/>
        <v>3.2784058385804244</v>
      </c>
    </row>
    <row r="807" spans="1:7" x14ac:dyDescent="0.25">
      <c r="A807" s="2">
        <v>804</v>
      </c>
      <c r="B807">
        <v>3480.5</v>
      </c>
      <c r="C807">
        <v>3</v>
      </c>
      <c r="D807">
        <v>1</v>
      </c>
      <c r="E807" s="6">
        <f t="shared" si="36"/>
        <v>1160.1666666666667</v>
      </c>
      <c r="F807" s="5">
        <f t="shared" si="37"/>
        <v>8.5861476817401263E-4</v>
      </c>
      <c r="G807" s="6">
        <f t="shared" si="38"/>
        <v>0.99613623354321701</v>
      </c>
    </row>
    <row r="808" spans="1:7" x14ac:dyDescent="0.25">
      <c r="A808" s="2">
        <v>805</v>
      </c>
      <c r="B808">
        <v>6966.17</v>
      </c>
      <c r="C808">
        <v>6</v>
      </c>
      <c r="D808">
        <v>10</v>
      </c>
      <c r="E808" s="6">
        <f t="shared" si="36"/>
        <v>1161.0283333333334</v>
      </c>
      <c r="F808" s="5">
        <f t="shared" si="37"/>
        <v>1.7172295363480253E-3</v>
      </c>
      <c r="G808" s="6">
        <f t="shared" si="38"/>
        <v>19.937521465369205</v>
      </c>
    </row>
    <row r="809" spans="1:7" x14ac:dyDescent="0.25">
      <c r="A809" s="2">
        <v>806</v>
      </c>
      <c r="B809">
        <v>4854.46</v>
      </c>
      <c r="C809">
        <v>4</v>
      </c>
      <c r="D809">
        <v>7</v>
      </c>
      <c r="E809" s="6">
        <f t="shared" si="36"/>
        <v>1213.615</v>
      </c>
      <c r="F809" s="5">
        <f t="shared" si="37"/>
        <v>1.1448196908986834E-3</v>
      </c>
      <c r="G809" s="6">
        <f t="shared" si="38"/>
        <v>9.7255924441900383</v>
      </c>
    </row>
    <row r="810" spans="1:7" x14ac:dyDescent="0.25">
      <c r="A810" s="2">
        <v>807</v>
      </c>
      <c r="B810">
        <v>4367.13</v>
      </c>
      <c r="C810">
        <v>4</v>
      </c>
      <c r="D810">
        <v>16</v>
      </c>
      <c r="E810" s="6">
        <f t="shared" si="36"/>
        <v>1091.7825</v>
      </c>
      <c r="F810" s="5">
        <f t="shared" si="37"/>
        <v>1.1448196908986834E-3</v>
      </c>
      <c r="G810" s="6">
        <f t="shared" si="38"/>
        <v>19.998305666857469</v>
      </c>
    </row>
    <row r="811" spans="1:7" x14ac:dyDescent="0.25">
      <c r="A811" s="2">
        <v>808</v>
      </c>
      <c r="B811">
        <v>3676.8199999999997</v>
      </c>
      <c r="C811">
        <v>3</v>
      </c>
      <c r="D811">
        <v>17</v>
      </c>
      <c r="E811" s="6">
        <f t="shared" si="36"/>
        <v>1225.6066666666666</v>
      </c>
      <c r="F811" s="5">
        <f t="shared" si="37"/>
        <v>8.5861476817401263E-4</v>
      </c>
      <c r="G811" s="6">
        <f t="shared" si="38"/>
        <v>17.889507727532912</v>
      </c>
    </row>
    <row r="812" spans="1:7" x14ac:dyDescent="0.25">
      <c r="A812" s="2">
        <v>809</v>
      </c>
      <c r="B812">
        <v>3653.47</v>
      </c>
      <c r="C812">
        <v>4</v>
      </c>
      <c r="D812">
        <v>18</v>
      </c>
      <c r="E812" s="6">
        <f t="shared" si="36"/>
        <v>913.36749999999995</v>
      </c>
      <c r="F812" s="5">
        <f t="shared" si="37"/>
        <v>1.1448196908986834E-3</v>
      </c>
      <c r="G812" s="6">
        <f t="shared" si="38"/>
        <v>18.821539782484258</v>
      </c>
    </row>
    <row r="813" spans="1:7" x14ac:dyDescent="0.25">
      <c r="A813" s="2">
        <v>810</v>
      </c>
      <c r="B813">
        <v>4539.42</v>
      </c>
      <c r="C813">
        <v>4</v>
      </c>
      <c r="D813">
        <v>1</v>
      </c>
      <c r="E813" s="6">
        <f t="shared" si="36"/>
        <v>1134.855</v>
      </c>
      <c r="F813" s="5">
        <f t="shared" si="37"/>
        <v>1.1448196908986834E-3</v>
      </c>
      <c r="G813" s="6">
        <f t="shared" si="38"/>
        <v>1.2992043503148254</v>
      </c>
    </row>
    <row r="814" spans="1:7" x14ac:dyDescent="0.25">
      <c r="A814" s="2">
        <v>811</v>
      </c>
      <c r="B814">
        <v>2483.69</v>
      </c>
      <c r="C814">
        <v>4</v>
      </c>
      <c r="D814">
        <v>8</v>
      </c>
      <c r="E814" s="6">
        <f t="shared" si="36"/>
        <v>620.92250000000001</v>
      </c>
      <c r="F814" s="5">
        <f t="shared" si="37"/>
        <v>1.1448196908986834E-3</v>
      </c>
      <c r="G814" s="6">
        <f t="shared" si="38"/>
        <v>5.6867544361763018</v>
      </c>
    </row>
    <row r="815" spans="1:7" x14ac:dyDescent="0.25">
      <c r="A815" s="2">
        <v>812</v>
      </c>
      <c r="B815">
        <v>2694.8900000000003</v>
      </c>
      <c r="C815">
        <v>3</v>
      </c>
      <c r="D815">
        <v>16</v>
      </c>
      <c r="E815" s="6">
        <f t="shared" si="36"/>
        <v>898.29666666666674</v>
      </c>
      <c r="F815" s="5">
        <f t="shared" si="37"/>
        <v>8.5861476817401263E-4</v>
      </c>
      <c r="G815" s="6">
        <f t="shared" si="38"/>
        <v>12.340652547223813</v>
      </c>
    </row>
    <row r="816" spans="1:7" x14ac:dyDescent="0.25">
      <c r="A816" s="2">
        <v>813</v>
      </c>
      <c r="B816">
        <v>4386.05</v>
      </c>
      <c r="C816">
        <v>5</v>
      </c>
      <c r="D816">
        <v>14</v>
      </c>
      <c r="E816" s="6">
        <f t="shared" si="36"/>
        <v>877.21</v>
      </c>
      <c r="F816" s="5">
        <f t="shared" si="37"/>
        <v>1.4310246136233543E-3</v>
      </c>
      <c r="G816" s="6">
        <f t="shared" si="38"/>
        <v>17.574327418431597</v>
      </c>
    </row>
    <row r="817" spans="1:7" x14ac:dyDescent="0.25">
      <c r="A817" s="2">
        <v>814</v>
      </c>
      <c r="B817">
        <v>4661.2299999999996</v>
      </c>
      <c r="C817">
        <v>3</v>
      </c>
      <c r="D817">
        <v>14</v>
      </c>
      <c r="E817" s="6">
        <f t="shared" si="36"/>
        <v>1553.7433333333331</v>
      </c>
      <c r="F817" s="5">
        <f t="shared" si="37"/>
        <v>8.5861476817401263E-4</v>
      </c>
      <c r="G817" s="6">
        <f t="shared" si="38"/>
        <v>18.676937607326842</v>
      </c>
    </row>
    <row r="818" spans="1:7" x14ac:dyDescent="0.25">
      <c r="A818" s="2">
        <v>815</v>
      </c>
      <c r="B818">
        <v>7646.7699999999995</v>
      </c>
      <c r="C818">
        <v>6</v>
      </c>
      <c r="D818">
        <v>22</v>
      </c>
      <c r="E818" s="6">
        <f t="shared" si="36"/>
        <v>1274.4616666666666</v>
      </c>
      <c r="F818" s="5">
        <f t="shared" si="37"/>
        <v>1.7172295363480253E-3</v>
      </c>
      <c r="G818" s="6">
        <f t="shared" si="38"/>
        <v>48.14795077275329</v>
      </c>
    </row>
    <row r="819" spans="1:7" x14ac:dyDescent="0.25">
      <c r="A819" s="2">
        <v>816</v>
      </c>
      <c r="B819">
        <v>2934.9700000000003</v>
      </c>
      <c r="C819">
        <v>4</v>
      </c>
      <c r="D819">
        <v>15</v>
      </c>
      <c r="E819" s="6">
        <f t="shared" si="36"/>
        <v>733.74250000000006</v>
      </c>
      <c r="F819" s="5">
        <f t="shared" si="37"/>
        <v>1.1448196908986834E-3</v>
      </c>
      <c r="G819" s="6">
        <f t="shared" si="38"/>
        <v>12.600042930738409</v>
      </c>
    </row>
    <row r="820" spans="1:7" x14ac:dyDescent="0.25">
      <c r="A820" s="2">
        <v>817</v>
      </c>
      <c r="B820">
        <v>5340</v>
      </c>
      <c r="C820">
        <v>5</v>
      </c>
      <c r="D820">
        <v>6</v>
      </c>
      <c r="E820" s="6">
        <f t="shared" si="36"/>
        <v>1068</v>
      </c>
      <c r="F820" s="5">
        <f t="shared" si="37"/>
        <v>1.4310246136233543E-3</v>
      </c>
      <c r="G820" s="6">
        <f t="shared" si="38"/>
        <v>9.1700057240984538</v>
      </c>
    </row>
    <row r="821" spans="1:7" x14ac:dyDescent="0.25">
      <c r="A821" s="2">
        <v>818</v>
      </c>
      <c r="B821">
        <v>6141.4599999999991</v>
      </c>
      <c r="C821">
        <v>6</v>
      </c>
      <c r="D821">
        <v>11</v>
      </c>
      <c r="E821" s="6">
        <f t="shared" si="36"/>
        <v>1023.5766666666665</v>
      </c>
      <c r="F821" s="5">
        <f t="shared" si="37"/>
        <v>1.7172295363480253E-3</v>
      </c>
      <c r="G821" s="6">
        <f t="shared" si="38"/>
        <v>19.334876931883226</v>
      </c>
    </row>
    <row r="822" spans="1:7" x14ac:dyDescent="0.25">
      <c r="A822" s="2">
        <v>819</v>
      </c>
      <c r="B822">
        <v>5033.2100000000009</v>
      </c>
      <c r="C822">
        <v>5</v>
      </c>
      <c r="D822">
        <v>5</v>
      </c>
      <c r="E822" s="6">
        <f t="shared" si="36"/>
        <v>1006.6420000000002</v>
      </c>
      <c r="F822" s="5">
        <f t="shared" si="37"/>
        <v>1.4310246136233543E-3</v>
      </c>
      <c r="G822" s="6">
        <f t="shared" si="38"/>
        <v>7.2026473955352044</v>
      </c>
    </row>
    <row r="823" spans="1:7" x14ac:dyDescent="0.25">
      <c r="A823" s="2">
        <v>820</v>
      </c>
      <c r="B823">
        <v>8742.57</v>
      </c>
      <c r="C823">
        <v>10</v>
      </c>
      <c r="D823">
        <v>16</v>
      </c>
      <c r="E823" s="6">
        <f t="shared" si="36"/>
        <v>874.25699999999995</v>
      </c>
      <c r="F823" s="5">
        <f t="shared" si="37"/>
        <v>2.8620492272467086E-3</v>
      </c>
      <c r="G823" s="6">
        <f t="shared" si="38"/>
        <v>40.034665140240406</v>
      </c>
    </row>
    <row r="824" spans="1:7" x14ac:dyDescent="0.25">
      <c r="A824" s="2">
        <v>821</v>
      </c>
      <c r="B824">
        <v>4826.3900000000003</v>
      </c>
      <c r="C824">
        <v>5</v>
      </c>
      <c r="D824">
        <v>7</v>
      </c>
      <c r="E824" s="6">
        <f t="shared" si="36"/>
        <v>965.27800000000002</v>
      </c>
      <c r="F824" s="5">
        <f t="shared" si="37"/>
        <v>1.4310246136233543E-3</v>
      </c>
      <c r="G824" s="6">
        <f t="shared" si="38"/>
        <v>9.6693560389238691</v>
      </c>
    </row>
    <row r="825" spans="1:7" x14ac:dyDescent="0.25">
      <c r="A825" s="2">
        <v>822</v>
      </c>
      <c r="B825">
        <v>2005.66</v>
      </c>
      <c r="C825">
        <v>1</v>
      </c>
      <c r="D825">
        <v>17</v>
      </c>
      <c r="E825" s="6">
        <f t="shared" si="36"/>
        <v>2005.66</v>
      </c>
      <c r="F825" s="5">
        <f t="shared" si="37"/>
        <v>2.8620492272467084E-4</v>
      </c>
      <c r="G825" s="6">
        <f t="shared" si="38"/>
        <v>9.7585060103033765</v>
      </c>
    </row>
    <row r="826" spans="1:7" x14ac:dyDescent="0.25">
      <c r="A826" s="2">
        <v>823</v>
      </c>
      <c r="B826">
        <v>9755.8100000000013</v>
      </c>
      <c r="C826">
        <v>6</v>
      </c>
      <c r="D826">
        <v>9</v>
      </c>
      <c r="E826" s="6">
        <f t="shared" si="36"/>
        <v>1625.9683333333335</v>
      </c>
      <c r="F826" s="5">
        <f t="shared" si="37"/>
        <v>1.7172295363480253E-3</v>
      </c>
      <c r="G826" s="6">
        <f t="shared" si="38"/>
        <v>25.129447624499143</v>
      </c>
    </row>
    <row r="827" spans="1:7" x14ac:dyDescent="0.25">
      <c r="A827" s="2">
        <v>824</v>
      </c>
      <c r="B827">
        <v>6017.27</v>
      </c>
      <c r="C827">
        <v>4</v>
      </c>
      <c r="D827">
        <v>12</v>
      </c>
      <c r="E827" s="6">
        <f t="shared" si="36"/>
        <v>1504.3175000000001</v>
      </c>
      <c r="F827" s="5">
        <f t="shared" si="37"/>
        <v>1.1448196908986834E-3</v>
      </c>
      <c r="G827" s="6">
        <f t="shared" si="38"/>
        <v>20.666067544361763</v>
      </c>
    </row>
    <row r="828" spans="1:7" x14ac:dyDescent="0.25">
      <c r="A828" s="2">
        <v>825</v>
      </c>
      <c r="B828">
        <v>6046.6900000000005</v>
      </c>
      <c r="C828">
        <v>8</v>
      </c>
      <c r="D828">
        <v>16</v>
      </c>
      <c r="E828" s="6">
        <f t="shared" si="36"/>
        <v>755.83625000000006</v>
      </c>
      <c r="F828" s="5">
        <f t="shared" si="37"/>
        <v>2.2896393817973667E-3</v>
      </c>
      <c r="G828" s="6">
        <f t="shared" si="38"/>
        <v>27.68947910704064</v>
      </c>
    </row>
    <row r="829" spans="1:7" x14ac:dyDescent="0.25">
      <c r="A829" s="2">
        <v>826</v>
      </c>
      <c r="B829">
        <v>4829.57</v>
      </c>
      <c r="C829">
        <v>4</v>
      </c>
      <c r="D829">
        <v>1</v>
      </c>
      <c r="E829" s="6">
        <f t="shared" si="36"/>
        <v>1207.3924999999999</v>
      </c>
      <c r="F829" s="5">
        <f t="shared" si="37"/>
        <v>1.1448196908986834E-3</v>
      </c>
      <c r="G829" s="6">
        <f t="shared" si="38"/>
        <v>1.3822467086433885</v>
      </c>
    </row>
    <row r="830" spans="1:7" x14ac:dyDescent="0.25">
      <c r="A830" s="2">
        <v>827</v>
      </c>
      <c r="B830">
        <v>9051.4500000000007</v>
      </c>
      <c r="C830">
        <v>8</v>
      </c>
      <c r="D830">
        <v>5</v>
      </c>
      <c r="E830" s="6">
        <f t="shared" si="36"/>
        <v>1131.4312500000001</v>
      </c>
      <c r="F830" s="5">
        <f t="shared" si="37"/>
        <v>2.2896393817973667E-3</v>
      </c>
      <c r="G830" s="6">
        <f t="shared" si="38"/>
        <v>12.952847738981109</v>
      </c>
    </row>
    <row r="831" spans="1:7" x14ac:dyDescent="0.25">
      <c r="A831" s="2">
        <v>828</v>
      </c>
      <c r="B831">
        <v>3777.5299999999997</v>
      </c>
      <c r="C831">
        <v>5</v>
      </c>
      <c r="D831">
        <v>20</v>
      </c>
      <c r="E831" s="6">
        <f t="shared" si="36"/>
        <v>755.50599999999997</v>
      </c>
      <c r="F831" s="5">
        <f t="shared" si="37"/>
        <v>1.4310246136233543E-3</v>
      </c>
      <c r="G831" s="6">
        <f t="shared" si="38"/>
        <v>21.622953634802521</v>
      </c>
    </row>
    <row r="832" spans="1:7" x14ac:dyDescent="0.25">
      <c r="A832" s="2">
        <v>829</v>
      </c>
      <c r="B832">
        <v>9236.19</v>
      </c>
      <c r="C832">
        <v>6</v>
      </c>
      <c r="D832">
        <v>2</v>
      </c>
      <c r="E832" s="6">
        <f t="shared" si="36"/>
        <v>1539.365</v>
      </c>
      <c r="F832" s="5">
        <f t="shared" si="37"/>
        <v>1.7172295363480253E-3</v>
      </c>
      <c r="G832" s="6">
        <f t="shared" si="38"/>
        <v>5.2868860904407562</v>
      </c>
    </row>
    <row r="833" spans="1:7" x14ac:dyDescent="0.25">
      <c r="A833" s="2">
        <v>830</v>
      </c>
      <c r="B833">
        <v>6106.9400000000005</v>
      </c>
      <c r="C833">
        <v>6</v>
      </c>
      <c r="D833">
        <v>6</v>
      </c>
      <c r="E833" s="6">
        <f t="shared" si="36"/>
        <v>1017.8233333333334</v>
      </c>
      <c r="F833" s="5">
        <f t="shared" si="37"/>
        <v>1.7172295363480253E-3</v>
      </c>
      <c r="G833" s="6">
        <f t="shared" si="38"/>
        <v>10.487017744705209</v>
      </c>
    </row>
    <row r="834" spans="1:7" x14ac:dyDescent="0.25">
      <c r="A834" s="2">
        <v>831</v>
      </c>
      <c r="B834">
        <v>4245.84</v>
      </c>
      <c r="C834">
        <v>5</v>
      </c>
      <c r="D834">
        <v>11</v>
      </c>
      <c r="E834" s="6">
        <f t="shared" si="36"/>
        <v>849.16800000000001</v>
      </c>
      <c r="F834" s="5">
        <f t="shared" si="37"/>
        <v>1.4310246136233543E-3</v>
      </c>
      <c r="G834" s="6">
        <f t="shared" si="38"/>
        <v>13.366983400114481</v>
      </c>
    </row>
    <row r="835" spans="1:7" x14ac:dyDescent="0.25">
      <c r="A835" s="2">
        <v>832</v>
      </c>
      <c r="B835">
        <v>13562.13</v>
      </c>
      <c r="C835">
        <v>12</v>
      </c>
      <c r="D835">
        <v>14</v>
      </c>
      <c r="E835" s="6">
        <f t="shared" si="36"/>
        <v>1130.1775</v>
      </c>
      <c r="F835" s="5">
        <f t="shared" si="37"/>
        <v>3.4344590726960505E-3</v>
      </c>
      <c r="G835" s="6">
        <f t="shared" si="38"/>
        <v>54.341677160847169</v>
      </c>
    </row>
    <row r="836" spans="1:7" x14ac:dyDescent="0.25">
      <c r="A836" s="2">
        <v>833</v>
      </c>
      <c r="B836">
        <v>8852.31</v>
      </c>
      <c r="C836">
        <v>8</v>
      </c>
      <c r="D836">
        <v>4</v>
      </c>
      <c r="E836" s="6">
        <f t="shared" si="36"/>
        <v>1106.5387499999999</v>
      </c>
      <c r="F836" s="5">
        <f t="shared" si="37"/>
        <v>2.2896393817973667E-3</v>
      </c>
      <c r="G836" s="6">
        <f t="shared" si="38"/>
        <v>10.134298797939323</v>
      </c>
    </row>
    <row r="837" spans="1:7" x14ac:dyDescent="0.25">
      <c r="A837" s="2">
        <v>834</v>
      </c>
      <c r="B837">
        <v>3595.5299999999997</v>
      </c>
      <c r="C837">
        <v>4</v>
      </c>
      <c r="D837">
        <v>3</v>
      </c>
      <c r="E837" s="6">
        <f t="shared" ref="E837:E900" si="39">B837/C837</f>
        <v>898.88249999999994</v>
      </c>
      <c r="F837" s="5">
        <f t="shared" ref="F837:F900" si="40">C837/3494</f>
        <v>1.1448196908986834E-3</v>
      </c>
      <c r="G837" s="6">
        <f t="shared" ref="G837:G900" si="41">E837*F837*D837</f>
        <v>3.0871751574127071</v>
      </c>
    </row>
    <row r="838" spans="1:7" x14ac:dyDescent="0.25">
      <c r="A838" s="2">
        <v>835</v>
      </c>
      <c r="B838">
        <v>8541.23</v>
      </c>
      <c r="C838">
        <v>8</v>
      </c>
      <c r="D838">
        <v>9</v>
      </c>
      <c r="E838" s="6">
        <f t="shared" si="39"/>
        <v>1067.6537499999999</v>
      </c>
      <c r="F838" s="5">
        <f t="shared" si="40"/>
        <v>2.2896393817973667E-3</v>
      </c>
      <c r="G838" s="6">
        <f t="shared" si="41"/>
        <v>22.00087864911276</v>
      </c>
    </row>
    <row r="839" spans="1:7" x14ac:dyDescent="0.25">
      <c r="A839" s="2">
        <v>836</v>
      </c>
      <c r="B839">
        <v>3562.2000000000003</v>
      </c>
      <c r="C839">
        <v>4</v>
      </c>
      <c r="D839">
        <v>9</v>
      </c>
      <c r="E839" s="6">
        <f t="shared" si="39"/>
        <v>890.55000000000007</v>
      </c>
      <c r="F839" s="5">
        <f t="shared" si="40"/>
        <v>1.1448196908986834E-3</v>
      </c>
      <c r="G839" s="6">
        <f t="shared" si="41"/>
        <v>9.1756725815684028</v>
      </c>
    </row>
    <row r="840" spans="1:7" x14ac:dyDescent="0.25">
      <c r="A840" s="2">
        <v>837</v>
      </c>
      <c r="B840">
        <v>3406.25</v>
      </c>
      <c r="C840">
        <v>3</v>
      </c>
      <c r="D840">
        <v>13</v>
      </c>
      <c r="E840" s="6">
        <f t="shared" si="39"/>
        <v>1135.4166666666667</v>
      </c>
      <c r="F840" s="5">
        <f t="shared" si="40"/>
        <v>8.5861476817401263E-4</v>
      </c>
      <c r="G840" s="6">
        <f t="shared" si="41"/>
        <v>12.673511734401833</v>
      </c>
    </row>
    <row r="841" spans="1:7" x14ac:dyDescent="0.25">
      <c r="A841" s="2">
        <v>838</v>
      </c>
      <c r="B841">
        <v>3724.8199999999997</v>
      </c>
      <c r="C841">
        <v>4</v>
      </c>
      <c r="D841">
        <v>15</v>
      </c>
      <c r="E841" s="6">
        <f t="shared" si="39"/>
        <v>931.20499999999993</v>
      </c>
      <c r="F841" s="5">
        <f t="shared" si="40"/>
        <v>1.1448196908986834E-3</v>
      </c>
      <c r="G841" s="6">
        <f t="shared" si="41"/>
        <v>15.990927303949626</v>
      </c>
    </row>
    <row r="842" spans="1:7" x14ac:dyDescent="0.25">
      <c r="A842" s="2">
        <v>839</v>
      </c>
      <c r="B842">
        <v>2550.7299999999996</v>
      </c>
      <c r="C842">
        <v>4</v>
      </c>
      <c r="D842">
        <v>10.7</v>
      </c>
      <c r="E842" s="6">
        <f t="shared" si="39"/>
        <v>637.68249999999989</v>
      </c>
      <c r="F842" s="5">
        <f t="shared" si="40"/>
        <v>1.1448196908986834E-3</v>
      </c>
      <c r="G842" s="6">
        <f t="shared" si="41"/>
        <v>7.8113368631940441</v>
      </c>
    </row>
    <row r="843" spans="1:7" x14ac:dyDescent="0.25">
      <c r="A843" s="2">
        <v>840</v>
      </c>
      <c r="B843">
        <v>8144.96</v>
      </c>
      <c r="C843">
        <v>6</v>
      </c>
      <c r="D843">
        <v>19</v>
      </c>
      <c r="E843" s="6">
        <f t="shared" si="39"/>
        <v>1357.4933333333333</v>
      </c>
      <c r="F843" s="5">
        <f t="shared" si="40"/>
        <v>1.7172295363480253E-3</v>
      </c>
      <c r="G843" s="6">
        <f t="shared" si="41"/>
        <v>44.291425300515172</v>
      </c>
    </row>
    <row r="844" spans="1:7" x14ac:dyDescent="0.25">
      <c r="A844" s="2">
        <v>841</v>
      </c>
      <c r="B844">
        <v>10936.199999999999</v>
      </c>
      <c r="C844">
        <v>7</v>
      </c>
      <c r="D844">
        <v>8</v>
      </c>
      <c r="E844" s="6">
        <f t="shared" si="39"/>
        <v>1562.3142857142855</v>
      </c>
      <c r="F844" s="5">
        <f t="shared" si="40"/>
        <v>2.0034344590726962E-3</v>
      </c>
      <c r="G844" s="6">
        <f t="shared" si="41"/>
        <v>25.039954207212361</v>
      </c>
    </row>
    <row r="845" spans="1:7" x14ac:dyDescent="0.25">
      <c r="A845" s="2">
        <v>842</v>
      </c>
      <c r="B845">
        <v>3639.4600000000005</v>
      </c>
      <c r="C845">
        <v>4</v>
      </c>
      <c r="D845">
        <v>2</v>
      </c>
      <c r="E845" s="6">
        <f t="shared" si="39"/>
        <v>909.86500000000012</v>
      </c>
      <c r="F845" s="5">
        <f t="shared" si="40"/>
        <v>1.1448196908986834E-3</v>
      </c>
      <c r="G845" s="6">
        <f t="shared" si="41"/>
        <v>2.0832627361190612</v>
      </c>
    </row>
    <row r="846" spans="1:7" x14ac:dyDescent="0.25">
      <c r="A846" s="2">
        <v>843</v>
      </c>
      <c r="B846">
        <v>4090.1900000000005</v>
      </c>
      <c r="C846">
        <v>6</v>
      </c>
      <c r="D846">
        <v>9</v>
      </c>
      <c r="E846" s="6">
        <f t="shared" si="39"/>
        <v>681.69833333333338</v>
      </c>
      <c r="F846" s="5">
        <f t="shared" si="40"/>
        <v>1.7172295363480253E-3</v>
      </c>
      <c r="G846" s="6">
        <f t="shared" si="41"/>
        <v>10.535692615912994</v>
      </c>
    </row>
    <row r="847" spans="1:7" x14ac:dyDescent="0.25">
      <c r="A847" s="2">
        <v>844</v>
      </c>
      <c r="B847">
        <v>12523.550000000001</v>
      </c>
      <c r="C847">
        <v>9</v>
      </c>
      <c r="D847">
        <v>9</v>
      </c>
      <c r="E847" s="6">
        <f t="shared" si="39"/>
        <v>1391.5055555555557</v>
      </c>
      <c r="F847" s="5">
        <f t="shared" si="40"/>
        <v>2.5758443045220377E-3</v>
      </c>
      <c r="G847" s="6">
        <f t="shared" si="41"/>
        <v>32.258714939896969</v>
      </c>
    </row>
    <row r="848" spans="1:7" x14ac:dyDescent="0.25">
      <c r="A848" s="2">
        <v>845</v>
      </c>
      <c r="B848">
        <v>3639.4299999999994</v>
      </c>
      <c r="C848">
        <v>4</v>
      </c>
      <c r="D848">
        <v>3</v>
      </c>
      <c r="E848" s="6">
        <f t="shared" si="39"/>
        <v>909.85749999999985</v>
      </c>
      <c r="F848" s="5">
        <f t="shared" si="40"/>
        <v>1.1448196908986834E-3</v>
      </c>
      <c r="G848" s="6">
        <f t="shared" si="41"/>
        <v>3.1248683457355462</v>
      </c>
    </row>
    <row r="849" spans="1:7" x14ac:dyDescent="0.25">
      <c r="A849" s="2">
        <v>846</v>
      </c>
      <c r="B849">
        <v>4385.62</v>
      </c>
      <c r="C849">
        <v>3</v>
      </c>
      <c r="D849">
        <v>17</v>
      </c>
      <c r="E849" s="6">
        <f t="shared" si="39"/>
        <v>1461.8733333333332</v>
      </c>
      <c r="F849" s="5">
        <f t="shared" si="40"/>
        <v>8.5861476817401263E-4</v>
      </c>
      <c r="G849" s="6">
        <f t="shared" si="41"/>
        <v>21.338162564396107</v>
      </c>
    </row>
    <row r="850" spans="1:7" x14ac:dyDescent="0.25">
      <c r="A850" s="2">
        <v>847</v>
      </c>
      <c r="B850">
        <v>5363.83</v>
      </c>
      <c r="C850">
        <v>5</v>
      </c>
      <c r="D850">
        <v>9</v>
      </c>
      <c r="E850" s="6">
        <f t="shared" si="39"/>
        <v>1072.7660000000001</v>
      </c>
      <c r="F850" s="5">
        <f t="shared" si="40"/>
        <v>1.4310246136233543E-3</v>
      </c>
      <c r="G850" s="6">
        <f t="shared" si="41"/>
        <v>13.816390955924442</v>
      </c>
    </row>
    <row r="851" spans="1:7" x14ac:dyDescent="0.25">
      <c r="A851" s="2">
        <v>848</v>
      </c>
      <c r="B851">
        <v>4711.04</v>
      </c>
      <c r="C851">
        <v>4</v>
      </c>
      <c r="D851">
        <v>13</v>
      </c>
      <c r="E851" s="6">
        <f t="shared" si="39"/>
        <v>1177.76</v>
      </c>
      <c r="F851" s="5">
        <f t="shared" si="40"/>
        <v>1.1448196908986834E-3</v>
      </c>
      <c r="G851" s="6">
        <f t="shared" si="41"/>
        <v>17.528196908986832</v>
      </c>
    </row>
    <row r="852" spans="1:7" x14ac:dyDescent="0.25">
      <c r="A852" s="2">
        <v>849</v>
      </c>
      <c r="B852">
        <v>6086.6600000000008</v>
      </c>
      <c r="C852">
        <v>6</v>
      </c>
      <c r="D852">
        <v>10</v>
      </c>
      <c r="E852" s="6">
        <f t="shared" si="39"/>
        <v>1014.4433333333335</v>
      </c>
      <c r="F852" s="5">
        <f t="shared" si="40"/>
        <v>1.7172295363480253E-3</v>
      </c>
      <c r="G852" s="6">
        <f t="shared" si="41"/>
        <v>17.420320549513455</v>
      </c>
    </row>
    <row r="853" spans="1:7" x14ac:dyDescent="0.25">
      <c r="A853" s="2">
        <v>850</v>
      </c>
      <c r="B853">
        <v>7476.7899999999991</v>
      </c>
      <c r="C853">
        <v>8</v>
      </c>
      <c r="D853">
        <v>1</v>
      </c>
      <c r="E853" s="6">
        <f t="shared" si="39"/>
        <v>934.59874999999988</v>
      </c>
      <c r="F853" s="5">
        <f t="shared" si="40"/>
        <v>2.2896393817973667E-3</v>
      </c>
      <c r="G853" s="6">
        <f t="shared" si="41"/>
        <v>2.1398941041785915</v>
      </c>
    </row>
    <row r="854" spans="1:7" x14ac:dyDescent="0.25">
      <c r="A854" s="2">
        <v>851</v>
      </c>
      <c r="B854">
        <v>5346.9999999999991</v>
      </c>
      <c r="C854">
        <v>4</v>
      </c>
      <c r="D854">
        <v>2</v>
      </c>
      <c r="E854" s="6">
        <f t="shared" si="39"/>
        <v>1336.7499999999998</v>
      </c>
      <c r="F854" s="5">
        <f t="shared" si="40"/>
        <v>1.1448196908986834E-3</v>
      </c>
      <c r="G854" s="6">
        <f t="shared" si="41"/>
        <v>3.0606754436176296</v>
      </c>
    </row>
    <row r="855" spans="1:7" x14ac:dyDescent="0.25">
      <c r="A855" s="2">
        <v>853</v>
      </c>
      <c r="B855">
        <v>12711.369999999997</v>
      </c>
      <c r="C855">
        <v>9</v>
      </c>
      <c r="D855">
        <v>16</v>
      </c>
      <c r="E855" s="6">
        <f t="shared" si="39"/>
        <v>1412.3744444444442</v>
      </c>
      <c r="F855" s="5">
        <f t="shared" si="40"/>
        <v>2.5758443045220377E-3</v>
      </c>
      <c r="G855" s="6">
        <f t="shared" si="41"/>
        <v>58.208906697195175</v>
      </c>
    </row>
    <row r="856" spans="1:7" x14ac:dyDescent="0.25">
      <c r="A856" s="2">
        <v>854</v>
      </c>
      <c r="B856">
        <v>3992.51</v>
      </c>
      <c r="C856">
        <v>4</v>
      </c>
      <c r="D856">
        <v>2</v>
      </c>
      <c r="E856" s="6">
        <f t="shared" si="39"/>
        <v>998.12750000000005</v>
      </c>
      <c r="F856" s="5">
        <f t="shared" si="40"/>
        <v>1.1448196908986834E-3</v>
      </c>
      <c r="G856" s="6">
        <f t="shared" si="41"/>
        <v>2.2853520320549512</v>
      </c>
    </row>
    <row r="857" spans="1:7" x14ac:dyDescent="0.25">
      <c r="A857" s="2">
        <v>855</v>
      </c>
      <c r="B857">
        <v>7241.66</v>
      </c>
      <c r="C857">
        <v>4</v>
      </c>
      <c r="D857">
        <v>16</v>
      </c>
      <c r="E857" s="6">
        <f t="shared" si="39"/>
        <v>1810.415</v>
      </c>
      <c r="F857" s="5">
        <f t="shared" si="40"/>
        <v>1.1448196908986834E-3</v>
      </c>
      <c r="G857" s="6">
        <f t="shared" si="41"/>
        <v>33.161579851173435</v>
      </c>
    </row>
    <row r="858" spans="1:7" x14ac:dyDescent="0.25">
      <c r="A858" s="2">
        <v>856</v>
      </c>
      <c r="B858">
        <v>6845.0400000000009</v>
      </c>
      <c r="C858">
        <v>7</v>
      </c>
      <c r="D858">
        <v>9</v>
      </c>
      <c r="E858" s="6">
        <f t="shared" si="39"/>
        <v>977.86285714285725</v>
      </c>
      <c r="F858" s="5">
        <f t="shared" si="40"/>
        <v>2.0034344590726962E-3</v>
      </c>
      <c r="G858" s="6">
        <f t="shared" si="41"/>
        <v>17.631757298225534</v>
      </c>
    </row>
    <row r="859" spans="1:7" x14ac:dyDescent="0.25">
      <c r="A859" s="2">
        <v>857</v>
      </c>
      <c r="B859">
        <v>6692.93</v>
      </c>
      <c r="C859">
        <v>5</v>
      </c>
      <c r="D859">
        <v>4</v>
      </c>
      <c r="E859" s="6">
        <f t="shared" si="39"/>
        <v>1338.586</v>
      </c>
      <c r="F859" s="5">
        <f t="shared" si="40"/>
        <v>1.4310246136233543E-3</v>
      </c>
      <c r="G859" s="6">
        <f t="shared" si="41"/>
        <v>7.6621980538065255</v>
      </c>
    </row>
    <row r="860" spans="1:7" x14ac:dyDescent="0.25">
      <c r="A860" s="2">
        <v>858</v>
      </c>
      <c r="B860">
        <v>5654.55</v>
      </c>
      <c r="C860">
        <v>6</v>
      </c>
      <c r="D860">
        <v>9</v>
      </c>
      <c r="E860" s="6">
        <f t="shared" si="39"/>
        <v>942.42500000000007</v>
      </c>
      <c r="F860" s="5">
        <f t="shared" si="40"/>
        <v>1.7172295363480253E-3</v>
      </c>
      <c r="G860" s="6">
        <f t="shared" si="41"/>
        <v>14.56524041213509</v>
      </c>
    </row>
    <row r="861" spans="1:7" x14ac:dyDescent="0.25">
      <c r="A861" s="2">
        <v>859</v>
      </c>
      <c r="B861">
        <v>6979.7800000000007</v>
      </c>
      <c r="C861">
        <v>6</v>
      </c>
      <c r="D861">
        <v>7</v>
      </c>
      <c r="E861" s="6">
        <f t="shared" si="39"/>
        <v>1163.2966666666669</v>
      </c>
      <c r="F861" s="5">
        <f t="shared" si="40"/>
        <v>1.7172295363480253E-3</v>
      </c>
      <c r="G861" s="6">
        <f t="shared" si="41"/>
        <v>13.983531768746426</v>
      </c>
    </row>
    <row r="862" spans="1:7" x14ac:dyDescent="0.25">
      <c r="A862" s="2">
        <v>860</v>
      </c>
      <c r="B862">
        <v>7381.1900000000005</v>
      </c>
      <c r="C862">
        <v>4</v>
      </c>
      <c r="D862">
        <v>7</v>
      </c>
      <c r="E862" s="6">
        <f t="shared" si="39"/>
        <v>1845.2975000000001</v>
      </c>
      <c r="F862" s="5">
        <f t="shared" si="40"/>
        <v>1.1448196908986834E-3</v>
      </c>
      <c r="G862" s="6">
        <f t="shared" si="41"/>
        <v>14.787730394962793</v>
      </c>
    </row>
    <row r="863" spans="1:7" x14ac:dyDescent="0.25">
      <c r="A863" s="2">
        <v>861</v>
      </c>
      <c r="B863">
        <v>5226.41</v>
      </c>
      <c r="C863">
        <v>5</v>
      </c>
      <c r="D863">
        <v>17</v>
      </c>
      <c r="E863" s="6">
        <f t="shared" si="39"/>
        <v>1045.2819999999999</v>
      </c>
      <c r="F863" s="5">
        <f t="shared" si="40"/>
        <v>1.4310246136233543E-3</v>
      </c>
      <c r="G863" s="6">
        <f t="shared" si="41"/>
        <v>25.429012593016598</v>
      </c>
    </row>
    <row r="864" spans="1:7" x14ac:dyDescent="0.25">
      <c r="A864" s="2">
        <v>862</v>
      </c>
      <c r="B864">
        <v>774.53</v>
      </c>
      <c r="C864">
        <v>1</v>
      </c>
      <c r="D864">
        <v>16</v>
      </c>
      <c r="E864" s="6">
        <f t="shared" si="39"/>
        <v>774.53</v>
      </c>
      <c r="F864" s="5">
        <f t="shared" si="40"/>
        <v>2.8620492272467084E-4</v>
      </c>
      <c r="G864" s="6">
        <f t="shared" si="41"/>
        <v>3.5467887807670286</v>
      </c>
    </row>
    <row r="865" spans="1:7" x14ac:dyDescent="0.25">
      <c r="A865" s="2">
        <v>863</v>
      </c>
      <c r="B865">
        <v>2288.23</v>
      </c>
      <c r="C865">
        <v>4</v>
      </c>
      <c r="D865">
        <v>5</v>
      </c>
      <c r="E865" s="6">
        <f t="shared" si="39"/>
        <v>572.0575</v>
      </c>
      <c r="F865" s="5">
        <f t="shared" si="40"/>
        <v>1.1448196908986834E-3</v>
      </c>
      <c r="G865" s="6">
        <f t="shared" si="41"/>
        <v>3.2745134516313676</v>
      </c>
    </row>
    <row r="866" spans="1:7" x14ac:dyDescent="0.25">
      <c r="A866" s="2">
        <v>864</v>
      </c>
      <c r="B866">
        <v>8911.39</v>
      </c>
      <c r="C866">
        <v>6</v>
      </c>
      <c r="D866">
        <v>4</v>
      </c>
      <c r="E866" s="6">
        <f t="shared" si="39"/>
        <v>1485.2316666666666</v>
      </c>
      <c r="F866" s="5">
        <f t="shared" si="40"/>
        <v>1.7172295363480253E-3</v>
      </c>
      <c r="G866" s="6">
        <f t="shared" si="41"/>
        <v>10.201934745277619</v>
      </c>
    </row>
    <row r="867" spans="1:7" x14ac:dyDescent="0.25">
      <c r="A867" s="2">
        <v>865</v>
      </c>
      <c r="B867">
        <v>7192.9000000000005</v>
      </c>
      <c r="C867">
        <v>7</v>
      </c>
      <c r="D867">
        <v>19</v>
      </c>
      <c r="E867" s="6">
        <f t="shared" si="39"/>
        <v>1027.5571428571429</v>
      </c>
      <c r="F867" s="5">
        <f t="shared" si="40"/>
        <v>2.0034344590726962E-3</v>
      </c>
      <c r="G867" s="6">
        <f t="shared" si="41"/>
        <v>39.114224384659423</v>
      </c>
    </row>
    <row r="868" spans="1:7" x14ac:dyDescent="0.25">
      <c r="A868" s="2">
        <v>866</v>
      </c>
      <c r="B868">
        <v>7599.92</v>
      </c>
      <c r="C868">
        <v>5</v>
      </c>
      <c r="D868">
        <v>14</v>
      </c>
      <c r="E868" s="6">
        <f t="shared" si="39"/>
        <v>1519.9839999999999</v>
      </c>
      <c r="F868" s="5">
        <f t="shared" si="40"/>
        <v>1.4310246136233543E-3</v>
      </c>
      <c r="G868" s="6">
        <f t="shared" si="41"/>
        <v>30.45188322839153</v>
      </c>
    </row>
    <row r="869" spans="1:7" x14ac:dyDescent="0.25">
      <c r="A869" s="2">
        <v>867</v>
      </c>
      <c r="B869">
        <v>7947.4199999999983</v>
      </c>
      <c r="C869">
        <v>6</v>
      </c>
      <c r="D869">
        <v>17</v>
      </c>
      <c r="E869" s="6">
        <f t="shared" si="39"/>
        <v>1324.5699999999997</v>
      </c>
      <c r="F869" s="5">
        <f t="shared" si="40"/>
        <v>1.7172295363480253E-3</v>
      </c>
      <c r="G869" s="6">
        <f t="shared" si="41"/>
        <v>38.668042358328556</v>
      </c>
    </row>
    <row r="870" spans="1:7" x14ac:dyDescent="0.25">
      <c r="A870" s="2">
        <v>868</v>
      </c>
      <c r="B870">
        <v>7529.64</v>
      </c>
      <c r="C870">
        <v>6</v>
      </c>
      <c r="D870">
        <v>11</v>
      </c>
      <c r="E870" s="6">
        <f t="shared" si="39"/>
        <v>1254.94</v>
      </c>
      <c r="F870" s="5">
        <f t="shared" si="40"/>
        <v>1.7172295363480253E-3</v>
      </c>
      <c r="G870" s="6">
        <f t="shared" si="41"/>
        <v>23.705220377790504</v>
      </c>
    </row>
    <row r="871" spans="1:7" x14ac:dyDescent="0.25">
      <c r="A871" s="2">
        <v>870</v>
      </c>
      <c r="B871">
        <v>6364.29</v>
      </c>
      <c r="C871">
        <v>8</v>
      </c>
      <c r="D871">
        <v>6</v>
      </c>
      <c r="E871" s="6">
        <f t="shared" si="39"/>
        <v>795.53625</v>
      </c>
      <c r="F871" s="5">
        <f t="shared" si="40"/>
        <v>2.2896393817973667E-3</v>
      </c>
      <c r="G871" s="6">
        <f t="shared" si="41"/>
        <v>10.928946765884373</v>
      </c>
    </row>
    <row r="872" spans="1:7" x14ac:dyDescent="0.25">
      <c r="A872" s="2">
        <v>871</v>
      </c>
      <c r="B872">
        <v>8700.5600000000013</v>
      </c>
      <c r="C872">
        <v>8</v>
      </c>
      <c r="D872">
        <v>5</v>
      </c>
      <c r="E872" s="6">
        <f t="shared" si="39"/>
        <v>1087.5700000000002</v>
      </c>
      <c r="F872" s="5">
        <f t="shared" si="40"/>
        <v>2.2896393817973667E-3</v>
      </c>
      <c r="G872" s="6">
        <f t="shared" si="41"/>
        <v>12.450715512306815</v>
      </c>
    </row>
    <row r="873" spans="1:7" x14ac:dyDescent="0.25">
      <c r="A873" s="2">
        <v>872</v>
      </c>
      <c r="B873">
        <v>290.62</v>
      </c>
      <c r="C873">
        <v>1</v>
      </c>
      <c r="D873">
        <v>13</v>
      </c>
      <c r="E873" s="6">
        <f t="shared" si="39"/>
        <v>290.62</v>
      </c>
      <c r="F873" s="5">
        <f t="shared" si="40"/>
        <v>2.8620492272467084E-4</v>
      </c>
      <c r="G873" s="6">
        <f t="shared" si="41"/>
        <v>1.08129937034917</v>
      </c>
    </row>
    <row r="874" spans="1:7" x14ac:dyDescent="0.25">
      <c r="A874" s="2">
        <v>873</v>
      </c>
      <c r="B874">
        <v>4426.2</v>
      </c>
      <c r="C874">
        <v>5</v>
      </c>
      <c r="D874">
        <v>20</v>
      </c>
      <c r="E874" s="6">
        <f t="shared" si="39"/>
        <v>885.24</v>
      </c>
      <c r="F874" s="5">
        <f t="shared" si="40"/>
        <v>1.4310246136233543E-3</v>
      </c>
      <c r="G874" s="6">
        <f t="shared" si="41"/>
        <v>25.336004579278764</v>
      </c>
    </row>
    <row r="875" spans="1:7" x14ac:dyDescent="0.25">
      <c r="A875" s="2">
        <v>874</v>
      </c>
      <c r="B875">
        <v>8569.99</v>
      </c>
      <c r="C875">
        <v>8</v>
      </c>
      <c r="D875">
        <v>1</v>
      </c>
      <c r="E875" s="6">
        <f t="shared" si="39"/>
        <v>1071.24875</v>
      </c>
      <c r="F875" s="5">
        <f t="shared" si="40"/>
        <v>2.2896393817973667E-3</v>
      </c>
      <c r="G875" s="6">
        <f t="shared" si="41"/>
        <v>2.4527733257012017</v>
      </c>
    </row>
    <row r="876" spans="1:7" x14ac:dyDescent="0.25">
      <c r="A876" s="2">
        <v>875</v>
      </c>
      <c r="B876">
        <v>6933.6899999999987</v>
      </c>
      <c r="C876">
        <v>6</v>
      </c>
      <c r="D876">
        <v>2</v>
      </c>
      <c r="E876" s="6">
        <f t="shared" si="39"/>
        <v>1155.6149999999998</v>
      </c>
      <c r="F876" s="5">
        <f t="shared" si="40"/>
        <v>1.7172295363480253E-3</v>
      </c>
      <c r="G876" s="6">
        <f t="shared" si="41"/>
        <v>3.9689124212936457</v>
      </c>
    </row>
    <row r="877" spans="1:7" x14ac:dyDescent="0.25">
      <c r="A877" s="2">
        <v>876</v>
      </c>
      <c r="B877">
        <v>2732.4700000000003</v>
      </c>
      <c r="C877">
        <v>3</v>
      </c>
      <c r="D877">
        <v>19</v>
      </c>
      <c r="E877" s="6">
        <f t="shared" si="39"/>
        <v>910.82333333333338</v>
      </c>
      <c r="F877" s="5">
        <f t="shared" si="40"/>
        <v>8.5861476817401263E-4</v>
      </c>
      <c r="G877" s="6">
        <f t="shared" si="41"/>
        <v>14.858880938752149</v>
      </c>
    </row>
    <row r="878" spans="1:7" x14ac:dyDescent="0.25">
      <c r="A878" s="2">
        <v>877</v>
      </c>
      <c r="B878">
        <v>9182.89</v>
      </c>
      <c r="C878">
        <v>9</v>
      </c>
      <c r="D878">
        <v>3</v>
      </c>
      <c r="E878" s="6">
        <f t="shared" si="39"/>
        <v>1020.321111111111</v>
      </c>
      <c r="F878" s="5">
        <f t="shared" si="40"/>
        <v>2.5758443045220377E-3</v>
      </c>
      <c r="G878" s="6">
        <f t="shared" si="41"/>
        <v>7.8845649685174575</v>
      </c>
    </row>
    <row r="879" spans="1:7" x14ac:dyDescent="0.25">
      <c r="A879" s="2">
        <v>878</v>
      </c>
      <c r="B879">
        <v>4531.79</v>
      </c>
      <c r="C879">
        <v>3</v>
      </c>
      <c r="D879">
        <v>9</v>
      </c>
      <c r="E879" s="6">
        <f t="shared" si="39"/>
        <v>1510.5966666666666</v>
      </c>
      <c r="F879" s="5">
        <f t="shared" si="40"/>
        <v>8.5861476817401263E-4</v>
      </c>
      <c r="G879" s="6">
        <f t="shared" si="41"/>
        <v>11.673185460789925</v>
      </c>
    </row>
    <row r="880" spans="1:7" x14ac:dyDescent="0.25">
      <c r="A880" s="2">
        <v>879</v>
      </c>
      <c r="B880">
        <v>3356.34</v>
      </c>
      <c r="C880">
        <v>4</v>
      </c>
      <c r="D880">
        <v>12</v>
      </c>
      <c r="E880" s="6">
        <f t="shared" si="39"/>
        <v>839.08500000000004</v>
      </c>
      <c r="F880" s="5">
        <f t="shared" si="40"/>
        <v>1.1448196908986834E-3</v>
      </c>
      <c r="G880" s="6">
        <f t="shared" si="41"/>
        <v>11.527212364052662</v>
      </c>
    </row>
    <row r="881" spans="1:7" x14ac:dyDescent="0.25">
      <c r="A881" s="2">
        <v>880</v>
      </c>
      <c r="B881">
        <v>4774.51</v>
      </c>
      <c r="C881">
        <v>3</v>
      </c>
      <c r="D881">
        <v>10</v>
      </c>
      <c r="E881" s="6">
        <f t="shared" si="39"/>
        <v>1591.5033333333333</v>
      </c>
      <c r="F881" s="5">
        <f t="shared" si="40"/>
        <v>8.5861476817401263E-4</v>
      </c>
      <c r="G881" s="6">
        <f t="shared" si="41"/>
        <v>13.664882655981682</v>
      </c>
    </row>
    <row r="882" spans="1:7" x14ac:dyDescent="0.25">
      <c r="A882" s="2">
        <v>881</v>
      </c>
      <c r="B882">
        <v>5353.8600000000006</v>
      </c>
      <c r="C882">
        <v>3</v>
      </c>
      <c r="D882">
        <v>15</v>
      </c>
      <c r="E882" s="6">
        <f t="shared" si="39"/>
        <v>1784.6200000000001</v>
      </c>
      <c r="F882" s="5">
        <f t="shared" si="40"/>
        <v>8.5861476817401263E-4</v>
      </c>
      <c r="G882" s="6">
        <f t="shared" si="41"/>
        <v>22.984516313680597</v>
      </c>
    </row>
    <row r="883" spans="1:7" x14ac:dyDescent="0.25">
      <c r="A883" s="2">
        <v>882</v>
      </c>
      <c r="B883">
        <v>6628.36</v>
      </c>
      <c r="C883">
        <v>5</v>
      </c>
      <c r="D883">
        <v>11</v>
      </c>
      <c r="E883" s="6">
        <f t="shared" si="39"/>
        <v>1325.672</v>
      </c>
      <c r="F883" s="5">
        <f t="shared" si="40"/>
        <v>1.4310246136233543E-3</v>
      </c>
      <c r="G883" s="6">
        <f t="shared" si="41"/>
        <v>20.867761877504293</v>
      </c>
    </row>
    <row r="884" spans="1:7" x14ac:dyDescent="0.25">
      <c r="A884" s="2">
        <v>883</v>
      </c>
      <c r="B884">
        <v>2114.02</v>
      </c>
      <c r="C884">
        <v>4</v>
      </c>
      <c r="D884">
        <v>10.7</v>
      </c>
      <c r="E884" s="6">
        <f t="shared" si="39"/>
        <v>528.505</v>
      </c>
      <c r="F884" s="5">
        <f t="shared" si="40"/>
        <v>1.1448196908986834E-3</v>
      </c>
      <c r="G884" s="6">
        <f t="shared" si="41"/>
        <v>6.4739593589009718</v>
      </c>
    </row>
    <row r="885" spans="1:7" x14ac:dyDescent="0.25">
      <c r="A885" s="2">
        <v>884</v>
      </c>
      <c r="B885">
        <v>10922.09</v>
      </c>
      <c r="C885">
        <v>6</v>
      </c>
      <c r="D885">
        <v>17</v>
      </c>
      <c r="E885" s="6">
        <f t="shared" si="39"/>
        <v>1820.3483333333334</v>
      </c>
      <c r="F885" s="5">
        <f t="shared" si="40"/>
        <v>1.7172295363480253E-3</v>
      </c>
      <c r="G885" s="6">
        <f t="shared" si="41"/>
        <v>53.141250715512314</v>
      </c>
    </row>
    <row r="886" spans="1:7" x14ac:dyDescent="0.25">
      <c r="A886" s="2">
        <v>885</v>
      </c>
      <c r="B886">
        <v>3628.94</v>
      </c>
      <c r="C886">
        <v>3</v>
      </c>
      <c r="D886">
        <v>18</v>
      </c>
      <c r="E886" s="6">
        <f t="shared" si="39"/>
        <v>1209.6466666666668</v>
      </c>
      <c r="F886" s="5">
        <f t="shared" si="40"/>
        <v>8.5861476817401263E-4</v>
      </c>
      <c r="G886" s="6">
        <f t="shared" si="41"/>
        <v>18.69516886090441</v>
      </c>
    </row>
    <row r="887" spans="1:7" x14ac:dyDescent="0.25">
      <c r="A887" s="2">
        <v>886</v>
      </c>
      <c r="B887">
        <v>9025.0300000000007</v>
      </c>
      <c r="C887">
        <v>7</v>
      </c>
      <c r="D887">
        <v>11</v>
      </c>
      <c r="E887" s="6">
        <f t="shared" si="39"/>
        <v>1289.2900000000002</v>
      </c>
      <c r="F887" s="5">
        <f t="shared" si="40"/>
        <v>2.0034344590726962E-3</v>
      </c>
      <c r="G887" s="6">
        <f t="shared" si="41"/>
        <v>28.413088151116206</v>
      </c>
    </row>
    <row r="888" spans="1:7" x14ac:dyDescent="0.25">
      <c r="A888" s="2">
        <v>887</v>
      </c>
      <c r="B888">
        <v>10938.66</v>
      </c>
      <c r="C888">
        <v>8</v>
      </c>
      <c r="D888">
        <v>1</v>
      </c>
      <c r="E888" s="6">
        <f t="shared" si="39"/>
        <v>1367.3325</v>
      </c>
      <c r="F888" s="5">
        <f t="shared" si="40"/>
        <v>2.2896393817973667E-3</v>
      </c>
      <c r="G888" s="6">
        <f t="shared" si="41"/>
        <v>3.1306983400114481</v>
      </c>
    </row>
    <row r="889" spans="1:7" x14ac:dyDescent="0.25">
      <c r="A889" s="2">
        <v>888</v>
      </c>
      <c r="B889">
        <v>5750.6200000000008</v>
      </c>
      <c r="C889">
        <v>5</v>
      </c>
      <c r="D889">
        <v>10</v>
      </c>
      <c r="E889" s="6">
        <f t="shared" si="39"/>
        <v>1150.1240000000003</v>
      </c>
      <c r="F889" s="5">
        <f t="shared" si="40"/>
        <v>1.4310246136233543E-3</v>
      </c>
      <c r="G889" s="6">
        <f t="shared" si="41"/>
        <v>16.45855752718947</v>
      </c>
    </row>
    <row r="890" spans="1:7" x14ac:dyDescent="0.25">
      <c r="A890" s="2">
        <v>889</v>
      </c>
      <c r="B890">
        <v>4366.9500000000007</v>
      </c>
      <c r="C890">
        <v>5</v>
      </c>
      <c r="D890">
        <v>10</v>
      </c>
      <c r="E890" s="6">
        <f t="shared" si="39"/>
        <v>873.3900000000001</v>
      </c>
      <c r="F890" s="5">
        <f t="shared" si="40"/>
        <v>1.4310246136233543E-3</v>
      </c>
      <c r="G890" s="6">
        <f t="shared" si="41"/>
        <v>12.498425872925017</v>
      </c>
    </row>
    <row r="891" spans="1:7" x14ac:dyDescent="0.25">
      <c r="A891" s="2">
        <v>890</v>
      </c>
      <c r="B891">
        <v>4485.6000000000004</v>
      </c>
      <c r="C891">
        <v>4</v>
      </c>
      <c r="D891">
        <v>15</v>
      </c>
      <c r="E891" s="6">
        <f t="shared" si="39"/>
        <v>1121.4000000000001</v>
      </c>
      <c r="F891" s="5">
        <f t="shared" si="40"/>
        <v>1.1448196908986834E-3</v>
      </c>
      <c r="G891" s="6">
        <f t="shared" si="41"/>
        <v>19.257012020606755</v>
      </c>
    </row>
    <row r="892" spans="1:7" x14ac:dyDescent="0.25">
      <c r="A892" s="2">
        <v>891</v>
      </c>
      <c r="B892">
        <v>6442.05</v>
      </c>
      <c r="C892">
        <v>5</v>
      </c>
      <c r="D892">
        <v>9</v>
      </c>
      <c r="E892" s="6">
        <f t="shared" si="39"/>
        <v>1288.4100000000001</v>
      </c>
      <c r="F892" s="5">
        <f t="shared" si="40"/>
        <v>1.4310246136233543E-3</v>
      </c>
      <c r="G892" s="6">
        <f t="shared" si="41"/>
        <v>16.593717801946195</v>
      </c>
    </row>
    <row r="893" spans="1:7" x14ac:dyDescent="0.25">
      <c r="A893" s="2">
        <v>892</v>
      </c>
      <c r="B893">
        <v>9618.6400000000012</v>
      </c>
      <c r="C893">
        <v>10</v>
      </c>
      <c r="D893">
        <v>10.700000000000001</v>
      </c>
      <c r="E893" s="6">
        <f t="shared" si="39"/>
        <v>961.86400000000015</v>
      </c>
      <c r="F893" s="5">
        <f t="shared" si="40"/>
        <v>2.8620492272467086E-3</v>
      </c>
      <c r="G893" s="6">
        <f t="shared" si="41"/>
        <v>29.456052661705787</v>
      </c>
    </row>
    <row r="894" spans="1:7" x14ac:dyDescent="0.25">
      <c r="A894" s="2">
        <v>893</v>
      </c>
      <c r="B894">
        <v>9202.85</v>
      </c>
      <c r="C894">
        <v>7</v>
      </c>
      <c r="D894">
        <v>16</v>
      </c>
      <c r="E894" s="6">
        <f t="shared" si="39"/>
        <v>1314.6928571428573</v>
      </c>
      <c r="F894" s="5">
        <f t="shared" si="40"/>
        <v>2.0034344590726962E-3</v>
      </c>
      <c r="G894" s="6">
        <f t="shared" si="41"/>
        <v>42.142415569547808</v>
      </c>
    </row>
    <row r="895" spans="1:7" x14ac:dyDescent="0.25">
      <c r="A895" s="2">
        <v>894</v>
      </c>
      <c r="B895">
        <v>7512.4800000000005</v>
      </c>
      <c r="C895">
        <v>8</v>
      </c>
      <c r="D895">
        <v>9</v>
      </c>
      <c r="E895" s="6">
        <f t="shared" si="39"/>
        <v>939.06000000000006</v>
      </c>
      <c r="F895" s="5">
        <f t="shared" si="40"/>
        <v>2.2896393817973667E-3</v>
      </c>
      <c r="G895" s="6">
        <f t="shared" si="41"/>
        <v>19.350978820835721</v>
      </c>
    </row>
    <row r="896" spans="1:7" x14ac:dyDescent="0.25">
      <c r="A896" s="2">
        <v>895</v>
      </c>
      <c r="B896">
        <v>2714.21</v>
      </c>
      <c r="C896">
        <v>3</v>
      </c>
      <c r="D896">
        <v>12</v>
      </c>
      <c r="E896" s="6">
        <f t="shared" si="39"/>
        <v>904.73666666666668</v>
      </c>
      <c r="F896" s="5">
        <f t="shared" si="40"/>
        <v>8.5861476817401263E-4</v>
      </c>
      <c r="G896" s="6">
        <f t="shared" si="41"/>
        <v>9.3218431597023468</v>
      </c>
    </row>
    <row r="897" spans="1:7" x14ac:dyDescent="0.25">
      <c r="A897" s="2">
        <v>896</v>
      </c>
      <c r="B897">
        <v>4448.32</v>
      </c>
      <c r="C897">
        <v>4</v>
      </c>
      <c r="D897">
        <v>15</v>
      </c>
      <c r="E897" s="6">
        <f t="shared" si="39"/>
        <v>1112.08</v>
      </c>
      <c r="F897" s="5">
        <f t="shared" si="40"/>
        <v>1.1448196908986834E-3</v>
      </c>
      <c r="G897" s="6">
        <f t="shared" si="41"/>
        <v>19.096966227819117</v>
      </c>
    </row>
    <row r="898" spans="1:7" x14ac:dyDescent="0.25">
      <c r="A898" s="2">
        <v>897</v>
      </c>
      <c r="B898">
        <v>9629.18</v>
      </c>
      <c r="C898">
        <v>8</v>
      </c>
      <c r="D898">
        <v>11</v>
      </c>
      <c r="E898" s="6">
        <f t="shared" si="39"/>
        <v>1203.6475</v>
      </c>
      <c r="F898" s="5">
        <f t="shared" si="40"/>
        <v>2.2896393817973667E-3</v>
      </c>
      <c r="G898" s="6">
        <f t="shared" si="41"/>
        <v>30.315105895821407</v>
      </c>
    </row>
    <row r="899" spans="1:7" x14ac:dyDescent="0.25">
      <c r="A899" s="2">
        <v>898</v>
      </c>
      <c r="B899">
        <v>478.16</v>
      </c>
      <c r="C899">
        <v>1</v>
      </c>
      <c r="D899">
        <v>16</v>
      </c>
      <c r="E899" s="6">
        <f t="shared" si="39"/>
        <v>478.16</v>
      </c>
      <c r="F899" s="5">
        <f t="shared" si="40"/>
        <v>2.8620492272467084E-4</v>
      </c>
      <c r="G899" s="6">
        <f t="shared" si="41"/>
        <v>2.189627933600458</v>
      </c>
    </row>
    <row r="900" spans="1:7" x14ac:dyDescent="0.25">
      <c r="A900" s="2">
        <v>899</v>
      </c>
      <c r="B900">
        <v>4240.0599999999995</v>
      </c>
      <c r="C900">
        <v>6</v>
      </c>
      <c r="D900">
        <v>12</v>
      </c>
      <c r="E900" s="6">
        <f t="shared" si="39"/>
        <v>706.67666666666662</v>
      </c>
      <c r="F900" s="5">
        <f t="shared" si="40"/>
        <v>1.7172295363480253E-3</v>
      </c>
      <c r="G900" s="6">
        <f t="shared" si="41"/>
        <v>14.562312535775614</v>
      </c>
    </row>
    <row r="901" spans="1:7" x14ac:dyDescent="0.25">
      <c r="A901" s="2">
        <v>900</v>
      </c>
      <c r="B901">
        <v>2446.4399999999996</v>
      </c>
      <c r="C901">
        <v>4</v>
      </c>
      <c r="D901">
        <v>5</v>
      </c>
      <c r="E901" s="6">
        <f t="shared" ref="E901:E964" si="42">B901/C901</f>
        <v>611.6099999999999</v>
      </c>
      <c r="F901" s="5">
        <f t="shared" ref="F901:F964" si="43">C901/3494</f>
        <v>1.1448196908986834E-3</v>
      </c>
      <c r="G901" s="6">
        <f t="shared" ref="G901:G964" si="44">E901*F901*D901</f>
        <v>3.500915855752718</v>
      </c>
    </row>
    <row r="902" spans="1:7" x14ac:dyDescent="0.25">
      <c r="A902" s="2">
        <v>901</v>
      </c>
      <c r="B902">
        <v>6948.22</v>
      </c>
      <c r="C902">
        <v>4</v>
      </c>
      <c r="D902">
        <v>16</v>
      </c>
      <c r="E902" s="6">
        <f t="shared" si="42"/>
        <v>1737.0550000000001</v>
      </c>
      <c r="F902" s="5">
        <f t="shared" si="43"/>
        <v>1.1448196908986834E-3</v>
      </c>
      <c r="G902" s="6">
        <f t="shared" si="44"/>
        <v>31.8178362907842</v>
      </c>
    </row>
    <row r="903" spans="1:7" x14ac:dyDescent="0.25">
      <c r="A903" s="2">
        <v>902</v>
      </c>
      <c r="B903">
        <v>9408.5299999999988</v>
      </c>
      <c r="C903">
        <v>9</v>
      </c>
      <c r="D903">
        <v>18</v>
      </c>
      <c r="E903" s="6">
        <f t="shared" si="42"/>
        <v>1045.392222222222</v>
      </c>
      <c r="F903" s="5">
        <f t="shared" si="43"/>
        <v>2.5758443045220377E-3</v>
      </c>
      <c r="G903" s="6">
        <f t="shared" si="44"/>
        <v>48.469816828849446</v>
      </c>
    </row>
    <row r="904" spans="1:7" x14ac:dyDescent="0.25">
      <c r="A904" s="2">
        <v>903</v>
      </c>
      <c r="B904">
        <v>10102.580000000002</v>
      </c>
      <c r="C904">
        <v>9</v>
      </c>
      <c r="D904">
        <v>14</v>
      </c>
      <c r="E904" s="6">
        <f t="shared" si="42"/>
        <v>1122.508888888889</v>
      </c>
      <c r="F904" s="5">
        <f t="shared" si="43"/>
        <v>2.5758443045220377E-3</v>
      </c>
      <c r="G904" s="6">
        <f t="shared" si="44"/>
        <v>40.479713795077281</v>
      </c>
    </row>
    <row r="905" spans="1:7" x14ac:dyDescent="0.25">
      <c r="A905" s="2">
        <v>904</v>
      </c>
      <c r="B905">
        <v>5063.82</v>
      </c>
      <c r="C905">
        <v>4</v>
      </c>
      <c r="D905">
        <v>11</v>
      </c>
      <c r="E905" s="6">
        <f t="shared" si="42"/>
        <v>1265.9549999999999</v>
      </c>
      <c r="F905" s="5">
        <f t="shared" si="43"/>
        <v>1.1448196908986834E-3</v>
      </c>
      <c r="G905" s="6">
        <f t="shared" si="44"/>
        <v>15.942192329708069</v>
      </c>
    </row>
    <row r="906" spans="1:7" x14ac:dyDescent="0.25">
      <c r="A906" s="2">
        <v>905</v>
      </c>
      <c r="B906">
        <v>6801.49</v>
      </c>
      <c r="C906">
        <v>8</v>
      </c>
      <c r="D906">
        <v>12</v>
      </c>
      <c r="E906" s="6">
        <f t="shared" si="42"/>
        <v>850.18624999999997</v>
      </c>
      <c r="F906" s="5">
        <f t="shared" si="43"/>
        <v>2.2896393817973667E-3</v>
      </c>
      <c r="G906" s="6">
        <f t="shared" si="44"/>
        <v>23.359439038351457</v>
      </c>
    </row>
    <row r="907" spans="1:7" x14ac:dyDescent="0.25">
      <c r="A907" s="2">
        <v>906</v>
      </c>
      <c r="B907">
        <v>12920.29</v>
      </c>
      <c r="C907">
        <v>9</v>
      </c>
      <c r="D907">
        <v>3</v>
      </c>
      <c r="E907" s="6">
        <f t="shared" si="42"/>
        <v>1435.5877777777778</v>
      </c>
      <c r="F907" s="5">
        <f t="shared" si="43"/>
        <v>2.5758443045220377E-3</v>
      </c>
      <c r="G907" s="6">
        <f t="shared" si="44"/>
        <v>11.093551803091012</v>
      </c>
    </row>
    <row r="908" spans="1:7" x14ac:dyDescent="0.25">
      <c r="A908" s="2">
        <v>907</v>
      </c>
      <c r="B908">
        <v>3448.8699999999994</v>
      </c>
      <c r="C908">
        <v>7</v>
      </c>
      <c r="D908">
        <v>17</v>
      </c>
      <c r="E908" s="6">
        <f t="shared" si="42"/>
        <v>492.69571428571419</v>
      </c>
      <c r="F908" s="5">
        <f t="shared" si="43"/>
        <v>2.0034344590726962E-3</v>
      </c>
      <c r="G908" s="6">
        <f t="shared" si="44"/>
        <v>16.780420721236403</v>
      </c>
    </row>
    <row r="909" spans="1:7" x14ac:dyDescent="0.25">
      <c r="A909" s="2">
        <v>908</v>
      </c>
      <c r="B909">
        <v>4679.1499999999996</v>
      </c>
      <c r="C909">
        <v>7</v>
      </c>
      <c r="D909">
        <v>17</v>
      </c>
      <c r="E909" s="6">
        <f t="shared" si="42"/>
        <v>668.44999999999993</v>
      </c>
      <c r="F909" s="5">
        <f t="shared" si="43"/>
        <v>2.0034344590726962E-3</v>
      </c>
      <c r="G909" s="6">
        <f t="shared" si="44"/>
        <v>22.766327990841443</v>
      </c>
    </row>
    <row r="910" spans="1:7" x14ac:dyDescent="0.25">
      <c r="A910" s="2">
        <v>909</v>
      </c>
      <c r="B910">
        <v>8560.51</v>
      </c>
      <c r="C910">
        <v>5</v>
      </c>
      <c r="D910">
        <v>8</v>
      </c>
      <c r="E910" s="6">
        <f t="shared" si="42"/>
        <v>1712.1020000000001</v>
      </c>
      <c r="F910" s="5">
        <f t="shared" si="43"/>
        <v>1.4310246136233543E-3</v>
      </c>
      <c r="G910" s="6">
        <f t="shared" si="44"/>
        <v>19.600480824270178</v>
      </c>
    </row>
    <row r="911" spans="1:7" x14ac:dyDescent="0.25">
      <c r="A911" s="2">
        <v>910</v>
      </c>
      <c r="B911">
        <v>1932.55</v>
      </c>
      <c r="C911">
        <v>2</v>
      </c>
      <c r="D911">
        <v>14</v>
      </c>
      <c r="E911" s="6">
        <f t="shared" si="42"/>
        <v>966.27499999999998</v>
      </c>
      <c r="F911" s="5">
        <f t="shared" si="43"/>
        <v>5.7240984544934168E-4</v>
      </c>
      <c r="G911" s="6">
        <f t="shared" si="44"/>
        <v>7.7434745277618759</v>
      </c>
    </row>
    <row r="912" spans="1:7" x14ac:dyDescent="0.25">
      <c r="A912" s="2">
        <v>911</v>
      </c>
      <c r="B912">
        <v>3792.6</v>
      </c>
      <c r="C912">
        <v>5</v>
      </c>
      <c r="D912">
        <v>3</v>
      </c>
      <c r="E912" s="6">
        <f t="shared" si="42"/>
        <v>758.52</v>
      </c>
      <c r="F912" s="5">
        <f t="shared" si="43"/>
        <v>1.4310246136233543E-3</v>
      </c>
      <c r="G912" s="6">
        <f t="shared" si="44"/>
        <v>3.2563823697767598</v>
      </c>
    </row>
    <row r="913" spans="1:7" x14ac:dyDescent="0.25">
      <c r="A913" s="2">
        <v>912</v>
      </c>
      <c r="B913">
        <v>7206.5199999999995</v>
      </c>
      <c r="C913">
        <v>7</v>
      </c>
      <c r="D913">
        <v>19</v>
      </c>
      <c r="E913" s="6">
        <f t="shared" si="42"/>
        <v>1029.502857142857</v>
      </c>
      <c r="F913" s="5">
        <f t="shared" si="43"/>
        <v>2.0034344590726962E-3</v>
      </c>
      <c r="G913" s="6">
        <f t="shared" si="44"/>
        <v>39.188288494562109</v>
      </c>
    </row>
    <row r="914" spans="1:7" x14ac:dyDescent="0.25">
      <c r="A914" s="2">
        <v>913</v>
      </c>
      <c r="B914">
        <v>5573.5</v>
      </c>
      <c r="C914">
        <v>5</v>
      </c>
      <c r="D914">
        <v>1</v>
      </c>
      <c r="E914" s="6">
        <f t="shared" si="42"/>
        <v>1114.7</v>
      </c>
      <c r="F914" s="5">
        <f t="shared" si="43"/>
        <v>1.4310246136233543E-3</v>
      </c>
      <c r="G914" s="6">
        <f t="shared" si="44"/>
        <v>1.5951631368059531</v>
      </c>
    </row>
    <row r="915" spans="1:7" x14ac:dyDescent="0.25">
      <c r="A915" s="2">
        <v>914</v>
      </c>
      <c r="B915">
        <v>5533.82</v>
      </c>
      <c r="C915">
        <v>5</v>
      </c>
      <c r="D915">
        <v>2</v>
      </c>
      <c r="E915" s="6">
        <f t="shared" si="42"/>
        <v>1106.7639999999999</v>
      </c>
      <c r="F915" s="5">
        <f t="shared" si="43"/>
        <v>1.4310246136233543E-3</v>
      </c>
      <c r="G915" s="6">
        <f t="shared" si="44"/>
        <v>3.167613050944476</v>
      </c>
    </row>
    <row r="916" spans="1:7" x14ac:dyDescent="0.25">
      <c r="A916" s="2">
        <v>915</v>
      </c>
      <c r="B916">
        <v>4802.6000000000004</v>
      </c>
      <c r="C916">
        <v>5</v>
      </c>
      <c r="D916">
        <v>7</v>
      </c>
      <c r="E916" s="6">
        <f t="shared" si="42"/>
        <v>960.5200000000001</v>
      </c>
      <c r="F916" s="5">
        <f t="shared" si="43"/>
        <v>1.4310246136233543E-3</v>
      </c>
      <c r="G916" s="6">
        <f t="shared" si="44"/>
        <v>9.621694333142532</v>
      </c>
    </row>
    <row r="917" spans="1:7" x14ac:dyDescent="0.25">
      <c r="A917" s="2">
        <v>916</v>
      </c>
      <c r="B917">
        <v>5850.9100000000008</v>
      </c>
      <c r="C917">
        <v>5</v>
      </c>
      <c r="D917">
        <v>8</v>
      </c>
      <c r="E917" s="6">
        <f t="shared" si="42"/>
        <v>1170.1820000000002</v>
      </c>
      <c r="F917" s="5">
        <f t="shared" si="43"/>
        <v>1.4310246136233543E-3</v>
      </c>
      <c r="G917" s="6">
        <f t="shared" si="44"/>
        <v>13.396473955352034</v>
      </c>
    </row>
    <row r="918" spans="1:7" x14ac:dyDescent="0.25">
      <c r="A918" s="2">
        <v>917</v>
      </c>
      <c r="B918">
        <v>7452.88</v>
      </c>
      <c r="C918">
        <v>8</v>
      </c>
      <c r="D918">
        <v>19</v>
      </c>
      <c r="E918" s="6">
        <f t="shared" si="42"/>
        <v>931.61</v>
      </c>
      <c r="F918" s="5">
        <f t="shared" si="43"/>
        <v>2.2896393817973667E-3</v>
      </c>
      <c r="G918" s="6">
        <f t="shared" si="44"/>
        <v>40.527967945048651</v>
      </c>
    </row>
    <row r="919" spans="1:7" x14ac:dyDescent="0.25">
      <c r="A919" s="2">
        <v>918</v>
      </c>
      <c r="B919">
        <v>6040.75</v>
      </c>
      <c r="C919">
        <v>6</v>
      </c>
      <c r="D919">
        <v>13</v>
      </c>
      <c r="E919" s="6">
        <f t="shared" si="42"/>
        <v>1006.7916666666666</v>
      </c>
      <c r="F919" s="5">
        <f t="shared" si="43"/>
        <v>1.7172295363480253E-3</v>
      </c>
      <c r="G919" s="6">
        <f t="shared" si="44"/>
        <v>22.475601030337721</v>
      </c>
    </row>
    <row r="920" spans="1:7" x14ac:dyDescent="0.25">
      <c r="A920" s="2">
        <v>919</v>
      </c>
      <c r="B920">
        <v>10701.039999999999</v>
      </c>
      <c r="C920">
        <v>9</v>
      </c>
      <c r="D920">
        <v>13</v>
      </c>
      <c r="E920" s="6">
        <f t="shared" si="42"/>
        <v>1189.0044444444443</v>
      </c>
      <c r="F920" s="5">
        <f t="shared" si="43"/>
        <v>2.5758443045220377E-3</v>
      </c>
      <c r="G920" s="6">
        <f t="shared" si="44"/>
        <v>39.814974241556953</v>
      </c>
    </row>
    <row r="921" spans="1:7" x14ac:dyDescent="0.25">
      <c r="A921" s="2">
        <v>920</v>
      </c>
      <c r="B921">
        <v>6259.75</v>
      </c>
      <c r="C921">
        <v>6</v>
      </c>
      <c r="D921">
        <v>19</v>
      </c>
      <c r="E921" s="6">
        <f t="shared" si="42"/>
        <v>1043.2916666666667</v>
      </c>
      <c r="F921" s="5">
        <f t="shared" si="43"/>
        <v>1.7172295363480253E-3</v>
      </c>
      <c r="G921" s="6">
        <f t="shared" si="44"/>
        <v>34.039854035489412</v>
      </c>
    </row>
    <row r="922" spans="1:7" x14ac:dyDescent="0.25">
      <c r="A922" s="2">
        <v>921</v>
      </c>
      <c r="B922">
        <v>11852.14</v>
      </c>
      <c r="C922">
        <v>8</v>
      </c>
      <c r="D922">
        <v>7</v>
      </c>
      <c r="E922" s="6">
        <f t="shared" si="42"/>
        <v>1481.5174999999999</v>
      </c>
      <c r="F922" s="5">
        <f t="shared" si="43"/>
        <v>2.2896393817973667E-3</v>
      </c>
      <c r="G922" s="6">
        <f t="shared" si="44"/>
        <v>23.744985689753861</v>
      </c>
    </row>
    <row r="923" spans="1:7" x14ac:dyDescent="0.25">
      <c r="A923" s="2">
        <v>922</v>
      </c>
      <c r="B923">
        <v>1768.82</v>
      </c>
      <c r="C923">
        <v>2</v>
      </c>
      <c r="D923">
        <v>19</v>
      </c>
      <c r="E923" s="6">
        <f t="shared" si="42"/>
        <v>884.41</v>
      </c>
      <c r="F923" s="5">
        <f t="shared" si="43"/>
        <v>5.7240984544934168E-4</v>
      </c>
      <c r="G923" s="6">
        <f t="shared" si="44"/>
        <v>9.6186548368631932</v>
      </c>
    </row>
    <row r="924" spans="1:7" x14ac:dyDescent="0.25">
      <c r="A924" s="2">
        <v>923</v>
      </c>
      <c r="B924">
        <v>6019.1900000000005</v>
      </c>
      <c r="C924">
        <v>7</v>
      </c>
      <c r="D924">
        <v>19</v>
      </c>
      <c r="E924" s="6">
        <f t="shared" si="42"/>
        <v>859.88428571428574</v>
      </c>
      <c r="F924" s="5">
        <f t="shared" si="43"/>
        <v>2.0034344590726962E-3</v>
      </c>
      <c r="G924" s="6">
        <f t="shared" si="44"/>
        <v>32.731714367487122</v>
      </c>
    </row>
    <row r="925" spans="1:7" x14ac:dyDescent="0.25">
      <c r="A925" s="2">
        <v>924</v>
      </c>
      <c r="B925">
        <v>8254.23</v>
      </c>
      <c r="C925">
        <v>9</v>
      </c>
      <c r="D925">
        <v>13</v>
      </c>
      <c r="E925" s="6">
        <f t="shared" si="42"/>
        <v>917.13666666666666</v>
      </c>
      <c r="F925" s="5">
        <f t="shared" si="43"/>
        <v>2.5758443045220377E-3</v>
      </c>
      <c r="G925" s="6">
        <f t="shared" si="44"/>
        <v>30.71121637092158</v>
      </c>
    </row>
    <row r="926" spans="1:7" x14ac:dyDescent="0.25">
      <c r="A926" s="2">
        <v>925</v>
      </c>
      <c r="B926">
        <v>10850.689999999999</v>
      </c>
      <c r="C926">
        <v>10</v>
      </c>
      <c r="D926">
        <v>16</v>
      </c>
      <c r="E926" s="6">
        <f t="shared" si="42"/>
        <v>1085.069</v>
      </c>
      <c r="F926" s="5">
        <f t="shared" si="43"/>
        <v>2.8620492272467086E-3</v>
      </c>
      <c r="G926" s="6">
        <f t="shared" si="44"/>
        <v>49.68833428734974</v>
      </c>
    </row>
    <row r="927" spans="1:7" x14ac:dyDescent="0.25">
      <c r="A927" s="2">
        <v>926</v>
      </c>
      <c r="B927">
        <v>5627.58</v>
      </c>
      <c r="C927">
        <v>6</v>
      </c>
      <c r="D927">
        <v>10</v>
      </c>
      <c r="E927" s="6">
        <f t="shared" si="42"/>
        <v>937.93</v>
      </c>
      <c r="F927" s="5">
        <f t="shared" si="43"/>
        <v>1.7172295363480253E-3</v>
      </c>
      <c r="G927" s="6">
        <f t="shared" si="44"/>
        <v>16.106410990269033</v>
      </c>
    </row>
    <row r="928" spans="1:7" x14ac:dyDescent="0.25">
      <c r="A928" s="2">
        <v>927</v>
      </c>
      <c r="B928">
        <v>3712.1099999999997</v>
      </c>
      <c r="C928">
        <v>3</v>
      </c>
      <c r="D928">
        <v>18</v>
      </c>
      <c r="E928" s="6">
        <f t="shared" si="42"/>
        <v>1237.3699999999999</v>
      </c>
      <c r="F928" s="5">
        <f t="shared" si="43"/>
        <v>8.5861476817401263E-4</v>
      </c>
      <c r="G928" s="6">
        <f t="shared" si="44"/>
        <v>19.123634802518602</v>
      </c>
    </row>
    <row r="929" spans="1:7" x14ac:dyDescent="0.25">
      <c r="A929" s="2">
        <v>928</v>
      </c>
      <c r="B929">
        <v>6370.6900000000005</v>
      </c>
      <c r="C929">
        <v>8</v>
      </c>
      <c r="D929">
        <v>18</v>
      </c>
      <c r="E929" s="6">
        <f t="shared" si="42"/>
        <v>796.33625000000006</v>
      </c>
      <c r="F929" s="5">
        <f t="shared" si="43"/>
        <v>2.2896393817973667E-3</v>
      </c>
      <c r="G929" s="6">
        <f t="shared" si="44"/>
        <v>32.819811104750997</v>
      </c>
    </row>
    <row r="930" spans="1:7" x14ac:dyDescent="0.25">
      <c r="A930" s="2">
        <v>929</v>
      </c>
      <c r="B930">
        <v>4985.79</v>
      </c>
      <c r="C930">
        <v>5</v>
      </c>
      <c r="D930">
        <v>13</v>
      </c>
      <c r="E930" s="6">
        <f t="shared" si="42"/>
        <v>997.15800000000002</v>
      </c>
      <c r="F930" s="5">
        <f t="shared" si="43"/>
        <v>1.4310246136233543E-3</v>
      </c>
      <c r="G930" s="6">
        <f t="shared" si="44"/>
        <v>18.550449341728676</v>
      </c>
    </row>
    <row r="931" spans="1:7" x14ac:dyDescent="0.25">
      <c r="A931" s="2">
        <v>930</v>
      </c>
      <c r="B931">
        <v>3196.4700000000003</v>
      </c>
      <c r="C931">
        <v>3</v>
      </c>
      <c r="D931">
        <v>8</v>
      </c>
      <c r="E931" s="6">
        <f t="shared" si="42"/>
        <v>1065.49</v>
      </c>
      <c r="F931" s="5">
        <f t="shared" si="43"/>
        <v>8.5861476817401263E-4</v>
      </c>
      <c r="G931" s="6">
        <f t="shared" si="44"/>
        <v>7.3187635947338299</v>
      </c>
    </row>
    <row r="932" spans="1:7" x14ac:dyDescent="0.25">
      <c r="A932" s="2">
        <v>931</v>
      </c>
      <c r="B932">
        <v>6046.89</v>
      </c>
      <c r="C932">
        <v>5</v>
      </c>
      <c r="D932">
        <v>1</v>
      </c>
      <c r="E932" s="6">
        <f t="shared" si="42"/>
        <v>1209.3780000000002</v>
      </c>
      <c r="F932" s="5">
        <f t="shared" si="43"/>
        <v>1.4310246136233543E-3</v>
      </c>
      <c r="G932" s="6">
        <f t="shared" si="44"/>
        <v>1.7306496851745852</v>
      </c>
    </row>
    <row r="933" spans="1:7" x14ac:dyDescent="0.25">
      <c r="A933" s="2">
        <v>932</v>
      </c>
      <c r="B933">
        <v>4854.4799999999996</v>
      </c>
      <c r="C933">
        <v>6</v>
      </c>
      <c r="D933">
        <v>18</v>
      </c>
      <c r="E933" s="6">
        <f t="shared" si="42"/>
        <v>809.07999999999993</v>
      </c>
      <c r="F933" s="5">
        <f t="shared" si="43"/>
        <v>1.7172295363480253E-3</v>
      </c>
      <c r="G933" s="6">
        <f t="shared" si="44"/>
        <v>25.008769318832282</v>
      </c>
    </row>
    <row r="934" spans="1:7" x14ac:dyDescent="0.25">
      <c r="A934" s="2">
        <v>933</v>
      </c>
      <c r="B934">
        <v>7598.65</v>
      </c>
      <c r="C934">
        <v>5</v>
      </c>
      <c r="D934">
        <v>5</v>
      </c>
      <c r="E934" s="6">
        <f t="shared" si="42"/>
        <v>1519.73</v>
      </c>
      <c r="F934" s="5">
        <f t="shared" si="43"/>
        <v>1.4310246136233543E-3</v>
      </c>
      <c r="G934" s="6">
        <f t="shared" si="44"/>
        <v>10.873855180309102</v>
      </c>
    </row>
    <row r="935" spans="1:7" x14ac:dyDescent="0.25">
      <c r="A935" s="2">
        <v>934</v>
      </c>
      <c r="B935">
        <v>9379.5999999999985</v>
      </c>
      <c r="C935">
        <v>8</v>
      </c>
      <c r="D935">
        <v>6</v>
      </c>
      <c r="E935" s="6">
        <f t="shared" si="42"/>
        <v>1172.4499999999998</v>
      </c>
      <c r="F935" s="5">
        <f t="shared" si="43"/>
        <v>2.2896393817973667E-3</v>
      </c>
      <c r="G935" s="6">
        <f t="shared" si="44"/>
        <v>16.106926159129934</v>
      </c>
    </row>
    <row r="936" spans="1:7" x14ac:dyDescent="0.25">
      <c r="A936" s="2">
        <v>935</v>
      </c>
      <c r="B936">
        <v>8652.2200000000012</v>
      </c>
      <c r="C936">
        <v>7</v>
      </c>
      <c r="D936">
        <v>3</v>
      </c>
      <c r="E936" s="6">
        <f t="shared" si="42"/>
        <v>1236.0314285714287</v>
      </c>
      <c r="F936" s="5">
        <f t="shared" si="43"/>
        <v>2.0034344590726962E-3</v>
      </c>
      <c r="G936" s="6">
        <f t="shared" si="44"/>
        <v>7.4289238694905571</v>
      </c>
    </row>
    <row r="937" spans="1:7" x14ac:dyDescent="0.25">
      <c r="A937" s="2">
        <v>936</v>
      </c>
      <c r="B937">
        <v>17160.240000000002</v>
      </c>
      <c r="C937">
        <v>12</v>
      </c>
      <c r="D937">
        <v>3</v>
      </c>
      <c r="E937" s="6">
        <f t="shared" si="42"/>
        <v>1430.0200000000002</v>
      </c>
      <c r="F937" s="5">
        <f t="shared" si="43"/>
        <v>3.4344590726960505E-3</v>
      </c>
      <c r="G937" s="6">
        <f t="shared" si="44"/>
        <v>14.73403548941042</v>
      </c>
    </row>
    <row r="938" spans="1:7" x14ac:dyDescent="0.25">
      <c r="A938" s="2">
        <v>937</v>
      </c>
      <c r="B938">
        <v>4550.33</v>
      </c>
      <c r="C938">
        <v>5</v>
      </c>
      <c r="D938">
        <v>15</v>
      </c>
      <c r="E938" s="6">
        <f t="shared" si="42"/>
        <v>910.06600000000003</v>
      </c>
      <c r="F938" s="5">
        <f t="shared" si="43"/>
        <v>1.4310246136233543E-3</v>
      </c>
      <c r="G938" s="6">
        <f t="shared" si="44"/>
        <v>19.534902690326273</v>
      </c>
    </row>
    <row r="939" spans="1:7" x14ac:dyDescent="0.25">
      <c r="A939" s="2">
        <v>938</v>
      </c>
      <c r="B939">
        <v>7675.2200000000012</v>
      </c>
      <c r="C939">
        <v>9</v>
      </c>
      <c r="D939">
        <v>7</v>
      </c>
      <c r="E939" s="6">
        <f t="shared" si="42"/>
        <v>852.80222222222233</v>
      </c>
      <c r="F939" s="5">
        <f t="shared" si="43"/>
        <v>2.5758443045220377E-3</v>
      </c>
      <c r="G939" s="6">
        <f t="shared" si="44"/>
        <v>15.37680022896394</v>
      </c>
    </row>
    <row r="940" spans="1:7" x14ac:dyDescent="0.25">
      <c r="A940" s="2">
        <v>939</v>
      </c>
      <c r="B940">
        <v>5121.0200000000004</v>
      </c>
      <c r="C940">
        <v>4</v>
      </c>
      <c r="D940">
        <v>6</v>
      </c>
      <c r="E940" s="6">
        <f t="shared" si="42"/>
        <v>1280.2550000000001</v>
      </c>
      <c r="F940" s="5">
        <f t="shared" si="43"/>
        <v>1.1448196908986834E-3</v>
      </c>
      <c r="G940" s="6">
        <f t="shared" si="44"/>
        <v>8.7939668002289633</v>
      </c>
    </row>
    <row r="941" spans="1:7" x14ac:dyDescent="0.25">
      <c r="A941" s="2">
        <v>940</v>
      </c>
      <c r="B941">
        <v>6172.42</v>
      </c>
      <c r="C941">
        <v>5</v>
      </c>
      <c r="D941">
        <v>9</v>
      </c>
      <c r="E941" s="6">
        <f t="shared" si="42"/>
        <v>1234.4839999999999</v>
      </c>
      <c r="F941" s="5">
        <f t="shared" si="43"/>
        <v>1.4310246136233543E-3</v>
      </c>
      <c r="G941" s="6">
        <f t="shared" si="44"/>
        <v>15.899192902117916</v>
      </c>
    </row>
    <row r="942" spans="1:7" x14ac:dyDescent="0.25">
      <c r="A942" s="2">
        <v>941</v>
      </c>
      <c r="B942">
        <v>17898.46</v>
      </c>
      <c r="C942">
        <v>10</v>
      </c>
      <c r="D942">
        <v>1</v>
      </c>
      <c r="E942" s="6">
        <f t="shared" si="42"/>
        <v>1789.846</v>
      </c>
      <c r="F942" s="5">
        <f t="shared" si="43"/>
        <v>2.8620492272467086E-3</v>
      </c>
      <c r="G942" s="6">
        <f t="shared" si="44"/>
        <v>5.1226273611906121</v>
      </c>
    </row>
    <row r="943" spans="1:7" x14ac:dyDescent="0.25">
      <c r="A943" s="2">
        <v>942</v>
      </c>
      <c r="B943">
        <v>4111.12</v>
      </c>
      <c r="C943">
        <v>4</v>
      </c>
      <c r="D943">
        <v>14</v>
      </c>
      <c r="E943" s="6">
        <f t="shared" si="42"/>
        <v>1027.78</v>
      </c>
      <c r="F943" s="5">
        <f t="shared" si="43"/>
        <v>1.1448196908986834E-3</v>
      </c>
      <c r="G943" s="6">
        <f t="shared" si="44"/>
        <v>16.47271894676588</v>
      </c>
    </row>
    <row r="944" spans="1:7" x14ac:dyDescent="0.25">
      <c r="A944" s="2">
        <v>943</v>
      </c>
      <c r="B944">
        <v>9442.1</v>
      </c>
      <c r="C944">
        <v>7</v>
      </c>
      <c r="D944">
        <v>15</v>
      </c>
      <c r="E944" s="6">
        <f t="shared" si="42"/>
        <v>1348.8714285714286</v>
      </c>
      <c r="F944" s="5">
        <f t="shared" si="43"/>
        <v>2.0034344590726962E-3</v>
      </c>
      <c r="G944" s="6">
        <f t="shared" si="44"/>
        <v>40.535632512879225</v>
      </c>
    </row>
    <row r="945" spans="1:7" x14ac:dyDescent="0.25">
      <c r="A945" s="2">
        <v>944</v>
      </c>
      <c r="B945">
        <v>4915.05</v>
      </c>
      <c r="C945">
        <v>8</v>
      </c>
      <c r="D945">
        <v>15</v>
      </c>
      <c r="E945" s="6">
        <f t="shared" si="42"/>
        <v>614.38125000000002</v>
      </c>
      <c r="F945" s="5">
        <f t="shared" si="43"/>
        <v>2.2896393817973667E-3</v>
      </c>
      <c r="G945" s="6">
        <f t="shared" si="44"/>
        <v>21.1006725815684</v>
      </c>
    </row>
    <row r="946" spans="1:7" x14ac:dyDescent="0.25">
      <c r="A946" s="2">
        <v>945</v>
      </c>
      <c r="B946">
        <v>9247.25</v>
      </c>
      <c r="C946">
        <v>7</v>
      </c>
      <c r="D946">
        <v>1</v>
      </c>
      <c r="E946" s="6">
        <f t="shared" si="42"/>
        <v>1321.0357142857142</v>
      </c>
      <c r="F946" s="5">
        <f t="shared" si="43"/>
        <v>2.0034344590726962E-3</v>
      </c>
      <c r="G946" s="6">
        <f t="shared" si="44"/>
        <v>2.6466084716657128</v>
      </c>
    </row>
    <row r="947" spans="1:7" x14ac:dyDescent="0.25">
      <c r="A947" s="2">
        <v>946</v>
      </c>
      <c r="B947">
        <v>10866.75</v>
      </c>
      <c r="C947">
        <v>8</v>
      </c>
      <c r="D947">
        <v>12</v>
      </c>
      <c r="E947" s="6">
        <f t="shared" si="42"/>
        <v>1358.34375</v>
      </c>
      <c r="F947" s="5">
        <f t="shared" si="43"/>
        <v>2.2896393817973667E-3</v>
      </c>
      <c r="G947" s="6">
        <f t="shared" si="44"/>
        <v>37.321408128219801</v>
      </c>
    </row>
    <row r="948" spans="1:7" x14ac:dyDescent="0.25">
      <c r="A948" s="2">
        <v>947</v>
      </c>
      <c r="B948">
        <v>6685.68</v>
      </c>
      <c r="C948">
        <v>6</v>
      </c>
      <c r="D948">
        <v>10</v>
      </c>
      <c r="E948" s="6">
        <f t="shared" si="42"/>
        <v>1114.28</v>
      </c>
      <c r="F948" s="5">
        <f t="shared" si="43"/>
        <v>1.7172295363480253E-3</v>
      </c>
      <c r="G948" s="6">
        <f t="shared" si="44"/>
        <v>19.134745277618773</v>
      </c>
    </row>
    <row r="949" spans="1:7" x14ac:dyDescent="0.25">
      <c r="A949" s="2">
        <v>948</v>
      </c>
      <c r="B949">
        <v>3541.5999999999995</v>
      </c>
      <c r="C949">
        <v>3</v>
      </c>
      <c r="D949">
        <v>10</v>
      </c>
      <c r="E949" s="6">
        <f t="shared" si="42"/>
        <v>1180.5333333333331</v>
      </c>
      <c r="F949" s="5">
        <f t="shared" si="43"/>
        <v>8.5861476817401263E-4</v>
      </c>
      <c r="G949" s="6">
        <f t="shared" si="44"/>
        <v>10.136233543216942</v>
      </c>
    </row>
    <row r="950" spans="1:7" x14ac:dyDescent="0.25">
      <c r="A950" s="2">
        <v>949</v>
      </c>
      <c r="B950">
        <v>6945.27</v>
      </c>
      <c r="C950">
        <v>6</v>
      </c>
      <c r="D950">
        <v>3</v>
      </c>
      <c r="E950" s="6">
        <f t="shared" si="42"/>
        <v>1157.5450000000001</v>
      </c>
      <c r="F950" s="5">
        <f t="shared" si="43"/>
        <v>1.7172295363480253E-3</v>
      </c>
      <c r="G950" s="6">
        <f t="shared" si="44"/>
        <v>5.9633113909559254</v>
      </c>
    </row>
    <row r="951" spans="1:7" x14ac:dyDescent="0.25">
      <c r="A951" s="2">
        <v>950</v>
      </c>
      <c r="B951">
        <v>8329.7000000000007</v>
      </c>
      <c r="C951">
        <v>7</v>
      </c>
      <c r="D951">
        <v>10.700000000000001</v>
      </c>
      <c r="E951" s="6">
        <f t="shared" si="42"/>
        <v>1189.957142857143</v>
      </c>
      <c r="F951" s="5">
        <f t="shared" si="43"/>
        <v>2.0034344590726962E-3</v>
      </c>
      <c r="G951" s="6">
        <f t="shared" si="44"/>
        <v>25.508812249570699</v>
      </c>
    </row>
    <row r="952" spans="1:7" x14ac:dyDescent="0.25">
      <c r="A952" s="2">
        <v>951</v>
      </c>
      <c r="B952">
        <v>4934.83</v>
      </c>
      <c r="C952">
        <v>6</v>
      </c>
      <c r="D952">
        <v>1</v>
      </c>
      <c r="E952" s="6">
        <f t="shared" si="42"/>
        <v>822.47166666666669</v>
      </c>
      <c r="F952" s="5">
        <f t="shared" si="43"/>
        <v>1.7172295363480253E-3</v>
      </c>
      <c r="G952" s="6">
        <f t="shared" si="44"/>
        <v>1.4123726388093876</v>
      </c>
    </row>
    <row r="953" spans="1:7" x14ac:dyDescent="0.25">
      <c r="A953" s="2">
        <v>952</v>
      </c>
      <c r="B953">
        <v>6239.1699999999992</v>
      </c>
      <c r="C953">
        <v>5</v>
      </c>
      <c r="D953">
        <v>6</v>
      </c>
      <c r="E953" s="6">
        <f t="shared" si="42"/>
        <v>1247.8339999999998</v>
      </c>
      <c r="F953" s="5">
        <f t="shared" si="43"/>
        <v>1.4310246136233543E-3</v>
      </c>
      <c r="G953" s="6">
        <f t="shared" si="44"/>
        <v>10.714087006296506</v>
      </c>
    </row>
    <row r="954" spans="1:7" x14ac:dyDescent="0.25">
      <c r="A954" s="2">
        <v>953</v>
      </c>
      <c r="B954">
        <v>10996.000000000002</v>
      </c>
      <c r="C954">
        <v>9</v>
      </c>
      <c r="D954">
        <v>7</v>
      </c>
      <c r="E954" s="6">
        <f t="shared" si="42"/>
        <v>1221.7777777777781</v>
      </c>
      <c r="F954" s="5">
        <f t="shared" si="43"/>
        <v>2.5758443045220377E-3</v>
      </c>
      <c r="G954" s="6">
        <f t="shared" si="44"/>
        <v>22.02976531196337</v>
      </c>
    </row>
    <row r="955" spans="1:7" x14ac:dyDescent="0.25">
      <c r="A955" s="2">
        <v>954</v>
      </c>
      <c r="B955">
        <v>5686.31</v>
      </c>
      <c r="C955">
        <v>4</v>
      </c>
      <c r="D955">
        <v>7</v>
      </c>
      <c r="E955" s="6">
        <f t="shared" si="42"/>
        <v>1421.5775000000001</v>
      </c>
      <c r="F955" s="5">
        <f t="shared" si="43"/>
        <v>1.1448196908986834E-3</v>
      </c>
      <c r="G955" s="6">
        <f t="shared" si="44"/>
        <v>11.392149398969662</v>
      </c>
    </row>
    <row r="956" spans="1:7" x14ac:dyDescent="0.25">
      <c r="A956" s="2">
        <v>955</v>
      </c>
      <c r="B956">
        <v>3915.94</v>
      </c>
      <c r="C956">
        <v>7</v>
      </c>
      <c r="D956">
        <v>9</v>
      </c>
      <c r="E956" s="6">
        <f t="shared" si="42"/>
        <v>559.41999999999996</v>
      </c>
      <c r="F956" s="5">
        <f t="shared" si="43"/>
        <v>2.0034344590726962E-3</v>
      </c>
      <c r="G956" s="6">
        <f t="shared" si="44"/>
        <v>10.086851745850028</v>
      </c>
    </row>
    <row r="957" spans="1:7" x14ac:dyDescent="0.25">
      <c r="A957" s="2">
        <v>956</v>
      </c>
      <c r="B957">
        <v>3675.74</v>
      </c>
      <c r="C957">
        <v>3</v>
      </c>
      <c r="D957">
        <v>9</v>
      </c>
      <c r="E957" s="6">
        <f t="shared" si="42"/>
        <v>1225.2466666666667</v>
      </c>
      <c r="F957" s="5">
        <f t="shared" si="43"/>
        <v>8.5861476817401263E-4</v>
      </c>
      <c r="G957" s="6">
        <f t="shared" si="44"/>
        <v>9.468133943903835</v>
      </c>
    </row>
    <row r="958" spans="1:7" x14ac:dyDescent="0.25">
      <c r="A958" s="2">
        <v>957</v>
      </c>
      <c r="B958">
        <v>4868.3</v>
      </c>
      <c r="C958">
        <v>5</v>
      </c>
      <c r="D958">
        <v>7</v>
      </c>
      <c r="E958" s="6">
        <f t="shared" si="42"/>
        <v>973.66000000000008</v>
      </c>
      <c r="F958" s="5">
        <f t="shared" si="43"/>
        <v>1.4310246136233543E-3</v>
      </c>
      <c r="G958" s="6">
        <f t="shared" si="44"/>
        <v>9.7533199771036081</v>
      </c>
    </row>
    <row r="959" spans="1:7" x14ac:dyDescent="0.25">
      <c r="A959" s="2">
        <v>958</v>
      </c>
      <c r="B959">
        <v>5470.13</v>
      </c>
      <c r="C959">
        <v>6</v>
      </c>
      <c r="D959">
        <v>18</v>
      </c>
      <c r="E959" s="6">
        <f t="shared" si="42"/>
        <v>911.68833333333339</v>
      </c>
      <c r="F959" s="5">
        <f t="shared" si="43"/>
        <v>1.7172295363480253E-3</v>
      </c>
      <c r="G959" s="6">
        <f t="shared" si="44"/>
        <v>28.180406410990273</v>
      </c>
    </row>
    <row r="960" spans="1:7" x14ac:dyDescent="0.25">
      <c r="A960" s="2">
        <v>959</v>
      </c>
      <c r="B960">
        <v>5701.8499999999995</v>
      </c>
      <c r="C960">
        <v>6</v>
      </c>
      <c r="D960">
        <v>21</v>
      </c>
      <c r="E960" s="6">
        <f t="shared" si="42"/>
        <v>950.30833333333328</v>
      </c>
      <c r="F960" s="5">
        <f t="shared" si="43"/>
        <v>1.7172295363480253E-3</v>
      </c>
      <c r="G960" s="6">
        <f t="shared" si="44"/>
        <v>34.269848311390959</v>
      </c>
    </row>
    <row r="961" spans="1:7" x14ac:dyDescent="0.25">
      <c r="A961" s="2">
        <v>960</v>
      </c>
      <c r="B961">
        <v>5971.35</v>
      </c>
      <c r="C961">
        <v>4</v>
      </c>
      <c r="D961">
        <v>12</v>
      </c>
      <c r="E961" s="6">
        <f t="shared" si="42"/>
        <v>1492.8375000000001</v>
      </c>
      <c r="F961" s="5">
        <f t="shared" si="43"/>
        <v>1.1448196908986834E-3</v>
      </c>
      <c r="G961" s="6">
        <f t="shared" si="44"/>
        <v>20.508357183743559</v>
      </c>
    </row>
    <row r="962" spans="1:7" x14ac:dyDescent="0.25">
      <c r="A962" s="2">
        <v>961</v>
      </c>
      <c r="B962">
        <v>4158.3600000000006</v>
      </c>
      <c r="C962">
        <v>4</v>
      </c>
      <c r="D962">
        <v>6</v>
      </c>
      <c r="E962" s="6">
        <f t="shared" si="42"/>
        <v>1039.5900000000001</v>
      </c>
      <c r="F962" s="5">
        <f t="shared" si="43"/>
        <v>1.1448196908986834E-3</v>
      </c>
      <c r="G962" s="6">
        <f t="shared" si="44"/>
        <v>7.1408586147681747</v>
      </c>
    </row>
    <row r="963" spans="1:7" x14ac:dyDescent="0.25">
      <c r="A963" s="2">
        <v>962</v>
      </c>
      <c r="B963">
        <v>5930.27</v>
      </c>
      <c r="C963">
        <v>7</v>
      </c>
      <c r="D963">
        <v>17</v>
      </c>
      <c r="E963" s="6">
        <f t="shared" si="42"/>
        <v>847.18142857142868</v>
      </c>
      <c r="F963" s="5">
        <f t="shared" si="43"/>
        <v>2.0034344590726962E-3</v>
      </c>
      <c r="G963" s="6">
        <f t="shared" si="44"/>
        <v>28.853631940469384</v>
      </c>
    </row>
    <row r="964" spans="1:7" x14ac:dyDescent="0.25">
      <c r="A964" s="2">
        <v>963</v>
      </c>
      <c r="B964">
        <v>12068.12</v>
      </c>
      <c r="C964">
        <v>12</v>
      </c>
      <c r="D964">
        <v>16</v>
      </c>
      <c r="E964" s="6">
        <f t="shared" si="42"/>
        <v>1005.6766666666667</v>
      </c>
      <c r="F964" s="5">
        <f t="shared" si="43"/>
        <v>3.4344590726960505E-3</v>
      </c>
      <c r="G964" s="6">
        <f t="shared" si="44"/>
        <v>55.263285632512883</v>
      </c>
    </row>
    <row r="965" spans="1:7" x14ac:dyDescent="0.25">
      <c r="A965" s="2">
        <v>964</v>
      </c>
      <c r="B965">
        <v>4224.59</v>
      </c>
      <c r="C965">
        <v>5</v>
      </c>
      <c r="D965">
        <v>6</v>
      </c>
      <c r="E965" s="6">
        <f t="shared" ref="E965:E1028" si="45">B965/C965</f>
        <v>844.91800000000001</v>
      </c>
      <c r="F965" s="5">
        <f t="shared" ref="F965:F1028" si="46">C965/3494</f>
        <v>1.4310246136233543E-3</v>
      </c>
      <c r="G965" s="6">
        <f t="shared" ref="G965:G1028" si="47">E965*F965*D965</f>
        <v>7.2545907269605046</v>
      </c>
    </row>
    <row r="966" spans="1:7" x14ac:dyDescent="0.25">
      <c r="A966" s="2">
        <v>965</v>
      </c>
      <c r="B966">
        <v>5232.6500000000005</v>
      </c>
      <c r="C966">
        <v>4</v>
      </c>
      <c r="D966">
        <v>5</v>
      </c>
      <c r="E966" s="6">
        <f t="shared" si="45"/>
        <v>1308.1625000000001</v>
      </c>
      <c r="F966" s="5">
        <f t="shared" si="46"/>
        <v>1.1448196908986834E-3</v>
      </c>
      <c r="G966" s="6">
        <f t="shared" si="47"/>
        <v>7.488050944476246</v>
      </c>
    </row>
    <row r="967" spans="1:7" x14ac:dyDescent="0.25">
      <c r="A967" s="2">
        <v>966</v>
      </c>
      <c r="B967">
        <v>1885.6100000000001</v>
      </c>
      <c r="C967">
        <v>4</v>
      </c>
      <c r="D967">
        <v>5</v>
      </c>
      <c r="E967" s="6">
        <f t="shared" si="45"/>
        <v>471.40250000000003</v>
      </c>
      <c r="F967" s="5">
        <f t="shared" si="46"/>
        <v>1.1448196908986834E-3</v>
      </c>
      <c r="G967" s="6">
        <f t="shared" si="47"/>
        <v>2.6983543216943326</v>
      </c>
    </row>
    <row r="968" spans="1:7" x14ac:dyDescent="0.25">
      <c r="A968" s="2">
        <v>967</v>
      </c>
      <c r="B968">
        <v>5974.77</v>
      </c>
      <c r="C968">
        <v>4</v>
      </c>
      <c r="D968">
        <v>1</v>
      </c>
      <c r="E968" s="6">
        <f t="shared" si="45"/>
        <v>1493.6925000000001</v>
      </c>
      <c r="F968" s="5">
        <f t="shared" si="46"/>
        <v>1.1448196908986834E-3</v>
      </c>
      <c r="G968" s="6">
        <f t="shared" si="47"/>
        <v>1.7100085861476817</v>
      </c>
    </row>
    <row r="969" spans="1:7" x14ac:dyDescent="0.25">
      <c r="A969" s="2">
        <v>968</v>
      </c>
      <c r="B969">
        <v>10289.749999999998</v>
      </c>
      <c r="C969">
        <v>8</v>
      </c>
      <c r="D969">
        <v>16</v>
      </c>
      <c r="E969" s="6">
        <f t="shared" si="45"/>
        <v>1286.2187499999998</v>
      </c>
      <c r="F969" s="5">
        <f t="shared" si="46"/>
        <v>2.2896393817973667E-3</v>
      </c>
      <c r="G969" s="6">
        <f t="shared" si="47"/>
        <v>47.119633657698898</v>
      </c>
    </row>
    <row r="970" spans="1:7" x14ac:dyDescent="0.25">
      <c r="A970" s="2">
        <v>969</v>
      </c>
      <c r="B970">
        <v>6968.38</v>
      </c>
      <c r="C970">
        <v>5</v>
      </c>
      <c r="D970">
        <v>18</v>
      </c>
      <c r="E970" s="6">
        <f t="shared" si="45"/>
        <v>1393.6759999999999</v>
      </c>
      <c r="F970" s="5">
        <f t="shared" si="46"/>
        <v>1.4310246136233543E-3</v>
      </c>
      <c r="G970" s="6">
        <f t="shared" si="47"/>
        <v>35.898923869490552</v>
      </c>
    </row>
    <row r="971" spans="1:7" x14ac:dyDescent="0.25">
      <c r="A971" s="2">
        <v>970</v>
      </c>
      <c r="B971">
        <v>6237.67</v>
      </c>
      <c r="C971">
        <v>5</v>
      </c>
      <c r="D971">
        <v>14</v>
      </c>
      <c r="E971" s="6">
        <f t="shared" si="45"/>
        <v>1247.5340000000001</v>
      </c>
      <c r="F971" s="5">
        <f t="shared" si="46"/>
        <v>1.4310246136233543E-3</v>
      </c>
      <c r="G971" s="6">
        <f t="shared" si="47"/>
        <v>24.993526044647968</v>
      </c>
    </row>
    <row r="972" spans="1:7" x14ac:dyDescent="0.25">
      <c r="A972" s="2">
        <v>971</v>
      </c>
      <c r="B972">
        <v>5862.57</v>
      </c>
      <c r="C972">
        <v>5</v>
      </c>
      <c r="D972">
        <v>22</v>
      </c>
      <c r="E972" s="6">
        <f t="shared" si="45"/>
        <v>1172.5139999999999</v>
      </c>
      <c r="F972" s="5">
        <f t="shared" si="46"/>
        <v>1.4310246136233543E-3</v>
      </c>
      <c r="G972" s="6">
        <f t="shared" si="47"/>
        <v>36.913720663995413</v>
      </c>
    </row>
    <row r="973" spans="1:7" x14ac:dyDescent="0.25">
      <c r="A973" s="2">
        <v>972</v>
      </c>
      <c r="B973">
        <v>3318.8099999999995</v>
      </c>
      <c r="C973">
        <v>2</v>
      </c>
      <c r="D973">
        <v>10</v>
      </c>
      <c r="E973" s="6">
        <f t="shared" si="45"/>
        <v>1659.4049999999997</v>
      </c>
      <c r="F973" s="5">
        <f t="shared" si="46"/>
        <v>5.7240984544934168E-4</v>
      </c>
      <c r="G973" s="6">
        <f t="shared" si="47"/>
        <v>9.4985975958786479</v>
      </c>
    </row>
    <row r="974" spans="1:7" x14ac:dyDescent="0.25">
      <c r="A974" s="2">
        <v>973</v>
      </c>
      <c r="B974">
        <v>12724.26</v>
      </c>
      <c r="C974">
        <v>8</v>
      </c>
      <c r="D974">
        <v>15</v>
      </c>
      <c r="E974" s="6">
        <f t="shared" si="45"/>
        <v>1590.5325</v>
      </c>
      <c r="F974" s="5">
        <f t="shared" si="46"/>
        <v>2.2896393817973667E-3</v>
      </c>
      <c r="G974" s="6">
        <f t="shared" si="47"/>
        <v>54.626187750429303</v>
      </c>
    </row>
    <row r="975" spans="1:7" x14ac:dyDescent="0.25">
      <c r="A975" s="2">
        <v>974</v>
      </c>
      <c r="B975">
        <v>6929.71</v>
      </c>
      <c r="C975">
        <v>6</v>
      </c>
      <c r="D975">
        <v>4</v>
      </c>
      <c r="E975" s="6">
        <f t="shared" si="45"/>
        <v>1154.9516666666666</v>
      </c>
      <c r="F975" s="5">
        <f t="shared" si="46"/>
        <v>1.7172295363480253E-3</v>
      </c>
      <c r="G975" s="6">
        <f t="shared" si="47"/>
        <v>7.9332684602175156</v>
      </c>
    </row>
    <row r="976" spans="1:7" x14ac:dyDescent="0.25">
      <c r="A976" s="2">
        <v>975</v>
      </c>
      <c r="B976">
        <v>9499.82</v>
      </c>
      <c r="C976">
        <v>9</v>
      </c>
      <c r="D976">
        <v>10.700000000000001</v>
      </c>
      <c r="E976" s="6">
        <f t="shared" si="45"/>
        <v>1055.5355555555554</v>
      </c>
      <c r="F976" s="5">
        <f t="shared" si="46"/>
        <v>2.5758443045220377E-3</v>
      </c>
      <c r="G976" s="6">
        <f t="shared" si="47"/>
        <v>29.092179164281625</v>
      </c>
    </row>
    <row r="977" spans="1:7" x14ac:dyDescent="0.25">
      <c r="A977" s="2">
        <v>976</v>
      </c>
      <c r="B977">
        <v>6710.56</v>
      </c>
      <c r="C977">
        <v>6</v>
      </c>
      <c r="D977">
        <v>10</v>
      </c>
      <c r="E977" s="6">
        <f t="shared" si="45"/>
        <v>1118.4266666666667</v>
      </c>
      <c r="F977" s="5">
        <f t="shared" si="46"/>
        <v>1.7172295363480253E-3</v>
      </c>
      <c r="G977" s="6">
        <f t="shared" si="47"/>
        <v>19.205953062392677</v>
      </c>
    </row>
    <row r="978" spans="1:7" x14ac:dyDescent="0.25">
      <c r="A978" s="2">
        <v>977</v>
      </c>
      <c r="B978">
        <v>5149.34</v>
      </c>
      <c r="C978">
        <v>5</v>
      </c>
      <c r="D978">
        <v>13</v>
      </c>
      <c r="E978" s="6">
        <f t="shared" si="45"/>
        <v>1029.8679999999999</v>
      </c>
      <c r="F978" s="5">
        <f t="shared" si="46"/>
        <v>1.4310246136233543E-3</v>
      </c>
      <c r="G978" s="6">
        <f t="shared" si="47"/>
        <v>19.158963938179735</v>
      </c>
    </row>
    <row r="979" spans="1:7" x14ac:dyDescent="0.25">
      <c r="A979" s="2">
        <v>978</v>
      </c>
      <c r="B979">
        <v>4373.97</v>
      </c>
      <c r="C979">
        <v>5</v>
      </c>
      <c r="D979">
        <v>15</v>
      </c>
      <c r="E979" s="6">
        <f t="shared" si="45"/>
        <v>874.7940000000001</v>
      </c>
      <c r="F979" s="5">
        <f t="shared" si="46"/>
        <v>1.4310246136233543E-3</v>
      </c>
      <c r="G979" s="6">
        <f t="shared" si="47"/>
        <v>18.77777618775043</v>
      </c>
    </row>
    <row r="980" spans="1:7" x14ac:dyDescent="0.25">
      <c r="A980" s="2">
        <v>979</v>
      </c>
      <c r="B980">
        <v>7486.8200000000006</v>
      </c>
      <c r="C980">
        <v>5</v>
      </c>
      <c r="D980">
        <v>12</v>
      </c>
      <c r="E980" s="6">
        <f t="shared" si="45"/>
        <v>1497.364</v>
      </c>
      <c r="F980" s="5">
        <f t="shared" si="46"/>
        <v>1.4310246136233543E-3</v>
      </c>
      <c r="G980" s="6">
        <f t="shared" si="47"/>
        <v>25.713176874642244</v>
      </c>
    </row>
    <row r="981" spans="1:7" x14ac:dyDescent="0.25">
      <c r="A981" s="2">
        <v>980</v>
      </c>
      <c r="B981">
        <v>6299.04</v>
      </c>
      <c r="C981">
        <v>5</v>
      </c>
      <c r="D981">
        <v>8</v>
      </c>
      <c r="E981" s="6">
        <f t="shared" si="45"/>
        <v>1259.808</v>
      </c>
      <c r="F981" s="5">
        <f t="shared" si="46"/>
        <v>1.4310246136233543E-3</v>
      </c>
      <c r="G981" s="6">
        <f t="shared" si="47"/>
        <v>14.422530051516885</v>
      </c>
    </row>
    <row r="982" spans="1:7" x14ac:dyDescent="0.25">
      <c r="A982" s="2">
        <v>981</v>
      </c>
      <c r="B982">
        <v>9042.0499999999993</v>
      </c>
      <c r="C982">
        <v>7</v>
      </c>
      <c r="D982">
        <v>11</v>
      </c>
      <c r="E982" s="6">
        <f t="shared" si="45"/>
        <v>1291.7214285714285</v>
      </c>
      <c r="F982" s="5">
        <f t="shared" si="46"/>
        <v>2.0034344590726962E-3</v>
      </c>
      <c r="G982" s="6">
        <f t="shared" si="47"/>
        <v>28.466671436748715</v>
      </c>
    </row>
    <row r="983" spans="1:7" x14ac:dyDescent="0.25">
      <c r="A983" s="2">
        <v>982</v>
      </c>
      <c r="B983">
        <v>2794.75</v>
      </c>
      <c r="C983">
        <v>6</v>
      </c>
      <c r="D983">
        <v>6</v>
      </c>
      <c r="E983" s="6">
        <f t="shared" si="45"/>
        <v>465.79166666666669</v>
      </c>
      <c r="F983" s="5">
        <f t="shared" si="46"/>
        <v>1.7172295363480253E-3</v>
      </c>
      <c r="G983" s="6">
        <f t="shared" si="47"/>
        <v>4.7992272467086439</v>
      </c>
    </row>
    <row r="984" spans="1:7" x14ac:dyDescent="0.25">
      <c r="A984" s="2">
        <v>983</v>
      </c>
      <c r="B984">
        <v>9637.26</v>
      </c>
      <c r="C984">
        <v>8</v>
      </c>
      <c r="D984">
        <v>10.700000000000001</v>
      </c>
      <c r="E984" s="6">
        <f t="shared" si="45"/>
        <v>1204.6575</v>
      </c>
      <c r="F984" s="5">
        <f t="shared" si="46"/>
        <v>2.2896393817973667E-3</v>
      </c>
      <c r="G984" s="6">
        <f t="shared" si="47"/>
        <v>29.513074413279909</v>
      </c>
    </row>
    <row r="985" spans="1:7" x14ac:dyDescent="0.25">
      <c r="A985" s="2">
        <v>984</v>
      </c>
      <c r="B985">
        <v>6208.7199999999993</v>
      </c>
      <c r="C985">
        <v>8</v>
      </c>
      <c r="D985">
        <v>16</v>
      </c>
      <c r="E985" s="6">
        <f t="shared" si="45"/>
        <v>776.08999999999992</v>
      </c>
      <c r="F985" s="5">
        <f t="shared" si="46"/>
        <v>2.2896393817973667E-3</v>
      </c>
      <c r="G985" s="6">
        <f t="shared" si="47"/>
        <v>28.431459645105889</v>
      </c>
    </row>
    <row r="986" spans="1:7" x14ac:dyDescent="0.25">
      <c r="A986" s="2">
        <v>985</v>
      </c>
      <c r="B986">
        <v>5554.1900000000005</v>
      </c>
      <c r="C986">
        <v>4</v>
      </c>
      <c r="D986">
        <v>15</v>
      </c>
      <c r="E986" s="6">
        <f t="shared" si="45"/>
        <v>1388.5475000000001</v>
      </c>
      <c r="F986" s="5">
        <f t="shared" si="46"/>
        <v>1.1448196908986834E-3</v>
      </c>
      <c r="G986" s="6">
        <f t="shared" si="47"/>
        <v>23.844547796222095</v>
      </c>
    </row>
    <row r="987" spans="1:7" x14ac:dyDescent="0.25">
      <c r="A987" s="2">
        <v>986</v>
      </c>
      <c r="B987">
        <v>8673.32</v>
      </c>
      <c r="C987">
        <v>8</v>
      </c>
      <c r="D987">
        <v>8</v>
      </c>
      <c r="E987" s="6">
        <f t="shared" si="45"/>
        <v>1084.165</v>
      </c>
      <c r="F987" s="5">
        <f t="shared" si="46"/>
        <v>2.2896393817973667E-3</v>
      </c>
      <c r="G987" s="6">
        <f t="shared" si="47"/>
        <v>19.858775042930738</v>
      </c>
    </row>
    <row r="988" spans="1:7" x14ac:dyDescent="0.25">
      <c r="A988" s="2">
        <v>987</v>
      </c>
      <c r="B988">
        <v>8979.65</v>
      </c>
      <c r="C988">
        <v>8</v>
      </c>
      <c r="D988">
        <v>11</v>
      </c>
      <c r="E988" s="6">
        <f t="shared" si="45"/>
        <v>1122.45625</v>
      </c>
      <c r="F988" s="5">
        <f t="shared" si="46"/>
        <v>2.2896393817973667E-3</v>
      </c>
      <c r="G988" s="6">
        <f t="shared" si="47"/>
        <v>28.270220377790494</v>
      </c>
    </row>
    <row r="989" spans="1:7" x14ac:dyDescent="0.25">
      <c r="A989" s="2">
        <v>988</v>
      </c>
      <c r="B989">
        <v>769.14</v>
      </c>
      <c r="C989">
        <v>2</v>
      </c>
      <c r="D989">
        <v>7</v>
      </c>
      <c r="E989" s="6">
        <f t="shared" si="45"/>
        <v>384.57</v>
      </c>
      <c r="F989" s="5">
        <f t="shared" si="46"/>
        <v>5.7240984544934168E-4</v>
      </c>
      <c r="G989" s="6">
        <f t="shared" si="47"/>
        <v>1.5409215798511733</v>
      </c>
    </row>
    <row r="990" spans="1:7" x14ac:dyDescent="0.25">
      <c r="A990" s="2">
        <v>989</v>
      </c>
      <c r="B990">
        <v>6782.12</v>
      </c>
      <c r="C990">
        <v>6</v>
      </c>
      <c r="D990">
        <v>17</v>
      </c>
      <c r="E990" s="6">
        <f t="shared" si="45"/>
        <v>1130.3533333333332</v>
      </c>
      <c r="F990" s="5">
        <f t="shared" si="46"/>
        <v>1.7172295363480253E-3</v>
      </c>
      <c r="G990" s="6">
        <f t="shared" si="47"/>
        <v>32.998294218660561</v>
      </c>
    </row>
    <row r="991" spans="1:7" x14ac:dyDescent="0.25">
      <c r="A991" s="2">
        <v>990</v>
      </c>
      <c r="B991">
        <v>8441.6</v>
      </c>
      <c r="C991">
        <v>7</v>
      </c>
      <c r="D991">
        <v>14</v>
      </c>
      <c r="E991" s="6">
        <f t="shared" si="45"/>
        <v>1205.9428571428573</v>
      </c>
      <c r="F991" s="5">
        <f t="shared" si="46"/>
        <v>2.0034344590726962E-3</v>
      </c>
      <c r="G991" s="6">
        <f t="shared" si="47"/>
        <v>33.824384659416147</v>
      </c>
    </row>
    <row r="992" spans="1:7" x14ac:dyDescent="0.25">
      <c r="A992" s="2">
        <v>991</v>
      </c>
      <c r="B992">
        <v>7774.3</v>
      </c>
      <c r="C992">
        <v>6</v>
      </c>
      <c r="D992">
        <v>10</v>
      </c>
      <c r="E992" s="6">
        <f t="shared" si="45"/>
        <v>1295.7166666666667</v>
      </c>
      <c r="F992" s="5">
        <f t="shared" si="46"/>
        <v>1.7172295363480253E-3</v>
      </c>
      <c r="G992" s="6">
        <f t="shared" si="47"/>
        <v>22.250429307384088</v>
      </c>
    </row>
    <row r="993" spans="1:7" x14ac:dyDescent="0.25">
      <c r="A993" s="2">
        <v>992</v>
      </c>
      <c r="B993">
        <v>2986.45</v>
      </c>
      <c r="C993">
        <v>2</v>
      </c>
      <c r="D993">
        <v>8</v>
      </c>
      <c r="E993" s="6">
        <f t="shared" si="45"/>
        <v>1493.2249999999999</v>
      </c>
      <c r="F993" s="5">
        <f t="shared" si="46"/>
        <v>5.7240984544934168E-4</v>
      </c>
      <c r="G993" s="6">
        <f t="shared" si="47"/>
        <v>6.8378935317687457</v>
      </c>
    </row>
    <row r="994" spans="1:7" x14ac:dyDescent="0.25">
      <c r="A994" s="2">
        <v>993</v>
      </c>
      <c r="B994">
        <v>8086.79</v>
      </c>
      <c r="C994">
        <v>9</v>
      </c>
      <c r="D994">
        <v>17</v>
      </c>
      <c r="E994" s="6">
        <f t="shared" si="45"/>
        <v>898.53222222222223</v>
      </c>
      <c r="F994" s="5">
        <f t="shared" si="46"/>
        <v>2.5758443045220377E-3</v>
      </c>
      <c r="G994" s="6">
        <f t="shared" si="47"/>
        <v>39.346144819690899</v>
      </c>
    </row>
    <row r="995" spans="1:7" x14ac:dyDescent="0.25">
      <c r="A995" s="2">
        <v>994</v>
      </c>
      <c r="B995">
        <v>3901.01</v>
      </c>
      <c r="C995">
        <v>5</v>
      </c>
      <c r="D995">
        <v>5</v>
      </c>
      <c r="E995" s="6">
        <f t="shared" si="45"/>
        <v>780.202</v>
      </c>
      <c r="F995" s="5">
        <f t="shared" si="46"/>
        <v>1.4310246136233543E-3</v>
      </c>
      <c r="G995" s="6">
        <f t="shared" si="47"/>
        <v>5.5824413279908409</v>
      </c>
    </row>
    <row r="996" spans="1:7" x14ac:dyDescent="0.25">
      <c r="A996" s="2">
        <v>995</v>
      </c>
      <c r="B996">
        <v>9379.0400000000009</v>
      </c>
      <c r="C996">
        <v>7</v>
      </c>
      <c r="D996">
        <v>19</v>
      </c>
      <c r="E996" s="6">
        <f t="shared" si="45"/>
        <v>1339.8628571428574</v>
      </c>
      <c r="F996" s="5">
        <f t="shared" si="46"/>
        <v>2.0034344590726962E-3</v>
      </c>
      <c r="G996" s="6">
        <f t="shared" si="47"/>
        <v>51.002220950200353</v>
      </c>
    </row>
    <row r="997" spans="1:7" x14ac:dyDescent="0.25">
      <c r="A997" s="2">
        <v>996</v>
      </c>
      <c r="B997">
        <v>7713.1600000000008</v>
      </c>
      <c r="C997">
        <v>6</v>
      </c>
      <c r="D997">
        <v>10.700000000000001</v>
      </c>
      <c r="E997" s="6">
        <f t="shared" si="45"/>
        <v>1285.5266666666669</v>
      </c>
      <c r="F997" s="5">
        <f t="shared" si="46"/>
        <v>1.7172295363480253E-3</v>
      </c>
      <c r="G997" s="6">
        <f t="shared" si="47"/>
        <v>23.620724670864345</v>
      </c>
    </row>
    <row r="998" spans="1:7" x14ac:dyDescent="0.25">
      <c r="A998" s="2">
        <v>997</v>
      </c>
      <c r="B998">
        <v>6397.73</v>
      </c>
      <c r="C998">
        <v>7</v>
      </c>
      <c r="D998">
        <v>13</v>
      </c>
      <c r="E998" s="6">
        <f t="shared" si="45"/>
        <v>913.96142857142854</v>
      </c>
      <c r="F998" s="5">
        <f t="shared" si="46"/>
        <v>2.0034344590726962E-3</v>
      </c>
      <c r="G998" s="6">
        <f t="shared" si="47"/>
        <v>23.803803663423011</v>
      </c>
    </row>
    <row r="999" spans="1:7" x14ac:dyDescent="0.25">
      <c r="A999" s="2">
        <v>998</v>
      </c>
      <c r="B999">
        <v>1565.5500000000002</v>
      </c>
      <c r="C999">
        <v>2</v>
      </c>
      <c r="D999">
        <v>5</v>
      </c>
      <c r="E999" s="6">
        <f t="shared" si="45"/>
        <v>782.77500000000009</v>
      </c>
      <c r="F999" s="5">
        <f t="shared" si="46"/>
        <v>5.7240984544934168E-4</v>
      </c>
      <c r="G999" s="6">
        <f t="shared" si="47"/>
        <v>2.2403405838580421</v>
      </c>
    </row>
    <row r="1000" spans="1:7" x14ac:dyDescent="0.25">
      <c r="A1000" s="2">
        <v>999</v>
      </c>
      <c r="B1000">
        <v>14662.139999999998</v>
      </c>
      <c r="C1000">
        <v>10</v>
      </c>
      <c r="D1000">
        <v>4</v>
      </c>
      <c r="E1000" s="6">
        <f t="shared" si="45"/>
        <v>1466.2139999999997</v>
      </c>
      <c r="F1000" s="5">
        <f t="shared" si="46"/>
        <v>2.8620492272467086E-3</v>
      </c>
      <c r="G1000" s="6">
        <f t="shared" si="47"/>
        <v>16.785506582713218</v>
      </c>
    </row>
    <row r="1001" spans="1:7" x14ac:dyDescent="0.25">
      <c r="A1001" s="2">
        <v>1000</v>
      </c>
      <c r="B1001">
        <v>10183.700000000001</v>
      </c>
      <c r="C1001">
        <v>9</v>
      </c>
      <c r="D1001">
        <v>11</v>
      </c>
      <c r="E1001" s="6">
        <f t="shared" si="45"/>
        <v>1131.5222222222224</v>
      </c>
      <c r="F1001" s="5">
        <f t="shared" si="46"/>
        <v>2.5758443045220377E-3</v>
      </c>
      <c r="G1001" s="6">
        <f t="shared" si="47"/>
        <v>32.060875787063537</v>
      </c>
    </row>
    <row r="1002" spans="1:7" x14ac:dyDescent="0.25">
      <c r="A1002" s="2">
        <v>1001</v>
      </c>
      <c r="B1002">
        <v>6233.5099999999993</v>
      </c>
      <c r="C1002">
        <v>7</v>
      </c>
      <c r="D1002">
        <v>14</v>
      </c>
      <c r="E1002" s="6">
        <f t="shared" si="45"/>
        <v>890.50142857142851</v>
      </c>
      <c r="F1002" s="5">
        <f t="shared" si="46"/>
        <v>2.0034344590726962E-3</v>
      </c>
      <c r="G1002" s="6">
        <f t="shared" si="47"/>
        <v>24.976857469948481</v>
      </c>
    </row>
    <row r="1003" spans="1:7" x14ac:dyDescent="0.25">
      <c r="A1003" s="2">
        <v>1002</v>
      </c>
      <c r="B1003">
        <v>5038.32</v>
      </c>
      <c r="C1003">
        <v>4</v>
      </c>
      <c r="D1003">
        <v>18</v>
      </c>
      <c r="E1003" s="6">
        <f t="shared" si="45"/>
        <v>1259.58</v>
      </c>
      <c r="F1003" s="5">
        <f t="shared" si="46"/>
        <v>1.1448196908986834E-3</v>
      </c>
      <c r="G1003" s="6">
        <f t="shared" si="47"/>
        <v>25.955855752718943</v>
      </c>
    </row>
    <row r="1004" spans="1:7" x14ac:dyDescent="0.25">
      <c r="A1004" s="2">
        <v>1003</v>
      </c>
      <c r="B1004">
        <v>9111.19</v>
      </c>
      <c r="C1004">
        <v>9</v>
      </c>
      <c r="D1004">
        <v>18</v>
      </c>
      <c r="E1004" s="6">
        <f t="shared" si="45"/>
        <v>1012.3544444444445</v>
      </c>
      <c r="F1004" s="5">
        <f t="shared" si="46"/>
        <v>2.5758443045220377E-3</v>
      </c>
      <c r="G1004" s="6">
        <f t="shared" si="47"/>
        <v>46.938013737836293</v>
      </c>
    </row>
    <row r="1005" spans="1:7" x14ac:dyDescent="0.25">
      <c r="A1005" s="2">
        <v>1004</v>
      </c>
      <c r="B1005">
        <v>8437.869999999999</v>
      </c>
      <c r="C1005">
        <v>6</v>
      </c>
      <c r="D1005">
        <v>22</v>
      </c>
      <c r="E1005" s="6">
        <f t="shared" si="45"/>
        <v>1406.3116666666665</v>
      </c>
      <c r="F1005" s="5">
        <f t="shared" si="46"/>
        <v>1.7172295363480253E-3</v>
      </c>
      <c r="G1005" s="6">
        <f t="shared" si="47"/>
        <v>53.129118488838003</v>
      </c>
    </row>
    <row r="1006" spans="1:7" x14ac:dyDescent="0.25">
      <c r="A1006" s="2">
        <v>1005</v>
      </c>
      <c r="B1006">
        <v>7863.7599999999993</v>
      </c>
      <c r="C1006">
        <v>5</v>
      </c>
      <c r="D1006">
        <v>8</v>
      </c>
      <c r="E1006" s="6">
        <f t="shared" si="45"/>
        <v>1572.752</v>
      </c>
      <c r="F1006" s="5">
        <f t="shared" si="46"/>
        <v>1.4310246136233543E-3</v>
      </c>
      <c r="G1006" s="6">
        <f t="shared" si="47"/>
        <v>18.005174585002862</v>
      </c>
    </row>
    <row r="1007" spans="1:7" x14ac:dyDescent="0.25">
      <c r="A1007" s="2">
        <v>1006</v>
      </c>
      <c r="B1007">
        <v>9481.25</v>
      </c>
      <c r="C1007">
        <v>8</v>
      </c>
      <c r="D1007">
        <v>19</v>
      </c>
      <c r="E1007" s="6">
        <f t="shared" si="45"/>
        <v>1185.15625</v>
      </c>
      <c r="F1007" s="5">
        <f t="shared" si="46"/>
        <v>2.2896393817973667E-3</v>
      </c>
      <c r="G1007" s="6">
        <f t="shared" si="47"/>
        <v>51.55802804808242</v>
      </c>
    </row>
    <row r="1008" spans="1:7" x14ac:dyDescent="0.25">
      <c r="A1008" s="2">
        <v>1007</v>
      </c>
      <c r="B1008">
        <v>8532.4599999999991</v>
      </c>
      <c r="C1008">
        <v>7</v>
      </c>
      <c r="D1008">
        <v>5</v>
      </c>
      <c r="E1008" s="6">
        <f t="shared" si="45"/>
        <v>1218.9228571428571</v>
      </c>
      <c r="F1008" s="5">
        <f t="shared" si="46"/>
        <v>2.0034344590726962E-3</v>
      </c>
      <c r="G1008" s="6">
        <f t="shared" si="47"/>
        <v>12.210160274756728</v>
      </c>
    </row>
    <row r="1009" spans="1:7" x14ac:dyDescent="0.25">
      <c r="A1009" s="2">
        <v>1008</v>
      </c>
      <c r="B1009">
        <v>5409.6900000000005</v>
      </c>
      <c r="C1009">
        <v>4</v>
      </c>
      <c r="D1009">
        <v>21</v>
      </c>
      <c r="E1009" s="6">
        <f t="shared" si="45"/>
        <v>1352.4225000000001</v>
      </c>
      <c r="F1009" s="5">
        <f t="shared" si="46"/>
        <v>1.1448196908986834E-3</v>
      </c>
      <c r="G1009" s="6">
        <f t="shared" si="47"/>
        <v>32.513878076702923</v>
      </c>
    </row>
    <row r="1010" spans="1:7" x14ac:dyDescent="0.25">
      <c r="A1010" s="2">
        <v>1009</v>
      </c>
      <c r="B1010">
        <v>5787.36</v>
      </c>
      <c r="C1010">
        <v>5</v>
      </c>
      <c r="D1010">
        <v>13</v>
      </c>
      <c r="E1010" s="6">
        <f t="shared" si="45"/>
        <v>1157.472</v>
      </c>
      <c r="F1010" s="5">
        <f t="shared" si="46"/>
        <v>1.4310246136233543E-3</v>
      </c>
      <c r="G1010" s="6">
        <f t="shared" si="47"/>
        <v>21.532821980538067</v>
      </c>
    </row>
    <row r="1011" spans="1:7" x14ac:dyDescent="0.25">
      <c r="A1011" s="2">
        <v>1010</v>
      </c>
      <c r="B1011">
        <v>2816.75</v>
      </c>
      <c r="C1011">
        <v>4</v>
      </c>
      <c r="D1011">
        <v>17</v>
      </c>
      <c r="E1011" s="6">
        <f t="shared" si="45"/>
        <v>704.1875</v>
      </c>
      <c r="F1011" s="5">
        <f t="shared" si="46"/>
        <v>1.1448196908986834E-3</v>
      </c>
      <c r="G1011" s="6">
        <f t="shared" si="47"/>
        <v>13.704851173440183</v>
      </c>
    </row>
    <row r="1012" spans="1:7" x14ac:dyDescent="0.25">
      <c r="A1012" s="2">
        <v>1011</v>
      </c>
      <c r="B1012">
        <v>3940.1800000000003</v>
      </c>
      <c r="C1012">
        <v>3</v>
      </c>
      <c r="D1012">
        <v>10</v>
      </c>
      <c r="E1012" s="6">
        <f t="shared" si="45"/>
        <v>1313.3933333333334</v>
      </c>
      <c r="F1012" s="5">
        <f t="shared" si="46"/>
        <v>8.5861476817401263E-4</v>
      </c>
      <c r="G1012" s="6">
        <f t="shared" si="47"/>
        <v>11.276989124212937</v>
      </c>
    </row>
    <row r="1013" spans="1:7" x14ac:dyDescent="0.25">
      <c r="A1013" s="2">
        <v>1012</v>
      </c>
      <c r="B1013">
        <v>5094.62</v>
      </c>
      <c r="C1013">
        <v>4</v>
      </c>
      <c r="D1013">
        <v>11</v>
      </c>
      <c r="E1013" s="6">
        <f t="shared" si="45"/>
        <v>1273.655</v>
      </c>
      <c r="F1013" s="5">
        <f t="shared" si="46"/>
        <v>1.1448196908986834E-3</v>
      </c>
      <c r="G1013" s="6">
        <f t="shared" si="47"/>
        <v>16.039158557527188</v>
      </c>
    </row>
    <row r="1014" spans="1:7" x14ac:dyDescent="0.25">
      <c r="A1014" s="2">
        <v>1013</v>
      </c>
      <c r="B1014">
        <v>7207.57</v>
      </c>
      <c r="C1014">
        <v>6</v>
      </c>
      <c r="D1014">
        <v>17</v>
      </c>
      <c r="E1014" s="6">
        <f t="shared" si="45"/>
        <v>1201.2616666666665</v>
      </c>
      <c r="F1014" s="5">
        <f t="shared" si="46"/>
        <v>1.7172295363480253E-3</v>
      </c>
      <c r="G1014" s="6">
        <f t="shared" si="47"/>
        <v>35.068314253005148</v>
      </c>
    </row>
    <row r="1015" spans="1:7" x14ac:dyDescent="0.25">
      <c r="A1015" s="2">
        <v>1014</v>
      </c>
      <c r="B1015">
        <v>6269.75</v>
      </c>
      <c r="C1015">
        <v>7</v>
      </c>
      <c r="D1015">
        <v>8</v>
      </c>
      <c r="E1015" s="6">
        <f t="shared" si="45"/>
        <v>895.67857142857144</v>
      </c>
      <c r="F1015" s="5">
        <f t="shared" si="46"/>
        <v>2.0034344590726962E-3</v>
      </c>
      <c r="G1015" s="6">
        <f t="shared" si="47"/>
        <v>14.355466514024043</v>
      </c>
    </row>
    <row r="1016" spans="1:7" x14ac:dyDescent="0.25">
      <c r="A1016" s="2">
        <v>1015</v>
      </c>
      <c r="B1016">
        <v>7096.7899999999991</v>
      </c>
      <c r="C1016">
        <v>6</v>
      </c>
      <c r="D1016">
        <v>17</v>
      </c>
      <c r="E1016" s="6">
        <f t="shared" si="45"/>
        <v>1182.7983333333332</v>
      </c>
      <c r="F1016" s="5">
        <f t="shared" si="46"/>
        <v>1.7172295363480253E-3</v>
      </c>
      <c r="G1016" s="6">
        <f t="shared" si="47"/>
        <v>34.529315970234684</v>
      </c>
    </row>
    <row r="1017" spans="1:7" x14ac:dyDescent="0.25">
      <c r="A1017" s="2">
        <v>1016</v>
      </c>
      <c r="B1017">
        <v>5697.7999999999993</v>
      </c>
      <c r="C1017">
        <v>6</v>
      </c>
      <c r="D1017">
        <v>17</v>
      </c>
      <c r="E1017" s="6">
        <f t="shared" si="45"/>
        <v>949.63333333333321</v>
      </c>
      <c r="F1017" s="5">
        <f t="shared" si="46"/>
        <v>1.7172295363480253E-3</v>
      </c>
      <c r="G1017" s="6">
        <f t="shared" si="47"/>
        <v>27.722552947910703</v>
      </c>
    </row>
    <row r="1018" spans="1:7" x14ac:dyDescent="0.25">
      <c r="A1018" s="2">
        <v>1017</v>
      </c>
      <c r="B1018">
        <v>5234.68</v>
      </c>
      <c r="C1018">
        <v>3</v>
      </c>
      <c r="D1018">
        <v>16</v>
      </c>
      <c r="E1018" s="6">
        <f t="shared" si="45"/>
        <v>1744.8933333333334</v>
      </c>
      <c r="F1018" s="5">
        <f t="shared" si="46"/>
        <v>8.5861476817401263E-4</v>
      </c>
      <c r="G1018" s="6">
        <f t="shared" si="47"/>
        <v>23.971058958214083</v>
      </c>
    </row>
    <row r="1019" spans="1:7" x14ac:dyDescent="0.25">
      <c r="A1019" s="2">
        <v>1018</v>
      </c>
      <c r="B1019">
        <v>6164.88</v>
      </c>
      <c r="C1019">
        <v>5</v>
      </c>
      <c r="D1019">
        <v>7</v>
      </c>
      <c r="E1019" s="6">
        <f t="shared" si="45"/>
        <v>1232.9760000000001</v>
      </c>
      <c r="F1019" s="5">
        <f t="shared" si="46"/>
        <v>1.4310246136233543E-3</v>
      </c>
      <c r="G1019" s="6">
        <f t="shared" si="47"/>
        <v>12.350933028048082</v>
      </c>
    </row>
    <row r="1020" spans="1:7" x14ac:dyDescent="0.25">
      <c r="A1020" s="2">
        <v>1019</v>
      </c>
      <c r="B1020">
        <v>5805.35</v>
      </c>
      <c r="C1020">
        <v>5</v>
      </c>
      <c r="D1020">
        <v>14</v>
      </c>
      <c r="E1020" s="6">
        <f t="shared" si="45"/>
        <v>1161.0700000000002</v>
      </c>
      <c r="F1020" s="5">
        <f t="shared" si="46"/>
        <v>1.4310246136233543E-3</v>
      </c>
      <c r="G1020" s="6">
        <f t="shared" si="47"/>
        <v>23.261276473955355</v>
      </c>
    </row>
    <row r="1021" spans="1:7" x14ac:dyDescent="0.25">
      <c r="A1021" s="2">
        <v>1020</v>
      </c>
      <c r="B1021">
        <v>4075.21</v>
      </c>
      <c r="C1021">
        <v>4</v>
      </c>
      <c r="D1021">
        <v>13</v>
      </c>
      <c r="E1021" s="6">
        <f t="shared" si="45"/>
        <v>1018.8025</v>
      </c>
      <c r="F1021" s="5">
        <f t="shared" si="46"/>
        <v>1.1448196908986834E-3</v>
      </c>
      <c r="G1021" s="6">
        <f t="shared" si="47"/>
        <v>15.162487120778476</v>
      </c>
    </row>
    <row r="1022" spans="1:7" x14ac:dyDescent="0.25">
      <c r="A1022" s="2">
        <v>1021</v>
      </c>
      <c r="B1022">
        <v>9624.4499999999989</v>
      </c>
      <c r="C1022">
        <v>8</v>
      </c>
      <c r="D1022">
        <v>7</v>
      </c>
      <c r="E1022" s="6">
        <f t="shared" si="45"/>
        <v>1203.0562499999999</v>
      </c>
      <c r="F1022" s="5">
        <f t="shared" si="46"/>
        <v>2.2896393817973667E-3</v>
      </c>
      <c r="G1022" s="6">
        <f t="shared" si="47"/>
        <v>19.281954779622207</v>
      </c>
    </row>
    <row r="1023" spans="1:7" x14ac:dyDescent="0.25">
      <c r="A1023" s="2">
        <v>1022</v>
      </c>
      <c r="B1023">
        <v>8161.4</v>
      </c>
      <c r="C1023">
        <v>5</v>
      </c>
      <c r="D1023">
        <v>14</v>
      </c>
      <c r="E1023" s="6">
        <f t="shared" si="45"/>
        <v>1632.28</v>
      </c>
      <c r="F1023" s="5">
        <f t="shared" si="46"/>
        <v>1.4310246136233543E-3</v>
      </c>
      <c r="G1023" s="6">
        <f t="shared" si="47"/>
        <v>32.701659988551803</v>
      </c>
    </row>
    <row r="1024" spans="1:7" x14ac:dyDescent="0.25">
      <c r="A1024" s="2">
        <v>1023</v>
      </c>
      <c r="B1024">
        <v>1579.3899999999999</v>
      </c>
      <c r="C1024">
        <v>2</v>
      </c>
      <c r="D1024">
        <v>6</v>
      </c>
      <c r="E1024" s="6">
        <f t="shared" si="45"/>
        <v>789.69499999999994</v>
      </c>
      <c r="F1024" s="5">
        <f t="shared" si="46"/>
        <v>5.7240984544934168E-4</v>
      </c>
      <c r="G1024" s="6">
        <f t="shared" si="47"/>
        <v>2.7121751574127071</v>
      </c>
    </row>
    <row r="1025" spans="1:7" x14ac:dyDescent="0.25">
      <c r="A1025" s="2">
        <v>1024</v>
      </c>
      <c r="B1025">
        <v>9592.0300000000007</v>
      </c>
      <c r="C1025">
        <v>8</v>
      </c>
      <c r="D1025">
        <v>2</v>
      </c>
      <c r="E1025" s="6">
        <f t="shared" si="45"/>
        <v>1199.0037500000001</v>
      </c>
      <c r="F1025" s="5">
        <f t="shared" si="46"/>
        <v>2.2896393817973667E-3</v>
      </c>
      <c r="G1025" s="6">
        <f t="shared" si="47"/>
        <v>5.4905724098454494</v>
      </c>
    </row>
    <row r="1026" spans="1:7" x14ac:dyDescent="0.25">
      <c r="A1026" s="2">
        <v>1025</v>
      </c>
      <c r="B1026">
        <v>8141.2900000000009</v>
      </c>
      <c r="C1026">
        <v>8</v>
      </c>
      <c r="D1026">
        <v>5</v>
      </c>
      <c r="E1026" s="6">
        <f t="shared" si="45"/>
        <v>1017.6612500000001</v>
      </c>
      <c r="F1026" s="5">
        <f t="shared" si="46"/>
        <v>2.2896393817973667E-3</v>
      </c>
      <c r="G1026" s="6">
        <f t="shared" si="47"/>
        <v>11.650386376645677</v>
      </c>
    </row>
    <row r="1027" spans="1:7" x14ac:dyDescent="0.25">
      <c r="A1027" s="2">
        <v>1026</v>
      </c>
      <c r="B1027">
        <v>5413.76</v>
      </c>
      <c r="C1027">
        <v>7</v>
      </c>
      <c r="D1027">
        <v>4</v>
      </c>
      <c r="E1027" s="6">
        <f t="shared" si="45"/>
        <v>773.39428571428573</v>
      </c>
      <c r="F1027" s="5">
        <f t="shared" si="46"/>
        <v>2.0034344590726962E-3</v>
      </c>
      <c r="G1027" s="6">
        <f t="shared" si="47"/>
        <v>6.1977790497996574</v>
      </c>
    </row>
    <row r="1028" spans="1:7" x14ac:dyDescent="0.25">
      <c r="A1028" s="2">
        <v>1027</v>
      </c>
      <c r="B1028">
        <v>6580.15</v>
      </c>
      <c r="C1028">
        <v>6</v>
      </c>
      <c r="D1028">
        <v>18</v>
      </c>
      <c r="E1028" s="6">
        <f t="shared" si="45"/>
        <v>1096.6916666666666</v>
      </c>
      <c r="F1028" s="5">
        <f t="shared" si="46"/>
        <v>1.7172295363480253E-3</v>
      </c>
      <c r="G1028" s="6">
        <f t="shared" si="47"/>
        <v>33.898883800801372</v>
      </c>
    </row>
    <row r="1029" spans="1:7" x14ac:dyDescent="0.25">
      <c r="A1029" s="2">
        <v>1028</v>
      </c>
      <c r="B1029">
        <v>12001.41</v>
      </c>
      <c r="C1029">
        <v>7</v>
      </c>
      <c r="D1029">
        <v>1</v>
      </c>
      <c r="E1029" s="6">
        <f t="shared" ref="E1029:E1092" si="48">B1029/C1029</f>
        <v>1714.4871428571428</v>
      </c>
      <c r="F1029" s="5">
        <f t="shared" ref="F1029:F1092" si="49">C1029/3494</f>
        <v>2.0034344590726962E-3</v>
      </c>
      <c r="G1029" s="6">
        <f t="shared" ref="G1029:G1092" si="50">E1029*F1029*D1029</f>
        <v>3.4348626216370923</v>
      </c>
    </row>
    <row r="1030" spans="1:7" x14ac:dyDescent="0.25">
      <c r="A1030" s="2">
        <v>1029</v>
      </c>
      <c r="B1030">
        <v>6223.08</v>
      </c>
      <c r="C1030">
        <v>6</v>
      </c>
      <c r="D1030">
        <v>4</v>
      </c>
      <c r="E1030" s="6">
        <f t="shared" si="48"/>
        <v>1037.18</v>
      </c>
      <c r="F1030" s="5">
        <f t="shared" si="49"/>
        <v>1.7172295363480253E-3</v>
      </c>
      <c r="G1030" s="6">
        <f t="shared" si="50"/>
        <v>7.1243045220377796</v>
      </c>
    </row>
    <row r="1031" spans="1:7" x14ac:dyDescent="0.25">
      <c r="A1031" s="2">
        <v>1030</v>
      </c>
      <c r="B1031">
        <v>10951.8</v>
      </c>
      <c r="C1031">
        <v>8</v>
      </c>
      <c r="D1031">
        <v>5</v>
      </c>
      <c r="E1031" s="6">
        <f t="shared" si="48"/>
        <v>1368.9749999999999</v>
      </c>
      <c r="F1031" s="5">
        <f t="shared" si="49"/>
        <v>2.2896393817973667E-3</v>
      </c>
      <c r="G1031" s="6">
        <f t="shared" si="50"/>
        <v>15.672295363480249</v>
      </c>
    </row>
    <row r="1032" spans="1:7" x14ac:dyDescent="0.25">
      <c r="A1032" s="2">
        <v>1031</v>
      </c>
      <c r="B1032">
        <v>2352.9300000000003</v>
      </c>
      <c r="C1032">
        <v>3</v>
      </c>
      <c r="D1032">
        <v>6</v>
      </c>
      <c r="E1032" s="6">
        <f t="shared" si="48"/>
        <v>784.31000000000006</v>
      </c>
      <c r="F1032" s="5">
        <f t="shared" si="49"/>
        <v>8.5861476817401263E-4</v>
      </c>
      <c r="G1032" s="6">
        <f t="shared" si="50"/>
        <v>4.0405208929593588</v>
      </c>
    </row>
    <row r="1033" spans="1:7" x14ac:dyDescent="0.25">
      <c r="A1033" s="2">
        <v>1032</v>
      </c>
      <c r="B1033">
        <v>6902.8399999999992</v>
      </c>
      <c r="C1033">
        <v>8</v>
      </c>
      <c r="D1033">
        <v>18</v>
      </c>
      <c r="E1033" s="6">
        <f t="shared" si="48"/>
        <v>862.8549999999999</v>
      </c>
      <c r="F1033" s="5">
        <f t="shared" si="49"/>
        <v>2.2896393817973667E-3</v>
      </c>
      <c r="G1033" s="6">
        <f t="shared" si="50"/>
        <v>35.561282198053796</v>
      </c>
    </row>
    <row r="1034" spans="1:7" x14ac:dyDescent="0.25">
      <c r="A1034" s="2">
        <v>1033</v>
      </c>
      <c r="B1034">
        <v>12744.87</v>
      </c>
      <c r="C1034">
        <v>9</v>
      </c>
      <c r="D1034">
        <v>3</v>
      </c>
      <c r="E1034" s="6">
        <f t="shared" si="48"/>
        <v>1416.0966666666668</v>
      </c>
      <c r="F1034" s="5">
        <f t="shared" si="49"/>
        <v>2.5758443045220377E-3</v>
      </c>
      <c r="G1034" s="6">
        <f t="shared" si="50"/>
        <v>10.942933600457927</v>
      </c>
    </row>
    <row r="1035" spans="1:7" x14ac:dyDescent="0.25">
      <c r="A1035" s="2">
        <v>1034</v>
      </c>
      <c r="B1035">
        <v>1819.46</v>
      </c>
      <c r="C1035">
        <v>2</v>
      </c>
      <c r="D1035">
        <v>3</v>
      </c>
      <c r="E1035" s="6">
        <f t="shared" si="48"/>
        <v>909.73</v>
      </c>
      <c r="F1035" s="5">
        <f t="shared" si="49"/>
        <v>5.7240984544934168E-4</v>
      </c>
      <c r="G1035" s="6">
        <f t="shared" si="50"/>
        <v>1.5622152261018889</v>
      </c>
    </row>
    <row r="1036" spans="1:7" x14ac:dyDescent="0.25">
      <c r="A1036" s="2">
        <v>1035</v>
      </c>
      <c r="B1036">
        <v>1327.0600000000002</v>
      </c>
      <c r="C1036">
        <v>3</v>
      </c>
      <c r="D1036">
        <v>5</v>
      </c>
      <c r="E1036" s="6">
        <f t="shared" si="48"/>
        <v>442.35333333333341</v>
      </c>
      <c r="F1036" s="5">
        <f t="shared" si="49"/>
        <v>8.5861476817401263E-4</v>
      </c>
      <c r="G1036" s="6">
        <f t="shared" si="50"/>
        <v>1.8990555237550091</v>
      </c>
    </row>
    <row r="1037" spans="1:7" x14ac:dyDescent="0.25">
      <c r="A1037" s="2">
        <v>1036</v>
      </c>
      <c r="B1037">
        <v>7125.2600000000011</v>
      </c>
      <c r="C1037">
        <v>5</v>
      </c>
      <c r="D1037">
        <v>12</v>
      </c>
      <c r="E1037" s="6">
        <f t="shared" si="48"/>
        <v>1425.0520000000001</v>
      </c>
      <c r="F1037" s="5">
        <f t="shared" si="49"/>
        <v>1.4310246136233543E-3</v>
      </c>
      <c r="G1037" s="6">
        <f t="shared" si="50"/>
        <v>24.47141385231826</v>
      </c>
    </row>
    <row r="1038" spans="1:7" x14ac:dyDescent="0.25">
      <c r="A1038" s="2">
        <v>1037</v>
      </c>
      <c r="B1038">
        <v>6925.18</v>
      </c>
      <c r="C1038">
        <v>8</v>
      </c>
      <c r="D1038">
        <v>10</v>
      </c>
      <c r="E1038" s="6">
        <f t="shared" si="48"/>
        <v>865.64750000000004</v>
      </c>
      <c r="F1038" s="5">
        <f t="shared" si="49"/>
        <v>2.2896393817973667E-3</v>
      </c>
      <c r="G1038" s="6">
        <f t="shared" si="50"/>
        <v>19.820206067544362</v>
      </c>
    </row>
    <row r="1039" spans="1:7" x14ac:dyDescent="0.25">
      <c r="A1039" s="2">
        <v>1038</v>
      </c>
      <c r="B1039">
        <v>6144.1100000000006</v>
      </c>
      <c r="C1039">
        <v>4</v>
      </c>
      <c r="D1039">
        <v>10.7</v>
      </c>
      <c r="E1039" s="6">
        <f t="shared" si="48"/>
        <v>1536.0275000000001</v>
      </c>
      <c r="F1039" s="5">
        <f t="shared" si="49"/>
        <v>1.1448196908986834E-3</v>
      </c>
      <c r="G1039" s="6">
        <f t="shared" si="50"/>
        <v>18.815677447052089</v>
      </c>
    </row>
    <row r="1040" spans="1:7" x14ac:dyDescent="0.25">
      <c r="A1040" s="2">
        <v>1039</v>
      </c>
      <c r="B1040">
        <v>9522.77</v>
      </c>
      <c r="C1040">
        <v>7</v>
      </c>
      <c r="D1040">
        <v>15</v>
      </c>
      <c r="E1040" s="6">
        <f t="shared" si="48"/>
        <v>1360.3957142857143</v>
      </c>
      <c r="F1040" s="5">
        <f t="shared" si="49"/>
        <v>2.0034344590726962E-3</v>
      </c>
      <c r="G1040" s="6">
        <f t="shared" si="50"/>
        <v>40.881954779622212</v>
      </c>
    </row>
    <row r="1041" spans="1:7" x14ac:dyDescent="0.25">
      <c r="A1041" s="2">
        <v>1040</v>
      </c>
      <c r="B1041">
        <v>4072.6499999999996</v>
      </c>
      <c r="C1041">
        <v>4</v>
      </c>
      <c r="D1041">
        <v>9</v>
      </c>
      <c r="E1041" s="6">
        <f t="shared" si="48"/>
        <v>1018.1624999999999</v>
      </c>
      <c r="F1041" s="5">
        <f t="shared" si="49"/>
        <v>1.1448196908986834E-3</v>
      </c>
      <c r="G1041" s="6">
        <f t="shared" si="50"/>
        <v>10.490512306811675</v>
      </c>
    </row>
    <row r="1042" spans="1:7" x14ac:dyDescent="0.25">
      <c r="A1042" s="2">
        <v>1041</v>
      </c>
      <c r="B1042">
        <v>4271.03</v>
      </c>
      <c r="C1042">
        <v>4</v>
      </c>
      <c r="D1042">
        <v>15</v>
      </c>
      <c r="E1042" s="6">
        <f t="shared" si="48"/>
        <v>1067.7574999999999</v>
      </c>
      <c r="F1042" s="5">
        <f t="shared" si="49"/>
        <v>1.1448196908986834E-3</v>
      </c>
      <c r="G1042" s="6">
        <f t="shared" si="50"/>
        <v>18.335847166571263</v>
      </c>
    </row>
    <row r="1043" spans="1:7" x14ac:dyDescent="0.25">
      <c r="A1043" s="2">
        <v>1042</v>
      </c>
      <c r="B1043">
        <v>4585.7700000000004</v>
      </c>
      <c r="C1043">
        <v>3</v>
      </c>
      <c r="D1043">
        <v>11</v>
      </c>
      <c r="E1043" s="6">
        <f t="shared" si="48"/>
        <v>1528.5900000000001</v>
      </c>
      <c r="F1043" s="5">
        <f t="shared" si="49"/>
        <v>8.5861476817401263E-4</v>
      </c>
      <c r="G1043" s="6">
        <f t="shared" si="50"/>
        <v>14.437169433314256</v>
      </c>
    </row>
    <row r="1044" spans="1:7" x14ac:dyDescent="0.25">
      <c r="A1044" s="2">
        <v>1043</v>
      </c>
      <c r="B1044">
        <v>14313.43</v>
      </c>
      <c r="C1044">
        <v>10</v>
      </c>
      <c r="D1044">
        <v>16</v>
      </c>
      <c r="E1044" s="6">
        <f t="shared" si="48"/>
        <v>1431.3430000000001</v>
      </c>
      <c r="F1044" s="5">
        <f t="shared" si="49"/>
        <v>2.8620492272467086E-3</v>
      </c>
      <c r="G1044" s="6">
        <f t="shared" si="50"/>
        <v>65.545186033199769</v>
      </c>
    </row>
    <row r="1045" spans="1:7" x14ac:dyDescent="0.25">
      <c r="A1045" s="2">
        <v>1044</v>
      </c>
      <c r="B1045">
        <v>4616.29</v>
      </c>
      <c r="C1045">
        <v>5</v>
      </c>
      <c r="D1045">
        <v>10.7</v>
      </c>
      <c r="E1045" s="6">
        <f t="shared" si="48"/>
        <v>923.25800000000004</v>
      </c>
      <c r="F1045" s="5">
        <f t="shared" si="49"/>
        <v>1.4310246136233543E-3</v>
      </c>
      <c r="G1045" s="6">
        <f t="shared" si="50"/>
        <v>14.136892673153978</v>
      </c>
    </row>
    <row r="1046" spans="1:7" x14ac:dyDescent="0.25">
      <c r="A1046" s="2">
        <v>1045</v>
      </c>
      <c r="B1046">
        <v>4405.5999999999995</v>
      </c>
      <c r="C1046">
        <v>3</v>
      </c>
      <c r="D1046">
        <v>19</v>
      </c>
      <c r="E1046" s="6">
        <f t="shared" si="48"/>
        <v>1468.5333333333331</v>
      </c>
      <c r="F1046" s="5">
        <f t="shared" si="49"/>
        <v>8.5861476817401263E-4</v>
      </c>
      <c r="G1046" s="6">
        <f t="shared" si="50"/>
        <v>23.957183743560385</v>
      </c>
    </row>
    <row r="1047" spans="1:7" x14ac:dyDescent="0.25">
      <c r="A1047" s="2">
        <v>1046</v>
      </c>
      <c r="B1047">
        <v>3846.1</v>
      </c>
      <c r="C1047">
        <v>5</v>
      </c>
      <c r="D1047">
        <v>11</v>
      </c>
      <c r="E1047" s="6">
        <f t="shared" si="48"/>
        <v>769.22</v>
      </c>
      <c r="F1047" s="5">
        <f t="shared" si="49"/>
        <v>1.4310246136233543E-3</v>
      </c>
      <c r="G1047" s="6">
        <f t="shared" si="50"/>
        <v>12.108500286204924</v>
      </c>
    </row>
    <row r="1048" spans="1:7" x14ac:dyDescent="0.25">
      <c r="A1048" s="2">
        <v>1047</v>
      </c>
      <c r="B1048">
        <v>6874.8700000000008</v>
      </c>
      <c r="C1048">
        <v>8</v>
      </c>
      <c r="D1048">
        <v>11</v>
      </c>
      <c r="E1048" s="6">
        <f t="shared" si="48"/>
        <v>859.3587500000001</v>
      </c>
      <c r="F1048" s="5">
        <f t="shared" si="49"/>
        <v>2.2896393817973667E-3</v>
      </c>
      <c r="G1048" s="6">
        <f t="shared" si="50"/>
        <v>21.643838008013738</v>
      </c>
    </row>
    <row r="1049" spans="1:7" x14ac:dyDescent="0.25">
      <c r="A1049" s="2">
        <v>1048</v>
      </c>
      <c r="B1049">
        <v>6677.74</v>
      </c>
      <c r="C1049">
        <v>7</v>
      </c>
      <c r="D1049">
        <v>15</v>
      </c>
      <c r="E1049" s="6">
        <f t="shared" si="48"/>
        <v>953.96285714285716</v>
      </c>
      <c r="F1049" s="5">
        <f t="shared" si="49"/>
        <v>2.0034344590726962E-3</v>
      </c>
      <c r="G1049" s="6">
        <f t="shared" si="50"/>
        <v>28.668030910131659</v>
      </c>
    </row>
    <row r="1050" spans="1:7" x14ac:dyDescent="0.25">
      <c r="A1050" s="2">
        <v>1049</v>
      </c>
      <c r="B1050">
        <v>11130.050000000001</v>
      </c>
      <c r="C1050">
        <v>10</v>
      </c>
      <c r="D1050">
        <v>2</v>
      </c>
      <c r="E1050" s="6">
        <f t="shared" si="48"/>
        <v>1113.0050000000001</v>
      </c>
      <c r="F1050" s="5">
        <f t="shared" si="49"/>
        <v>2.8620492272467086E-3</v>
      </c>
      <c r="G1050" s="6">
        <f t="shared" si="50"/>
        <v>6.3709502003434464</v>
      </c>
    </row>
    <row r="1051" spans="1:7" x14ac:dyDescent="0.25">
      <c r="A1051" s="2">
        <v>1050</v>
      </c>
      <c r="B1051">
        <v>4722.12</v>
      </c>
      <c r="C1051">
        <v>6</v>
      </c>
      <c r="D1051">
        <v>15</v>
      </c>
      <c r="E1051" s="6">
        <f t="shared" si="48"/>
        <v>787.02</v>
      </c>
      <c r="F1051" s="5">
        <f t="shared" si="49"/>
        <v>1.7172295363480253E-3</v>
      </c>
      <c r="G1051" s="6">
        <f t="shared" si="50"/>
        <v>20.272409845449342</v>
      </c>
    </row>
    <row r="1052" spans="1:7" x14ac:dyDescent="0.25">
      <c r="A1052" s="2">
        <v>1051</v>
      </c>
      <c r="B1052">
        <v>4878.8100000000004</v>
      </c>
      <c r="C1052">
        <v>5</v>
      </c>
      <c r="D1052">
        <v>14</v>
      </c>
      <c r="E1052" s="6">
        <f t="shared" si="48"/>
        <v>975.76200000000006</v>
      </c>
      <c r="F1052" s="5">
        <f t="shared" si="49"/>
        <v>1.4310246136233543E-3</v>
      </c>
      <c r="G1052" s="6">
        <f t="shared" si="50"/>
        <v>19.54875214653692</v>
      </c>
    </row>
    <row r="1053" spans="1:7" x14ac:dyDescent="0.25">
      <c r="A1053" s="2">
        <v>1052</v>
      </c>
      <c r="B1053">
        <v>8478.41</v>
      </c>
      <c r="C1053">
        <v>6</v>
      </c>
      <c r="D1053">
        <v>3</v>
      </c>
      <c r="E1053" s="6">
        <f t="shared" si="48"/>
        <v>1413.0683333333334</v>
      </c>
      <c r="F1053" s="5">
        <f t="shared" si="49"/>
        <v>1.7172295363480253E-3</v>
      </c>
      <c r="G1053" s="6">
        <f t="shared" si="50"/>
        <v>7.2796880366342309</v>
      </c>
    </row>
    <row r="1054" spans="1:7" x14ac:dyDescent="0.25">
      <c r="A1054" s="2">
        <v>1053</v>
      </c>
      <c r="B1054">
        <v>3482.79</v>
      </c>
      <c r="C1054">
        <v>3</v>
      </c>
      <c r="D1054">
        <v>8</v>
      </c>
      <c r="E1054" s="6">
        <f t="shared" si="48"/>
        <v>1160.93</v>
      </c>
      <c r="F1054" s="5">
        <f t="shared" si="49"/>
        <v>8.5861476817401263E-4</v>
      </c>
      <c r="G1054" s="6">
        <f t="shared" si="50"/>
        <v>7.9743331425300523</v>
      </c>
    </row>
    <row r="1055" spans="1:7" x14ac:dyDescent="0.25">
      <c r="A1055" s="2">
        <v>1054</v>
      </c>
      <c r="B1055">
        <v>8433.75</v>
      </c>
      <c r="C1055">
        <v>8</v>
      </c>
      <c r="D1055">
        <v>13</v>
      </c>
      <c r="E1055" s="6">
        <f t="shared" si="48"/>
        <v>1054.21875</v>
      </c>
      <c r="F1055" s="5">
        <f t="shared" si="49"/>
        <v>2.2896393817973667E-3</v>
      </c>
      <c r="G1055" s="6">
        <f t="shared" si="50"/>
        <v>31.379149971379505</v>
      </c>
    </row>
    <row r="1056" spans="1:7" x14ac:dyDescent="0.25">
      <c r="A1056" s="2">
        <v>1055</v>
      </c>
      <c r="B1056">
        <v>924.06</v>
      </c>
      <c r="C1056">
        <v>2</v>
      </c>
      <c r="D1056">
        <v>12</v>
      </c>
      <c r="E1056" s="6">
        <f t="shared" si="48"/>
        <v>462.03</v>
      </c>
      <c r="F1056" s="5">
        <f t="shared" si="49"/>
        <v>5.7240984544934168E-4</v>
      </c>
      <c r="G1056" s="6">
        <f t="shared" si="50"/>
        <v>3.1736462507155117</v>
      </c>
    </row>
    <row r="1057" spans="1:7" x14ac:dyDescent="0.25">
      <c r="A1057" s="2">
        <v>1056</v>
      </c>
      <c r="B1057">
        <v>7920.27</v>
      </c>
      <c r="C1057">
        <v>7</v>
      </c>
      <c r="D1057">
        <v>6</v>
      </c>
      <c r="E1057" s="6">
        <f t="shared" si="48"/>
        <v>1131.467142857143</v>
      </c>
      <c r="F1057" s="5">
        <f t="shared" si="49"/>
        <v>2.0034344590726962E-3</v>
      </c>
      <c r="G1057" s="6">
        <f t="shared" si="50"/>
        <v>13.600921579851175</v>
      </c>
    </row>
    <row r="1058" spans="1:7" x14ac:dyDescent="0.25">
      <c r="A1058" s="2">
        <v>1057</v>
      </c>
      <c r="B1058">
        <v>5663.77</v>
      </c>
      <c r="C1058">
        <v>4</v>
      </c>
      <c r="D1058">
        <v>5</v>
      </c>
      <c r="E1058" s="6">
        <f t="shared" si="48"/>
        <v>1415.9425000000001</v>
      </c>
      <c r="F1058" s="5">
        <f t="shared" si="49"/>
        <v>1.1448196908986834E-3</v>
      </c>
      <c r="G1058" s="6">
        <f t="shared" si="50"/>
        <v>8.1049942759015465</v>
      </c>
    </row>
    <row r="1059" spans="1:7" x14ac:dyDescent="0.25">
      <c r="A1059" s="2">
        <v>1058</v>
      </c>
      <c r="B1059">
        <v>2308.7200000000003</v>
      </c>
      <c r="C1059">
        <v>3</v>
      </c>
      <c r="D1059">
        <v>4</v>
      </c>
      <c r="E1059" s="6">
        <f t="shared" si="48"/>
        <v>769.57333333333338</v>
      </c>
      <c r="F1059" s="5">
        <f t="shared" si="49"/>
        <v>8.5861476817401263E-4</v>
      </c>
      <c r="G1059" s="6">
        <f t="shared" si="50"/>
        <v>2.6430681167716088</v>
      </c>
    </row>
    <row r="1060" spans="1:7" x14ac:dyDescent="0.25">
      <c r="A1060" s="2">
        <v>1059</v>
      </c>
      <c r="B1060">
        <v>2449.81</v>
      </c>
      <c r="C1060">
        <v>2</v>
      </c>
      <c r="D1060">
        <v>6</v>
      </c>
      <c r="E1060" s="6">
        <f t="shared" si="48"/>
        <v>1224.905</v>
      </c>
      <c r="F1060" s="5">
        <f t="shared" si="49"/>
        <v>5.7240984544934168E-4</v>
      </c>
      <c r="G1060" s="6">
        <f t="shared" si="50"/>
        <v>4.2068860904407552</v>
      </c>
    </row>
    <row r="1061" spans="1:7" x14ac:dyDescent="0.25">
      <c r="A1061" s="2">
        <v>1060</v>
      </c>
      <c r="B1061">
        <v>9606.77</v>
      </c>
      <c r="C1061">
        <v>6</v>
      </c>
      <c r="D1061">
        <v>13</v>
      </c>
      <c r="E1061" s="6">
        <f t="shared" si="48"/>
        <v>1601.1283333333333</v>
      </c>
      <c r="F1061" s="5">
        <f t="shared" si="49"/>
        <v>1.7172295363480253E-3</v>
      </c>
      <c r="G1061" s="6">
        <f t="shared" si="50"/>
        <v>35.743563251287924</v>
      </c>
    </row>
    <row r="1062" spans="1:7" x14ac:dyDescent="0.25">
      <c r="A1062" s="2">
        <v>1061</v>
      </c>
      <c r="B1062">
        <v>4056.7599999999998</v>
      </c>
      <c r="C1062">
        <v>6</v>
      </c>
      <c r="D1062">
        <v>19</v>
      </c>
      <c r="E1062" s="6">
        <f t="shared" si="48"/>
        <v>676.12666666666667</v>
      </c>
      <c r="F1062" s="5">
        <f t="shared" si="49"/>
        <v>1.7172295363480253E-3</v>
      </c>
      <c r="G1062" s="6">
        <f t="shared" si="50"/>
        <v>22.060228963938183</v>
      </c>
    </row>
    <row r="1063" spans="1:7" x14ac:dyDescent="0.25">
      <c r="A1063" s="2">
        <v>1062</v>
      </c>
      <c r="B1063">
        <v>7619.47</v>
      </c>
      <c r="C1063">
        <v>6</v>
      </c>
      <c r="D1063">
        <v>14</v>
      </c>
      <c r="E1063" s="6">
        <f t="shared" si="48"/>
        <v>1269.9116666666666</v>
      </c>
      <c r="F1063" s="5">
        <f t="shared" si="49"/>
        <v>1.7172295363480253E-3</v>
      </c>
      <c r="G1063" s="6">
        <f t="shared" si="50"/>
        <v>30.530217515741271</v>
      </c>
    </row>
    <row r="1064" spans="1:7" x14ac:dyDescent="0.25">
      <c r="A1064" s="2">
        <v>1063</v>
      </c>
      <c r="B1064">
        <v>5833.22</v>
      </c>
      <c r="C1064">
        <v>6</v>
      </c>
      <c r="D1064">
        <v>13</v>
      </c>
      <c r="E1064" s="6">
        <f t="shared" si="48"/>
        <v>972.20333333333338</v>
      </c>
      <c r="F1064" s="5">
        <f t="shared" si="49"/>
        <v>1.7172295363480253E-3</v>
      </c>
      <c r="G1064" s="6">
        <f t="shared" si="50"/>
        <v>21.703451631368061</v>
      </c>
    </row>
    <row r="1065" spans="1:7" x14ac:dyDescent="0.25">
      <c r="A1065" s="2">
        <v>1064</v>
      </c>
      <c r="B1065">
        <v>5404.67</v>
      </c>
      <c r="C1065">
        <v>3</v>
      </c>
      <c r="D1065">
        <v>8</v>
      </c>
      <c r="E1065" s="6">
        <f t="shared" si="48"/>
        <v>1801.5566666666666</v>
      </c>
      <c r="F1065" s="5">
        <f t="shared" si="49"/>
        <v>8.5861476817401263E-4</v>
      </c>
      <c r="G1065" s="6">
        <f t="shared" si="50"/>
        <v>12.374745277618775</v>
      </c>
    </row>
    <row r="1066" spans="1:7" x14ac:dyDescent="0.25">
      <c r="A1066" s="2">
        <v>1065</v>
      </c>
      <c r="B1066">
        <v>4709.66</v>
      </c>
      <c r="C1066">
        <v>6</v>
      </c>
      <c r="D1066">
        <v>8</v>
      </c>
      <c r="E1066" s="6">
        <f t="shared" si="48"/>
        <v>784.94333333333327</v>
      </c>
      <c r="F1066" s="5">
        <f t="shared" si="49"/>
        <v>1.7172295363480253E-3</v>
      </c>
      <c r="G1066" s="6">
        <f t="shared" si="50"/>
        <v>10.783423010875786</v>
      </c>
    </row>
    <row r="1067" spans="1:7" x14ac:dyDescent="0.25">
      <c r="A1067" s="2">
        <v>1066</v>
      </c>
      <c r="B1067">
        <v>2637.5299999999997</v>
      </c>
      <c r="C1067">
        <v>3</v>
      </c>
      <c r="D1067">
        <v>12</v>
      </c>
      <c r="E1067" s="6">
        <f t="shared" si="48"/>
        <v>879.17666666666662</v>
      </c>
      <c r="F1067" s="5">
        <f t="shared" si="49"/>
        <v>8.5861476817401263E-4</v>
      </c>
      <c r="G1067" s="6">
        <f t="shared" si="50"/>
        <v>9.0584888380080137</v>
      </c>
    </row>
    <row r="1068" spans="1:7" x14ac:dyDescent="0.25">
      <c r="A1068" s="2">
        <v>1067</v>
      </c>
      <c r="B1068">
        <v>1854.93</v>
      </c>
      <c r="C1068">
        <v>2</v>
      </c>
      <c r="D1068">
        <v>13</v>
      </c>
      <c r="E1068" s="6">
        <f t="shared" si="48"/>
        <v>927.46500000000003</v>
      </c>
      <c r="F1068" s="5">
        <f t="shared" si="49"/>
        <v>5.7240984544934168E-4</v>
      </c>
      <c r="G1068" s="6">
        <f t="shared" si="50"/>
        <v>6.9015712650257584</v>
      </c>
    </row>
    <row r="1069" spans="1:7" x14ac:dyDescent="0.25">
      <c r="A1069" s="2">
        <v>1068</v>
      </c>
      <c r="B1069">
        <v>14254.549999999997</v>
      </c>
      <c r="C1069">
        <v>14</v>
      </c>
      <c r="D1069">
        <v>3</v>
      </c>
      <c r="E1069" s="6">
        <f t="shared" si="48"/>
        <v>1018.1821428571427</v>
      </c>
      <c r="F1069" s="5">
        <f t="shared" si="49"/>
        <v>4.0068689181453924E-3</v>
      </c>
      <c r="G1069" s="6">
        <f t="shared" si="50"/>
        <v>12.239167143674869</v>
      </c>
    </row>
    <row r="1070" spans="1:7" x14ac:dyDescent="0.25">
      <c r="A1070" s="2">
        <v>1069</v>
      </c>
      <c r="B1070">
        <v>6910.5</v>
      </c>
      <c r="C1070">
        <v>5</v>
      </c>
      <c r="D1070">
        <v>15</v>
      </c>
      <c r="E1070" s="6">
        <f t="shared" si="48"/>
        <v>1382.1</v>
      </c>
      <c r="F1070" s="5">
        <f t="shared" si="49"/>
        <v>1.4310246136233543E-3</v>
      </c>
      <c r="G1070" s="6">
        <f t="shared" si="50"/>
        <v>29.667286777332567</v>
      </c>
    </row>
    <row r="1071" spans="1:7" x14ac:dyDescent="0.25">
      <c r="A1071" s="2">
        <v>1070</v>
      </c>
      <c r="B1071">
        <v>5754.6600000000008</v>
      </c>
      <c r="C1071">
        <v>4</v>
      </c>
      <c r="D1071">
        <v>1</v>
      </c>
      <c r="E1071" s="6">
        <f t="shared" si="48"/>
        <v>1438.6650000000002</v>
      </c>
      <c r="F1071" s="5">
        <f t="shared" si="49"/>
        <v>1.1448196908986834E-3</v>
      </c>
      <c r="G1071" s="6">
        <f t="shared" si="50"/>
        <v>1.6470120206067544</v>
      </c>
    </row>
    <row r="1072" spans="1:7" x14ac:dyDescent="0.25">
      <c r="A1072" s="2">
        <v>1071</v>
      </c>
      <c r="B1072">
        <v>7958.6799999999994</v>
      </c>
      <c r="C1072">
        <v>6</v>
      </c>
      <c r="D1072">
        <v>1</v>
      </c>
      <c r="E1072" s="6">
        <f t="shared" si="48"/>
        <v>1326.4466666666665</v>
      </c>
      <c r="F1072" s="5">
        <f t="shared" si="49"/>
        <v>1.7172295363480253E-3</v>
      </c>
      <c r="G1072" s="6">
        <f t="shared" si="50"/>
        <v>2.2778133943903831</v>
      </c>
    </row>
    <row r="1073" spans="1:7" x14ac:dyDescent="0.25">
      <c r="A1073" s="2">
        <v>1072</v>
      </c>
      <c r="B1073">
        <v>3697.58</v>
      </c>
      <c r="C1073">
        <v>3</v>
      </c>
      <c r="D1073">
        <v>8</v>
      </c>
      <c r="E1073" s="6">
        <f t="shared" si="48"/>
        <v>1232.5266666666666</v>
      </c>
      <c r="F1073" s="5">
        <f t="shared" si="49"/>
        <v>8.5861476817401263E-4</v>
      </c>
      <c r="G1073" s="6">
        <f t="shared" si="50"/>
        <v>8.4661247853463077</v>
      </c>
    </row>
    <row r="1074" spans="1:7" x14ac:dyDescent="0.25">
      <c r="A1074" s="2">
        <v>1073</v>
      </c>
      <c r="B1074">
        <v>6454.89</v>
      </c>
      <c r="C1074">
        <v>6</v>
      </c>
      <c r="D1074">
        <v>7</v>
      </c>
      <c r="E1074" s="6">
        <f t="shared" si="48"/>
        <v>1075.8150000000001</v>
      </c>
      <c r="F1074" s="5">
        <f t="shared" si="49"/>
        <v>1.7172295363480253E-3</v>
      </c>
      <c r="G1074" s="6">
        <f t="shared" si="50"/>
        <v>12.931949055523756</v>
      </c>
    </row>
    <row r="1075" spans="1:7" x14ac:dyDescent="0.25">
      <c r="A1075" s="2">
        <v>1074</v>
      </c>
      <c r="B1075">
        <v>9370.01</v>
      </c>
      <c r="C1075">
        <v>8</v>
      </c>
      <c r="D1075">
        <v>18</v>
      </c>
      <c r="E1075" s="6">
        <f t="shared" si="48"/>
        <v>1171.25125</v>
      </c>
      <c r="F1075" s="5">
        <f t="shared" si="49"/>
        <v>2.2896393817973667E-3</v>
      </c>
      <c r="G1075" s="6">
        <f t="shared" si="50"/>
        <v>48.27137378362908</v>
      </c>
    </row>
    <row r="1076" spans="1:7" x14ac:dyDescent="0.25">
      <c r="A1076" s="2">
        <v>1075</v>
      </c>
      <c r="B1076">
        <v>6623.9699999999993</v>
      </c>
      <c r="C1076">
        <v>7</v>
      </c>
      <c r="D1076">
        <v>7</v>
      </c>
      <c r="E1076" s="6">
        <f t="shared" si="48"/>
        <v>946.28142857142848</v>
      </c>
      <c r="F1076" s="5">
        <f t="shared" si="49"/>
        <v>2.0034344590726962E-3</v>
      </c>
      <c r="G1076" s="6">
        <f t="shared" si="50"/>
        <v>13.270689753863767</v>
      </c>
    </row>
    <row r="1077" spans="1:7" x14ac:dyDescent="0.25">
      <c r="A1077" s="2">
        <v>1076</v>
      </c>
      <c r="B1077">
        <v>14390.1</v>
      </c>
      <c r="C1077">
        <v>12</v>
      </c>
      <c r="D1077">
        <v>2</v>
      </c>
      <c r="E1077" s="6">
        <f t="shared" si="48"/>
        <v>1199.175</v>
      </c>
      <c r="F1077" s="5">
        <f t="shared" si="49"/>
        <v>3.4344590726960505E-3</v>
      </c>
      <c r="G1077" s="6">
        <f t="shared" si="50"/>
        <v>8.2370349170005728</v>
      </c>
    </row>
    <row r="1078" spans="1:7" x14ac:dyDescent="0.25">
      <c r="A1078" s="2">
        <v>1077</v>
      </c>
      <c r="B1078">
        <v>6570.44</v>
      </c>
      <c r="C1078">
        <v>6</v>
      </c>
      <c r="D1078">
        <v>18</v>
      </c>
      <c r="E1078" s="6">
        <f t="shared" si="48"/>
        <v>1095.0733333333333</v>
      </c>
      <c r="F1078" s="5">
        <f t="shared" si="49"/>
        <v>1.7172295363480253E-3</v>
      </c>
      <c r="G1078" s="6">
        <f t="shared" si="50"/>
        <v>33.848860904407559</v>
      </c>
    </row>
    <row r="1079" spans="1:7" x14ac:dyDescent="0.25">
      <c r="A1079" s="2">
        <v>1078</v>
      </c>
      <c r="B1079">
        <v>5117.1000000000004</v>
      </c>
      <c r="C1079">
        <v>6</v>
      </c>
      <c r="D1079">
        <v>20</v>
      </c>
      <c r="E1079" s="6">
        <f t="shared" si="48"/>
        <v>852.85</v>
      </c>
      <c r="F1079" s="5">
        <f t="shared" si="49"/>
        <v>1.7172295363480253E-3</v>
      </c>
      <c r="G1079" s="6">
        <f t="shared" si="50"/>
        <v>29.290784201488268</v>
      </c>
    </row>
    <row r="1080" spans="1:7" x14ac:dyDescent="0.25">
      <c r="A1080" s="2">
        <v>1079</v>
      </c>
      <c r="B1080">
        <v>3829.1099999999997</v>
      </c>
      <c r="C1080">
        <v>4</v>
      </c>
      <c r="D1080">
        <v>18</v>
      </c>
      <c r="E1080" s="6">
        <f t="shared" si="48"/>
        <v>957.27749999999992</v>
      </c>
      <c r="F1080" s="5">
        <f t="shared" si="49"/>
        <v>1.1448196908986834E-3</v>
      </c>
      <c r="G1080" s="6">
        <f t="shared" si="50"/>
        <v>19.726382369776758</v>
      </c>
    </row>
    <row r="1081" spans="1:7" x14ac:dyDescent="0.25">
      <c r="A1081" s="2">
        <v>1080</v>
      </c>
      <c r="B1081">
        <v>3133.43</v>
      </c>
      <c r="C1081">
        <v>3</v>
      </c>
      <c r="D1081">
        <v>2</v>
      </c>
      <c r="E1081" s="6">
        <f t="shared" si="48"/>
        <v>1044.4766666666667</v>
      </c>
      <c r="F1081" s="5">
        <f t="shared" si="49"/>
        <v>8.5861476817401263E-4</v>
      </c>
      <c r="G1081" s="6">
        <f t="shared" si="50"/>
        <v>1.7936061820263309</v>
      </c>
    </row>
    <row r="1082" spans="1:7" x14ac:dyDescent="0.25">
      <c r="A1082" s="2">
        <v>1081</v>
      </c>
      <c r="B1082">
        <v>6119.7199999999993</v>
      </c>
      <c r="C1082">
        <v>5</v>
      </c>
      <c r="D1082">
        <v>16</v>
      </c>
      <c r="E1082" s="6">
        <f t="shared" si="48"/>
        <v>1223.944</v>
      </c>
      <c r="F1082" s="5">
        <f t="shared" si="49"/>
        <v>1.4310246136233543E-3</v>
      </c>
      <c r="G1082" s="6">
        <f t="shared" si="50"/>
        <v>28.023903835145962</v>
      </c>
    </row>
    <row r="1083" spans="1:7" x14ac:dyDescent="0.25">
      <c r="A1083" s="2">
        <v>1082</v>
      </c>
      <c r="B1083">
        <v>4492.05</v>
      </c>
      <c r="C1083">
        <v>5</v>
      </c>
      <c r="D1083">
        <v>10.7</v>
      </c>
      <c r="E1083" s="6">
        <f t="shared" si="48"/>
        <v>898.41000000000008</v>
      </c>
      <c r="F1083" s="5">
        <f t="shared" si="49"/>
        <v>1.4310246136233543E-3</v>
      </c>
      <c r="G1083" s="6">
        <f t="shared" si="50"/>
        <v>13.756421007441329</v>
      </c>
    </row>
    <row r="1084" spans="1:7" x14ac:dyDescent="0.25">
      <c r="A1084" s="2">
        <v>1083</v>
      </c>
      <c r="B1084">
        <v>2418.19</v>
      </c>
      <c r="C1084">
        <v>2</v>
      </c>
      <c r="D1084">
        <v>1</v>
      </c>
      <c r="E1084" s="6">
        <f t="shared" si="48"/>
        <v>1209.095</v>
      </c>
      <c r="F1084" s="5">
        <f t="shared" si="49"/>
        <v>5.7240984544934168E-4</v>
      </c>
      <c r="G1084" s="6">
        <f t="shared" si="50"/>
        <v>0.69209788208357181</v>
      </c>
    </row>
    <row r="1085" spans="1:7" x14ac:dyDescent="0.25">
      <c r="A1085" s="2">
        <v>1084</v>
      </c>
      <c r="B1085">
        <v>11437.05</v>
      </c>
      <c r="C1085">
        <v>11</v>
      </c>
      <c r="D1085">
        <v>8</v>
      </c>
      <c r="E1085" s="6">
        <f t="shared" si="48"/>
        <v>1039.7318181818182</v>
      </c>
      <c r="F1085" s="5">
        <f t="shared" si="49"/>
        <v>3.1482541499713796E-3</v>
      </c>
      <c r="G1085" s="6">
        <f t="shared" si="50"/>
        <v>26.186720091585578</v>
      </c>
    </row>
    <row r="1086" spans="1:7" x14ac:dyDescent="0.25">
      <c r="A1086" s="2">
        <v>1085</v>
      </c>
      <c r="B1086">
        <v>2487.7000000000003</v>
      </c>
      <c r="C1086">
        <v>4</v>
      </c>
      <c r="D1086">
        <v>8</v>
      </c>
      <c r="E1086" s="6">
        <f t="shared" si="48"/>
        <v>621.92500000000007</v>
      </c>
      <c r="F1086" s="5">
        <f t="shared" si="49"/>
        <v>1.1448196908986834E-3</v>
      </c>
      <c r="G1086" s="6">
        <f t="shared" si="50"/>
        <v>5.6959358900973101</v>
      </c>
    </row>
    <row r="1087" spans="1:7" x14ac:dyDescent="0.25">
      <c r="A1087" s="2">
        <v>1086</v>
      </c>
      <c r="B1087">
        <v>8640.2200000000012</v>
      </c>
      <c r="C1087">
        <v>9</v>
      </c>
      <c r="D1087">
        <v>4</v>
      </c>
      <c r="E1087" s="6">
        <f t="shared" si="48"/>
        <v>960.02444444444461</v>
      </c>
      <c r="F1087" s="5">
        <f t="shared" si="49"/>
        <v>2.5758443045220377E-3</v>
      </c>
      <c r="G1087" s="6">
        <f t="shared" si="50"/>
        <v>9.8914939896966239</v>
      </c>
    </row>
    <row r="1088" spans="1:7" x14ac:dyDescent="0.25">
      <c r="A1088" s="2">
        <v>1087</v>
      </c>
      <c r="B1088">
        <v>3535.79</v>
      </c>
      <c r="C1088">
        <v>3</v>
      </c>
      <c r="D1088">
        <v>8</v>
      </c>
      <c r="E1088" s="6">
        <f t="shared" si="48"/>
        <v>1178.5966666666666</v>
      </c>
      <c r="F1088" s="5">
        <f t="shared" si="49"/>
        <v>8.5861476817401263E-4</v>
      </c>
      <c r="G1088" s="6">
        <f t="shared" si="50"/>
        <v>8.0956840297653123</v>
      </c>
    </row>
    <row r="1089" spans="1:7" x14ac:dyDescent="0.25">
      <c r="A1089" s="2">
        <v>1088</v>
      </c>
      <c r="B1089">
        <v>6230.39</v>
      </c>
      <c r="C1089">
        <v>6</v>
      </c>
      <c r="D1089">
        <v>3</v>
      </c>
      <c r="E1089" s="6">
        <f t="shared" si="48"/>
        <v>1038.3983333333333</v>
      </c>
      <c r="F1089" s="5">
        <f t="shared" si="49"/>
        <v>1.7172295363480253E-3</v>
      </c>
      <c r="G1089" s="6">
        <f t="shared" si="50"/>
        <v>5.3495048654836861</v>
      </c>
    </row>
    <row r="1090" spans="1:7" x14ac:dyDescent="0.25">
      <c r="A1090" s="2">
        <v>1089</v>
      </c>
      <c r="B1090">
        <v>6202.8499999999995</v>
      </c>
      <c r="C1090">
        <v>7</v>
      </c>
      <c r="D1090">
        <v>12</v>
      </c>
      <c r="E1090" s="6">
        <f t="shared" si="48"/>
        <v>886.12142857142851</v>
      </c>
      <c r="F1090" s="5">
        <f t="shared" si="49"/>
        <v>2.0034344590726962E-3</v>
      </c>
      <c r="G1090" s="6">
        <f t="shared" si="50"/>
        <v>21.303434459072697</v>
      </c>
    </row>
    <row r="1091" spans="1:7" x14ac:dyDescent="0.25">
      <c r="A1091" s="2">
        <v>1090</v>
      </c>
      <c r="B1091">
        <v>5882.43</v>
      </c>
      <c r="C1091">
        <v>7</v>
      </c>
      <c r="D1091">
        <v>17</v>
      </c>
      <c r="E1091" s="6">
        <f t="shared" si="48"/>
        <v>840.3471428571429</v>
      </c>
      <c r="F1091" s="5">
        <f t="shared" si="49"/>
        <v>2.0034344590726962E-3</v>
      </c>
      <c r="G1091" s="6">
        <f t="shared" si="50"/>
        <v>28.62086720091586</v>
      </c>
    </row>
    <row r="1092" spans="1:7" x14ac:dyDescent="0.25">
      <c r="A1092" s="2">
        <v>1091</v>
      </c>
      <c r="B1092">
        <v>10303.81</v>
      </c>
      <c r="C1092">
        <v>11</v>
      </c>
      <c r="D1092">
        <v>15</v>
      </c>
      <c r="E1092" s="6">
        <f t="shared" si="48"/>
        <v>936.70999999999992</v>
      </c>
      <c r="F1092" s="5">
        <f t="shared" si="49"/>
        <v>3.1482541499713796E-3</v>
      </c>
      <c r="G1092" s="6">
        <f t="shared" si="50"/>
        <v>44.235017172295365</v>
      </c>
    </row>
    <row r="1093" spans="1:7" x14ac:dyDescent="0.25">
      <c r="A1093" s="2">
        <v>1092</v>
      </c>
      <c r="B1093">
        <v>4893.72</v>
      </c>
      <c r="C1093">
        <v>5</v>
      </c>
      <c r="D1093">
        <v>5</v>
      </c>
      <c r="E1093" s="6">
        <f t="shared" ref="E1093:E1156" si="51">B1093/C1093</f>
        <v>978.74400000000003</v>
      </c>
      <c r="F1093" s="5">
        <f t="shared" ref="F1093:F1156" si="52">C1093/3494</f>
        <v>1.4310246136233543E-3</v>
      </c>
      <c r="G1093" s="6">
        <f t="shared" ref="G1093:G1156" si="53">E1093*F1093*D1093</f>
        <v>7.0030337721808822</v>
      </c>
    </row>
    <row r="1094" spans="1:7" x14ac:dyDescent="0.25">
      <c r="A1094" s="2">
        <v>1093</v>
      </c>
      <c r="B1094">
        <v>12492.4</v>
      </c>
      <c r="C1094">
        <v>9</v>
      </c>
      <c r="D1094">
        <v>5</v>
      </c>
      <c r="E1094" s="6">
        <f t="shared" si="51"/>
        <v>1388.0444444444445</v>
      </c>
      <c r="F1094" s="5">
        <f t="shared" si="52"/>
        <v>2.5758443045220377E-3</v>
      </c>
      <c r="G1094" s="6">
        <f t="shared" si="53"/>
        <v>17.876931883228391</v>
      </c>
    </row>
    <row r="1095" spans="1:7" x14ac:dyDescent="0.25">
      <c r="A1095" s="2">
        <v>1094</v>
      </c>
      <c r="B1095">
        <v>7255.12</v>
      </c>
      <c r="C1095">
        <v>7</v>
      </c>
      <c r="D1095">
        <v>19</v>
      </c>
      <c r="E1095" s="6">
        <f t="shared" si="51"/>
        <v>1036.4457142857143</v>
      </c>
      <c r="F1095" s="5">
        <f t="shared" si="52"/>
        <v>2.0034344590726962E-3</v>
      </c>
      <c r="G1095" s="6">
        <f t="shared" si="53"/>
        <v>39.452570120206076</v>
      </c>
    </row>
    <row r="1096" spans="1:7" x14ac:dyDescent="0.25">
      <c r="A1096" s="2">
        <v>1095</v>
      </c>
      <c r="B1096">
        <v>6916.0399999999991</v>
      </c>
      <c r="C1096">
        <v>4</v>
      </c>
      <c r="D1096">
        <v>6</v>
      </c>
      <c r="E1096" s="6">
        <f t="shared" si="51"/>
        <v>1729.0099999999998</v>
      </c>
      <c r="F1096" s="5">
        <f t="shared" si="52"/>
        <v>1.1448196908986834E-3</v>
      </c>
      <c r="G1096" s="6">
        <f t="shared" si="53"/>
        <v>11.876428162564393</v>
      </c>
    </row>
    <row r="1097" spans="1:7" x14ac:dyDescent="0.25">
      <c r="A1097" s="2">
        <v>1096</v>
      </c>
      <c r="B1097">
        <v>3865.37</v>
      </c>
      <c r="C1097">
        <v>5</v>
      </c>
      <c r="D1097">
        <v>14</v>
      </c>
      <c r="E1097" s="6">
        <f t="shared" si="51"/>
        <v>773.07399999999996</v>
      </c>
      <c r="F1097" s="5">
        <f t="shared" si="52"/>
        <v>1.4310246136233543E-3</v>
      </c>
      <c r="G1097" s="6">
        <f t="shared" si="53"/>
        <v>15.488030910131654</v>
      </c>
    </row>
    <row r="1098" spans="1:7" x14ac:dyDescent="0.25">
      <c r="A1098" s="2">
        <v>1097</v>
      </c>
      <c r="B1098">
        <v>4367.8099999999995</v>
      </c>
      <c r="C1098">
        <v>4</v>
      </c>
      <c r="D1098">
        <v>18</v>
      </c>
      <c r="E1098" s="6">
        <f t="shared" si="51"/>
        <v>1091.9524999999999</v>
      </c>
      <c r="F1098" s="5">
        <f t="shared" si="52"/>
        <v>1.1448196908986834E-3</v>
      </c>
      <c r="G1098" s="6">
        <f t="shared" si="53"/>
        <v>22.501597023468801</v>
      </c>
    </row>
    <row r="1099" spans="1:7" x14ac:dyDescent="0.25">
      <c r="A1099" s="2">
        <v>1098</v>
      </c>
      <c r="B1099">
        <v>7594.2900000000009</v>
      </c>
      <c r="C1099">
        <v>8</v>
      </c>
      <c r="D1099">
        <v>12</v>
      </c>
      <c r="E1099" s="6">
        <f t="shared" si="51"/>
        <v>949.28625000000011</v>
      </c>
      <c r="F1099" s="5">
        <f t="shared" si="52"/>
        <v>2.2896393817973667E-3</v>
      </c>
      <c r="G1099" s="6">
        <f t="shared" si="53"/>
        <v>26.082278191184891</v>
      </c>
    </row>
    <row r="1100" spans="1:7" x14ac:dyDescent="0.25">
      <c r="A1100" s="2">
        <v>1099</v>
      </c>
      <c r="B1100">
        <v>1248.96</v>
      </c>
      <c r="C1100">
        <v>2</v>
      </c>
      <c r="D1100">
        <v>11</v>
      </c>
      <c r="E1100" s="6">
        <f t="shared" si="51"/>
        <v>624.48</v>
      </c>
      <c r="F1100" s="5">
        <f t="shared" si="52"/>
        <v>5.7240984544934168E-4</v>
      </c>
      <c r="G1100" s="6">
        <f t="shared" si="53"/>
        <v>3.9320435031482539</v>
      </c>
    </row>
    <row r="1101" spans="1:7" x14ac:dyDescent="0.25">
      <c r="A1101" s="2">
        <v>1100</v>
      </c>
      <c r="B1101">
        <v>2767.35</v>
      </c>
      <c r="C1101">
        <v>3</v>
      </c>
      <c r="D1101">
        <v>15</v>
      </c>
      <c r="E1101" s="6">
        <f t="shared" si="51"/>
        <v>922.44999999999993</v>
      </c>
      <c r="F1101" s="5">
        <f t="shared" si="52"/>
        <v>8.5861476817401263E-4</v>
      </c>
      <c r="G1101" s="6">
        <f t="shared" si="53"/>
        <v>11.880437893531768</v>
      </c>
    </row>
    <row r="1102" spans="1:7" x14ac:dyDescent="0.25">
      <c r="A1102" s="2">
        <v>1101</v>
      </c>
      <c r="B1102">
        <v>6377.6200000000008</v>
      </c>
      <c r="C1102">
        <v>5</v>
      </c>
      <c r="D1102">
        <v>15</v>
      </c>
      <c r="E1102" s="6">
        <f t="shared" si="51"/>
        <v>1275.5240000000001</v>
      </c>
      <c r="F1102" s="5">
        <f t="shared" si="52"/>
        <v>1.4310246136233543E-3</v>
      </c>
      <c r="G1102" s="6">
        <f t="shared" si="53"/>
        <v>27.379593589009733</v>
      </c>
    </row>
    <row r="1103" spans="1:7" x14ac:dyDescent="0.25">
      <c r="A1103" s="2">
        <v>1102</v>
      </c>
      <c r="B1103">
        <v>8832.98</v>
      </c>
      <c r="C1103">
        <v>8</v>
      </c>
      <c r="D1103">
        <v>15</v>
      </c>
      <c r="E1103" s="6">
        <f t="shared" si="51"/>
        <v>1104.1224999999999</v>
      </c>
      <c r="F1103" s="5">
        <f t="shared" si="52"/>
        <v>2.2896393817973667E-3</v>
      </c>
      <c r="G1103" s="6">
        <f t="shared" si="53"/>
        <v>37.920635374928445</v>
      </c>
    </row>
    <row r="1104" spans="1:7" x14ac:dyDescent="0.25">
      <c r="A1104" s="2">
        <v>1103</v>
      </c>
      <c r="B1104">
        <v>15447.920000000002</v>
      </c>
      <c r="C1104">
        <v>12</v>
      </c>
      <c r="D1104">
        <v>20</v>
      </c>
      <c r="E1104" s="6">
        <f t="shared" si="51"/>
        <v>1287.3266666666668</v>
      </c>
      <c r="F1104" s="5">
        <f t="shared" si="52"/>
        <v>3.4344590726960505E-3</v>
      </c>
      <c r="G1104" s="6">
        <f t="shared" si="53"/>
        <v>88.425414997137963</v>
      </c>
    </row>
    <row r="1105" spans="1:7" x14ac:dyDescent="0.25">
      <c r="A1105" s="2">
        <v>1104</v>
      </c>
      <c r="B1105">
        <v>6458.3</v>
      </c>
      <c r="C1105">
        <v>7</v>
      </c>
      <c r="D1105">
        <v>8</v>
      </c>
      <c r="E1105" s="6">
        <f t="shared" si="51"/>
        <v>922.61428571428576</v>
      </c>
      <c r="F1105" s="5">
        <f t="shared" si="52"/>
        <v>2.0034344590726962E-3</v>
      </c>
      <c r="G1105" s="6">
        <f t="shared" si="53"/>
        <v>14.787178019461937</v>
      </c>
    </row>
    <row r="1106" spans="1:7" x14ac:dyDescent="0.25">
      <c r="A1106" s="2">
        <v>1105</v>
      </c>
      <c r="B1106">
        <v>3965.4399999999996</v>
      </c>
      <c r="C1106">
        <v>2</v>
      </c>
      <c r="D1106">
        <v>18</v>
      </c>
      <c r="E1106" s="6">
        <f t="shared" si="51"/>
        <v>1982.7199999999998</v>
      </c>
      <c r="F1106" s="5">
        <f t="shared" si="52"/>
        <v>5.7240984544934168E-4</v>
      </c>
      <c r="G1106" s="6">
        <f t="shared" si="53"/>
        <v>20.428712077847734</v>
      </c>
    </row>
    <row r="1107" spans="1:7" x14ac:dyDescent="0.25">
      <c r="A1107" s="2">
        <v>1106</v>
      </c>
      <c r="B1107">
        <v>11078.47</v>
      </c>
      <c r="C1107">
        <v>9</v>
      </c>
      <c r="D1107">
        <v>15</v>
      </c>
      <c r="E1107" s="6">
        <f t="shared" si="51"/>
        <v>1230.941111111111</v>
      </c>
      <c r="F1107" s="5">
        <f t="shared" si="52"/>
        <v>2.5758443045220377E-3</v>
      </c>
      <c r="G1107" s="6">
        <f t="shared" si="53"/>
        <v>47.560689753863763</v>
      </c>
    </row>
    <row r="1108" spans="1:7" x14ac:dyDescent="0.25">
      <c r="A1108" s="2">
        <v>1107</v>
      </c>
      <c r="B1108">
        <v>4394.3899999999994</v>
      </c>
      <c r="C1108">
        <v>6</v>
      </c>
      <c r="D1108">
        <v>18</v>
      </c>
      <c r="E1108" s="6">
        <f t="shared" si="51"/>
        <v>732.3983333333332</v>
      </c>
      <c r="F1108" s="5">
        <f t="shared" si="52"/>
        <v>1.7172295363480253E-3</v>
      </c>
      <c r="G1108" s="6">
        <f t="shared" si="53"/>
        <v>22.638528906697193</v>
      </c>
    </row>
    <row r="1109" spans="1:7" x14ac:dyDescent="0.25">
      <c r="A1109" s="2">
        <v>1108</v>
      </c>
      <c r="B1109">
        <v>1790</v>
      </c>
      <c r="C1109">
        <v>4</v>
      </c>
      <c r="D1109">
        <v>17</v>
      </c>
      <c r="E1109" s="6">
        <f t="shared" si="51"/>
        <v>447.5</v>
      </c>
      <c r="F1109" s="5">
        <f t="shared" si="52"/>
        <v>1.1448196908986834E-3</v>
      </c>
      <c r="G1109" s="6">
        <f t="shared" si="53"/>
        <v>8.7092157985117353</v>
      </c>
    </row>
    <row r="1110" spans="1:7" x14ac:dyDescent="0.25">
      <c r="A1110" s="2">
        <v>1109</v>
      </c>
      <c r="B1110">
        <v>2411.02</v>
      </c>
      <c r="C1110">
        <v>3</v>
      </c>
      <c r="D1110">
        <v>6</v>
      </c>
      <c r="E1110" s="6">
        <f t="shared" si="51"/>
        <v>803.67333333333329</v>
      </c>
      <c r="F1110" s="5">
        <f t="shared" si="52"/>
        <v>8.5861476817401263E-4</v>
      </c>
      <c r="G1110" s="6">
        <f t="shared" si="53"/>
        <v>4.1402747567258151</v>
      </c>
    </row>
    <row r="1111" spans="1:7" x14ac:dyDescent="0.25">
      <c r="A1111" s="2">
        <v>1110</v>
      </c>
      <c r="B1111">
        <v>7310.3600000000006</v>
      </c>
      <c r="C1111">
        <v>6</v>
      </c>
      <c r="D1111">
        <v>12</v>
      </c>
      <c r="E1111" s="6">
        <f t="shared" si="51"/>
        <v>1218.3933333333334</v>
      </c>
      <c r="F1111" s="5">
        <f t="shared" si="52"/>
        <v>1.7172295363480253E-3</v>
      </c>
      <c r="G1111" s="6">
        <f t="shared" si="53"/>
        <v>25.107132226674302</v>
      </c>
    </row>
    <row r="1112" spans="1:7" x14ac:dyDescent="0.25">
      <c r="A1112" s="2">
        <v>1111</v>
      </c>
      <c r="B1112">
        <v>6922.7</v>
      </c>
      <c r="C1112">
        <v>7</v>
      </c>
      <c r="D1112">
        <v>18</v>
      </c>
      <c r="E1112" s="6">
        <f t="shared" si="51"/>
        <v>988.9571428571428</v>
      </c>
      <c r="F1112" s="5">
        <f t="shared" si="52"/>
        <v>2.0034344590726962E-3</v>
      </c>
      <c r="G1112" s="6">
        <f t="shared" si="53"/>
        <v>35.66359473382942</v>
      </c>
    </row>
    <row r="1113" spans="1:7" x14ac:dyDescent="0.25">
      <c r="A1113" s="2">
        <v>1112</v>
      </c>
      <c r="B1113">
        <v>3589.44</v>
      </c>
      <c r="C1113">
        <v>3</v>
      </c>
      <c r="D1113">
        <v>13</v>
      </c>
      <c r="E1113" s="6">
        <f t="shared" si="51"/>
        <v>1196.48</v>
      </c>
      <c r="F1113" s="5">
        <f t="shared" si="52"/>
        <v>8.5861476817401263E-4</v>
      </c>
      <c r="G1113" s="6">
        <f t="shared" si="53"/>
        <v>13.355100171722954</v>
      </c>
    </row>
    <row r="1114" spans="1:7" x14ac:dyDescent="0.25">
      <c r="A1114" s="2">
        <v>1113</v>
      </c>
      <c r="B1114">
        <v>10999.369999999999</v>
      </c>
      <c r="C1114">
        <v>9</v>
      </c>
      <c r="D1114">
        <v>6</v>
      </c>
      <c r="E1114" s="6">
        <f t="shared" si="51"/>
        <v>1222.152222222222</v>
      </c>
      <c r="F1114" s="5">
        <f t="shared" si="52"/>
        <v>2.5758443045220377E-3</v>
      </c>
      <c r="G1114" s="6">
        <f t="shared" si="53"/>
        <v>18.888443045220374</v>
      </c>
    </row>
    <row r="1115" spans="1:7" x14ac:dyDescent="0.25">
      <c r="A1115" s="2">
        <v>1114</v>
      </c>
      <c r="B1115">
        <v>4156.3999999999996</v>
      </c>
      <c r="C1115">
        <v>4</v>
      </c>
      <c r="D1115">
        <v>14</v>
      </c>
      <c r="E1115" s="6">
        <f t="shared" si="51"/>
        <v>1039.0999999999999</v>
      </c>
      <c r="F1115" s="5">
        <f t="shared" si="52"/>
        <v>1.1448196908986834E-3</v>
      </c>
      <c r="G1115" s="6">
        <f t="shared" si="53"/>
        <v>16.654149971379503</v>
      </c>
    </row>
    <row r="1116" spans="1:7" x14ac:dyDescent="0.25">
      <c r="A1116" s="2">
        <v>1115</v>
      </c>
      <c r="B1116">
        <v>9270.0300000000007</v>
      </c>
      <c r="C1116">
        <v>9</v>
      </c>
      <c r="D1116">
        <v>17</v>
      </c>
      <c r="E1116" s="6">
        <f t="shared" si="51"/>
        <v>1030.0033333333333</v>
      </c>
      <c r="F1116" s="5">
        <f t="shared" si="52"/>
        <v>2.5758443045220377E-3</v>
      </c>
      <c r="G1116" s="6">
        <f t="shared" si="53"/>
        <v>45.103179736691473</v>
      </c>
    </row>
    <row r="1117" spans="1:7" x14ac:dyDescent="0.25">
      <c r="A1117" s="2">
        <v>1116</v>
      </c>
      <c r="B1117">
        <v>4932.34</v>
      </c>
      <c r="C1117">
        <v>3</v>
      </c>
      <c r="D1117">
        <v>16</v>
      </c>
      <c r="E1117" s="6">
        <f t="shared" si="51"/>
        <v>1644.1133333333335</v>
      </c>
      <c r="F1117" s="5">
        <f t="shared" si="52"/>
        <v>8.5861476817401263E-4</v>
      </c>
      <c r="G1117" s="6">
        <f t="shared" si="53"/>
        <v>22.586559816828853</v>
      </c>
    </row>
    <row r="1118" spans="1:7" x14ac:dyDescent="0.25">
      <c r="A1118" s="2">
        <v>1117</v>
      </c>
      <c r="B1118">
        <v>8604.73</v>
      </c>
      <c r="C1118">
        <v>10</v>
      </c>
      <c r="D1118">
        <v>14</v>
      </c>
      <c r="E1118" s="6">
        <f t="shared" si="51"/>
        <v>860.47299999999996</v>
      </c>
      <c r="F1118" s="5">
        <f t="shared" si="52"/>
        <v>2.8620492272467086E-3</v>
      </c>
      <c r="G1118" s="6">
        <f t="shared" si="53"/>
        <v>34.4780251860332</v>
      </c>
    </row>
    <row r="1119" spans="1:7" x14ac:dyDescent="0.25">
      <c r="A1119" s="2">
        <v>1118</v>
      </c>
      <c r="B1119">
        <v>3365.1899999999996</v>
      </c>
      <c r="C1119">
        <v>4</v>
      </c>
      <c r="D1119">
        <v>9</v>
      </c>
      <c r="E1119" s="6">
        <f t="shared" si="51"/>
        <v>841.2974999999999</v>
      </c>
      <c r="F1119" s="5">
        <f t="shared" si="52"/>
        <v>1.1448196908986834E-3</v>
      </c>
      <c r="G1119" s="6">
        <f t="shared" si="53"/>
        <v>8.6682054951345151</v>
      </c>
    </row>
    <row r="1120" spans="1:7" x14ac:dyDescent="0.25">
      <c r="A1120" s="2">
        <v>1119</v>
      </c>
      <c r="B1120">
        <v>11866.59</v>
      </c>
      <c r="C1120">
        <v>7</v>
      </c>
      <c r="D1120">
        <v>19</v>
      </c>
      <c r="E1120" s="6">
        <f t="shared" si="51"/>
        <v>1695.2271428571428</v>
      </c>
      <c r="F1120" s="5">
        <f t="shared" si="52"/>
        <v>2.0034344590726962E-3</v>
      </c>
      <c r="G1120" s="6">
        <f t="shared" si="53"/>
        <v>64.529253005151688</v>
      </c>
    </row>
    <row r="1121" spans="1:7" x14ac:dyDescent="0.25">
      <c r="A1121" s="2">
        <v>1120</v>
      </c>
      <c r="B1121">
        <v>5386.26</v>
      </c>
      <c r="C1121">
        <v>6</v>
      </c>
      <c r="D1121">
        <v>12</v>
      </c>
      <c r="E1121" s="6">
        <f t="shared" si="51"/>
        <v>897.71</v>
      </c>
      <c r="F1121" s="5">
        <f t="shared" si="52"/>
        <v>1.7172295363480253E-3</v>
      </c>
      <c r="G1121" s="6">
        <f t="shared" si="53"/>
        <v>18.49888952489983</v>
      </c>
    </row>
    <row r="1122" spans="1:7" x14ac:dyDescent="0.25">
      <c r="A1122" s="2">
        <v>1121</v>
      </c>
      <c r="B1122">
        <v>2973.36</v>
      </c>
      <c r="C1122">
        <v>2</v>
      </c>
      <c r="D1122">
        <v>3</v>
      </c>
      <c r="E1122" s="6">
        <f t="shared" si="51"/>
        <v>1486.68</v>
      </c>
      <c r="F1122" s="5">
        <f t="shared" si="52"/>
        <v>5.7240984544934168E-4</v>
      </c>
      <c r="G1122" s="6">
        <f t="shared" si="53"/>
        <v>2.552970807097882</v>
      </c>
    </row>
    <row r="1123" spans="1:7" x14ac:dyDescent="0.25">
      <c r="A1123" s="2">
        <v>1122</v>
      </c>
      <c r="B1123">
        <v>4714.8100000000004</v>
      </c>
      <c r="C1123">
        <v>5</v>
      </c>
      <c r="D1123">
        <v>11</v>
      </c>
      <c r="E1123" s="6">
        <f t="shared" si="51"/>
        <v>942.9620000000001</v>
      </c>
      <c r="F1123" s="5">
        <f t="shared" si="52"/>
        <v>1.4310246136233543E-3</v>
      </c>
      <c r="G1123" s="6">
        <f t="shared" si="53"/>
        <v>14.84342014882656</v>
      </c>
    </row>
    <row r="1124" spans="1:7" x14ac:dyDescent="0.25">
      <c r="A1124" s="2">
        <v>1123</v>
      </c>
      <c r="B1124">
        <v>6742.5</v>
      </c>
      <c r="C1124">
        <v>5</v>
      </c>
      <c r="D1124">
        <v>13</v>
      </c>
      <c r="E1124" s="6">
        <f t="shared" si="51"/>
        <v>1348.5</v>
      </c>
      <c r="F1124" s="5">
        <f t="shared" si="52"/>
        <v>1.4310246136233543E-3</v>
      </c>
      <c r="G1124" s="6">
        <f t="shared" si="53"/>
        <v>25.086576989124215</v>
      </c>
    </row>
    <row r="1125" spans="1:7" x14ac:dyDescent="0.25">
      <c r="A1125" s="2">
        <v>1124</v>
      </c>
      <c r="B1125">
        <v>3731.08</v>
      </c>
      <c r="C1125">
        <v>3</v>
      </c>
      <c r="D1125">
        <v>9</v>
      </c>
      <c r="E1125" s="6">
        <f t="shared" si="51"/>
        <v>1243.6933333333334</v>
      </c>
      <c r="F1125" s="5">
        <f t="shared" si="52"/>
        <v>8.5861476817401263E-4</v>
      </c>
      <c r="G1125" s="6">
        <f t="shared" si="53"/>
        <v>9.6106811677160859</v>
      </c>
    </row>
    <row r="1126" spans="1:7" x14ac:dyDescent="0.25">
      <c r="A1126" s="2">
        <v>1125</v>
      </c>
      <c r="B1126">
        <v>3793.5699999999997</v>
      </c>
      <c r="C1126">
        <v>5</v>
      </c>
      <c r="D1126">
        <v>9</v>
      </c>
      <c r="E1126" s="6">
        <f t="shared" si="51"/>
        <v>758.71399999999994</v>
      </c>
      <c r="F1126" s="5">
        <f t="shared" si="52"/>
        <v>1.4310246136233543E-3</v>
      </c>
      <c r="G1126" s="6">
        <f t="shared" si="53"/>
        <v>9.7716456783056671</v>
      </c>
    </row>
    <row r="1127" spans="1:7" x14ac:dyDescent="0.25">
      <c r="A1127" s="2">
        <v>1126</v>
      </c>
      <c r="B1127">
        <v>4725.4400000000005</v>
      </c>
      <c r="C1127">
        <v>4</v>
      </c>
      <c r="D1127">
        <v>14</v>
      </c>
      <c r="E1127" s="6">
        <f t="shared" si="51"/>
        <v>1181.3600000000001</v>
      </c>
      <c r="F1127" s="5">
        <f t="shared" si="52"/>
        <v>1.1448196908986834E-3</v>
      </c>
      <c r="G1127" s="6">
        <f t="shared" si="53"/>
        <v>18.934218660560962</v>
      </c>
    </row>
    <row r="1128" spans="1:7" x14ac:dyDescent="0.25">
      <c r="A1128" s="2">
        <v>1127</v>
      </c>
      <c r="B1128">
        <v>5261.43</v>
      </c>
      <c r="C1128">
        <v>4</v>
      </c>
      <c r="D1128">
        <v>8</v>
      </c>
      <c r="E1128" s="6">
        <f t="shared" si="51"/>
        <v>1315.3575000000001</v>
      </c>
      <c r="F1128" s="5">
        <f t="shared" si="52"/>
        <v>1.1448196908986834E-3</v>
      </c>
      <c r="G1128" s="6">
        <f t="shared" si="53"/>
        <v>12.04677733257012</v>
      </c>
    </row>
    <row r="1129" spans="1:7" x14ac:dyDescent="0.25">
      <c r="A1129" s="2">
        <v>1128</v>
      </c>
      <c r="B1129">
        <v>5855.4400000000005</v>
      </c>
      <c r="C1129">
        <v>5</v>
      </c>
      <c r="D1129">
        <v>8</v>
      </c>
      <c r="E1129" s="6">
        <f t="shared" si="51"/>
        <v>1171.0880000000002</v>
      </c>
      <c r="F1129" s="5">
        <f t="shared" si="52"/>
        <v>1.4310246136233543E-3</v>
      </c>
      <c r="G1129" s="6">
        <f t="shared" si="53"/>
        <v>13.406846021751576</v>
      </c>
    </row>
    <row r="1130" spans="1:7" x14ac:dyDescent="0.25">
      <c r="A1130" s="2">
        <v>1129</v>
      </c>
      <c r="B1130">
        <v>18349.27</v>
      </c>
      <c r="C1130">
        <v>13</v>
      </c>
      <c r="D1130">
        <v>9</v>
      </c>
      <c r="E1130" s="6">
        <f t="shared" si="51"/>
        <v>1411.4823076923078</v>
      </c>
      <c r="F1130" s="5">
        <f t="shared" si="52"/>
        <v>3.720663995420721E-3</v>
      </c>
      <c r="G1130" s="6">
        <f t="shared" si="53"/>
        <v>47.264862621637093</v>
      </c>
    </row>
    <row r="1131" spans="1:7" x14ac:dyDescent="0.25">
      <c r="A1131" s="2">
        <v>1130</v>
      </c>
      <c r="B1131">
        <v>6301.2800000000007</v>
      </c>
      <c r="C1131">
        <v>5</v>
      </c>
      <c r="D1131">
        <v>16</v>
      </c>
      <c r="E1131" s="6">
        <f t="shared" si="51"/>
        <v>1260.2560000000001</v>
      </c>
      <c r="F1131" s="5">
        <f t="shared" si="52"/>
        <v>1.4310246136233543E-3</v>
      </c>
      <c r="G1131" s="6">
        <f t="shared" si="53"/>
        <v>28.855317687464225</v>
      </c>
    </row>
    <row r="1132" spans="1:7" x14ac:dyDescent="0.25">
      <c r="A1132" s="2">
        <v>1131</v>
      </c>
      <c r="B1132">
        <v>10787.839999999998</v>
      </c>
      <c r="C1132">
        <v>8</v>
      </c>
      <c r="D1132">
        <v>15</v>
      </c>
      <c r="E1132" s="6">
        <f t="shared" si="51"/>
        <v>1348.4799999999998</v>
      </c>
      <c r="F1132" s="5">
        <f t="shared" si="52"/>
        <v>2.2896393817973667E-3</v>
      </c>
      <c r="G1132" s="6">
        <f t="shared" si="53"/>
        <v>46.312993703491685</v>
      </c>
    </row>
    <row r="1133" spans="1:7" x14ac:dyDescent="0.25">
      <c r="A1133" s="2">
        <v>1132</v>
      </c>
      <c r="B1133">
        <v>10548.14</v>
      </c>
      <c r="C1133">
        <v>9</v>
      </c>
      <c r="D1133">
        <v>9</v>
      </c>
      <c r="E1133" s="6">
        <f t="shared" si="51"/>
        <v>1172.0155555555555</v>
      </c>
      <c r="F1133" s="5">
        <f t="shared" si="52"/>
        <v>2.5758443045220377E-3</v>
      </c>
      <c r="G1133" s="6">
        <f t="shared" si="53"/>
        <v>27.170366342301087</v>
      </c>
    </row>
    <row r="1134" spans="1:7" x14ac:dyDescent="0.25">
      <c r="A1134" s="2">
        <v>1133</v>
      </c>
      <c r="B1134">
        <v>9050.0099999999984</v>
      </c>
      <c r="C1134">
        <v>7</v>
      </c>
      <c r="D1134">
        <v>6</v>
      </c>
      <c r="E1134" s="6">
        <f t="shared" si="51"/>
        <v>1292.8585714285712</v>
      </c>
      <c r="F1134" s="5">
        <f t="shared" si="52"/>
        <v>2.0034344590726962E-3</v>
      </c>
      <c r="G1134" s="6">
        <f t="shared" si="53"/>
        <v>15.540944476244992</v>
      </c>
    </row>
    <row r="1135" spans="1:7" x14ac:dyDescent="0.25">
      <c r="A1135" s="2">
        <v>1134</v>
      </c>
      <c r="B1135">
        <v>6797.3899999999994</v>
      </c>
      <c r="C1135">
        <v>7</v>
      </c>
      <c r="D1135">
        <v>3</v>
      </c>
      <c r="E1135" s="6">
        <f t="shared" si="51"/>
        <v>971.0557142857142</v>
      </c>
      <c r="F1135" s="5">
        <f t="shared" si="52"/>
        <v>2.0034344590726962E-3</v>
      </c>
      <c r="G1135" s="6">
        <f t="shared" si="53"/>
        <v>5.8363394390383512</v>
      </c>
    </row>
    <row r="1136" spans="1:7" x14ac:dyDescent="0.25">
      <c r="A1136" s="2">
        <v>1135</v>
      </c>
      <c r="B1136">
        <v>3530.65</v>
      </c>
      <c r="C1136">
        <v>3</v>
      </c>
      <c r="D1136">
        <v>11</v>
      </c>
      <c r="E1136" s="6">
        <f t="shared" si="51"/>
        <v>1176.8833333333334</v>
      </c>
      <c r="F1136" s="5">
        <f t="shared" si="52"/>
        <v>8.5861476817401263E-4</v>
      </c>
      <c r="G1136" s="6">
        <f t="shared" si="53"/>
        <v>11.115383514596452</v>
      </c>
    </row>
    <row r="1137" spans="1:7" x14ac:dyDescent="0.25">
      <c r="A1137" s="2">
        <v>1136</v>
      </c>
      <c r="B1137">
        <v>5600.86</v>
      </c>
      <c r="C1137">
        <v>6</v>
      </c>
      <c r="D1137">
        <v>7</v>
      </c>
      <c r="E1137" s="6">
        <f t="shared" si="51"/>
        <v>933.47666666666657</v>
      </c>
      <c r="F1137" s="5">
        <f t="shared" si="52"/>
        <v>1.7172295363480253E-3</v>
      </c>
      <c r="G1137" s="6">
        <f t="shared" si="53"/>
        <v>11.220955924441899</v>
      </c>
    </row>
    <row r="1138" spans="1:7" x14ac:dyDescent="0.25">
      <c r="A1138" s="2">
        <v>1137</v>
      </c>
      <c r="B1138">
        <v>8092.3100000000013</v>
      </c>
      <c r="C1138">
        <v>9</v>
      </c>
      <c r="D1138">
        <v>18</v>
      </c>
      <c r="E1138" s="6">
        <f t="shared" si="51"/>
        <v>899.14555555555569</v>
      </c>
      <c r="F1138" s="5">
        <f t="shared" si="52"/>
        <v>2.5758443045220377E-3</v>
      </c>
      <c r="G1138" s="6">
        <f t="shared" si="53"/>
        <v>41.689061247853466</v>
      </c>
    </row>
    <row r="1139" spans="1:7" x14ac:dyDescent="0.25">
      <c r="A1139" s="2">
        <v>1138</v>
      </c>
      <c r="B1139">
        <v>7506.16</v>
      </c>
      <c r="C1139">
        <v>6</v>
      </c>
      <c r="D1139">
        <v>5</v>
      </c>
      <c r="E1139" s="6">
        <f t="shared" si="51"/>
        <v>1251.0266666666666</v>
      </c>
      <c r="F1139" s="5">
        <f t="shared" si="52"/>
        <v>1.7172295363480253E-3</v>
      </c>
      <c r="G1139" s="6">
        <f t="shared" si="53"/>
        <v>10.741499713795077</v>
      </c>
    </row>
    <row r="1140" spans="1:7" x14ac:dyDescent="0.25">
      <c r="A1140" s="2">
        <v>1139</v>
      </c>
      <c r="B1140">
        <v>3684.36</v>
      </c>
      <c r="C1140">
        <v>4</v>
      </c>
      <c r="D1140">
        <v>16</v>
      </c>
      <c r="E1140" s="6">
        <f t="shared" si="51"/>
        <v>921.09</v>
      </c>
      <c r="F1140" s="5">
        <f t="shared" si="52"/>
        <v>1.1448196908986834E-3</v>
      </c>
      <c r="G1140" s="6">
        <f t="shared" si="53"/>
        <v>16.871711505437894</v>
      </c>
    </row>
    <row r="1141" spans="1:7" x14ac:dyDescent="0.25">
      <c r="A1141" s="2">
        <v>1140</v>
      </c>
      <c r="B1141">
        <v>16199.240000000002</v>
      </c>
      <c r="C1141">
        <v>13</v>
      </c>
      <c r="D1141">
        <v>13</v>
      </c>
      <c r="E1141" s="6">
        <f t="shared" si="51"/>
        <v>1246.0953846153848</v>
      </c>
      <c r="F1141" s="5">
        <f t="shared" si="52"/>
        <v>3.720663995420721E-3</v>
      </c>
      <c r="G1141" s="6">
        <f t="shared" si="53"/>
        <v>60.271929021179176</v>
      </c>
    </row>
    <row r="1142" spans="1:7" x14ac:dyDescent="0.25">
      <c r="A1142" s="2">
        <v>1141</v>
      </c>
      <c r="B1142">
        <v>4507.79</v>
      </c>
      <c r="C1142">
        <v>5</v>
      </c>
      <c r="D1142">
        <v>4</v>
      </c>
      <c r="E1142" s="6">
        <f t="shared" si="51"/>
        <v>901.55799999999999</v>
      </c>
      <c r="F1142" s="5">
        <f t="shared" si="52"/>
        <v>1.4310246136233543E-3</v>
      </c>
      <c r="G1142" s="6">
        <f t="shared" si="53"/>
        <v>5.1606067544361762</v>
      </c>
    </row>
    <row r="1143" spans="1:7" x14ac:dyDescent="0.25">
      <c r="A1143" s="2">
        <v>1142</v>
      </c>
      <c r="B1143">
        <v>4828.3899999999994</v>
      </c>
      <c r="C1143">
        <v>4</v>
      </c>
      <c r="D1143">
        <v>2</v>
      </c>
      <c r="E1143" s="6">
        <f t="shared" si="51"/>
        <v>1207.0974999999999</v>
      </c>
      <c r="F1143" s="5">
        <f t="shared" si="52"/>
        <v>1.1448196908986834E-3</v>
      </c>
      <c r="G1143" s="6">
        <f t="shared" si="53"/>
        <v>2.7638179736691466</v>
      </c>
    </row>
    <row r="1144" spans="1:7" x14ac:dyDescent="0.25">
      <c r="A1144" s="2">
        <v>1143</v>
      </c>
      <c r="B1144">
        <v>7112.88</v>
      </c>
      <c r="C1144">
        <v>5</v>
      </c>
      <c r="D1144">
        <v>6</v>
      </c>
      <c r="E1144" s="6">
        <f t="shared" si="51"/>
        <v>1422.576</v>
      </c>
      <c r="F1144" s="5">
        <f t="shared" si="52"/>
        <v>1.4310246136233543E-3</v>
      </c>
      <c r="G1144" s="6">
        <f t="shared" si="53"/>
        <v>12.214447624499142</v>
      </c>
    </row>
    <row r="1145" spans="1:7" x14ac:dyDescent="0.25">
      <c r="A1145" s="2">
        <v>1144</v>
      </c>
      <c r="B1145">
        <v>9425.65</v>
      </c>
      <c r="C1145">
        <v>7</v>
      </c>
      <c r="D1145">
        <v>5</v>
      </c>
      <c r="E1145" s="6">
        <f t="shared" si="51"/>
        <v>1346.5214285714285</v>
      </c>
      <c r="F1145" s="5">
        <f t="shared" si="52"/>
        <v>2.0034344590726962E-3</v>
      </c>
      <c r="G1145" s="6">
        <f t="shared" si="53"/>
        <v>13.488337149398969</v>
      </c>
    </row>
    <row r="1146" spans="1:7" x14ac:dyDescent="0.25">
      <c r="A1146" s="2">
        <v>1145</v>
      </c>
      <c r="B1146">
        <v>2382.7200000000003</v>
      </c>
      <c r="C1146">
        <v>2</v>
      </c>
      <c r="D1146">
        <v>14</v>
      </c>
      <c r="E1146" s="6">
        <f t="shared" si="51"/>
        <v>1191.3600000000001</v>
      </c>
      <c r="F1146" s="5">
        <f t="shared" si="52"/>
        <v>5.7240984544934168E-4</v>
      </c>
      <c r="G1146" s="6">
        <f t="shared" si="53"/>
        <v>9.5472467086433888</v>
      </c>
    </row>
    <row r="1147" spans="1:7" x14ac:dyDescent="0.25">
      <c r="A1147" s="2">
        <v>1146</v>
      </c>
      <c r="B1147">
        <v>2213.67</v>
      </c>
      <c r="C1147">
        <v>2</v>
      </c>
      <c r="D1147">
        <v>8</v>
      </c>
      <c r="E1147" s="6">
        <f t="shared" si="51"/>
        <v>1106.835</v>
      </c>
      <c r="F1147" s="5">
        <f t="shared" si="52"/>
        <v>5.7240984544934168E-4</v>
      </c>
      <c r="G1147" s="6">
        <f t="shared" si="53"/>
        <v>5.068506010303377</v>
      </c>
    </row>
    <row r="1148" spans="1:7" x14ac:dyDescent="0.25">
      <c r="A1148" s="2">
        <v>1147</v>
      </c>
      <c r="B1148">
        <v>8766.8700000000008</v>
      </c>
      <c r="C1148">
        <v>6</v>
      </c>
      <c r="D1148">
        <v>9</v>
      </c>
      <c r="E1148" s="6">
        <f t="shared" si="51"/>
        <v>1461.1450000000002</v>
      </c>
      <c r="F1148" s="5">
        <f t="shared" si="52"/>
        <v>1.7172295363480253E-3</v>
      </c>
      <c r="G1148" s="6">
        <f t="shared" si="53"/>
        <v>22.582092157985119</v>
      </c>
    </row>
    <row r="1149" spans="1:7" x14ac:dyDescent="0.25">
      <c r="A1149" s="2">
        <v>1148</v>
      </c>
      <c r="B1149">
        <v>3426.09</v>
      </c>
      <c r="C1149">
        <v>3</v>
      </c>
      <c r="D1149">
        <v>5</v>
      </c>
      <c r="E1149" s="6">
        <f t="shared" si="51"/>
        <v>1142.03</v>
      </c>
      <c r="F1149" s="5">
        <f t="shared" si="52"/>
        <v>8.5861476817401263E-4</v>
      </c>
      <c r="G1149" s="6">
        <f t="shared" si="53"/>
        <v>4.9028191184888383</v>
      </c>
    </row>
    <row r="1150" spans="1:7" x14ac:dyDescent="0.25">
      <c r="A1150" s="2">
        <v>1149</v>
      </c>
      <c r="B1150">
        <v>5793.3600000000006</v>
      </c>
      <c r="C1150">
        <v>4</v>
      </c>
      <c r="D1150">
        <v>14</v>
      </c>
      <c r="E1150" s="6">
        <f t="shared" si="51"/>
        <v>1448.3400000000001</v>
      </c>
      <c r="F1150" s="5">
        <f t="shared" si="52"/>
        <v>1.1448196908986834E-3</v>
      </c>
      <c r="G1150" s="6">
        <f t="shared" si="53"/>
        <v>23.213234115626786</v>
      </c>
    </row>
    <row r="1151" spans="1:7" x14ac:dyDescent="0.25">
      <c r="A1151" s="2">
        <v>1150</v>
      </c>
      <c r="B1151">
        <v>8439.82</v>
      </c>
      <c r="C1151">
        <v>5</v>
      </c>
      <c r="D1151">
        <v>13</v>
      </c>
      <c r="E1151" s="6">
        <f t="shared" si="51"/>
        <v>1687.9639999999999</v>
      </c>
      <c r="F1151" s="5">
        <f t="shared" si="52"/>
        <v>1.4310246136233543E-3</v>
      </c>
      <c r="G1151" s="6">
        <f t="shared" si="53"/>
        <v>31.401734401831707</v>
      </c>
    </row>
    <row r="1152" spans="1:7" x14ac:dyDescent="0.25">
      <c r="A1152" s="2">
        <v>1151</v>
      </c>
      <c r="B1152">
        <v>5819.58</v>
      </c>
      <c r="C1152">
        <v>5</v>
      </c>
      <c r="D1152">
        <v>19</v>
      </c>
      <c r="E1152" s="6">
        <f t="shared" si="51"/>
        <v>1163.9159999999999</v>
      </c>
      <c r="F1152" s="5">
        <f t="shared" si="52"/>
        <v>1.4310246136233543E-3</v>
      </c>
      <c r="G1152" s="6">
        <f t="shared" si="53"/>
        <v>31.64625643961076</v>
      </c>
    </row>
    <row r="1153" spans="1:7" x14ac:dyDescent="0.25">
      <c r="A1153" s="2">
        <v>1152</v>
      </c>
      <c r="B1153">
        <v>9434.77</v>
      </c>
      <c r="C1153">
        <v>8</v>
      </c>
      <c r="D1153">
        <v>3</v>
      </c>
      <c r="E1153" s="6">
        <f t="shared" si="51"/>
        <v>1179.3462500000001</v>
      </c>
      <c r="F1153" s="5">
        <f t="shared" si="52"/>
        <v>2.2896393817973667E-3</v>
      </c>
      <c r="G1153" s="6">
        <f t="shared" si="53"/>
        <v>8.1008328563251286</v>
      </c>
    </row>
    <row r="1154" spans="1:7" x14ac:dyDescent="0.25">
      <c r="A1154" s="2">
        <v>1153</v>
      </c>
      <c r="B1154">
        <v>3306.2400000000002</v>
      </c>
      <c r="C1154">
        <v>5</v>
      </c>
      <c r="D1154">
        <v>3</v>
      </c>
      <c r="E1154" s="6">
        <f t="shared" si="51"/>
        <v>661.24800000000005</v>
      </c>
      <c r="F1154" s="5">
        <f t="shared" si="52"/>
        <v>1.4310246136233543E-3</v>
      </c>
      <c r="G1154" s="6">
        <f t="shared" si="53"/>
        <v>2.8387864911276477</v>
      </c>
    </row>
    <row r="1155" spans="1:7" x14ac:dyDescent="0.25">
      <c r="A1155" s="2">
        <v>1154</v>
      </c>
      <c r="B1155">
        <v>3442.7799999999997</v>
      </c>
      <c r="C1155">
        <v>6</v>
      </c>
      <c r="D1155">
        <v>20</v>
      </c>
      <c r="E1155" s="6">
        <f t="shared" si="51"/>
        <v>573.79666666666662</v>
      </c>
      <c r="F1155" s="5">
        <f t="shared" si="52"/>
        <v>1.7172295363480253E-3</v>
      </c>
      <c r="G1155" s="6">
        <f t="shared" si="53"/>
        <v>19.706811677160847</v>
      </c>
    </row>
    <row r="1156" spans="1:7" x14ac:dyDescent="0.25">
      <c r="A1156" s="2">
        <v>1155</v>
      </c>
      <c r="B1156">
        <v>5342.1299999999992</v>
      </c>
      <c r="C1156">
        <v>7</v>
      </c>
      <c r="D1156">
        <v>9</v>
      </c>
      <c r="E1156" s="6">
        <f t="shared" si="51"/>
        <v>763.16142857142847</v>
      </c>
      <c r="F1156" s="5">
        <f t="shared" si="52"/>
        <v>2.0034344590726962E-3</v>
      </c>
      <c r="G1156" s="6">
        <f t="shared" si="53"/>
        <v>13.760495134516312</v>
      </c>
    </row>
    <row r="1157" spans="1:7" x14ac:dyDescent="0.25">
      <c r="A1157" s="2">
        <v>1156</v>
      </c>
      <c r="B1157">
        <v>5965.44</v>
      </c>
      <c r="C1157">
        <v>4</v>
      </c>
      <c r="D1157">
        <v>1</v>
      </c>
      <c r="E1157" s="6">
        <f t="shared" ref="E1157:E1220" si="54">B1157/C1157</f>
        <v>1491.36</v>
      </c>
      <c r="F1157" s="5">
        <f t="shared" ref="F1157:F1220" si="55">C1157/3494</f>
        <v>1.1448196908986834E-3</v>
      </c>
      <c r="G1157" s="6">
        <f t="shared" ref="G1157:G1220" si="56">E1157*F1157*D1157</f>
        <v>1.7073382942186603</v>
      </c>
    </row>
    <row r="1158" spans="1:7" x14ac:dyDescent="0.25">
      <c r="A1158" s="2">
        <v>1157</v>
      </c>
      <c r="B1158">
        <v>7726.53</v>
      </c>
      <c r="C1158">
        <v>7</v>
      </c>
      <c r="D1158">
        <v>17</v>
      </c>
      <c r="E1158" s="6">
        <f t="shared" si="54"/>
        <v>1103.79</v>
      </c>
      <c r="F1158" s="5">
        <f t="shared" si="55"/>
        <v>2.0034344590726962E-3</v>
      </c>
      <c r="G1158" s="6">
        <f t="shared" si="56"/>
        <v>37.593305666857468</v>
      </c>
    </row>
    <row r="1159" spans="1:7" x14ac:dyDescent="0.25">
      <c r="A1159" s="2">
        <v>1158</v>
      </c>
      <c r="B1159">
        <v>9091.98</v>
      </c>
      <c r="C1159">
        <v>7</v>
      </c>
      <c r="D1159">
        <v>19</v>
      </c>
      <c r="E1159" s="6">
        <f t="shared" si="54"/>
        <v>1298.8542857142857</v>
      </c>
      <c r="F1159" s="5">
        <f t="shared" si="55"/>
        <v>2.0034344590726962E-3</v>
      </c>
      <c r="G1159" s="6">
        <f t="shared" si="56"/>
        <v>49.441219232970802</v>
      </c>
    </row>
    <row r="1160" spans="1:7" x14ac:dyDescent="0.25">
      <c r="A1160" s="2">
        <v>1159</v>
      </c>
      <c r="B1160">
        <v>5803.34</v>
      </c>
      <c r="C1160">
        <v>4</v>
      </c>
      <c r="D1160">
        <v>1</v>
      </c>
      <c r="E1160" s="6">
        <f t="shared" si="54"/>
        <v>1450.835</v>
      </c>
      <c r="F1160" s="5">
        <f t="shared" si="55"/>
        <v>1.1448196908986834E-3</v>
      </c>
      <c r="G1160" s="6">
        <f t="shared" si="56"/>
        <v>1.6609444762449914</v>
      </c>
    </row>
    <row r="1161" spans="1:7" x14ac:dyDescent="0.25">
      <c r="A1161" s="2">
        <v>1160</v>
      </c>
      <c r="B1161">
        <v>3192.0099999999998</v>
      </c>
      <c r="C1161">
        <v>3</v>
      </c>
      <c r="D1161">
        <v>10</v>
      </c>
      <c r="E1161" s="6">
        <f t="shared" si="54"/>
        <v>1064.0033333333333</v>
      </c>
      <c r="F1161" s="5">
        <f t="shared" si="55"/>
        <v>8.5861476817401263E-4</v>
      </c>
      <c r="G1161" s="6">
        <f t="shared" si="56"/>
        <v>9.1356897538637671</v>
      </c>
    </row>
    <row r="1162" spans="1:7" x14ac:dyDescent="0.25">
      <c r="A1162" s="2">
        <v>1161</v>
      </c>
      <c r="B1162">
        <v>4151.9799999999996</v>
      </c>
      <c r="C1162">
        <v>4</v>
      </c>
      <c r="D1162">
        <v>15</v>
      </c>
      <c r="E1162" s="6">
        <f t="shared" si="54"/>
        <v>1037.9949999999999</v>
      </c>
      <c r="F1162" s="5">
        <f t="shared" si="55"/>
        <v>1.1448196908986834E-3</v>
      </c>
      <c r="G1162" s="6">
        <f t="shared" si="56"/>
        <v>17.824756725815682</v>
      </c>
    </row>
    <row r="1163" spans="1:7" x14ac:dyDescent="0.25">
      <c r="A1163" s="2">
        <v>1162</v>
      </c>
      <c r="B1163">
        <v>5369.27</v>
      </c>
      <c r="C1163">
        <v>4</v>
      </c>
      <c r="D1163">
        <v>7</v>
      </c>
      <c r="E1163" s="6">
        <f t="shared" si="54"/>
        <v>1342.3175000000001</v>
      </c>
      <c r="F1163" s="5">
        <f t="shared" si="55"/>
        <v>1.1448196908986834E-3</v>
      </c>
      <c r="G1163" s="6">
        <f t="shared" si="56"/>
        <v>10.756980538065255</v>
      </c>
    </row>
    <row r="1164" spans="1:7" x14ac:dyDescent="0.25">
      <c r="A1164" s="2">
        <v>1163</v>
      </c>
      <c r="B1164">
        <v>2853.67</v>
      </c>
      <c r="C1164">
        <v>5</v>
      </c>
      <c r="D1164">
        <v>8</v>
      </c>
      <c r="E1164" s="6">
        <f t="shared" si="54"/>
        <v>570.73400000000004</v>
      </c>
      <c r="F1164" s="5">
        <f t="shared" si="55"/>
        <v>1.4310246136233543E-3</v>
      </c>
      <c r="G1164" s="6">
        <f t="shared" si="56"/>
        <v>6.5338752146536923</v>
      </c>
    </row>
    <row r="1165" spans="1:7" x14ac:dyDescent="0.25">
      <c r="A1165" s="2">
        <v>1164</v>
      </c>
      <c r="B1165">
        <v>2164.2199999999998</v>
      </c>
      <c r="C1165">
        <v>3</v>
      </c>
      <c r="D1165">
        <v>17</v>
      </c>
      <c r="E1165" s="6">
        <f t="shared" si="54"/>
        <v>721.40666666666664</v>
      </c>
      <c r="F1165" s="5">
        <f t="shared" si="55"/>
        <v>8.5861476817401263E-4</v>
      </c>
      <c r="G1165" s="6">
        <f t="shared" si="56"/>
        <v>10.529977103606182</v>
      </c>
    </row>
    <row r="1166" spans="1:7" x14ac:dyDescent="0.25">
      <c r="A1166" s="2">
        <v>1165</v>
      </c>
      <c r="B1166">
        <v>6796.8799999999992</v>
      </c>
      <c r="C1166">
        <v>9</v>
      </c>
      <c r="D1166">
        <v>2</v>
      </c>
      <c r="E1166" s="6">
        <f t="shared" si="54"/>
        <v>755.20888888888885</v>
      </c>
      <c r="F1166" s="5">
        <f t="shared" si="55"/>
        <v>2.5758443045220377E-3</v>
      </c>
      <c r="G1166" s="6">
        <f t="shared" si="56"/>
        <v>3.8906010303377214</v>
      </c>
    </row>
    <row r="1167" spans="1:7" x14ac:dyDescent="0.25">
      <c r="A1167" s="2">
        <v>1166</v>
      </c>
      <c r="B1167">
        <v>7638.8</v>
      </c>
      <c r="C1167">
        <v>6</v>
      </c>
      <c r="D1167">
        <v>8</v>
      </c>
      <c r="E1167" s="6">
        <f t="shared" si="54"/>
        <v>1273.1333333333334</v>
      </c>
      <c r="F1167" s="5">
        <f t="shared" si="55"/>
        <v>1.7172295363480253E-3</v>
      </c>
      <c r="G1167" s="6">
        <f t="shared" si="56"/>
        <v>17.490097309673729</v>
      </c>
    </row>
    <row r="1168" spans="1:7" x14ac:dyDescent="0.25">
      <c r="A1168" s="2">
        <v>1167</v>
      </c>
      <c r="B1168">
        <v>4106.6400000000003</v>
      </c>
      <c r="C1168">
        <v>4</v>
      </c>
      <c r="D1168">
        <v>4</v>
      </c>
      <c r="E1168" s="6">
        <f t="shared" si="54"/>
        <v>1026.6600000000001</v>
      </c>
      <c r="F1168" s="5">
        <f t="shared" si="55"/>
        <v>1.1448196908986834E-3</v>
      </c>
      <c r="G1168" s="6">
        <f t="shared" si="56"/>
        <v>4.7013623354321696</v>
      </c>
    </row>
    <row r="1169" spans="1:7" x14ac:dyDescent="0.25">
      <c r="A1169" s="2">
        <v>1168</v>
      </c>
      <c r="B1169">
        <v>10263.160000000002</v>
      </c>
      <c r="C1169">
        <v>7</v>
      </c>
      <c r="D1169">
        <v>18</v>
      </c>
      <c r="E1169" s="6">
        <f t="shared" si="54"/>
        <v>1466.1657142857146</v>
      </c>
      <c r="F1169" s="5">
        <f t="shared" si="55"/>
        <v>2.0034344590726962E-3</v>
      </c>
      <c r="G1169" s="6">
        <f t="shared" si="56"/>
        <v>52.872604464796808</v>
      </c>
    </row>
    <row r="1170" spans="1:7" x14ac:dyDescent="0.25">
      <c r="A1170" s="2">
        <v>1169</v>
      </c>
      <c r="B1170">
        <v>7605.57</v>
      </c>
      <c r="C1170">
        <v>7</v>
      </c>
      <c r="D1170">
        <v>13</v>
      </c>
      <c r="E1170" s="6">
        <f t="shared" si="54"/>
        <v>1086.51</v>
      </c>
      <c r="F1170" s="5">
        <f t="shared" si="55"/>
        <v>2.0034344590726962E-3</v>
      </c>
      <c r="G1170" s="6">
        <f t="shared" si="56"/>
        <v>28.297770463651975</v>
      </c>
    </row>
    <row r="1171" spans="1:7" x14ac:dyDescent="0.25">
      <c r="A1171" s="2">
        <v>1170</v>
      </c>
      <c r="B1171">
        <v>6345.1</v>
      </c>
      <c r="C1171">
        <v>5</v>
      </c>
      <c r="D1171">
        <v>4</v>
      </c>
      <c r="E1171" s="6">
        <f t="shared" si="54"/>
        <v>1269.02</v>
      </c>
      <c r="F1171" s="5">
        <f t="shared" si="55"/>
        <v>1.4310246136233543E-3</v>
      </c>
      <c r="G1171" s="6">
        <f t="shared" si="56"/>
        <v>7.2639954207212361</v>
      </c>
    </row>
    <row r="1172" spans="1:7" x14ac:dyDescent="0.25">
      <c r="A1172" s="2">
        <v>1171</v>
      </c>
      <c r="B1172">
        <v>9811.4500000000007</v>
      </c>
      <c r="C1172">
        <v>9</v>
      </c>
      <c r="D1172">
        <v>8</v>
      </c>
      <c r="E1172" s="6">
        <f t="shared" si="54"/>
        <v>1090.1611111111113</v>
      </c>
      <c r="F1172" s="5">
        <f t="shared" si="55"/>
        <v>2.5758443045220377E-3</v>
      </c>
      <c r="G1172" s="6">
        <f t="shared" si="56"/>
        <v>22.464682312535778</v>
      </c>
    </row>
    <row r="1173" spans="1:7" x14ac:dyDescent="0.25">
      <c r="A1173" s="2">
        <v>1172</v>
      </c>
      <c r="B1173">
        <v>7200.46</v>
      </c>
      <c r="C1173">
        <v>6</v>
      </c>
      <c r="D1173">
        <v>17</v>
      </c>
      <c r="E1173" s="6">
        <f t="shared" si="54"/>
        <v>1200.0766666666666</v>
      </c>
      <c r="F1173" s="5">
        <f t="shared" si="55"/>
        <v>1.7172295363480253E-3</v>
      </c>
      <c r="G1173" s="6">
        <f t="shared" si="56"/>
        <v>35.033720663995418</v>
      </c>
    </row>
    <row r="1174" spans="1:7" x14ac:dyDescent="0.25">
      <c r="A1174" s="2">
        <v>1173</v>
      </c>
      <c r="B1174">
        <v>2042.9699999999998</v>
      </c>
      <c r="C1174">
        <v>3</v>
      </c>
      <c r="D1174">
        <v>16</v>
      </c>
      <c r="E1174" s="6">
        <f t="shared" si="54"/>
        <v>680.9899999999999</v>
      </c>
      <c r="F1174" s="5">
        <f t="shared" si="55"/>
        <v>8.5861476817401263E-4</v>
      </c>
      <c r="G1174" s="6">
        <f t="shared" si="56"/>
        <v>9.3553291356611314</v>
      </c>
    </row>
    <row r="1175" spans="1:7" x14ac:dyDescent="0.25">
      <c r="A1175" s="2">
        <v>1174</v>
      </c>
      <c r="B1175">
        <v>3466.9300000000003</v>
      </c>
      <c r="C1175">
        <v>3</v>
      </c>
      <c r="D1175">
        <v>10.699999999999998</v>
      </c>
      <c r="E1175" s="6">
        <f t="shared" si="54"/>
        <v>1155.6433333333334</v>
      </c>
      <c r="F1175" s="5">
        <f t="shared" si="55"/>
        <v>8.5861476817401263E-4</v>
      </c>
      <c r="G1175" s="6">
        <f t="shared" si="56"/>
        <v>10.61710103033772</v>
      </c>
    </row>
    <row r="1176" spans="1:7" x14ac:dyDescent="0.25">
      <c r="A1176" s="2">
        <v>1175</v>
      </c>
      <c r="B1176">
        <v>2449.2399999999998</v>
      </c>
      <c r="C1176">
        <v>2</v>
      </c>
      <c r="D1176">
        <v>8</v>
      </c>
      <c r="E1176" s="6">
        <f t="shared" si="54"/>
        <v>1224.6199999999999</v>
      </c>
      <c r="F1176" s="5">
        <f t="shared" si="55"/>
        <v>5.7240984544934168E-4</v>
      </c>
      <c r="G1176" s="6">
        <f t="shared" si="56"/>
        <v>5.6078763594733818</v>
      </c>
    </row>
    <row r="1177" spans="1:7" x14ac:dyDescent="0.25">
      <c r="A1177" s="2">
        <v>1176</v>
      </c>
      <c r="B1177">
        <v>3909.54</v>
      </c>
      <c r="C1177">
        <v>4</v>
      </c>
      <c r="D1177">
        <v>7</v>
      </c>
      <c r="E1177" s="6">
        <f t="shared" si="54"/>
        <v>977.38499999999999</v>
      </c>
      <c r="F1177" s="5">
        <f t="shared" si="55"/>
        <v>1.1448196908986834E-3</v>
      </c>
      <c r="G1177" s="6">
        <f t="shared" si="56"/>
        <v>7.8325071551230669</v>
      </c>
    </row>
    <row r="1178" spans="1:7" x14ac:dyDescent="0.25">
      <c r="A1178" s="2">
        <v>1177</v>
      </c>
      <c r="B1178">
        <v>8367.4699999999993</v>
      </c>
      <c r="C1178">
        <v>8</v>
      </c>
      <c r="D1178">
        <v>6</v>
      </c>
      <c r="E1178" s="6">
        <f t="shared" si="54"/>
        <v>1045.9337499999999</v>
      </c>
      <c r="F1178" s="5">
        <f t="shared" si="55"/>
        <v>2.2896393817973667E-3</v>
      </c>
      <c r="G1178" s="6">
        <f t="shared" si="56"/>
        <v>14.368866628506009</v>
      </c>
    </row>
    <row r="1179" spans="1:7" x14ac:dyDescent="0.25">
      <c r="A1179" s="2">
        <v>1178</v>
      </c>
      <c r="B1179">
        <v>10226.15</v>
      </c>
      <c r="C1179">
        <v>8</v>
      </c>
      <c r="D1179">
        <v>13</v>
      </c>
      <c r="E1179" s="6">
        <f t="shared" si="54"/>
        <v>1278.26875</v>
      </c>
      <c r="F1179" s="5">
        <f t="shared" si="55"/>
        <v>2.2896393817973667E-3</v>
      </c>
      <c r="G1179" s="6">
        <f t="shared" si="56"/>
        <v>38.048068116771603</v>
      </c>
    </row>
    <row r="1180" spans="1:7" x14ac:dyDescent="0.25">
      <c r="A1180" s="2">
        <v>1179</v>
      </c>
      <c r="B1180">
        <v>6441.9500000000007</v>
      </c>
      <c r="C1180">
        <v>4</v>
      </c>
      <c r="D1180">
        <v>13</v>
      </c>
      <c r="E1180" s="6">
        <f t="shared" si="54"/>
        <v>1610.4875000000002</v>
      </c>
      <c r="F1180" s="5">
        <f t="shared" si="55"/>
        <v>1.1448196908986834E-3</v>
      </c>
      <c r="G1180" s="6">
        <f t="shared" si="56"/>
        <v>23.968331425300516</v>
      </c>
    </row>
    <row r="1181" spans="1:7" x14ac:dyDescent="0.25">
      <c r="A1181" s="2">
        <v>1180</v>
      </c>
      <c r="B1181">
        <v>3870.83</v>
      </c>
      <c r="C1181">
        <v>4</v>
      </c>
      <c r="D1181">
        <v>10</v>
      </c>
      <c r="E1181" s="6">
        <f t="shared" si="54"/>
        <v>967.70749999999998</v>
      </c>
      <c r="F1181" s="5">
        <f t="shared" si="55"/>
        <v>1.1448196908986834E-3</v>
      </c>
      <c r="G1181" s="6">
        <f t="shared" si="56"/>
        <v>11.078506010303375</v>
      </c>
    </row>
    <row r="1182" spans="1:7" x14ac:dyDescent="0.25">
      <c r="A1182" s="2">
        <v>1181</v>
      </c>
      <c r="B1182">
        <v>9928.3299999999981</v>
      </c>
      <c r="C1182">
        <v>10</v>
      </c>
      <c r="D1182">
        <v>8</v>
      </c>
      <c r="E1182" s="6">
        <f t="shared" si="54"/>
        <v>992.83299999999986</v>
      </c>
      <c r="F1182" s="5">
        <f t="shared" si="55"/>
        <v>2.8620492272467086E-3</v>
      </c>
      <c r="G1182" s="6">
        <f t="shared" si="56"/>
        <v>22.732295363480247</v>
      </c>
    </row>
    <row r="1183" spans="1:7" x14ac:dyDescent="0.25">
      <c r="A1183" s="2">
        <v>1182</v>
      </c>
      <c r="B1183">
        <v>9588.19</v>
      </c>
      <c r="C1183">
        <v>8</v>
      </c>
      <c r="D1183">
        <v>7</v>
      </c>
      <c r="E1183" s="6">
        <f t="shared" si="54"/>
        <v>1198.5237500000001</v>
      </c>
      <c r="F1183" s="5">
        <f t="shared" si="55"/>
        <v>2.2896393817973667E-3</v>
      </c>
      <c r="G1183" s="6">
        <f t="shared" si="56"/>
        <v>19.209310246136234</v>
      </c>
    </row>
    <row r="1184" spans="1:7" x14ac:dyDescent="0.25">
      <c r="A1184" s="2">
        <v>1183</v>
      </c>
      <c r="B1184">
        <v>7060.07</v>
      </c>
      <c r="C1184">
        <v>5</v>
      </c>
      <c r="D1184">
        <v>6</v>
      </c>
      <c r="E1184" s="6">
        <f t="shared" si="54"/>
        <v>1412.0139999999999</v>
      </c>
      <c r="F1184" s="5">
        <f t="shared" si="55"/>
        <v>1.4310246136233543E-3</v>
      </c>
      <c r="G1184" s="6">
        <f t="shared" si="56"/>
        <v>12.123760732684602</v>
      </c>
    </row>
    <row r="1185" spans="1:7" x14ac:dyDescent="0.25">
      <c r="A1185" s="2">
        <v>1184</v>
      </c>
      <c r="B1185">
        <v>7155.0300000000007</v>
      </c>
      <c r="C1185">
        <v>6</v>
      </c>
      <c r="D1185">
        <v>13</v>
      </c>
      <c r="E1185" s="6">
        <f t="shared" si="54"/>
        <v>1192.5050000000001</v>
      </c>
      <c r="F1185" s="5">
        <f t="shared" si="55"/>
        <v>1.7172295363480253E-3</v>
      </c>
      <c r="G1185" s="6">
        <f t="shared" si="56"/>
        <v>26.621462507155123</v>
      </c>
    </row>
    <row r="1186" spans="1:7" x14ac:dyDescent="0.25">
      <c r="A1186" s="2">
        <v>1185</v>
      </c>
      <c r="B1186">
        <v>1957.1499999999999</v>
      </c>
      <c r="C1186">
        <v>3</v>
      </c>
      <c r="D1186">
        <v>2</v>
      </c>
      <c r="E1186" s="6">
        <f t="shared" si="54"/>
        <v>652.38333333333333</v>
      </c>
      <c r="F1186" s="5">
        <f t="shared" si="55"/>
        <v>8.5861476817401263E-4</v>
      </c>
      <c r="G1186" s="6">
        <f t="shared" si="56"/>
        <v>1.1202919290211792</v>
      </c>
    </row>
    <row r="1187" spans="1:7" x14ac:dyDescent="0.25">
      <c r="A1187" s="2">
        <v>1186</v>
      </c>
      <c r="B1187">
        <v>5299.3499999999995</v>
      </c>
      <c r="C1187">
        <v>6</v>
      </c>
      <c r="D1187">
        <v>20</v>
      </c>
      <c r="E1187" s="6">
        <f t="shared" si="54"/>
        <v>883.22499999999991</v>
      </c>
      <c r="F1187" s="5">
        <f t="shared" si="55"/>
        <v>1.7172295363480253E-3</v>
      </c>
      <c r="G1187" s="6">
        <f t="shared" si="56"/>
        <v>30.334001144819691</v>
      </c>
    </row>
    <row r="1188" spans="1:7" x14ac:dyDescent="0.25">
      <c r="A1188" s="2">
        <v>1187</v>
      </c>
      <c r="B1188">
        <v>2382.42</v>
      </c>
      <c r="C1188">
        <v>4</v>
      </c>
      <c r="D1188">
        <v>1</v>
      </c>
      <c r="E1188" s="6">
        <f t="shared" si="54"/>
        <v>595.60500000000002</v>
      </c>
      <c r="F1188" s="5">
        <f t="shared" si="55"/>
        <v>1.1448196908986834E-3</v>
      </c>
      <c r="G1188" s="6">
        <f t="shared" si="56"/>
        <v>0.68186033199771034</v>
      </c>
    </row>
    <row r="1189" spans="1:7" x14ac:dyDescent="0.25">
      <c r="A1189" s="2">
        <v>1188</v>
      </c>
      <c r="B1189">
        <v>3043.9</v>
      </c>
      <c r="C1189">
        <v>2</v>
      </c>
      <c r="D1189">
        <v>4</v>
      </c>
      <c r="E1189" s="6">
        <f t="shared" si="54"/>
        <v>1521.95</v>
      </c>
      <c r="F1189" s="5">
        <f t="shared" si="55"/>
        <v>5.7240984544934168E-4</v>
      </c>
      <c r="G1189" s="6">
        <f t="shared" si="56"/>
        <v>3.4847166571265022</v>
      </c>
    </row>
    <row r="1190" spans="1:7" x14ac:dyDescent="0.25">
      <c r="A1190" s="2">
        <v>1189</v>
      </c>
      <c r="B1190">
        <v>2894.1</v>
      </c>
      <c r="C1190">
        <v>4</v>
      </c>
      <c r="D1190">
        <v>8</v>
      </c>
      <c r="E1190" s="6">
        <f t="shared" si="54"/>
        <v>723.52499999999998</v>
      </c>
      <c r="F1190" s="5">
        <f t="shared" si="55"/>
        <v>1.1448196908986834E-3</v>
      </c>
      <c r="G1190" s="6">
        <f t="shared" si="56"/>
        <v>6.626445334859759</v>
      </c>
    </row>
    <row r="1191" spans="1:7" x14ac:dyDescent="0.25">
      <c r="A1191" s="2">
        <v>1190</v>
      </c>
      <c r="B1191">
        <v>4050.1299999999997</v>
      </c>
      <c r="C1191">
        <v>6</v>
      </c>
      <c r="D1191">
        <v>10</v>
      </c>
      <c r="E1191" s="6">
        <f t="shared" si="54"/>
        <v>675.02166666666665</v>
      </c>
      <c r="F1191" s="5">
        <f t="shared" si="55"/>
        <v>1.7172295363480253E-3</v>
      </c>
      <c r="G1191" s="6">
        <f t="shared" si="56"/>
        <v>11.591671436748712</v>
      </c>
    </row>
    <row r="1192" spans="1:7" x14ac:dyDescent="0.25">
      <c r="A1192" s="2">
        <v>1191</v>
      </c>
      <c r="B1192">
        <v>6925.3300000000008</v>
      </c>
      <c r="C1192">
        <v>8</v>
      </c>
      <c r="D1192">
        <v>1</v>
      </c>
      <c r="E1192" s="6">
        <f t="shared" si="54"/>
        <v>865.6662500000001</v>
      </c>
      <c r="F1192" s="5">
        <f t="shared" si="55"/>
        <v>2.2896393817973667E-3</v>
      </c>
      <c r="G1192" s="6">
        <f t="shared" si="56"/>
        <v>1.982063537492845</v>
      </c>
    </row>
    <row r="1193" spans="1:7" x14ac:dyDescent="0.25">
      <c r="A1193" s="2">
        <v>1192</v>
      </c>
      <c r="B1193">
        <v>4306.09</v>
      </c>
      <c r="C1193">
        <v>5</v>
      </c>
      <c r="D1193">
        <v>16</v>
      </c>
      <c r="E1193" s="6">
        <f t="shared" si="54"/>
        <v>861.21800000000007</v>
      </c>
      <c r="F1193" s="5">
        <f t="shared" si="55"/>
        <v>1.4310246136233543E-3</v>
      </c>
      <c r="G1193" s="6">
        <f t="shared" si="56"/>
        <v>19.718786491127648</v>
      </c>
    </row>
    <row r="1194" spans="1:7" x14ac:dyDescent="0.25">
      <c r="A1194" s="2">
        <v>1193</v>
      </c>
      <c r="B1194">
        <v>4694.6200000000008</v>
      </c>
      <c r="C1194">
        <v>4</v>
      </c>
      <c r="D1194">
        <v>5</v>
      </c>
      <c r="E1194" s="6">
        <f t="shared" si="54"/>
        <v>1173.6550000000002</v>
      </c>
      <c r="F1194" s="5">
        <f t="shared" si="55"/>
        <v>1.1448196908986834E-3</v>
      </c>
      <c r="G1194" s="6">
        <f t="shared" si="56"/>
        <v>6.7181167716084724</v>
      </c>
    </row>
    <row r="1195" spans="1:7" x14ac:dyDescent="0.25">
      <c r="A1195" s="2">
        <v>1194</v>
      </c>
      <c r="B1195">
        <v>7829.3300000000008</v>
      </c>
      <c r="C1195">
        <v>8</v>
      </c>
      <c r="D1195">
        <v>3</v>
      </c>
      <c r="E1195" s="6">
        <f t="shared" si="54"/>
        <v>978.6662500000001</v>
      </c>
      <c r="F1195" s="5">
        <f t="shared" si="55"/>
        <v>2.2896393817973667E-3</v>
      </c>
      <c r="G1195" s="6">
        <f t="shared" si="56"/>
        <v>6.7223783629078424</v>
      </c>
    </row>
    <row r="1196" spans="1:7" x14ac:dyDescent="0.25">
      <c r="A1196" s="2">
        <v>1195</v>
      </c>
      <c r="B1196">
        <v>5178.38</v>
      </c>
      <c r="C1196">
        <v>5</v>
      </c>
      <c r="D1196">
        <v>18</v>
      </c>
      <c r="E1196" s="6">
        <f t="shared" si="54"/>
        <v>1035.6759999999999</v>
      </c>
      <c r="F1196" s="5">
        <f t="shared" si="55"/>
        <v>1.4310246136233543E-3</v>
      </c>
      <c r="G1196" s="6">
        <f t="shared" si="56"/>
        <v>26.677401259301661</v>
      </c>
    </row>
    <row r="1197" spans="1:7" x14ac:dyDescent="0.25">
      <c r="A1197" s="2">
        <v>1196</v>
      </c>
      <c r="B1197">
        <v>5307.82</v>
      </c>
      <c r="C1197">
        <v>6</v>
      </c>
      <c r="D1197">
        <v>2</v>
      </c>
      <c r="E1197" s="6">
        <f t="shared" si="54"/>
        <v>884.63666666666666</v>
      </c>
      <c r="F1197" s="5">
        <f t="shared" si="55"/>
        <v>1.7172295363480253E-3</v>
      </c>
      <c r="G1197" s="6">
        <f t="shared" si="56"/>
        <v>3.0382484258729252</v>
      </c>
    </row>
    <row r="1198" spans="1:7" x14ac:dyDescent="0.25">
      <c r="A1198" s="2">
        <v>1197</v>
      </c>
      <c r="B1198">
        <v>4455.8900000000003</v>
      </c>
      <c r="C1198">
        <v>4</v>
      </c>
      <c r="D1198">
        <v>5</v>
      </c>
      <c r="E1198" s="6">
        <f t="shared" si="54"/>
        <v>1113.9725000000001</v>
      </c>
      <c r="F1198" s="5">
        <f t="shared" si="55"/>
        <v>1.1448196908986834E-3</v>
      </c>
      <c r="G1198" s="6">
        <f t="shared" si="56"/>
        <v>6.3764882655981676</v>
      </c>
    </row>
    <row r="1199" spans="1:7" x14ac:dyDescent="0.25">
      <c r="A1199" s="2">
        <v>1198</v>
      </c>
      <c r="B1199">
        <v>6397.58</v>
      </c>
      <c r="C1199">
        <v>6</v>
      </c>
      <c r="D1199">
        <v>7</v>
      </c>
      <c r="E1199" s="6">
        <f t="shared" si="54"/>
        <v>1066.2633333333333</v>
      </c>
      <c r="F1199" s="5">
        <f t="shared" si="55"/>
        <v>1.7172295363480253E-3</v>
      </c>
      <c r="G1199" s="6">
        <f t="shared" si="56"/>
        <v>12.8171322266743</v>
      </c>
    </row>
    <row r="1200" spans="1:7" x14ac:dyDescent="0.25">
      <c r="A1200" s="2">
        <v>1199</v>
      </c>
      <c r="B1200">
        <v>6090.4500000000007</v>
      </c>
      <c r="C1200">
        <v>8</v>
      </c>
      <c r="D1200">
        <v>5</v>
      </c>
      <c r="E1200" s="6">
        <f t="shared" si="54"/>
        <v>761.30625000000009</v>
      </c>
      <c r="F1200" s="5">
        <f t="shared" si="55"/>
        <v>2.2896393817973667E-3</v>
      </c>
      <c r="G1200" s="6">
        <f t="shared" si="56"/>
        <v>8.7155838580423577</v>
      </c>
    </row>
    <row r="1201" spans="1:7" x14ac:dyDescent="0.25">
      <c r="A1201" s="2">
        <v>1200</v>
      </c>
      <c r="B1201">
        <v>7735.8600000000006</v>
      </c>
      <c r="C1201">
        <v>9</v>
      </c>
      <c r="D1201">
        <v>18</v>
      </c>
      <c r="E1201" s="6">
        <f t="shared" si="54"/>
        <v>859.54000000000008</v>
      </c>
      <c r="F1201" s="5">
        <f t="shared" si="55"/>
        <v>2.5758443045220377E-3</v>
      </c>
      <c r="G1201" s="6">
        <f t="shared" si="56"/>
        <v>39.852741843159698</v>
      </c>
    </row>
    <row r="1202" spans="1:7" x14ac:dyDescent="0.25">
      <c r="A1202" s="2">
        <v>1201</v>
      </c>
      <c r="B1202">
        <v>2329.42</v>
      </c>
      <c r="C1202">
        <v>3</v>
      </c>
      <c r="D1202">
        <v>10</v>
      </c>
      <c r="E1202" s="6">
        <f t="shared" si="54"/>
        <v>776.47333333333336</v>
      </c>
      <c r="F1202" s="5">
        <f t="shared" si="55"/>
        <v>8.5861476817401263E-4</v>
      </c>
      <c r="G1202" s="6">
        <f t="shared" si="56"/>
        <v>6.6669147109330282</v>
      </c>
    </row>
    <row r="1203" spans="1:7" x14ac:dyDescent="0.25">
      <c r="A1203" s="2">
        <v>1202</v>
      </c>
      <c r="B1203">
        <v>4231.33</v>
      </c>
      <c r="C1203">
        <v>3</v>
      </c>
      <c r="D1203">
        <v>8</v>
      </c>
      <c r="E1203" s="6">
        <f t="shared" si="54"/>
        <v>1410.4433333333334</v>
      </c>
      <c r="F1203" s="5">
        <f t="shared" si="55"/>
        <v>8.5861476817401263E-4</v>
      </c>
      <c r="G1203" s="6">
        <f t="shared" si="56"/>
        <v>9.688219805380653</v>
      </c>
    </row>
    <row r="1204" spans="1:7" x14ac:dyDescent="0.25">
      <c r="A1204" s="2">
        <v>1203</v>
      </c>
      <c r="B1204">
        <v>1036.5899999999999</v>
      </c>
      <c r="C1204">
        <v>1</v>
      </c>
      <c r="D1204">
        <v>22</v>
      </c>
      <c r="E1204" s="6">
        <f t="shared" si="54"/>
        <v>1036.5899999999999</v>
      </c>
      <c r="F1204" s="5">
        <f t="shared" si="55"/>
        <v>2.8620492272467084E-4</v>
      </c>
      <c r="G1204" s="6">
        <f t="shared" si="56"/>
        <v>6.5268975386376633</v>
      </c>
    </row>
    <row r="1205" spans="1:7" x14ac:dyDescent="0.25">
      <c r="A1205" s="2">
        <v>1204</v>
      </c>
      <c r="B1205">
        <v>2461.46</v>
      </c>
      <c r="C1205">
        <v>3</v>
      </c>
      <c r="D1205">
        <v>16</v>
      </c>
      <c r="E1205" s="6">
        <f t="shared" si="54"/>
        <v>820.48666666666668</v>
      </c>
      <c r="F1205" s="5">
        <f t="shared" si="55"/>
        <v>8.5861476817401263E-4</v>
      </c>
      <c r="G1205" s="6">
        <f t="shared" si="56"/>
        <v>11.271711505437894</v>
      </c>
    </row>
    <row r="1206" spans="1:7" x14ac:dyDescent="0.25">
      <c r="A1206" s="2">
        <v>1205</v>
      </c>
      <c r="B1206">
        <v>11055.759999999998</v>
      </c>
      <c r="C1206">
        <v>9</v>
      </c>
      <c r="D1206">
        <v>13</v>
      </c>
      <c r="E1206" s="6">
        <f t="shared" si="54"/>
        <v>1228.4177777777777</v>
      </c>
      <c r="F1206" s="5">
        <f t="shared" si="55"/>
        <v>2.5758443045220377E-3</v>
      </c>
      <c r="G1206" s="6">
        <f t="shared" si="56"/>
        <v>41.134768174012585</v>
      </c>
    </row>
    <row r="1207" spans="1:7" x14ac:dyDescent="0.25">
      <c r="A1207" s="2">
        <v>1206</v>
      </c>
      <c r="B1207">
        <v>3229.76</v>
      </c>
      <c r="C1207">
        <v>2</v>
      </c>
      <c r="D1207">
        <v>13</v>
      </c>
      <c r="E1207" s="6">
        <f t="shared" si="54"/>
        <v>1614.88</v>
      </c>
      <c r="F1207" s="5">
        <f t="shared" si="55"/>
        <v>5.7240984544934168E-4</v>
      </c>
      <c r="G1207" s="6">
        <f t="shared" si="56"/>
        <v>12.01685174585003</v>
      </c>
    </row>
    <row r="1208" spans="1:7" x14ac:dyDescent="0.25">
      <c r="A1208" s="2">
        <v>1207</v>
      </c>
      <c r="B1208">
        <v>4099.09</v>
      </c>
      <c r="C1208">
        <v>7</v>
      </c>
      <c r="D1208">
        <v>1</v>
      </c>
      <c r="E1208" s="6">
        <f t="shared" si="54"/>
        <v>585.58428571428578</v>
      </c>
      <c r="F1208" s="5">
        <f t="shared" si="55"/>
        <v>2.0034344590726962E-3</v>
      </c>
      <c r="G1208" s="6">
        <f t="shared" si="56"/>
        <v>1.1731797366914714</v>
      </c>
    </row>
    <row r="1209" spans="1:7" x14ac:dyDescent="0.25">
      <c r="A1209" s="2">
        <v>1208</v>
      </c>
      <c r="B1209">
        <v>6789.07</v>
      </c>
      <c r="C1209">
        <v>5</v>
      </c>
      <c r="D1209">
        <v>15</v>
      </c>
      <c r="E1209" s="6">
        <f t="shared" si="54"/>
        <v>1357.8139999999999</v>
      </c>
      <c r="F1209" s="5">
        <f t="shared" si="55"/>
        <v>1.4310246136233543E-3</v>
      </c>
      <c r="G1209" s="6">
        <f t="shared" si="56"/>
        <v>29.145978820835715</v>
      </c>
    </row>
    <row r="1210" spans="1:7" x14ac:dyDescent="0.25">
      <c r="A1210" s="2">
        <v>1209</v>
      </c>
      <c r="B1210">
        <v>2368.5500000000002</v>
      </c>
      <c r="C1210">
        <v>2</v>
      </c>
      <c r="D1210">
        <v>11</v>
      </c>
      <c r="E1210" s="6">
        <f t="shared" si="54"/>
        <v>1184.2750000000001</v>
      </c>
      <c r="F1210" s="5">
        <f t="shared" si="55"/>
        <v>5.7240984544934168E-4</v>
      </c>
      <c r="G1210" s="6">
        <f t="shared" si="56"/>
        <v>7.456797366914711</v>
      </c>
    </row>
    <row r="1211" spans="1:7" x14ac:dyDescent="0.25">
      <c r="A1211" s="2">
        <v>1210</v>
      </c>
      <c r="B1211">
        <v>10302.32</v>
      </c>
      <c r="C1211">
        <v>9</v>
      </c>
      <c r="D1211">
        <v>10.700000000000001</v>
      </c>
      <c r="E1211" s="6">
        <f t="shared" si="54"/>
        <v>1144.7022222222222</v>
      </c>
      <c r="F1211" s="5">
        <f t="shared" si="55"/>
        <v>2.5758443045220377E-3</v>
      </c>
      <c r="G1211" s="6">
        <f t="shared" si="56"/>
        <v>31.549749284487692</v>
      </c>
    </row>
    <row r="1212" spans="1:7" x14ac:dyDescent="0.25">
      <c r="A1212" s="2">
        <v>1211</v>
      </c>
      <c r="B1212">
        <v>2677.25</v>
      </c>
      <c r="C1212">
        <v>4</v>
      </c>
      <c r="D1212">
        <v>14</v>
      </c>
      <c r="E1212" s="6">
        <f t="shared" si="54"/>
        <v>669.3125</v>
      </c>
      <c r="F1212" s="5">
        <f t="shared" si="55"/>
        <v>1.1448196908986834E-3</v>
      </c>
      <c r="G1212" s="6">
        <f t="shared" si="56"/>
        <v>10.72738981110475</v>
      </c>
    </row>
    <row r="1213" spans="1:7" x14ac:dyDescent="0.25">
      <c r="A1213" s="2">
        <v>1212</v>
      </c>
      <c r="B1213">
        <v>3843.34</v>
      </c>
      <c r="C1213">
        <v>3</v>
      </c>
      <c r="D1213">
        <v>13</v>
      </c>
      <c r="E1213" s="6">
        <f t="shared" si="54"/>
        <v>1281.1133333333335</v>
      </c>
      <c r="F1213" s="5">
        <f t="shared" si="55"/>
        <v>8.5861476817401263E-4</v>
      </c>
      <c r="G1213" s="6">
        <f t="shared" si="56"/>
        <v>14.299776760160276</v>
      </c>
    </row>
    <row r="1214" spans="1:7" x14ac:dyDescent="0.25">
      <c r="A1214" s="2">
        <v>1213</v>
      </c>
      <c r="B1214">
        <v>8448.4500000000007</v>
      </c>
      <c r="C1214">
        <v>7</v>
      </c>
      <c r="D1214">
        <v>15</v>
      </c>
      <c r="E1214" s="6">
        <f t="shared" si="54"/>
        <v>1206.9214285714286</v>
      </c>
      <c r="F1214" s="5">
        <f t="shared" si="55"/>
        <v>2.0034344590726962E-3</v>
      </c>
      <c r="G1214" s="6">
        <f t="shared" si="56"/>
        <v>36.269819690898686</v>
      </c>
    </row>
    <row r="1215" spans="1:7" x14ac:dyDescent="0.25">
      <c r="A1215" s="2">
        <v>1214</v>
      </c>
      <c r="B1215">
        <v>4251.7</v>
      </c>
      <c r="C1215">
        <v>4</v>
      </c>
      <c r="D1215">
        <v>15</v>
      </c>
      <c r="E1215" s="6">
        <f t="shared" si="54"/>
        <v>1062.925</v>
      </c>
      <c r="F1215" s="5">
        <f t="shared" si="55"/>
        <v>1.1448196908986834E-3</v>
      </c>
      <c r="G1215" s="6">
        <f t="shared" si="56"/>
        <v>18.252862049227243</v>
      </c>
    </row>
    <row r="1216" spans="1:7" x14ac:dyDescent="0.25">
      <c r="A1216" s="2">
        <v>1215</v>
      </c>
      <c r="B1216">
        <v>7611.5999999999995</v>
      </c>
      <c r="C1216">
        <v>8</v>
      </c>
      <c r="D1216">
        <v>11</v>
      </c>
      <c r="E1216" s="6">
        <f t="shared" si="54"/>
        <v>951.44999999999993</v>
      </c>
      <c r="F1216" s="5">
        <f t="shared" si="55"/>
        <v>2.2896393817973667E-3</v>
      </c>
      <c r="G1216" s="6">
        <f t="shared" si="56"/>
        <v>23.963251287922148</v>
      </c>
    </row>
    <row r="1217" spans="1:7" x14ac:dyDescent="0.25">
      <c r="A1217" s="2">
        <v>1216</v>
      </c>
      <c r="B1217">
        <v>3354.53</v>
      </c>
      <c r="C1217">
        <v>4</v>
      </c>
      <c r="D1217">
        <v>10</v>
      </c>
      <c r="E1217" s="6">
        <f t="shared" si="54"/>
        <v>838.63250000000005</v>
      </c>
      <c r="F1217" s="5">
        <f t="shared" si="55"/>
        <v>1.1448196908986834E-3</v>
      </c>
      <c r="G1217" s="6">
        <f t="shared" si="56"/>
        <v>9.6008299942759017</v>
      </c>
    </row>
    <row r="1218" spans="1:7" x14ac:dyDescent="0.25">
      <c r="A1218" s="2">
        <v>1217</v>
      </c>
      <c r="B1218">
        <v>8001.53</v>
      </c>
      <c r="C1218">
        <v>7</v>
      </c>
      <c r="D1218">
        <v>16</v>
      </c>
      <c r="E1218" s="6">
        <f t="shared" si="54"/>
        <v>1143.0757142857142</v>
      </c>
      <c r="F1218" s="5">
        <f t="shared" si="55"/>
        <v>2.0034344590726962E-3</v>
      </c>
      <c r="G1218" s="6">
        <f t="shared" si="56"/>
        <v>36.64123640526617</v>
      </c>
    </row>
    <row r="1219" spans="1:7" x14ac:dyDescent="0.25">
      <c r="A1219" s="2">
        <v>1218</v>
      </c>
      <c r="B1219">
        <v>8266.59</v>
      </c>
      <c r="C1219">
        <v>6</v>
      </c>
      <c r="D1219">
        <v>7</v>
      </c>
      <c r="E1219" s="6">
        <f t="shared" si="54"/>
        <v>1377.7650000000001</v>
      </c>
      <c r="F1219" s="5">
        <f t="shared" si="55"/>
        <v>1.7172295363480253E-3</v>
      </c>
      <c r="G1219" s="6">
        <f t="shared" si="56"/>
        <v>16.561571265025762</v>
      </c>
    </row>
    <row r="1220" spans="1:7" x14ac:dyDescent="0.25">
      <c r="A1220" s="2">
        <v>1219</v>
      </c>
      <c r="B1220">
        <v>3070.2700000000004</v>
      </c>
      <c r="C1220">
        <v>3</v>
      </c>
      <c r="D1220">
        <v>14</v>
      </c>
      <c r="E1220" s="6">
        <f t="shared" si="54"/>
        <v>1023.4233333333335</v>
      </c>
      <c r="F1220" s="5">
        <f t="shared" si="55"/>
        <v>8.5861476817401263E-4</v>
      </c>
      <c r="G1220" s="6">
        <f t="shared" si="56"/>
        <v>12.302169433314255</v>
      </c>
    </row>
    <row r="1221" spans="1:7" x14ac:dyDescent="0.25">
      <c r="A1221" s="2">
        <v>1220</v>
      </c>
      <c r="B1221">
        <v>5406.34</v>
      </c>
      <c r="C1221">
        <v>5</v>
      </c>
      <c r="D1221">
        <v>14</v>
      </c>
      <c r="E1221" s="6">
        <f t="shared" ref="E1221:E1284" si="57">B1221/C1221</f>
        <v>1081.268</v>
      </c>
      <c r="F1221" s="5">
        <f t="shared" ref="F1221:F1284" si="58">C1221/3494</f>
        <v>1.4310246136233543E-3</v>
      </c>
      <c r="G1221" s="6">
        <f t="shared" ref="G1221:G1284" si="59">E1221*F1221*D1221</f>
        <v>21.662495706926162</v>
      </c>
    </row>
    <row r="1222" spans="1:7" x14ac:dyDescent="0.25">
      <c r="A1222" s="2">
        <v>1221</v>
      </c>
      <c r="B1222">
        <v>5309.76</v>
      </c>
      <c r="C1222">
        <v>7</v>
      </c>
      <c r="D1222">
        <v>14</v>
      </c>
      <c r="E1222" s="6">
        <f t="shared" si="57"/>
        <v>758.53714285714284</v>
      </c>
      <c r="F1222" s="5">
        <f t="shared" si="58"/>
        <v>2.0034344590726962E-3</v>
      </c>
      <c r="G1222" s="6">
        <f t="shared" si="59"/>
        <v>21.275512306811677</v>
      </c>
    </row>
    <row r="1223" spans="1:7" x14ac:dyDescent="0.25">
      <c r="A1223" s="2">
        <v>1222</v>
      </c>
      <c r="B1223">
        <v>2947.0299999999997</v>
      </c>
      <c r="C1223">
        <v>3</v>
      </c>
      <c r="D1223">
        <v>19</v>
      </c>
      <c r="E1223" s="6">
        <f t="shared" si="57"/>
        <v>982.34333333333325</v>
      </c>
      <c r="F1223" s="5">
        <f t="shared" si="58"/>
        <v>8.5861476817401263E-4</v>
      </c>
      <c r="G1223" s="6">
        <f t="shared" si="59"/>
        <v>16.025635374928449</v>
      </c>
    </row>
    <row r="1224" spans="1:7" x14ac:dyDescent="0.25">
      <c r="A1224" s="2">
        <v>1223</v>
      </c>
      <c r="B1224">
        <v>4991.7500000000009</v>
      </c>
      <c r="C1224">
        <v>8</v>
      </c>
      <c r="D1224">
        <v>16</v>
      </c>
      <c r="E1224" s="6">
        <f t="shared" si="57"/>
        <v>623.96875000000011</v>
      </c>
      <c r="F1224" s="5">
        <f t="shared" si="58"/>
        <v>2.2896393817973667E-3</v>
      </c>
      <c r="G1224" s="6">
        <f t="shared" si="59"/>
        <v>22.858614768174014</v>
      </c>
    </row>
    <row r="1225" spans="1:7" x14ac:dyDescent="0.25">
      <c r="A1225" s="2">
        <v>1224</v>
      </c>
      <c r="B1225">
        <v>9722.51</v>
      </c>
      <c r="C1225">
        <v>8</v>
      </c>
      <c r="D1225">
        <v>16</v>
      </c>
      <c r="E1225" s="6">
        <f t="shared" si="57"/>
        <v>1215.31375</v>
      </c>
      <c r="F1225" s="5">
        <f t="shared" si="58"/>
        <v>2.2896393817973667E-3</v>
      </c>
      <c r="G1225" s="6">
        <f t="shared" si="59"/>
        <v>44.522083571837435</v>
      </c>
    </row>
    <row r="1226" spans="1:7" x14ac:dyDescent="0.25">
      <c r="A1226" s="2">
        <v>1225</v>
      </c>
      <c r="B1226">
        <v>5271.6</v>
      </c>
      <c r="C1226">
        <v>4</v>
      </c>
      <c r="D1226">
        <v>10</v>
      </c>
      <c r="E1226" s="6">
        <f t="shared" si="57"/>
        <v>1317.9</v>
      </c>
      <c r="F1226" s="5">
        <f t="shared" si="58"/>
        <v>1.1448196908986834E-3</v>
      </c>
      <c r="G1226" s="6">
        <f t="shared" si="59"/>
        <v>15.087578706353748</v>
      </c>
    </row>
    <row r="1227" spans="1:7" x14ac:dyDescent="0.25">
      <c r="A1227" s="2">
        <v>1226</v>
      </c>
      <c r="B1227">
        <v>5188.6499999999996</v>
      </c>
      <c r="C1227">
        <v>5</v>
      </c>
      <c r="D1227">
        <v>13</v>
      </c>
      <c r="E1227" s="6">
        <f t="shared" si="57"/>
        <v>1037.73</v>
      </c>
      <c r="F1227" s="5">
        <f t="shared" si="58"/>
        <v>1.4310246136233543E-3</v>
      </c>
      <c r="G1227" s="6">
        <f t="shared" si="59"/>
        <v>19.305223239839727</v>
      </c>
    </row>
    <row r="1228" spans="1:7" x14ac:dyDescent="0.25">
      <c r="A1228" s="2">
        <v>1227</v>
      </c>
      <c r="B1228">
        <v>9340.6699999999983</v>
      </c>
      <c r="C1228">
        <v>12</v>
      </c>
      <c r="D1228">
        <v>12</v>
      </c>
      <c r="E1228" s="6">
        <f t="shared" si="57"/>
        <v>778.38916666666648</v>
      </c>
      <c r="F1228" s="5">
        <f t="shared" si="58"/>
        <v>3.4344590726960505E-3</v>
      </c>
      <c r="G1228" s="6">
        <f t="shared" si="59"/>
        <v>32.080148826559814</v>
      </c>
    </row>
    <row r="1229" spans="1:7" x14ac:dyDescent="0.25">
      <c r="A1229" s="2">
        <v>1228</v>
      </c>
      <c r="B1229">
        <v>3561.17</v>
      </c>
      <c r="C1229">
        <v>4</v>
      </c>
      <c r="D1229">
        <v>6</v>
      </c>
      <c r="E1229" s="6">
        <f t="shared" si="57"/>
        <v>890.29250000000002</v>
      </c>
      <c r="F1229" s="5">
        <f t="shared" si="58"/>
        <v>1.1448196908986834E-3</v>
      </c>
      <c r="G1229" s="6">
        <f t="shared" si="59"/>
        <v>6.1153463079564965</v>
      </c>
    </row>
    <row r="1230" spans="1:7" x14ac:dyDescent="0.25">
      <c r="A1230" s="2">
        <v>1229</v>
      </c>
      <c r="B1230">
        <v>6854.87</v>
      </c>
      <c r="C1230">
        <v>9</v>
      </c>
      <c r="D1230">
        <v>1</v>
      </c>
      <c r="E1230" s="6">
        <f t="shared" si="57"/>
        <v>761.65222222222224</v>
      </c>
      <c r="F1230" s="5">
        <f t="shared" si="58"/>
        <v>2.5758443045220377E-3</v>
      </c>
      <c r="G1230" s="6">
        <f t="shared" si="59"/>
        <v>1.9618975386376645</v>
      </c>
    </row>
    <row r="1231" spans="1:7" x14ac:dyDescent="0.25">
      <c r="A1231" s="2">
        <v>1230</v>
      </c>
      <c r="B1231">
        <v>1824.33</v>
      </c>
      <c r="C1231">
        <v>2</v>
      </c>
      <c r="D1231">
        <v>10</v>
      </c>
      <c r="E1231" s="6">
        <f t="shared" si="57"/>
        <v>912.16499999999996</v>
      </c>
      <c r="F1231" s="5">
        <f t="shared" si="58"/>
        <v>5.7240984544934168E-4</v>
      </c>
      <c r="G1231" s="6">
        <f t="shared" si="59"/>
        <v>5.2213222667429875</v>
      </c>
    </row>
    <row r="1232" spans="1:7" x14ac:dyDescent="0.25">
      <c r="A1232" s="2">
        <v>1231</v>
      </c>
      <c r="B1232">
        <v>2000.5500000000002</v>
      </c>
      <c r="C1232">
        <v>2</v>
      </c>
      <c r="D1232">
        <v>18</v>
      </c>
      <c r="E1232" s="6">
        <f t="shared" si="57"/>
        <v>1000.2750000000001</v>
      </c>
      <c r="F1232" s="5">
        <f t="shared" si="58"/>
        <v>5.7240984544934168E-4</v>
      </c>
      <c r="G1232" s="6">
        <f t="shared" si="59"/>
        <v>10.306210646823125</v>
      </c>
    </row>
    <row r="1233" spans="1:7" x14ac:dyDescent="0.25">
      <c r="A1233" s="2">
        <v>1232</v>
      </c>
      <c r="B1233">
        <v>10746.19</v>
      </c>
      <c r="C1233">
        <v>9</v>
      </c>
      <c r="D1233">
        <v>20</v>
      </c>
      <c r="E1233" s="6">
        <f t="shared" si="57"/>
        <v>1194.0211111111112</v>
      </c>
      <c r="F1233" s="5">
        <f t="shared" si="58"/>
        <v>2.5758443045220377E-3</v>
      </c>
      <c r="G1233" s="6">
        <f t="shared" si="59"/>
        <v>61.51224957069261</v>
      </c>
    </row>
    <row r="1234" spans="1:7" x14ac:dyDescent="0.25">
      <c r="A1234" s="2">
        <v>1233</v>
      </c>
      <c r="B1234">
        <v>11281.310000000001</v>
      </c>
      <c r="C1234">
        <v>9</v>
      </c>
      <c r="D1234">
        <v>16</v>
      </c>
      <c r="E1234" s="6">
        <f t="shared" si="57"/>
        <v>1253.4788888888891</v>
      </c>
      <c r="F1234" s="5">
        <f t="shared" si="58"/>
        <v>2.5758443045220377E-3</v>
      </c>
      <c r="G1234" s="6">
        <f t="shared" si="59"/>
        <v>51.660263308528911</v>
      </c>
    </row>
    <row r="1235" spans="1:7" x14ac:dyDescent="0.25">
      <c r="A1235" s="2">
        <v>1234</v>
      </c>
      <c r="B1235">
        <v>8027.48</v>
      </c>
      <c r="C1235">
        <v>8</v>
      </c>
      <c r="D1235">
        <v>17</v>
      </c>
      <c r="E1235" s="6">
        <f t="shared" si="57"/>
        <v>1003.4349999999999</v>
      </c>
      <c r="F1235" s="5">
        <f t="shared" si="58"/>
        <v>2.2896393817973667E-3</v>
      </c>
      <c r="G1235" s="6">
        <f t="shared" si="59"/>
        <v>39.057572982255294</v>
      </c>
    </row>
    <row r="1236" spans="1:7" x14ac:dyDescent="0.25">
      <c r="A1236" s="2">
        <v>1235</v>
      </c>
      <c r="B1236">
        <v>4340.25</v>
      </c>
      <c r="C1236">
        <v>3</v>
      </c>
      <c r="D1236">
        <v>9</v>
      </c>
      <c r="E1236" s="6">
        <f t="shared" si="57"/>
        <v>1446.75</v>
      </c>
      <c r="F1236" s="5">
        <f t="shared" si="58"/>
        <v>8.5861476817401263E-4</v>
      </c>
      <c r="G1236" s="6">
        <f t="shared" si="59"/>
        <v>11.179808242701775</v>
      </c>
    </row>
    <row r="1237" spans="1:7" x14ac:dyDescent="0.25">
      <c r="A1237" s="2">
        <v>1236</v>
      </c>
      <c r="B1237">
        <v>5581.9000000000005</v>
      </c>
      <c r="C1237">
        <v>5</v>
      </c>
      <c r="D1237">
        <v>18</v>
      </c>
      <c r="E1237" s="6">
        <f t="shared" si="57"/>
        <v>1116.3800000000001</v>
      </c>
      <c r="F1237" s="5">
        <f t="shared" si="58"/>
        <v>1.4310246136233543E-3</v>
      </c>
      <c r="G1237" s="6">
        <f t="shared" si="59"/>
        <v>28.756210646823128</v>
      </c>
    </row>
    <row r="1238" spans="1:7" x14ac:dyDescent="0.25">
      <c r="A1238" s="2">
        <v>1237</v>
      </c>
      <c r="B1238">
        <v>14112.4</v>
      </c>
      <c r="C1238">
        <v>11</v>
      </c>
      <c r="D1238">
        <v>16</v>
      </c>
      <c r="E1238" s="6">
        <f t="shared" si="57"/>
        <v>1282.9454545454546</v>
      </c>
      <c r="F1238" s="5">
        <f t="shared" si="58"/>
        <v>3.1482541499713796E-3</v>
      </c>
      <c r="G1238" s="6">
        <f t="shared" si="59"/>
        <v>64.624613623354321</v>
      </c>
    </row>
    <row r="1239" spans="1:7" x14ac:dyDescent="0.25">
      <c r="A1239" s="2">
        <v>1238</v>
      </c>
      <c r="B1239">
        <v>3831.4199999999996</v>
      </c>
      <c r="C1239">
        <v>6</v>
      </c>
      <c r="D1239">
        <v>6</v>
      </c>
      <c r="E1239" s="6">
        <f t="shared" si="57"/>
        <v>638.56999999999994</v>
      </c>
      <c r="F1239" s="5">
        <f t="shared" si="58"/>
        <v>1.7172295363480253E-3</v>
      </c>
      <c r="G1239" s="6">
        <f t="shared" si="59"/>
        <v>6.57942759015455</v>
      </c>
    </row>
    <row r="1240" spans="1:7" x14ac:dyDescent="0.25">
      <c r="A1240" s="2">
        <v>1239</v>
      </c>
      <c r="B1240">
        <v>4496.4400000000005</v>
      </c>
      <c r="C1240">
        <v>7</v>
      </c>
      <c r="D1240">
        <v>17</v>
      </c>
      <c r="E1240" s="6">
        <f t="shared" si="57"/>
        <v>642.34857142857152</v>
      </c>
      <c r="F1240" s="5">
        <f t="shared" si="58"/>
        <v>2.0034344590726962E-3</v>
      </c>
      <c r="G1240" s="6">
        <f t="shared" si="59"/>
        <v>21.877355466514029</v>
      </c>
    </row>
    <row r="1241" spans="1:7" x14ac:dyDescent="0.25">
      <c r="A1241" s="2">
        <v>1240</v>
      </c>
      <c r="B1241">
        <v>4634.82</v>
      </c>
      <c r="C1241">
        <v>4</v>
      </c>
      <c r="D1241">
        <v>19</v>
      </c>
      <c r="E1241" s="6">
        <f t="shared" si="57"/>
        <v>1158.7049999999999</v>
      </c>
      <c r="F1241" s="5">
        <f t="shared" si="58"/>
        <v>1.1448196908986834E-3</v>
      </c>
      <c r="G1241" s="6">
        <f t="shared" si="59"/>
        <v>25.203657698912419</v>
      </c>
    </row>
    <row r="1242" spans="1:7" x14ac:dyDescent="0.25">
      <c r="A1242" s="2">
        <v>1241</v>
      </c>
      <c r="B1242">
        <v>7065.74</v>
      </c>
      <c r="C1242">
        <v>7</v>
      </c>
      <c r="D1242">
        <v>11</v>
      </c>
      <c r="E1242" s="6">
        <f t="shared" si="57"/>
        <v>1009.3914285714285</v>
      </c>
      <c r="F1242" s="5">
        <f t="shared" si="58"/>
        <v>2.0034344590726962E-3</v>
      </c>
      <c r="G1242" s="6">
        <f t="shared" si="59"/>
        <v>22.244745277618772</v>
      </c>
    </row>
    <row r="1243" spans="1:7" x14ac:dyDescent="0.25">
      <c r="A1243" s="2">
        <v>1242</v>
      </c>
      <c r="B1243">
        <v>2670.4700000000003</v>
      </c>
      <c r="C1243">
        <v>3</v>
      </c>
      <c r="D1243">
        <v>18</v>
      </c>
      <c r="E1243" s="6">
        <f t="shared" si="57"/>
        <v>890.15666666666675</v>
      </c>
      <c r="F1243" s="5">
        <f t="shared" si="58"/>
        <v>8.5861476817401263E-4</v>
      </c>
      <c r="G1243" s="6">
        <f t="shared" si="59"/>
        <v>13.757429879793936</v>
      </c>
    </row>
    <row r="1244" spans="1:7" x14ac:dyDescent="0.25">
      <c r="A1244" s="2">
        <v>1243</v>
      </c>
      <c r="B1244">
        <v>11625.08</v>
      </c>
      <c r="C1244">
        <v>10</v>
      </c>
      <c r="D1244">
        <v>8</v>
      </c>
      <c r="E1244" s="6">
        <f t="shared" si="57"/>
        <v>1162.508</v>
      </c>
      <c r="F1244" s="5">
        <f t="shared" si="58"/>
        <v>2.8620492272467086E-3</v>
      </c>
      <c r="G1244" s="6">
        <f t="shared" si="59"/>
        <v>26.617240984544935</v>
      </c>
    </row>
    <row r="1245" spans="1:7" x14ac:dyDescent="0.25">
      <c r="A1245" s="2">
        <v>1244</v>
      </c>
      <c r="B1245">
        <v>4737.43</v>
      </c>
      <c r="C1245">
        <v>5</v>
      </c>
      <c r="D1245">
        <v>10.7</v>
      </c>
      <c r="E1245" s="6">
        <f t="shared" si="57"/>
        <v>947.4860000000001</v>
      </c>
      <c r="F1245" s="5">
        <f t="shared" si="58"/>
        <v>1.4310246136233543E-3</v>
      </c>
      <c r="G1245" s="6">
        <f t="shared" si="59"/>
        <v>14.507870921579851</v>
      </c>
    </row>
    <row r="1246" spans="1:7" x14ac:dyDescent="0.25">
      <c r="A1246" s="2">
        <v>1245</v>
      </c>
      <c r="B1246">
        <v>5886.29</v>
      </c>
      <c r="C1246">
        <v>7</v>
      </c>
      <c r="D1246">
        <v>1</v>
      </c>
      <c r="E1246" s="6">
        <f t="shared" si="57"/>
        <v>840.89857142857147</v>
      </c>
      <c r="F1246" s="5">
        <f t="shared" si="58"/>
        <v>2.0034344590726962E-3</v>
      </c>
      <c r="G1246" s="6">
        <f t="shared" si="59"/>
        <v>1.6846851745850031</v>
      </c>
    </row>
    <row r="1247" spans="1:7" x14ac:dyDescent="0.25">
      <c r="A1247" s="2">
        <v>1246</v>
      </c>
      <c r="B1247">
        <v>2963.46</v>
      </c>
      <c r="C1247">
        <v>2</v>
      </c>
      <c r="D1247">
        <v>6</v>
      </c>
      <c r="E1247" s="6">
        <f t="shared" si="57"/>
        <v>1481.73</v>
      </c>
      <c r="F1247" s="5">
        <f t="shared" si="58"/>
        <v>5.7240984544934168E-4</v>
      </c>
      <c r="G1247" s="6">
        <f t="shared" si="59"/>
        <v>5.088941041785918</v>
      </c>
    </row>
    <row r="1248" spans="1:7" x14ac:dyDescent="0.25">
      <c r="A1248" s="2">
        <v>1247</v>
      </c>
      <c r="B1248">
        <v>5835.85</v>
      </c>
      <c r="C1248">
        <v>4</v>
      </c>
      <c r="D1248">
        <v>11</v>
      </c>
      <c r="E1248" s="6">
        <f t="shared" si="57"/>
        <v>1458.9625000000001</v>
      </c>
      <c r="F1248" s="5">
        <f t="shared" si="58"/>
        <v>1.1448196908986834E-3</v>
      </c>
      <c r="G1248" s="6">
        <f t="shared" si="59"/>
        <v>18.372738981110473</v>
      </c>
    </row>
    <row r="1249" spans="1:7" x14ac:dyDescent="0.25">
      <c r="A1249" s="2">
        <v>1248</v>
      </c>
      <c r="B1249">
        <v>1661.92</v>
      </c>
      <c r="C1249">
        <v>1</v>
      </c>
      <c r="D1249">
        <v>7</v>
      </c>
      <c r="E1249" s="6">
        <f t="shared" si="57"/>
        <v>1661.92</v>
      </c>
      <c r="F1249" s="5">
        <f t="shared" si="58"/>
        <v>2.8620492272467084E-4</v>
      </c>
      <c r="G1249" s="6">
        <f t="shared" si="59"/>
        <v>3.3295477962220952</v>
      </c>
    </row>
    <row r="1250" spans="1:7" x14ac:dyDescent="0.25">
      <c r="A1250" s="2">
        <v>1249</v>
      </c>
      <c r="B1250">
        <v>6448.09</v>
      </c>
      <c r="C1250">
        <v>5</v>
      </c>
      <c r="D1250">
        <v>16</v>
      </c>
      <c r="E1250" s="6">
        <f t="shared" si="57"/>
        <v>1289.6179999999999</v>
      </c>
      <c r="F1250" s="5">
        <f t="shared" si="58"/>
        <v>1.4310246136233543E-3</v>
      </c>
      <c r="G1250" s="6">
        <f t="shared" si="59"/>
        <v>29.527601602747566</v>
      </c>
    </row>
    <row r="1251" spans="1:7" x14ac:dyDescent="0.25">
      <c r="A1251" s="2">
        <v>1250</v>
      </c>
      <c r="B1251">
        <v>9534.1900000000023</v>
      </c>
      <c r="C1251">
        <v>10</v>
      </c>
      <c r="D1251">
        <v>1</v>
      </c>
      <c r="E1251" s="6">
        <f t="shared" si="57"/>
        <v>953.41900000000021</v>
      </c>
      <c r="F1251" s="5">
        <f t="shared" si="58"/>
        <v>2.8620492272467086E-3</v>
      </c>
      <c r="G1251" s="6">
        <f t="shared" si="59"/>
        <v>2.7287321121923305</v>
      </c>
    </row>
    <row r="1252" spans="1:7" x14ac:dyDescent="0.25">
      <c r="A1252" s="2">
        <v>1251</v>
      </c>
      <c r="B1252">
        <v>2360.34</v>
      </c>
      <c r="C1252">
        <v>4</v>
      </c>
      <c r="D1252">
        <v>2</v>
      </c>
      <c r="E1252" s="6">
        <f t="shared" si="57"/>
        <v>590.08500000000004</v>
      </c>
      <c r="F1252" s="5">
        <f t="shared" si="58"/>
        <v>1.1448196908986834E-3</v>
      </c>
      <c r="G1252" s="6">
        <f t="shared" si="59"/>
        <v>1.3510818546078993</v>
      </c>
    </row>
    <row r="1253" spans="1:7" x14ac:dyDescent="0.25">
      <c r="A1253" s="2">
        <v>1252</v>
      </c>
      <c r="B1253">
        <v>9665.09</v>
      </c>
      <c r="C1253">
        <v>7</v>
      </c>
      <c r="D1253">
        <v>14</v>
      </c>
      <c r="E1253" s="6">
        <f t="shared" si="57"/>
        <v>1380.7271428571428</v>
      </c>
      <c r="F1253" s="5">
        <f t="shared" si="58"/>
        <v>2.0034344590726962E-3</v>
      </c>
      <c r="G1253" s="6">
        <f t="shared" si="59"/>
        <v>38.72674871207785</v>
      </c>
    </row>
    <row r="1254" spans="1:7" x14ac:dyDescent="0.25">
      <c r="A1254" s="2">
        <v>1253</v>
      </c>
      <c r="B1254">
        <v>3836.34</v>
      </c>
      <c r="C1254">
        <v>4</v>
      </c>
      <c r="D1254">
        <v>5</v>
      </c>
      <c r="E1254" s="6">
        <f t="shared" si="57"/>
        <v>959.08500000000004</v>
      </c>
      <c r="F1254" s="5">
        <f t="shared" si="58"/>
        <v>1.1448196908986834E-3</v>
      </c>
      <c r="G1254" s="6">
        <f t="shared" si="59"/>
        <v>5.4898969662278185</v>
      </c>
    </row>
    <row r="1255" spans="1:7" x14ac:dyDescent="0.25">
      <c r="A1255" s="2">
        <v>1254</v>
      </c>
      <c r="B1255">
        <v>6791.6200000000008</v>
      </c>
      <c r="C1255">
        <v>7</v>
      </c>
      <c r="D1255">
        <v>5</v>
      </c>
      <c r="E1255" s="6">
        <f t="shared" si="57"/>
        <v>970.23142857142864</v>
      </c>
      <c r="F1255" s="5">
        <f t="shared" si="58"/>
        <v>2.0034344590726962E-3</v>
      </c>
      <c r="G1255" s="6">
        <f t="shared" si="59"/>
        <v>9.7189753863766466</v>
      </c>
    </row>
    <row r="1256" spans="1:7" x14ac:dyDescent="0.25">
      <c r="A1256" s="2">
        <v>1255</v>
      </c>
      <c r="B1256">
        <v>1726.6999999999998</v>
      </c>
      <c r="C1256">
        <v>3</v>
      </c>
      <c r="D1256">
        <v>11</v>
      </c>
      <c r="E1256" s="6">
        <f t="shared" si="57"/>
        <v>575.56666666666661</v>
      </c>
      <c r="F1256" s="5">
        <f t="shared" si="58"/>
        <v>8.5861476817401263E-4</v>
      </c>
      <c r="G1256" s="6">
        <f t="shared" si="59"/>
        <v>5.4360904407555806</v>
      </c>
    </row>
    <row r="1257" spans="1:7" x14ac:dyDescent="0.25">
      <c r="A1257" s="2">
        <v>1256</v>
      </c>
      <c r="B1257">
        <v>6083.15</v>
      </c>
      <c r="C1257">
        <v>6</v>
      </c>
      <c r="D1257">
        <v>9</v>
      </c>
      <c r="E1257" s="6">
        <f t="shared" si="57"/>
        <v>1013.8583333333332</v>
      </c>
      <c r="F1257" s="5">
        <f t="shared" si="58"/>
        <v>1.7172295363480253E-3</v>
      </c>
      <c r="G1257" s="6">
        <f t="shared" si="59"/>
        <v>15.669247281053233</v>
      </c>
    </row>
    <row r="1258" spans="1:7" x14ac:dyDescent="0.25">
      <c r="A1258" s="2">
        <v>1257</v>
      </c>
      <c r="B1258">
        <v>2708.91</v>
      </c>
      <c r="C1258">
        <v>3</v>
      </c>
      <c r="D1258">
        <v>9</v>
      </c>
      <c r="E1258" s="6">
        <f t="shared" si="57"/>
        <v>902.96999999999991</v>
      </c>
      <c r="F1258" s="5">
        <f t="shared" si="58"/>
        <v>8.5861476817401263E-4</v>
      </c>
      <c r="G1258" s="6">
        <f t="shared" si="59"/>
        <v>6.9777303949627925</v>
      </c>
    </row>
    <row r="1259" spans="1:7" x14ac:dyDescent="0.25">
      <c r="A1259" s="2">
        <v>1258</v>
      </c>
      <c r="B1259">
        <v>8945.5600000000013</v>
      </c>
      <c r="C1259">
        <v>8</v>
      </c>
      <c r="D1259">
        <v>6</v>
      </c>
      <c r="E1259" s="6">
        <f t="shared" si="57"/>
        <v>1118.1950000000002</v>
      </c>
      <c r="F1259" s="5">
        <f t="shared" si="58"/>
        <v>2.2896393817973667E-3</v>
      </c>
      <c r="G1259" s="6">
        <f t="shared" si="59"/>
        <v>15.361579851173442</v>
      </c>
    </row>
    <row r="1260" spans="1:7" x14ac:dyDescent="0.25">
      <c r="A1260" s="2">
        <v>1259</v>
      </c>
      <c r="B1260">
        <v>8470.17</v>
      </c>
      <c r="C1260">
        <v>7</v>
      </c>
      <c r="D1260">
        <v>9</v>
      </c>
      <c r="E1260" s="6">
        <f t="shared" si="57"/>
        <v>1210.0242857142857</v>
      </c>
      <c r="F1260" s="5">
        <f t="shared" si="58"/>
        <v>2.0034344590726962E-3</v>
      </c>
      <c r="G1260" s="6">
        <f t="shared" si="59"/>
        <v>21.817839152833429</v>
      </c>
    </row>
    <row r="1261" spans="1:7" x14ac:dyDescent="0.25">
      <c r="A1261" s="2">
        <v>1260</v>
      </c>
      <c r="B1261">
        <v>3845.9700000000003</v>
      </c>
      <c r="C1261">
        <v>5</v>
      </c>
      <c r="D1261">
        <v>9</v>
      </c>
      <c r="E1261" s="6">
        <f t="shared" si="57"/>
        <v>769.19400000000007</v>
      </c>
      <c r="F1261" s="5">
        <f t="shared" si="58"/>
        <v>1.4310246136233543E-3</v>
      </c>
      <c r="G1261" s="6">
        <f t="shared" si="59"/>
        <v>9.9066199198626244</v>
      </c>
    </row>
    <row r="1262" spans="1:7" x14ac:dyDescent="0.25">
      <c r="A1262" s="2">
        <v>1261</v>
      </c>
      <c r="B1262">
        <v>4878.62</v>
      </c>
      <c r="C1262">
        <v>6</v>
      </c>
      <c r="D1262">
        <v>4</v>
      </c>
      <c r="E1262" s="6">
        <f t="shared" si="57"/>
        <v>813.10333333333335</v>
      </c>
      <c r="F1262" s="5">
        <f t="shared" si="58"/>
        <v>1.7172295363480253E-3</v>
      </c>
      <c r="G1262" s="6">
        <f t="shared" si="59"/>
        <v>5.5851402404121355</v>
      </c>
    </row>
    <row r="1263" spans="1:7" x14ac:dyDescent="0.25">
      <c r="A1263" s="2">
        <v>1262</v>
      </c>
      <c r="B1263">
        <v>4584.04</v>
      </c>
      <c r="C1263">
        <v>3</v>
      </c>
      <c r="D1263">
        <v>19</v>
      </c>
      <c r="E1263" s="6">
        <f t="shared" si="57"/>
        <v>1528.0133333333333</v>
      </c>
      <c r="F1263" s="5">
        <f t="shared" si="58"/>
        <v>8.5861476817401263E-4</v>
      </c>
      <c r="G1263" s="6">
        <f t="shared" si="59"/>
        <v>24.927521465369207</v>
      </c>
    </row>
    <row r="1264" spans="1:7" x14ac:dyDescent="0.25">
      <c r="A1264" s="2">
        <v>1263</v>
      </c>
      <c r="B1264">
        <v>5354.29</v>
      </c>
      <c r="C1264">
        <v>6</v>
      </c>
      <c r="D1264">
        <v>8</v>
      </c>
      <c r="E1264" s="6">
        <f t="shared" si="57"/>
        <v>892.38166666666666</v>
      </c>
      <c r="F1264" s="5">
        <f t="shared" si="58"/>
        <v>1.7172295363480253E-3</v>
      </c>
      <c r="G1264" s="6">
        <f t="shared" si="59"/>
        <v>12.259393245563825</v>
      </c>
    </row>
    <row r="1265" spans="1:7" x14ac:dyDescent="0.25">
      <c r="A1265" s="2">
        <v>1264</v>
      </c>
      <c r="B1265">
        <v>6000.92</v>
      </c>
      <c r="C1265">
        <v>4</v>
      </c>
      <c r="D1265">
        <v>7</v>
      </c>
      <c r="E1265" s="6">
        <f t="shared" si="57"/>
        <v>1500.23</v>
      </c>
      <c r="F1265" s="5">
        <f t="shared" si="58"/>
        <v>1.1448196908986834E-3</v>
      </c>
      <c r="G1265" s="6">
        <f t="shared" si="59"/>
        <v>12.022449914138523</v>
      </c>
    </row>
    <row r="1266" spans="1:7" x14ac:dyDescent="0.25">
      <c r="A1266" s="2">
        <v>1265</v>
      </c>
      <c r="B1266">
        <v>4449.8600000000006</v>
      </c>
      <c r="C1266">
        <v>4</v>
      </c>
      <c r="D1266">
        <v>2</v>
      </c>
      <c r="E1266" s="6">
        <f t="shared" si="57"/>
        <v>1112.4650000000001</v>
      </c>
      <c r="F1266" s="5">
        <f t="shared" si="58"/>
        <v>1.1448196908986834E-3</v>
      </c>
      <c r="G1266" s="6">
        <f t="shared" si="59"/>
        <v>2.547143674871208</v>
      </c>
    </row>
    <row r="1267" spans="1:7" x14ac:dyDescent="0.25">
      <c r="A1267" s="2">
        <v>1266</v>
      </c>
      <c r="B1267">
        <v>4182.9399999999996</v>
      </c>
      <c r="C1267">
        <v>2</v>
      </c>
      <c r="D1267">
        <v>10</v>
      </c>
      <c r="E1267" s="6">
        <f t="shared" si="57"/>
        <v>2091.4699999999998</v>
      </c>
      <c r="F1267" s="5">
        <f t="shared" si="58"/>
        <v>5.7240984544934168E-4</v>
      </c>
      <c r="G1267" s="6">
        <f t="shared" si="59"/>
        <v>11.971780194619345</v>
      </c>
    </row>
    <row r="1268" spans="1:7" x14ac:dyDescent="0.25">
      <c r="A1268" s="2">
        <v>1267</v>
      </c>
      <c r="B1268">
        <v>6352.41</v>
      </c>
      <c r="C1268">
        <v>4</v>
      </c>
      <c r="D1268">
        <v>19</v>
      </c>
      <c r="E1268" s="6">
        <f t="shared" si="57"/>
        <v>1588.1025</v>
      </c>
      <c r="F1268" s="5">
        <f t="shared" si="58"/>
        <v>1.1448196908986834E-3</v>
      </c>
      <c r="G1268" s="6">
        <f t="shared" si="59"/>
        <v>34.543729250143095</v>
      </c>
    </row>
    <row r="1269" spans="1:7" x14ac:dyDescent="0.25">
      <c r="A1269" s="2">
        <v>1268</v>
      </c>
      <c r="B1269">
        <v>3021.9300000000003</v>
      </c>
      <c r="C1269">
        <v>3</v>
      </c>
      <c r="D1269">
        <v>2</v>
      </c>
      <c r="E1269" s="6">
        <f t="shared" si="57"/>
        <v>1007.3100000000001</v>
      </c>
      <c r="F1269" s="5">
        <f t="shared" si="58"/>
        <v>8.5861476817401263E-4</v>
      </c>
      <c r="G1269" s="6">
        <f t="shared" si="59"/>
        <v>1.7297824842587295</v>
      </c>
    </row>
    <row r="1270" spans="1:7" x14ac:dyDescent="0.25">
      <c r="A1270" s="2">
        <v>1269</v>
      </c>
      <c r="B1270">
        <v>2962.88</v>
      </c>
      <c r="C1270">
        <v>3</v>
      </c>
      <c r="D1270">
        <v>7</v>
      </c>
      <c r="E1270" s="6">
        <f t="shared" si="57"/>
        <v>987.62666666666667</v>
      </c>
      <c r="F1270" s="5">
        <f t="shared" si="58"/>
        <v>8.5861476817401263E-4</v>
      </c>
      <c r="G1270" s="6">
        <f t="shared" si="59"/>
        <v>5.9359358900973103</v>
      </c>
    </row>
    <row r="1271" spans="1:7" x14ac:dyDescent="0.25">
      <c r="A1271" s="2">
        <v>1270</v>
      </c>
      <c r="B1271">
        <v>3962.16</v>
      </c>
      <c r="C1271">
        <v>4</v>
      </c>
      <c r="D1271">
        <v>10</v>
      </c>
      <c r="E1271" s="6">
        <f t="shared" si="57"/>
        <v>990.54</v>
      </c>
      <c r="F1271" s="5">
        <f t="shared" si="58"/>
        <v>1.1448196908986834E-3</v>
      </c>
      <c r="G1271" s="6">
        <f t="shared" si="59"/>
        <v>11.339896966227819</v>
      </c>
    </row>
    <row r="1272" spans="1:7" x14ac:dyDescent="0.25">
      <c r="A1272" s="2">
        <v>1271</v>
      </c>
      <c r="B1272">
        <v>3387.5299999999997</v>
      </c>
      <c r="C1272">
        <v>2</v>
      </c>
      <c r="D1272">
        <v>6</v>
      </c>
      <c r="E1272" s="6">
        <f t="shared" si="57"/>
        <v>1693.7649999999999</v>
      </c>
      <c r="F1272" s="5">
        <f t="shared" si="58"/>
        <v>5.7240984544934168E-4</v>
      </c>
      <c r="G1272" s="6">
        <f t="shared" si="59"/>
        <v>5.8171665712650249</v>
      </c>
    </row>
    <row r="1273" spans="1:7" x14ac:dyDescent="0.25">
      <c r="A1273" s="2">
        <v>1272</v>
      </c>
      <c r="B1273">
        <v>12199.829999999998</v>
      </c>
      <c r="C1273">
        <v>10</v>
      </c>
      <c r="D1273">
        <v>17</v>
      </c>
      <c r="E1273" s="6">
        <f t="shared" si="57"/>
        <v>1219.9829999999997</v>
      </c>
      <c r="F1273" s="5">
        <f t="shared" si="58"/>
        <v>2.8620492272467086E-3</v>
      </c>
      <c r="G1273" s="6">
        <f t="shared" si="59"/>
        <v>59.358073840870048</v>
      </c>
    </row>
    <row r="1274" spans="1:7" x14ac:dyDescent="0.25">
      <c r="A1274" s="2">
        <v>1273</v>
      </c>
      <c r="B1274">
        <v>3050.3100000000004</v>
      </c>
      <c r="C1274">
        <v>3</v>
      </c>
      <c r="D1274">
        <v>14</v>
      </c>
      <c r="E1274" s="6">
        <f t="shared" si="57"/>
        <v>1016.7700000000001</v>
      </c>
      <c r="F1274" s="5">
        <f t="shared" si="58"/>
        <v>8.5861476817401263E-4</v>
      </c>
      <c r="G1274" s="6">
        <f t="shared" si="59"/>
        <v>12.222192329708072</v>
      </c>
    </row>
    <row r="1275" spans="1:7" x14ac:dyDescent="0.25">
      <c r="A1275" s="2">
        <v>1274</v>
      </c>
      <c r="B1275">
        <v>7482.329999999999</v>
      </c>
      <c r="C1275">
        <v>10</v>
      </c>
      <c r="D1275">
        <v>20</v>
      </c>
      <c r="E1275" s="6">
        <f t="shared" si="57"/>
        <v>748.23299999999995</v>
      </c>
      <c r="F1275" s="5">
        <f t="shared" si="58"/>
        <v>2.8620492272467086E-3</v>
      </c>
      <c r="G1275" s="6">
        <f t="shared" si="59"/>
        <v>42.829593589009733</v>
      </c>
    </row>
    <row r="1276" spans="1:7" x14ac:dyDescent="0.25">
      <c r="A1276" s="2">
        <v>1275</v>
      </c>
      <c r="B1276">
        <v>5698.1399999999994</v>
      </c>
      <c r="C1276">
        <v>6</v>
      </c>
      <c r="D1276">
        <v>8</v>
      </c>
      <c r="E1276" s="6">
        <f t="shared" si="57"/>
        <v>949.68999999999994</v>
      </c>
      <c r="F1276" s="5">
        <f t="shared" si="58"/>
        <v>1.7172295363480253E-3</v>
      </c>
      <c r="G1276" s="6">
        <f t="shared" si="59"/>
        <v>13.046685746994848</v>
      </c>
    </row>
    <row r="1277" spans="1:7" x14ac:dyDescent="0.25">
      <c r="A1277" s="2">
        <v>1276</v>
      </c>
      <c r="B1277">
        <v>2585.3000000000002</v>
      </c>
      <c r="C1277">
        <v>2</v>
      </c>
      <c r="D1277">
        <v>4</v>
      </c>
      <c r="E1277" s="6">
        <f t="shared" si="57"/>
        <v>1292.6500000000001</v>
      </c>
      <c r="F1277" s="5">
        <f t="shared" si="58"/>
        <v>5.7240984544934168E-4</v>
      </c>
      <c r="G1277" s="6">
        <f t="shared" si="59"/>
        <v>2.9597023468803663</v>
      </c>
    </row>
    <row r="1278" spans="1:7" x14ac:dyDescent="0.25">
      <c r="A1278" s="2">
        <v>1277</v>
      </c>
      <c r="B1278">
        <v>2701.39</v>
      </c>
      <c r="C1278">
        <v>3</v>
      </c>
      <c r="D1278">
        <v>9</v>
      </c>
      <c r="E1278" s="6">
        <f t="shared" si="57"/>
        <v>900.46333333333325</v>
      </c>
      <c r="F1278" s="5">
        <f t="shared" si="58"/>
        <v>8.5861476817401263E-4</v>
      </c>
      <c r="G1278" s="6">
        <f t="shared" si="59"/>
        <v>6.9583600457927872</v>
      </c>
    </row>
    <row r="1279" spans="1:7" x14ac:dyDescent="0.25">
      <c r="A1279" s="2">
        <v>1278</v>
      </c>
      <c r="B1279">
        <v>6559.17</v>
      </c>
      <c r="C1279">
        <v>4</v>
      </c>
      <c r="D1279">
        <v>2</v>
      </c>
      <c r="E1279" s="6">
        <f t="shared" si="57"/>
        <v>1639.7925</v>
      </c>
      <c r="F1279" s="5">
        <f t="shared" si="58"/>
        <v>1.1448196908986834E-3</v>
      </c>
      <c r="G1279" s="6">
        <f t="shared" si="59"/>
        <v>3.7545334859759585</v>
      </c>
    </row>
    <row r="1280" spans="1:7" x14ac:dyDescent="0.25">
      <c r="A1280" s="2">
        <v>1279</v>
      </c>
      <c r="B1280">
        <v>6106.63</v>
      </c>
      <c r="C1280">
        <v>6</v>
      </c>
      <c r="D1280">
        <v>20</v>
      </c>
      <c r="E1280" s="6">
        <f t="shared" si="57"/>
        <v>1017.7716666666666</v>
      </c>
      <c r="F1280" s="5">
        <f t="shared" si="58"/>
        <v>1.7172295363480253E-3</v>
      </c>
      <c r="G1280" s="6">
        <f t="shared" si="59"/>
        <v>34.954951345163138</v>
      </c>
    </row>
    <row r="1281" spans="1:7" x14ac:dyDescent="0.25">
      <c r="A1281" s="2">
        <v>1280</v>
      </c>
      <c r="B1281">
        <v>4802.0499999999993</v>
      </c>
      <c r="C1281">
        <v>4</v>
      </c>
      <c r="D1281">
        <v>15</v>
      </c>
      <c r="E1281" s="6">
        <f t="shared" si="57"/>
        <v>1200.5124999999998</v>
      </c>
      <c r="F1281" s="5">
        <f t="shared" si="58"/>
        <v>1.1448196908986834E-3</v>
      </c>
      <c r="G1281" s="6">
        <f t="shared" si="59"/>
        <v>20.615555237550083</v>
      </c>
    </row>
    <row r="1282" spans="1:7" x14ac:dyDescent="0.25">
      <c r="A1282" s="2">
        <v>1281</v>
      </c>
      <c r="B1282">
        <v>3403.1799999999994</v>
      </c>
      <c r="C1282">
        <v>3</v>
      </c>
      <c r="D1282">
        <v>16</v>
      </c>
      <c r="E1282" s="6">
        <f t="shared" si="57"/>
        <v>1134.3933333333332</v>
      </c>
      <c r="F1282" s="5">
        <f t="shared" si="58"/>
        <v>8.5861476817401263E-4</v>
      </c>
      <c r="G1282" s="6">
        <f t="shared" si="59"/>
        <v>15.584109902690326</v>
      </c>
    </row>
    <row r="1283" spans="1:7" x14ac:dyDescent="0.25">
      <c r="A1283" s="2">
        <v>1282</v>
      </c>
      <c r="B1283">
        <v>10069.949999999999</v>
      </c>
      <c r="C1283">
        <v>8</v>
      </c>
      <c r="D1283">
        <v>14</v>
      </c>
      <c r="E1283" s="6">
        <f t="shared" si="57"/>
        <v>1258.7437499999999</v>
      </c>
      <c r="F1283" s="5">
        <f t="shared" si="58"/>
        <v>2.2896393817973667E-3</v>
      </c>
      <c r="G1283" s="6">
        <f t="shared" si="59"/>
        <v>40.348969662278186</v>
      </c>
    </row>
    <row r="1284" spans="1:7" x14ac:dyDescent="0.25">
      <c r="A1284" s="2">
        <v>1283</v>
      </c>
      <c r="B1284">
        <v>2964.4</v>
      </c>
      <c r="C1284">
        <v>2</v>
      </c>
      <c r="D1284">
        <v>1</v>
      </c>
      <c r="E1284" s="6">
        <f t="shared" si="57"/>
        <v>1482.2</v>
      </c>
      <c r="F1284" s="5">
        <f t="shared" si="58"/>
        <v>5.7240984544934168E-4</v>
      </c>
      <c r="G1284" s="6">
        <f t="shared" si="59"/>
        <v>0.84842587292501426</v>
      </c>
    </row>
    <row r="1285" spans="1:7" x14ac:dyDescent="0.25">
      <c r="A1285" s="2">
        <v>1284</v>
      </c>
      <c r="B1285">
        <v>418.80999999999995</v>
      </c>
      <c r="C1285">
        <v>3</v>
      </c>
      <c r="D1285">
        <v>11</v>
      </c>
      <c r="E1285" s="6">
        <f t="shared" ref="E1285:E1348" si="60">B1285/C1285</f>
        <v>139.60333333333332</v>
      </c>
      <c r="F1285" s="5">
        <f t="shared" ref="F1285:F1348" si="61">C1285/3494</f>
        <v>8.5861476817401263E-4</v>
      </c>
      <c r="G1285" s="6">
        <f t="shared" ref="G1285:G1348" si="62">E1285*F1285*D1285</f>
        <v>1.3185203205495133</v>
      </c>
    </row>
    <row r="1286" spans="1:7" x14ac:dyDescent="0.25">
      <c r="A1286" s="2">
        <v>1285</v>
      </c>
      <c r="B1286">
        <v>11638.83</v>
      </c>
      <c r="C1286">
        <v>8</v>
      </c>
      <c r="D1286">
        <v>12</v>
      </c>
      <c r="E1286" s="6">
        <f t="shared" si="60"/>
        <v>1454.85375</v>
      </c>
      <c r="F1286" s="5">
        <f t="shared" si="61"/>
        <v>2.2896393817973667E-3</v>
      </c>
      <c r="G1286" s="6">
        <f t="shared" si="62"/>
        <v>39.973085289066965</v>
      </c>
    </row>
    <row r="1287" spans="1:7" x14ac:dyDescent="0.25">
      <c r="A1287" s="2">
        <v>1286</v>
      </c>
      <c r="B1287">
        <v>6400.92</v>
      </c>
      <c r="C1287">
        <v>7</v>
      </c>
      <c r="D1287">
        <v>16</v>
      </c>
      <c r="E1287" s="6">
        <f t="shared" si="60"/>
        <v>914.41714285714284</v>
      </c>
      <c r="F1287" s="5">
        <f t="shared" si="61"/>
        <v>2.0034344590726962E-3</v>
      </c>
      <c r="G1287" s="6">
        <f t="shared" si="62"/>
        <v>29.311597023468806</v>
      </c>
    </row>
    <row r="1288" spans="1:7" x14ac:dyDescent="0.25">
      <c r="A1288" s="2">
        <v>1287</v>
      </c>
      <c r="B1288">
        <v>9575.2000000000007</v>
      </c>
      <c r="C1288">
        <v>7</v>
      </c>
      <c r="D1288">
        <v>20</v>
      </c>
      <c r="E1288" s="6">
        <f t="shared" si="60"/>
        <v>1367.8857142857144</v>
      </c>
      <c r="F1288" s="5">
        <f t="shared" si="61"/>
        <v>2.0034344590726962E-3</v>
      </c>
      <c r="G1288" s="6">
        <f t="shared" si="62"/>
        <v>54.809387521465382</v>
      </c>
    </row>
    <row r="1289" spans="1:7" x14ac:dyDescent="0.25">
      <c r="A1289" s="2">
        <v>1288</v>
      </c>
      <c r="B1289">
        <v>7824.9400000000005</v>
      </c>
      <c r="C1289">
        <v>5</v>
      </c>
      <c r="D1289">
        <v>18</v>
      </c>
      <c r="E1289" s="6">
        <f t="shared" si="60"/>
        <v>1564.9880000000001</v>
      </c>
      <c r="F1289" s="5">
        <f t="shared" si="61"/>
        <v>1.4310246136233543E-3</v>
      </c>
      <c r="G1289" s="6">
        <f t="shared" si="62"/>
        <v>40.311654264453352</v>
      </c>
    </row>
    <row r="1290" spans="1:7" x14ac:dyDescent="0.25">
      <c r="A1290" s="2">
        <v>1289</v>
      </c>
      <c r="B1290">
        <v>5578.72</v>
      </c>
      <c r="C1290">
        <v>6</v>
      </c>
      <c r="D1290">
        <v>8</v>
      </c>
      <c r="E1290" s="6">
        <f t="shared" si="60"/>
        <v>929.78666666666675</v>
      </c>
      <c r="F1290" s="5">
        <f t="shared" si="61"/>
        <v>1.7172295363480253E-3</v>
      </c>
      <c r="G1290" s="6">
        <f t="shared" si="62"/>
        <v>12.773257012020608</v>
      </c>
    </row>
    <row r="1291" spans="1:7" x14ac:dyDescent="0.25">
      <c r="A1291" s="2">
        <v>1290</v>
      </c>
      <c r="B1291">
        <v>11890.970000000001</v>
      </c>
      <c r="C1291">
        <v>9</v>
      </c>
      <c r="D1291">
        <v>6</v>
      </c>
      <c r="E1291" s="6">
        <f t="shared" si="60"/>
        <v>1321.2188888888891</v>
      </c>
      <c r="F1291" s="5">
        <f t="shared" si="61"/>
        <v>2.5758443045220377E-3</v>
      </c>
      <c r="G1291" s="6">
        <f t="shared" si="62"/>
        <v>20.419524899828279</v>
      </c>
    </row>
    <row r="1292" spans="1:7" x14ac:dyDescent="0.25">
      <c r="A1292" s="2">
        <v>1291</v>
      </c>
      <c r="B1292">
        <v>8651.92</v>
      </c>
      <c r="C1292">
        <v>7</v>
      </c>
      <c r="D1292">
        <v>12</v>
      </c>
      <c r="E1292" s="6">
        <f t="shared" si="60"/>
        <v>1235.9885714285715</v>
      </c>
      <c r="F1292" s="5">
        <f t="shared" si="61"/>
        <v>2.0034344590726962E-3</v>
      </c>
      <c r="G1292" s="6">
        <f t="shared" si="62"/>
        <v>29.71466514024042</v>
      </c>
    </row>
    <row r="1293" spans="1:7" x14ac:dyDescent="0.25">
      <c r="A1293" s="2">
        <v>1292</v>
      </c>
      <c r="B1293">
        <v>6404.32</v>
      </c>
      <c r="C1293">
        <v>5</v>
      </c>
      <c r="D1293">
        <v>20</v>
      </c>
      <c r="E1293" s="6">
        <f t="shared" si="60"/>
        <v>1280.864</v>
      </c>
      <c r="F1293" s="5">
        <f t="shared" si="61"/>
        <v>1.4310246136233543E-3</v>
      </c>
      <c r="G1293" s="6">
        <f t="shared" si="62"/>
        <v>36.658958214081281</v>
      </c>
    </row>
    <row r="1294" spans="1:7" x14ac:dyDescent="0.25">
      <c r="A1294" s="2">
        <v>1293</v>
      </c>
      <c r="B1294">
        <v>5896.44</v>
      </c>
      <c r="C1294">
        <v>5</v>
      </c>
      <c r="D1294">
        <v>8</v>
      </c>
      <c r="E1294" s="6">
        <f t="shared" si="60"/>
        <v>1179.288</v>
      </c>
      <c r="F1294" s="5">
        <f t="shared" si="61"/>
        <v>1.4310246136233543E-3</v>
      </c>
      <c r="G1294" s="6">
        <f t="shared" si="62"/>
        <v>13.500721236405266</v>
      </c>
    </row>
    <row r="1295" spans="1:7" x14ac:dyDescent="0.25">
      <c r="A1295" s="2">
        <v>1294</v>
      </c>
      <c r="B1295">
        <v>1722.97</v>
      </c>
      <c r="C1295">
        <v>3</v>
      </c>
      <c r="D1295">
        <v>15</v>
      </c>
      <c r="E1295" s="6">
        <f t="shared" si="60"/>
        <v>574.32333333333338</v>
      </c>
      <c r="F1295" s="5">
        <f t="shared" si="61"/>
        <v>8.5861476817401263E-4</v>
      </c>
      <c r="G1295" s="6">
        <f t="shared" si="62"/>
        <v>7.396837435603894</v>
      </c>
    </row>
    <row r="1296" spans="1:7" x14ac:dyDescent="0.25">
      <c r="A1296" s="2">
        <v>1295</v>
      </c>
      <c r="B1296">
        <v>7146.77</v>
      </c>
      <c r="C1296">
        <v>7</v>
      </c>
      <c r="D1296">
        <v>5</v>
      </c>
      <c r="E1296" s="6">
        <f t="shared" si="60"/>
        <v>1020.9671428571429</v>
      </c>
      <c r="F1296" s="5">
        <f t="shared" si="61"/>
        <v>2.0034344590726962E-3</v>
      </c>
      <c r="G1296" s="6">
        <f t="shared" si="62"/>
        <v>10.227203777904981</v>
      </c>
    </row>
    <row r="1297" spans="1:7" x14ac:dyDescent="0.25">
      <c r="A1297" s="2">
        <v>1296</v>
      </c>
      <c r="B1297">
        <v>5977.84</v>
      </c>
      <c r="C1297">
        <v>4</v>
      </c>
      <c r="D1297">
        <v>9</v>
      </c>
      <c r="E1297" s="6">
        <f t="shared" si="60"/>
        <v>1494.46</v>
      </c>
      <c r="F1297" s="5">
        <f t="shared" si="61"/>
        <v>1.1448196908986834E-3</v>
      </c>
      <c r="G1297" s="6">
        <f t="shared" si="62"/>
        <v>15.397985117344017</v>
      </c>
    </row>
    <row r="1298" spans="1:7" x14ac:dyDescent="0.25">
      <c r="A1298" s="2">
        <v>1297</v>
      </c>
      <c r="B1298">
        <v>6037.4800000000014</v>
      </c>
      <c r="C1298">
        <v>6</v>
      </c>
      <c r="D1298">
        <v>3</v>
      </c>
      <c r="E1298" s="6">
        <f t="shared" si="60"/>
        <v>1006.2466666666669</v>
      </c>
      <c r="F1298" s="5">
        <f t="shared" si="61"/>
        <v>1.7172295363480253E-3</v>
      </c>
      <c r="G1298" s="6">
        <f t="shared" si="62"/>
        <v>5.1838694905552387</v>
      </c>
    </row>
    <row r="1299" spans="1:7" x14ac:dyDescent="0.25">
      <c r="A1299" s="2">
        <v>1298</v>
      </c>
      <c r="B1299">
        <v>7471.9800000000005</v>
      </c>
      <c r="C1299">
        <v>5</v>
      </c>
      <c r="D1299">
        <v>16</v>
      </c>
      <c r="E1299" s="6">
        <f t="shared" si="60"/>
        <v>1494.3960000000002</v>
      </c>
      <c r="F1299" s="5">
        <f t="shared" si="61"/>
        <v>1.4310246136233543E-3</v>
      </c>
      <c r="G1299" s="6">
        <f t="shared" si="62"/>
        <v>34.216279336004582</v>
      </c>
    </row>
    <row r="1300" spans="1:7" x14ac:dyDescent="0.25">
      <c r="A1300" s="2">
        <v>1299</v>
      </c>
      <c r="B1300">
        <v>9845.31</v>
      </c>
      <c r="C1300">
        <v>7</v>
      </c>
      <c r="D1300">
        <v>12</v>
      </c>
      <c r="E1300" s="6">
        <f t="shared" si="60"/>
        <v>1406.472857142857</v>
      </c>
      <c r="F1300" s="5">
        <f t="shared" si="61"/>
        <v>2.0034344590726962E-3</v>
      </c>
      <c r="G1300" s="6">
        <f t="shared" si="62"/>
        <v>33.813314253005153</v>
      </c>
    </row>
    <row r="1301" spans="1:7" x14ac:dyDescent="0.25">
      <c r="A1301" s="2">
        <v>1300</v>
      </c>
      <c r="B1301">
        <v>9217.3499999999985</v>
      </c>
      <c r="C1301">
        <v>6</v>
      </c>
      <c r="D1301">
        <v>9</v>
      </c>
      <c r="E1301" s="6">
        <f t="shared" si="60"/>
        <v>1536.2249999999997</v>
      </c>
      <c r="F1301" s="5">
        <f t="shared" si="61"/>
        <v>1.7172295363480253E-3</v>
      </c>
      <c r="G1301" s="6">
        <f t="shared" si="62"/>
        <v>23.742458500286201</v>
      </c>
    </row>
    <row r="1302" spans="1:7" x14ac:dyDescent="0.25">
      <c r="A1302" s="2">
        <v>1301</v>
      </c>
      <c r="B1302">
        <v>5396.4400000000005</v>
      </c>
      <c r="C1302">
        <v>8</v>
      </c>
      <c r="D1302">
        <v>9</v>
      </c>
      <c r="E1302" s="6">
        <f t="shared" si="60"/>
        <v>674.55500000000006</v>
      </c>
      <c r="F1302" s="5">
        <f t="shared" si="61"/>
        <v>2.2896393817973667E-3</v>
      </c>
      <c r="G1302" s="6">
        <f t="shared" si="62"/>
        <v>13.900389238694906</v>
      </c>
    </row>
    <row r="1303" spans="1:7" x14ac:dyDescent="0.25">
      <c r="A1303" s="2">
        <v>1302</v>
      </c>
      <c r="B1303">
        <v>17035.829999999998</v>
      </c>
      <c r="C1303">
        <v>13</v>
      </c>
      <c r="D1303">
        <v>2</v>
      </c>
      <c r="E1303" s="6">
        <f t="shared" si="60"/>
        <v>1310.4484615384613</v>
      </c>
      <c r="F1303" s="5">
        <f t="shared" si="61"/>
        <v>3.720663995420721E-3</v>
      </c>
      <c r="G1303" s="6">
        <f t="shared" si="62"/>
        <v>9.7514768174012563</v>
      </c>
    </row>
    <row r="1304" spans="1:7" x14ac:dyDescent="0.25">
      <c r="A1304" s="2">
        <v>1303</v>
      </c>
      <c r="B1304">
        <v>7278.72</v>
      </c>
      <c r="C1304">
        <v>6</v>
      </c>
      <c r="D1304">
        <v>15</v>
      </c>
      <c r="E1304" s="6">
        <f t="shared" si="60"/>
        <v>1213.1200000000001</v>
      </c>
      <c r="F1304" s="5">
        <f t="shared" si="61"/>
        <v>1.7172295363480253E-3</v>
      </c>
      <c r="G1304" s="6">
        <f t="shared" si="62"/>
        <v>31.248082427017746</v>
      </c>
    </row>
    <row r="1305" spans="1:7" x14ac:dyDescent="0.25">
      <c r="A1305" s="2">
        <v>1304</v>
      </c>
      <c r="B1305">
        <v>4316.4400000000005</v>
      </c>
      <c r="C1305">
        <v>6</v>
      </c>
      <c r="D1305">
        <v>11</v>
      </c>
      <c r="E1305" s="6">
        <f t="shared" si="60"/>
        <v>719.40666666666675</v>
      </c>
      <c r="F1305" s="5">
        <f t="shared" si="61"/>
        <v>1.7172295363480253E-3</v>
      </c>
      <c r="G1305" s="6">
        <f t="shared" si="62"/>
        <v>13.589250143102463</v>
      </c>
    </row>
    <row r="1306" spans="1:7" x14ac:dyDescent="0.25">
      <c r="A1306" s="2">
        <v>1305</v>
      </c>
      <c r="B1306">
        <v>4862.79</v>
      </c>
      <c r="C1306">
        <v>5</v>
      </c>
      <c r="D1306">
        <v>6</v>
      </c>
      <c r="E1306" s="6">
        <f t="shared" si="60"/>
        <v>972.55799999999999</v>
      </c>
      <c r="F1306" s="5">
        <f t="shared" si="61"/>
        <v>1.4310246136233543E-3</v>
      </c>
      <c r="G1306" s="6">
        <f t="shared" si="62"/>
        <v>8.3505266170578132</v>
      </c>
    </row>
    <row r="1307" spans="1:7" x14ac:dyDescent="0.25">
      <c r="A1307" s="2">
        <v>1306</v>
      </c>
      <c r="B1307">
        <v>7121.24</v>
      </c>
      <c r="C1307">
        <v>6</v>
      </c>
      <c r="D1307">
        <v>13</v>
      </c>
      <c r="E1307" s="6">
        <f t="shared" si="60"/>
        <v>1186.8733333333332</v>
      </c>
      <c r="F1307" s="5">
        <f t="shared" si="61"/>
        <v>1.7172295363480253E-3</v>
      </c>
      <c r="G1307" s="6">
        <f t="shared" si="62"/>
        <v>26.495741270749853</v>
      </c>
    </row>
    <row r="1308" spans="1:7" x14ac:dyDescent="0.25">
      <c r="A1308" s="2">
        <v>1307</v>
      </c>
      <c r="B1308">
        <v>9888.5399999999991</v>
      </c>
      <c r="C1308">
        <v>9</v>
      </c>
      <c r="D1308">
        <v>10</v>
      </c>
      <c r="E1308" s="6">
        <f t="shared" si="60"/>
        <v>1098.7266666666665</v>
      </c>
      <c r="F1308" s="5">
        <f t="shared" si="61"/>
        <v>2.5758443045220377E-3</v>
      </c>
      <c r="G1308" s="6">
        <f t="shared" si="62"/>
        <v>28.301488265598159</v>
      </c>
    </row>
    <row r="1309" spans="1:7" x14ac:dyDescent="0.25">
      <c r="A1309" s="2">
        <v>1308</v>
      </c>
      <c r="B1309">
        <v>7509.25</v>
      </c>
      <c r="C1309">
        <v>5</v>
      </c>
      <c r="D1309">
        <v>18</v>
      </c>
      <c r="E1309" s="6">
        <f t="shared" si="60"/>
        <v>1501.85</v>
      </c>
      <c r="F1309" s="5">
        <f t="shared" si="61"/>
        <v>1.4310246136233543E-3</v>
      </c>
      <c r="G1309" s="6">
        <f t="shared" si="62"/>
        <v>38.68531768746422</v>
      </c>
    </row>
    <row r="1310" spans="1:7" x14ac:dyDescent="0.25">
      <c r="A1310" s="2">
        <v>1309</v>
      </c>
      <c r="B1310">
        <v>3547.4399999999996</v>
      </c>
      <c r="C1310">
        <v>4</v>
      </c>
      <c r="D1310">
        <v>13</v>
      </c>
      <c r="E1310" s="6">
        <f t="shared" si="60"/>
        <v>886.8599999999999</v>
      </c>
      <c r="F1310" s="5">
        <f t="shared" si="61"/>
        <v>1.1448196908986834E-3</v>
      </c>
      <c r="G1310" s="6">
        <f t="shared" si="62"/>
        <v>13.19883228391528</v>
      </c>
    </row>
    <row r="1311" spans="1:7" x14ac:dyDescent="0.25">
      <c r="A1311" s="2">
        <v>1310</v>
      </c>
      <c r="B1311">
        <v>4177.0200000000004</v>
      </c>
      <c r="C1311">
        <v>5</v>
      </c>
      <c r="D1311">
        <v>13</v>
      </c>
      <c r="E1311" s="6">
        <f t="shared" si="60"/>
        <v>835.40400000000011</v>
      </c>
      <c r="F1311" s="5">
        <f t="shared" si="61"/>
        <v>1.4310246136233543E-3</v>
      </c>
      <c r="G1311" s="6">
        <f t="shared" si="62"/>
        <v>15.541287922152264</v>
      </c>
    </row>
    <row r="1312" spans="1:7" x14ac:dyDescent="0.25">
      <c r="A1312" s="2">
        <v>1311</v>
      </c>
      <c r="B1312">
        <v>6207.49</v>
      </c>
      <c r="C1312">
        <v>4</v>
      </c>
      <c r="D1312">
        <v>13</v>
      </c>
      <c r="E1312" s="6">
        <f t="shared" si="60"/>
        <v>1551.8724999999999</v>
      </c>
      <c r="F1312" s="5">
        <f t="shared" si="61"/>
        <v>1.1448196908986834E-3</v>
      </c>
      <c r="G1312" s="6">
        <f t="shared" si="62"/>
        <v>23.095984544934172</v>
      </c>
    </row>
    <row r="1313" spans="1:7" x14ac:dyDescent="0.25">
      <c r="A1313" s="2">
        <v>1312</v>
      </c>
      <c r="B1313">
        <v>3066.41</v>
      </c>
      <c r="C1313">
        <v>4</v>
      </c>
      <c r="D1313">
        <v>8</v>
      </c>
      <c r="E1313" s="6">
        <f t="shared" si="60"/>
        <v>766.60249999999996</v>
      </c>
      <c r="F1313" s="5">
        <f t="shared" si="61"/>
        <v>1.1448196908986834E-3</v>
      </c>
      <c r="G1313" s="6">
        <f t="shared" si="62"/>
        <v>7.0209730967372632</v>
      </c>
    </row>
    <row r="1314" spans="1:7" x14ac:dyDescent="0.25">
      <c r="A1314" s="2">
        <v>1313</v>
      </c>
      <c r="B1314">
        <v>10174.589999999998</v>
      </c>
      <c r="C1314">
        <v>8</v>
      </c>
      <c r="D1314">
        <v>22</v>
      </c>
      <c r="E1314" s="6">
        <f t="shared" si="60"/>
        <v>1271.8237499999998</v>
      </c>
      <c r="F1314" s="5">
        <f t="shared" si="61"/>
        <v>2.2896393817973667E-3</v>
      </c>
      <c r="G1314" s="6">
        <f t="shared" si="62"/>
        <v>64.064390383514578</v>
      </c>
    </row>
    <row r="1315" spans="1:7" x14ac:dyDescent="0.25">
      <c r="A1315" s="2">
        <v>1314</v>
      </c>
      <c r="B1315">
        <v>6419.91</v>
      </c>
      <c r="C1315">
        <v>6</v>
      </c>
      <c r="D1315">
        <v>6</v>
      </c>
      <c r="E1315" s="6">
        <f t="shared" si="60"/>
        <v>1069.9849999999999</v>
      </c>
      <c r="F1315" s="5">
        <f t="shared" si="61"/>
        <v>1.7172295363480253E-3</v>
      </c>
      <c r="G1315" s="6">
        <f t="shared" si="62"/>
        <v>11.02445907269605</v>
      </c>
    </row>
    <row r="1316" spans="1:7" x14ac:dyDescent="0.25">
      <c r="A1316" s="2">
        <v>1315</v>
      </c>
      <c r="B1316">
        <v>5675.12</v>
      </c>
      <c r="C1316">
        <v>8</v>
      </c>
      <c r="D1316">
        <v>12</v>
      </c>
      <c r="E1316" s="6">
        <f t="shared" si="60"/>
        <v>709.39</v>
      </c>
      <c r="F1316" s="5">
        <f t="shared" si="61"/>
        <v>2.2896393817973667E-3</v>
      </c>
      <c r="G1316" s="6">
        <f t="shared" si="62"/>
        <v>19.490967372638806</v>
      </c>
    </row>
    <row r="1317" spans="1:7" x14ac:dyDescent="0.25">
      <c r="A1317" s="2">
        <v>1316</v>
      </c>
      <c r="B1317">
        <v>5704.7099999999991</v>
      </c>
      <c r="C1317">
        <v>5</v>
      </c>
      <c r="D1317">
        <v>18</v>
      </c>
      <c r="E1317" s="6">
        <f t="shared" si="60"/>
        <v>1140.9419999999998</v>
      </c>
      <c r="F1317" s="5">
        <f t="shared" si="61"/>
        <v>1.4310246136233543E-3</v>
      </c>
      <c r="G1317" s="6">
        <f t="shared" si="62"/>
        <v>29.388889524899824</v>
      </c>
    </row>
    <row r="1318" spans="1:7" x14ac:dyDescent="0.25">
      <c r="A1318" s="2">
        <v>1317</v>
      </c>
      <c r="B1318">
        <v>15370.809999999998</v>
      </c>
      <c r="C1318">
        <v>9</v>
      </c>
      <c r="D1318">
        <v>5</v>
      </c>
      <c r="E1318" s="6">
        <f t="shared" si="60"/>
        <v>1707.8677777777775</v>
      </c>
      <c r="F1318" s="5">
        <f t="shared" si="61"/>
        <v>2.5758443045220377E-3</v>
      </c>
      <c r="G1318" s="6">
        <f t="shared" si="62"/>
        <v>21.996007441327986</v>
      </c>
    </row>
    <row r="1319" spans="1:7" x14ac:dyDescent="0.25">
      <c r="A1319" s="2">
        <v>1318</v>
      </c>
      <c r="B1319">
        <v>7834.26</v>
      </c>
      <c r="C1319">
        <v>7</v>
      </c>
      <c r="D1319">
        <v>4</v>
      </c>
      <c r="E1319" s="6">
        <f t="shared" si="60"/>
        <v>1119.18</v>
      </c>
      <c r="F1319" s="5">
        <f t="shared" si="61"/>
        <v>2.0034344590726962E-3</v>
      </c>
      <c r="G1319" s="6">
        <f t="shared" si="62"/>
        <v>8.9688151116199215</v>
      </c>
    </row>
    <row r="1320" spans="1:7" x14ac:dyDescent="0.25">
      <c r="A1320" s="2">
        <v>1319</v>
      </c>
      <c r="B1320">
        <v>6649.37</v>
      </c>
      <c r="C1320">
        <v>5</v>
      </c>
      <c r="D1320">
        <v>12</v>
      </c>
      <c r="E1320" s="6">
        <f t="shared" si="60"/>
        <v>1329.874</v>
      </c>
      <c r="F1320" s="5">
        <f t="shared" si="61"/>
        <v>1.4310246136233543E-3</v>
      </c>
      <c r="G1320" s="6">
        <f t="shared" si="62"/>
        <v>22.836989124212934</v>
      </c>
    </row>
    <row r="1321" spans="1:7" x14ac:dyDescent="0.25">
      <c r="A1321" s="2">
        <v>1320</v>
      </c>
      <c r="B1321">
        <v>4696.1799999999994</v>
      </c>
      <c r="C1321">
        <v>6</v>
      </c>
      <c r="D1321">
        <v>7</v>
      </c>
      <c r="E1321" s="6">
        <f t="shared" si="60"/>
        <v>782.6966666666666</v>
      </c>
      <c r="F1321" s="5">
        <f t="shared" si="61"/>
        <v>1.7172295363480253E-3</v>
      </c>
      <c r="G1321" s="6">
        <f t="shared" si="62"/>
        <v>9.4084888380080134</v>
      </c>
    </row>
    <row r="1322" spans="1:7" x14ac:dyDescent="0.25">
      <c r="A1322" s="2">
        <v>1321</v>
      </c>
      <c r="B1322">
        <v>5511.1399999999994</v>
      </c>
      <c r="C1322">
        <v>7</v>
      </c>
      <c r="D1322">
        <v>8</v>
      </c>
      <c r="E1322" s="6">
        <f t="shared" si="60"/>
        <v>787.3057142857142</v>
      </c>
      <c r="F1322" s="5">
        <f t="shared" si="61"/>
        <v>2.0034344590726962E-3</v>
      </c>
      <c r="G1322" s="6">
        <f t="shared" si="62"/>
        <v>12.618523182598741</v>
      </c>
    </row>
    <row r="1323" spans="1:7" x14ac:dyDescent="0.25">
      <c r="A1323" s="2">
        <v>1322</v>
      </c>
      <c r="B1323">
        <v>6024.3499999999995</v>
      </c>
      <c r="C1323">
        <v>4</v>
      </c>
      <c r="D1323">
        <v>1</v>
      </c>
      <c r="E1323" s="6">
        <f t="shared" si="60"/>
        <v>1506.0874999999999</v>
      </c>
      <c r="F1323" s="5">
        <f t="shared" si="61"/>
        <v>1.1448196908986834E-3</v>
      </c>
      <c r="G1323" s="6">
        <f t="shared" si="62"/>
        <v>1.7241986262163707</v>
      </c>
    </row>
    <row r="1324" spans="1:7" x14ac:dyDescent="0.25">
      <c r="A1324" s="2">
        <v>1323</v>
      </c>
      <c r="B1324">
        <v>3352.1499999999996</v>
      </c>
      <c r="C1324">
        <v>7</v>
      </c>
      <c r="D1324">
        <v>9</v>
      </c>
      <c r="E1324" s="6">
        <f t="shared" si="60"/>
        <v>478.87857142857138</v>
      </c>
      <c r="F1324" s="5">
        <f t="shared" si="61"/>
        <v>2.0034344590726962E-3</v>
      </c>
      <c r="G1324" s="6">
        <f t="shared" si="62"/>
        <v>8.6346164854035479</v>
      </c>
    </row>
    <row r="1325" spans="1:7" x14ac:dyDescent="0.25">
      <c r="A1325" s="2">
        <v>1324</v>
      </c>
      <c r="B1325">
        <v>6791.0399999999991</v>
      </c>
      <c r="C1325">
        <v>7</v>
      </c>
      <c r="D1325">
        <v>11</v>
      </c>
      <c r="E1325" s="6">
        <f t="shared" si="60"/>
        <v>970.14857142857124</v>
      </c>
      <c r="F1325" s="5">
        <f t="shared" si="61"/>
        <v>2.0034344590726962E-3</v>
      </c>
      <c r="G1325" s="6">
        <f t="shared" si="62"/>
        <v>21.379919862621634</v>
      </c>
    </row>
    <row r="1326" spans="1:7" x14ac:dyDescent="0.25">
      <c r="A1326" s="2">
        <v>1325</v>
      </c>
      <c r="B1326">
        <v>416.98</v>
      </c>
      <c r="C1326">
        <v>1</v>
      </c>
      <c r="D1326">
        <v>14</v>
      </c>
      <c r="E1326" s="6">
        <f t="shared" si="60"/>
        <v>416.98</v>
      </c>
      <c r="F1326" s="5">
        <f t="shared" si="61"/>
        <v>2.8620492272467084E-4</v>
      </c>
      <c r="G1326" s="6">
        <f t="shared" si="62"/>
        <v>1.6707842014882655</v>
      </c>
    </row>
    <row r="1327" spans="1:7" x14ac:dyDescent="0.25">
      <c r="A1327" s="2">
        <v>1326</v>
      </c>
      <c r="B1327">
        <v>6384.11</v>
      </c>
      <c r="C1327">
        <v>6</v>
      </c>
      <c r="D1327">
        <v>5</v>
      </c>
      <c r="E1327" s="6">
        <f t="shared" si="60"/>
        <v>1064.0183333333332</v>
      </c>
      <c r="F1327" s="5">
        <f t="shared" si="61"/>
        <v>1.7172295363480253E-3</v>
      </c>
      <c r="G1327" s="6">
        <f t="shared" si="62"/>
        <v>9.1358185460789922</v>
      </c>
    </row>
    <row r="1328" spans="1:7" x14ac:dyDescent="0.25">
      <c r="A1328" s="2">
        <v>1327</v>
      </c>
      <c r="B1328">
        <v>5206.2699999999995</v>
      </c>
      <c r="C1328">
        <v>5</v>
      </c>
      <c r="D1328">
        <v>6</v>
      </c>
      <c r="E1328" s="6">
        <f t="shared" si="60"/>
        <v>1041.2539999999999</v>
      </c>
      <c r="F1328" s="5">
        <f t="shared" si="61"/>
        <v>1.4310246136233543E-3</v>
      </c>
      <c r="G1328" s="6">
        <f t="shared" si="62"/>
        <v>8.9403606182026323</v>
      </c>
    </row>
    <row r="1329" spans="1:7" x14ac:dyDescent="0.25">
      <c r="A1329" s="2">
        <v>1328</v>
      </c>
      <c r="B1329">
        <v>10301.23</v>
      </c>
      <c r="C1329">
        <v>7</v>
      </c>
      <c r="D1329">
        <v>6</v>
      </c>
      <c r="E1329" s="6">
        <f t="shared" si="60"/>
        <v>1471.6042857142857</v>
      </c>
      <c r="F1329" s="5">
        <f t="shared" si="61"/>
        <v>2.0034344590726962E-3</v>
      </c>
      <c r="G1329" s="6">
        <f t="shared" si="62"/>
        <v>17.689576416714367</v>
      </c>
    </row>
    <row r="1330" spans="1:7" x14ac:dyDescent="0.25">
      <c r="A1330" s="2">
        <v>1329</v>
      </c>
      <c r="B1330">
        <v>14818.119999999999</v>
      </c>
      <c r="C1330">
        <v>11</v>
      </c>
      <c r="D1330">
        <v>11</v>
      </c>
      <c r="E1330" s="6">
        <f t="shared" si="60"/>
        <v>1347.1018181818181</v>
      </c>
      <c r="F1330" s="5">
        <f t="shared" si="61"/>
        <v>3.1482541499713796E-3</v>
      </c>
      <c r="G1330" s="6">
        <f t="shared" si="62"/>
        <v>46.651207784773895</v>
      </c>
    </row>
    <row r="1331" spans="1:7" x14ac:dyDescent="0.25">
      <c r="A1331" s="2">
        <v>1330</v>
      </c>
      <c r="B1331">
        <v>8329.24</v>
      </c>
      <c r="C1331">
        <v>6</v>
      </c>
      <c r="D1331">
        <v>19</v>
      </c>
      <c r="E1331" s="6">
        <f t="shared" si="60"/>
        <v>1388.2066666666667</v>
      </c>
      <c r="F1331" s="5">
        <f t="shared" si="61"/>
        <v>1.7172295363480253E-3</v>
      </c>
      <c r="G1331" s="6">
        <f t="shared" si="62"/>
        <v>45.293520320549511</v>
      </c>
    </row>
    <row r="1332" spans="1:7" x14ac:dyDescent="0.25">
      <c r="A1332" s="2">
        <v>1331</v>
      </c>
      <c r="B1332">
        <v>11641.260000000002</v>
      </c>
      <c r="C1332">
        <v>10</v>
      </c>
      <c r="D1332">
        <v>17</v>
      </c>
      <c r="E1332" s="6">
        <f t="shared" si="60"/>
        <v>1164.1260000000002</v>
      </c>
      <c r="F1332" s="5">
        <f t="shared" si="61"/>
        <v>2.8620492272467086E-3</v>
      </c>
      <c r="G1332" s="6">
        <f t="shared" si="62"/>
        <v>56.640360618202649</v>
      </c>
    </row>
    <row r="1333" spans="1:7" x14ac:dyDescent="0.25">
      <c r="A1333" s="2">
        <v>1332</v>
      </c>
      <c r="B1333">
        <v>9213.5300000000007</v>
      </c>
      <c r="C1333">
        <v>8</v>
      </c>
      <c r="D1333">
        <v>12</v>
      </c>
      <c r="E1333" s="6">
        <f t="shared" si="60"/>
        <v>1151.6912500000001</v>
      </c>
      <c r="F1333" s="5">
        <f t="shared" si="61"/>
        <v>2.2896393817973667E-3</v>
      </c>
      <c r="G1333" s="6">
        <f t="shared" si="62"/>
        <v>31.64349170005724</v>
      </c>
    </row>
    <row r="1334" spans="1:7" x14ac:dyDescent="0.25">
      <c r="A1334" s="2">
        <v>1333</v>
      </c>
      <c r="B1334">
        <v>3501.8999999999996</v>
      </c>
      <c r="C1334">
        <v>3</v>
      </c>
      <c r="D1334">
        <v>9</v>
      </c>
      <c r="E1334" s="6">
        <f t="shared" si="60"/>
        <v>1167.3</v>
      </c>
      <c r="F1334" s="5">
        <f t="shared" si="61"/>
        <v>8.5861476817401263E-4</v>
      </c>
      <c r="G1334" s="6">
        <f t="shared" si="62"/>
        <v>9.0203491700057246</v>
      </c>
    </row>
    <row r="1335" spans="1:7" x14ac:dyDescent="0.25">
      <c r="A1335" s="2">
        <v>1334</v>
      </c>
      <c r="B1335">
        <v>3129.3199999999997</v>
      </c>
      <c r="C1335">
        <v>2</v>
      </c>
      <c r="D1335">
        <v>4</v>
      </c>
      <c r="E1335" s="6">
        <f t="shared" si="60"/>
        <v>1564.6599999999999</v>
      </c>
      <c r="F1335" s="5">
        <f t="shared" si="61"/>
        <v>5.7240984544934168E-4</v>
      </c>
      <c r="G1335" s="6">
        <f t="shared" si="62"/>
        <v>3.5825071551230674</v>
      </c>
    </row>
    <row r="1336" spans="1:7" x14ac:dyDescent="0.25">
      <c r="A1336" s="2">
        <v>1335</v>
      </c>
      <c r="B1336">
        <v>7295.2699999999995</v>
      </c>
      <c r="C1336">
        <v>7</v>
      </c>
      <c r="D1336">
        <v>3</v>
      </c>
      <c r="E1336" s="6">
        <f t="shared" si="60"/>
        <v>1042.1814285714286</v>
      </c>
      <c r="F1336" s="5">
        <f t="shared" si="61"/>
        <v>2.0034344590726962E-3</v>
      </c>
      <c r="G1336" s="6">
        <f t="shared" si="62"/>
        <v>6.2638265598168292</v>
      </c>
    </row>
    <row r="1337" spans="1:7" x14ac:dyDescent="0.25">
      <c r="A1337" s="2">
        <v>1336</v>
      </c>
      <c r="B1337">
        <v>6095.6600000000008</v>
      </c>
      <c r="C1337">
        <v>6</v>
      </c>
      <c r="D1337">
        <v>15</v>
      </c>
      <c r="E1337" s="6">
        <f t="shared" si="60"/>
        <v>1015.9433333333335</v>
      </c>
      <c r="F1337" s="5">
        <f t="shared" si="61"/>
        <v>1.7172295363480253E-3</v>
      </c>
      <c r="G1337" s="6">
        <f t="shared" si="62"/>
        <v>26.169118488838013</v>
      </c>
    </row>
    <row r="1338" spans="1:7" x14ac:dyDescent="0.25">
      <c r="A1338" s="2">
        <v>1337</v>
      </c>
      <c r="B1338">
        <v>6160.39</v>
      </c>
      <c r="C1338">
        <v>6</v>
      </c>
      <c r="D1338">
        <v>10</v>
      </c>
      <c r="E1338" s="6">
        <f t="shared" si="60"/>
        <v>1026.7316666666668</v>
      </c>
      <c r="F1338" s="5">
        <f t="shared" si="61"/>
        <v>1.7172295363480253E-3</v>
      </c>
      <c r="G1338" s="6">
        <f t="shared" si="62"/>
        <v>17.631339439038353</v>
      </c>
    </row>
    <row r="1339" spans="1:7" x14ac:dyDescent="0.25">
      <c r="A1339" s="2">
        <v>1338</v>
      </c>
      <c r="B1339">
        <v>1671.8400000000001</v>
      </c>
      <c r="C1339">
        <v>2</v>
      </c>
      <c r="D1339">
        <v>14</v>
      </c>
      <c r="E1339" s="6">
        <f t="shared" si="60"/>
        <v>835.92000000000007</v>
      </c>
      <c r="F1339" s="5">
        <f t="shared" si="61"/>
        <v>5.7240984544934168E-4</v>
      </c>
      <c r="G1339" s="6">
        <f t="shared" si="62"/>
        <v>6.6988437321121923</v>
      </c>
    </row>
    <row r="1340" spans="1:7" x14ac:dyDescent="0.25">
      <c r="A1340" s="2">
        <v>1339</v>
      </c>
      <c r="B1340">
        <v>6447.4800000000014</v>
      </c>
      <c r="C1340">
        <v>5</v>
      </c>
      <c r="D1340">
        <v>14</v>
      </c>
      <c r="E1340" s="6">
        <f t="shared" si="60"/>
        <v>1289.4960000000003</v>
      </c>
      <c r="F1340" s="5">
        <f t="shared" si="61"/>
        <v>1.4310246136233543E-3</v>
      </c>
      <c r="G1340" s="6">
        <f t="shared" si="62"/>
        <v>25.834207212364056</v>
      </c>
    </row>
    <row r="1341" spans="1:7" x14ac:dyDescent="0.25">
      <c r="A1341" s="2">
        <v>1340</v>
      </c>
      <c r="B1341">
        <v>7371.420000000001</v>
      </c>
      <c r="C1341">
        <v>8</v>
      </c>
      <c r="D1341">
        <v>18</v>
      </c>
      <c r="E1341" s="6">
        <f t="shared" si="60"/>
        <v>921.42750000000012</v>
      </c>
      <c r="F1341" s="5">
        <f t="shared" si="61"/>
        <v>2.2896393817973667E-3</v>
      </c>
      <c r="G1341" s="6">
        <f t="shared" si="62"/>
        <v>37.97526044647968</v>
      </c>
    </row>
    <row r="1342" spans="1:7" x14ac:dyDescent="0.25">
      <c r="A1342" s="2">
        <v>1341</v>
      </c>
      <c r="B1342">
        <v>2841.0999999999995</v>
      </c>
      <c r="C1342">
        <v>4</v>
      </c>
      <c r="D1342">
        <v>15</v>
      </c>
      <c r="E1342" s="6">
        <f t="shared" si="60"/>
        <v>710.27499999999986</v>
      </c>
      <c r="F1342" s="5">
        <f t="shared" si="61"/>
        <v>1.1448196908986834E-3</v>
      </c>
      <c r="G1342" s="6">
        <f t="shared" si="62"/>
        <v>12.197052089295932</v>
      </c>
    </row>
    <row r="1343" spans="1:7" x14ac:dyDescent="0.25">
      <c r="A1343" s="2">
        <v>1342</v>
      </c>
      <c r="B1343">
        <v>5550.01</v>
      </c>
      <c r="C1343">
        <v>5</v>
      </c>
      <c r="D1343">
        <v>11</v>
      </c>
      <c r="E1343" s="6">
        <f t="shared" si="60"/>
        <v>1110.002</v>
      </c>
      <c r="F1343" s="5">
        <f t="shared" si="61"/>
        <v>1.4310246136233543E-3</v>
      </c>
      <c r="G1343" s="6">
        <f t="shared" si="62"/>
        <v>17.472842014882655</v>
      </c>
    </row>
    <row r="1344" spans="1:7" x14ac:dyDescent="0.25">
      <c r="A1344" s="2">
        <v>1343</v>
      </c>
      <c r="B1344">
        <v>4627.96</v>
      </c>
      <c r="C1344">
        <v>4</v>
      </c>
      <c r="D1344">
        <v>5</v>
      </c>
      <c r="E1344" s="6">
        <f t="shared" si="60"/>
        <v>1156.99</v>
      </c>
      <c r="F1344" s="5">
        <f t="shared" si="61"/>
        <v>1.1448196908986834E-3</v>
      </c>
      <c r="G1344" s="6">
        <f t="shared" si="62"/>
        <v>6.6227246708643381</v>
      </c>
    </row>
    <row r="1345" spans="1:7" x14ac:dyDescent="0.25">
      <c r="A1345" s="2">
        <v>1344</v>
      </c>
      <c r="B1345">
        <v>1709.46</v>
      </c>
      <c r="C1345">
        <v>3</v>
      </c>
      <c r="D1345">
        <v>4</v>
      </c>
      <c r="E1345" s="6">
        <f t="shared" si="60"/>
        <v>569.82000000000005</v>
      </c>
      <c r="F1345" s="5">
        <f t="shared" si="61"/>
        <v>8.5861476817401263E-4</v>
      </c>
      <c r="G1345" s="6">
        <f t="shared" si="62"/>
        <v>1.9570234688036636</v>
      </c>
    </row>
    <row r="1346" spans="1:7" x14ac:dyDescent="0.25">
      <c r="A1346" s="2">
        <v>1345</v>
      </c>
      <c r="B1346">
        <v>8121.72</v>
      </c>
      <c r="C1346">
        <v>6</v>
      </c>
      <c r="D1346">
        <v>12</v>
      </c>
      <c r="E1346" s="6">
        <f t="shared" si="60"/>
        <v>1353.6200000000001</v>
      </c>
      <c r="F1346" s="5">
        <f t="shared" si="61"/>
        <v>1.7172295363480253E-3</v>
      </c>
      <c r="G1346" s="6">
        <f t="shared" si="62"/>
        <v>27.893714939896967</v>
      </c>
    </row>
    <row r="1347" spans="1:7" x14ac:dyDescent="0.25">
      <c r="A1347" s="2">
        <v>1346</v>
      </c>
      <c r="B1347">
        <v>10530.7</v>
      </c>
      <c r="C1347">
        <v>9</v>
      </c>
      <c r="D1347">
        <v>19</v>
      </c>
      <c r="E1347" s="6">
        <f t="shared" si="60"/>
        <v>1170.0777777777778</v>
      </c>
      <c r="F1347" s="5">
        <f t="shared" si="61"/>
        <v>2.5758443045220377E-3</v>
      </c>
      <c r="G1347" s="6">
        <f t="shared" si="62"/>
        <v>57.264825414997134</v>
      </c>
    </row>
    <row r="1348" spans="1:7" x14ac:dyDescent="0.25">
      <c r="A1348" s="2">
        <v>1347</v>
      </c>
      <c r="B1348">
        <v>6106.51</v>
      </c>
      <c r="C1348">
        <v>6</v>
      </c>
      <c r="D1348">
        <v>14</v>
      </c>
      <c r="E1348" s="6">
        <f t="shared" si="60"/>
        <v>1017.7516666666667</v>
      </c>
      <c r="F1348" s="5">
        <f t="shared" si="61"/>
        <v>1.7172295363480253E-3</v>
      </c>
      <c r="G1348" s="6">
        <f t="shared" si="62"/>
        <v>24.467985117344018</v>
      </c>
    </row>
    <row r="1349" spans="1:7" x14ac:dyDescent="0.25">
      <c r="A1349" s="2">
        <v>1348</v>
      </c>
      <c r="B1349">
        <v>7592.16</v>
      </c>
      <c r="C1349">
        <v>5</v>
      </c>
      <c r="D1349">
        <v>13</v>
      </c>
      <c r="E1349" s="6">
        <f t="shared" ref="E1349:E1412" si="63">B1349/C1349</f>
        <v>1518.432</v>
      </c>
      <c r="F1349" s="5">
        <f t="shared" ref="F1349:F1412" si="64">C1349/3494</f>
        <v>1.4310246136233543E-3</v>
      </c>
      <c r="G1349" s="6">
        <f t="shared" ref="G1349:G1412" si="65">E1349*F1349*D1349</f>
        <v>28.247876359473381</v>
      </c>
    </row>
    <row r="1350" spans="1:7" x14ac:dyDescent="0.25">
      <c r="A1350" s="2">
        <v>1349</v>
      </c>
      <c r="B1350">
        <v>4387.99</v>
      </c>
      <c r="C1350">
        <v>6</v>
      </c>
      <c r="D1350">
        <v>1</v>
      </c>
      <c r="E1350" s="6">
        <f t="shared" si="63"/>
        <v>731.33166666666659</v>
      </c>
      <c r="F1350" s="5">
        <f t="shared" si="64"/>
        <v>1.7172295363480253E-3</v>
      </c>
      <c r="G1350" s="6">
        <f t="shared" si="65"/>
        <v>1.2558643388666284</v>
      </c>
    </row>
    <row r="1351" spans="1:7" x14ac:dyDescent="0.25">
      <c r="A1351" s="2">
        <v>1350</v>
      </c>
      <c r="B1351">
        <v>2243.46</v>
      </c>
      <c r="C1351">
        <v>2</v>
      </c>
      <c r="D1351">
        <v>8</v>
      </c>
      <c r="E1351" s="6">
        <f t="shared" si="63"/>
        <v>1121.73</v>
      </c>
      <c r="F1351" s="5">
        <f t="shared" si="64"/>
        <v>5.7240984544934168E-4</v>
      </c>
      <c r="G1351" s="6">
        <f t="shared" si="65"/>
        <v>5.1367143674871203</v>
      </c>
    </row>
    <row r="1352" spans="1:7" x14ac:dyDescent="0.25">
      <c r="A1352" s="2">
        <v>1351</v>
      </c>
      <c r="B1352">
        <v>8020.08</v>
      </c>
      <c r="C1352">
        <v>6</v>
      </c>
      <c r="D1352">
        <v>10.700000000000001</v>
      </c>
      <c r="E1352" s="6">
        <f t="shared" si="63"/>
        <v>1336.68</v>
      </c>
      <c r="F1352" s="5">
        <f t="shared" si="64"/>
        <v>1.7172295363480253E-3</v>
      </c>
      <c r="G1352" s="6">
        <f t="shared" si="65"/>
        <v>24.560634230108761</v>
      </c>
    </row>
    <row r="1353" spans="1:7" x14ac:dyDescent="0.25">
      <c r="A1353" s="2">
        <v>1352</v>
      </c>
      <c r="B1353">
        <v>2496.04</v>
      </c>
      <c r="C1353">
        <v>3</v>
      </c>
      <c r="D1353">
        <v>18</v>
      </c>
      <c r="E1353" s="6">
        <f t="shared" si="63"/>
        <v>832.01333333333332</v>
      </c>
      <c r="F1353" s="5">
        <f t="shared" si="64"/>
        <v>8.5861476817401263E-4</v>
      </c>
      <c r="G1353" s="6">
        <f t="shared" si="65"/>
        <v>12.858820835718374</v>
      </c>
    </row>
    <row r="1354" spans="1:7" x14ac:dyDescent="0.25">
      <c r="A1354" s="2">
        <v>1353</v>
      </c>
      <c r="B1354">
        <v>7872.24</v>
      </c>
      <c r="C1354">
        <v>9</v>
      </c>
      <c r="D1354">
        <v>11</v>
      </c>
      <c r="E1354" s="6">
        <f t="shared" si="63"/>
        <v>874.69333333333327</v>
      </c>
      <c r="F1354" s="5">
        <f t="shared" si="64"/>
        <v>2.5758443045220377E-3</v>
      </c>
      <c r="G1354" s="6">
        <f t="shared" si="65"/>
        <v>24.783812249570687</v>
      </c>
    </row>
    <row r="1355" spans="1:7" x14ac:dyDescent="0.25">
      <c r="A1355" s="2">
        <v>1354</v>
      </c>
      <c r="B1355">
        <v>3170.25</v>
      </c>
      <c r="C1355">
        <v>3</v>
      </c>
      <c r="D1355">
        <v>2</v>
      </c>
      <c r="E1355" s="6">
        <f t="shared" si="63"/>
        <v>1056.75</v>
      </c>
      <c r="F1355" s="5">
        <f t="shared" si="64"/>
        <v>8.5861476817401263E-4</v>
      </c>
      <c r="G1355" s="6">
        <f t="shared" si="65"/>
        <v>1.8146823125357756</v>
      </c>
    </row>
    <row r="1356" spans="1:7" x14ac:dyDescent="0.25">
      <c r="A1356" s="2">
        <v>1355</v>
      </c>
      <c r="B1356">
        <v>5458.11</v>
      </c>
      <c r="C1356">
        <v>5</v>
      </c>
      <c r="D1356">
        <v>1</v>
      </c>
      <c r="E1356" s="6">
        <f t="shared" si="63"/>
        <v>1091.6219999999998</v>
      </c>
      <c r="F1356" s="5">
        <f t="shared" si="64"/>
        <v>1.4310246136233543E-3</v>
      </c>
      <c r="G1356" s="6">
        <f t="shared" si="65"/>
        <v>1.5621379507727531</v>
      </c>
    </row>
    <row r="1357" spans="1:7" x14ac:dyDescent="0.25">
      <c r="A1357" s="2">
        <v>1356</v>
      </c>
      <c r="B1357">
        <v>6474.3899999999994</v>
      </c>
      <c r="C1357">
        <v>6</v>
      </c>
      <c r="D1357">
        <v>13</v>
      </c>
      <c r="E1357" s="6">
        <f t="shared" si="63"/>
        <v>1079.0649999999998</v>
      </c>
      <c r="F1357" s="5">
        <f t="shared" si="64"/>
        <v>1.7172295363480253E-3</v>
      </c>
      <c r="G1357" s="6">
        <f t="shared" si="65"/>
        <v>24.08902976531196</v>
      </c>
    </row>
    <row r="1358" spans="1:7" x14ac:dyDescent="0.25">
      <c r="A1358" s="2">
        <v>1357</v>
      </c>
      <c r="B1358">
        <v>14010.380000000001</v>
      </c>
      <c r="C1358">
        <v>10</v>
      </c>
      <c r="D1358">
        <v>6</v>
      </c>
      <c r="E1358" s="6">
        <f t="shared" si="63"/>
        <v>1401.038</v>
      </c>
      <c r="F1358" s="5">
        <f t="shared" si="64"/>
        <v>2.8620492272467086E-3</v>
      </c>
      <c r="G1358" s="6">
        <f t="shared" si="65"/>
        <v>24.059038351459641</v>
      </c>
    </row>
    <row r="1359" spans="1:7" x14ac:dyDescent="0.25">
      <c r="A1359" s="2">
        <v>1358</v>
      </c>
      <c r="B1359">
        <v>8559.16</v>
      </c>
      <c r="C1359">
        <v>8</v>
      </c>
      <c r="D1359">
        <v>6</v>
      </c>
      <c r="E1359" s="6">
        <f t="shared" si="63"/>
        <v>1069.895</v>
      </c>
      <c r="F1359" s="5">
        <f t="shared" si="64"/>
        <v>2.2896393817973667E-3</v>
      </c>
      <c r="G1359" s="6">
        <f t="shared" si="65"/>
        <v>14.698042358328561</v>
      </c>
    </row>
    <row r="1360" spans="1:7" x14ac:dyDescent="0.25">
      <c r="A1360" s="2">
        <v>1359</v>
      </c>
      <c r="B1360">
        <v>2027.25</v>
      </c>
      <c r="C1360">
        <v>2</v>
      </c>
      <c r="D1360">
        <v>6</v>
      </c>
      <c r="E1360" s="6">
        <f t="shared" si="63"/>
        <v>1013.625</v>
      </c>
      <c r="F1360" s="5">
        <f t="shared" si="64"/>
        <v>5.7240984544934168E-4</v>
      </c>
      <c r="G1360" s="6">
        <f t="shared" si="65"/>
        <v>3.4812535775615334</v>
      </c>
    </row>
    <row r="1361" spans="1:7" x14ac:dyDescent="0.25">
      <c r="A1361" s="2">
        <v>1360</v>
      </c>
      <c r="B1361">
        <v>3476.3199999999997</v>
      </c>
      <c r="C1361">
        <v>3</v>
      </c>
      <c r="D1361">
        <v>15</v>
      </c>
      <c r="E1361" s="6">
        <f t="shared" si="63"/>
        <v>1158.7733333333333</v>
      </c>
      <c r="F1361" s="5">
        <f t="shared" si="64"/>
        <v>8.5861476817401263E-4</v>
      </c>
      <c r="G1361" s="6">
        <f t="shared" si="65"/>
        <v>14.924098454493418</v>
      </c>
    </row>
    <row r="1362" spans="1:7" x14ac:dyDescent="0.25">
      <c r="A1362" s="2">
        <v>1361</v>
      </c>
      <c r="B1362">
        <v>8979.07</v>
      </c>
      <c r="C1362">
        <v>7</v>
      </c>
      <c r="D1362">
        <v>19</v>
      </c>
      <c r="E1362" s="6">
        <f t="shared" si="63"/>
        <v>1282.7242857142858</v>
      </c>
      <c r="F1362" s="5">
        <f t="shared" si="64"/>
        <v>2.0034344590726962E-3</v>
      </c>
      <c r="G1362" s="6">
        <f t="shared" si="65"/>
        <v>48.827226674298807</v>
      </c>
    </row>
    <row r="1363" spans="1:7" x14ac:dyDescent="0.25">
      <c r="A1363" s="2">
        <v>1362</v>
      </c>
      <c r="B1363">
        <v>2948.34</v>
      </c>
      <c r="C1363">
        <v>2</v>
      </c>
      <c r="D1363">
        <v>15</v>
      </c>
      <c r="E1363" s="6">
        <f t="shared" si="63"/>
        <v>1474.17</v>
      </c>
      <c r="F1363" s="5">
        <f t="shared" si="64"/>
        <v>5.7240984544934168E-4</v>
      </c>
      <c r="G1363" s="6">
        <f t="shared" si="65"/>
        <v>12.65744132799084</v>
      </c>
    </row>
    <row r="1364" spans="1:7" x14ac:dyDescent="0.25">
      <c r="A1364" s="2">
        <v>1363</v>
      </c>
      <c r="B1364">
        <v>7017.55</v>
      </c>
      <c r="C1364">
        <v>7</v>
      </c>
      <c r="D1364">
        <v>18</v>
      </c>
      <c r="E1364" s="6">
        <f t="shared" si="63"/>
        <v>1002.5071428571429</v>
      </c>
      <c r="F1364" s="5">
        <f t="shared" si="64"/>
        <v>2.0034344590726962E-3</v>
      </c>
      <c r="G1364" s="6">
        <f t="shared" si="65"/>
        <v>36.15223239839726</v>
      </c>
    </row>
    <row r="1365" spans="1:7" x14ac:dyDescent="0.25">
      <c r="A1365" s="2">
        <v>1364</v>
      </c>
      <c r="B1365">
        <v>5699.07</v>
      </c>
      <c r="C1365">
        <v>5</v>
      </c>
      <c r="D1365">
        <v>21</v>
      </c>
      <c r="E1365" s="6">
        <f t="shared" si="63"/>
        <v>1139.8139999999999</v>
      </c>
      <c r="F1365" s="5">
        <f t="shared" si="64"/>
        <v>1.4310246136233543E-3</v>
      </c>
      <c r="G1365" s="6">
        <f t="shared" si="65"/>
        <v>34.253139668002284</v>
      </c>
    </row>
    <row r="1366" spans="1:7" x14ac:dyDescent="0.25">
      <c r="A1366" s="2">
        <v>1365</v>
      </c>
      <c r="B1366">
        <v>2346.08</v>
      </c>
      <c r="C1366">
        <v>4</v>
      </c>
      <c r="D1366">
        <v>3</v>
      </c>
      <c r="E1366" s="6">
        <f t="shared" si="63"/>
        <v>586.52</v>
      </c>
      <c r="F1366" s="5">
        <f t="shared" si="64"/>
        <v>1.1448196908986834E-3</v>
      </c>
      <c r="G1366" s="6">
        <f t="shared" si="65"/>
        <v>2.0143789353176871</v>
      </c>
    </row>
    <row r="1367" spans="1:7" x14ac:dyDescent="0.25">
      <c r="A1367" s="2">
        <v>1366</v>
      </c>
      <c r="B1367">
        <v>4035.1099999999997</v>
      </c>
      <c r="C1367">
        <v>5</v>
      </c>
      <c r="D1367">
        <v>22</v>
      </c>
      <c r="E1367" s="6">
        <f t="shared" si="63"/>
        <v>807.02199999999993</v>
      </c>
      <c r="F1367" s="5">
        <f t="shared" si="64"/>
        <v>1.4310246136233543E-3</v>
      </c>
      <c r="G1367" s="6">
        <f t="shared" si="65"/>
        <v>25.407103606182027</v>
      </c>
    </row>
    <row r="1368" spans="1:7" x14ac:dyDescent="0.25">
      <c r="A1368" s="2">
        <v>1367</v>
      </c>
      <c r="B1368">
        <v>4991.9000000000005</v>
      </c>
      <c r="C1368">
        <v>7</v>
      </c>
      <c r="D1368">
        <v>18</v>
      </c>
      <c r="E1368" s="6">
        <f t="shared" si="63"/>
        <v>713.12857142857149</v>
      </c>
      <c r="F1368" s="5">
        <f t="shared" si="64"/>
        <v>2.0034344590726962E-3</v>
      </c>
      <c r="G1368" s="6">
        <f t="shared" si="65"/>
        <v>25.716714367487125</v>
      </c>
    </row>
    <row r="1369" spans="1:7" x14ac:dyDescent="0.25">
      <c r="A1369" s="2">
        <v>1368</v>
      </c>
      <c r="B1369">
        <v>6882.69</v>
      </c>
      <c r="C1369">
        <v>6</v>
      </c>
      <c r="D1369">
        <v>4</v>
      </c>
      <c r="E1369" s="6">
        <f t="shared" si="63"/>
        <v>1147.115</v>
      </c>
      <c r="F1369" s="5">
        <f t="shared" si="64"/>
        <v>1.7172295363480253E-3</v>
      </c>
      <c r="G1369" s="6">
        <f t="shared" si="65"/>
        <v>7.8794390383514603</v>
      </c>
    </row>
    <row r="1370" spans="1:7" x14ac:dyDescent="0.25">
      <c r="A1370" s="2">
        <v>1369</v>
      </c>
      <c r="B1370">
        <v>4920.55</v>
      </c>
      <c r="C1370">
        <v>4</v>
      </c>
      <c r="D1370">
        <v>6</v>
      </c>
      <c r="E1370" s="6">
        <f t="shared" si="63"/>
        <v>1230.1375</v>
      </c>
      <c r="F1370" s="5">
        <f t="shared" si="64"/>
        <v>1.1448196908986834E-3</v>
      </c>
      <c r="G1370" s="6">
        <f t="shared" si="65"/>
        <v>8.449713795077276</v>
      </c>
    </row>
    <row r="1371" spans="1:7" x14ac:dyDescent="0.25">
      <c r="A1371" s="2">
        <v>1370</v>
      </c>
      <c r="B1371">
        <v>3173.01</v>
      </c>
      <c r="C1371">
        <v>4</v>
      </c>
      <c r="D1371">
        <v>18</v>
      </c>
      <c r="E1371" s="6">
        <f t="shared" si="63"/>
        <v>793.25250000000005</v>
      </c>
      <c r="F1371" s="5">
        <f t="shared" si="64"/>
        <v>1.1448196908986834E-3</v>
      </c>
      <c r="G1371" s="6">
        <f t="shared" si="65"/>
        <v>16.346359473382943</v>
      </c>
    </row>
    <row r="1372" spans="1:7" x14ac:dyDescent="0.25">
      <c r="A1372" s="2">
        <v>1371</v>
      </c>
      <c r="B1372">
        <v>4146.6000000000004</v>
      </c>
      <c r="C1372">
        <v>4</v>
      </c>
      <c r="D1372">
        <v>13</v>
      </c>
      <c r="E1372" s="6">
        <f t="shared" si="63"/>
        <v>1036.6500000000001</v>
      </c>
      <c r="F1372" s="5">
        <f t="shared" si="64"/>
        <v>1.1448196908986834E-3</v>
      </c>
      <c r="G1372" s="6">
        <f t="shared" si="65"/>
        <v>15.428105323411565</v>
      </c>
    </row>
    <row r="1373" spans="1:7" x14ac:dyDescent="0.25">
      <c r="A1373" s="2">
        <v>1372</v>
      </c>
      <c r="B1373">
        <v>6444.0099999999993</v>
      </c>
      <c r="C1373">
        <v>6</v>
      </c>
      <c r="D1373">
        <v>17</v>
      </c>
      <c r="E1373" s="6">
        <f t="shared" si="63"/>
        <v>1074.0016666666666</v>
      </c>
      <c r="F1373" s="5">
        <f t="shared" si="64"/>
        <v>1.7172295363480253E-3</v>
      </c>
      <c r="G1373" s="6">
        <f t="shared" si="65"/>
        <v>31.353225529479104</v>
      </c>
    </row>
    <row r="1374" spans="1:7" x14ac:dyDescent="0.25">
      <c r="A1374" s="2">
        <v>1374</v>
      </c>
      <c r="B1374">
        <v>11213.680000000002</v>
      </c>
      <c r="C1374">
        <v>8</v>
      </c>
      <c r="D1374">
        <v>8</v>
      </c>
      <c r="E1374" s="6">
        <f t="shared" si="63"/>
        <v>1401.7100000000003</v>
      </c>
      <c r="F1374" s="5">
        <f t="shared" si="64"/>
        <v>2.2896393817973667E-3</v>
      </c>
      <c r="G1374" s="6">
        <f t="shared" si="65"/>
        <v>25.675283342873499</v>
      </c>
    </row>
    <row r="1375" spans="1:7" x14ac:dyDescent="0.25">
      <c r="A1375" s="2">
        <v>1375</v>
      </c>
      <c r="B1375">
        <v>6008.9500000000007</v>
      </c>
      <c r="C1375">
        <v>5</v>
      </c>
      <c r="D1375">
        <v>18</v>
      </c>
      <c r="E1375" s="6">
        <f t="shared" si="63"/>
        <v>1201.7900000000002</v>
      </c>
      <c r="F1375" s="5">
        <f t="shared" si="64"/>
        <v>1.4310246136233543E-3</v>
      </c>
      <c r="G1375" s="6">
        <f t="shared" si="65"/>
        <v>30.956239267315404</v>
      </c>
    </row>
    <row r="1376" spans="1:7" x14ac:dyDescent="0.25">
      <c r="A1376" s="2">
        <v>1376</v>
      </c>
      <c r="B1376">
        <v>6902.15</v>
      </c>
      <c r="C1376">
        <v>6</v>
      </c>
      <c r="D1376">
        <v>18</v>
      </c>
      <c r="E1376" s="6">
        <f t="shared" si="63"/>
        <v>1150.3583333333333</v>
      </c>
      <c r="F1376" s="5">
        <f t="shared" si="64"/>
        <v>1.7172295363480253E-3</v>
      </c>
      <c r="G1376" s="6">
        <f t="shared" si="65"/>
        <v>35.557727532913567</v>
      </c>
    </row>
    <row r="1377" spans="1:7" x14ac:dyDescent="0.25">
      <c r="A1377" s="2">
        <v>1377</v>
      </c>
      <c r="B1377">
        <v>5783.17</v>
      </c>
      <c r="C1377">
        <v>5</v>
      </c>
      <c r="D1377">
        <v>2</v>
      </c>
      <c r="E1377" s="6">
        <f t="shared" si="63"/>
        <v>1156.634</v>
      </c>
      <c r="F1377" s="5">
        <f t="shared" si="64"/>
        <v>1.4310246136233543E-3</v>
      </c>
      <c r="G1377" s="6">
        <f t="shared" si="65"/>
        <v>3.3103434459072698</v>
      </c>
    </row>
    <row r="1378" spans="1:7" x14ac:dyDescent="0.25">
      <c r="A1378" s="2">
        <v>1378</v>
      </c>
      <c r="B1378">
        <v>8072.72</v>
      </c>
      <c r="C1378">
        <v>6</v>
      </c>
      <c r="D1378">
        <v>7</v>
      </c>
      <c r="E1378" s="6">
        <f t="shared" si="63"/>
        <v>1345.4533333333334</v>
      </c>
      <c r="F1378" s="5">
        <f t="shared" si="64"/>
        <v>1.7172295363480253E-3</v>
      </c>
      <c r="G1378" s="6">
        <f t="shared" si="65"/>
        <v>16.173165426445333</v>
      </c>
    </row>
    <row r="1379" spans="1:7" x14ac:dyDescent="0.25">
      <c r="A1379" s="2">
        <v>1379</v>
      </c>
      <c r="B1379">
        <v>6509.42</v>
      </c>
      <c r="C1379">
        <v>5</v>
      </c>
      <c r="D1379">
        <v>7</v>
      </c>
      <c r="E1379" s="6">
        <f t="shared" si="63"/>
        <v>1301.884</v>
      </c>
      <c r="F1379" s="5">
        <f t="shared" si="64"/>
        <v>1.4310246136233543E-3</v>
      </c>
      <c r="G1379" s="6">
        <f t="shared" si="65"/>
        <v>13.04119633657699</v>
      </c>
    </row>
    <row r="1380" spans="1:7" x14ac:dyDescent="0.25">
      <c r="A1380" s="2">
        <v>1380</v>
      </c>
      <c r="B1380">
        <v>4100.01</v>
      </c>
      <c r="C1380">
        <v>3</v>
      </c>
      <c r="D1380">
        <v>3</v>
      </c>
      <c r="E1380" s="6">
        <f t="shared" si="63"/>
        <v>1366.67</v>
      </c>
      <c r="F1380" s="5">
        <f t="shared" si="64"/>
        <v>8.5861476817401263E-4</v>
      </c>
      <c r="G1380" s="6">
        <f t="shared" si="65"/>
        <v>3.5203291356611337</v>
      </c>
    </row>
    <row r="1381" spans="1:7" x14ac:dyDescent="0.25">
      <c r="A1381" s="2">
        <v>1381</v>
      </c>
      <c r="B1381">
        <v>7293.9900000000007</v>
      </c>
      <c r="C1381">
        <v>5</v>
      </c>
      <c r="D1381">
        <v>15</v>
      </c>
      <c r="E1381" s="6">
        <f t="shared" si="63"/>
        <v>1458.7980000000002</v>
      </c>
      <c r="F1381" s="5">
        <f t="shared" si="64"/>
        <v>1.4310246136233543E-3</v>
      </c>
      <c r="G1381" s="6">
        <f t="shared" si="65"/>
        <v>31.313637664567835</v>
      </c>
    </row>
    <row r="1382" spans="1:7" x14ac:dyDescent="0.25">
      <c r="A1382" s="2">
        <v>1382</v>
      </c>
      <c r="B1382">
        <v>2998.29</v>
      </c>
      <c r="C1382">
        <v>2</v>
      </c>
      <c r="D1382">
        <v>20</v>
      </c>
      <c r="E1382" s="6">
        <f t="shared" si="63"/>
        <v>1499.145</v>
      </c>
      <c r="F1382" s="5">
        <f t="shared" si="64"/>
        <v>5.7240984544934168E-4</v>
      </c>
      <c r="G1382" s="6">
        <f t="shared" si="65"/>
        <v>17.162507155123066</v>
      </c>
    </row>
    <row r="1383" spans="1:7" x14ac:dyDescent="0.25">
      <c r="A1383" s="2">
        <v>1383</v>
      </c>
      <c r="B1383">
        <v>4142.5499999999993</v>
      </c>
      <c r="C1383">
        <v>4</v>
      </c>
      <c r="D1383">
        <v>8</v>
      </c>
      <c r="E1383" s="6">
        <f t="shared" si="63"/>
        <v>1035.6374999999998</v>
      </c>
      <c r="F1383" s="5">
        <f t="shared" si="64"/>
        <v>1.1448196908986834E-3</v>
      </c>
      <c r="G1383" s="6">
        <f t="shared" si="65"/>
        <v>9.4849456210646803</v>
      </c>
    </row>
    <row r="1384" spans="1:7" x14ac:dyDescent="0.25">
      <c r="A1384" s="2">
        <v>1384</v>
      </c>
      <c r="B1384">
        <v>6268.25</v>
      </c>
      <c r="C1384">
        <v>6</v>
      </c>
      <c r="D1384">
        <v>2</v>
      </c>
      <c r="E1384" s="6">
        <f t="shared" si="63"/>
        <v>1044.7083333333333</v>
      </c>
      <c r="F1384" s="5">
        <f t="shared" si="64"/>
        <v>1.7172295363480253E-3</v>
      </c>
      <c r="G1384" s="6">
        <f t="shared" si="65"/>
        <v>3.5880080137378361</v>
      </c>
    </row>
    <row r="1385" spans="1:7" x14ac:dyDescent="0.25">
      <c r="A1385" s="2">
        <v>1385</v>
      </c>
      <c r="B1385">
        <v>7432.72</v>
      </c>
      <c r="C1385">
        <v>5</v>
      </c>
      <c r="D1385">
        <v>16</v>
      </c>
      <c r="E1385" s="6">
        <f t="shared" si="63"/>
        <v>1486.5440000000001</v>
      </c>
      <c r="F1385" s="5">
        <f t="shared" si="64"/>
        <v>1.4310246136233543E-3</v>
      </c>
      <c r="G1385" s="6">
        <f t="shared" si="65"/>
        <v>34.036496851745852</v>
      </c>
    </row>
    <row r="1386" spans="1:7" x14ac:dyDescent="0.25">
      <c r="A1386" s="2">
        <v>1386</v>
      </c>
      <c r="B1386">
        <v>3260.21</v>
      </c>
      <c r="C1386">
        <v>3</v>
      </c>
      <c r="D1386">
        <v>12</v>
      </c>
      <c r="E1386" s="6">
        <f t="shared" si="63"/>
        <v>1086.7366666666667</v>
      </c>
      <c r="F1386" s="5">
        <f t="shared" si="64"/>
        <v>8.5861476817401263E-4</v>
      </c>
      <c r="G1386" s="6">
        <f t="shared" si="65"/>
        <v>11.197057813394391</v>
      </c>
    </row>
    <row r="1387" spans="1:7" x14ac:dyDescent="0.25">
      <c r="A1387" s="2">
        <v>1387</v>
      </c>
      <c r="B1387">
        <v>1635.3</v>
      </c>
      <c r="C1387">
        <v>1</v>
      </c>
      <c r="D1387">
        <v>4</v>
      </c>
      <c r="E1387" s="6">
        <f t="shared" si="63"/>
        <v>1635.3</v>
      </c>
      <c r="F1387" s="5">
        <f t="shared" si="64"/>
        <v>2.8620492272467084E-4</v>
      </c>
      <c r="G1387" s="6">
        <f t="shared" si="65"/>
        <v>1.8721236405266168</v>
      </c>
    </row>
    <row r="1388" spans="1:7" x14ac:dyDescent="0.25">
      <c r="A1388" s="2">
        <v>1388</v>
      </c>
      <c r="B1388">
        <v>6237.99</v>
      </c>
      <c r="C1388">
        <v>6</v>
      </c>
      <c r="D1388">
        <v>7</v>
      </c>
      <c r="E1388" s="6">
        <f t="shared" si="63"/>
        <v>1039.665</v>
      </c>
      <c r="F1388" s="5">
        <f t="shared" si="64"/>
        <v>1.7172295363480253E-3</v>
      </c>
      <c r="G1388" s="6">
        <f t="shared" si="65"/>
        <v>12.497404121350888</v>
      </c>
    </row>
    <row r="1389" spans="1:7" x14ac:dyDescent="0.25">
      <c r="A1389" s="2">
        <v>1389</v>
      </c>
      <c r="B1389">
        <v>10567.119999999999</v>
      </c>
      <c r="C1389">
        <v>9</v>
      </c>
      <c r="D1389">
        <v>15</v>
      </c>
      <c r="E1389" s="6">
        <f t="shared" si="63"/>
        <v>1174.1244444444444</v>
      </c>
      <c r="F1389" s="5">
        <f t="shared" si="64"/>
        <v>2.5758443045220377E-3</v>
      </c>
      <c r="G1389" s="6">
        <f t="shared" si="65"/>
        <v>45.365426445334855</v>
      </c>
    </row>
    <row r="1390" spans="1:7" x14ac:dyDescent="0.25">
      <c r="A1390" s="2">
        <v>1390</v>
      </c>
      <c r="B1390">
        <v>9070.85</v>
      </c>
      <c r="C1390">
        <v>9</v>
      </c>
      <c r="D1390">
        <v>1</v>
      </c>
      <c r="E1390" s="6">
        <f t="shared" si="63"/>
        <v>1007.8722222222223</v>
      </c>
      <c r="F1390" s="5">
        <f t="shared" si="64"/>
        <v>2.5758443045220377E-3</v>
      </c>
      <c r="G1390" s="6">
        <f t="shared" si="65"/>
        <v>2.5961219232970807</v>
      </c>
    </row>
    <row r="1391" spans="1:7" x14ac:dyDescent="0.25">
      <c r="A1391" s="2">
        <v>1391</v>
      </c>
      <c r="B1391">
        <v>3611.7799999999997</v>
      </c>
      <c r="C1391">
        <v>3</v>
      </c>
      <c r="D1391">
        <v>12</v>
      </c>
      <c r="E1391" s="6">
        <f t="shared" si="63"/>
        <v>1203.9266666666665</v>
      </c>
      <c r="F1391" s="5">
        <f t="shared" si="64"/>
        <v>8.5861476817401263E-4</v>
      </c>
      <c r="G1391" s="6">
        <f t="shared" si="65"/>
        <v>12.404510589582141</v>
      </c>
    </row>
    <row r="1392" spans="1:7" x14ac:dyDescent="0.25">
      <c r="A1392" s="2">
        <v>1392</v>
      </c>
      <c r="B1392">
        <v>4481.38</v>
      </c>
      <c r="C1392">
        <v>3</v>
      </c>
      <c r="D1392">
        <v>1</v>
      </c>
      <c r="E1392" s="6">
        <f t="shared" si="63"/>
        <v>1493.7933333333333</v>
      </c>
      <c r="F1392" s="5">
        <f t="shared" si="64"/>
        <v>8.5861476817401263E-4</v>
      </c>
      <c r="G1392" s="6">
        <f t="shared" si="65"/>
        <v>1.2825930165998856</v>
      </c>
    </row>
    <row r="1393" spans="1:7" x14ac:dyDescent="0.25">
      <c r="A1393" s="2">
        <v>1393</v>
      </c>
      <c r="B1393">
        <v>2847.5</v>
      </c>
      <c r="C1393">
        <v>3</v>
      </c>
      <c r="D1393">
        <v>20</v>
      </c>
      <c r="E1393" s="6">
        <f t="shared" si="63"/>
        <v>949.16666666666663</v>
      </c>
      <c r="F1393" s="5">
        <f t="shared" si="64"/>
        <v>8.5861476817401263E-4</v>
      </c>
      <c r="G1393" s="6">
        <f t="shared" si="65"/>
        <v>16.299370349170005</v>
      </c>
    </row>
    <row r="1394" spans="1:7" x14ac:dyDescent="0.25">
      <c r="A1394" s="2">
        <v>1394</v>
      </c>
      <c r="B1394">
        <v>4565.3599999999997</v>
      </c>
      <c r="C1394">
        <v>4</v>
      </c>
      <c r="D1394">
        <v>8</v>
      </c>
      <c r="E1394" s="6">
        <f t="shared" si="63"/>
        <v>1141.3399999999999</v>
      </c>
      <c r="F1394" s="5">
        <f t="shared" si="64"/>
        <v>1.1448196908986834E-3</v>
      </c>
      <c r="G1394" s="6">
        <f t="shared" si="65"/>
        <v>10.453028048082425</v>
      </c>
    </row>
    <row r="1395" spans="1:7" x14ac:dyDescent="0.25">
      <c r="A1395" s="2">
        <v>1395</v>
      </c>
      <c r="B1395">
        <v>4039.38</v>
      </c>
      <c r="C1395">
        <v>3</v>
      </c>
      <c r="D1395">
        <v>16</v>
      </c>
      <c r="E1395" s="6">
        <f t="shared" si="63"/>
        <v>1346.46</v>
      </c>
      <c r="F1395" s="5">
        <f t="shared" si="64"/>
        <v>8.5861476817401263E-4</v>
      </c>
      <c r="G1395" s="6">
        <f t="shared" si="65"/>
        <v>18.497447052089296</v>
      </c>
    </row>
    <row r="1396" spans="1:7" x14ac:dyDescent="0.25">
      <c r="A1396" s="2">
        <v>1396</v>
      </c>
      <c r="B1396">
        <v>11434.630000000001</v>
      </c>
      <c r="C1396">
        <v>10</v>
      </c>
      <c r="D1396">
        <v>18</v>
      </c>
      <c r="E1396" s="6">
        <f t="shared" si="63"/>
        <v>1143.4630000000002</v>
      </c>
      <c r="F1396" s="5">
        <f t="shared" si="64"/>
        <v>2.8620492272467086E-3</v>
      </c>
      <c r="G1396" s="6">
        <f t="shared" si="65"/>
        <v>58.907653119633665</v>
      </c>
    </row>
    <row r="1397" spans="1:7" x14ac:dyDescent="0.25">
      <c r="A1397" s="2">
        <v>1397</v>
      </c>
      <c r="B1397">
        <v>7257.4900000000007</v>
      </c>
      <c r="C1397">
        <v>6</v>
      </c>
      <c r="D1397">
        <v>14</v>
      </c>
      <c r="E1397" s="6">
        <f t="shared" si="63"/>
        <v>1209.5816666666667</v>
      </c>
      <c r="F1397" s="5">
        <f t="shared" si="64"/>
        <v>1.7172295363480253E-3</v>
      </c>
      <c r="G1397" s="6">
        <f t="shared" si="65"/>
        <v>29.079811104751002</v>
      </c>
    </row>
    <row r="1398" spans="1:7" x14ac:dyDescent="0.25">
      <c r="A1398" s="2">
        <v>1398</v>
      </c>
      <c r="B1398">
        <v>8073.77</v>
      </c>
      <c r="C1398">
        <v>7</v>
      </c>
      <c r="D1398">
        <v>17</v>
      </c>
      <c r="E1398" s="6">
        <f t="shared" si="63"/>
        <v>1153.3957142857143</v>
      </c>
      <c r="F1398" s="5">
        <f t="shared" si="64"/>
        <v>2.0034344590726962E-3</v>
      </c>
      <c r="G1398" s="6">
        <f t="shared" si="65"/>
        <v>39.282796222095023</v>
      </c>
    </row>
    <row r="1399" spans="1:7" x14ac:dyDescent="0.25">
      <c r="A1399" s="2">
        <v>1399</v>
      </c>
      <c r="B1399">
        <v>6034.2</v>
      </c>
      <c r="C1399">
        <v>4</v>
      </c>
      <c r="D1399">
        <v>15</v>
      </c>
      <c r="E1399" s="6">
        <f t="shared" si="63"/>
        <v>1508.55</v>
      </c>
      <c r="F1399" s="5">
        <f t="shared" si="64"/>
        <v>1.1448196908986834E-3</v>
      </c>
      <c r="G1399" s="6">
        <f t="shared" si="65"/>
        <v>25.90526617057813</v>
      </c>
    </row>
    <row r="1400" spans="1:7" x14ac:dyDescent="0.25">
      <c r="A1400" s="2">
        <v>1400</v>
      </c>
      <c r="B1400">
        <v>9111.9299999999985</v>
      </c>
      <c r="C1400">
        <v>7</v>
      </c>
      <c r="D1400">
        <v>7</v>
      </c>
      <c r="E1400" s="6">
        <f t="shared" si="63"/>
        <v>1301.7042857142856</v>
      </c>
      <c r="F1400" s="5">
        <f t="shared" si="64"/>
        <v>2.0034344590726962E-3</v>
      </c>
      <c r="G1400" s="6">
        <f t="shared" si="65"/>
        <v>18.255154550658272</v>
      </c>
    </row>
    <row r="1401" spans="1:7" x14ac:dyDescent="0.25">
      <c r="A1401" s="2">
        <v>1401</v>
      </c>
      <c r="B1401">
        <v>3740.62</v>
      </c>
      <c r="C1401">
        <v>4</v>
      </c>
      <c r="D1401">
        <v>10</v>
      </c>
      <c r="E1401" s="6">
        <f t="shared" si="63"/>
        <v>935.15499999999997</v>
      </c>
      <c r="F1401" s="5">
        <f t="shared" si="64"/>
        <v>1.1448196908986834E-3</v>
      </c>
      <c r="G1401" s="6">
        <f t="shared" si="65"/>
        <v>10.705838580423581</v>
      </c>
    </row>
    <row r="1402" spans="1:7" x14ac:dyDescent="0.25">
      <c r="A1402" s="2">
        <v>1402</v>
      </c>
      <c r="B1402">
        <v>7968.53</v>
      </c>
      <c r="C1402">
        <v>8</v>
      </c>
      <c r="D1402">
        <v>1</v>
      </c>
      <c r="E1402" s="6">
        <f t="shared" si="63"/>
        <v>996.06624999999997</v>
      </c>
      <c r="F1402" s="5">
        <f t="shared" si="64"/>
        <v>2.2896393817973667E-3</v>
      </c>
      <c r="G1402" s="6">
        <f t="shared" si="65"/>
        <v>2.2806325128792211</v>
      </c>
    </row>
    <row r="1403" spans="1:7" x14ac:dyDescent="0.25">
      <c r="A1403" s="2">
        <v>1403</v>
      </c>
      <c r="B1403">
        <v>1663.42</v>
      </c>
      <c r="C1403">
        <v>2</v>
      </c>
      <c r="D1403">
        <v>16</v>
      </c>
      <c r="E1403" s="6">
        <f t="shared" si="63"/>
        <v>831.71</v>
      </c>
      <c r="F1403" s="5">
        <f t="shared" si="64"/>
        <v>5.7240984544934168E-4</v>
      </c>
      <c r="G1403" s="6">
        <f t="shared" si="65"/>
        <v>7.6172638809387516</v>
      </c>
    </row>
    <row r="1404" spans="1:7" x14ac:dyDescent="0.25">
      <c r="A1404" s="2">
        <v>1404</v>
      </c>
      <c r="B1404">
        <v>9401.7100000000009</v>
      </c>
      <c r="C1404">
        <v>10</v>
      </c>
      <c r="D1404">
        <v>14</v>
      </c>
      <c r="E1404" s="6">
        <f t="shared" si="63"/>
        <v>940.17100000000005</v>
      </c>
      <c r="F1404" s="5">
        <f t="shared" si="64"/>
        <v>2.8620492272467086E-3</v>
      </c>
      <c r="G1404" s="6">
        <f t="shared" si="65"/>
        <v>37.671419576416717</v>
      </c>
    </row>
    <row r="1405" spans="1:7" x14ac:dyDescent="0.25">
      <c r="A1405" s="2">
        <v>1405</v>
      </c>
      <c r="B1405">
        <v>7668.83</v>
      </c>
      <c r="C1405">
        <v>11</v>
      </c>
      <c r="D1405">
        <v>11</v>
      </c>
      <c r="E1405" s="6">
        <f t="shared" si="63"/>
        <v>697.1663636363636</v>
      </c>
      <c r="F1405" s="5">
        <f t="shared" si="64"/>
        <v>3.1482541499713796E-3</v>
      </c>
      <c r="G1405" s="6">
        <f t="shared" si="65"/>
        <v>24.143425872925015</v>
      </c>
    </row>
    <row r="1406" spans="1:7" x14ac:dyDescent="0.25">
      <c r="A1406" s="2">
        <v>1406</v>
      </c>
      <c r="B1406">
        <v>4605.3499999999995</v>
      </c>
      <c r="C1406">
        <v>6</v>
      </c>
      <c r="D1406">
        <v>17</v>
      </c>
      <c r="E1406" s="6">
        <f t="shared" si="63"/>
        <v>767.55833333333328</v>
      </c>
      <c r="F1406" s="5">
        <f t="shared" si="64"/>
        <v>1.7172295363480253E-3</v>
      </c>
      <c r="G1406" s="6">
        <f t="shared" si="65"/>
        <v>22.407255294791071</v>
      </c>
    </row>
    <row r="1407" spans="1:7" x14ac:dyDescent="0.25">
      <c r="A1407" s="2">
        <v>1407</v>
      </c>
      <c r="B1407">
        <v>9199.51</v>
      </c>
      <c r="C1407">
        <v>9</v>
      </c>
      <c r="D1407">
        <v>9</v>
      </c>
      <c r="E1407" s="6">
        <f t="shared" si="63"/>
        <v>1022.1677777777778</v>
      </c>
      <c r="F1407" s="5">
        <f t="shared" si="64"/>
        <v>2.5758443045220377E-3</v>
      </c>
      <c r="G1407" s="6">
        <f t="shared" si="65"/>
        <v>23.696505437893531</v>
      </c>
    </row>
    <row r="1408" spans="1:7" x14ac:dyDescent="0.25">
      <c r="A1408" s="2">
        <v>1408</v>
      </c>
      <c r="B1408">
        <v>4975.92</v>
      </c>
      <c r="C1408">
        <v>3</v>
      </c>
      <c r="D1408">
        <v>4</v>
      </c>
      <c r="E1408" s="6">
        <f t="shared" si="63"/>
        <v>1658.64</v>
      </c>
      <c r="F1408" s="5">
        <f t="shared" si="64"/>
        <v>8.5861476817401263E-4</v>
      </c>
      <c r="G1408" s="6">
        <f t="shared" si="65"/>
        <v>5.6965311963365775</v>
      </c>
    </row>
    <row r="1409" spans="1:7" x14ac:dyDescent="0.25">
      <c r="A1409" s="2">
        <v>1409</v>
      </c>
      <c r="B1409">
        <v>6232.5599999999995</v>
      </c>
      <c r="C1409">
        <v>5</v>
      </c>
      <c r="D1409">
        <v>4</v>
      </c>
      <c r="E1409" s="6">
        <f t="shared" si="63"/>
        <v>1246.5119999999999</v>
      </c>
      <c r="F1409" s="5">
        <f t="shared" si="64"/>
        <v>1.4310246136233543E-3</v>
      </c>
      <c r="G1409" s="6">
        <f t="shared" si="65"/>
        <v>7.1351574127074979</v>
      </c>
    </row>
    <row r="1410" spans="1:7" x14ac:dyDescent="0.25">
      <c r="A1410" s="2">
        <v>1410</v>
      </c>
      <c r="B1410">
        <v>10217.49</v>
      </c>
      <c r="C1410">
        <v>7</v>
      </c>
      <c r="D1410">
        <v>6</v>
      </c>
      <c r="E1410" s="6">
        <f t="shared" si="63"/>
        <v>1459.6414285714286</v>
      </c>
      <c r="F1410" s="5">
        <f t="shared" si="64"/>
        <v>2.0034344590726962E-3</v>
      </c>
      <c r="G1410" s="6">
        <f t="shared" si="65"/>
        <v>17.545775615340588</v>
      </c>
    </row>
    <row r="1411" spans="1:7" x14ac:dyDescent="0.25">
      <c r="A1411" s="2">
        <v>1411</v>
      </c>
      <c r="B1411">
        <v>8273.7999999999993</v>
      </c>
      <c r="C1411">
        <v>6</v>
      </c>
      <c r="D1411">
        <v>5</v>
      </c>
      <c r="E1411" s="6">
        <f t="shared" si="63"/>
        <v>1378.9666666666665</v>
      </c>
      <c r="F1411" s="5">
        <f t="shared" si="64"/>
        <v>1.7172295363480253E-3</v>
      </c>
      <c r="G1411" s="6">
        <f t="shared" si="65"/>
        <v>11.840011448196908</v>
      </c>
    </row>
    <row r="1412" spans="1:7" x14ac:dyDescent="0.25">
      <c r="A1412" s="2">
        <v>1412</v>
      </c>
      <c r="B1412">
        <v>3403.46</v>
      </c>
      <c r="C1412">
        <v>4</v>
      </c>
      <c r="D1412">
        <v>4</v>
      </c>
      <c r="E1412" s="6">
        <f t="shared" si="63"/>
        <v>850.86500000000001</v>
      </c>
      <c r="F1412" s="5">
        <f t="shared" si="64"/>
        <v>1.1448196908986834E-3</v>
      </c>
      <c r="G1412" s="6">
        <f t="shared" si="65"/>
        <v>3.896348025186033</v>
      </c>
    </row>
    <row r="1413" spans="1:7" x14ac:dyDescent="0.25">
      <c r="A1413" s="2">
        <v>1413</v>
      </c>
      <c r="B1413">
        <v>5581.8400000000011</v>
      </c>
      <c r="C1413">
        <v>6</v>
      </c>
      <c r="D1413">
        <v>3</v>
      </c>
      <c r="E1413" s="6">
        <f t="shared" ref="E1413:E1476" si="66">B1413/C1413</f>
        <v>930.30666666666684</v>
      </c>
      <c r="F1413" s="5">
        <f t="shared" ref="F1413:F1476" si="67">C1413/3494</f>
        <v>1.7172295363480253E-3</v>
      </c>
      <c r="G1413" s="6">
        <f t="shared" ref="G1413:G1476" si="68">E1413*F1413*D1413</f>
        <v>4.7926502575844321</v>
      </c>
    </row>
    <row r="1414" spans="1:7" x14ac:dyDescent="0.25">
      <c r="A1414" s="2">
        <v>1414</v>
      </c>
      <c r="B1414">
        <v>1758.44</v>
      </c>
      <c r="C1414">
        <v>2</v>
      </c>
      <c r="D1414">
        <v>10</v>
      </c>
      <c r="E1414" s="6">
        <f t="shared" si="66"/>
        <v>879.22</v>
      </c>
      <c r="F1414" s="5">
        <f t="shared" si="67"/>
        <v>5.7240984544934168E-4</v>
      </c>
      <c r="G1414" s="6">
        <f t="shared" si="68"/>
        <v>5.0327418431597026</v>
      </c>
    </row>
    <row r="1415" spans="1:7" x14ac:dyDescent="0.25">
      <c r="A1415" s="2">
        <v>1415</v>
      </c>
      <c r="B1415">
        <v>4962.58</v>
      </c>
      <c r="C1415">
        <v>4</v>
      </c>
      <c r="D1415">
        <v>3</v>
      </c>
      <c r="E1415" s="6">
        <f t="shared" si="66"/>
        <v>1240.645</v>
      </c>
      <c r="F1415" s="5">
        <f t="shared" si="67"/>
        <v>1.1448196908986834E-3</v>
      </c>
      <c r="G1415" s="6">
        <f t="shared" si="68"/>
        <v>4.2609444762449913</v>
      </c>
    </row>
    <row r="1416" spans="1:7" x14ac:dyDescent="0.25">
      <c r="A1416" s="2">
        <v>1416</v>
      </c>
      <c r="B1416">
        <v>4467.3</v>
      </c>
      <c r="C1416">
        <v>5</v>
      </c>
      <c r="D1416">
        <v>5</v>
      </c>
      <c r="E1416" s="6">
        <f t="shared" si="66"/>
        <v>893.46</v>
      </c>
      <c r="F1416" s="5">
        <f t="shared" si="67"/>
        <v>1.4310246136233543E-3</v>
      </c>
      <c r="G1416" s="6">
        <f t="shared" si="68"/>
        <v>6.3928162564396107</v>
      </c>
    </row>
    <row r="1417" spans="1:7" x14ac:dyDescent="0.25">
      <c r="A1417" s="2">
        <v>1417</v>
      </c>
      <c r="B1417">
        <v>9187.68</v>
      </c>
      <c r="C1417">
        <v>7</v>
      </c>
      <c r="D1417">
        <v>20</v>
      </c>
      <c r="E1417" s="6">
        <f t="shared" si="66"/>
        <v>1312.5257142857142</v>
      </c>
      <c r="F1417" s="5">
        <f t="shared" si="67"/>
        <v>2.0034344590726962E-3</v>
      </c>
      <c r="G1417" s="6">
        <f t="shared" si="68"/>
        <v>52.591184888380084</v>
      </c>
    </row>
    <row r="1418" spans="1:7" x14ac:dyDescent="0.25">
      <c r="A1418" s="2">
        <v>1418</v>
      </c>
      <c r="B1418">
        <v>7705.5800000000008</v>
      </c>
      <c r="C1418">
        <v>7</v>
      </c>
      <c r="D1418">
        <v>21</v>
      </c>
      <c r="E1418" s="6">
        <f t="shared" si="66"/>
        <v>1100.7971428571429</v>
      </c>
      <c r="F1418" s="5">
        <f t="shared" si="67"/>
        <v>2.0034344590726962E-3</v>
      </c>
      <c r="G1418" s="6">
        <f t="shared" si="68"/>
        <v>46.312873497424164</v>
      </c>
    </row>
    <row r="1419" spans="1:7" x14ac:dyDescent="0.25">
      <c r="A1419" s="2">
        <v>1419</v>
      </c>
      <c r="B1419">
        <v>3385.2400000000002</v>
      </c>
      <c r="C1419">
        <v>5</v>
      </c>
      <c r="D1419">
        <v>4</v>
      </c>
      <c r="E1419" s="6">
        <f t="shared" si="66"/>
        <v>677.048</v>
      </c>
      <c r="F1419" s="5">
        <f t="shared" si="67"/>
        <v>1.4310246136233543E-3</v>
      </c>
      <c r="G1419" s="6">
        <f t="shared" si="68"/>
        <v>3.8754894104178592</v>
      </c>
    </row>
    <row r="1420" spans="1:7" x14ac:dyDescent="0.25">
      <c r="A1420" s="2">
        <v>1420</v>
      </c>
      <c r="B1420">
        <v>4965.84</v>
      </c>
      <c r="C1420">
        <v>5</v>
      </c>
      <c r="D1420">
        <v>11</v>
      </c>
      <c r="E1420" s="6">
        <f t="shared" si="66"/>
        <v>993.16800000000001</v>
      </c>
      <c r="F1420" s="5">
        <f t="shared" si="67"/>
        <v>1.4310246136233543E-3</v>
      </c>
      <c r="G1420" s="6">
        <f t="shared" si="68"/>
        <v>15.633726388093875</v>
      </c>
    </row>
    <row r="1421" spans="1:7" x14ac:dyDescent="0.25">
      <c r="A1421" s="2">
        <v>1421</v>
      </c>
      <c r="B1421">
        <v>5452.0300000000007</v>
      </c>
      <c r="C1421">
        <v>6</v>
      </c>
      <c r="D1421">
        <v>20</v>
      </c>
      <c r="E1421" s="6">
        <f t="shared" si="66"/>
        <v>908.67166666666674</v>
      </c>
      <c r="F1421" s="5">
        <f t="shared" si="67"/>
        <v>1.7172295363480253E-3</v>
      </c>
      <c r="G1421" s="6">
        <f t="shared" si="68"/>
        <v>31.207956496851747</v>
      </c>
    </row>
    <row r="1422" spans="1:7" x14ac:dyDescent="0.25">
      <c r="A1422" s="2">
        <v>1422</v>
      </c>
      <c r="B1422">
        <v>7307.18</v>
      </c>
      <c r="C1422">
        <v>8</v>
      </c>
      <c r="D1422">
        <v>16</v>
      </c>
      <c r="E1422" s="6">
        <f t="shared" si="66"/>
        <v>913.39750000000004</v>
      </c>
      <c r="F1422" s="5">
        <f t="shared" si="67"/>
        <v>2.2896393817973667E-3</v>
      </c>
      <c r="G1422" s="6">
        <f t="shared" si="68"/>
        <v>33.461614195764163</v>
      </c>
    </row>
    <row r="1423" spans="1:7" x14ac:dyDescent="0.25">
      <c r="A1423" s="2">
        <v>1423</v>
      </c>
      <c r="B1423">
        <v>7143.39</v>
      </c>
      <c r="C1423">
        <v>6</v>
      </c>
      <c r="D1423">
        <v>19</v>
      </c>
      <c r="E1423" s="6">
        <f t="shared" si="66"/>
        <v>1190.5650000000001</v>
      </c>
      <c r="F1423" s="5">
        <f t="shared" si="67"/>
        <v>1.7172295363480253E-3</v>
      </c>
      <c r="G1423" s="6">
        <f t="shared" si="68"/>
        <v>38.844994275901549</v>
      </c>
    </row>
    <row r="1424" spans="1:7" x14ac:dyDescent="0.25">
      <c r="A1424" s="2">
        <v>1424</v>
      </c>
      <c r="B1424">
        <v>3560.7</v>
      </c>
      <c r="C1424">
        <v>3</v>
      </c>
      <c r="D1424">
        <v>14</v>
      </c>
      <c r="E1424" s="6">
        <f t="shared" si="66"/>
        <v>1186.8999999999999</v>
      </c>
      <c r="F1424" s="5">
        <f t="shared" si="67"/>
        <v>8.5861476817401263E-4</v>
      </c>
      <c r="G1424" s="6">
        <f t="shared" si="68"/>
        <v>14.267258156840295</v>
      </c>
    </row>
    <row r="1425" spans="1:7" x14ac:dyDescent="0.25">
      <c r="A1425" s="2">
        <v>1425</v>
      </c>
      <c r="B1425">
        <v>4470.96</v>
      </c>
      <c r="C1425">
        <v>4</v>
      </c>
      <c r="D1425">
        <v>11</v>
      </c>
      <c r="E1425" s="6">
        <f t="shared" si="66"/>
        <v>1117.74</v>
      </c>
      <c r="F1425" s="5">
        <f t="shared" si="67"/>
        <v>1.1448196908986834E-3</v>
      </c>
      <c r="G1425" s="6">
        <f t="shared" si="68"/>
        <v>14.07571837435604</v>
      </c>
    </row>
    <row r="1426" spans="1:7" x14ac:dyDescent="0.25">
      <c r="A1426" s="2">
        <v>1426</v>
      </c>
      <c r="B1426">
        <v>5955.06</v>
      </c>
      <c r="C1426">
        <v>7</v>
      </c>
      <c r="D1426">
        <v>17</v>
      </c>
      <c r="E1426" s="6">
        <f t="shared" si="66"/>
        <v>850.72285714285715</v>
      </c>
      <c r="F1426" s="5">
        <f t="shared" si="67"/>
        <v>2.0034344590726962E-3</v>
      </c>
      <c r="G1426" s="6">
        <f t="shared" si="68"/>
        <v>28.974247281053234</v>
      </c>
    </row>
    <row r="1427" spans="1:7" x14ac:dyDescent="0.25">
      <c r="A1427" s="2">
        <v>1427</v>
      </c>
      <c r="B1427">
        <v>6354.3</v>
      </c>
      <c r="C1427">
        <v>6</v>
      </c>
      <c r="D1427">
        <v>8</v>
      </c>
      <c r="E1427" s="6">
        <f t="shared" si="66"/>
        <v>1059.05</v>
      </c>
      <c r="F1427" s="5">
        <f t="shared" si="67"/>
        <v>1.7172295363480253E-3</v>
      </c>
      <c r="G1427" s="6">
        <f t="shared" si="68"/>
        <v>14.549055523755008</v>
      </c>
    </row>
    <row r="1428" spans="1:7" x14ac:dyDescent="0.25">
      <c r="A1428" s="2">
        <v>1428</v>
      </c>
      <c r="B1428">
        <v>11559.729999999998</v>
      </c>
      <c r="C1428">
        <v>10</v>
      </c>
      <c r="D1428">
        <v>1</v>
      </c>
      <c r="E1428" s="6">
        <f t="shared" si="66"/>
        <v>1155.9729999999997</v>
      </c>
      <c r="F1428" s="5">
        <f t="shared" si="67"/>
        <v>2.8620492272467086E-3</v>
      </c>
      <c r="G1428" s="6">
        <f t="shared" si="68"/>
        <v>3.3084516313680585</v>
      </c>
    </row>
    <row r="1429" spans="1:7" x14ac:dyDescent="0.25">
      <c r="A1429" s="2">
        <v>1429</v>
      </c>
      <c r="B1429">
        <v>5046.72</v>
      </c>
      <c r="C1429">
        <v>7</v>
      </c>
      <c r="D1429">
        <v>12</v>
      </c>
      <c r="E1429" s="6">
        <f t="shared" si="66"/>
        <v>720.96</v>
      </c>
      <c r="F1429" s="5">
        <f t="shared" si="67"/>
        <v>2.0034344590726962E-3</v>
      </c>
      <c r="G1429" s="6">
        <f t="shared" si="68"/>
        <v>17.332753291356614</v>
      </c>
    </row>
    <row r="1430" spans="1:7" x14ac:dyDescent="0.25">
      <c r="A1430" s="2">
        <v>1430</v>
      </c>
      <c r="B1430">
        <v>5159.71</v>
      </c>
      <c r="C1430">
        <v>6</v>
      </c>
      <c r="D1430">
        <v>3</v>
      </c>
      <c r="E1430" s="6">
        <f t="shared" si="66"/>
        <v>859.95166666666671</v>
      </c>
      <c r="F1430" s="5">
        <f t="shared" si="67"/>
        <v>1.7172295363480253E-3</v>
      </c>
      <c r="G1430" s="6">
        <f t="shared" si="68"/>
        <v>4.4302032054951352</v>
      </c>
    </row>
    <row r="1431" spans="1:7" x14ac:dyDescent="0.25">
      <c r="A1431" s="2">
        <v>1431</v>
      </c>
      <c r="B1431">
        <v>3180.4400000000005</v>
      </c>
      <c r="C1431">
        <v>4</v>
      </c>
      <c r="D1431">
        <v>17</v>
      </c>
      <c r="E1431" s="6">
        <f t="shared" si="66"/>
        <v>795.11000000000013</v>
      </c>
      <c r="F1431" s="5">
        <f t="shared" si="67"/>
        <v>1.1448196908986834E-3</v>
      </c>
      <c r="G1431" s="6">
        <f t="shared" si="68"/>
        <v>15.474378935317688</v>
      </c>
    </row>
    <row r="1432" spans="1:7" x14ac:dyDescent="0.25">
      <c r="A1432" s="2">
        <v>1432</v>
      </c>
      <c r="B1432">
        <v>5329.7300000000005</v>
      </c>
      <c r="C1432">
        <v>6</v>
      </c>
      <c r="D1432">
        <v>2</v>
      </c>
      <c r="E1432" s="6">
        <f t="shared" si="66"/>
        <v>888.28833333333341</v>
      </c>
      <c r="F1432" s="5">
        <f t="shared" si="67"/>
        <v>1.7172295363480253E-3</v>
      </c>
      <c r="G1432" s="6">
        <f t="shared" si="68"/>
        <v>3.0507899255867206</v>
      </c>
    </row>
    <row r="1433" spans="1:7" x14ac:dyDescent="0.25">
      <c r="A1433" s="2">
        <v>1433</v>
      </c>
      <c r="B1433">
        <v>4030.1099999999997</v>
      </c>
      <c r="C1433">
        <v>3</v>
      </c>
      <c r="D1433">
        <v>20</v>
      </c>
      <c r="E1433" s="6">
        <f t="shared" si="66"/>
        <v>1343.37</v>
      </c>
      <c r="F1433" s="5">
        <f t="shared" si="67"/>
        <v>8.5861476817401263E-4</v>
      </c>
      <c r="G1433" s="6">
        <f t="shared" si="68"/>
        <v>23.068746422438466</v>
      </c>
    </row>
    <row r="1434" spans="1:7" x14ac:dyDescent="0.25">
      <c r="A1434" s="2">
        <v>1434</v>
      </c>
      <c r="B1434">
        <v>2016.27</v>
      </c>
      <c r="C1434">
        <v>2</v>
      </c>
      <c r="D1434">
        <v>9</v>
      </c>
      <c r="E1434" s="6">
        <f t="shared" si="66"/>
        <v>1008.135</v>
      </c>
      <c r="F1434" s="5">
        <f t="shared" si="67"/>
        <v>5.7240984544934168E-4</v>
      </c>
      <c r="G1434" s="6">
        <f t="shared" si="68"/>
        <v>5.1935975958786482</v>
      </c>
    </row>
    <row r="1435" spans="1:7" x14ac:dyDescent="0.25">
      <c r="A1435" s="2">
        <v>1435</v>
      </c>
      <c r="B1435">
        <v>8853.7099999999991</v>
      </c>
      <c r="C1435">
        <v>7</v>
      </c>
      <c r="D1435">
        <v>19</v>
      </c>
      <c r="E1435" s="6">
        <f t="shared" si="66"/>
        <v>1264.8157142857142</v>
      </c>
      <c r="F1435" s="5">
        <f t="shared" si="67"/>
        <v>2.0034344590726962E-3</v>
      </c>
      <c r="G1435" s="6">
        <f t="shared" si="68"/>
        <v>48.145532341156269</v>
      </c>
    </row>
    <row r="1436" spans="1:7" x14ac:dyDescent="0.25">
      <c r="A1436" s="2">
        <v>1436</v>
      </c>
      <c r="B1436">
        <v>5911.1399999999994</v>
      </c>
      <c r="C1436">
        <v>5</v>
      </c>
      <c r="D1436">
        <v>3</v>
      </c>
      <c r="E1436" s="6">
        <f t="shared" si="66"/>
        <v>1182.2279999999998</v>
      </c>
      <c r="F1436" s="5">
        <f t="shared" si="67"/>
        <v>1.4310246136233543E-3</v>
      </c>
      <c r="G1436" s="6">
        <f t="shared" si="68"/>
        <v>5.0753921007441321</v>
      </c>
    </row>
    <row r="1437" spans="1:7" x14ac:dyDescent="0.25">
      <c r="A1437" s="2">
        <v>1437</v>
      </c>
      <c r="B1437">
        <v>3495.9300000000003</v>
      </c>
      <c r="C1437">
        <v>3</v>
      </c>
      <c r="D1437">
        <v>20</v>
      </c>
      <c r="E1437" s="6">
        <f t="shared" si="66"/>
        <v>1165.3100000000002</v>
      </c>
      <c r="F1437" s="5">
        <f t="shared" si="67"/>
        <v>8.5861476817401263E-4</v>
      </c>
      <c r="G1437" s="6">
        <f t="shared" si="68"/>
        <v>20.011047510017175</v>
      </c>
    </row>
    <row r="1438" spans="1:7" x14ac:dyDescent="0.25">
      <c r="A1438" s="2">
        <v>1438</v>
      </c>
      <c r="B1438">
        <v>12392.71</v>
      </c>
      <c r="C1438">
        <v>11</v>
      </c>
      <c r="D1438">
        <v>14</v>
      </c>
      <c r="E1438" s="6">
        <f t="shared" si="66"/>
        <v>1126.6099999999999</v>
      </c>
      <c r="F1438" s="5">
        <f t="shared" si="67"/>
        <v>3.1482541499713796E-3</v>
      </c>
      <c r="G1438" s="6">
        <f t="shared" si="68"/>
        <v>49.655964510589577</v>
      </c>
    </row>
    <row r="1439" spans="1:7" x14ac:dyDescent="0.25">
      <c r="A1439" s="2">
        <v>1439</v>
      </c>
      <c r="B1439">
        <v>4947.7300000000005</v>
      </c>
      <c r="C1439">
        <v>4</v>
      </c>
      <c r="D1439">
        <v>19</v>
      </c>
      <c r="E1439" s="6">
        <f t="shared" si="66"/>
        <v>1236.9325000000001</v>
      </c>
      <c r="F1439" s="5">
        <f t="shared" si="67"/>
        <v>1.1448196908986834E-3</v>
      </c>
      <c r="G1439" s="6">
        <f t="shared" si="68"/>
        <v>26.905228963938178</v>
      </c>
    </row>
    <row r="1440" spans="1:7" x14ac:dyDescent="0.25">
      <c r="A1440" s="2">
        <v>1440</v>
      </c>
      <c r="B1440">
        <v>8415.02</v>
      </c>
      <c r="C1440">
        <v>6</v>
      </c>
      <c r="D1440">
        <v>12</v>
      </c>
      <c r="E1440" s="6">
        <f t="shared" si="66"/>
        <v>1402.5033333333333</v>
      </c>
      <c r="F1440" s="5">
        <f t="shared" si="67"/>
        <v>1.7172295363480253E-3</v>
      </c>
      <c r="G1440" s="6">
        <f t="shared" si="68"/>
        <v>28.901041785918721</v>
      </c>
    </row>
    <row r="1441" spans="1:7" x14ac:dyDescent="0.25">
      <c r="A1441" s="2">
        <v>1441</v>
      </c>
      <c r="B1441">
        <v>1628.66</v>
      </c>
      <c r="C1441">
        <v>2</v>
      </c>
      <c r="D1441">
        <v>5</v>
      </c>
      <c r="E1441" s="6">
        <f t="shared" si="66"/>
        <v>814.33</v>
      </c>
      <c r="F1441" s="5">
        <f t="shared" si="67"/>
        <v>5.7240984544934168E-4</v>
      </c>
      <c r="G1441" s="6">
        <f t="shared" si="68"/>
        <v>2.3306525472238122</v>
      </c>
    </row>
    <row r="1442" spans="1:7" x14ac:dyDescent="0.25">
      <c r="A1442" s="2">
        <v>1442</v>
      </c>
      <c r="B1442">
        <v>2305.0300000000002</v>
      </c>
      <c r="C1442">
        <v>3</v>
      </c>
      <c r="D1442">
        <v>17</v>
      </c>
      <c r="E1442" s="6">
        <f t="shared" si="66"/>
        <v>768.34333333333336</v>
      </c>
      <c r="F1442" s="5">
        <f t="shared" si="67"/>
        <v>8.5861476817401263E-4</v>
      </c>
      <c r="G1442" s="6">
        <f t="shared" si="68"/>
        <v>11.215085861476819</v>
      </c>
    </row>
    <row r="1443" spans="1:7" x14ac:dyDescent="0.25">
      <c r="A1443" s="2">
        <v>1443</v>
      </c>
      <c r="B1443">
        <v>10803.14</v>
      </c>
      <c r="C1443">
        <v>10</v>
      </c>
      <c r="D1443">
        <v>22</v>
      </c>
      <c r="E1443" s="6">
        <f t="shared" si="66"/>
        <v>1080.3139999999999</v>
      </c>
      <c r="F1443" s="5">
        <f t="shared" si="67"/>
        <v>2.8620492272467086E-3</v>
      </c>
      <c r="G1443" s="6">
        <f t="shared" si="68"/>
        <v>68.022060675443612</v>
      </c>
    </row>
    <row r="1444" spans="1:7" x14ac:dyDescent="0.25">
      <c r="A1444" s="2">
        <v>1444</v>
      </c>
      <c r="B1444">
        <v>2497.0700000000002</v>
      </c>
      <c r="C1444">
        <v>5</v>
      </c>
      <c r="D1444">
        <v>8</v>
      </c>
      <c r="E1444" s="6">
        <f t="shared" si="66"/>
        <v>499.41400000000004</v>
      </c>
      <c r="F1444" s="5">
        <f t="shared" si="67"/>
        <v>1.4310246136233543E-3</v>
      </c>
      <c r="G1444" s="6">
        <f t="shared" si="68"/>
        <v>5.7173898111047512</v>
      </c>
    </row>
    <row r="1445" spans="1:7" x14ac:dyDescent="0.25">
      <c r="A1445" s="2">
        <v>1445</v>
      </c>
      <c r="B1445">
        <v>8482.7099999999991</v>
      </c>
      <c r="C1445">
        <v>6</v>
      </c>
      <c r="D1445">
        <v>18</v>
      </c>
      <c r="E1445" s="6">
        <f t="shared" si="66"/>
        <v>1413.7849999999999</v>
      </c>
      <c r="F1445" s="5">
        <f t="shared" si="67"/>
        <v>1.7172295363480253E-3</v>
      </c>
      <c r="G1445" s="6">
        <f t="shared" si="68"/>
        <v>43.700280480824269</v>
      </c>
    </row>
    <row r="1446" spans="1:7" x14ac:dyDescent="0.25">
      <c r="A1446" s="2">
        <v>1446</v>
      </c>
      <c r="B1446">
        <v>9653.68</v>
      </c>
      <c r="C1446">
        <v>7</v>
      </c>
      <c r="D1446">
        <v>17</v>
      </c>
      <c r="E1446" s="6">
        <f t="shared" si="66"/>
        <v>1379.0971428571429</v>
      </c>
      <c r="F1446" s="5">
        <f t="shared" si="67"/>
        <v>2.0034344590726962E-3</v>
      </c>
      <c r="G1446" s="6">
        <f t="shared" si="68"/>
        <v>46.96982255294791</v>
      </c>
    </row>
    <row r="1447" spans="1:7" x14ac:dyDescent="0.25">
      <c r="A1447" s="2">
        <v>1447</v>
      </c>
      <c r="B1447">
        <v>8905.6299999999992</v>
      </c>
      <c r="C1447">
        <v>7</v>
      </c>
      <c r="D1447">
        <v>4</v>
      </c>
      <c r="E1447" s="6">
        <f t="shared" si="66"/>
        <v>1272.232857142857</v>
      </c>
      <c r="F1447" s="5">
        <f t="shared" si="67"/>
        <v>2.0034344590726962E-3</v>
      </c>
      <c r="G1447" s="6">
        <f t="shared" si="68"/>
        <v>10.195340583858043</v>
      </c>
    </row>
    <row r="1448" spans="1:7" x14ac:dyDescent="0.25">
      <c r="A1448" s="2">
        <v>1448</v>
      </c>
      <c r="B1448">
        <v>642.30999999999995</v>
      </c>
      <c r="C1448">
        <v>1</v>
      </c>
      <c r="D1448">
        <v>20</v>
      </c>
      <c r="E1448" s="6">
        <f t="shared" si="66"/>
        <v>642.30999999999995</v>
      </c>
      <c r="F1448" s="5">
        <f t="shared" si="67"/>
        <v>2.8620492272467084E-4</v>
      </c>
      <c r="G1448" s="6">
        <f t="shared" si="68"/>
        <v>3.676645678305666</v>
      </c>
    </row>
    <row r="1449" spans="1:7" x14ac:dyDescent="0.25">
      <c r="A1449" s="2">
        <v>1449</v>
      </c>
      <c r="B1449">
        <v>8326.1299999999992</v>
      </c>
      <c r="C1449">
        <v>6</v>
      </c>
      <c r="D1449">
        <v>4</v>
      </c>
      <c r="E1449" s="6">
        <f t="shared" si="66"/>
        <v>1387.6883333333333</v>
      </c>
      <c r="F1449" s="5">
        <f t="shared" si="67"/>
        <v>1.7172295363480253E-3</v>
      </c>
      <c r="G1449" s="6">
        <f t="shared" si="68"/>
        <v>9.5319175729822554</v>
      </c>
    </row>
    <row r="1450" spans="1:7" x14ac:dyDescent="0.25">
      <c r="A1450" s="2">
        <v>1450</v>
      </c>
      <c r="B1450">
        <v>8942.8000000000011</v>
      </c>
      <c r="C1450">
        <v>7</v>
      </c>
      <c r="D1450">
        <v>6</v>
      </c>
      <c r="E1450" s="6">
        <f t="shared" si="66"/>
        <v>1277.5428571428572</v>
      </c>
      <c r="F1450" s="5">
        <f t="shared" si="67"/>
        <v>2.0034344590726962E-3</v>
      </c>
      <c r="G1450" s="6">
        <f t="shared" si="68"/>
        <v>15.356840297653122</v>
      </c>
    </row>
    <row r="1451" spans="1:7" x14ac:dyDescent="0.25">
      <c r="A1451" s="2">
        <v>1451</v>
      </c>
      <c r="B1451">
        <v>7294.32</v>
      </c>
      <c r="C1451">
        <v>7</v>
      </c>
      <c r="D1451">
        <v>16</v>
      </c>
      <c r="E1451" s="6">
        <f t="shared" si="66"/>
        <v>1042.0457142857142</v>
      </c>
      <c r="F1451" s="5">
        <f t="shared" si="67"/>
        <v>2.0034344590726962E-3</v>
      </c>
      <c r="G1451" s="6">
        <f t="shared" si="68"/>
        <v>33.402724670864337</v>
      </c>
    </row>
    <row r="1452" spans="1:7" x14ac:dyDescent="0.25">
      <c r="A1452" s="2">
        <v>1452</v>
      </c>
      <c r="B1452">
        <v>5937.98</v>
      </c>
      <c r="C1452">
        <v>5</v>
      </c>
      <c r="D1452">
        <v>20</v>
      </c>
      <c r="E1452" s="6">
        <f t="shared" si="66"/>
        <v>1187.596</v>
      </c>
      <c r="F1452" s="5">
        <f t="shared" si="67"/>
        <v>1.4310246136233543E-3</v>
      </c>
      <c r="G1452" s="6">
        <f t="shared" si="68"/>
        <v>33.989582140812821</v>
      </c>
    </row>
    <row r="1453" spans="1:7" x14ac:dyDescent="0.25">
      <c r="A1453" s="2">
        <v>1453</v>
      </c>
      <c r="B1453">
        <v>6332.4</v>
      </c>
      <c r="C1453">
        <v>5</v>
      </c>
      <c r="D1453">
        <v>13</v>
      </c>
      <c r="E1453" s="6">
        <f t="shared" si="66"/>
        <v>1266.48</v>
      </c>
      <c r="F1453" s="5">
        <f t="shared" si="67"/>
        <v>1.4310246136233543E-3</v>
      </c>
      <c r="G1453" s="6">
        <f t="shared" si="68"/>
        <v>23.560732684602176</v>
      </c>
    </row>
    <row r="1454" spans="1:7" x14ac:dyDescent="0.25">
      <c r="A1454" s="2">
        <v>1454</v>
      </c>
      <c r="B1454">
        <v>5619.66</v>
      </c>
      <c r="C1454">
        <v>5</v>
      </c>
      <c r="D1454">
        <v>3</v>
      </c>
      <c r="E1454" s="6">
        <f t="shared" si="66"/>
        <v>1123.932</v>
      </c>
      <c r="F1454" s="5">
        <f t="shared" si="67"/>
        <v>1.4310246136233543E-3</v>
      </c>
      <c r="G1454" s="6">
        <f t="shared" si="68"/>
        <v>4.8251230681167714</v>
      </c>
    </row>
    <row r="1455" spans="1:7" x14ac:dyDescent="0.25">
      <c r="A1455" s="2">
        <v>1455</v>
      </c>
      <c r="B1455">
        <v>5089.8999999999996</v>
      </c>
      <c r="C1455">
        <v>5</v>
      </c>
      <c r="D1455">
        <v>8</v>
      </c>
      <c r="E1455" s="6">
        <f t="shared" si="66"/>
        <v>1017.9799999999999</v>
      </c>
      <c r="F1455" s="5">
        <f t="shared" si="67"/>
        <v>1.4310246136233543E-3</v>
      </c>
      <c r="G1455" s="6">
        <f t="shared" si="68"/>
        <v>11.654035489410417</v>
      </c>
    </row>
    <row r="1456" spans="1:7" x14ac:dyDescent="0.25">
      <c r="A1456" s="2">
        <v>1456</v>
      </c>
      <c r="B1456">
        <v>1713.83</v>
      </c>
      <c r="C1456">
        <v>4</v>
      </c>
      <c r="D1456">
        <v>6</v>
      </c>
      <c r="E1456" s="6">
        <f t="shared" si="66"/>
        <v>428.45749999999998</v>
      </c>
      <c r="F1456" s="5">
        <f t="shared" si="67"/>
        <v>1.1448196908986834E-3</v>
      </c>
      <c r="G1456" s="6">
        <f t="shared" si="68"/>
        <v>2.9430394962793356</v>
      </c>
    </row>
    <row r="1457" spans="1:7" x14ac:dyDescent="0.25">
      <c r="A1457" s="2">
        <v>1457</v>
      </c>
      <c r="B1457">
        <v>7169.26</v>
      </c>
      <c r="C1457">
        <v>7</v>
      </c>
      <c r="D1457">
        <v>12</v>
      </c>
      <c r="E1457" s="6">
        <f t="shared" si="66"/>
        <v>1024.18</v>
      </c>
      <c r="F1457" s="5">
        <f t="shared" si="67"/>
        <v>2.0034344590726962E-3</v>
      </c>
      <c r="G1457" s="6">
        <f t="shared" si="68"/>
        <v>24.62253005151689</v>
      </c>
    </row>
    <row r="1458" spans="1:7" x14ac:dyDescent="0.25">
      <c r="A1458" s="2">
        <v>1458</v>
      </c>
      <c r="B1458">
        <v>4366.1400000000003</v>
      </c>
      <c r="C1458">
        <v>3</v>
      </c>
      <c r="D1458">
        <v>11</v>
      </c>
      <c r="E1458" s="6">
        <f t="shared" si="66"/>
        <v>1455.38</v>
      </c>
      <c r="F1458" s="5">
        <f t="shared" si="67"/>
        <v>8.5861476817401263E-4</v>
      </c>
      <c r="G1458" s="6">
        <f t="shared" si="68"/>
        <v>13.745718374356041</v>
      </c>
    </row>
    <row r="1459" spans="1:7" x14ac:dyDescent="0.25">
      <c r="A1459" s="2">
        <v>1459</v>
      </c>
      <c r="B1459">
        <v>5707.43</v>
      </c>
      <c r="C1459">
        <v>4</v>
      </c>
      <c r="D1459">
        <v>4</v>
      </c>
      <c r="E1459" s="6">
        <f t="shared" si="66"/>
        <v>1426.8575000000001</v>
      </c>
      <c r="F1459" s="5">
        <f t="shared" si="67"/>
        <v>1.1448196908986834E-3</v>
      </c>
      <c r="G1459" s="6">
        <f t="shared" si="68"/>
        <v>6.533978248425873</v>
      </c>
    </row>
    <row r="1460" spans="1:7" x14ac:dyDescent="0.25">
      <c r="A1460" s="2">
        <v>1460</v>
      </c>
      <c r="B1460">
        <v>14633.24</v>
      </c>
      <c r="C1460">
        <v>8</v>
      </c>
      <c r="D1460">
        <v>13</v>
      </c>
      <c r="E1460" s="6">
        <f t="shared" si="66"/>
        <v>1829.155</v>
      </c>
      <c r="F1460" s="5">
        <f t="shared" si="67"/>
        <v>2.2896393817973667E-3</v>
      </c>
      <c r="G1460" s="6">
        <f t="shared" si="68"/>
        <v>54.445369204350314</v>
      </c>
    </row>
    <row r="1461" spans="1:7" x14ac:dyDescent="0.25">
      <c r="A1461" s="2">
        <v>1461</v>
      </c>
      <c r="B1461">
        <v>8475.9399999999987</v>
      </c>
      <c r="C1461">
        <v>7</v>
      </c>
      <c r="D1461">
        <v>9</v>
      </c>
      <c r="E1461" s="6">
        <f t="shared" si="66"/>
        <v>1210.8485714285712</v>
      </c>
      <c r="F1461" s="5">
        <f t="shared" si="67"/>
        <v>2.0034344590726962E-3</v>
      </c>
      <c r="G1461" s="6">
        <f t="shared" si="68"/>
        <v>21.832701774470518</v>
      </c>
    </row>
    <row r="1462" spans="1:7" x14ac:dyDescent="0.25">
      <c r="A1462" s="2">
        <v>1462</v>
      </c>
      <c r="B1462">
        <v>5402.17</v>
      </c>
      <c r="C1462">
        <v>6</v>
      </c>
      <c r="D1462">
        <v>1</v>
      </c>
      <c r="E1462" s="6">
        <f t="shared" si="66"/>
        <v>900.36166666666668</v>
      </c>
      <c r="F1462" s="5">
        <f t="shared" si="67"/>
        <v>1.7172295363480253E-3</v>
      </c>
      <c r="G1462" s="6">
        <f t="shared" si="68"/>
        <v>1.5461276473955352</v>
      </c>
    </row>
    <row r="1463" spans="1:7" x14ac:dyDescent="0.25">
      <c r="A1463" s="2">
        <v>1463</v>
      </c>
      <c r="B1463">
        <v>5593.0800000000008</v>
      </c>
      <c r="C1463">
        <v>5</v>
      </c>
      <c r="D1463">
        <v>18</v>
      </c>
      <c r="E1463" s="6">
        <f t="shared" si="66"/>
        <v>1118.6160000000002</v>
      </c>
      <c r="F1463" s="5">
        <f t="shared" si="67"/>
        <v>1.4310246136233543E-3</v>
      </c>
      <c r="G1463" s="6">
        <f t="shared" si="68"/>
        <v>28.813806525472241</v>
      </c>
    </row>
    <row r="1464" spans="1:7" x14ac:dyDescent="0.25">
      <c r="A1464" s="2">
        <v>1464</v>
      </c>
      <c r="B1464">
        <v>6447.8499999999995</v>
      </c>
      <c r="C1464">
        <v>7</v>
      </c>
      <c r="D1464">
        <v>10</v>
      </c>
      <c r="E1464" s="6">
        <f t="shared" si="66"/>
        <v>921.12142857142851</v>
      </c>
      <c r="F1464" s="5">
        <f t="shared" si="67"/>
        <v>2.0034344590726962E-3</v>
      </c>
      <c r="G1464" s="6">
        <f t="shared" si="68"/>
        <v>18.454064109902689</v>
      </c>
    </row>
    <row r="1465" spans="1:7" x14ac:dyDescent="0.25">
      <c r="A1465" s="2">
        <v>1465</v>
      </c>
      <c r="B1465">
        <v>3709.83</v>
      </c>
      <c r="C1465">
        <v>4</v>
      </c>
      <c r="D1465">
        <v>5</v>
      </c>
      <c r="E1465" s="6">
        <f t="shared" si="66"/>
        <v>927.45749999999998</v>
      </c>
      <c r="F1465" s="5">
        <f t="shared" si="67"/>
        <v>1.1448196908986834E-3</v>
      </c>
      <c r="G1465" s="6">
        <f t="shared" si="68"/>
        <v>5.3088580423583274</v>
      </c>
    </row>
    <row r="1466" spans="1:7" x14ac:dyDescent="0.25">
      <c r="A1466" s="2">
        <v>1466</v>
      </c>
      <c r="B1466">
        <v>3383.13</v>
      </c>
      <c r="C1466">
        <v>3</v>
      </c>
      <c r="D1466">
        <v>2</v>
      </c>
      <c r="E1466" s="6">
        <f t="shared" si="66"/>
        <v>1127.71</v>
      </c>
      <c r="F1466" s="5">
        <f t="shared" si="67"/>
        <v>8.5861476817401263E-4</v>
      </c>
      <c r="G1466" s="6">
        <f t="shared" si="68"/>
        <v>1.9365369204350316</v>
      </c>
    </row>
    <row r="1467" spans="1:7" x14ac:dyDescent="0.25">
      <c r="A1467" s="2">
        <v>1467</v>
      </c>
      <c r="B1467">
        <v>5883.48</v>
      </c>
      <c r="C1467">
        <v>7</v>
      </c>
      <c r="D1467">
        <v>6</v>
      </c>
      <c r="E1467" s="6">
        <f t="shared" si="66"/>
        <v>840.49714285714276</v>
      </c>
      <c r="F1467" s="5">
        <f t="shared" si="67"/>
        <v>2.0034344590726962E-3</v>
      </c>
      <c r="G1467" s="6">
        <f t="shared" si="68"/>
        <v>10.103285632512879</v>
      </c>
    </row>
    <row r="1468" spans="1:7" x14ac:dyDescent="0.25">
      <c r="A1468" s="2">
        <v>1468</v>
      </c>
      <c r="B1468">
        <v>7792.76</v>
      </c>
      <c r="C1468">
        <v>7</v>
      </c>
      <c r="D1468">
        <v>22</v>
      </c>
      <c r="E1468" s="6">
        <f t="shared" si="66"/>
        <v>1113.2514285714285</v>
      </c>
      <c r="F1468" s="5">
        <f t="shared" si="67"/>
        <v>2.0034344590726962E-3</v>
      </c>
      <c r="G1468" s="6">
        <f t="shared" si="68"/>
        <v>49.067178019461934</v>
      </c>
    </row>
    <row r="1469" spans="1:7" x14ac:dyDescent="0.25">
      <c r="A1469" s="2">
        <v>1469</v>
      </c>
      <c r="B1469">
        <v>5088.71</v>
      </c>
      <c r="C1469">
        <v>6</v>
      </c>
      <c r="D1469">
        <v>14</v>
      </c>
      <c r="E1469" s="6">
        <f t="shared" si="66"/>
        <v>848.11833333333334</v>
      </c>
      <c r="F1469" s="5">
        <f t="shared" si="67"/>
        <v>1.7172295363480253E-3</v>
      </c>
      <c r="G1469" s="6">
        <f t="shared" si="68"/>
        <v>20.389793932455639</v>
      </c>
    </row>
    <row r="1470" spans="1:7" x14ac:dyDescent="0.25">
      <c r="A1470" s="2">
        <v>1470</v>
      </c>
      <c r="B1470">
        <v>8783.2999999999993</v>
      </c>
      <c r="C1470">
        <v>8</v>
      </c>
      <c r="D1470">
        <v>8</v>
      </c>
      <c r="E1470" s="6">
        <f t="shared" si="66"/>
        <v>1097.9124999999999</v>
      </c>
      <c r="F1470" s="5">
        <f t="shared" si="67"/>
        <v>2.2896393817973667E-3</v>
      </c>
      <c r="G1470" s="6">
        <f t="shared" si="68"/>
        <v>20.110589582140811</v>
      </c>
    </row>
    <row r="1471" spans="1:7" x14ac:dyDescent="0.25">
      <c r="A1471" s="2">
        <v>1471</v>
      </c>
      <c r="B1471">
        <v>5435.1500000000005</v>
      </c>
      <c r="C1471">
        <v>5</v>
      </c>
      <c r="D1471">
        <v>15</v>
      </c>
      <c r="E1471" s="6">
        <f t="shared" si="66"/>
        <v>1087.0300000000002</v>
      </c>
      <c r="F1471" s="5">
        <f t="shared" si="67"/>
        <v>1.4310246136233543E-3</v>
      </c>
      <c r="G1471" s="6">
        <f t="shared" si="68"/>
        <v>23.333500286204927</v>
      </c>
    </row>
    <row r="1472" spans="1:7" x14ac:dyDescent="0.25">
      <c r="A1472" s="2">
        <v>1472</v>
      </c>
      <c r="B1472">
        <v>8646.380000000001</v>
      </c>
      <c r="C1472">
        <v>7</v>
      </c>
      <c r="D1472">
        <v>17</v>
      </c>
      <c r="E1472" s="6">
        <f t="shared" si="66"/>
        <v>1235.197142857143</v>
      </c>
      <c r="F1472" s="5">
        <f t="shared" si="67"/>
        <v>2.0034344590726962E-3</v>
      </c>
      <c r="G1472" s="6">
        <f t="shared" si="68"/>
        <v>42.068820835718384</v>
      </c>
    </row>
    <row r="1473" spans="1:7" x14ac:dyDescent="0.25">
      <c r="A1473" s="2">
        <v>1473</v>
      </c>
      <c r="B1473">
        <v>11098.84</v>
      </c>
      <c r="C1473">
        <v>11</v>
      </c>
      <c r="D1473">
        <v>20</v>
      </c>
      <c r="E1473" s="6">
        <f t="shared" si="66"/>
        <v>1008.9854545454546</v>
      </c>
      <c r="F1473" s="5">
        <f t="shared" si="67"/>
        <v>3.1482541499713796E-3</v>
      </c>
      <c r="G1473" s="6">
        <f t="shared" si="68"/>
        <v>63.530852890669721</v>
      </c>
    </row>
    <row r="1474" spans="1:7" x14ac:dyDescent="0.25">
      <c r="A1474" s="2">
        <v>1474</v>
      </c>
      <c r="B1474">
        <v>5061.3599999999997</v>
      </c>
      <c r="C1474">
        <v>5</v>
      </c>
      <c r="D1474">
        <v>21</v>
      </c>
      <c r="E1474" s="6">
        <f t="shared" si="66"/>
        <v>1012.2719999999999</v>
      </c>
      <c r="F1474" s="5">
        <f t="shared" si="67"/>
        <v>1.4310246136233543E-3</v>
      </c>
      <c r="G1474" s="6">
        <f t="shared" si="68"/>
        <v>30.420309101316541</v>
      </c>
    </row>
    <row r="1475" spans="1:7" x14ac:dyDescent="0.25">
      <c r="A1475" s="2">
        <v>1475</v>
      </c>
      <c r="B1475">
        <v>11874.849999999999</v>
      </c>
      <c r="C1475">
        <v>8</v>
      </c>
      <c r="D1475">
        <v>7</v>
      </c>
      <c r="E1475" s="6">
        <f t="shared" si="66"/>
        <v>1484.3562499999998</v>
      </c>
      <c r="F1475" s="5">
        <f t="shared" si="67"/>
        <v>2.2896393817973667E-3</v>
      </c>
      <c r="G1475" s="6">
        <f t="shared" si="68"/>
        <v>23.790483686319398</v>
      </c>
    </row>
    <row r="1476" spans="1:7" x14ac:dyDescent="0.25">
      <c r="A1476" s="2">
        <v>1476</v>
      </c>
      <c r="B1476">
        <v>2055.69</v>
      </c>
      <c r="C1476">
        <v>2</v>
      </c>
      <c r="D1476">
        <v>20</v>
      </c>
      <c r="E1476" s="6">
        <f t="shared" si="66"/>
        <v>1027.845</v>
      </c>
      <c r="F1476" s="5">
        <f t="shared" si="67"/>
        <v>5.7240984544934168E-4</v>
      </c>
      <c r="G1476" s="6">
        <f t="shared" si="68"/>
        <v>11.766971951917572</v>
      </c>
    </row>
    <row r="1477" spans="1:7" x14ac:dyDescent="0.25">
      <c r="A1477" s="2">
        <v>1477</v>
      </c>
      <c r="B1477">
        <v>9549.9700000000012</v>
      </c>
      <c r="C1477">
        <v>9</v>
      </c>
      <c r="D1477">
        <v>10.700000000000001</v>
      </c>
      <c r="E1477" s="6">
        <f t="shared" ref="E1477:E1540" si="69">B1477/C1477</f>
        <v>1061.107777777778</v>
      </c>
      <c r="F1477" s="5">
        <f t="shared" ref="F1477:F1540" si="70">C1477/3494</f>
        <v>2.5758443045220377E-3</v>
      </c>
      <c r="G1477" s="6">
        <f t="shared" ref="G1477:G1540" si="71">E1477*F1477*D1477</f>
        <v>29.245758156840306</v>
      </c>
    </row>
    <row r="1478" spans="1:7" x14ac:dyDescent="0.25">
      <c r="A1478" s="2">
        <v>1478</v>
      </c>
      <c r="B1478">
        <v>7494.2999999999993</v>
      </c>
      <c r="C1478">
        <v>8</v>
      </c>
      <c r="D1478">
        <v>9</v>
      </c>
      <c r="E1478" s="6">
        <f t="shared" si="69"/>
        <v>936.78749999999991</v>
      </c>
      <c r="F1478" s="5">
        <f t="shared" si="70"/>
        <v>2.2896393817973667E-3</v>
      </c>
      <c r="G1478" s="6">
        <f t="shared" si="71"/>
        <v>19.304149971379506</v>
      </c>
    </row>
    <row r="1479" spans="1:7" x14ac:dyDescent="0.25">
      <c r="A1479" s="2">
        <v>1479</v>
      </c>
      <c r="B1479">
        <v>5371.29</v>
      </c>
      <c r="C1479">
        <v>6</v>
      </c>
      <c r="D1479">
        <v>21</v>
      </c>
      <c r="E1479" s="6">
        <f t="shared" si="69"/>
        <v>895.21500000000003</v>
      </c>
      <c r="F1479" s="5">
        <f t="shared" si="70"/>
        <v>1.7172295363480253E-3</v>
      </c>
      <c r="G1479" s="6">
        <f t="shared" si="71"/>
        <v>32.283082427017746</v>
      </c>
    </row>
    <row r="1480" spans="1:7" x14ac:dyDescent="0.25">
      <c r="A1480" s="2">
        <v>1480</v>
      </c>
      <c r="B1480">
        <v>7182.38</v>
      </c>
      <c r="C1480">
        <v>9</v>
      </c>
      <c r="D1480">
        <v>5</v>
      </c>
      <c r="E1480" s="6">
        <f t="shared" si="69"/>
        <v>798.04222222222222</v>
      </c>
      <c r="F1480" s="5">
        <f t="shared" si="70"/>
        <v>2.5758443045220377E-3</v>
      </c>
      <c r="G1480" s="6">
        <f t="shared" si="71"/>
        <v>10.278162564396107</v>
      </c>
    </row>
    <row r="1481" spans="1:7" x14ac:dyDescent="0.25">
      <c r="A1481" s="2">
        <v>1481</v>
      </c>
      <c r="B1481">
        <v>9626.68</v>
      </c>
      <c r="C1481">
        <v>9</v>
      </c>
      <c r="D1481">
        <v>14</v>
      </c>
      <c r="E1481" s="6">
        <f t="shared" si="69"/>
        <v>1069.6311111111111</v>
      </c>
      <c r="F1481" s="5">
        <f t="shared" si="70"/>
        <v>2.5758443045220377E-3</v>
      </c>
      <c r="G1481" s="6">
        <f t="shared" si="71"/>
        <v>38.572844876931875</v>
      </c>
    </row>
    <row r="1482" spans="1:7" x14ac:dyDescent="0.25">
      <c r="A1482" s="2">
        <v>1482</v>
      </c>
      <c r="B1482">
        <v>14366.26</v>
      </c>
      <c r="C1482">
        <v>12</v>
      </c>
      <c r="D1482">
        <v>12</v>
      </c>
      <c r="E1482" s="6">
        <f t="shared" si="69"/>
        <v>1197.1883333333333</v>
      </c>
      <c r="F1482" s="5">
        <f t="shared" si="70"/>
        <v>3.4344590726960505E-3</v>
      </c>
      <c r="G1482" s="6">
        <f t="shared" si="71"/>
        <v>49.340331997710365</v>
      </c>
    </row>
    <row r="1483" spans="1:7" x14ac:dyDescent="0.25">
      <c r="A1483" s="2">
        <v>1483</v>
      </c>
      <c r="B1483">
        <v>7979.1699999999983</v>
      </c>
      <c r="C1483">
        <v>8</v>
      </c>
      <c r="D1483">
        <v>14</v>
      </c>
      <c r="E1483" s="6">
        <f t="shared" si="69"/>
        <v>997.39624999999978</v>
      </c>
      <c r="F1483" s="5">
        <f t="shared" si="70"/>
        <v>2.2896393817973667E-3</v>
      </c>
      <c r="G1483" s="6">
        <f t="shared" si="71"/>
        <v>31.971488265598161</v>
      </c>
    </row>
    <row r="1484" spans="1:7" x14ac:dyDescent="0.25">
      <c r="A1484" s="2">
        <v>1484</v>
      </c>
      <c r="B1484">
        <v>3812</v>
      </c>
      <c r="C1484">
        <v>5</v>
      </c>
      <c r="D1484">
        <v>18</v>
      </c>
      <c r="E1484" s="6">
        <f t="shared" si="69"/>
        <v>762.4</v>
      </c>
      <c r="F1484" s="5">
        <f t="shared" si="70"/>
        <v>1.4310246136233543E-3</v>
      </c>
      <c r="G1484" s="6">
        <f t="shared" si="71"/>
        <v>19.638236977676016</v>
      </c>
    </row>
    <row r="1485" spans="1:7" x14ac:dyDescent="0.25">
      <c r="A1485" s="2">
        <v>1485</v>
      </c>
      <c r="B1485">
        <v>1871.67</v>
      </c>
      <c r="C1485">
        <v>2</v>
      </c>
      <c r="D1485">
        <v>6</v>
      </c>
      <c r="E1485" s="6">
        <f t="shared" si="69"/>
        <v>935.83500000000004</v>
      </c>
      <c r="F1485" s="5">
        <f t="shared" si="70"/>
        <v>5.7240984544934168E-4</v>
      </c>
      <c r="G1485" s="6">
        <f t="shared" si="71"/>
        <v>3.2140870062965079</v>
      </c>
    </row>
    <row r="1486" spans="1:7" x14ac:dyDescent="0.25">
      <c r="A1486" s="2">
        <v>1486</v>
      </c>
      <c r="B1486">
        <v>4895.26</v>
      </c>
      <c r="C1486">
        <v>5</v>
      </c>
      <c r="D1486">
        <v>10</v>
      </c>
      <c r="E1486" s="6">
        <f t="shared" si="69"/>
        <v>979.05200000000002</v>
      </c>
      <c r="F1486" s="5">
        <f t="shared" si="70"/>
        <v>1.4310246136233543E-3</v>
      </c>
      <c r="G1486" s="6">
        <f t="shared" si="71"/>
        <v>14.010475100171721</v>
      </c>
    </row>
    <row r="1487" spans="1:7" x14ac:dyDescent="0.25">
      <c r="A1487" s="2">
        <v>1487</v>
      </c>
      <c r="B1487">
        <v>617.38</v>
      </c>
      <c r="C1487">
        <v>2</v>
      </c>
      <c r="D1487">
        <v>5</v>
      </c>
      <c r="E1487" s="6">
        <f t="shared" si="69"/>
        <v>308.69</v>
      </c>
      <c r="F1487" s="5">
        <f t="shared" si="70"/>
        <v>5.7240984544934168E-4</v>
      </c>
      <c r="G1487" s="6">
        <f t="shared" si="71"/>
        <v>0.88348597595878642</v>
      </c>
    </row>
    <row r="1488" spans="1:7" x14ac:dyDescent="0.25">
      <c r="A1488" s="2">
        <v>1488</v>
      </c>
      <c r="B1488">
        <v>2561.77</v>
      </c>
      <c r="C1488">
        <v>2</v>
      </c>
      <c r="D1488">
        <v>17</v>
      </c>
      <c r="E1488" s="6">
        <f t="shared" si="69"/>
        <v>1280.885</v>
      </c>
      <c r="F1488" s="5">
        <f t="shared" si="70"/>
        <v>5.7240984544934168E-4</v>
      </c>
      <c r="G1488" s="6">
        <f t="shared" si="71"/>
        <v>12.464250143102459</v>
      </c>
    </row>
    <row r="1489" spans="1:7" x14ac:dyDescent="0.25">
      <c r="A1489" s="2">
        <v>1489</v>
      </c>
      <c r="B1489">
        <v>4051.7700000000004</v>
      </c>
      <c r="C1489">
        <v>5</v>
      </c>
      <c r="D1489">
        <v>4</v>
      </c>
      <c r="E1489" s="6">
        <f t="shared" si="69"/>
        <v>810.35400000000004</v>
      </c>
      <c r="F1489" s="5">
        <f t="shared" si="70"/>
        <v>1.4310246136233543E-3</v>
      </c>
      <c r="G1489" s="6">
        <f t="shared" si="71"/>
        <v>4.638546078992559</v>
      </c>
    </row>
    <row r="1490" spans="1:7" x14ac:dyDescent="0.25">
      <c r="A1490" s="2">
        <v>1490</v>
      </c>
      <c r="B1490">
        <v>4593.42</v>
      </c>
      <c r="C1490">
        <v>4</v>
      </c>
      <c r="D1490">
        <v>6</v>
      </c>
      <c r="E1490" s="6">
        <f t="shared" si="69"/>
        <v>1148.355</v>
      </c>
      <c r="F1490" s="5">
        <f t="shared" si="70"/>
        <v>1.1448196908986834E-3</v>
      </c>
      <c r="G1490" s="6">
        <f t="shared" si="71"/>
        <v>7.8879564968517455</v>
      </c>
    </row>
    <row r="1491" spans="1:7" x14ac:dyDescent="0.25">
      <c r="A1491" s="2">
        <v>1491</v>
      </c>
      <c r="B1491">
        <v>3208.6000000000004</v>
      </c>
      <c r="C1491">
        <v>3</v>
      </c>
      <c r="D1491">
        <v>4</v>
      </c>
      <c r="E1491" s="6">
        <f t="shared" si="69"/>
        <v>1069.5333333333335</v>
      </c>
      <c r="F1491" s="5">
        <f t="shared" si="70"/>
        <v>8.5861476817401263E-4</v>
      </c>
      <c r="G1491" s="6">
        <f t="shared" si="71"/>
        <v>3.6732684602175167</v>
      </c>
    </row>
    <row r="1492" spans="1:7" x14ac:dyDescent="0.25">
      <c r="A1492" s="2">
        <v>1492</v>
      </c>
      <c r="B1492">
        <v>11326.9</v>
      </c>
      <c r="C1492">
        <v>8</v>
      </c>
      <c r="D1492">
        <v>7</v>
      </c>
      <c r="E1492" s="6">
        <f t="shared" si="69"/>
        <v>1415.8625</v>
      </c>
      <c r="F1492" s="5">
        <f t="shared" si="70"/>
        <v>2.2896393817973667E-3</v>
      </c>
      <c r="G1492" s="6">
        <f t="shared" si="71"/>
        <v>22.692701774470518</v>
      </c>
    </row>
    <row r="1493" spans="1:7" x14ac:dyDescent="0.25">
      <c r="A1493" s="2">
        <v>1493</v>
      </c>
      <c r="B1493">
        <v>11653.87</v>
      </c>
      <c r="C1493">
        <v>10</v>
      </c>
      <c r="D1493">
        <v>22</v>
      </c>
      <c r="E1493" s="6">
        <f t="shared" si="69"/>
        <v>1165.3870000000002</v>
      </c>
      <c r="F1493" s="5">
        <f t="shared" si="70"/>
        <v>2.8620492272467086E-3</v>
      </c>
      <c r="G1493" s="6">
        <f t="shared" si="71"/>
        <v>73.378689181453936</v>
      </c>
    </row>
    <row r="1494" spans="1:7" x14ac:dyDescent="0.25">
      <c r="A1494" s="2">
        <v>1494</v>
      </c>
      <c r="B1494">
        <v>11747.52</v>
      </c>
      <c r="C1494">
        <v>10</v>
      </c>
      <c r="D1494">
        <v>7</v>
      </c>
      <c r="E1494" s="6">
        <f t="shared" si="69"/>
        <v>1174.752</v>
      </c>
      <c r="F1494" s="5">
        <f t="shared" si="70"/>
        <v>2.8620492272467086E-3</v>
      </c>
      <c r="G1494" s="6">
        <f t="shared" si="71"/>
        <v>23.535386376645675</v>
      </c>
    </row>
    <row r="1495" spans="1:7" x14ac:dyDescent="0.25">
      <c r="A1495" s="2">
        <v>1495</v>
      </c>
      <c r="B1495">
        <v>1217.97</v>
      </c>
      <c r="C1495">
        <v>2</v>
      </c>
      <c r="D1495">
        <v>8</v>
      </c>
      <c r="E1495" s="6">
        <f t="shared" si="69"/>
        <v>608.98500000000001</v>
      </c>
      <c r="F1495" s="5">
        <f t="shared" si="70"/>
        <v>5.7240984544934168E-4</v>
      </c>
      <c r="G1495" s="6">
        <f t="shared" si="71"/>
        <v>2.7887120778477388</v>
      </c>
    </row>
    <row r="1496" spans="1:7" x14ac:dyDescent="0.25">
      <c r="A1496" s="2">
        <v>1496</v>
      </c>
      <c r="B1496">
        <v>7189.5</v>
      </c>
      <c r="C1496">
        <v>5</v>
      </c>
      <c r="D1496">
        <v>3</v>
      </c>
      <c r="E1496" s="6">
        <f t="shared" si="69"/>
        <v>1437.9</v>
      </c>
      <c r="F1496" s="5">
        <f t="shared" si="70"/>
        <v>1.4310246136233543E-3</v>
      </c>
      <c r="G1496" s="6">
        <f t="shared" si="71"/>
        <v>6.1730108757870639</v>
      </c>
    </row>
    <row r="1497" spans="1:7" x14ac:dyDescent="0.25">
      <c r="A1497" s="2">
        <v>1497</v>
      </c>
      <c r="B1497">
        <v>6257.94</v>
      </c>
      <c r="C1497">
        <v>6</v>
      </c>
      <c r="D1497">
        <v>14</v>
      </c>
      <c r="E1497" s="6">
        <f t="shared" si="69"/>
        <v>1042.99</v>
      </c>
      <c r="F1497" s="5">
        <f t="shared" si="70"/>
        <v>1.7172295363480253E-3</v>
      </c>
      <c r="G1497" s="6">
        <f t="shared" si="71"/>
        <v>25.074745277618778</v>
      </c>
    </row>
    <row r="1498" spans="1:7" x14ac:dyDescent="0.25">
      <c r="A1498" s="2">
        <v>1498</v>
      </c>
      <c r="B1498">
        <v>4031.87</v>
      </c>
      <c r="C1498">
        <v>4</v>
      </c>
      <c r="D1498">
        <v>13</v>
      </c>
      <c r="E1498" s="6">
        <f t="shared" si="69"/>
        <v>1007.9675</v>
      </c>
      <c r="F1498" s="5">
        <f t="shared" si="70"/>
        <v>1.1448196908986834E-3</v>
      </c>
      <c r="G1498" s="6">
        <f t="shared" si="71"/>
        <v>15.001233543216943</v>
      </c>
    </row>
    <row r="1499" spans="1:7" x14ac:dyDescent="0.25">
      <c r="A1499" s="2">
        <v>1499</v>
      </c>
      <c r="B1499">
        <v>5880.27</v>
      </c>
      <c r="C1499">
        <v>5</v>
      </c>
      <c r="D1499">
        <v>11</v>
      </c>
      <c r="E1499" s="6">
        <f t="shared" si="69"/>
        <v>1176.0540000000001</v>
      </c>
      <c r="F1499" s="5">
        <f t="shared" si="70"/>
        <v>1.4310246136233543E-3</v>
      </c>
      <c r="G1499" s="6">
        <f t="shared" si="71"/>
        <v>18.512584430452204</v>
      </c>
    </row>
    <row r="1500" spans="1:7" x14ac:dyDescent="0.25">
      <c r="A1500" s="2">
        <v>1500</v>
      </c>
      <c r="B1500">
        <v>7075.5599999999995</v>
      </c>
      <c r="C1500">
        <v>5</v>
      </c>
      <c r="D1500">
        <v>9</v>
      </c>
      <c r="E1500" s="6">
        <f t="shared" si="69"/>
        <v>1415.1119999999999</v>
      </c>
      <c r="F1500" s="5">
        <f t="shared" si="70"/>
        <v>1.4310246136233543E-3</v>
      </c>
      <c r="G1500" s="6">
        <f t="shared" si="71"/>
        <v>18.22554092730395</v>
      </c>
    </row>
    <row r="1501" spans="1:7" x14ac:dyDescent="0.25">
      <c r="A1501" s="2">
        <v>1501</v>
      </c>
      <c r="B1501">
        <v>4317.1000000000004</v>
      </c>
      <c r="C1501">
        <v>5</v>
      </c>
      <c r="D1501">
        <v>14</v>
      </c>
      <c r="E1501" s="6">
        <f t="shared" si="69"/>
        <v>863.42000000000007</v>
      </c>
      <c r="F1501" s="5">
        <f t="shared" si="70"/>
        <v>1.4310246136233543E-3</v>
      </c>
      <c r="G1501" s="6">
        <f t="shared" si="71"/>
        <v>17.298053806525473</v>
      </c>
    </row>
    <row r="1502" spans="1:7" x14ac:dyDescent="0.25">
      <c r="A1502" s="2">
        <v>1502</v>
      </c>
      <c r="B1502">
        <v>11571.9</v>
      </c>
      <c r="C1502">
        <v>9</v>
      </c>
      <c r="D1502">
        <v>11</v>
      </c>
      <c r="E1502" s="6">
        <f t="shared" si="69"/>
        <v>1285.7666666666667</v>
      </c>
      <c r="F1502" s="5">
        <f t="shared" si="70"/>
        <v>2.5758443045220377E-3</v>
      </c>
      <c r="G1502" s="6">
        <f t="shared" si="71"/>
        <v>36.431282198053808</v>
      </c>
    </row>
    <row r="1503" spans="1:7" x14ac:dyDescent="0.25">
      <c r="A1503" s="2">
        <v>1503</v>
      </c>
      <c r="B1503">
        <v>13725.13</v>
      </c>
      <c r="C1503">
        <v>10</v>
      </c>
      <c r="D1503">
        <v>6</v>
      </c>
      <c r="E1503" s="6">
        <f t="shared" si="69"/>
        <v>1372.5129999999999</v>
      </c>
      <c r="F1503" s="5">
        <f t="shared" si="70"/>
        <v>2.8620492272467086E-3</v>
      </c>
      <c r="G1503" s="6">
        <f t="shared" si="71"/>
        <v>23.56919862621637</v>
      </c>
    </row>
    <row r="1504" spans="1:7" x14ac:dyDescent="0.25">
      <c r="A1504" s="2">
        <v>1504</v>
      </c>
      <c r="B1504">
        <v>5266.7</v>
      </c>
      <c r="C1504">
        <v>5</v>
      </c>
      <c r="D1504">
        <v>13</v>
      </c>
      <c r="E1504" s="6">
        <f t="shared" si="69"/>
        <v>1053.3399999999999</v>
      </c>
      <c r="F1504" s="5">
        <f t="shared" si="70"/>
        <v>1.4310246136233543E-3</v>
      </c>
      <c r="G1504" s="6">
        <f t="shared" si="71"/>
        <v>19.595621064682309</v>
      </c>
    </row>
    <row r="1505" spans="1:7" x14ac:dyDescent="0.25">
      <c r="A1505" s="2">
        <v>1505</v>
      </c>
      <c r="B1505">
        <v>6155.8700000000008</v>
      </c>
      <c r="C1505">
        <v>5</v>
      </c>
      <c r="D1505">
        <v>3</v>
      </c>
      <c r="E1505" s="6">
        <f t="shared" si="69"/>
        <v>1231.1740000000002</v>
      </c>
      <c r="F1505" s="5">
        <f t="shared" si="70"/>
        <v>1.4310246136233543E-3</v>
      </c>
      <c r="G1505" s="6">
        <f t="shared" si="71"/>
        <v>5.2855208929593598</v>
      </c>
    </row>
    <row r="1506" spans="1:7" x14ac:dyDescent="0.25">
      <c r="A1506" s="2">
        <v>1506</v>
      </c>
      <c r="B1506">
        <v>11058.14</v>
      </c>
      <c r="C1506">
        <v>10</v>
      </c>
      <c r="D1506">
        <v>17</v>
      </c>
      <c r="E1506" s="6">
        <f t="shared" si="69"/>
        <v>1105.8139999999999</v>
      </c>
      <c r="F1506" s="5">
        <f t="shared" si="70"/>
        <v>2.8620492272467086E-3</v>
      </c>
      <c r="G1506" s="6">
        <f t="shared" si="71"/>
        <v>53.803199771036056</v>
      </c>
    </row>
    <row r="1507" spans="1:7" x14ac:dyDescent="0.25">
      <c r="A1507" s="2">
        <v>1507</v>
      </c>
      <c r="B1507">
        <v>6661.28</v>
      </c>
      <c r="C1507">
        <v>4</v>
      </c>
      <c r="D1507">
        <v>22</v>
      </c>
      <c r="E1507" s="6">
        <f t="shared" si="69"/>
        <v>1665.32</v>
      </c>
      <c r="F1507" s="5">
        <f t="shared" si="70"/>
        <v>1.1448196908986834E-3</v>
      </c>
      <c r="G1507" s="6">
        <f t="shared" si="71"/>
        <v>41.942804808242698</v>
      </c>
    </row>
    <row r="1508" spans="1:7" x14ac:dyDescent="0.25">
      <c r="A1508" s="2">
        <v>1508</v>
      </c>
      <c r="B1508">
        <v>5437.079999999999</v>
      </c>
      <c r="C1508">
        <v>5</v>
      </c>
      <c r="D1508">
        <v>11</v>
      </c>
      <c r="E1508" s="6">
        <f t="shared" si="69"/>
        <v>1087.4159999999997</v>
      </c>
      <c r="F1508" s="5">
        <f t="shared" si="70"/>
        <v>1.4310246136233543E-3</v>
      </c>
      <c r="G1508" s="6">
        <f t="shared" si="71"/>
        <v>17.117309673726382</v>
      </c>
    </row>
    <row r="1509" spans="1:7" x14ac:dyDescent="0.25">
      <c r="A1509" s="2">
        <v>1509</v>
      </c>
      <c r="B1509">
        <v>2949.68</v>
      </c>
      <c r="C1509">
        <v>3</v>
      </c>
      <c r="D1509">
        <v>10.699999999999998</v>
      </c>
      <c r="E1509" s="6">
        <f t="shared" si="69"/>
        <v>983.22666666666657</v>
      </c>
      <c r="F1509" s="5">
        <f t="shared" si="70"/>
        <v>8.5861476817401263E-4</v>
      </c>
      <c r="G1509" s="6">
        <f t="shared" si="71"/>
        <v>9.0330784201488239</v>
      </c>
    </row>
    <row r="1510" spans="1:7" x14ac:dyDescent="0.25">
      <c r="A1510" s="2">
        <v>1510</v>
      </c>
      <c r="B1510">
        <v>2588.77</v>
      </c>
      <c r="C1510">
        <v>2</v>
      </c>
      <c r="D1510">
        <v>18</v>
      </c>
      <c r="E1510" s="6">
        <f t="shared" si="69"/>
        <v>1294.385</v>
      </c>
      <c r="F1510" s="5">
        <f t="shared" si="70"/>
        <v>5.7240984544934168E-4</v>
      </c>
      <c r="G1510" s="6">
        <f t="shared" si="71"/>
        <v>13.336536920435032</v>
      </c>
    </row>
    <row r="1511" spans="1:7" x14ac:dyDescent="0.25">
      <c r="A1511" s="2">
        <v>1511</v>
      </c>
      <c r="B1511">
        <v>7012.24</v>
      </c>
      <c r="C1511">
        <v>8</v>
      </c>
      <c r="D1511">
        <v>4</v>
      </c>
      <c r="E1511" s="6">
        <f t="shared" si="69"/>
        <v>876.53</v>
      </c>
      <c r="F1511" s="5">
        <f t="shared" si="70"/>
        <v>2.2896393817973667E-3</v>
      </c>
      <c r="G1511" s="6">
        <f t="shared" si="71"/>
        <v>8.0277504293073836</v>
      </c>
    </row>
    <row r="1512" spans="1:7" x14ac:dyDescent="0.25">
      <c r="A1512" s="2">
        <v>1512</v>
      </c>
      <c r="B1512">
        <v>6281.98</v>
      </c>
      <c r="C1512">
        <v>4</v>
      </c>
      <c r="D1512">
        <v>4</v>
      </c>
      <c r="E1512" s="6">
        <f t="shared" si="69"/>
        <v>1570.4949999999999</v>
      </c>
      <c r="F1512" s="5">
        <f t="shared" si="70"/>
        <v>1.1448196908986834E-3</v>
      </c>
      <c r="G1512" s="6">
        <f t="shared" si="71"/>
        <v>7.1917344018317104</v>
      </c>
    </row>
    <row r="1513" spans="1:7" x14ac:dyDescent="0.25">
      <c r="A1513" s="2">
        <v>1513</v>
      </c>
      <c r="B1513">
        <v>5632.3200000000006</v>
      </c>
      <c r="C1513">
        <v>6</v>
      </c>
      <c r="D1513">
        <v>16</v>
      </c>
      <c r="E1513" s="6">
        <f t="shared" si="69"/>
        <v>938.72000000000014</v>
      </c>
      <c r="F1513" s="5">
        <f t="shared" si="70"/>
        <v>1.7172295363480253E-3</v>
      </c>
      <c r="G1513" s="6">
        <f t="shared" si="71"/>
        <v>25.791963365769895</v>
      </c>
    </row>
    <row r="1514" spans="1:7" x14ac:dyDescent="0.25">
      <c r="A1514" s="2">
        <v>1514</v>
      </c>
      <c r="B1514">
        <v>7863.42</v>
      </c>
      <c r="C1514">
        <v>7</v>
      </c>
      <c r="D1514">
        <v>14</v>
      </c>
      <c r="E1514" s="6">
        <f t="shared" si="69"/>
        <v>1123.3457142857144</v>
      </c>
      <c r="F1514" s="5">
        <f t="shared" si="70"/>
        <v>2.0034344590726962E-3</v>
      </c>
      <c r="G1514" s="6">
        <f t="shared" si="71"/>
        <v>31.507693188322847</v>
      </c>
    </row>
    <row r="1515" spans="1:7" x14ac:dyDescent="0.25">
      <c r="A1515" s="2">
        <v>1515</v>
      </c>
      <c r="B1515">
        <v>5844.51</v>
      </c>
      <c r="C1515">
        <v>7</v>
      </c>
      <c r="D1515">
        <v>2</v>
      </c>
      <c r="E1515" s="6">
        <f t="shared" si="69"/>
        <v>834.93000000000006</v>
      </c>
      <c r="F1515" s="5">
        <f t="shared" si="70"/>
        <v>2.0034344590726962E-3</v>
      </c>
      <c r="G1515" s="6">
        <f t="shared" si="71"/>
        <v>3.3454550658271329</v>
      </c>
    </row>
    <row r="1516" spans="1:7" x14ac:dyDescent="0.25">
      <c r="A1516" s="2">
        <v>1516</v>
      </c>
      <c r="B1516">
        <v>5692.96</v>
      </c>
      <c r="C1516">
        <v>5</v>
      </c>
      <c r="D1516">
        <v>19</v>
      </c>
      <c r="E1516" s="6">
        <f t="shared" si="69"/>
        <v>1138.5920000000001</v>
      </c>
      <c r="F1516" s="5">
        <f t="shared" si="70"/>
        <v>1.4310246136233543E-3</v>
      </c>
      <c r="G1516" s="6">
        <f t="shared" si="71"/>
        <v>30.957710360618204</v>
      </c>
    </row>
    <row r="1517" spans="1:7" x14ac:dyDescent="0.25">
      <c r="A1517" s="2">
        <v>1517</v>
      </c>
      <c r="B1517">
        <v>13750.08</v>
      </c>
      <c r="C1517">
        <v>11</v>
      </c>
      <c r="D1517">
        <v>12</v>
      </c>
      <c r="E1517" s="6">
        <f t="shared" si="69"/>
        <v>1250.0072727272727</v>
      </c>
      <c r="F1517" s="5">
        <f t="shared" si="70"/>
        <v>3.1482541499713796E-3</v>
      </c>
      <c r="G1517" s="6">
        <f t="shared" si="71"/>
        <v>47.224087006296507</v>
      </c>
    </row>
    <row r="1518" spans="1:7" x14ac:dyDescent="0.25">
      <c r="A1518" s="2">
        <v>1518</v>
      </c>
      <c r="B1518">
        <v>6263.77</v>
      </c>
      <c r="C1518">
        <v>5</v>
      </c>
      <c r="D1518">
        <v>18</v>
      </c>
      <c r="E1518" s="6">
        <f t="shared" si="69"/>
        <v>1252.7540000000001</v>
      </c>
      <c r="F1518" s="5">
        <f t="shared" si="70"/>
        <v>1.4310246136233543E-3</v>
      </c>
      <c r="G1518" s="6">
        <f t="shared" si="71"/>
        <v>32.268992558672011</v>
      </c>
    </row>
    <row r="1519" spans="1:7" x14ac:dyDescent="0.25">
      <c r="A1519" s="2">
        <v>1519</v>
      </c>
      <c r="B1519">
        <v>9090.0499999999993</v>
      </c>
      <c r="C1519">
        <v>11</v>
      </c>
      <c r="D1519">
        <v>1</v>
      </c>
      <c r="E1519" s="6">
        <f t="shared" si="69"/>
        <v>826.36818181818171</v>
      </c>
      <c r="F1519" s="5">
        <f t="shared" si="70"/>
        <v>3.1482541499713796E-3</v>
      </c>
      <c r="G1519" s="6">
        <f t="shared" si="71"/>
        <v>2.6016170578133941</v>
      </c>
    </row>
    <row r="1520" spans="1:7" x14ac:dyDescent="0.25">
      <c r="A1520" s="2">
        <v>1520</v>
      </c>
      <c r="B1520">
        <v>4369.87</v>
      </c>
      <c r="C1520">
        <v>4</v>
      </c>
      <c r="D1520">
        <v>19</v>
      </c>
      <c r="E1520" s="6">
        <f t="shared" si="69"/>
        <v>1092.4675</v>
      </c>
      <c r="F1520" s="5">
        <f t="shared" si="70"/>
        <v>1.1448196908986834E-3</v>
      </c>
      <c r="G1520" s="6">
        <f t="shared" si="71"/>
        <v>23.762887807670289</v>
      </c>
    </row>
    <row r="1521" spans="1:7" x14ac:dyDescent="0.25">
      <c r="A1521" s="2">
        <v>1521</v>
      </c>
      <c r="B1521">
        <v>2287.37</v>
      </c>
      <c r="C1521">
        <v>2</v>
      </c>
      <c r="D1521">
        <v>22</v>
      </c>
      <c r="E1521" s="6">
        <f t="shared" si="69"/>
        <v>1143.6849999999999</v>
      </c>
      <c r="F1521" s="5">
        <f t="shared" si="70"/>
        <v>5.7240984544934168E-4</v>
      </c>
      <c r="G1521" s="6">
        <f t="shared" si="71"/>
        <v>14.402444190040066</v>
      </c>
    </row>
    <row r="1522" spans="1:7" x14ac:dyDescent="0.25">
      <c r="A1522" s="2">
        <v>1522</v>
      </c>
      <c r="B1522">
        <v>6500.0099999999993</v>
      </c>
      <c r="C1522">
        <v>6</v>
      </c>
      <c r="D1522">
        <v>7</v>
      </c>
      <c r="E1522" s="6">
        <f t="shared" si="69"/>
        <v>1083.3349999999998</v>
      </c>
      <c r="F1522" s="5">
        <f t="shared" si="70"/>
        <v>1.7172295363480253E-3</v>
      </c>
      <c r="G1522" s="6">
        <f t="shared" si="71"/>
        <v>13.022344018317114</v>
      </c>
    </row>
    <row r="1523" spans="1:7" x14ac:dyDescent="0.25">
      <c r="A1523" s="2">
        <v>1523</v>
      </c>
      <c r="B1523">
        <v>3736.42</v>
      </c>
      <c r="C1523">
        <v>3</v>
      </c>
      <c r="D1523">
        <v>17</v>
      </c>
      <c r="E1523" s="6">
        <f t="shared" si="69"/>
        <v>1245.4733333333334</v>
      </c>
      <c r="F1523" s="5">
        <f t="shared" si="70"/>
        <v>8.5861476817401263E-4</v>
      </c>
      <c r="G1523" s="6">
        <f t="shared" si="71"/>
        <v>18.179490555237553</v>
      </c>
    </row>
    <row r="1524" spans="1:7" x14ac:dyDescent="0.25">
      <c r="A1524" s="2">
        <v>1524</v>
      </c>
      <c r="B1524">
        <v>5784.920000000001</v>
      </c>
      <c r="C1524">
        <v>8</v>
      </c>
      <c r="D1524">
        <v>16</v>
      </c>
      <c r="E1524" s="6">
        <f t="shared" si="69"/>
        <v>723.11500000000012</v>
      </c>
      <c r="F1524" s="5">
        <f t="shared" si="70"/>
        <v>2.2896393817973667E-3</v>
      </c>
      <c r="G1524" s="6">
        <f t="shared" si="71"/>
        <v>26.490761305094448</v>
      </c>
    </row>
    <row r="1525" spans="1:7" x14ac:dyDescent="0.25">
      <c r="A1525" s="2">
        <v>1525</v>
      </c>
      <c r="B1525">
        <v>2983.65</v>
      </c>
      <c r="C1525">
        <v>3</v>
      </c>
      <c r="D1525">
        <v>5</v>
      </c>
      <c r="E1525" s="6">
        <f t="shared" si="69"/>
        <v>994.55000000000007</v>
      </c>
      <c r="F1525" s="5">
        <f t="shared" si="70"/>
        <v>8.5861476817401263E-4</v>
      </c>
      <c r="G1525" s="6">
        <f t="shared" si="71"/>
        <v>4.2696765884373216</v>
      </c>
    </row>
    <row r="1526" spans="1:7" x14ac:dyDescent="0.25">
      <c r="A1526" s="2">
        <v>1526</v>
      </c>
      <c r="B1526">
        <v>8545.7300000000014</v>
      </c>
      <c r="C1526">
        <v>6</v>
      </c>
      <c r="D1526">
        <v>19</v>
      </c>
      <c r="E1526" s="6">
        <f t="shared" si="69"/>
        <v>1424.2883333333336</v>
      </c>
      <c r="F1526" s="5">
        <f t="shared" si="70"/>
        <v>1.7172295363480253E-3</v>
      </c>
      <c r="G1526" s="6">
        <f t="shared" si="71"/>
        <v>46.470769891242142</v>
      </c>
    </row>
    <row r="1527" spans="1:7" x14ac:dyDescent="0.25">
      <c r="A1527" s="2">
        <v>1527</v>
      </c>
      <c r="B1527">
        <v>8695.82</v>
      </c>
      <c r="C1527">
        <v>8</v>
      </c>
      <c r="D1527">
        <v>2</v>
      </c>
      <c r="E1527" s="6">
        <f t="shared" si="69"/>
        <v>1086.9775</v>
      </c>
      <c r="F1527" s="5">
        <f t="shared" si="70"/>
        <v>2.2896393817973667E-3</v>
      </c>
      <c r="G1527" s="6">
        <f t="shared" si="71"/>
        <v>4.9775729822552943</v>
      </c>
    </row>
    <row r="1528" spans="1:7" x14ac:dyDescent="0.25">
      <c r="A1528" s="2">
        <v>1528</v>
      </c>
      <c r="B1528">
        <v>7880.17</v>
      </c>
      <c r="C1528">
        <v>7</v>
      </c>
      <c r="D1528">
        <v>3</v>
      </c>
      <c r="E1528" s="6">
        <f t="shared" si="69"/>
        <v>1125.7385714285715</v>
      </c>
      <c r="F1528" s="5">
        <f t="shared" si="70"/>
        <v>2.0034344590726962E-3</v>
      </c>
      <c r="G1528" s="6">
        <f t="shared" si="71"/>
        <v>6.7660303377218103</v>
      </c>
    </row>
    <row r="1529" spans="1:7" x14ac:dyDescent="0.25">
      <c r="A1529" s="2">
        <v>1529</v>
      </c>
      <c r="B1529">
        <v>1810</v>
      </c>
      <c r="C1529">
        <v>1</v>
      </c>
      <c r="D1529">
        <v>5</v>
      </c>
      <c r="E1529" s="6">
        <f t="shared" si="69"/>
        <v>1810</v>
      </c>
      <c r="F1529" s="5">
        <f t="shared" si="70"/>
        <v>2.8620492272467084E-4</v>
      </c>
      <c r="G1529" s="6">
        <f t="shared" si="71"/>
        <v>2.590154550658271</v>
      </c>
    </row>
    <row r="1530" spans="1:7" x14ac:dyDescent="0.25">
      <c r="A1530" s="2">
        <v>1530</v>
      </c>
      <c r="B1530">
        <v>13634.73</v>
      </c>
      <c r="C1530">
        <v>10</v>
      </c>
      <c r="D1530">
        <v>9</v>
      </c>
      <c r="E1530" s="6">
        <f t="shared" si="69"/>
        <v>1363.473</v>
      </c>
      <c r="F1530" s="5">
        <f t="shared" si="70"/>
        <v>2.8620492272467086E-3</v>
      </c>
      <c r="G1530" s="6">
        <f t="shared" si="71"/>
        <v>35.120941614195765</v>
      </c>
    </row>
    <row r="1531" spans="1:7" x14ac:dyDescent="0.25">
      <c r="A1531" s="2">
        <v>1531</v>
      </c>
      <c r="B1531">
        <v>7667.54</v>
      </c>
      <c r="C1531">
        <v>7</v>
      </c>
      <c r="D1531">
        <v>13</v>
      </c>
      <c r="E1531" s="6">
        <f t="shared" si="69"/>
        <v>1095.3628571428571</v>
      </c>
      <c r="F1531" s="5">
        <f t="shared" si="70"/>
        <v>2.0034344590726962E-3</v>
      </c>
      <c r="G1531" s="6">
        <f t="shared" si="71"/>
        <v>28.528340011448197</v>
      </c>
    </row>
    <row r="1532" spans="1:7" x14ac:dyDescent="0.25">
      <c r="A1532" s="2">
        <v>1532</v>
      </c>
      <c r="B1532">
        <v>6446.1900000000005</v>
      </c>
      <c r="C1532">
        <v>6</v>
      </c>
      <c r="D1532">
        <v>10</v>
      </c>
      <c r="E1532" s="6">
        <f t="shared" si="69"/>
        <v>1074.365</v>
      </c>
      <c r="F1532" s="5">
        <f t="shared" si="70"/>
        <v>1.7172295363480253E-3</v>
      </c>
      <c r="G1532" s="6">
        <f t="shared" si="71"/>
        <v>18.449313108185461</v>
      </c>
    </row>
    <row r="1533" spans="1:7" x14ac:dyDescent="0.25">
      <c r="A1533" s="2">
        <v>1533</v>
      </c>
      <c r="B1533">
        <v>7532.76</v>
      </c>
      <c r="C1533">
        <v>8</v>
      </c>
      <c r="D1533">
        <v>8</v>
      </c>
      <c r="E1533" s="6">
        <f t="shared" si="69"/>
        <v>941.59500000000003</v>
      </c>
      <c r="F1533" s="5">
        <f t="shared" si="70"/>
        <v>2.2896393817973667E-3</v>
      </c>
      <c r="G1533" s="6">
        <f t="shared" si="71"/>
        <v>17.247303949627934</v>
      </c>
    </row>
    <row r="1534" spans="1:7" x14ac:dyDescent="0.25">
      <c r="A1534" s="2">
        <v>1534</v>
      </c>
      <c r="B1534">
        <v>7048.7100000000009</v>
      </c>
      <c r="C1534">
        <v>7</v>
      </c>
      <c r="D1534">
        <v>4</v>
      </c>
      <c r="E1534" s="6">
        <f t="shared" si="69"/>
        <v>1006.9585714285715</v>
      </c>
      <c r="F1534" s="5">
        <f t="shared" si="70"/>
        <v>2.0034344590726962E-3</v>
      </c>
      <c r="G1534" s="6">
        <f t="shared" si="71"/>
        <v>8.0695020034344598</v>
      </c>
    </row>
    <row r="1535" spans="1:7" x14ac:dyDescent="0.25">
      <c r="A1535" s="2">
        <v>1535</v>
      </c>
      <c r="B1535">
        <v>7008.06</v>
      </c>
      <c r="C1535">
        <v>5</v>
      </c>
      <c r="D1535">
        <v>3</v>
      </c>
      <c r="E1535" s="6">
        <f t="shared" si="69"/>
        <v>1401.6120000000001</v>
      </c>
      <c r="F1535" s="5">
        <f t="shared" si="70"/>
        <v>1.4310246136233543E-3</v>
      </c>
      <c r="G1535" s="6">
        <f t="shared" si="71"/>
        <v>6.017223812249572</v>
      </c>
    </row>
    <row r="1536" spans="1:7" x14ac:dyDescent="0.25">
      <c r="A1536" s="2">
        <v>1536</v>
      </c>
      <c r="B1536">
        <v>4914.46</v>
      </c>
      <c r="C1536">
        <v>4</v>
      </c>
      <c r="D1536">
        <v>15</v>
      </c>
      <c r="E1536" s="6">
        <f t="shared" si="69"/>
        <v>1228.615</v>
      </c>
      <c r="F1536" s="5">
        <f t="shared" si="70"/>
        <v>1.1448196908986834E-3</v>
      </c>
      <c r="G1536" s="6">
        <f t="shared" si="71"/>
        <v>21.09813966800229</v>
      </c>
    </row>
    <row r="1537" spans="1:7" x14ac:dyDescent="0.25">
      <c r="A1537" s="2">
        <v>1537</v>
      </c>
      <c r="B1537">
        <v>9589.18</v>
      </c>
      <c r="C1537">
        <v>9</v>
      </c>
      <c r="D1537">
        <v>10</v>
      </c>
      <c r="E1537" s="6">
        <f t="shared" si="69"/>
        <v>1065.4644444444446</v>
      </c>
      <c r="F1537" s="5">
        <f t="shared" si="70"/>
        <v>2.5758443045220377E-3</v>
      </c>
      <c r="G1537" s="6">
        <f t="shared" si="71"/>
        <v>27.444705208929598</v>
      </c>
    </row>
    <row r="1538" spans="1:7" x14ac:dyDescent="0.25">
      <c r="A1538" s="2">
        <v>1538</v>
      </c>
      <c r="B1538">
        <v>891.12</v>
      </c>
      <c r="C1538">
        <v>4</v>
      </c>
      <c r="D1538">
        <v>12</v>
      </c>
      <c r="E1538" s="6">
        <f t="shared" si="69"/>
        <v>222.78</v>
      </c>
      <c r="F1538" s="5">
        <f t="shared" si="70"/>
        <v>1.1448196908986834E-3</v>
      </c>
      <c r="G1538" s="6">
        <f t="shared" si="71"/>
        <v>3.060515168860904</v>
      </c>
    </row>
    <row r="1539" spans="1:7" x14ac:dyDescent="0.25">
      <c r="A1539" s="2">
        <v>1539</v>
      </c>
      <c r="B1539">
        <v>6655.98</v>
      </c>
      <c r="C1539">
        <v>8</v>
      </c>
      <c r="D1539">
        <v>16</v>
      </c>
      <c r="E1539" s="6">
        <f t="shared" si="69"/>
        <v>831.99749999999995</v>
      </c>
      <c r="F1539" s="5">
        <f t="shared" si="70"/>
        <v>2.2896393817973667E-3</v>
      </c>
      <c r="G1539" s="6">
        <f t="shared" si="71"/>
        <v>30.47958786491127</v>
      </c>
    </row>
    <row r="1540" spans="1:7" x14ac:dyDescent="0.25">
      <c r="A1540" s="2">
        <v>1540</v>
      </c>
      <c r="B1540">
        <v>7965.92</v>
      </c>
      <c r="C1540">
        <v>6</v>
      </c>
      <c r="D1540">
        <v>19</v>
      </c>
      <c r="E1540" s="6">
        <f t="shared" si="69"/>
        <v>1327.6533333333334</v>
      </c>
      <c r="F1540" s="5">
        <f t="shared" si="70"/>
        <v>1.7172295363480253E-3</v>
      </c>
      <c r="G1540" s="6">
        <f t="shared" si="71"/>
        <v>43.317824842587299</v>
      </c>
    </row>
    <row r="1541" spans="1:7" x14ac:dyDescent="0.25">
      <c r="A1541" s="2">
        <v>1541</v>
      </c>
      <c r="B1541">
        <v>6311.2</v>
      </c>
      <c r="C1541">
        <v>5</v>
      </c>
      <c r="D1541">
        <v>13</v>
      </c>
      <c r="E1541" s="6">
        <f t="shared" ref="E1541:E1604" si="72">B1541/C1541</f>
        <v>1262.24</v>
      </c>
      <c r="F1541" s="5">
        <f t="shared" ref="F1541:F1604" si="73">C1541/3494</f>
        <v>1.4310246136233543E-3</v>
      </c>
      <c r="G1541" s="6">
        <f t="shared" ref="G1541:G1604" si="74">E1541*F1541*D1541</f>
        <v>23.481854607899255</v>
      </c>
    </row>
    <row r="1542" spans="1:7" x14ac:dyDescent="0.25">
      <c r="A1542" s="2">
        <v>1542</v>
      </c>
      <c r="B1542">
        <v>5625.49</v>
      </c>
      <c r="C1542">
        <v>5</v>
      </c>
      <c r="D1542">
        <v>12</v>
      </c>
      <c r="E1542" s="6">
        <f t="shared" si="72"/>
        <v>1125.098</v>
      </c>
      <c r="F1542" s="5">
        <f t="shared" si="73"/>
        <v>1.4310246136233543E-3</v>
      </c>
      <c r="G1542" s="6">
        <f t="shared" si="74"/>
        <v>19.320515168860901</v>
      </c>
    </row>
    <row r="1543" spans="1:7" x14ac:dyDescent="0.25">
      <c r="A1543" s="2">
        <v>1543</v>
      </c>
      <c r="B1543">
        <v>2638.73</v>
      </c>
      <c r="C1543">
        <v>3</v>
      </c>
      <c r="D1543">
        <v>9</v>
      </c>
      <c r="E1543" s="6">
        <f t="shared" si="72"/>
        <v>879.57666666666671</v>
      </c>
      <c r="F1543" s="5">
        <f t="shared" si="73"/>
        <v>8.5861476817401263E-4</v>
      </c>
      <c r="G1543" s="6">
        <f t="shared" si="74"/>
        <v>6.7969576416714377</v>
      </c>
    </row>
    <row r="1544" spans="1:7" x14ac:dyDescent="0.25">
      <c r="A1544" s="2">
        <v>1544</v>
      </c>
      <c r="B1544">
        <v>1057.51</v>
      </c>
      <c r="C1544">
        <v>1</v>
      </c>
      <c r="D1544">
        <v>11</v>
      </c>
      <c r="E1544" s="6">
        <f t="shared" si="72"/>
        <v>1057.51</v>
      </c>
      <c r="F1544" s="5">
        <f t="shared" si="73"/>
        <v>2.8620492272467084E-4</v>
      </c>
      <c r="G1544" s="6">
        <f t="shared" si="74"/>
        <v>3.3293102461362332</v>
      </c>
    </row>
    <row r="1545" spans="1:7" x14ac:dyDescent="0.25">
      <c r="A1545" s="2">
        <v>1545</v>
      </c>
      <c r="B1545">
        <v>6179.73</v>
      </c>
      <c r="C1545">
        <v>7</v>
      </c>
      <c r="D1545">
        <v>15</v>
      </c>
      <c r="E1545" s="6">
        <f t="shared" si="72"/>
        <v>882.81857142857132</v>
      </c>
      <c r="F1545" s="5">
        <f t="shared" si="73"/>
        <v>2.0034344590726962E-3</v>
      </c>
      <c r="G1545" s="6">
        <f t="shared" si="74"/>
        <v>26.530037206639953</v>
      </c>
    </row>
    <row r="1546" spans="1:7" x14ac:dyDescent="0.25">
      <c r="A1546" s="2">
        <v>1546</v>
      </c>
      <c r="B1546">
        <v>6956.75</v>
      </c>
      <c r="C1546">
        <v>7</v>
      </c>
      <c r="D1546">
        <v>8</v>
      </c>
      <c r="E1546" s="6">
        <f t="shared" si="72"/>
        <v>993.82142857142856</v>
      </c>
      <c r="F1546" s="5">
        <f t="shared" si="73"/>
        <v>2.0034344590726962E-3</v>
      </c>
      <c r="G1546" s="6">
        <f t="shared" si="74"/>
        <v>15.928448769318834</v>
      </c>
    </row>
    <row r="1547" spans="1:7" x14ac:dyDescent="0.25">
      <c r="A1547" s="2">
        <v>1547</v>
      </c>
      <c r="B1547">
        <v>12870.899999999998</v>
      </c>
      <c r="C1547">
        <v>9</v>
      </c>
      <c r="D1547">
        <v>12</v>
      </c>
      <c r="E1547" s="6">
        <f t="shared" si="72"/>
        <v>1430.0999999999997</v>
      </c>
      <c r="F1547" s="5">
        <f t="shared" si="73"/>
        <v>2.5758443045220377E-3</v>
      </c>
      <c r="G1547" s="6">
        <f t="shared" si="74"/>
        <v>44.204579278763582</v>
      </c>
    </row>
    <row r="1548" spans="1:7" x14ac:dyDescent="0.25">
      <c r="A1548" s="2">
        <v>1548</v>
      </c>
      <c r="B1548">
        <v>2239.6899999999996</v>
      </c>
      <c r="C1548">
        <v>3</v>
      </c>
      <c r="D1548">
        <v>2</v>
      </c>
      <c r="E1548" s="6">
        <f t="shared" si="72"/>
        <v>746.56333333333316</v>
      </c>
      <c r="F1548" s="5">
        <f t="shared" si="73"/>
        <v>8.5861476817401263E-4</v>
      </c>
      <c r="G1548" s="6">
        <f t="shared" si="74"/>
        <v>1.282020606754436</v>
      </c>
    </row>
    <row r="1549" spans="1:7" x14ac:dyDescent="0.25">
      <c r="A1549" s="2">
        <v>1549</v>
      </c>
      <c r="B1549">
        <v>5720.98</v>
      </c>
      <c r="C1549">
        <v>7</v>
      </c>
      <c r="D1549">
        <v>4</v>
      </c>
      <c r="E1549" s="6">
        <f t="shared" si="72"/>
        <v>817.2828571428571</v>
      </c>
      <c r="F1549" s="5">
        <f t="shared" si="73"/>
        <v>2.0034344590726962E-3</v>
      </c>
      <c r="G1549" s="6">
        <f t="shared" si="74"/>
        <v>6.5494905552375506</v>
      </c>
    </row>
    <row r="1550" spans="1:7" x14ac:dyDescent="0.25">
      <c r="A1550" s="2">
        <v>1550</v>
      </c>
      <c r="B1550">
        <v>5181.8500000000004</v>
      </c>
      <c r="C1550">
        <v>6</v>
      </c>
      <c r="D1550">
        <v>12</v>
      </c>
      <c r="E1550" s="6">
        <f t="shared" si="72"/>
        <v>863.64166666666677</v>
      </c>
      <c r="F1550" s="5">
        <f t="shared" si="73"/>
        <v>1.7172295363480253E-3</v>
      </c>
      <c r="G1550" s="6">
        <f t="shared" si="74"/>
        <v>17.796851745850034</v>
      </c>
    </row>
    <row r="1551" spans="1:7" x14ac:dyDescent="0.25">
      <c r="A1551" s="2">
        <v>1551</v>
      </c>
      <c r="B1551">
        <v>7800.7800000000007</v>
      </c>
      <c r="C1551">
        <v>7</v>
      </c>
      <c r="D1551">
        <v>17</v>
      </c>
      <c r="E1551" s="6">
        <f t="shared" si="72"/>
        <v>1114.3971428571429</v>
      </c>
      <c r="F1551" s="5">
        <f t="shared" si="73"/>
        <v>2.0034344590726962E-3</v>
      </c>
      <c r="G1551" s="6">
        <f t="shared" si="74"/>
        <v>37.954567830566688</v>
      </c>
    </row>
    <row r="1552" spans="1:7" x14ac:dyDescent="0.25">
      <c r="A1552" s="2">
        <v>1552</v>
      </c>
      <c r="B1552">
        <v>6945.16</v>
      </c>
      <c r="C1552">
        <v>5</v>
      </c>
      <c r="D1552">
        <v>8</v>
      </c>
      <c r="E1552" s="6">
        <f t="shared" si="72"/>
        <v>1389.0319999999999</v>
      </c>
      <c r="F1552" s="5">
        <f t="shared" si="73"/>
        <v>1.4310246136233543E-3</v>
      </c>
      <c r="G1552" s="6">
        <f t="shared" si="74"/>
        <v>15.901911848883799</v>
      </c>
    </row>
    <row r="1553" spans="1:7" x14ac:dyDescent="0.25">
      <c r="A1553" s="2">
        <v>1553</v>
      </c>
      <c r="B1553">
        <v>4422.05</v>
      </c>
      <c r="C1553">
        <v>4</v>
      </c>
      <c r="D1553">
        <v>7</v>
      </c>
      <c r="E1553" s="6">
        <f t="shared" si="72"/>
        <v>1105.5125</v>
      </c>
      <c r="F1553" s="5">
        <f t="shared" si="73"/>
        <v>1.1448196908986834E-3</v>
      </c>
      <c r="G1553" s="6">
        <f t="shared" si="74"/>
        <v>8.8592873497424147</v>
      </c>
    </row>
    <row r="1554" spans="1:7" x14ac:dyDescent="0.25">
      <c r="A1554" s="2">
        <v>1554</v>
      </c>
      <c r="B1554">
        <v>9898.2300000000014</v>
      </c>
      <c r="C1554">
        <v>7</v>
      </c>
      <c r="D1554">
        <v>3</v>
      </c>
      <c r="E1554" s="6">
        <f t="shared" si="72"/>
        <v>1414.0328571428574</v>
      </c>
      <c r="F1554" s="5">
        <f t="shared" si="73"/>
        <v>2.0034344590726962E-3</v>
      </c>
      <c r="G1554" s="6">
        <f t="shared" si="74"/>
        <v>8.4987664567830592</v>
      </c>
    </row>
    <row r="1555" spans="1:7" x14ac:dyDescent="0.25">
      <c r="A1555" s="2">
        <v>1555</v>
      </c>
      <c r="B1555">
        <v>7885.7800000000007</v>
      </c>
      <c r="C1555">
        <v>7</v>
      </c>
      <c r="D1555">
        <v>15</v>
      </c>
      <c r="E1555" s="6">
        <f t="shared" si="72"/>
        <v>1126.5400000000002</v>
      </c>
      <c r="F1555" s="5">
        <f t="shared" si="73"/>
        <v>2.0034344590726962E-3</v>
      </c>
      <c r="G1555" s="6">
        <f t="shared" si="74"/>
        <v>33.854235832856332</v>
      </c>
    </row>
    <row r="1556" spans="1:7" x14ac:dyDescent="0.25">
      <c r="A1556" s="2">
        <v>1556</v>
      </c>
      <c r="B1556">
        <v>6248.4500000000007</v>
      </c>
      <c r="C1556">
        <v>5</v>
      </c>
      <c r="D1556">
        <v>6</v>
      </c>
      <c r="E1556" s="6">
        <f t="shared" si="72"/>
        <v>1249.69</v>
      </c>
      <c r="F1556" s="5">
        <f t="shared" si="73"/>
        <v>1.4310246136233543E-3</v>
      </c>
      <c r="G1556" s="6">
        <f t="shared" si="74"/>
        <v>10.730022896393818</v>
      </c>
    </row>
    <row r="1557" spans="1:7" x14ac:dyDescent="0.25">
      <c r="A1557" s="2">
        <v>1557</v>
      </c>
      <c r="B1557">
        <v>9899.14</v>
      </c>
      <c r="C1557">
        <v>7</v>
      </c>
      <c r="D1557">
        <v>6</v>
      </c>
      <c r="E1557" s="6">
        <f t="shared" si="72"/>
        <v>1414.1628571428571</v>
      </c>
      <c r="F1557" s="5">
        <f t="shared" si="73"/>
        <v>2.0034344590726962E-3</v>
      </c>
      <c r="G1557" s="6">
        <f t="shared" si="74"/>
        <v>16.999095592444192</v>
      </c>
    </row>
    <row r="1558" spans="1:7" x14ac:dyDescent="0.25">
      <c r="A1558" s="2">
        <v>1558</v>
      </c>
      <c r="B1558">
        <v>13587.27</v>
      </c>
      <c r="C1558">
        <v>9</v>
      </c>
      <c r="D1558">
        <v>2</v>
      </c>
      <c r="E1558" s="6">
        <f t="shared" si="72"/>
        <v>1509.6966666666667</v>
      </c>
      <c r="F1558" s="5">
        <f t="shared" si="73"/>
        <v>2.5758443045220377E-3</v>
      </c>
      <c r="G1558" s="6">
        <f t="shared" si="74"/>
        <v>7.7774871207784777</v>
      </c>
    </row>
    <row r="1559" spans="1:7" x14ac:dyDescent="0.25">
      <c r="A1559" s="2">
        <v>1559</v>
      </c>
      <c r="B1559">
        <v>11795.539999999999</v>
      </c>
      <c r="C1559">
        <v>8</v>
      </c>
      <c r="D1559">
        <v>12</v>
      </c>
      <c r="E1559" s="6">
        <f t="shared" si="72"/>
        <v>1474.4424999999999</v>
      </c>
      <c r="F1559" s="5">
        <f t="shared" si="73"/>
        <v>2.2896393817973667E-3</v>
      </c>
      <c r="G1559" s="6">
        <f t="shared" si="74"/>
        <v>40.511299370349164</v>
      </c>
    </row>
    <row r="1560" spans="1:7" x14ac:dyDescent="0.25">
      <c r="A1560" s="2">
        <v>1560</v>
      </c>
      <c r="B1560">
        <v>1348.02</v>
      </c>
      <c r="C1560">
        <v>3</v>
      </c>
      <c r="D1560">
        <v>5</v>
      </c>
      <c r="E1560" s="6">
        <f t="shared" si="72"/>
        <v>449.34</v>
      </c>
      <c r="F1560" s="5">
        <f t="shared" si="73"/>
        <v>8.5861476817401263E-4</v>
      </c>
      <c r="G1560" s="6">
        <f t="shared" si="74"/>
        <v>1.9290497996565539</v>
      </c>
    </row>
    <row r="1561" spans="1:7" x14ac:dyDescent="0.25">
      <c r="A1561" s="2">
        <v>1561</v>
      </c>
      <c r="B1561">
        <v>10601.55</v>
      </c>
      <c r="C1561">
        <v>8</v>
      </c>
      <c r="D1561">
        <v>14</v>
      </c>
      <c r="E1561" s="6">
        <f t="shared" si="72"/>
        <v>1325.1937499999999</v>
      </c>
      <c r="F1561" s="5">
        <f t="shared" si="73"/>
        <v>2.2896393817973667E-3</v>
      </c>
      <c r="G1561" s="6">
        <f t="shared" si="74"/>
        <v>42.47902117916427</v>
      </c>
    </row>
    <row r="1562" spans="1:7" x14ac:dyDescent="0.25">
      <c r="A1562" s="2">
        <v>1562</v>
      </c>
      <c r="B1562">
        <v>4066.1100000000006</v>
      </c>
      <c r="C1562">
        <v>3</v>
      </c>
      <c r="D1562">
        <v>3</v>
      </c>
      <c r="E1562" s="6">
        <f t="shared" si="72"/>
        <v>1355.3700000000001</v>
      </c>
      <c r="F1562" s="5">
        <f t="shared" si="73"/>
        <v>8.5861476817401263E-4</v>
      </c>
      <c r="G1562" s="6">
        <f t="shared" si="74"/>
        <v>3.491222095020035</v>
      </c>
    </row>
    <row r="1563" spans="1:7" x14ac:dyDescent="0.25">
      <c r="A1563" s="2">
        <v>1563</v>
      </c>
      <c r="B1563">
        <v>4845.1100000000006</v>
      </c>
      <c r="C1563">
        <v>4</v>
      </c>
      <c r="D1563">
        <v>9</v>
      </c>
      <c r="E1563" s="6">
        <f t="shared" si="72"/>
        <v>1211.2775000000001</v>
      </c>
      <c r="F1563" s="5">
        <f t="shared" si="73"/>
        <v>1.1448196908986834E-3</v>
      </c>
      <c r="G1563" s="6">
        <f t="shared" si="74"/>
        <v>12.480248998282772</v>
      </c>
    </row>
    <row r="1564" spans="1:7" x14ac:dyDescent="0.25">
      <c r="A1564" s="2">
        <v>1564</v>
      </c>
      <c r="B1564">
        <v>2983.8</v>
      </c>
      <c r="C1564">
        <v>3</v>
      </c>
      <c r="D1564">
        <v>16</v>
      </c>
      <c r="E1564" s="6">
        <f t="shared" si="72"/>
        <v>994.6</v>
      </c>
      <c r="F1564" s="5">
        <f t="shared" si="73"/>
        <v>8.5861476817401263E-4</v>
      </c>
      <c r="G1564" s="6">
        <f t="shared" si="74"/>
        <v>13.663651974813968</v>
      </c>
    </row>
    <row r="1565" spans="1:7" x14ac:dyDescent="0.25">
      <c r="A1565" s="2">
        <v>1565</v>
      </c>
      <c r="B1565">
        <v>3083.23</v>
      </c>
      <c r="C1565">
        <v>2</v>
      </c>
      <c r="D1565">
        <v>11</v>
      </c>
      <c r="E1565" s="6">
        <f t="shared" si="72"/>
        <v>1541.615</v>
      </c>
      <c r="F1565" s="5">
        <f t="shared" si="73"/>
        <v>5.7240984544934168E-4</v>
      </c>
      <c r="G1565" s="6">
        <f t="shared" si="74"/>
        <v>9.7067916428162562</v>
      </c>
    </row>
    <row r="1566" spans="1:7" x14ac:dyDescent="0.25">
      <c r="A1566" s="2">
        <v>1566</v>
      </c>
      <c r="B1566">
        <v>2886.4399999999996</v>
      </c>
      <c r="C1566">
        <v>4</v>
      </c>
      <c r="D1566">
        <v>17</v>
      </c>
      <c r="E1566" s="6">
        <f t="shared" si="72"/>
        <v>721.6099999999999</v>
      </c>
      <c r="F1566" s="5">
        <f t="shared" si="73"/>
        <v>1.1448196908986834E-3</v>
      </c>
      <c r="G1566" s="6">
        <f t="shared" si="74"/>
        <v>14.043926731539781</v>
      </c>
    </row>
    <row r="1567" spans="1:7" x14ac:dyDescent="0.25">
      <c r="A1567" s="2">
        <v>1567</v>
      </c>
      <c r="B1567">
        <v>10643.93</v>
      </c>
      <c r="C1567">
        <v>7</v>
      </c>
      <c r="D1567">
        <v>16</v>
      </c>
      <c r="E1567" s="6">
        <f t="shared" si="72"/>
        <v>1520.5614285714287</v>
      </c>
      <c r="F1567" s="5">
        <f t="shared" si="73"/>
        <v>2.0034344590726962E-3</v>
      </c>
      <c r="G1567" s="6">
        <f t="shared" si="74"/>
        <v>48.741522610188902</v>
      </c>
    </row>
    <row r="1568" spans="1:7" x14ac:dyDescent="0.25">
      <c r="A1568" s="2">
        <v>1568</v>
      </c>
      <c r="B1568">
        <v>7722.0599999999995</v>
      </c>
      <c r="C1568">
        <v>5</v>
      </c>
      <c r="D1568">
        <v>9</v>
      </c>
      <c r="E1568" s="6">
        <f t="shared" si="72"/>
        <v>1544.4119999999998</v>
      </c>
      <c r="F1568" s="5">
        <f t="shared" si="73"/>
        <v>1.4310246136233543E-3</v>
      </c>
      <c r="G1568" s="6">
        <f t="shared" si="74"/>
        <v>19.890824270177443</v>
      </c>
    </row>
    <row r="1569" spans="1:7" x14ac:dyDescent="0.25">
      <c r="A1569" s="2">
        <v>1569</v>
      </c>
      <c r="B1569">
        <v>1466.68</v>
      </c>
      <c r="C1569">
        <v>1</v>
      </c>
      <c r="D1569">
        <v>8</v>
      </c>
      <c r="E1569" s="6">
        <f t="shared" si="72"/>
        <v>1466.68</v>
      </c>
      <c r="F1569" s="5">
        <f t="shared" si="73"/>
        <v>2.8620492272467084E-4</v>
      </c>
      <c r="G1569" s="6">
        <f t="shared" si="74"/>
        <v>3.3581682884945621</v>
      </c>
    </row>
    <row r="1570" spans="1:7" x14ac:dyDescent="0.25">
      <c r="A1570" s="2">
        <v>1570</v>
      </c>
      <c r="B1570">
        <v>9958.9500000000007</v>
      </c>
      <c r="C1570">
        <v>9</v>
      </c>
      <c r="D1570">
        <v>17</v>
      </c>
      <c r="E1570" s="6">
        <f t="shared" si="72"/>
        <v>1106.5500000000002</v>
      </c>
      <c r="F1570" s="5">
        <f t="shared" si="73"/>
        <v>2.5758443045220377E-3</v>
      </c>
      <c r="G1570" s="6">
        <f t="shared" si="74"/>
        <v>48.45510875787064</v>
      </c>
    </row>
    <row r="1571" spans="1:7" x14ac:dyDescent="0.25">
      <c r="A1571" s="2">
        <v>1571</v>
      </c>
      <c r="B1571">
        <v>6221.7300000000005</v>
      </c>
      <c r="C1571">
        <v>4</v>
      </c>
      <c r="D1571">
        <v>22</v>
      </c>
      <c r="E1571" s="6">
        <f t="shared" si="72"/>
        <v>1555.4325000000001</v>
      </c>
      <c r="F1571" s="5">
        <f t="shared" si="73"/>
        <v>1.1448196908986834E-3</v>
      </c>
      <c r="G1571" s="6">
        <f t="shared" si="74"/>
        <v>39.175174585002864</v>
      </c>
    </row>
    <row r="1572" spans="1:7" x14ac:dyDescent="0.25">
      <c r="A1572" s="2">
        <v>1572</v>
      </c>
      <c r="B1572">
        <v>10119.879999999999</v>
      </c>
      <c r="C1572">
        <v>6</v>
      </c>
      <c r="D1572">
        <v>16</v>
      </c>
      <c r="E1572" s="6">
        <f t="shared" si="72"/>
        <v>1686.6466666666665</v>
      </c>
      <c r="F1572" s="5">
        <f t="shared" si="73"/>
        <v>1.7172295363480253E-3</v>
      </c>
      <c r="G1572" s="6">
        <f t="shared" si="74"/>
        <v>46.341751574127073</v>
      </c>
    </row>
    <row r="1573" spans="1:7" x14ac:dyDescent="0.25">
      <c r="A1573" s="2">
        <v>1573</v>
      </c>
      <c r="B1573">
        <v>5400.4400000000005</v>
      </c>
      <c r="C1573">
        <v>4</v>
      </c>
      <c r="D1573">
        <v>4</v>
      </c>
      <c r="E1573" s="6">
        <f t="shared" si="72"/>
        <v>1350.1100000000001</v>
      </c>
      <c r="F1573" s="5">
        <f t="shared" si="73"/>
        <v>1.1448196908986834E-3</v>
      </c>
      <c r="G1573" s="6">
        <f t="shared" si="74"/>
        <v>6.1825300515168857</v>
      </c>
    </row>
    <row r="1574" spans="1:7" x14ac:dyDescent="0.25">
      <c r="A1574" s="2">
        <v>1574</v>
      </c>
      <c r="B1574">
        <v>9813.7499999999982</v>
      </c>
      <c r="C1574">
        <v>10</v>
      </c>
      <c r="D1574">
        <v>2</v>
      </c>
      <c r="E1574" s="6">
        <f t="shared" si="72"/>
        <v>981.37499999999977</v>
      </c>
      <c r="F1574" s="5">
        <f t="shared" si="73"/>
        <v>2.8620492272467086E-3</v>
      </c>
      <c r="G1574" s="6">
        <f t="shared" si="74"/>
        <v>5.6174871207784758</v>
      </c>
    </row>
    <row r="1575" spans="1:7" x14ac:dyDescent="0.25">
      <c r="A1575" s="2">
        <v>1575</v>
      </c>
      <c r="B1575">
        <v>4088.84</v>
      </c>
      <c r="C1575">
        <v>4</v>
      </c>
      <c r="D1575">
        <v>17</v>
      </c>
      <c r="E1575" s="6">
        <f t="shared" si="72"/>
        <v>1022.21</v>
      </c>
      <c r="F1575" s="5">
        <f t="shared" si="73"/>
        <v>1.1448196908986834E-3</v>
      </c>
      <c r="G1575" s="6">
        <f t="shared" si="74"/>
        <v>19.894184315970236</v>
      </c>
    </row>
    <row r="1576" spans="1:7" x14ac:dyDescent="0.25">
      <c r="A1576" s="2">
        <v>1576</v>
      </c>
      <c r="B1576">
        <v>7956.3099999999995</v>
      </c>
      <c r="C1576">
        <v>8</v>
      </c>
      <c r="D1576">
        <v>20</v>
      </c>
      <c r="E1576" s="6">
        <f t="shared" si="72"/>
        <v>994.53874999999994</v>
      </c>
      <c r="F1576" s="5">
        <f t="shared" si="73"/>
        <v>2.2896393817973667E-3</v>
      </c>
      <c r="G1576" s="6">
        <f t="shared" si="74"/>
        <v>45.542701774470515</v>
      </c>
    </row>
    <row r="1577" spans="1:7" x14ac:dyDescent="0.25">
      <c r="A1577" s="2">
        <v>1577</v>
      </c>
      <c r="B1577">
        <v>7980.92</v>
      </c>
      <c r="C1577">
        <v>7</v>
      </c>
      <c r="D1577">
        <v>10</v>
      </c>
      <c r="E1577" s="6">
        <f t="shared" si="72"/>
        <v>1140.1314285714286</v>
      </c>
      <c r="F1577" s="5">
        <f t="shared" si="73"/>
        <v>2.0034344590726962E-3</v>
      </c>
      <c r="G1577" s="6">
        <f t="shared" si="74"/>
        <v>22.841785918717804</v>
      </c>
    </row>
    <row r="1578" spans="1:7" x14ac:dyDescent="0.25">
      <c r="A1578" s="2">
        <v>1578</v>
      </c>
      <c r="B1578">
        <v>9064.4200000000019</v>
      </c>
      <c r="C1578">
        <v>7</v>
      </c>
      <c r="D1578">
        <v>11</v>
      </c>
      <c r="E1578" s="6">
        <f t="shared" si="72"/>
        <v>1294.9171428571431</v>
      </c>
      <c r="F1578" s="5">
        <f t="shared" si="73"/>
        <v>2.0034344590726962E-3</v>
      </c>
      <c r="G1578" s="6">
        <f t="shared" si="74"/>
        <v>28.537097882083579</v>
      </c>
    </row>
    <row r="1579" spans="1:7" x14ac:dyDescent="0.25">
      <c r="A1579" s="2">
        <v>1579</v>
      </c>
      <c r="B1579">
        <v>12087.02</v>
      </c>
      <c r="C1579">
        <v>10</v>
      </c>
      <c r="D1579">
        <v>17</v>
      </c>
      <c r="E1579" s="6">
        <f t="shared" si="72"/>
        <v>1208.702</v>
      </c>
      <c r="F1579" s="5">
        <f t="shared" si="73"/>
        <v>2.8620492272467086E-3</v>
      </c>
      <c r="G1579" s="6">
        <f t="shared" si="74"/>
        <v>58.809198626216372</v>
      </c>
    </row>
    <row r="1580" spans="1:7" x14ac:dyDescent="0.25">
      <c r="A1580" s="2">
        <v>1580</v>
      </c>
      <c r="B1580">
        <v>7454.8099999999995</v>
      </c>
      <c r="C1580">
        <v>8</v>
      </c>
      <c r="D1580">
        <v>5</v>
      </c>
      <c r="E1580" s="6">
        <f t="shared" si="72"/>
        <v>931.85124999999994</v>
      </c>
      <c r="F1580" s="5">
        <f t="shared" si="73"/>
        <v>2.2896393817973667E-3</v>
      </c>
      <c r="G1580" s="6">
        <f t="shared" si="74"/>
        <v>10.668016599885517</v>
      </c>
    </row>
    <row r="1581" spans="1:7" x14ac:dyDescent="0.25">
      <c r="A1581" s="2">
        <v>1581</v>
      </c>
      <c r="B1581">
        <v>7922.66</v>
      </c>
      <c r="C1581">
        <v>8</v>
      </c>
      <c r="D1581">
        <v>13</v>
      </c>
      <c r="E1581" s="6">
        <f t="shared" si="72"/>
        <v>990.33249999999998</v>
      </c>
      <c r="F1581" s="5">
        <f t="shared" si="73"/>
        <v>2.2896393817973667E-3</v>
      </c>
      <c r="G1581" s="6">
        <f t="shared" si="74"/>
        <v>29.477555809959927</v>
      </c>
    </row>
    <row r="1582" spans="1:7" x14ac:dyDescent="0.25">
      <c r="A1582" s="2">
        <v>1582</v>
      </c>
      <c r="B1582">
        <v>5202.8899999999994</v>
      </c>
      <c r="C1582">
        <v>5</v>
      </c>
      <c r="D1582">
        <v>4</v>
      </c>
      <c r="E1582" s="6">
        <f t="shared" si="72"/>
        <v>1040.578</v>
      </c>
      <c r="F1582" s="5">
        <f t="shared" si="73"/>
        <v>1.4310246136233543E-3</v>
      </c>
      <c r="G1582" s="6">
        <f t="shared" si="74"/>
        <v>5.9563709215798513</v>
      </c>
    </row>
    <row r="1583" spans="1:7" x14ac:dyDescent="0.25">
      <c r="A1583" s="2">
        <v>1583</v>
      </c>
      <c r="B1583">
        <v>4888.05</v>
      </c>
      <c r="C1583">
        <v>4</v>
      </c>
      <c r="D1583">
        <v>10.7</v>
      </c>
      <c r="E1583" s="6">
        <f t="shared" si="72"/>
        <v>1222.0125</v>
      </c>
      <c r="F1583" s="5">
        <f t="shared" si="73"/>
        <v>1.1448196908986834E-3</v>
      </c>
      <c r="G1583" s="6">
        <f t="shared" si="74"/>
        <v>14.969128506010302</v>
      </c>
    </row>
    <row r="1584" spans="1:7" x14ac:dyDescent="0.25">
      <c r="A1584" s="2">
        <v>1584</v>
      </c>
      <c r="B1584">
        <v>2749.7200000000003</v>
      </c>
      <c r="C1584">
        <v>2</v>
      </c>
      <c r="D1584">
        <v>9</v>
      </c>
      <c r="E1584" s="6">
        <f t="shared" si="72"/>
        <v>1374.8600000000001</v>
      </c>
      <c r="F1584" s="5">
        <f t="shared" si="73"/>
        <v>5.7240984544934168E-4</v>
      </c>
      <c r="G1584" s="6">
        <f t="shared" si="74"/>
        <v>7.082850601030338</v>
      </c>
    </row>
    <row r="1585" spans="1:7" x14ac:dyDescent="0.25">
      <c r="A1585" s="2">
        <v>1585</v>
      </c>
      <c r="B1585">
        <v>8002.97</v>
      </c>
      <c r="C1585">
        <v>8</v>
      </c>
      <c r="D1585">
        <v>5</v>
      </c>
      <c r="E1585" s="6">
        <f t="shared" si="72"/>
        <v>1000.37125</v>
      </c>
      <c r="F1585" s="5">
        <f t="shared" si="73"/>
        <v>2.2896393817973667E-3</v>
      </c>
      <c r="G1585" s="6">
        <f t="shared" si="74"/>
        <v>11.452447052089296</v>
      </c>
    </row>
    <row r="1586" spans="1:7" x14ac:dyDescent="0.25">
      <c r="A1586" s="2">
        <v>1586</v>
      </c>
      <c r="B1586">
        <v>6104.44</v>
      </c>
      <c r="C1586">
        <v>6</v>
      </c>
      <c r="D1586">
        <v>15</v>
      </c>
      <c r="E1586" s="6">
        <f t="shared" si="72"/>
        <v>1017.4066666666666</v>
      </c>
      <c r="F1586" s="5">
        <f t="shared" si="73"/>
        <v>1.7172295363480253E-3</v>
      </c>
      <c r="G1586" s="6">
        <f t="shared" si="74"/>
        <v>26.20681167716085</v>
      </c>
    </row>
    <row r="1587" spans="1:7" x14ac:dyDescent="0.25">
      <c r="A1587" s="2">
        <v>1587</v>
      </c>
      <c r="B1587">
        <v>4992.59</v>
      </c>
      <c r="C1587">
        <v>5</v>
      </c>
      <c r="D1587">
        <v>12</v>
      </c>
      <c r="E1587" s="6">
        <f t="shared" si="72"/>
        <v>998.51800000000003</v>
      </c>
      <c r="F1587" s="5">
        <f t="shared" si="73"/>
        <v>1.4310246136233543E-3</v>
      </c>
      <c r="G1587" s="6">
        <f t="shared" si="74"/>
        <v>17.146846021751575</v>
      </c>
    </row>
    <row r="1588" spans="1:7" x14ac:dyDescent="0.25">
      <c r="A1588" s="2">
        <v>1588</v>
      </c>
      <c r="B1588">
        <v>9131.5399999999991</v>
      </c>
      <c r="C1588">
        <v>7</v>
      </c>
      <c r="D1588">
        <v>7</v>
      </c>
      <c r="E1588" s="6">
        <f t="shared" si="72"/>
        <v>1304.5057142857142</v>
      </c>
      <c r="F1588" s="5">
        <f t="shared" si="73"/>
        <v>2.0034344590726962E-3</v>
      </c>
      <c r="G1588" s="6">
        <f t="shared" si="74"/>
        <v>18.294441900400688</v>
      </c>
    </row>
    <row r="1589" spans="1:7" x14ac:dyDescent="0.25">
      <c r="A1589" s="2">
        <v>1589</v>
      </c>
      <c r="B1589">
        <v>8549.57</v>
      </c>
      <c r="C1589">
        <v>6</v>
      </c>
      <c r="D1589">
        <v>4</v>
      </c>
      <c r="E1589" s="6">
        <f t="shared" si="72"/>
        <v>1424.9283333333333</v>
      </c>
      <c r="F1589" s="5">
        <f t="shared" si="73"/>
        <v>1.7172295363480253E-3</v>
      </c>
      <c r="G1589" s="6">
        <f t="shared" si="74"/>
        <v>9.7877160847166564</v>
      </c>
    </row>
    <row r="1590" spans="1:7" x14ac:dyDescent="0.25">
      <c r="A1590" s="2">
        <v>1590</v>
      </c>
      <c r="B1590">
        <v>5130.3899999999994</v>
      </c>
      <c r="C1590">
        <v>3</v>
      </c>
      <c r="D1590">
        <v>14</v>
      </c>
      <c r="E1590" s="6">
        <f t="shared" si="72"/>
        <v>1710.1299999999999</v>
      </c>
      <c r="F1590" s="5">
        <f t="shared" si="73"/>
        <v>8.5861476817401263E-4</v>
      </c>
      <c r="G1590" s="6">
        <f t="shared" si="74"/>
        <v>20.55680022896394</v>
      </c>
    </row>
    <row r="1591" spans="1:7" x14ac:dyDescent="0.25">
      <c r="A1591" s="2">
        <v>1591</v>
      </c>
      <c r="B1591">
        <v>13908.32</v>
      </c>
      <c r="C1591">
        <v>12</v>
      </c>
      <c r="D1591">
        <v>14</v>
      </c>
      <c r="E1591" s="6">
        <f t="shared" si="72"/>
        <v>1159.0266666666666</v>
      </c>
      <c r="F1591" s="5">
        <f t="shared" si="73"/>
        <v>3.4344590726960505E-3</v>
      </c>
      <c r="G1591" s="6">
        <f t="shared" si="74"/>
        <v>55.728815111619923</v>
      </c>
    </row>
    <row r="1592" spans="1:7" x14ac:dyDescent="0.25">
      <c r="A1592" s="2">
        <v>1592</v>
      </c>
      <c r="B1592">
        <v>5703.38</v>
      </c>
      <c r="C1592">
        <v>4</v>
      </c>
      <c r="D1592">
        <v>14</v>
      </c>
      <c r="E1592" s="6">
        <f t="shared" si="72"/>
        <v>1425.845</v>
      </c>
      <c r="F1592" s="5">
        <f t="shared" si="73"/>
        <v>1.1448196908986834E-3</v>
      </c>
      <c r="G1592" s="6">
        <f t="shared" si="74"/>
        <v>22.852696050372064</v>
      </c>
    </row>
    <row r="1593" spans="1:7" x14ac:dyDescent="0.25">
      <c r="A1593" s="2">
        <v>1593</v>
      </c>
      <c r="B1593">
        <v>7569.45</v>
      </c>
      <c r="C1593">
        <v>6</v>
      </c>
      <c r="D1593">
        <v>17</v>
      </c>
      <c r="E1593" s="6">
        <f t="shared" si="72"/>
        <v>1261.575</v>
      </c>
      <c r="F1593" s="5">
        <f t="shared" si="73"/>
        <v>1.7172295363480253E-3</v>
      </c>
      <c r="G1593" s="6">
        <f t="shared" si="74"/>
        <v>36.829035489410415</v>
      </c>
    </row>
    <row r="1594" spans="1:7" x14ac:dyDescent="0.25">
      <c r="A1594" s="2">
        <v>1594</v>
      </c>
      <c r="B1594">
        <v>8475.6299999999992</v>
      </c>
      <c r="C1594">
        <v>6</v>
      </c>
      <c r="D1594">
        <v>7</v>
      </c>
      <c r="E1594" s="6">
        <f t="shared" si="72"/>
        <v>1412.6049999999998</v>
      </c>
      <c r="F1594" s="5">
        <f t="shared" si="73"/>
        <v>1.7172295363480253E-3</v>
      </c>
      <c r="G1594" s="6">
        <f t="shared" si="74"/>
        <v>16.980369204350314</v>
      </c>
    </row>
    <row r="1595" spans="1:7" x14ac:dyDescent="0.25">
      <c r="A1595" s="2">
        <v>1595</v>
      </c>
      <c r="B1595">
        <v>9792.8900000000012</v>
      </c>
      <c r="C1595">
        <v>7</v>
      </c>
      <c r="D1595">
        <v>11</v>
      </c>
      <c r="E1595" s="6">
        <f t="shared" si="72"/>
        <v>1398.984285714286</v>
      </c>
      <c r="F1595" s="5">
        <f t="shared" si="73"/>
        <v>2.0034344590726962E-3</v>
      </c>
      <c r="G1595" s="6">
        <f t="shared" si="74"/>
        <v>30.83050658271323</v>
      </c>
    </row>
    <row r="1596" spans="1:7" x14ac:dyDescent="0.25">
      <c r="A1596" s="2">
        <v>1596</v>
      </c>
      <c r="B1596">
        <v>5697.9800000000005</v>
      </c>
      <c r="C1596">
        <v>5</v>
      </c>
      <c r="D1596">
        <v>8</v>
      </c>
      <c r="E1596" s="6">
        <f t="shared" si="72"/>
        <v>1139.596</v>
      </c>
      <c r="F1596" s="5">
        <f t="shared" si="73"/>
        <v>1.4310246136233543E-3</v>
      </c>
      <c r="G1596" s="6">
        <f t="shared" si="74"/>
        <v>13.04631940469376</v>
      </c>
    </row>
    <row r="1597" spans="1:7" x14ac:dyDescent="0.25">
      <c r="A1597" s="2">
        <v>1597</v>
      </c>
      <c r="B1597">
        <v>18052.68</v>
      </c>
      <c r="C1597">
        <v>12</v>
      </c>
      <c r="D1597">
        <v>14</v>
      </c>
      <c r="E1597" s="6">
        <f t="shared" si="72"/>
        <v>1504.39</v>
      </c>
      <c r="F1597" s="5">
        <f t="shared" si="73"/>
        <v>3.4344590726960505E-3</v>
      </c>
      <c r="G1597" s="6">
        <f t="shared" si="74"/>
        <v>72.334722381224964</v>
      </c>
    </row>
    <row r="1598" spans="1:7" x14ac:dyDescent="0.25">
      <c r="A1598" s="2">
        <v>1598</v>
      </c>
      <c r="B1598">
        <v>6297.23</v>
      </c>
      <c r="C1598">
        <v>5</v>
      </c>
      <c r="D1598">
        <v>11</v>
      </c>
      <c r="E1598" s="6">
        <f t="shared" si="72"/>
        <v>1259.4459999999999</v>
      </c>
      <c r="F1598" s="5">
        <f t="shared" si="73"/>
        <v>1.4310246136233543E-3</v>
      </c>
      <c r="G1598" s="6">
        <f t="shared" si="74"/>
        <v>19.825280480824269</v>
      </c>
    </row>
    <row r="1599" spans="1:7" x14ac:dyDescent="0.25">
      <c r="A1599" s="2">
        <v>1599</v>
      </c>
      <c r="B1599">
        <v>8164.880000000001</v>
      </c>
      <c r="C1599">
        <v>11</v>
      </c>
      <c r="D1599">
        <v>1</v>
      </c>
      <c r="E1599" s="6">
        <f t="shared" si="72"/>
        <v>742.26181818181828</v>
      </c>
      <c r="F1599" s="5">
        <f t="shared" si="73"/>
        <v>3.1482541499713796E-3</v>
      </c>
      <c r="G1599" s="6">
        <f t="shared" si="74"/>
        <v>2.3368288494562108</v>
      </c>
    </row>
    <row r="1600" spans="1:7" x14ac:dyDescent="0.25">
      <c r="A1600" s="2">
        <v>1600</v>
      </c>
      <c r="B1600">
        <v>5904.3200000000015</v>
      </c>
      <c r="C1600">
        <v>9</v>
      </c>
      <c r="D1600">
        <v>2</v>
      </c>
      <c r="E1600" s="6">
        <f t="shared" si="72"/>
        <v>656.03555555555567</v>
      </c>
      <c r="F1600" s="5">
        <f t="shared" si="73"/>
        <v>2.5758443045220377E-3</v>
      </c>
      <c r="G1600" s="6">
        <f t="shared" si="74"/>
        <v>3.379690898683458</v>
      </c>
    </row>
    <row r="1601" spans="1:7" x14ac:dyDescent="0.25">
      <c r="A1601" s="2">
        <v>1601</v>
      </c>
      <c r="B1601">
        <v>3901.84</v>
      </c>
      <c r="C1601">
        <v>4</v>
      </c>
      <c r="D1601">
        <v>1</v>
      </c>
      <c r="E1601" s="6">
        <f t="shared" si="72"/>
        <v>975.46</v>
      </c>
      <c r="F1601" s="5">
        <f t="shared" si="73"/>
        <v>1.1448196908986834E-3</v>
      </c>
      <c r="G1601" s="6">
        <f t="shared" si="74"/>
        <v>1.1167258156840296</v>
      </c>
    </row>
    <row r="1602" spans="1:7" x14ac:dyDescent="0.25">
      <c r="A1602" s="2">
        <v>1602</v>
      </c>
      <c r="B1602">
        <v>6779.29</v>
      </c>
      <c r="C1602">
        <v>5</v>
      </c>
      <c r="D1602">
        <v>15</v>
      </c>
      <c r="E1602" s="6">
        <f t="shared" si="72"/>
        <v>1355.8579999999999</v>
      </c>
      <c r="F1602" s="5">
        <f t="shared" si="73"/>
        <v>1.4310246136233543E-3</v>
      </c>
      <c r="G1602" s="6">
        <f t="shared" si="74"/>
        <v>29.103992558672008</v>
      </c>
    </row>
    <row r="1603" spans="1:7" x14ac:dyDescent="0.25">
      <c r="A1603" s="2">
        <v>1603</v>
      </c>
      <c r="B1603">
        <v>5471.8899999999994</v>
      </c>
      <c r="C1603">
        <v>4</v>
      </c>
      <c r="D1603">
        <v>20</v>
      </c>
      <c r="E1603" s="6">
        <f t="shared" si="72"/>
        <v>1367.9724999999999</v>
      </c>
      <c r="F1603" s="5">
        <f t="shared" si="73"/>
        <v>1.1448196908986834E-3</v>
      </c>
      <c r="G1603" s="6">
        <f t="shared" si="74"/>
        <v>31.321637092157978</v>
      </c>
    </row>
    <row r="1604" spans="1:7" x14ac:dyDescent="0.25">
      <c r="A1604" s="2">
        <v>1604</v>
      </c>
      <c r="B1604">
        <v>3311.7200000000003</v>
      </c>
      <c r="C1604">
        <v>3</v>
      </c>
      <c r="D1604">
        <v>20</v>
      </c>
      <c r="E1604" s="6">
        <f t="shared" si="72"/>
        <v>1103.9066666666668</v>
      </c>
      <c r="F1604" s="5">
        <f t="shared" si="73"/>
        <v>8.5861476817401263E-4</v>
      </c>
      <c r="G1604" s="6">
        <f t="shared" si="74"/>
        <v>18.956611333714942</v>
      </c>
    </row>
    <row r="1605" spans="1:7" x14ac:dyDescent="0.25">
      <c r="A1605" s="2">
        <v>1605</v>
      </c>
      <c r="B1605">
        <v>3871.88</v>
      </c>
      <c r="C1605">
        <v>3</v>
      </c>
      <c r="D1605">
        <v>9</v>
      </c>
      <c r="E1605" s="6">
        <f t="shared" ref="E1605:E1668" si="75">B1605/C1605</f>
        <v>1290.6266666666668</v>
      </c>
      <c r="F1605" s="5">
        <f t="shared" ref="F1605:F1668" si="76">C1605/3494</f>
        <v>8.5861476817401263E-4</v>
      </c>
      <c r="G1605" s="6">
        <f t="shared" ref="G1605:G1668" si="77">E1605*F1605*D1605</f>
        <v>9.9733600457927896</v>
      </c>
    </row>
    <row r="1606" spans="1:7" x14ac:dyDescent="0.25">
      <c r="A1606" s="2">
        <v>1606</v>
      </c>
      <c r="B1606">
        <v>6270.9600000000009</v>
      </c>
      <c r="C1606">
        <v>5</v>
      </c>
      <c r="D1606">
        <v>9</v>
      </c>
      <c r="E1606" s="6">
        <f t="shared" si="75"/>
        <v>1254.1920000000002</v>
      </c>
      <c r="F1606" s="5">
        <f t="shared" si="76"/>
        <v>1.4310246136233543E-3</v>
      </c>
      <c r="G1606" s="6">
        <f t="shared" si="77"/>
        <v>16.153016599885522</v>
      </c>
    </row>
    <row r="1607" spans="1:7" x14ac:dyDescent="0.25">
      <c r="A1607" s="2">
        <v>1607</v>
      </c>
      <c r="B1607">
        <v>4898.71</v>
      </c>
      <c r="C1607">
        <v>5</v>
      </c>
      <c r="D1607">
        <v>15</v>
      </c>
      <c r="E1607" s="6">
        <f t="shared" si="75"/>
        <v>979.74199999999996</v>
      </c>
      <c r="F1607" s="5">
        <f t="shared" si="76"/>
        <v>1.4310246136233543E-3</v>
      </c>
      <c r="G1607" s="6">
        <f t="shared" si="77"/>
        <v>21.030523755008584</v>
      </c>
    </row>
    <row r="1608" spans="1:7" x14ac:dyDescent="0.25">
      <c r="A1608" s="2">
        <v>1608</v>
      </c>
      <c r="B1608">
        <v>2811.51</v>
      </c>
      <c r="C1608">
        <v>3</v>
      </c>
      <c r="D1608">
        <v>6</v>
      </c>
      <c r="E1608" s="6">
        <f t="shared" si="75"/>
        <v>937.17000000000007</v>
      </c>
      <c r="F1608" s="5">
        <f t="shared" si="76"/>
        <v>8.5861476817401263E-4</v>
      </c>
      <c r="G1608" s="6">
        <f t="shared" si="77"/>
        <v>4.8280080137378372</v>
      </c>
    </row>
    <row r="1609" spans="1:7" x14ac:dyDescent="0.25">
      <c r="A1609" s="2">
        <v>1609</v>
      </c>
      <c r="B1609">
        <v>6259.92</v>
      </c>
      <c r="C1609">
        <v>5</v>
      </c>
      <c r="D1609">
        <v>3</v>
      </c>
      <c r="E1609" s="6">
        <f t="shared" si="75"/>
        <v>1251.9839999999999</v>
      </c>
      <c r="F1609" s="5">
        <f t="shared" si="76"/>
        <v>1.4310246136233543E-3</v>
      </c>
      <c r="G1609" s="6">
        <f t="shared" si="77"/>
        <v>5.3748597595878644</v>
      </c>
    </row>
    <row r="1610" spans="1:7" x14ac:dyDescent="0.25">
      <c r="A1610" s="2">
        <v>1610</v>
      </c>
      <c r="B1610">
        <v>6734.6100000000006</v>
      </c>
      <c r="C1610">
        <v>5</v>
      </c>
      <c r="D1610">
        <v>9</v>
      </c>
      <c r="E1610" s="6">
        <f t="shared" si="75"/>
        <v>1346.922</v>
      </c>
      <c r="F1610" s="5">
        <f t="shared" si="76"/>
        <v>1.4310246136233543E-3</v>
      </c>
      <c r="G1610" s="6">
        <f t="shared" si="77"/>
        <v>17.347306811677161</v>
      </c>
    </row>
    <row r="1611" spans="1:7" x14ac:dyDescent="0.25">
      <c r="A1611" s="2">
        <v>1611</v>
      </c>
      <c r="B1611">
        <v>13692.47</v>
      </c>
      <c r="C1611">
        <v>12</v>
      </c>
      <c r="D1611">
        <v>13</v>
      </c>
      <c r="E1611" s="6">
        <f t="shared" si="75"/>
        <v>1141.0391666666667</v>
      </c>
      <c r="F1611" s="5">
        <f t="shared" si="76"/>
        <v>3.4344590726960505E-3</v>
      </c>
      <c r="G1611" s="6">
        <f t="shared" si="77"/>
        <v>50.945080137378362</v>
      </c>
    </row>
    <row r="1612" spans="1:7" x14ac:dyDescent="0.25">
      <c r="A1612" s="2">
        <v>1612</v>
      </c>
      <c r="B1612">
        <v>3904.22</v>
      </c>
      <c r="C1612">
        <v>2</v>
      </c>
      <c r="D1612">
        <v>22</v>
      </c>
      <c r="E1612" s="6">
        <f t="shared" si="75"/>
        <v>1952.11</v>
      </c>
      <c r="F1612" s="5">
        <f t="shared" si="76"/>
        <v>5.7240984544934168E-4</v>
      </c>
      <c r="G1612" s="6">
        <f t="shared" si="77"/>
        <v>24.582953634802514</v>
      </c>
    </row>
    <row r="1613" spans="1:7" x14ac:dyDescent="0.25">
      <c r="A1613" s="2">
        <v>1613</v>
      </c>
      <c r="B1613">
        <v>6670.94</v>
      </c>
      <c r="C1613">
        <v>8</v>
      </c>
      <c r="D1613">
        <v>19</v>
      </c>
      <c r="E1613" s="6">
        <f t="shared" si="75"/>
        <v>833.86749999999995</v>
      </c>
      <c r="F1613" s="5">
        <f t="shared" si="76"/>
        <v>2.2896393817973667E-3</v>
      </c>
      <c r="G1613" s="6">
        <f t="shared" si="77"/>
        <v>36.275861476817397</v>
      </c>
    </row>
    <row r="1614" spans="1:7" x14ac:dyDescent="0.25">
      <c r="A1614" s="2">
        <v>1614</v>
      </c>
      <c r="B1614">
        <v>5571.04</v>
      </c>
      <c r="C1614">
        <v>7</v>
      </c>
      <c r="D1614">
        <v>8</v>
      </c>
      <c r="E1614" s="6">
        <f t="shared" si="75"/>
        <v>795.86285714285714</v>
      </c>
      <c r="F1614" s="5">
        <f t="shared" si="76"/>
        <v>2.0034344590726962E-3</v>
      </c>
      <c r="G1614" s="6">
        <f t="shared" si="77"/>
        <v>12.755672581568405</v>
      </c>
    </row>
    <row r="1615" spans="1:7" x14ac:dyDescent="0.25">
      <c r="A1615" s="2">
        <v>1615</v>
      </c>
      <c r="B1615">
        <v>8856.76</v>
      </c>
      <c r="C1615">
        <v>6</v>
      </c>
      <c r="D1615">
        <v>7</v>
      </c>
      <c r="E1615" s="6">
        <f t="shared" si="75"/>
        <v>1476.1266666666668</v>
      </c>
      <c r="F1615" s="5">
        <f t="shared" si="76"/>
        <v>1.7172295363480253E-3</v>
      </c>
      <c r="G1615" s="6">
        <f t="shared" si="77"/>
        <v>17.743938179736695</v>
      </c>
    </row>
    <row r="1616" spans="1:7" x14ac:dyDescent="0.25">
      <c r="A1616" s="2">
        <v>1616</v>
      </c>
      <c r="B1616">
        <v>10413.51</v>
      </c>
      <c r="C1616">
        <v>7</v>
      </c>
      <c r="D1616">
        <v>19</v>
      </c>
      <c r="E1616" s="6">
        <f t="shared" si="75"/>
        <v>1487.6442857142858</v>
      </c>
      <c r="F1616" s="5">
        <f t="shared" si="76"/>
        <v>2.0034344590726962E-3</v>
      </c>
      <c r="G1616" s="6">
        <f t="shared" si="77"/>
        <v>56.627558672009172</v>
      </c>
    </row>
    <row r="1617" spans="1:7" x14ac:dyDescent="0.25">
      <c r="A1617" s="2">
        <v>1617</v>
      </c>
      <c r="B1617">
        <v>5926.27</v>
      </c>
      <c r="C1617">
        <v>5</v>
      </c>
      <c r="D1617">
        <v>10</v>
      </c>
      <c r="E1617" s="6">
        <f t="shared" si="75"/>
        <v>1185.2540000000001</v>
      </c>
      <c r="F1617" s="5">
        <f t="shared" si="76"/>
        <v>1.4310246136233543E-3</v>
      </c>
      <c r="G1617" s="6">
        <f t="shared" si="77"/>
        <v>16.961276473955355</v>
      </c>
    </row>
    <row r="1618" spans="1:7" x14ac:dyDescent="0.25">
      <c r="A1618" s="2">
        <v>1618</v>
      </c>
      <c r="B1618">
        <v>2033.21</v>
      </c>
      <c r="C1618">
        <v>2</v>
      </c>
      <c r="D1618">
        <v>19</v>
      </c>
      <c r="E1618" s="6">
        <f t="shared" si="75"/>
        <v>1016.605</v>
      </c>
      <c r="F1618" s="5">
        <f t="shared" si="76"/>
        <v>5.7240984544934168E-4</v>
      </c>
      <c r="G1618" s="6">
        <f t="shared" si="77"/>
        <v>11.056379507727533</v>
      </c>
    </row>
    <row r="1619" spans="1:7" x14ac:dyDescent="0.25">
      <c r="A1619" s="2">
        <v>1619</v>
      </c>
      <c r="B1619">
        <v>11466.11</v>
      </c>
      <c r="C1619">
        <v>10</v>
      </c>
      <c r="D1619">
        <v>6</v>
      </c>
      <c r="E1619" s="6">
        <f t="shared" si="75"/>
        <v>1146.6110000000001</v>
      </c>
      <c r="F1619" s="5">
        <f t="shared" si="76"/>
        <v>2.8620492272467086E-3</v>
      </c>
      <c r="G1619" s="6">
        <f t="shared" si="77"/>
        <v>19.689942759015455</v>
      </c>
    </row>
    <row r="1620" spans="1:7" x14ac:dyDescent="0.25">
      <c r="A1620" s="2">
        <v>1620</v>
      </c>
      <c r="B1620">
        <v>2947.04</v>
      </c>
      <c r="C1620">
        <v>2</v>
      </c>
      <c r="D1620">
        <v>2</v>
      </c>
      <c r="E1620" s="6">
        <f t="shared" si="75"/>
        <v>1473.52</v>
      </c>
      <c r="F1620" s="5">
        <f t="shared" si="76"/>
        <v>5.7240984544934168E-4</v>
      </c>
      <c r="G1620" s="6">
        <f t="shared" si="77"/>
        <v>1.6869147109330278</v>
      </c>
    </row>
    <row r="1621" spans="1:7" x14ac:dyDescent="0.25">
      <c r="A1621" s="2">
        <v>1621</v>
      </c>
      <c r="B1621">
        <v>2804.08</v>
      </c>
      <c r="C1621">
        <v>5</v>
      </c>
      <c r="D1621">
        <v>22</v>
      </c>
      <c r="E1621" s="6">
        <f t="shared" si="75"/>
        <v>560.81600000000003</v>
      </c>
      <c r="F1621" s="5">
        <f t="shared" si="76"/>
        <v>1.4310246136233543E-3</v>
      </c>
      <c r="G1621" s="6">
        <f t="shared" si="77"/>
        <v>17.655912993703492</v>
      </c>
    </row>
    <row r="1622" spans="1:7" x14ac:dyDescent="0.25">
      <c r="A1622" s="2">
        <v>1622</v>
      </c>
      <c r="B1622">
        <v>1952.29</v>
      </c>
      <c r="C1622">
        <v>3</v>
      </c>
      <c r="D1622">
        <v>16</v>
      </c>
      <c r="E1622" s="6">
        <f t="shared" si="75"/>
        <v>650.76333333333332</v>
      </c>
      <c r="F1622" s="5">
        <f t="shared" si="76"/>
        <v>8.5861476817401263E-4</v>
      </c>
      <c r="G1622" s="6">
        <f t="shared" si="77"/>
        <v>8.9400801373783629</v>
      </c>
    </row>
    <row r="1623" spans="1:7" x14ac:dyDescent="0.25">
      <c r="A1623" s="2">
        <v>1623</v>
      </c>
      <c r="B1623">
        <v>7686.06</v>
      </c>
      <c r="C1623">
        <v>6</v>
      </c>
      <c r="D1623">
        <v>2</v>
      </c>
      <c r="E1623" s="6">
        <f t="shared" si="75"/>
        <v>1281.01</v>
      </c>
      <c r="F1623" s="5">
        <f t="shared" si="76"/>
        <v>1.7172295363480253E-3</v>
      </c>
      <c r="G1623" s="6">
        <f t="shared" si="77"/>
        <v>4.3995764167143676</v>
      </c>
    </row>
    <row r="1624" spans="1:7" x14ac:dyDescent="0.25">
      <c r="A1624" s="2">
        <v>1624</v>
      </c>
      <c r="B1624">
        <v>4424.3900000000003</v>
      </c>
      <c r="C1624">
        <v>6</v>
      </c>
      <c r="D1624">
        <v>6</v>
      </c>
      <c r="E1624" s="6">
        <f t="shared" si="75"/>
        <v>737.39833333333343</v>
      </c>
      <c r="F1624" s="5">
        <f t="shared" si="76"/>
        <v>1.7172295363480253E-3</v>
      </c>
      <c r="G1624" s="6">
        <f t="shared" si="77"/>
        <v>7.5976931883228414</v>
      </c>
    </row>
    <row r="1625" spans="1:7" x14ac:dyDescent="0.25">
      <c r="A1625" s="2">
        <v>1625</v>
      </c>
      <c r="B1625">
        <v>12809.369999999999</v>
      </c>
      <c r="C1625">
        <v>8</v>
      </c>
      <c r="D1625">
        <v>10</v>
      </c>
      <c r="E1625" s="6">
        <f t="shared" si="75"/>
        <v>1601.1712499999999</v>
      </c>
      <c r="F1625" s="5">
        <f t="shared" si="76"/>
        <v>2.2896393817973667E-3</v>
      </c>
      <c r="G1625" s="6">
        <f t="shared" si="77"/>
        <v>36.66104751001717</v>
      </c>
    </row>
    <row r="1626" spans="1:7" x14ac:dyDescent="0.25">
      <c r="A1626" s="2">
        <v>1626</v>
      </c>
      <c r="B1626">
        <v>1789.3799999999999</v>
      </c>
      <c r="C1626">
        <v>2</v>
      </c>
      <c r="D1626">
        <v>14</v>
      </c>
      <c r="E1626" s="6">
        <f t="shared" si="75"/>
        <v>894.68999999999994</v>
      </c>
      <c r="F1626" s="5">
        <f t="shared" si="76"/>
        <v>5.7240984544934168E-4</v>
      </c>
      <c r="G1626" s="6">
        <f t="shared" si="77"/>
        <v>7.1698111047510018</v>
      </c>
    </row>
    <row r="1627" spans="1:7" x14ac:dyDescent="0.25">
      <c r="A1627" s="2">
        <v>1627</v>
      </c>
      <c r="B1627">
        <v>10051.579999999998</v>
      </c>
      <c r="C1627">
        <v>8</v>
      </c>
      <c r="D1627">
        <v>16</v>
      </c>
      <c r="E1627" s="6">
        <f t="shared" si="75"/>
        <v>1256.4474999999998</v>
      </c>
      <c r="F1627" s="5">
        <f t="shared" si="76"/>
        <v>2.2896393817973667E-3</v>
      </c>
      <c r="G1627" s="6">
        <f t="shared" si="77"/>
        <v>46.028986834573544</v>
      </c>
    </row>
    <row r="1628" spans="1:7" x14ac:dyDescent="0.25">
      <c r="A1628" s="2">
        <v>1628</v>
      </c>
      <c r="B1628">
        <v>3869.2699999999995</v>
      </c>
      <c r="C1628">
        <v>2</v>
      </c>
      <c r="D1628">
        <v>10.7</v>
      </c>
      <c r="E1628" s="6">
        <f t="shared" si="75"/>
        <v>1934.6349999999998</v>
      </c>
      <c r="F1628" s="5">
        <f t="shared" si="76"/>
        <v>5.7240984544934168E-4</v>
      </c>
      <c r="G1628" s="6">
        <f t="shared" si="77"/>
        <v>11.84922409845449</v>
      </c>
    </row>
    <row r="1629" spans="1:7" x14ac:dyDescent="0.25">
      <c r="A1629" s="2">
        <v>1629</v>
      </c>
      <c r="B1629">
        <v>8226.2099999999991</v>
      </c>
      <c r="C1629">
        <v>7</v>
      </c>
      <c r="D1629">
        <v>14</v>
      </c>
      <c r="E1629" s="6">
        <f t="shared" si="75"/>
        <v>1175.1728571428571</v>
      </c>
      <c r="F1629" s="5">
        <f t="shared" si="76"/>
        <v>2.0034344590726962E-3</v>
      </c>
      <c r="G1629" s="6">
        <f t="shared" si="77"/>
        <v>32.961345163136805</v>
      </c>
    </row>
    <row r="1630" spans="1:7" x14ac:dyDescent="0.25">
      <c r="A1630" s="2">
        <v>1630</v>
      </c>
      <c r="B1630">
        <v>3699.7799999999997</v>
      </c>
      <c r="C1630">
        <v>3</v>
      </c>
      <c r="D1630">
        <v>16</v>
      </c>
      <c r="E1630" s="6">
        <f t="shared" si="75"/>
        <v>1233.26</v>
      </c>
      <c r="F1630" s="5">
        <f t="shared" si="76"/>
        <v>8.5861476817401263E-4</v>
      </c>
      <c r="G1630" s="6">
        <f t="shared" si="77"/>
        <v>16.942323983972525</v>
      </c>
    </row>
    <row r="1631" spans="1:7" x14ac:dyDescent="0.25">
      <c r="A1631" s="2">
        <v>1631</v>
      </c>
      <c r="B1631">
        <v>5204.3</v>
      </c>
      <c r="C1631">
        <v>5</v>
      </c>
      <c r="D1631">
        <v>1</v>
      </c>
      <c r="E1631" s="6">
        <f t="shared" si="75"/>
        <v>1040.8600000000001</v>
      </c>
      <c r="F1631" s="5">
        <f t="shared" si="76"/>
        <v>1.4310246136233543E-3</v>
      </c>
      <c r="G1631" s="6">
        <f t="shared" si="77"/>
        <v>1.4894962793360047</v>
      </c>
    </row>
    <row r="1632" spans="1:7" x14ac:dyDescent="0.25">
      <c r="A1632" s="2">
        <v>1632</v>
      </c>
      <c r="B1632">
        <v>2114.2600000000002</v>
      </c>
      <c r="C1632">
        <v>2</v>
      </c>
      <c r="D1632">
        <v>3</v>
      </c>
      <c r="E1632" s="6">
        <f t="shared" si="75"/>
        <v>1057.1300000000001</v>
      </c>
      <c r="F1632" s="5">
        <f t="shared" si="76"/>
        <v>5.7240984544934168E-4</v>
      </c>
      <c r="G1632" s="6">
        <f t="shared" si="77"/>
        <v>1.815334859759588</v>
      </c>
    </row>
    <row r="1633" spans="1:7" x14ac:dyDescent="0.25">
      <c r="A1633" s="2">
        <v>1633</v>
      </c>
      <c r="B1633">
        <v>4623.68</v>
      </c>
      <c r="C1633">
        <v>3</v>
      </c>
      <c r="D1633">
        <v>14</v>
      </c>
      <c r="E1633" s="6">
        <f t="shared" si="75"/>
        <v>1541.2266666666667</v>
      </c>
      <c r="F1633" s="5">
        <f t="shared" si="76"/>
        <v>8.5861476817401263E-4</v>
      </c>
      <c r="G1633" s="6">
        <f t="shared" si="77"/>
        <v>18.526479679450485</v>
      </c>
    </row>
    <row r="1634" spans="1:7" x14ac:dyDescent="0.25">
      <c r="A1634" s="2">
        <v>1634</v>
      </c>
      <c r="B1634">
        <v>3683.93</v>
      </c>
      <c r="C1634">
        <v>4</v>
      </c>
      <c r="D1634">
        <v>12</v>
      </c>
      <c r="E1634" s="6">
        <f t="shared" si="75"/>
        <v>920.98249999999996</v>
      </c>
      <c r="F1634" s="5">
        <f t="shared" si="76"/>
        <v>1.1448196908986834E-3</v>
      </c>
      <c r="G1634" s="6">
        <f t="shared" si="77"/>
        <v>12.65230681167716</v>
      </c>
    </row>
    <row r="1635" spans="1:7" x14ac:dyDescent="0.25">
      <c r="A1635" s="2">
        <v>1635</v>
      </c>
      <c r="B1635">
        <v>6745.7099999999991</v>
      </c>
      <c r="C1635">
        <v>4</v>
      </c>
      <c r="D1635">
        <v>7</v>
      </c>
      <c r="E1635" s="6">
        <f t="shared" si="75"/>
        <v>1686.4274999999998</v>
      </c>
      <c r="F1635" s="5">
        <f t="shared" si="76"/>
        <v>1.1448196908986834E-3</v>
      </c>
      <c r="G1635" s="6">
        <f t="shared" si="77"/>
        <v>13.514587864911274</v>
      </c>
    </row>
    <row r="1636" spans="1:7" x14ac:dyDescent="0.25">
      <c r="A1636" s="2">
        <v>1636</v>
      </c>
      <c r="B1636">
        <v>6065.61</v>
      </c>
      <c r="C1636">
        <v>5</v>
      </c>
      <c r="D1636">
        <v>5</v>
      </c>
      <c r="E1636" s="6">
        <f t="shared" si="75"/>
        <v>1213.1219999999998</v>
      </c>
      <c r="F1636" s="5">
        <f t="shared" si="76"/>
        <v>1.4310246136233543E-3</v>
      </c>
      <c r="G1636" s="6">
        <f t="shared" si="77"/>
        <v>8.6800372066399536</v>
      </c>
    </row>
    <row r="1637" spans="1:7" x14ac:dyDescent="0.25">
      <c r="A1637" s="2">
        <v>1637</v>
      </c>
      <c r="B1637">
        <v>7801.63</v>
      </c>
      <c r="C1637">
        <v>8</v>
      </c>
      <c r="D1637">
        <v>6</v>
      </c>
      <c r="E1637" s="6">
        <f t="shared" si="75"/>
        <v>975.20375000000001</v>
      </c>
      <c r="F1637" s="5">
        <f t="shared" si="76"/>
        <v>2.2896393817973667E-3</v>
      </c>
      <c r="G1637" s="6">
        <f t="shared" si="77"/>
        <v>13.397189467658844</v>
      </c>
    </row>
    <row r="1638" spans="1:7" x14ac:dyDescent="0.25">
      <c r="A1638" s="2">
        <v>1638</v>
      </c>
      <c r="B1638">
        <v>5237.8999999999996</v>
      </c>
      <c r="C1638">
        <v>4</v>
      </c>
      <c r="D1638">
        <v>10</v>
      </c>
      <c r="E1638" s="6">
        <f t="shared" si="75"/>
        <v>1309.4749999999999</v>
      </c>
      <c r="F1638" s="5">
        <f t="shared" si="76"/>
        <v>1.1448196908986834E-3</v>
      </c>
      <c r="G1638" s="6">
        <f t="shared" si="77"/>
        <v>14.991127647395533</v>
      </c>
    </row>
    <row r="1639" spans="1:7" x14ac:dyDescent="0.25">
      <c r="A1639" s="2">
        <v>1639</v>
      </c>
      <c r="B1639">
        <v>7481.2199999999993</v>
      </c>
      <c r="C1639">
        <v>6</v>
      </c>
      <c r="D1639">
        <v>12</v>
      </c>
      <c r="E1639" s="6">
        <f t="shared" si="75"/>
        <v>1246.8699999999999</v>
      </c>
      <c r="F1639" s="5">
        <f t="shared" si="76"/>
        <v>1.7172295363480253E-3</v>
      </c>
      <c r="G1639" s="6">
        <f t="shared" si="77"/>
        <v>25.693943903835141</v>
      </c>
    </row>
    <row r="1640" spans="1:7" x14ac:dyDescent="0.25">
      <c r="A1640" s="2">
        <v>1640</v>
      </c>
      <c r="B1640">
        <v>5455.04</v>
      </c>
      <c r="C1640">
        <v>7</v>
      </c>
      <c r="D1640">
        <v>3</v>
      </c>
      <c r="E1640" s="6">
        <f t="shared" si="75"/>
        <v>779.29142857142858</v>
      </c>
      <c r="F1640" s="5">
        <f t="shared" si="76"/>
        <v>2.0034344590726962E-3</v>
      </c>
      <c r="G1640" s="6">
        <f t="shared" si="77"/>
        <v>4.6837779049799657</v>
      </c>
    </row>
    <row r="1641" spans="1:7" x14ac:dyDescent="0.25">
      <c r="A1641" s="2">
        <v>1641</v>
      </c>
      <c r="B1641">
        <v>9474.24</v>
      </c>
      <c r="C1641">
        <v>9</v>
      </c>
      <c r="D1641">
        <v>14</v>
      </c>
      <c r="E1641" s="6">
        <f t="shared" si="75"/>
        <v>1052.6933333333334</v>
      </c>
      <c r="F1641" s="5">
        <f t="shared" si="76"/>
        <v>2.5758443045220377E-3</v>
      </c>
      <c r="G1641" s="6">
        <f t="shared" si="77"/>
        <v>37.962037779049801</v>
      </c>
    </row>
    <row r="1642" spans="1:7" x14ac:dyDescent="0.25">
      <c r="A1642" s="2">
        <v>1642</v>
      </c>
      <c r="B1642">
        <v>4353.22</v>
      </c>
      <c r="C1642">
        <v>5</v>
      </c>
      <c r="D1642">
        <v>3</v>
      </c>
      <c r="E1642" s="6">
        <f t="shared" si="75"/>
        <v>870.64400000000001</v>
      </c>
      <c r="F1642" s="5">
        <f t="shared" si="76"/>
        <v>1.4310246136233543E-3</v>
      </c>
      <c r="G1642" s="6">
        <f t="shared" si="77"/>
        <v>3.7377389811104749</v>
      </c>
    </row>
    <row r="1643" spans="1:7" x14ac:dyDescent="0.25">
      <c r="A1643" s="2">
        <v>1643</v>
      </c>
      <c r="B1643">
        <v>9571.34</v>
      </c>
      <c r="C1643">
        <v>8</v>
      </c>
      <c r="D1643">
        <v>19</v>
      </c>
      <c r="E1643" s="6">
        <f t="shared" si="75"/>
        <v>1196.4175</v>
      </c>
      <c r="F1643" s="5">
        <f t="shared" si="76"/>
        <v>2.2896393817973667E-3</v>
      </c>
      <c r="G1643" s="6">
        <f t="shared" si="77"/>
        <v>52.047927876359473</v>
      </c>
    </row>
    <row r="1644" spans="1:7" x14ac:dyDescent="0.25">
      <c r="A1644" s="2">
        <v>1644</v>
      </c>
      <c r="B1644">
        <v>8493.64</v>
      </c>
      <c r="C1644">
        <v>7</v>
      </c>
      <c r="D1644">
        <v>10</v>
      </c>
      <c r="E1644" s="6">
        <f t="shared" si="75"/>
        <v>1213.3771428571429</v>
      </c>
      <c r="F1644" s="5">
        <f t="shared" si="76"/>
        <v>2.0034344590726962E-3</v>
      </c>
      <c r="G1644" s="6">
        <f t="shared" si="77"/>
        <v>24.309215798511737</v>
      </c>
    </row>
    <row r="1645" spans="1:7" x14ac:dyDescent="0.25">
      <c r="A1645" s="2">
        <v>1645</v>
      </c>
      <c r="B1645">
        <v>4521.05</v>
      </c>
      <c r="C1645">
        <v>7</v>
      </c>
      <c r="D1645">
        <v>5</v>
      </c>
      <c r="E1645" s="6">
        <f t="shared" si="75"/>
        <v>645.86428571428576</v>
      </c>
      <c r="F1645" s="5">
        <f t="shared" si="76"/>
        <v>2.0034344590726962E-3</v>
      </c>
      <c r="G1645" s="6">
        <f t="shared" si="77"/>
        <v>6.469733829421866</v>
      </c>
    </row>
    <row r="1646" spans="1:7" x14ac:dyDescent="0.25">
      <c r="A1646" s="2">
        <v>1646</v>
      </c>
      <c r="B1646">
        <v>7426.27</v>
      </c>
      <c r="C1646">
        <v>7</v>
      </c>
      <c r="D1646">
        <v>1</v>
      </c>
      <c r="E1646" s="6">
        <f t="shared" si="75"/>
        <v>1060.8957142857143</v>
      </c>
      <c r="F1646" s="5">
        <f t="shared" si="76"/>
        <v>2.0034344590726962E-3</v>
      </c>
      <c r="G1646" s="6">
        <f t="shared" si="77"/>
        <v>2.1254350314825419</v>
      </c>
    </row>
    <row r="1647" spans="1:7" x14ac:dyDescent="0.25">
      <c r="A1647" s="2">
        <v>1647</v>
      </c>
      <c r="B1647">
        <v>7932.61</v>
      </c>
      <c r="C1647">
        <v>7</v>
      </c>
      <c r="D1647">
        <v>17</v>
      </c>
      <c r="E1647" s="6">
        <f t="shared" si="75"/>
        <v>1133.23</v>
      </c>
      <c r="F1647" s="5">
        <f t="shared" si="76"/>
        <v>2.0034344590726962E-3</v>
      </c>
      <c r="G1647" s="6">
        <f t="shared" si="77"/>
        <v>38.595984544934176</v>
      </c>
    </row>
    <row r="1648" spans="1:7" x14ac:dyDescent="0.25">
      <c r="A1648" s="2">
        <v>1648</v>
      </c>
      <c r="B1648">
        <v>4946.8600000000006</v>
      </c>
      <c r="C1648">
        <v>4</v>
      </c>
      <c r="D1648">
        <v>8</v>
      </c>
      <c r="E1648" s="6">
        <f t="shared" si="75"/>
        <v>1236.7150000000001</v>
      </c>
      <c r="F1648" s="5">
        <f t="shared" si="76"/>
        <v>1.1448196908986834E-3</v>
      </c>
      <c r="G1648" s="6">
        <f t="shared" si="77"/>
        <v>11.326525472238123</v>
      </c>
    </row>
    <row r="1649" spans="1:7" x14ac:dyDescent="0.25">
      <c r="A1649" s="2">
        <v>1649</v>
      </c>
      <c r="B1649">
        <v>4375.29</v>
      </c>
      <c r="C1649">
        <v>3</v>
      </c>
      <c r="D1649">
        <v>7</v>
      </c>
      <c r="E1649" s="6">
        <f t="shared" si="75"/>
        <v>1458.43</v>
      </c>
      <c r="F1649" s="5">
        <f t="shared" si="76"/>
        <v>8.5861476817401263E-4</v>
      </c>
      <c r="G1649" s="6">
        <f t="shared" si="77"/>
        <v>8.7656067544361775</v>
      </c>
    </row>
    <row r="1650" spans="1:7" x14ac:dyDescent="0.25">
      <c r="A1650" s="2">
        <v>1650</v>
      </c>
      <c r="B1650">
        <v>4358.8999999999996</v>
      </c>
      <c r="C1650">
        <v>5</v>
      </c>
      <c r="D1650">
        <v>16</v>
      </c>
      <c r="E1650" s="6">
        <f t="shared" si="75"/>
        <v>871.78</v>
      </c>
      <c r="F1650" s="5">
        <f t="shared" si="76"/>
        <v>1.4310246136233543E-3</v>
      </c>
      <c r="G1650" s="6">
        <f t="shared" si="77"/>
        <v>19.960618202633086</v>
      </c>
    </row>
    <row r="1651" spans="1:7" x14ac:dyDescent="0.25">
      <c r="A1651" s="2">
        <v>1651</v>
      </c>
      <c r="B1651">
        <v>2070.12</v>
      </c>
      <c r="C1651">
        <v>5</v>
      </c>
      <c r="D1651">
        <v>4</v>
      </c>
      <c r="E1651" s="6">
        <f t="shared" si="75"/>
        <v>414.024</v>
      </c>
      <c r="F1651" s="5">
        <f t="shared" si="76"/>
        <v>1.4310246136233543E-3</v>
      </c>
      <c r="G1651" s="6">
        <f t="shared" si="77"/>
        <v>2.3699141385231828</v>
      </c>
    </row>
    <row r="1652" spans="1:7" x14ac:dyDescent="0.25">
      <c r="A1652" s="2">
        <v>1652</v>
      </c>
      <c r="B1652">
        <v>7230.4500000000007</v>
      </c>
      <c r="C1652">
        <v>6</v>
      </c>
      <c r="D1652">
        <v>7</v>
      </c>
      <c r="E1652" s="6">
        <f t="shared" si="75"/>
        <v>1205.075</v>
      </c>
      <c r="F1652" s="5">
        <f t="shared" si="76"/>
        <v>1.7172295363480253E-3</v>
      </c>
      <c r="G1652" s="6">
        <f t="shared" si="77"/>
        <v>14.485732684602178</v>
      </c>
    </row>
    <row r="1653" spans="1:7" x14ac:dyDescent="0.25">
      <c r="A1653" s="2">
        <v>1653</v>
      </c>
      <c r="B1653">
        <v>5084.3</v>
      </c>
      <c r="C1653">
        <v>5</v>
      </c>
      <c r="D1653">
        <v>12</v>
      </c>
      <c r="E1653" s="6">
        <f t="shared" si="75"/>
        <v>1016.86</v>
      </c>
      <c r="F1653" s="5">
        <f t="shared" si="76"/>
        <v>1.4310246136233543E-3</v>
      </c>
      <c r="G1653" s="6">
        <f t="shared" si="77"/>
        <v>17.461820263308528</v>
      </c>
    </row>
    <row r="1654" spans="1:7" x14ac:dyDescent="0.25">
      <c r="A1654" s="2">
        <v>1654</v>
      </c>
      <c r="B1654">
        <v>4021.47</v>
      </c>
      <c r="C1654">
        <v>4</v>
      </c>
      <c r="D1654">
        <v>9</v>
      </c>
      <c r="E1654" s="6">
        <f t="shared" si="75"/>
        <v>1005.3674999999999</v>
      </c>
      <c r="F1654" s="5">
        <f t="shared" si="76"/>
        <v>1.1448196908986834E-3</v>
      </c>
      <c r="G1654" s="6">
        <f t="shared" si="77"/>
        <v>10.358680595306238</v>
      </c>
    </row>
    <row r="1655" spans="1:7" x14ac:dyDescent="0.25">
      <c r="A1655" s="2">
        <v>1655</v>
      </c>
      <c r="B1655">
        <v>3331.17</v>
      </c>
      <c r="C1655">
        <v>3</v>
      </c>
      <c r="D1655">
        <v>13</v>
      </c>
      <c r="E1655" s="6">
        <f t="shared" si="75"/>
        <v>1110.3900000000001</v>
      </c>
      <c r="F1655" s="5">
        <f t="shared" si="76"/>
        <v>8.5861476817401263E-4</v>
      </c>
      <c r="G1655" s="6">
        <f t="shared" si="77"/>
        <v>12.394164281625645</v>
      </c>
    </row>
    <row r="1656" spans="1:7" x14ac:dyDescent="0.25">
      <c r="A1656" s="2">
        <v>1656</v>
      </c>
      <c r="B1656">
        <v>8201.5400000000009</v>
      </c>
      <c r="C1656">
        <v>7</v>
      </c>
      <c r="D1656">
        <v>7</v>
      </c>
      <c r="E1656" s="6">
        <f t="shared" si="75"/>
        <v>1171.6485714285716</v>
      </c>
      <c r="F1656" s="5">
        <f t="shared" si="76"/>
        <v>2.0034344590726962E-3</v>
      </c>
      <c r="G1656" s="6">
        <f t="shared" si="77"/>
        <v>16.431247853463084</v>
      </c>
    </row>
    <row r="1657" spans="1:7" x14ac:dyDescent="0.25">
      <c r="A1657" s="2">
        <v>1657</v>
      </c>
      <c r="B1657">
        <v>5897.31</v>
      </c>
      <c r="C1657">
        <v>6</v>
      </c>
      <c r="D1657">
        <v>5</v>
      </c>
      <c r="E1657" s="6">
        <f t="shared" si="75"/>
        <v>982.8850000000001</v>
      </c>
      <c r="F1657" s="5">
        <f t="shared" si="76"/>
        <v>1.7172295363480253E-3</v>
      </c>
      <c r="G1657" s="6">
        <f t="shared" si="77"/>
        <v>8.4391957641671453</v>
      </c>
    </row>
    <row r="1658" spans="1:7" x14ac:dyDescent="0.25">
      <c r="A1658" s="2">
        <v>1658</v>
      </c>
      <c r="B1658">
        <v>3729.5499999999997</v>
      </c>
      <c r="C1658">
        <v>4</v>
      </c>
      <c r="D1658">
        <v>5</v>
      </c>
      <c r="E1658" s="6">
        <f t="shared" si="75"/>
        <v>932.38749999999993</v>
      </c>
      <c r="F1658" s="5">
        <f t="shared" si="76"/>
        <v>1.1448196908986834E-3</v>
      </c>
      <c r="G1658" s="6">
        <f t="shared" si="77"/>
        <v>5.3370778477389802</v>
      </c>
    </row>
    <row r="1659" spans="1:7" x14ac:dyDescent="0.25">
      <c r="A1659" s="2">
        <v>1659</v>
      </c>
      <c r="B1659">
        <v>8004.3300000000008</v>
      </c>
      <c r="C1659">
        <v>7</v>
      </c>
      <c r="D1659">
        <v>13</v>
      </c>
      <c r="E1659" s="6">
        <f t="shared" si="75"/>
        <v>1143.4757142857145</v>
      </c>
      <c r="F1659" s="5">
        <f t="shared" si="76"/>
        <v>2.0034344590726962E-3</v>
      </c>
      <c r="G1659" s="6">
        <f t="shared" si="77"/>
        <v>29.781422438465952</v>
      </c>
    </row>
    <row r="1660" spans="1:7" x14ac:dyDescent="0.25">
      <c r="A1660" s="2">
        <v>1660</v>
      </c>
      <c r="B1660">
        <v>4480.62</v>
      </c>
      <c r="C1660">
        <v>6</v>
      </c>
      <c r="D1660">
        <v>15</v>
      </c>
      <c r="E1660" s="6">
        <f t="shared" si="75"/>
        <v>746.77</v>
      </c>
      <c r="F1660" s="5">
        <f t="shared" si="76"/>
        <v>1.7172295363480253E-3</v>
      </c>
      <c r="G1660" s="6">
        <f t="shared" si="77"/>
        <v>19.235632512879224</v>
      </c>
    </row>
    <row r="1661" spans="1:7" x14ac:dyDescent="0.25">
      <c r="A1661" s="2">
        <v>1661</v>
      </c>
      <c r="B1661">
        <v>8438.94</v>
      </c>
      <c r="C1661">
        <v>6</v>
      </c>
      <c r="D1661">
        <v>10</v>
      </c>
      <c r="E1661" s="6">
        <f t="shared" si="75"/>
        <v>1406.49</v>
      </c>
      <c r="F1661" s="5">
        <f t="shared" si="76"/>
        <v>1.7172295363480253E-3</v>
      </c>
      <c r="G1661" s="6">
        <f t="shared" si="77"/>
        <v>24.152661705781341</v>
      </c>
    </row>
    <row r="1662" spans="1:7" x14ac:dyDescent="0.25">
      <c r="A1662" s="2">
        <v>1662</v>
      </c>
      <c r="B1662">
        <v>3125.38</v>
      </c>
      <c r="C1662">
        <v>5</v>
      </c>
      <c r="D1662">
        <v>11</v>
      </c>
      <c r="E1662" s="6">
        <f t="shared" si="75"/>
        <v>625.07600000000002</v>
      </c>
      <c r="F1662" s="5">
        <f t="shared" si="76"/>
        <v>1.4310246136233543E-3</v>
      </c>
      <c r="G1662" s="6">
        <f t="shared" si="77"/>
        <v>9.8394905552375516</v>
      </c>
    </row>
    <row r="1663" spans="1:7" x14ac:dyDescent="0.25">
      <c r="A1663" s="2">
        <v>1663</v>
      </c>
      <c r="B1663">
        <v>8093.37</v>
      </c>
      <c r="C1663">
        <v>6</v>
      </c>
      <c r="D1663">
        <v>9</v>
      </c>
      <c r="E1663" s="6">
        <f t="shared" si="75"/>
        <v>1348.895</v>
      </c>
      <c r="F1663" s="5">
        <f t="shared" si="76"/>
        <v>1.7172295363480253E-3</v>
      </c>
      <c r="G1663" s="6">
        <f t="shared" si="77"/>
        <v>20.847261018889526</v>
      </c>
    </row>
    <row r="1664" spans="1:7" x14ac:dyDescent="0.25">
      <c r="A1664" s="2">
        <v>1664</v>
      </c>
      <c r="B1664">
        <v>8460.32</v>
      </c>
      <c r="C1664">
        <v>7</v>
      </c>
      <c r="D1664">
        <v>9</v>
      </c>
      <c r="E1664" s="6">
        <f t="shared" si="75"/>
        <v>1208.6171428571429</v>
      </c>
      <c r="F1664" s="5">
        <f t="shared" si="76"/>
        <v>2.0034344590726962E-3</v>
      </c>
      <c r="G1664" s="6">
        <f t="shared" si="77"/>
        <v>21.792467086433888</v>
      </c>
    </row>
    <row r="1665" spans="1:7" x14ac:dyDescent="0.25">
      <c r="A1665" s="2">
        <v>1665</v>
      </c>
      <c r="B1665">
        <v>8205.0499999999993</v>
      </c>
      <c r="C1665">
        <v>8</v>
      </c>
      <c r="D1665">
        <v>11</v>
      </c>
      <c r="E1665" s="6">
        <f t="shared" si="75"/>
        <v>1025.6312499999999</v>
      </c>
      <c r="F1665" s="5">
        <f t="shared" si="76"/>
        <v>2.2896393817973667E-3</v>
      </c>
      <c r="G1665" s="6">
        <f t="shared" si="77"/>
        <v>25.831582713222666</v>
      </c>
    </row>
    <row r="1666" spans="1:7" x14ac:dyDescent="0.25">
      <c r="A1666" s="2">
        <v>1666</v>
      </c>
      <c r="B1666">
        <v>5256.49</v>
      </c>
      <c r="C1666">
        <v>4</v>
      </c>
      <c r="D1666">
        <v>14</v>
      </c>
      <c r="E1666" s="6">
        <f t="shared" si="75"/>
        <v>1314.1224999999999</v>
      </c>
      <c r="F1666" s="5">
        <f t="shared" si="76"/>
        <v>1.1448196908986834E-3</v>
      </c>
      <c r="G1666" s="6">
        <f t="shared" si="77"/>
        <v>21.062066399542068</v>
      </c>
    </row>
    <row r="1667" spans="1:7" x14ac:dyDescent="0.25">
      <c r="A1667" s="2">
        <v>1667</v>
      </c>
      <c r="B1667">
        <v>9549.75</v>
      </c>
      <c r="C1667">
        <v>7</v>
      </c>
      <c r="D1667">
        <v>18</v>
      </c>
      <c r="E1667" s="6">
        <f t="shared" si="75"/>
        <v>1364.25</v>
      </c>
      <c r="F1667" s="5">
        <f t="shared" si="76"/>
        <v>2.0034344590726962E-3</v>
      </c>
      <c r="G1667" s="6">
        <f t="shared" si="77"/>
        <v>49.197338294218667</v>
      </c>
    </row>
    <row r="1668" spans="1:7" x14ac:dyDescent="0.25">
      <c r="A1668" s="2">
        <v>1668</v>
      </c>
      <c r="B1668">
        <v>6878.43</v>
      </c>
      <c r="C1668">
        <v>6</v>
      </c>
      <c r="D1668">
        <v>8</v>
      </c>
      <c r="E1668" s="6">
        <f t="shared" si="75"/>
        <v>1146.405</v>
      </c>
      <c r="F1668" s="5">
        <f t="shared" si="76"/>
        <v>1.7172295363480253E-3</v>
      </c>
      <c r="G1668" s="6">
        <f t="shared" si="77"/>
        <v>15.749124212936463</v>
      </c>
    </row>
    <row r="1669" spans="1:7" x14ac:dyDescent="0.25">
      <c r="A1669" s="2">
        <v>1669</v>
      </c>
      <c r="B1669">
        <v>6940.13</v>
      </c>
      <c r="C1669">
        <v>6</v>
      </c>
      <c r="D1669">
        <v>21</v>
      </c>
      <c r="E1669" s="6">
        <f t="shared" ref="E1669:E1732" si="78">B1669/C1669</f>
        <v>1156.6883333333333</v>
      </c>
      <c r="F1669" s="5">
        <f t="shared" ref="F1669:F1732" si="79">C1669/3494</f>
        <v>1.7172295363480253E-3</v>
      </c>
      <c r="G1669" s="6">
        <f t="shared" ref="G1669:G1732" si="80">E1669*F1669*D1669</f>
        <v>41.712286777332572</v>
      </c>
    </row>
    <row r="1670" spans="1:7" x14ac:dyDescent="0.25">
      <c r="A1670" s="2">
        <v>1670</v>
      </c>
      <c r="B1670">
        <v>8855.9600000000009</v>
      </c>
      <c r="C1670">
        <v>9</v>
      </c>
      <c r="D1670">
        <v>19</v>
      </c>
      <c r="E1670" s="6">
        <f t="shared" si="78"/>
        <v>983.99555555555571</v>
      </c>
      <c r="F1670" s="5">
        <f t="shared" si="79"/>
        <v>2.5758443045220377E-3</v>
      </c>
      <c r="G1670" s="6">
        <f t="shared" si="80"/>
        <v>48.157767601602757</v>
      </c>
    </row>
    <row r="1671" spans="1:7" x14ac:dyDescent="0.25">
      <c r="A1671" s="2">
        <v>1671</v>
      </c>
      <c r="B1671">
        <v>3197.84</v>
      </c>
      <c r="C1671">
        <v>4</v>
      </c>
      <c r="D1671">
        <v>14</v>
      </c>
      <c r="E1671" s="6">
        <f t="shared" si="78"/>
        <v>799.46</v>
      </c>
      <c r="F1671" s="5">
        <f t="shared" si="79"/>
        <v>1.1448196908986834E-3</v>
      </c>
      <c r="G1671" s="6">
        <f t="shared" si="80"/>
        <v>12.813325701202061</v>
      </c>
    </row>
    <row r="1672" spans="1:7" x14ac:dyDescent="0.25">
      <c r="A1672" s="2">
        <v>1672</v>
      </c>
      <c r="B1672">
        <v>14908.460000000001</v>
      </c>
      <c r="C1672">
        <v>13</v>
      </c>
      <c r="D1672">
        <v>9</v>
      </c>
      <c r="E1672" s="6">
        <f t="shared" si="78"/>
        <v>1146.8046153846155</v>
      </c>
      <c r="F1672" s="5">
        <f t="shared" si="79"/>
        <v>3.720663995420721E-3</v>
      </c>
      <c r="G1672" s="6">
        <f t="shared" si="80"/>
        <v>38.401871780194625</v>
      </c>
    </row>
    <row r="1673" spans="1:7" x14ac:dyDescent="0.25">
      <c r="A1673" s="2">
        <v>1673</v>
      </c>
      <c r="B1673">
        <v>1318.28</v>
      </c>
      <c r="C1673">
        <v>3</v>
      </c>
      <c r="D1673">
        <v>21</v>
      </c>
      <c r="E1673" s="6">
        <f t="shared" si="78"/>
        <v>439.42666666666668</v>
      </c>
      <c r="F1673" s="5">
        <f t="shared" si="79"/>
        <v>8.5861476817401263E-4</v>
      </c>
      <c r="G1673" s="6">
        <f t="shared" si="80"/>
        <v>7.9232627361190611</v>
      </c>
    </row>
    <row r="1674" spans="1:7" x14ac:dyDescent="0.25">
      <c r="A1674" s="2">
        <v>1674</v>
      </c>
      <c r="B1674">
        <v>1043.6999999999998</v>
      </c>
      <c r="C1674">
        <v>5</v>
      </c>
      <c r="D1674">
        <v>20</v>
      </c>
      <c r="E1674" s="6">
        <f t="shared" si="78"/>
        <v>208.73999999999995</v>
      </c>
      <c r="F1674" s="5">
        <f t="shared" si="79"/>
        <v>1.4310246136233543E-3</v>
      </c>
      <c r="G1674" s="6">
        <f t="shared" si="80"/>
        <v>5.9742415569547784</v>
      </c>
    </row>
    <row r="1675" spans="1:7" x14ac:dyDescent="0.25">
      <c r="A1675" s="2">
        <v>1675</v>
      </c>
      <c r="B1675">
        <v>4572.34</v>
      </c>
      <c r="C1675">
        <v>4</v>
      </c>
      <c r="D1675">
        <v>14</v>
      </c>
      <c r="E1675" s="6">
        <f t="shared" si="78"/>
        <v>1143.085</v>
      </c>
      <c r="F1675" s="5">
        <f t="shared" si="79"/>
        <v>1.1448196908986834E-3</v>
      </c>
      <c r="G1675" s="6">
        <f t="shared" si="80"/>
        <v>18.320767029192901</v>
      </c>
    </row>
    <row r="1676" spans="1:7" x14ac:dyDescent="0.25">
      <c r="A1676" s="2">
        <v>1676</v>
      </c>
      <c r="B1676">
        <v>6881.579999999999</v>
      </c>
      <c r="C1676">
        <v>5</v>
      </c>
      <c r="D1676">
        <v>13</v>
      </c>
      <c r="E1676" s="6">
        <f t="shared" si="78"/>
        <v>1376.3159999999998</v>
      </c>
      <c r="F1676" s="5">
        <f t="shared" si="79"/>
        <v>1.4310246136233543E-3</v>
      </c>
      <c r="G1676" s="6">
        <f t="shared" si="80"/>
        <v>25.604046937607325</v>
      </c>
    </row>
    <row r="1677" spans="1:7" x14ac:dyDescent="0.25">
      <c r="A1677" s="2">
        <v>1677</v>
      </c>
      <c r="B1677">
        <v>8188.1799999999985</v>
      </c>
      <c r="C1677">
        <v>8</v>
      </c>
      <c r="D1677">
        <v>16</v>
      </c>
      <c r="E1677" s="6">
        <f t="shared" si="78"/>
        <v>1023.5224999999998</v>
      </c>
      <c r="F1677" s="5">
        <f t="shared" si="79"/>
        <v>2.2896393817973667E-3</v>
      </c>
      <c r="G1677" s="6">
        <f t="shared" si="80"/>
        <v>37.495958786491116</v>
      </c>
    </row>
    <row r="1678" spans="1:7" x14ac:dyDescent="0.25">
      <c r="A1678" s="2">
        <v>1678</v>
      </c>
      <c r="B1678">
        <v>8841.869999999999</v>
      </c>
      <c r="C1678">
        <v>9</v>
      </c>
      <c r="D1678">
        <v>13</v>
      </c>
      <c r="E1678" s="6">
        <f t="shared" si="78"/>
        <v>982.42999999999984</v>
      </c>
      <c r="F1678" s="5">
        <f t="shared" si="79"/>
        <v>2.5758443045220377E-3</v>
      </c>
      <c r="G1678" s="6">
        <f t="shared" si="80"/>
        <v>32.897627361190608</v>
      </c>
    </row>
    <row r="1679" spans="1:7" x14ac:dyDescent="0.25">
      <c r="A1679" s="2">
        <v>1679</v>
      </c>
      <c r="B1679">
        <v>5682.89</v>
      </c>
      <c r="C1679">
        <v>4</v>
      </c>
      <c r="D1679">
        <v>13</v>
      </c>
      <c r="E1679" s="6">
        <f t="shared" si="78"/>
        <v>1420.7225000000001</v>
      </c>
      <c r="F1679" s="5">
        <f t="shared" si="79"/>
        <v>1.1448196908986834E-3</v>
      </c>
      <c r="G1679" s="6">
        <f t="shared" si="80"/>
        <v>21.144124212936461</v>
      </c>
    </row>
    <row r="1680" spans="1:7" x14ac:dyDescent="0.25">
      <c r="A1680" s="2">
        <v>1680</v>
      </c>
      <c r="B1680">
        <v>5001.21</v>
      </c>
      <c r="C1680">
        <v>3</v>
      </c>
      <c r="D1680">
        <v>4</v>
      </c>
      <c r="E1680" s="6">
        <f t="shared" si="78"/>
        <v>1667.07</v>
      </c>
      <c r="F1680" s="5">
        <f t="shared" si="79"/>
        <v>8.5861476817401263E-4</v>
      </c>
      <c r="G1680" s="6">
        <f t="shared" si="80"/>
        <v>5.7254836863194045</v>
      </c>
    </row>
    <row r="1681" spans="1:7" x14ac:dyDescent="0.25">
      <c r="A1681" s="2">
        <v>1681</v>
      </c>
      <c r="B1681">
        <v>5956.62</v>
      </c>
      <c r="C1681">
        <v>5</v>
      </c>
      <c r="D1681">
        <v>6</v>
      </c>
      <c r="E1681" s="6">
        <f t="shared" si="78"/>
        <v>1191.3240000000001</v>
      </c>
      <c r="F1681" s="5">
        <f t="shared" si="79"/>
        <v>1.4310246136233543E-3</v>
      </c>
      <c r="G1681" s="6">
        <f t="shared" si="80"/>
        <v>10.228883800801375</v>
      </c>
    </row>
    <row r="1682" spans="1:7" x14ac:dyDescent="0.25">
      <c r="A1682" s="2">
        <v>1682</v>
      </c>
      <c r="B1682">
        <v>10071.44</v>
      </c>
      <c r="C1682">
        <v>6</v>
      </c>
      <c r="D1682">
        <v>6</v>
      </c>
      <c r="E1682" s="6">
        <f t="shared" si="78"/>
        <v>1678.5733333333335</v>
      </c>
      <c r="F1682" s="5">
        <f t="shared" si="79"/>
        <v>1.7172295363480253E-3</v>
      </c>
      <c r="G1682" s="6">
        <f t="shared" si="80"/>
        <v>17.294974241556957</v>
      </c>
    </row>
    <row r="1683" spans="1:7" x14ac:dyDescent="0.25">
      <c r="A1683" s="2">
        <v>1683</v>
      </c>
      <c r="B1683">
        <v>12412.95</v>
      </c>
      <c r="C1683">
        <v>9</v>
      </c>
      <c r="D1683">
        <v>10.700000000000001</v>
      </c>
      <c r="E1683" s="6">
        <f t="shared" si="78"/>
        <v>1379.2166666666667</v>
      </c>
      <c r="F1683" s="5">
        <f t="shared" si="79"/>
        <v>2.5758443045220377E-3</v>
      </c>
      <c r="G1683" s="6">
        <f t="shared" si="80"/>
        <v>38.013327132226678</v>
      </c>
    </row>
    <row r="1684" spans="1:7" x14ac:dyDescent="0.25">
      <c r="A1684" s="2">
        <v>1684</v>
      </c>
      <c r="B1684">
        <v>4309.7</v>
      </c>
      <c r="C1684">
        <v>6</v>
      </c>
      <c r="D1684">
        <v>6</v>
      </c>
      <c r="E1684" s="6">
        <f t="shared" si="78"/>
        <v>718.2833333333333</v>
      </c>
      <c r="F1684" s="5">
        <f t="shared" si="79"/>
        <v>1.7172295363480253E-3</v>
      </c>
      <c r="G1684" s="6">
        <f t="shared" si="80"/>
        <v>7.4007441327990842</v>
      </c>
    </row>
    <row r="1685" spans="1:7" x14ac:dyDescent="0.25">
      <c r="A1685" s="2">
        <v>1685</v>
      </c>
      <c r="B1685">
        <v>1818.98</v>
      </c>
      <c r="C1685">
        <v>2</v>
      </c>
      <c r="D1685">
        <v>8</v>
      </c>
      <c r="E1685" s="6">
        <f t="shared" si="78"/>
        <v>909.49</v>
      </c>
      <c r="F1685" s="5">
        <f t="shared" si="79"/>
        <v>5.7240984544934168E-4</v>
      </c>
      <c r="G1685" s="6">
        <f t="shared" si="80"/>
        <v>4.1648082427017741</v>
      </c>
    </row>
    <row r="1686" spans="1:7" x14ac:dyDescent="0.25">
      <c r="A1686" s="2">
        <v>1686</v>
      </c>
      <c r="B1686">
        <v>10098.74</v>
      </c>
      <c r="C1686">
        <v>10</v>
      </c>
      <c r="D1686">
        <v>16</v>
      </c>
      <c r="E1686" s="6">
        <f t="shared" si="78"/>
        <v>1009.874</v>
      </c>
      <c r="F1686" s="5">
        <f t="shared" si="79"/>
        <v>2.8620492272467086E-3</v>
      </c>
      <c r="G1686" s="6">
        <f t="shared" si="80"/>
        <v>46.24494562106468</v>
      </c>
    </row>
    <row r="1687" spans="1:7" x14ac:dyDescent="0.25">
      <c r="A1687" s="2">
        <v>1687</v>
      </c>
      <c r="B1687">
        <v>4032.17</v>
      </c>
      <c r="C1687">
        <v>4</v>
      </c>
      <c r="D1687">
        <v>8</v>
      </c>
      <c r="E1687" s="6">
        <f t="shared" si="78"/>
        <v>1008.0425</v>
      </c>
      <c r="F1687" s="5">
        <f t="shared" si="79"/>
        <v>1.1448196908986834E-3</v>
      </c>
      <c r="G1687" s="6">
        <f t="shared" si="80"/>
        <v>9.2322152261018875</v>
      </c>
    </row>
    <row r="1688" spans="1:7" x14ac:dyDescent="0.25">
      <c r="A1688" s="2">
        <v>1688</v>
      </c>
      <c r="B1688">
        <v>8917.130000000001</v>
      </c>
      <c r="C1688">
        <v>8</v>
      </c>
      <c r="D1688">
        <v>15</v>
      </c>
      <c r="E1688" s="6">
        <f t="shared" si="78"/>
        <v>1114.6412500000001</v>
      </c>
      <c r="F1688" s="5">
        <f t="shared" si="79"/>
        <v>2.2896393817973667E-3</v>
      </c>
      <c r="G1688" s="6">
        <f t="shared" si="80"/>
        <v>38.281897538637665</v>
      </c>
    </row>
    <row r="1689" spans="1:7" x14ac:dyDescent="0.25">
      <c r="A1689" s="2">
        <v>1689</v>
      </c>
      <c r="B1689">
        <v>7091.33</v>
      </c>
      <c r="C1689">
        <v>5</v>
      </c>
      <c r="D1689">
        <v>4</v>
      </c>
      <c r="E1689" s="6">
        <f t="shared" si="78"/>
        <v>1418.2660000000001</v>
      </c>
      <c r="F1689" s="5">
        <f t="shared" si="79"/>
        <v>1.4310246136233543E-3</v>
      </c>
      <c r="G1689" s="6">
        <f t="shared" si="80"/>
        <v>8.1182942186605604</v>
      </c>
    </row>
    <row r="1690" spans="1:7" x14ac:dyDescent="0.25">
      <c r="A1690" s="2">
        <v>1690</v>
      </c>
      <c r="B1690">
        <v>8042.1100000000006</v>
      </c>
      <c r="C1690">
        <v>9</v>
      </c>
      <c r="D1690">
        <v>16</v>
      </c>
      <c r="E1690" s="6">
        <f t="shared" si="78"/>
        <v>893.56777777777779</v>
      </c>
      <c r="F1690" s="5">
        <f t="shared" si="79"/>
        <v>2.5758443045220377E-3</v>
      </c>
      <c r="G1690" s="6">
        <f t="shared" si="80"/>
        <v>36.827063537492847</v>
      </c>
    </row>
    <row r="1691" spans="1:7" x14ac:dyDescent="0.25">
      <c r="A1691" s="2">
        <v>1691</v>
      </c>
      <c r="B1691">
        <v>7630.41</v>
      </c>
      <c r="C1691">
        <v>8</v>
      </c>
      <c r="D1691">
        <v>7</v>
      </c>
      <c r="E1691" s="6">
        <f t="shared" si="78"/>
        <v>953.80124999999998</v>
      </c>
      <c r="F1691" s="5">
        <f t="shared" si="79"/>
        <v>2.2896393817973667E-3</v>
      </c>
      <c r="G1691" s="6">
        <f t="shared" si="80"/>
        <v>15.287026330852889</v>
      </c>
    </row>
    <row r="1692" spans="1:7" x14ac:dyDescent="0.25">
      <c r="A1692" s="2">
        <v>1692</v>
      </c>
      <c r="B1692">
        <v>3763.0099999999998</v>
      </c>
      <c r="C1692">
        <v>5</v>
      </c>
      <c r="D1692">
        <v>17</v>
      </c>
      <c r="E1692" s="6">
        <f t="shared" si="78"/>
        <v>752.60199999999998</v>
      </c>
      <c r="F1692" s="5">
        <f t="shared" si="79"/>
        <v>1.4310246136233543E-3</v>
      </c>
      <c r="G1692" s="6">
        <f t="shared" si="80"/>
        <v>18.308863766456785</v>
      </c>
    </row>
    <row r="1693" spans="1:7" x14ac:dyDescent="0.25">
      <c r="A1693" s="2">
        <v>1693</v>
      </c>
      <c r="B1693">
        <v>8716.14</v>
      </c>
      <c r="C1693">
        <v>7</v>
      </c>
      <c r="D1693">
        <v>4</v>
      </c>
      <c r="E1693" s="6">
        <f t="shared" si="78"/>
        <v>1245.1628571428571</v>
      </c>
      <c r="F1693" s="5">
        <f t="shared" si="79"/>
        <v>2.0034344590726962E-3</v>
      </c>
      <c r="G1693" s="6">
        <f t="shared" si="80"/>
        <v>9.978408700629652</v>
      </c>
    </row>
    <row r="1694" spans="1:7" x14ac:dyDescent="0.25">
      <c r="A1694" s="2">
        <v>1694</v>
      </c>
      <c r="B1694">
        <v>7616.6299999999992</v>
      </c>
      <c r="C1694">
        <v>7</v>
      </c>
      <c r="D1694">
        <v>19</v>
      </c>
      <c r="E1694" s="6">
        <f t="shared" si="78"/>
        <v>1088.0899999999999</v>
      </c>
      <c r="F1694" s="5">
        <f t="shared" si="79"/>
        <v>2.0034344590726962E-3</v>
      </c>
      <c r="G1694" s="6">
        <f t="shared" si="80"/>
        <v>41.418423010875784</v>
      </c>
    </row>
    <row r="1695" spans="1:7" x14ac:dyDescent="0.25">
      <c r="A1695" s="2">
        <v>1695</v>
      </c>
      <c r="B1695">
        <v>7504.66</v>
      </c>
      <c r="C1695">
        <v>5</v>
      </c>
      <c r="D1695">
        <v>4</v>
      </c>
      <c r="E1695" s="6">
        <f t="shared" si="78"/>
        <v>1500.932</v>
      </c>
      <c r="F1695" s="5">
        <f t="shared" si="79"/>
        <v>1.4310246136233543E-3</v>
      </c>
      <c r="G1695" s="6">
        <f t="shared" si="80"/>
        <v>8.5914825414997136</v>
      </c>
    </row>
    <row r="1696" spans="1:7" x14ac:dyDescent="0.25">
      <c r="A1696" s="2">
        <v>1696</v>
      </c>
      <c r="B1696">
        <v>12254.53</v>
      </c>
      <c r="C1696">
        <v>9</v>
      </c>
      <c r="D1696">
        <v>2</v>
      </c>
      <c r="E1696" s="6">
        <f t="shared" si="78"/>
        <v>1361.6144444444444</v>
      </c>
      <c r="F1696" s="5">
        <f t="shared" si="79"/>
        <v>2.5758443045220377E-3</v>
      </c>
      <c r="G1696" s="6">
        <f t="shared" si="80"/>
        <v>7.0146136233543208</v>
      </c>
    </row>
    <row r="1697" spans="1:7" x14ac:dyDescent="0.25">
      <c r="A1697" s="2">
        <v>1697</v>
      </c>
      <c r="B1697">
        <v>6885.1500000000015</v>
      </c>
      <c r="C1697">
        <v>5</v>
      </c>
      <c r="D1697">
        <v>12</v>
      </c>
      <c r="E1697" s="6">
        <f t="shared" si="78"/>
        <v>1377.0300000000002</v>
      </c>
      <c r="F1697" s="5">
        <f t="shared" si="79"/>
        <v>1.4310246136233543E-3</v>
      </c>
      <c r="G1697" s="6">
        <f t="shared" si="80"/>
        <v>23.646765884373213</v>
      </c>
    </row>
    <row r="1698" spans="1:7" x14ac:dyDescent="0.25">
      <c r="A1698" s="2">
        <v>1698</v>
      </c>
      <c r="B1698">
        <v>9039.0400000000009</v>
      </c>
      <c r="C1698">
        <v>8</v>
      </c>
      <c r="D1698">
        <v>18</v>
      </c>
      <c r="E1698" s="6">
        <f t="shared" si="78"/>
        <v>1129.8800000000001</v>
      </c>
      <c r="F1698" s="5">
        <f t="shared" si="79"/>
        <v>2.2896393817973667E-3</v>
      </c>
      <c r="G1698" s="6">
        <f t="shared" si="80"/>
        <v>46.566319404693758</v>
      </c>
    </row>
    <row r="1699" spans="1:7" x14ac:dyDescent="0.25">
      <c r="A1699" s="2">
        <v>1699</v>
      </c>
      <c r="B1699">
        <v>8291.65</v>
      </c>
      <c r="C1699">
        <v>8</v>
      </c>
      <c r="D1699">
        <v>8</v>
      </c>
      <c r="E1699" s="6">
        <f t="shared" si="78"/>
        <v>1036.45625</v>
      </c>
      <c r="F1699" s="5">
        <f t="shared" si="79"/>
        <v>2.2896393817973667E-3</v>
      </c>
      <c r="G1699" s="6">
        <f t="shared" si="80"/>
        <v>18.984888380080136</v>
      </c>
    </row>
    <row r="1700" spans="1:7" x14ac:dyDescent="0.25">
      <c r="A1700" s="2">
        <v>1700</v>
      </c>
      <c r="B1700">
        <v>5028.5</v>
      </c>
      <c r="C1700">
        <v>7</v>
      </c>
      <c r="D1700">
        <v>14</v>
      </c>
      <c r="E1700" s="6">
        <f t="shared" si="78"/>
        <v>718.35714285714289</v>
      </c>
      <c r="F1700" s="5">
        <f t="shared" si="79"/>
        <v>2.0034344590726962E-3</v>
      </c>
      <c r="G1700" s="6">
        <f t="shared" si="80"/>
        <v>20.148540354894109</v>
      </c>
    </row>
    <row r="1701" spans="1:7" x14ac:dyDescent="0.25">
      <c r="A1701" s="2">
        <v>1701</v>
      </c>
      <c r="B1701">
        <v>3664.4100000000008</v>
      </c>
      <c r="C1701">
        <v>5</v>
      </c>
      <c r="D1701">
        <v>17</v>
      </c>
      <c r="E1701" s="6">
        <f t="shared" si="78"/>
        <v>732.88200000000018</v>
      </c>
      <c r="F1701" s="5">
        <f t="shared" si="79"/>
        <v>1.4310246136233543E-3</v>
      </c>
      <c r="G1701" s="6">
        <f t="shared" si="80"/>
        <v>17.829127074985692</v>
      </c>
    </row>
    <row r="1702" spans="1:7" x14ac:dyDescent="0.25">
      <c r="A1702" s="2">
        <v>1702</v>
      </c>
      <c r="B1702">
        <v>5682.5299999999988</v>
      </c>
      <c r="C1702">
        <v>7</v>
      </c>
      <c r="D1702">
        <v>17</v>
      </c>
      <c r="E1702" s="6">
        <f t="shared" si="78"/>
        <v>811.78999999999985</v>
      </c>
      <c r="F1702" s="5">
        <f t="shared" si="79"/>
        <v>2.0034344590726962E-3</v>
      </c>
      <c r="G1702" s="6">
        <f t="shared" si="80"/>
        <v>27.648257012020604</v>
      </c>
    </row>
    <row r="1703" spans="1:7" x14ac:dyDescent="0.25">
      <c r="A1703" s="2">
        <v>1703</v>
      </c>
      <c r="B1703">
        <v>2468.1899999999996</v>
      </c>
      <c r="C1703">
        <v>4</v>
      </c>
      <c r="D1703">
        <v>3</v>
      </c>
      <c r="E1703" s="6">
        <f t="shared" si="78"/>
        <v>617.0474999999999</v>
      </c>
      <c r="F1703" s="5">
        <f t="shared" si="79"/>
        <v>1.1448196908986834E-3</v>
      </c>
      <c r="G1703" s="6">
        <f t="shared" si="80"/>
        <v>2.1192243846594159</v>
      </c>
    </row>
    <row r="1704" spans="1:7" x14ac:dyDescent="0.25">
      <c r="A1704" s="2">
        <v>1704</v>
      </c>
      <c r="B1704">
        <v>3009.57</v>
      </c>
      <c r="C1704">
        <v>2</v>
      </c>
      <c r="D1704">
        <v>12</v>
      </c>
      <c r="E1704" s="6">
        <f t="shared" si="78"/>
        <v>1504.7850000000001</v>
      </c>
      <c r="F1704" s="5">
        <f t="shared" si="79"/>
        <v>5.7240984544934168E-4</v>
      </c>
      <c r="G1704" s="6">
        <f t="shared" si="80"/>
        <v>10.336244991413853</v>
      </c>
    </row>
    <row r="1705" spans="1:7" x14ac:dyDescent="0.25">
      <c r="A1705" s="2">
        <v>1705</v>
      </c>
      <c r="B1705">
        <v>5029.5</v>
      </c>
      <c r="C1705">
        <v>4</v>
      </c>
      <c r="D1705">
        <v>9</v>
      </c>
      <c r="E1705" s="6">
        <f t="shared" si="78"/>
        <v>1257.375</v>
      </c>
      <c r="F1705" s="5">
        <f t="shared" si="79"/>
        <v>1.1448196908986834E-3</v>
      </c>
      <c r="G1705" s="6">
        <f t="shared" si="80"/>
        <v>12.955208929593589</v>
      </c>
    </row>
    <row r="1706" spans="1:7" x14ac:dyDescent="0.25">
      <c r="A1706" s="2">
        <v>1706</v>
      </c>
      <c r="B1706">
        <v>9107.39</v>
      </c>
      <c r="C1706">
        <v>8</v>
      </c>
      <c r="D1706">
        <v>10</v>
      </c>
      <c r="E1706" s="6">
        <f t="shared" si="78"/>
        <v>1138.4237499999999</v>
      </c>
      <c r="F1706" s="5">
        <f t="shared" si="79"/>
        <v>2.2896393817973667E-3</v>
      </c>
      <c r="G1706" s="6">
        <f t="shared" si="80"/>
        <v>26.065798511734396</v>
      </c>
    </row>
    <row r="1707" spans="1:7" x14ac:dyDescent="0.25">
      <c r="A1707" s="2">
        <v>1707</v>
      </c>
      <c r="B1707">
        <v>6986.84</v>
      </c>
      <c r="C1707">
        <v>9</v>
      </c>
      <c r="D1707">
        <v>7</v>
      </c>
      <c r="E1707" s="6">
        <f t="shared" si="78"/>
        <v>776.31555555555553</v>
      </c>
      <c r="F1707" s="5">
        <f t="shared" si="79"/>
        <v>2.5758443045220377E-3</v>
      </c>
      <c r="G1707" s="6">
        <f t="shared" si="80"/>
        <v>13.997676016027475</v>
      </c>
    </row>
    <row r="1708" spans="1:7" x14ac:dyDescent="0.25">
      <c r="A1708" s="2">
        <v>1708</v>
      </c>
      <c r="B1708">
        <v>6112.6400000000012</v>
      </c>
      <c r="C1708">
        <v>4</v>
      </c>
      <c r="D1708">
        <v>20</v>
      </c>
      <c r="E1708" s="6">
        <f t="shared" si="78"/>
        <v>1528.1600000000003</v>
      </c>
      <c r="F1708" s="5">
        <f t="shared" si="79"/>
        <v>1.1448196908986834E-3</v>
      </c>
      <c r="G1708" s="6">
        <f t="shared" si="80"/>
        <v>34.989353176874644</v>
      </c>
    </row>
    <row r="1709" spans="1:7" x14ac:dyDescent="0.25">
      <c r="A1709" s="2">
        <v>1709</v>
      </c>
      <c r="B1709">
        <v>5390.71</v>
      </c>
      <c r="C1709">
        <v>5</v>
      </c>
      <c r="D1709">
        <v>6</v>
      </c>
      <c r="E1709" s="6">
        <f t="shared" si="78"/>
        <v>1078.1420000000001</v>
      </c>
      <c r="F1709" s="5">
        <f t="shared" si="79"/>
        <v>1.4310246136233543E-3</v>
      </c>
      <c r="G1709" s="6">
        <f t="shared" si="80"/>
        <v>9.2570864338866627</v>
      </c>
    </row>
    <row r="1710" spans="1:7" x14ac:dyDescent="0.25">
      <c r="A1710" s="2">
        <v>1710</v>
      </c>
      <c r="B1710">
        <v>4067.4900000000002</v>
      </c>
      <c r="C1710">
        <v>4</v>
      </c>
      <c r="D1710">
        <v>17</v>
      </c>
      <c r="E1710" s="6">
        <f t="shared" si="78"/>
        <v>1016.8725000000001</v>
      </c>
      <c r="F1710" s="5">
        <f t="shared" si="79"/>
        <v>1.1448196908986834E-3</v>
      </c>
      <c r="G1710" s="6">
        <f t="shared" si="80"/>
        <v>19.790306239267316</v>
      </c>
    </row>
    <row r="1711" spans="1:7" x14ac:dyDescent="0.25">
      <c r="A1711" s="2">
        <v>1711</v>
      </c>
      <c r="B1711">
        <v>6222.56</v>
      </c>
      <c r="C1711">
        <v>7</v>
      </c>
      <c r="D1711">
        <v>7</v>
      </c>
      <c r="E1711" s="6">
        <f t="shared" si="78"/>
        <v>888.93714285714293</v>
      </c>
      <c r="F1711" s="5">
        <f t="shared" si="79"/>
        <v>2.0034344590726962E-3</v>
      </c>
      <c r="G1711" s="6">
        <f t="shared" si="80"/>
        <v>12.466491127647398</v>
      </c>
    </row>
    <row r="1712" spans="1:7" x14ac:dyDescent="0.25">
      <c r="A1712" s="2">
        <v>1712</v>
      </c>
      <c r="B1712">
        <v>1953.53</v>
      </c>
      <c r="C1712">
        <v>2</v>
      </c>
      <c r="D1712">
        <v>7</v>
      </c>
      <c r="E1712" s="6">
        <f t="shared" si="78"/>
        <v>976.76499999999999</v>
      </c>
      <c r="F1712" s="5">
        <f t="shared" si="79"/>
        <v>5.7240984544934168E-4</v>
      </c>
      <c r="G1712" s="6">
        <f t="shared" si="80"/>
        <v>3.9137693188322835</v>
      </c>
    </row>
    <row r="1713" spans="1:7" x14ac:dyDescent="0.25">
      <c r="A1713" s="2">
        <v>1713</v>
      </c>
      <c r="B1713">
        <v>9031.89</v>
      </c>
      <c r="C1713">
        <v>7</v>
      </c>
      <c r="D1713">
        <v>21</v>
      </c>
      <c r="E1713" s="6">
        <f t="shared" si="78"/>
        <v>1290.27</v>
      </c>
      <c r="F1713" s="5">
        <f t="shared" si="79"/>
        <v>2.0034344590726962E-3</v>
      </c>
      <c r="G1713" s="6">
        <f t="shared" si="80"/>
        <v>54.284398969662284</v>
      </c>
    </row>
    <row r="1714" spans="1:7" x14ac:dyDescent="0.25">
      <c r="A1714" s="2">
        <v>1714</v>
      </c>
      <c r="B1714">
        <v>5717.15</v>
      </c>
      <c r="C1714">
        <v>6</v>
      </c>
      <c r="D1714">
        <v>4</v>
      </c>
      <c r="E1714" s="6">
        <f t="shared" si="78"/>
        <v>952.85833333333323</v>
      </c>
      <c r="F1714" s="5">
        <f t="shared" si="79"/>
        <v>1.7172295363480253E-3</v>
      </c>
      <c r="G1714" s="6">
        <f t="shared" si="80"/>
        <v>6.5451058958214077</v>
      </c>
    </row>
    <row r="1715" spans="1:7" x14ac:dyDescent="0.25">
      <c r="A1715" s="2">
        <v>1715</v>
      </c>
      <c r="B1715">
        <v>2616.3199999999997</v>
      </c>
      <c r="C1715">
        <v>3</v>
      </c>
      <c r="D1715">
        <v>12</v>
      </c>
      <c r="E1715" s="6">
        <f t="shared" si="78"/>
        <v>872.10666666666657</v>
      </c>
      <c r="F1715" s="5">
        <f t="shared" si="79"/>
        <v>8.5861476817401263E-4</v>
      </c>
      <c r="G1715" s="6">
        <f t="shared" si="80"/>
        <v>8.9856439610761303</v>
      </c>
    </row>
    <row r="1716" spans="1:7" x14ac:dyDescent="0.25">
      <c r="A1716" s="2">
        <v>1716</v>
      </c>
      <c r="B1716">
        <v>2372.87</v>
      </c>
      <c r="C1716">
        <v>2</v>
      </c>
      <c r="D1716">
        <v>5</v>
      </c>
      <c r="E1716" s="6">
        <f t="shared" si="78"/>
        <v>1186.4349999999999</v>
      </c>
      <c r="F1716" s="5">
        <f t="shared" si="79"/>
        <v>5.7240984544934168E-4</v>
      </c>
      <c r="G1716" s="6">
        <f t="shared" si="80"/>
        <v>3.3956353749284487</v>
      </c>
    </row>
    <row r="1717" spans="1:7" x14ac:dyDescent="0.25">
      <c r="A1717" s="2">
        <v>1717</v>
      </c>
      <c r="B1717">
        <v>3349.0299999999997</v>
      </c>
      <c r="C1717">
        <v>4</v>
      </c>
      <c r="D1717">
        <v>6</v>
      </c>
      <c r="E1717" s="6">
        <f t="shared" si="78"/>
        <v>837.25749999999994</v>
      </c>
      <c r="F1717" s="5">
        <f t="shared" si="79"/>
        <v>1.1448196908986834E-3</v>
      </c>
      <c r="G1717" s="6">
        <f t="shared" si="80"/>
        <v>5.7510532341156253</v>
      </c>
    </row>
    <row r="1718" spans="1:7" x14ac:dyDescent="0.25">
      <c r="A1718" s="2">
        <v>1718</v>
      </c>
      <c r="B1718">
        <v>4488.2</v>
      </c>
      <c r="C1718">
        <v>5</v>
      </c>
      <c r="D1718">
        <v>4</v>
      </c>
      <c r="E1718" s="6">
        <f t="shared" si="78"/>
        <v>897.64</v>
      </c>
      <c r="F1718" s="5">
        <f t="shared" si="79"/>
        <v>1.4310246136233543E-3</v>
      </c>
      <c r="G1718" s="6">
        <f t="shared" si="80"/>
        <v>5.1381797366914705</v>
      </c>
    </row>
    <row r="1719" spans="1:7" x14ac:dyDescent="0.25">
      <c r="A1719" s="2">
        <v>1719</v>
      </c>
      <c r="B1719">
        <v>5061.53</v>
      </c>
      <c r="C1719">
        <v>5</v>
      </c>
      <c r="D1719">
        <v>18</v>
      </c>
      <c r="E1719" s="6">
        <f t="shared" si="78"/>
        <v>1012.3059999999999</v>
      </c>
      <c r="F1719" s="5">
        <f t="shared" si="79"/>
        <v>1.4310246136233543E-3</v>
      </c>
      <c r="G1719" s="6">
        <f t="shared" si="80"/>
        <v>26.075426445334855</v>
      </c>
    </row>
    <row r="1720" spans="1:7" x14ac:dyDescent="0.25">
      <c r="A1720" s="2">
        <v>1720</v>
      </c>
      <c r="B1720">
        <v>5561.49</v>
      </c>
      <c r="C1720">
        <v>5</v>
      </c>
      <c r="D1720">
        <v>13</v>
      </c>
      <c r="E1720" s="6">
        <f t="shared" si="78"/>
        <v>1112.298</v>
      </c>
      <c r="F1720" s="5">
        <f t="shared" si="79"/>
        <v>1.4310246136233543E-3</v>
      </c>
      <c r="G1720" s="6">
        <f t="shared" si="80"/>
        <v>20.692435603892385</v>
      </c>
    </row>
    <row r="1721" spans="1:7" x14ac:dyDescent="0.25">
      <c r="A1721" s="2">
        <v>1721</v>
      </c>
      <c r="B1721">
        <v>8195.2000000000007</v>
      </c>
      <c r="C1721">
        <v>7</v>
      </c>
      <c r="D1721">
        <v>14</v>
      </c>
      <c r="E1721" s="6">
        <f t="shared" si="78"/>
        <v>1170.7428571428572</v>
      </c>
      <c r="F1721" s="5">
        <f t="shared" si="79"/>
        <v>2.0034344590726962E-3</v>
      </c>
      <c r="G1721" s="6">
        <f t="shared" si="80"/>
        <v>32.837092157985118</v>
      </c>
    </row>
    <row r="1722" spans="1:7" x14ac:dyDescent="0.25">
      <c r="A1722" s="2">
        <v>1722</v>
      </c>
      <c r="B1722">
        <v>12696.869999999997</v>
      </c>
      <c r="C1722">
        <v>9</v>
      </c>
      <c r="D1722">
        <v>4</v>
      </c>
      <c r="E1722" s="6">
        <f t="shared" si="78"/>
        <v>1410.7633333333331</v>
      </c>
      <c r="F1722" s="5">
        <f t="shared" si="79"/>
        <v>2.5758443045220377E-3</v>
      </c>
      <c r="G1722" s="6">
        <f t="shared" si="80"/>
        <v>14.535626788780764</v>
      </c>
    </row>
    <row r="1723" spans="1:7" x14ac:dyDescent="0.25">
      <c r="A1723" s="2">
        <v>1723</v>
      </c>
      <c r="B1723">
        <v>4943.21</v>
      </c>
      <c r="C1723">
        <v>5</v>
      </c>
      <c r="D1723">
        <v>7</v>
      </c>
      <c r="E1723" s="6">
        <f t="shared" si="78"/>
        <v>988.64200000000005</v>
      </c>
      <c r="F1723" s="5">
        <f t="shared" si="79"/>
        <v>1.4310246136233543E-3</v>
      </c>
      <c r="G1723" s="6">
        <f t="shared" si="80"/>
        <v>9.9033972524327432</v>
      </c>
    </row>
    <row r="1724" spans="1:7" x14ac:dyDescent="0.25">
      <c r="A1724" s="2">
        <v>1724</v>
      </c>
      <c r="B1724">
        <v>2074.23</v>
      </c>
      <c r="C1724">
        <v>4</v>
      </c>
      <c r="D1724">
        <v>4</v>
      </c>
      <c r="E1724" s="6">
        <f t="shared" si="78"/>
        <v>518.5575</v>
      </c>
      <c r="F1724" s="5">
        <f t="shared" si="79"/>
        <v>1.1448196908986834E-3</v>
      </c>
      <c r="G1724" s="6">
        <f t="shared" si="80"/>
        <v>2.3746193474527759</v>
      </c>
    </row>
    <row r="1725" spans="1:7" x14ac:dyDescent="0.25">
      <c r="A1725" s="2">
        <v>1725</v>
      </c>
      <c r="B1725">
        <v>11020.22</v>
      </c>
      <c r="C1725">
        <v>8</v>
      </c>
      <c r="D1725">
        <v>16</v>
      </c>
      <c r="E1725" s="6">
        <f t="shared" si="78"/>
        <v>1377.5274999999999</v>
      </c>
      <c r="F1725" s="5">
        <f t="shared" si="79"/>
        <v>2.2896393817973667E-3</v>
      </c>
      <c r="G1725" s="6">
        <f t="shared" si="80"/>
        <v>50.464659416141949</v>
      </c>
    </row>
    <row r="1726" spans="1:7" x14ac:dyDescent="0.25">
      <c r="A1726" s="2">
        <v>1726</v>
      </c>
      <c r="B1726">
        <v>10471.32</v>
      </c>
      <c r="C1726">
        <v>8</v>
      </c>
      <c r="D1726">
        <v>11</v>
      </c>
      <c r="E1726" s="6">
        <f t="shared" si="78"/>
        <v>1308.915</v>
      </c>
      <c r="F1726" s="5">
        <f t="shared" si="79"/>
        <v>2.2896393817973667E-3</v>
      </c>
      <c r="G1726" s="6">
        <f t="shared" si="80"/>
        <v>32.966376645678302</v>
      </c>
    </row>
    <row r="1727" spans="1:7" x14ac:dyDescent="0.25">
      <c r="A1727" s="2">
        <v>1727</v>
      </c>
      <c r="B1727">
        <v>7397.04</v>
      </c>
      <c r="C1727">
        <v>7</v>
      </c>
      <c r="D1727">
        <v>6</v>
      </c>
      <c r="E1727" s="6">
        <f t="shared" si="78"/>
        <v>1056.72</v>
      </c>
      <c r="F1727" s="5">
        <f t="shared" si="79"/>
        <v>2.0034344590726962E-3</v>
      </c>
      <c r="G1727" s="6">
        <f t="shared" si="80"/>
        <v>12.702415569547798</v>
      </c>
    </row>
    <row r="1728" spans="1:7" x14ac:dyDescent="0.25">
      <c r="A1728" s="2">
        <v>1728</v>
      </c>
      <c r="B1728">
        <v>9185.7999999999993</v>
      </c>
      <c r="C1728">
        <v>7</v>
      </c>
      <c r="D1728">
        <v>22</v>
      </c>
      <c r="E1728" s="6">
        <f t="shared" si="78"/>
        <v>1312.2571428571428</v>
      </c>
      <c r="F1728" s="5">
        <f t="shared" si="79"/>
        <v>2.0034344590726962E-3</v>
      </c>
      <c r="G1728" s="6">
        <f t="shared" si="80"/>
        <v>57.838465941614189</v>
      </c>
    </row>
    <row r="1729" spans="1:7" x14ac:dyDescent="0.25">
      <c r="A1729" s="2">
        <v>1729</v>
      </c>
      <c r="B1729">
        <v>5273.49</v>
      </c>
      <c r="C1729">
        <v>7</v>
      </c>
      <c r="D1729">
        <v>7</v>
      </c>
      <c r="E1729" s="6">
        <f t="shared" si="78"/>
        <v>753.35571428571427</v>
      </c>
      <c r="F1729" s="5">
        <f t="shared" si="79"/>
        <v>2.0034344590726962E-3</v>
      </c>
      <c r="G1729" s="6">
        <f t="shared" si="80"/>
        <v>10.565091585575273</v>
      </c>
    </row>
    <row r="1730" spans="1:7" x14ac:dyDescent="0.25">
      <c r="A1730" s="2">
        <v>1730</v>
      </c>
      <c r="B1730">
        <v>3121.3</v>
      </c>
      <c r="C1730">
        <v>3</v>
      </c>
      <c r="D1730">
        <v>20</v>
      </c>
      <c r="E1730" s="6">
        <f t="shared" si="78"/>
        <v>1040.4333333333334</v>
      </c>
      <c r="F1730" s="5">
        <f t="shared" si="79"/>
        <v>8.5861476817401263E-4</v>
      </c>
      <c r="G1730" s="6">
        <f t="shared" si="80"/>
        <v>17.866628506010304</v>
      </c>
    </row>
    <row r="1731" spans="1:7" x14ac:dyDescent="0.25">
      <c r="A1731" s="2">
        <v>1731</v>
      </c>
      <c r="B1731">
        <v>8015.92</v>
      </c>
      <c r="C1731">
        <v>11</v>
      </c>
      <c r="D1731">
        <v>19</v>
      </c>
      <c r="E1731" s="6">
        <f t="shared" si="78"/>
        <v>728.72</v>
      </c>
      <c r="F1731" s="5">
        <f t="shared" si="79"/>
        <v>3.1482541499713796E-3</v>
      </c>
      <c r="G1731" s="6">
        <f t="shared" si="80"/>
        <v>43.589719519175738</v>
      </c>
    </row>
    <row r="1732" spans="1:7" x14ac:dyDescent="0.25">
      <c r="A1732" s="2">
        <v>1732</v>
      </c>
      <c r="B1732">
        <v>4804.96</v>
      </c>
      <c r="C1732">
        <v>5</v>
      </c>
      <c r="D1732">
        <v>10</v>
      </c>
      <c r="E1732" s="6">
        <f t="shared" si="78"/>
        <v>960.99199999999996</v>
      </c>
      <c r="F1732" s="5">
        <f t="shared" si="79"/>
        <v>1.4310246136233543E-3</v>
      </c>
      <c r="G1732" s="6">
        <f t="shared" si="80"/>
        <v>13.752032054951345</v>
      </c>
    </row>
    <row r="1733" spans="1:7" x14ac:dyDescent="0.25">
      <c r="A1733" s="2">
        <v>1733</v>
      </c>
      <c r="B1733">
        <v>4933.33</v>
      </c>
      <c r="C1733">
        <v>5</v>
      </c>
      <c r="D1733">
        <v>20</v>
      </c>
      <c r="E1733" s="6">
        <f t="shared" ref="E1733:E1796" si="81">B1733/C1733</f>
        <v>986.66599999999994</v>
      </c>
      <c r="F1733" s="5">
        <f t="shared" ref="F1733:F1796" si="82">C1733/3494</f>
        <v>1.4310246136233543E-3</v>
      </c>
      <c r="G1733" s="6">
        <f t="shared" ref="G1733:G1796" si="83">E1733*F1733*D1733</f>
        <v>28.23886662850601</v>
      </c>
    </row>
    <row r="1734" spans="1:7" x14ac:dyDescent="0.25">
      <c r="A1734" s="2">
        <v>1734</v>
      </c>
      <c r="B1734">
        <v>1998.5900000000001</v>
      </c>
      <c r="C1734">
        <v>2</v>
      </c>
      <c r="D1734">
        <v>11</v>
      </c>
      <c r="E1734" s="6">
        <f t="shared" si="81"/>
        <v>999.29500000000007</v>
      </c>
      <c r="F1734" s="5">
        <f t="shared" si="82"/>
        <v>5.7240984544934168E-4</v>
      </c>
      <c r="G1734" s="6">
        <f t="shared" si="83"/>
        <v>6.2920692615912994</v>
      </c>
    </row>
    <row r="1735" spans="1:7" x14ac:dyDescent="0.25">
      <c r="A1735" s="2">
        <v>1735</v>
      </c>
      <c r="B1735">
        <v>5022.08</v>
      </c>
      <c r="C1735">
        <v>5</v>
      </c>
      <c r="D1735">
        <v>8</v>
      </c>
      <c r="E1735" s="6">
        <f t="shared" si="81"/>
        <v>1004.4159999999999</v>
      </c>
      <c r="F1735" s="5">
        <f t="shared" si="82"/>
        <v>1.4310246136233543E-3</v>
      </c>
      <c r="G1735" s="6">
        <f t="shared" si="83"/>
        <v>11.498752146536919</v>
      </c>
    </row>
    <row r="1736" spans="1:7" x14ac:dyDescent="0.25">
      <c r="A1736" s="2">
        <v>1736</v>
      </c>
      <c r="B1736">
        <v>8725.86</v>
      </c>
      <c r="C1736">
        <v>6</v>
      </c>
      <c r="D1736">
        <v>4</v>
      </c>
      <c r="E1736" s="6">
        <f t="shared" si="81"/>
        <v>1454.3100000000002</v>
      </c>
      <c r="F1736" s="5">
        <f t="shared" si="82"/>
        <v>1.7172295363480253E-3</v>
      </c>
      <c r="G1736" s="6">
        <f t="shared" si="83"/>
        <v>9.9895363480251884</v>
      </c>
    </row>
    <row r="1737" spans="1:7" x14ac:dyDescent="0.25">
      <c r="A1737" s="2">
        <v>1737</v>
      </c>
      <c r="B1737">
        <v>4477.58</v>
      </c>
      <c r="C1737">
        <v>3</v>
      </c>
      <c r="D1737">
        <v>13</v>
      </c>
      <c r="E1737" s="6">
        <f t="shared" si="81"/>
        <v>1492.5266666666666</v>
      </c>
      <c r="F1737" s="5">
        <f t="shared" si="82"/>
        <v>8.5861476817401263E-4</v>
      </c>
      <c r="G1737" s="6">
        <f t="shared" si="83"/>
        <v>16.659570692615912</v>
      </c>
    </row>
    <row r="1738" spans="1:7" x14ac:dyDescent="0.25">
      <c r="A1738" s="2">
        <v>1738</v>
      </c>
      <c r="B1738">
        <v>3395.26</v>
      </c>
      <c r="C1738">
        <v>5</v>
      </c>
      <c r="D1738">
        <v>14</v>
      </c>
      <c r="E1738" s="6">
        <f t="shared" si="81"/>
        <v>679.05200000000002</v>
      </c>
      <c r="F1738" s="5">
        <f t="shared" si="82"/>
        <v>1.4310246136233543E-3</v>
      </c>
      <c r="G1738" s="6">
        <f t="shared" si="83"/>
        <v>13.604361763022323</v>
      </c>
    </row>
    <row r="1739" spans="1:7" x14ac:dyDescent="0.25">
      <c r="A1739" s="2">
        <v>1739</v>
      </c>
      <c r="B1739">
        <v>4215.17</v>
      </c>
      <c r="C1739">
        <v>4</v>
      </c>
      <c r="D1739">
        <v>7</v>
      </c>
      <c r="E1739" s="6">
        <f t="shared" si="81"/>
        <v>1053.7925</v>
      </c>
      <c r="F1739" s="5">
        <f t="shared" si="82"/>
        <v>1.1448196908986834E-3</v>
      </c>
      <c r="G1739" s="6">
        <f t="shared" si="83"/>
        <v>8.4448168288494561</v>
      </c>
    </row>
    <row r="1740" spans="1:7" x14ac:dyDescent="0.25">
      <c r="A1740" s="2">
        <v>1740</v>
      </c>
      <c r="B1740">
        <v>9327.380000000001</v>
      </c>
      <c r="C1740">
        <v>8</v>
      </c>
      <c r="D1740">
        <v>10.700000000000001</v>
      </c>
      <c r="E1740" s="6">
        <f t="shared" si="81"/>
        <v>1165.9225000000001</v>
      </c>
      <c r="F1740" s="5">
        <f t="shared" si="82"/>
        <v>2.2896393817973667E-3</v>
      </c>
      <c r="G1740" s="6">
        <f t="shared" si="83"/>
        <v>28.564100171722959</v>
      </c>
    </row>
    <row r="1741" spans="1:7" x14ac:dyDescent="0.25">
      <c r="A1741" s="2">
        <v>1741</v>
      </c>
      <c r="B1741">
        <v>5075.22</v>
      </c>
      <c r="C1741">
        <v>4</v>
      </c>
      <c r="D1741">
        <v>3</v>
      </c>
      <c r="E1741" s="6">
        <f t="shared" si="81"/>
        <v>1268.8050000000001</v>
      </c>
      <c r="F1741" s="5">
        <f t="shared" si="82"/>
        <v>1.1448196908986834E-3</v>
      </c>
      <c r="G1741" s="6">
        <f t="shared" si="83"/>
        <v>4.3576588437321124</v>
      </c>
    </row>
    <row r="1742" spans="1:7" x14ac:dyDescent="0.25">
      <c r="A1742" s="2">
        <v>1742</v>
      </c>
      <c r="B1742">
        <v>7168.48</v>
      </c>
      <c r="C1742">
        <v>6</v>
      </c>
      <c r="D1742">
        <v>13</v>
      </c>
      <c r="E1742" s="6">
        <f t="shared" si="81"/>
        <v>1194.7466666666667</v>
      </c>
      <c r="F1742" s="5">
        <f t="shared" si="82"/>
        <v>1.7172295363480253E-3</v>
      </c>
      <c r="G1742" s="6">
        <f t="shared" si="83"/>
        <v>26.671505437893533</v>
      </c>
    </row>
    <row r="1743" spans="1:7" x14ac:dyDescent="0.25">
      <c r="A1743" s="2">
        <v>1743</v>
      </c>
      <c r="B1743">
        <v>8615.7300000000014</v>
      </c>
      <c r="C1743">
        <v>7</v>
      </c>
      <c r="D1743">
        <v>8</v>
      </c>
      <c r="E1743" s="6">
        <f t="shared" si="81"/>
        <v>1230.8185714285717</v>
      </c>
      <c r="F1743" s="5">
        <f t="shared" si="82"/>
        <v>2.0034344590726962E-3</v>
      </c>
      <c r="G1743" s="6">
        <f t="shared" si="83"/>
        <v>19.726914710933034</v>
      </c>
    </row>
    <row r="1744" spans="1:7" x14ac:dyDescent="0.25">
      <c r="A1744" s="2">
        <v>1744</v>
      </c>
      <c r="B1744">
        <v>1889.09</v>
      </c>
      <c r="C1744">
        <v>3</v>
      </c>
      <c r="D1744">
        <v>12</v>
      </c>
      <c r="E1744" s="6">
        <f t="shared" si="81"/>
        <v>629.6966666666666</v>
      </c>
      <c r="F1744" s="5">
        <f t="shared" si="82"/>
        <v>8.5861476817401263E-4</v>
      </c>
      <c r="G1744" s="6">
        <f t="shared" si="83"/>
        <v>6.4880022896393816</v>
      </c>
    </row>
    <row r="1745" spans="1:7" x14ac:dyDescent="0.25">
      <c r="A1745" s="2">
        <v>1745</v>
      </c>
      <c r="B1745">
        <v>10025.74</v>
      </c>
      <c r="C1745">
        <v>12</v>
      </c>
      <c r="D1745">
        <v>6</v>
      </c>
      <c r="E1745" s="6">
        <f t="shared" si="81"/>
        <v>835.47833333333335</v>
      </c>
      <c r="F1745" s="5">
        <f t="shared" si="82"/>
        <v>3.4344590726960505E-3</v>
      </c>
      <c r="G1745" s="6">
        <f t="shared" si="83"/>
        <v>17.216496851745852</v>
      </c>
    </row>
    <row r="1746" spans="1:7" x14ac:dyDescent="0.25">
      <c r="A1746" s="2">
        <v>1746</v>
      </c>
      <c r="B1746">
        <v>8448.2100000000009</v>
      </c>
      <c r="C1746">
        <v>6</v>
      </c>
      <c r="D1746">
        <v>6</v>
      </c>
      <c r="E1746" s="6">
        <f t="shared" si="81"/>
        <v>1408.0350000000001</v>
      </c>
      <c r="F1746" s="5">
        <f t="shared" si="82"/>
        <v>1.7172295363480253E-3</v>
      </c>
      <c r="G1746" s="6">
        <f t="shared" si="83"/>
        <v>14.507515741270751</v>
      </c>
    </row>
    <row r="1747" spans="1:7" x14ac:dyDescent="0.25">
      <c r="A1747" s="2">
        <v>1747</v>
      </c>
      <c r="B1747">
        <v>2839.33</v>
      </c>
      <c r="C1747">
        <v>4</v>
      </c>
      <c r="D1747">
        <v>14</v>
      </c>
      <c r="E1747" s="6">
        <f t="shared" si="81"/>
        <v>709.83249999999998</v>
      </c>
      <c r="F1747" s="5">
        <f t="shared" si="82"/>
        <v>1.1448196908986834E-3</v>
      </c>
      <c r="G1747" s="6">
        <f t="shared" si="83"/>
        <v>11.376823125357756</v>
      </c>
    </row>
    <row r="1748" spans="1:7" x14ac:dyDescent="0.25">
      <c r="A1748" s="2">
        <v>1748</v>
      </c>
      <c r="B1748">
        <v>11012.260000000002</v>
      </c>
      <c r="C1748">
        <v>10</v>
      </c>
      <c r="D1748">
        <v>10</v>
      </c>
      <c r="E1748" s="6">
        <f t="shared" si="81"/>
        <v>1101.2260000000001</v>
      </c>
      <c r="F1748" s="5">
        <f t="shared" si="82"/>
        <v>2.8620492272467086E-3</v>
      </c>
      <c r="G1748" s="6">
        <f t="shared" si="83"/>
        <v>31.517630223239841</v>
      </c>
    </row>
    <row r="1749" spans="1:7" x14ac:dyDescent="0.25">
      <c r="A1749" s="2">
        <v>1749</v>
      </c>
      <c r="B1749">
        <v>3909.98</v>
      </c>
      <c r="C1749">
        <v>3</v>
      </c>
      <c r="D1749">
        <v>4</v>
      </c>
      <c r="E1749" s="6">
        <f t="shared" si="81"/>
        <v>1303.3266666666666</v>
      </c>
      <c r="F1749" s="5">
        <f t="shared" si="82"/>
        <v>8.5861476817401263E-4</v>
      </c>
      <c r="G1749" s="6">
        <f t="shared" si="83"/>
        <v>4.4762220950200344</v>
      </c>
    </row>
    <row r="1750" spans="1:7" x14ac:dyDescent="0.25">
      <c r="A1750" s="2">
        <v>1750</v>
      </c>
      <c r="B1750">
        <v>7768.64</v>
      </c>
      <c r="C1750">
        <v>6</v>
      </c>
      <c r="D1750">
        <v>16</v>
      </c>
      <c r="E1750" s="6">
        <f t="shared" si="81"/>
        <v>1294.7733333333333</v>
      </c>
      <c r="F1750" s="5">
        <f t="shared" si="82"/>
        <v>1.7172295363480253E-3</v>
      </c>
      <c r="G1750" s="6">
        <f t="shared" si="83"/>
        <v>35.574768174012597</v>
      </c>
    </row>
    <row r="1751" spans="1:7" x14ac:dyDescent="0.25">
      <c r="A1751" s="2">
        <v>1751</v>
      </c>
      <c r="B1751">
        <v>3904.5699999999997</v>
      </c>
      <c r="C1751">
        <v>4</v>
      </c>
      <c r="D1751">
        <v>4</v>
      </c>
      <c r="E1751" s="6">
        <f t="shared" si="81"/>
        <v>976.14249999999993</v>
      </c>
      <c r="F1751" s="5">
        <f t="shared" si="82"/>
        <v>1.1448196908986834E-3</v>
      </c>
      <c r="G1751" s="6">
        <f t="shared" si="83"/>
        <v>4.4700286204922719</v>
      </c>
    </row>
    <row r="1752" spans="1:7" x14ac:dyDescent="0.25">
      <c r="A1752" s="2">
        <v>1752</v>
      </c>
      <c r="B1752">
        <v>5387.5300000000007</v>
      </c>
      <c r="C1752">
        <v>7</v>
      </c>
      <c r="D1752">
        <v>17</v>
      </c>
      <c r="E1752" s="6">
        <f t="shared" si="81"/>
        <v>769.64714285714297</v>
      </c>
      <c r="F1752" s="5">
        <f t="shared" si="82"/>
        <v>2.0034344590726962E-3</v>
      </c>
      <c r="G1752" s="6">
        <f t="shared" si="83"/>
        <v>26.212939324556388</v>
      </c>
    </row>
    <row r="1753" spans="1:7" x14ac:dyDescent="0.25">
      <c r="A1753" s="2">
        <v>1753</v>
      </c>
      <c r="B1753">
        <v>4242.6400000000003</v>
      </c>
      <c r="C1753">
        <v>4</v>
      </c>
      <c r="D1753">
        <v>1</v>
      </c>
      <c r="E1753" s="6">
        <f t="shared" si="81"/>
        <v>1060.6600000000001</v>
      </c>
      <c r="F1753" s="5">
        <f t="shared" si="82"/>
        <v>1.1448196908986834E-3</v>
      </c>
      <c r="G1753" s="6">
        <f t="shared" si="83"/>
        <v>1.2142644533485976</v>
      </c>
    </row>
    <row r="1754" spans="1:7" x14ac:dyDescent="0.25">
      <c r="A1754" s="2">
        <v>1754</v>
      </c>
      <c r="B1754">
        <v>6904.5700000000006</v>
      </c>
      <c r="C1754">
        <v>5</v>
      </c>
      <c r="D1754">
        <v>15</v>
      </c>
      <c r="E1754" s="6">
        <f t="shared" si="81"/>
        <v>1380.9140000000002</v>
      </c>
      <c r="F1754" s="5">
        <f t="shared" si="82"/>
        <v>1.4310246136233543E-3</v>
      </c>
      <c r="G1754" s="6">
        <f t="shared" si="83"/>
        <v>29.641828849456214</v>
      </c>
    </row>
    <row r="1755" spans="1:7" x14ac:dyDescent="0.25">
      <c r="A1755" s="2">
        <v>1755</v>
      </c>
      <c r="B1755">
        <v>6597.5500000000011</v>
      </c>
      <c r="C1755">
        <v>6</v>
      </c>
      <c r="D1755">
        <v>20</v>
      </c>
      <c r="E1755" s="6">
        <f t="shared" si="81"/>
        <v>1099.5916666666669</v>
      </c>
      <c r="F1755" s="5">
        <f t="shared" si="82"/>
        <v>1.7172295363480253E-3</v>
      </c>
      <c r="G1755" s="6">
        <f t="shared" si="83"/>
        <v>37.765025758443052</v>
      </c>
    </row>
    <row r="1756" spans="1:7" x14ac:dyDescent="0.25">
      <c r="A1756" s="2">
        <v>1756</v>
      </c>
      <c r="B1756">
        <v>2636.84</v>
      </c>
      <c r="C1756">
        <v>3</v>
      </c>
      <c r="D1756">
        <v>7</v>
      </c>
      <c r="E1756" s="6">
        <f t="shared" si="81"/>
        <v>878.94666666666672</v>
      </c>
      <c r="F1756" s="5">
        <f t="shared" si="82"/>
        <v>8.5861476817401263E-4</v>
      </c>
      <c r="G1756" s="6">
        <f t="shared" si="83"/>
        <v>5.2827361190612487</v>
      </c>
    </row>
    <row r="1757" spans="1:7" x14ac:dyDescent="0.25">
      <c r="A1757" s="2">
        <v>1757</v>
      </c>
      <c r="B1757">
        <v>1228.07</v>
      </c>
      <c r="C1757">
        <v>1</v>
      </c>
      <c r="D1757">
        <v>7</v>
      </c>
      <c r="E1757" s="6">
        <f t="shared" si="81"/>
        <v>1228.07</v>
      </c>
      <c r="F1757" s="5">
        <f t="shared" si="82"/>
        <v>2.8620492272467084E-4</v>
      </c>
      <c r="G1757" s="6">
        <f t="shared" si="83"/>
        <v>2.4603577561534058</v>
      </c>
    </row>
    <row r="1758" spans="1:7" x14ac:dyDescent="0.25">
      <c r="A1758" s="2">
        <v>1758</v>
      </c>
      <c r="B1758">
        <v>4887.03</v>
      </c>
      <c r="C1758">
        <v>7</v>
      </c>
      <c r="D1758">
        <v>6</v>
      </c>
      <c r="E1758" s="6">
        <f t="shared" si="81"/>
        <v>698.14714285714285</v>
      </c>
      <c r="F1758" s="5">
        <f t="shared" si="82"/>
        <v>2.0034344590726962E-3</v>
      </c>
      <c r="G1758" s="6">
        <f t="shared" si="83"/>
        <v>8.3921522610188912</v>
      </c>
    </row>
    <row r="1759" spans="1:7" x14ac:dyDescent="0.25">
      <c r="A1759" s="2">
        <v>1759</v>
      </c>
      <c r="B1759">
        <v>5494.57</v>
      </c>
      <c r="C1759">
        <v>6</v>
      </c>
      <c r="D1759">
        <v>15</v>
      </c>
      <c r="E1759" s="6">
        <f t="shared" si="81"/>
        <v>915.76166666666666</v>
      </c>
      <c r="F1759" s="5">
        <f t="shared" si="82"/>
        <v>1.7172295363480253E-3</v>
      </c>
      <c r="G1759" s="6">
        <f t="shared" si="83"/>
        <v>23.588594733829421</v>
      </c>
    </row>
    <row r="1760" spans="1:7" x14ac:dyDescent="0.25">
      <c r="A1760" s="2">
        <v>1760</v>
      </c>
      <c r="B1760">
        <v>8150.56</v>
      </c>
      <c r="C1760">
        <v>7</v>
      </c>
      <c r="D1760">
        <v>15</v>
      </c>
      <c r="E1760" s="6">
        <f t="shared" si="81"/>
        <v>1164.3657142857144</v>
      </c>
      <c r="F1760" s="5">
        <f t="shared" si="82"/>
        <v>2.0034344590726962E-3</v>
      </c>
      <c r="G1760" s="6">
        <f t="shared" si="83"/>
        <v>34.990955924441906</v>
      </c>
    </row>
    <row r="1761" spans="1:7" x14ac:dyDescent="0.25">
      <c r="A1761" s="2">
        <v>1761</v>
      </c>
      <c r="B1761">
        <v>5743.1</v>
      </c>
      <c r="C1761">
        <v>5</v>
      </c>
      <c r="D1761">
        <v>14</v>
      </c>
      <c r="E1761" s="6">
        <f t="shared" si="81"/>
        <v>1148.6200000000001</v>
      </c>
      <c r="F1761" s="5">
        <f t="shared" si="82"/>
        <v>1.4310246136233543E-3</v>
      </c>
      <c r="G1761" s="6">
        <f t="shared" si="83"/>
        <v>23.011848883800806</v>
      </c>
    </row>
    <row r="1762" spans="1:7" x14ac:dyDescent="0.25">
      <c r="A1762" s="2">
        <v>1762</v>
      </c>
      <c r="B1762">
        <v>12375.52</v>
      </c>
      <c r="C1762">
        <v>12</v>
      </c>
      <c r="D1762">
        <v>18</v>
      </c>
      <c r="E1762" s="6">
        <f t="shared" si="81"/>
        <v>1031.2933333333333</v>
      </c>
      <c r="F1762" s="5">
        <f t="shared" si="82"/>
        <v>3.4344590726960505E-3</v>
      </c>
      <c r="G1762" s="6">
        <f t="shared" si="83"/>
        <v>63.754825414997136</v>
      </c>
    </row>
    <row r="1763" spans="1:7" x14ac:dyDescent="0.25">
      <c r="A1763" s="2">
        <v>1763</v>
      </c>
      <c r="B1763">
        <v>7841.4900000000007</v>
      </c>
      <c r="C1763">
        <v>7</v>
      </c>
      <c r="D1763">
        <v>7</v>
      </c>
      <c r="E1763" s="6">
        <f t="shared" si="81"/>
        <v>1120.2128571428573</v>
      </c>
      <c r="F1763" s="5">
        <f t="shared" si="82"/>
        <v>2.0034344590726962E-3</v>
      </c>
      <c r="G1763" s="6">
        <f t="shared" si="83"/>
        <v>15.709911276473958</v>
      </c>
    </row>
    <row r="1764" spans="1:7" x14ac:dyDescent="0.25">
      <c r="A1764" s="2">
        <v>1764</v>
      </c>
      <c r="B1764">
        <v>3350.14</v>
      </c>
      <c r="C1764">
        <v>4</v>
      </c>
      <c r="D1764">
        <v>10</v>
      </c>
      <c r="E1764" s="6">
        <f t="shared" si="81"/>
        <v>837.53499999999997</v>
      </c>
      <c r="F1764" s="5">
        <f t="shared" si="82"/>
        <v>1.1448196908986834E-3</v>
      </c>
      <c r="G1764" s="6">
        <f t="shared" si="83"/>
        <v>9.5882655981682881</v>
      </c>
    </row>
    <row r="1765" spans="1:7" x14ac:dyDescent="0.25">
      <c r="A1765" s="2">
        <v>1765</v>
      </c>
      <c r="B1765">
        <v>8083.15</v>
      </c>
      <c r="C1765">
        <v>6</v>
      </c>
      <c r="D1765">
        <v>10</v>
      </c>
      <c r="E1765" s="6">
        <f t="shared" si="81"/>
        <v>1347.1916666666666</v>
      </c>
      <c r="F1765" s="5">
        <f t="shared" si="82"/>
        <v>1.7172295363480253E-3</v>
      </c>
      <c r="G1765" s="6">
        <f t="shared" si="83"/>
        <v>23.134373211219234</v>
      </c>
    </row>
    <row r="1766" spans="1:7" x14ac:dyDescent="0.25">
      <c r="A1766" s="2">
        <v>1766</v>
      </c>
      <c r="B1766">
        <v>3464.7</v>
      </c>
      <c r="C1766">
        <v>5</v>
      </c>
      <c r="D1766">
        <v>21</v>
      </c>
      <c r="E1766" s="6">
        <f t="shared" si="81"/>
        <v>692.93999999999994</v>
      </c>
      <c r="F1766" s="5">
        <f t="shared" si="82"/>
        <v>1.4310246136233543E-3</v>
      </c>
      <c r="G1766" s="6">
        <f t="shared" si="83"/>
        <v>20.823898111047509</v>
      </c>
    </row>
    <row r="1767" spans="1:7" x14ac:dyDescent="0.25">
      <c r="A1767" s="2">
        <v>1767</v>
      </c>
      <c r="B1767">
        <v>5973.14</v>
      </c>
      <c r="C1767">
        <v>5</v>
      </c>
      <c r="D1767">
        <v>19</v>
      </c>
      <c r="E1767" s="6">
        <f t="shared" si="81"/>
        <v>1194.6280000000002</v>
      </c>
      <c r="F1767" s="5">
        <f t="shared" si="82"/>
        <v>1.4310246136233543E-3</v>
      </c>
      <c r="G1767" s="6">
        <f t="shared" si="83"/>
        <v>32.481299370349177</v>
      </c>
    </row>
    <row r="1768" spans="1:7" x14ac:dyDescent="0.25">
      <c r="A1768" s="2">
        <v>1768</v>
      </c>
      <c r="B1768">
        <v>2428.2399999999998</v>
      </c>
      <c r="C1768">
        <v>2</v>
      </c>
      <c r="D1768">
        <v>13</v>
      </c>
      <c r="E1768" s="6">
        <f t="shared" si="81"/>
        <v>1214.1199999999999</v>
      </c>
      <c r="F1768" s="5">
        <f t="shared" si="82"/>
        <v>5.7240984544934168E-4</v>
      </c>
      <c r="G1768" s="6">
        <f t="shared" si="83"/>
        <v>9.0346651402404099</v>
      </c>
    </row>
    <row r="1769" spans="1:7" x14ac:dyDescent="0.25">
      <c r="A1769" s="2">
        <v>1769</v>
      </c>
      <c r="B1769">
        <v>5115.5</v>
      </c>
      <c r="C1769">
        <v>6</v>
      </c>
      <c r="D1769">
        <v>5</v>
      </c>
      <c r="E1769" s="6">
        <f t="shared" si="81"/>
        <v>852.58333333333337</v>
      </c>
      <c r="F1769" s="5">
        <f t="shared" si="82"/>
        <v>1.7172295363480253E-3</v>
      </c>
      <c r="G1769" s="6">
        <f t="shared" si="83"/>
        <v>7.3204064109902696</v>
      </c>
    </row>
    <row r="1770" spans="1:7" x14ac:dyDescent="0.25">
      <c r="A1770" s="2">
        <v>1770</v>
      </c>
      <c r="B1770">
        <v>8228.41</v>
      </c>
      <c r="C1770">
        <v>7</v>
      </c>
      <c r="D1770">
        <v>7</v>
      </c>
      <c r="E1770" s="6">
        <f t="shared" si="81"/>
        <v>1175.4871428571428</v>
      </c>
      <c r="F1770" s="5">
        <f t="shared" si="82"/>
        <v>2.0034344590726962E-3</v>
      </c>
      <c r="G1770" s="6">
        <f t="shared" si="83"/>
        <v>16.485080137378365</v>
      </c>
    </row>
    <row r="1771" spans="1:7" x14ac:dyDescent="0.25">
      <c r="A1771" s="2">
        <v>1771</v>
      </c>
      <c r="B1771">
        <v>7019.9500000000007</v>
      </c>
      <c r="C1771">
        <v>6</v>
      </c>
      <c r="D1771">
        <v>14</v>
      </c>
      <c r="E1771" s="6">
        <f t="shared" si="81"/>
        <v>1169.9916666666668</v>
      </c>
      <c r="F1771" s="5">
        <f t="shared" si="82"/>
        <v>1.7172295363480253E-3</v>
      </c>
      <c r="G1771" s="6">
        <f t="shared" si="83"/>
        <v>28.128019461934748</v>
      </c>
    </row>
    <row r="1772" spans="1:7" x14ac:dyDescent="0.25">
      <c r="A1772" s="2">
        <v>1772</v>
      </c>
      <c r="B1772">
        <v>4467.8899999999994</v>
      </c>
      <c r="C1772">
        <v>4</v>
      </c>
      <c r="D1772">
        <v>14</v>
      </c>
      <c r="E1772" s="6">
        <f t="shared" si="81"/>
        <v>1116.9724999999999</v>
      </c>
      <c r="F1772" s="5">
        <f t="shared" si="82"/>
        <v>1.1448196908986834E-3</v>
      </c>
      <c r="G1772" s="6">
        <f t="shared" si="83"/>
        <v>17.902249570692611</v>
      </c>
    </row>
    <row r="1773" spans="1:7" x14ac:dyDescent="0.25">
      <c r="A1773" s="2">
        <v>1773</v>
      </c>
      <c r="B1773">
        <v>13096</v>
      </c>
      <c r="C1773">
        <v>11</v>
      </c>
      <c r="D1773">
        <v>10.700000000000001</v>
      </c>
      <c r="E1773" s="6">
        <f t="shared" si="81"/>
        <v>1190.5454545454545</v>
      </c>
      <c r="F1773" s="5">
        <f t="shared" si="82"/>
        <v>3.1482541499713796E-3</v>
      </c>
      <c r="G1773" s="6">
        <f t="shared" si="83"/>
        <v>40.105094447624502</v>
      </c>
    </row>
    <row r="1774" spans="1:7" x14ac:dyDescent="0.25">
      <c r="A1774" s="2">
        <v>1774</v>
      </c>
      <c r="B1774">
        <v>3792.41</v>
      </c>
      <c r="C1774">
        <v>4</v>
      </c>
      <c r="D1774">
        <v>18</v>
      </c>
      <c r="E1774" s="6">
        <f t="shared" si="81"/>
        <v>948.10249999999996</v>
      </c>
      <c r="F1774" s="5">
        <f t="shared" si="82"/>
        <v>1.1448196908986834E-3</v>
      </c>
      <c r="G1774" s="6">
        <f t="shared" si="83"/>
        <v>19.537315397824838</v>
      </c>
    </row>
    <row r="1775" spans="1:7" x14ac:dyDescent="0.25">
      <c r="A1775" s="2">
        <v>1775</v>
      </c>
      <c r="B1775">
        <v>6171.3799999999992</v>
      </c>
      <c r="C1775">
        <v>6</v>
      </c>
      <c r="D1775">
        <v>3</v>
      </c>
      <c r="E1775" s="6">
        <f t="shared" si="81"/>
        <v>1028.5633333333333</v>
      </c>
      <c r="F1775" s="5">
        <f t="shared" si="82"/>
        <v>1.7172295363480253E-3</v>
      </c>
      <c r="G1775" s="6">
        <f t="shared" si="83"/>
        <v>5.2988380080137372</v>
      </c>
    </row>
    <row r="1776" spans="1:7" x14ac:dyDescent="0.25">
      <c r="A1776" s="2">
        <v>1776</v>
      </c>
      <c r="B1776">
        <v>7458.6500000000005</v>
      </c>
      <c r="C1776">
        <v>7</v>
      </c>
      <c r="D1776">
        <v>10</v>
      </c>
      <c r="E1776" s="6">
        <f t="shared" si="81"/>
        <v>1065.5214285714287</v>
      </c>
      <c r="F1776" s="5">
        <f t="shared" si="82"/>
        <v>2.0034344590726962E-3</v>
      </c>
      <c r="G1776" s="6">
        <f t="shared" si="83"/>
        <v>21.34702346880367</v>
      </c>
    </row>
    <row r="1777" spans="1:7" x14ac:dyDescent="0.25">
      <c r="A1777" s="2">
        <v>1777</v>
      </c>
      <c r="B1777">
        <v>7648.4400000000005</v>
      </c>
      <c r="C1777">
        <v>7</v>
      </c>
      <c r="D1777">
        <v>1</v>
      </c>
      <c r="E1777" s="6">
        <f t="shared" si="81"/>
        <v>1092.6342857142859</v>
      </c>
      <c r="F1777" s="5">
        <f t="shared" si="82"/>
        <v>2.0034344590726962E-3</v>
      </c>
      <c r="G1777" s="6">
        <f t="shared" si="83"/>
        <v>2.189021179164282</v>
      </c>
    </row>
    <row r="1778" spans="1:7" x14ac:dyDescent="0.25">
      <c r="A1778" s="2">
        <v>1778</v>
      </c>
      <c r="B1778">
        <v>3040.4</v>
      </c>
      <c r="C1778">
        <v>2</v>
      </c>
      <c r="D1778">
        <v>2</v>
      </c>
      <c r="E1778" s="6">
        <f t="shared" si="81"/>
        <v>1520.2</v>
      </c>
      <c r="F1778" s="5">
        <f t="shared" si="82"/>
        <v>5.7240984544934168E-4</v>
      </c>
      <c r="G1778" s="6">
        <f t="shared" si="83"/>
        <v>1.7403548941041784</v>
      </c>
    </row>
    <row r="1779" spans="1:7" x14ac:dyDescent="0.25">
      <c r="A1779" s="2">
        <v>1779</v>
      </c>
      <c r="B1779">
        <v>8886.92</v>
      </c>
      <c r="C1779">
        <v>6</v>
      </c>
      <c r="D1779">
        <v>5</v>
      </c>
      <c r="E1779" s="6">
        <f t="shared" si="81"/>
        <v>1481.1533333333334</v>
      </c>
      <c r="F1779" s="5">
        <f t="shared" si="82"/>
        <v>1.7172295363480253E-3</v>
      </c>
      <c r="G1779" s="6">
        <f t="shared" si="83"/>
        <v>12.717401259301662</v>
      </c>
    </row>
    <row r="1780" spans="1:7" x14ac:dyDescent="0.25">
      <c r="A1780" s="2">
        <v>1780</v>
      </c>
      <c r="B1780">
        <v>4117.57</v>
      </c>
      <c r="C1780">
        <v>4</v>
      </c>
      <c r="D1780">
        <v>10.7</v>
      </c>
      <c r="E1780" s="6">
        <f t="shared" si="81"/>
        <v>1029.3924999999999</v>
      </c>
      <c r="F1780" s="5">
        <f t="shared" si="82"/>
        <v>1.1448196908986834E-3</v>
      </c>
      <c r="G1780" s="6">
        <f t="shared" si="83"/>
        <v>12.609616199198623</v>
      </c>
    </row>
    <row r="1781" spans="1:7" x14ac:dyDescent="0.25">
      <c r="A1781" s="2">
        <v>1781</v>
      </c>
      <c r="B1781">
        <v>3282.1799999999994</v>
      </c>
      <c r="C1781">
        <v>4</v>
      </c>
      <c r="D1781">
        <v>17</v>
      </c>
      <c r="E1781" s="6">
        <f t="shared" si="81"/>
        <v>820.54499999999985</v>
      </c>
      <c r="F1781" s="5">
        <f t="shared" si="82"/>
        <v>1.1448196908986834E-3</v>
      </c>
      <c r="G1781" s="6">
        <f t="shared" si="83"/>
        <v>15.969393245563818</v>
      </c>
    </row>
    <row r="1782" spans="1:7" x14ac:dyDescent="0.25">
      <c r="A1782" s="2">
        <v>1782</v>
      </c>
      <c r="B1782">
        <v>8490.84</v>
      </c>
      <c r="C1782">
        <v>6</v>
      </c>
      <c r="D1782">
        <v>9</v>
      </c>
      <c r="E1782" s="6">
        <f t="shared" si="81"/>
        <v>1415.14</v>
      </c>
      <c r="F1782" s="5">
        <f t="shared" si="82"/>
        <v>1.7172295363480253E-3</v>
      </c>
      <c r="G1782" s="6">
        <f t="shared" si="83"/>
        <v>21.871081854607901</v>
      </c>
    </row>
    <row r="1783" spans="1:7" x14ac:dyDescent="0.25">
      <c r="A1783" s="2">
        <v>1783</v>
      </c>
      <c r="B1783">
        <v>11248.250000000002</v>
      </c>
      <c r="C1783">
        <v>12</v>
      </c>
      <c r="D1783">
        <v>7</v>
      </c>
      <c r="E1783" s="6">
        <f t="shared" si="81"/>
        <v>937.35416666666686</v>
      </c>
      <c r="F1783" s="5">
        <f t="shared" si="82"/>
        <v>3.4344590726960505E-3</v>
      </c>
      <c r="G1783" s="6">
        <f t="shared" si="83"/>
        <v>22.535131654264458</v>
      </c>
    </row>
    <row r="1784" spans="1:7" x14ac:dyDescent="0.25">
      <c r="A1784" s="2">
        <v>1784</v>
      </c>
      <c r="B1784">
        <v>4486.6100000000006</v>
      </c>
      <c r="C1784">
        <v>4</v>
      </c>
      <c r="D1784">
        <v>6</v>
      </c>
      <c r="E1784" s="6">
        <f t="shared" si="81"/>
        <v>1121.6525000000001</v>
      </c>
      <c r="F1784" s="5">
        <f t="shared" si="82"/>
        <v>1.1448196908986834E-3</v>
      </c>
      <c r="G1784" s="6">
        <f t="shared" si="83"/>
        <v>7.7045392100744134</v>
      </c>
    </row>
    <row r="1785" spans="1:7" x14ac:dyDescent="0.25">
      <c r="A1785" s="2">
        <v>1785</v>
      </c>
      <c r="B1785">
        <v>5294.27</v>
      </c>
      <c r="C1785">
        <v>6</v>
      </c>
      <c r="D1785">
        <v>19</v>
      </c>
      <c r="E1785" s="6">
        <f t="shared" si="81"/>
        <v>882.37833333333344</v>
      </c>
      <c r="F1785" s="5">
        <f t="shared" si="82"/>
        <v>1.7172295363480253E-3</v>
      </c>
      <c r="G1785" s="6">
        <f t="shared" si="83"/>
        <v>28.789676588437324</v>
      </c>
    </row>
    <row r="1786" spans="1:7" x14ac:dyDescent="0.25">
      <c r="A1786" s="2">
        <v>1786</v>
      </c>
      <c r="B1786">
        <v>1570.1</v>
      </c>
      <c r="C1786">
        <v>2</v>
      </c>
      <c r="D1786">
        <v>11</v>
      </c>
      <c r="E1786" s="6">
        <f t="shared" si="81"/>
        <v>785.05</v>
      </c>
      <c r="F1786" s="5">
        <f t="shared" si="82"/>
        <v>5.7240984544934168E-4</v>
      </c>
      <c r="G1786" s="6">
        <f t="shared" si="83"/>
        <v>4.9430738408700625</v>
      </c>
    </row>
    <row r="1787" spans="1:7" x14ac:dyDescent="0.25">
      <c r="A1787" s="2">
        <v>1787</v>
      </c>
      <c r="B1787">
        <v>7519.39</v>
      </c>
      <c r="C1787">
        <v>6</v>
      </c>
      <c r="D1787">
        <v>13</v>
      </c>
      <c r="E1787" s="6">
        <f t="shared" si="81"/>
        <v>1253.2316666666668</v>
      </c>
      <c r="F1787" s="5">
        <f t="shared" si="82"/>
        <v>1.7172295363480253E-3</v>
      </c>
      <c r="G1787" s="6">
        <f t="shared" si="83"/>
        <v>27.977123640526621</v>
      </c>
    </row>
    <row r="1788" spans="1:7" x14ac:dyDescent="0.25">
      <c r="A1788" s="2">
        <v>1788</v>
      </c>
      <c r="B1788">
        <v>10584.150000000001</v>
      </c>
      <c r="C1788">
        <v>9</v>
      </c>
      <c r="D1788">
        <v>10</v>
      </c>
      <c r="E1788" s="6">
        <f t="shared" si="81"/>
        <v>1176.0166666666669</v>
      </c>
      <c r="F1788" s="5">
        <f t="shared" si="82"/>
        <v>2.5758443045220377E-3</v>
      </c>
      <c r="G1788" s="6">
        <f t="shared" si="83"/>
        <v>30.292358328563257</v>
      </c>
    </row>
    <row r="1789" spans="1:7" x14ac:dyDescent="0.25">
      <c r="A1789" s="2">
        <v>1789</v>
      </c>
      <c r="B1789">
        <v>3728.3</v>
      </c>
      <c r="C1789">
        <v>3</v>
      </c>
      <c r="D1789">
        <v>9</v>
      </c>
      <c r="E1789" s="6">
        <f t="shared" si="81"/>
        <v>1242.7666666666667</v>
      </c>
      <c r="F1789" s="5">
        <f t="shared" si="82"/>
        <v>8.5861476817401263E-4</v>
      </c>
      <c r="G1789" s="6">
        <f t="shared" si="83"/>
        <v>9.6035203205495137</v>
      </c>
    </row>
    <row r="1790" spans="1:7" x14ac:dyDescent="0.25">
      <c r="A1790" s="2">
        <v>1790</v>
      </c>
      <c r="B1790">
        <v>4313.9799999999996</v>
      </c>
      <c r="C1790">
        <v>5</v>
      </c>
      <c r="D1790">
        <v>1</v>
      </c>
      <c r="E1790" s="6">
        <f t="shared" si="81"/>
        <v>862.79599999999994</v>
      </c>
      <c r="F1790" s="5">
        <f t="shared" si="82"/>
        <v>1.4310246136233543E-3</v>
      </c>
      <c r="G1790" s="6">
        <f t="shared" si="83"/>
        <v>1.2346823125357755</v>
      </c>
    </row>
    <row r="1791" spans="1:7" x14ac:dyDescent="0.25">
      <c r="A1791" s="2">
        <v>1791</v>
      </c>
      <c r="B1791">
        <v>7479.1600000000008</v>
      </c>
      <c r="C1791">
        <v>6</v>
      </c>
      <c r="D1791">
        <v>19</v>
      </c>
      <c r="E1791" s="6">
        <f t="shared" si="81"/>
        <v>1246.5266666666669</v>
      </c>
      <c r="F1791" s="5">
        <f t="shared" si="82"/>
        <v>1.7172295363480253E-3</v>
      </c>
      <c r="G1791" s="6">
        <f t="shared" si="83"/>
        <v>40.670875787063544</v>
      </c>
    </row>
    <row r="1792" spans="1:7" x14ac:dyDescent="0.25">
      <c r="A1792" s="2">
        <v>1792</v>
      </c>
      <c r="B1792">
        <v>9395.760000000002</v>
      </c>
      <c r="C1792">
        <v>10</v>
      </c>
      <c r="D1792">
        <v>15</v>
      </c>
      <c r="E1792" s="6">
        <f t="shared" si="81"/>
        <v>939.57600000000025</v>
      </c>
      <c r="F1792" s="5">
        <f t="shared" si="82"/>
        <v>2.8620492272467086E-3</v>
      </c>
      <c r="G1792" s="6">
        <f t="shared" si="83"/>
        <v>40.33669147109331</v>
      </c>
    </row>
    <row r="1793" spans="1:7" x14ac:dyDescent="0.25">
      <c r="A1793" s="2">
        <v>1793</v>
      </c>
      <c r="B1793">
        <v>7572.3600000000006</v>
      </c>
      <c r="C1793">
        <v>6</v>
      </c>
      <c r="D1793">
        <v>2</v>
      </c>
      <c r="E1793" s="6">
        <f t="shared" si="81"/>
        <v>1262.0600000000002</v>
      </c>
      <c r="F1793" s="5">
        <f t="shared" si="82"/>
        <v>1.7172295363480253E-3</v>
      </c>
      <c r="G1793" s="6">
        <f t="shared" si="83"/>
        <v>4.3344934172867777</v>
      </c>
    </row>
    <row r="1794" spans="1:7" x14ac:dyDescent="0.25">
      <c r="A1794" s="2">
        <v>1794</v>
      </c>
      <c r="B1794">
        <v>3869.4399999999996</v>
      </c>
      <c r="C1794">
        <v>5</v>
      </c>
      <c r="D1794">
        <v>8</v>
      </c>
      <c r="E1794" s="6">
        <f t="shared" si="81"/>
        <v>773.88799999999992</v>
      </c>
      <c r="F1794" s="5">
        <f t="shared" si="82"/>
        <v>1.4310246136233543E-3</v>
      </c>
      <c r="G1794" s="6">
        <f t="shared" si="83"/>
        <v>8.8596222095020032</v>
      </c>
    </row>
    <row r="1795" spans="1:7" x14ac:dyDescent="0.25">
      <c r="A1795" s="2">
        <v>1795</v>
      </c>
      <c r="B1795">
        <v>6133.57</v>
      </c>
      <c r="C1795">
        <v>6</v>
      </c>
      <c r="D1795">
        <v>7</v>
      </c>
      <c r="E1795" s="6">
        <f t="shared" si="81"/>
        <v>1022.2616666666667</v>
      </c>
      <c r="F1795" s="5">
        <f t="shared" si="82"/>
        <v>1.7172295363480253E-3</v>
      </c>
      <c r="G1795" s="6">
        <f t="shared" si="83"/>
        <v>12.288205495134516</v>
      </c>
    </row>
    <row r="1796" spans="1:7" x14ac:dyDescent="0.25">
      <c r="A1796" s="2">
        <v>1796</v>
      </c>
      <c r="B1796">
        <v>471.26</v>
      </c>
      <c r="C1796">
        <v>2</v>
      </c>
      <c r="D1796">
        <v>8</v>
      </c>
      <c r="E1796" s="6">
        <f t="shared" si="81"/>
        <v>235.63</v>
      </c>
      <c r="F1796" s="5">
        <f t="shared" si="82"/>
        <v>5.7240984544934168E-4</v>
      </c>
      <c r="G1796" s="6">
        <f t="shared" si="83"/>
        <v>1.0790154550658271</v>
      </c>
    </row>
    <row r="1797" spans="1:7" x14ac:dyDescent="0.25">
      <c r="A1797" s="2">
        <v>1797</v>
      </c>
      <c r="B1797">
        <v>10502.990000000002</v>
      </c>
      <c r="C1797">
        <v>11</v>
      </c>
      <c r="D1797">
        <v>8</v>
      </c>
      <c r="E1797" s="6">
        <f t="shared" ref="E1797:E1860" si="84">B1797/C1797</f>
        <v>954.81727272727289</v>
      </c>
      <c r="F1797" s="5">
        <f t="shared" ref="F1797:F1860" si="85">C1797/3494</f>
        <v>3.1482541499713796E-3</v>
      </c>
      <c r="G1797" s="6">
        <f t="shared" ref="G1797:G1860" si="86">E1797*F1797*D1797</f>
        <v>24.048059530623931</v>
      </c>
    </row>
    <row r="1798" spans="1:7" x14ac:dyDescent="0.25">
      <c r="A1798" s="2">
        <v>1798</v>
      </c>
      <c r="B1798">
        <v>6605.3899999999994</v>
      </c>
      <c r="C1798">
        <v>7</v>
      </c>
      <c r="D1798">
        <v>1</v>
      </c>
      <c r="E1798" s="6">
        <f t="shared" si="84"/>
        <v>943.62714285714276</v>
      </c>
      <c r="F1798" s="5">
        <f t="shared" si="85"/>
        <v>2.0034344590726962E-3</v>
      </c>
      <c r="G1798" s="6">
        <f t="shared" si="86"/>
        <v>1.8904951345163137</v>
      </c>
    </row>
    <row r="1799" spans="1:7" x14ac:dyDescent="0.25">
      <c r="A1799" s="2">
        <v>1799</v>
      </c>
      <c r="B1799">
        <v>4409.38</v>
      </c>
      <c r="C1799">
        <v>4</v>
      </c>
      <c r="D1799">
        <v>17</v>
      </c>
      <c r="E1799" s="6">
        <f t="shared" si="84"/>
        <v>1102.345</v>
      </c>
      <c r="F1799" s="5">
        <f t="shared" si="85"/>
        <v>1.1448196908986834E-3</v>
      </c>
      <c r="G1799" s="6">
        <f t="shared" si="86"/>
        <v>21.453766456783057</v>
      </c>
    </row>
    <row r="1800" spans="1:7" x14ac:dyDescent="0.25">
      <c r="A1800" s="2">
        <v>1800</v>
      </c>
      <c r="B1800">
        <v>5571.58</v>
      </c>
      <c r="C1800">
        <v>4</v>
      </c>
      <c r="D1800">
        <v>11</v>
      </c>
      <c r="E1800" s="6">
        <f t="shared" si="84"/>
        <v>1392.895</v>
      </c>
      <c r="F1800" s="5">
        <f t="shared" si="85"/>
        <v>1.1448196908986834E-3</v>
      </c>
      <c r="G1800" s="6">
        <f t="shared" si="86"/>
        <v>17.540749856897538</v>
      </c>
    </row>
    <row r="1801" spans="1:7" x14ac:dyDescent="0.25">
      <c r="A1801" s="2">
        <v>1801</v>
      </c>
      <c r="B1801">
        <v>9112.94</v>
      </c>
      <c r="C1801">
        <v>8</v>
      </c>
      <c r="D1801">
        <v>21</v>
      </c>
      <c r="E1801" s="6">
        <f t="shared" si="84"/>
        <v>1139.1175000000001</v>
      </c>
      <c r="F1801" s="5">
        <f t="shared" si="85"/>
        <v>2.2896393817973667E-3</v>
      </c>
      <c r="G1801" s="6">
        <f t="shared" si="86"/>
        <v>54.771534058385804</v>
      </c>
    </row>
    <row r="1802" spans="1:7" x14ac:dyDescent="0.25">
      <c r="A1802" s="2">
        <v>1802</v>
      </c>
      <c r="B1802">
        <v>10435.94</v>
      </c>
      <c r="C1802">
        <v>8</v>
      </c>
      <c r="D1802">
        <v>7</v>
      </c>
      <c r="E1802" s="6">
        <f t="shared" si="84"/>
        <v>1304.4925000000001</v>
      </c>
      <c r="F1802" s="5">
        <f t="shared" si="85"/>
        <v>2.2896393817973667E-3</v>
      </c>
      <c r="G1802" s="6">
        <f t="shared" si="86"/>
        <v>20.907721808815111</v>
      </c>
    </row>
    <row r="1803" spans="1:7" x14ac:dyDescent="0.25">
      <c r="A1803" s="2">
        <v>1803</v>
      </c>
      <c r="B1803">
        <v>7116.2899999999991</v>
      </c>
      <c r="C1803">
        <v>7</v>
      </c>
      <c r="D1803">
        <v>6</v>
      </c>
      <c r="E1803" s="6">
        <f t="shared" si="84"/>
        <v>1016.612857142857</v>
      </c>
      <c r="F1803" s="5">
        <f t="shared" si="85"/>
        <v>2.0034344590726962E-3</v>
      </c>
      <c r="G1803" s="6">
        <f t="shared" si="86"/>
        <v>12.220303377218087</v>
      </c>
    </row>
    <row r="1804" spans="1:7" x14ac:dyDescent="0.25">
      <c r="A1804" s="2">
        <v>1804</v>
      </c>
      <c r="B1804">
        <v>4740.04</v>
      </c>
      <c r="C1804">
        <v>3</v>
      </c>
      <c r="D1804">
        <v>4</v>
      </c>
      <c r="E1804" s="6">
        <f t="shared" si="84"/>
        <v>1580.0133333333333</v>
      </c>
      <c r="F1804" s="5">
        <f t="shared" si="85"/>
        <v>8.5861476817401263E-4</v>
      </c>
      <c r="G1804" s="6">
        <f t="shared" si="86"/>
        <v>5.4264911276473962</v>
      </c>
    </row>
    <row r="1805" spans="1:7" x14ac:dyDescent="0.25">
      <c r="A1805" s="2">
        <v>1805</v>
      </c>
      <c r="B1805">
        <v>2108.15</v>
      </c>
      <c r="C1805">
        <v>4</v>
      </c>
      <c r="D1805">
        <v>12</v>
      </c>
      <c r="E1805" s="6">
        <f t="shared" si="84"/>
        <v>527.03750000000002</v>
      </c>
      <c r="F1805" s="5">
        <f t="shared" si="85"/>
        <v>1.1448196908986834E-3</v>
      </c>
      <c r="G1805" s="6">
        <f t="shared" si="86"/>
        <v>7.2403548941041782</v>
      </c>
    </row>
    <row r="1806" spans="1:7" x14ac:dyDescent="0.25">
      <c r="A1806" s="2">
        <v>1806</v>
      </c>
      <c r="B1806">
        <v>8723.7899999999991</v>
      </c>
      <c r="C1806">
        <v>8</v>
      </c>
      <c r="D1806">
        <v>10.700000000000001</v>
      </c>
      <c r="E1806" s="6">
        <f t="shared" si="84"/>
        <v>1090.4737499999999</v>
      </c>
      <c r="F1806" s="5">
        <f t="shared" si="85"/>
        <v>2.2896393817973667E-3</v>
      </c>
      <c r="G1806" s="6">
        <f t="shared" si="86"/>
        <v>26.715670578133938</v>
      </c>
    </row>
    <row r="1807" spans="1:7" x14ac:dyDescent="0.25">
      <c r="A1807" s="2">
        <v>1807</v>
      </c>
      <c r="B1807">
        <v>6829.25</v>
      </c>
      <c r="C1807">
        <v>6</v>
      </c>
      <c r="D1807">
        <v>16</v>
      </c>
      <c r="E1807" s="6">
        <f t="shared" si="84"/>
        <v>1138.2083333333333</v>
      </c>
      <c r="F1807" s="5">
        <f t="shared" si="85"/>
        <v>1.7172295363480253E-3</v>
      </c>
      <c r="G1807" s="6">
        <f t="shared" si="86"/>
        <v>31.273039496279335</v>
      </c>
    </row>
    <row r="1808" spans="1:7" x14ac:dyDescent="0.25">
      <c r="A1808" s="2">
        <v>1808</v>
      </c>
      <c r="B1808">
        <v>10837.15</v>
      </c>
      <c r="C1808">
        <v>7</v>
      </c>
      <c r="D1808">
        <v>17</v>
      </c>
      <c r="E1808" s="6">
        <f t="shared" si="84"/>
        <v>1548.1642857142856</v>
      </c>
      <c r="F1808" s="5">
        <f t="shared" si="85"/>
        <v>2.0034344590726962E-3</v>
      </c>
      <c r="G1808" s="6">
        <f t="shared" si="86"/>
        <v>52.727976531196333</v>
      </c>
    </row>
    <row r="1809" spans="1:7" x14ac:dyDescent="0.25">
      <c r="A1809" s="2">
        <v>1809</v>
      </c>
      <c r="B1809">
        <v>10150.57</v>
      </c>
      <c r="C1809">
        <v>6</v>
      </c>
      <c r="D1809">
        <v>19</v>
      </c>
      <c r="E1809" s="6">
        <f t="shared" si="84"/>
        <v>1691.7616666666665</v>
      </c>
      <c r="F1809" s="5">
        <f t="shared" si="85"/>
        <v>1.7172295363480253E-3</v>
      </c>
      <c r="G1809" s="6">
        <f t="shared" si="86"/>
        <v>55.197718946765882</v>
      </c>
    </row>
    <row r="1810" spans="1:7" x14ac:dyDescent="0.25">
      <c r="A1810" s="2">
        <v>1810</v>
      </c>
      <c r="B1810">
        <v>458.74</v>
      </c>
      <c r="C1810">
        <v>2</v>
      </c>
      <c r="D1810">
        <v>16</v>
      </c>
      <c r="E1810" s="6">
        <f t="shared" si="84"/>
        <v>229.37</v>
      </c>
      <c r="F1810" s="5">
        <f t="shared" si="85"/>
        <v>5.7240984544934168E-4</v>
      </c>
      <c r="G1810" s="6">
        <f t="shared" si="86"/>
        <v>2.1006983400114483</v>
      </c>
    </row>
    <row r="1811" spans="1:7" x14ac:dyDescent="0.25">
      <c r="A1811" s="2">
        <v>1811</v>
      </c>
      <c r="B1811">
        <v>10112.529999999999</v>
      </c>
      <c r="C1811">
        <v>8</v>
      </c>
      <c r="D1811">
        <v>1</v>
      </c>
      <c r="E1811" s="6">
        <f t="shared" si="84"/>
        <v>1264.0662499999999</v>
      </c>
      <c r="F1811" s="5">
        <f t="shared" si="85"/>
        <v>2.2896393817973667E-3</v>
      </c>
      <c r="G1811" s="6">
        <f t="shared" si="86"/>
        <v>2.8942558672009153</v>
      </c>
    </row>
    <row r="1812" spans="1:7" x14ac:dyDescent="0.25">
      <c r="A1812" s="2">
        <v>1812</v>
      </c>
      <c r="B1812">
        <v>10631.38</v>
      </c>
      <c r="C1812">
        <v>10</v>
      </c>
      <c r="D1812">
        <v>14</v>
      </c>
      <c r="E1812" s="6">
        <f t="shared" si="84"/>
        <v>1063.1379999999999</v>
      </c>
      <c r="F1812" s="5">
        <f t="shared" si="85"/>
        <v>2.8620492272467086E-3</v>
      </c>
      <c r="G1812" s="6">
        <f t="shared" si="86"/>
        <v>42.598546078992555</v>
      </c>
    </row>
    <row r="1813" spans="1:7" x14ac:dyDescent="0.25">
      <c r="A1813" s="2">
        <v>1813</v>
      </c>
      <c r="B1813">
        <v>6307.1799999999994</v>
      </c>
      <c r="C1813">
        <v>6</v>
      </c>
      <c r="D1813">
        <v>1</v>
      </c>
      <c r="E1813" s="6">
        <f t="shared" si="84"/>
        <v>1051.1966666666665</v>
      </c>
      <c r="F1813" s="5">
        <f t="shared" si="85"/>
        <v>1.7172295363480253E-3</v>
      </c>
      <c r="G1813" s="6">
        <f t="shared" si="86"/>
        <v>1.8051459645105894</v>
      </c>
    </row>
    <row r="1814" spans="1:7" x14ac:dyDescent="0.25">
      <c r="A1814" s="2">
        <v>1814</v>
      </c>
      <c r="B1814">
        <v>4848.0300000000007</v>
      </c>
      <c r="C1814">
        <v>6</v>
      </c>
      <c r="D1814">
        <v>17</v>
      </c>
      <c r="E1814" s="6">
        <f t="shared" si="84"/>
        <v>808.00500000000011</v>
      </c>
      <c r="F1814" s="5">
        <f t="shared" si="85"/>
        <v>1.7172295363480253E-3</v>
      </c>
      <c r="G1814" s="6">
        <f t="shared" si="86"/>
        <v>23.588010875787067</v>
      </c>
    </row>
    <row r="1815" spans="1:7" x14ac:dyDescent="0.25">
      <c r="A1815" s="2">
        <v>1815</v>
      </c>
      <c r="B1815">
        <v>4235.58</v>
      </c>
      <c r="C1815">
        <v>5</v>
      </c>
      <c r="D1815">
        <v>19</v>
      </c>
      <c r="E1815" s="6">
        <f t="shared" si="84"/>
        <v>847.11599999999999</v>
      </c>
      <c r="F1815" s="5">
        <f t="shared" si="85"/>
        <v>1.4310246136233543E-3</v>
      </c>
      <c r="G1815" s="6">
        <f t="shared" si="86"/>
        <v>23.032633085289067</v>
      </c>
    </row>
    <row r="1816" spans="1:7" x14ac:dyDescent="0.25">
      <c r="A1816" s="2">
        <v>1816</v>
      </c>
      <c r="B1816">
        <v>4929.82</v>
      </c>
      <c r="C1816">
        <v>5</v>
      </c>
      <c r="D1816">
        <v>18</v>
      </c>
      <c r="E1816" s="6">
        <f t="shared" si="84"/>
        <v>985.96399999999994</v>
      </c>
      <c r="F1816" s="5">
        <f t="shared" si="85"/>
        <v>1.4310246136233543E-3</v>
      </c>
      <c r="G1816" s="6">
        <f t="shared" si="86"/>
        <v>25.396897538637663</v>
      </c>
    </row>
    <row r="1817" spans="1:7" x14ac:dyDescent="0.25">
      <c r="A1817" s="2">
        <v>1817</v>
      </c>
      <c r="B1817">
        <v>10054.070000000002</v>
      </c>
      <c r="C1817">
        <v>11</v>
      </c>
      <c r="D1817">
        <v>19</v>
      </c>
      <c r="E1817" s="6">
        <f t="shared" si="84"/>
        <v>914.00636363636374</v>
      </c>
      <c r="F1817" s="5">
        <f t="shared" si="85"/>
        <v>3.1482541499713796E-3</v>
      </c>
      <c r="G1817" s="6">
        <f t="shared" si="86"/>
        <v>54.672962220950211</v>
      </c>
    </row>
    <row r="1818" spans="1:7" x14ac:dyDescent="0.25">
      <c r="A1818" s="2">
        <v>1818</v>
      </c>
      <c r="B1818">
        <v>8942.7800000000007</v>
      </c>
      <c r="C1818">
        <v>7</v>
      </c>
      <c r="D1818">
        <v>11</v>
      </c>
      <c r="E1818" s="6">
        <f t="shared" si="84"/>
        <v>1277.5400000000002</v>
      </c>
      <c r="F1818" s="5">
        <f t="shared" si="85"/>
        <v>2.0034344590726962E-3</v>
      </c>
      <c r="G1818" s="6">
        <f t="shared" si="86"/>
        <v>28.15414424728106</v>
      </c>
    </row>
    <row r="1819" spans="1:7" x14ac:dyDescent="0.25">
      <c r="A1819" s="2">
        <v>1819</v>
      </c>
      <c r="B1819">
        <v>2884.59</v>
      </c>
      <c r="C1819">
        <v>2</v>
      </c>
      <c r="D1819">
        <v>8</v>
      </c>
      <c r="E1819" s="6">
        <f t="shared" si="84"/>
        <v>1442.2950000000001</v>
      </c>
      <c r="F1819" s="5">
        <f t="shared" si="85"/>
        <v>5.7240984544934168E-4</v>
      </c>
      <c r="G1819" s="6">
        <f t="shared" si="86"/>
        <v>6.6046708643388667</v>
      </c>
    </row>
    <row r="1820" spans="1:7" x14ac:dyDescent="0.25">
      <c r="A1820" s="2">
        <v>1820</v>
      </c>
      <c r="B1820">
        <v>8429.2900000000009</v>
      </c>
      <c r="C1820">
        <v>9</v>
      </c>
      <c r="D1820">
        <v>5</v>
      </c>
      <c r="E1820" s="6">
        <f t="shared" si="84"/>
        <v>936.58777777777789</v>
      </c>
      <c r="F1820" s="5">
        <f t="shared" si="85"/>
        <v>2.5758443045220377E-3</v>
      </c>
      <c r="G1820" s="6">
        <f t="shared" si="86"/>
        <v>12.062521465369205</v>
      </c>
    </row>
    <row r="1821" spans="1:7" x14ac:dyDescent="0.25">
      <c r="A1821" s="2">
        <v>1821</v>
      </c>
      <c r="B1821">
        <v>14387.589999999998</v>
      </c>
      <c r="C1821">
        <v>12</v>
      </c>
      <c r="D1821">
        <v>15</v>
      </c>
      <c r="E1821" s="6">
        <f t="shared" si="84"/>
        <v>1198.9658333333332</v>
      </c>
      <c r="F1821" s="5">
        <f t="shared" si="85"/>
        <v>3.4344590726960505E-3</v>
      </c>
      <c r="G1821" s="6">
        <f t="shared" si="86"/>
        <v>61.766986262163705</v>
      </c>
    </row>
    <row r="1822" spans="1:7" x14ac:dyDescent="0.25">
      <c r="A1822" s="2">
        <v>1822</v>
      </c>
      <c r="B1822">
        <v>3009.41</v>
      </c>
      <c r="C1822">
        <v>5</v>
      </c>
      <c r="D1822">
        <v>9</v>
      </c>
      <c r="E1822" s="6">
        <f t="shared" si="84"/>
        <v>601.88199999999995</v>
      </c>
      <c r="F1822" s="5">
        <f t="shared" si="85"/>
        <v>1.4310246136233543E-3</v>
      </c>
      <c r="G1822" s="6">
        <f t="shared" si="86"/>
        <v>7.7517716084716648</v>
      </c>
    </row>
    <row r="1823" spans="1:7" x14ac:dyDescent="0.25">
      <c r="A1823" s="2">
        <v>1823</v>
      </c>
      <c r="B1823">
        <v>6635.66</v>
      </c>
      <c r="C1823">
        <v>6</v>
      </c>
      <c r="D1823">
        <v>10</v>
      </c>
      <c r="E1823" s="6">
        <f t="shared" si="84"/>
        <v>1105.9433333333334</v>
      </c>
      <c r="F1823" s="5">
        <f t="shared" si="85"/>
        <v>1.7172295363480253E-3</v>
      </c>
      <c r="G1823" s="6">
        <f t="shared" si="86"/>
        <v>18.991585575271898</v>
      </c>
    </row>
    <row r="1824" spans="1:7" x14ac:dyDescent="0.25">
      <c r="A1824" s="2">
        <v>1824</v>
      </c>
      <c r="B1824">
        <v>7059.4100000000008</v>
      </c>
      <c r="C1824">
        <v>7</v>
      </c>
      <c r="D1824">
        <v>5</v>
      </c>
      <c r="E1824" s="6">
        <f t="shared" si="84"/>
        <v>1008.487142857143</v>
      </c>
      <c r="F1824" s="5">
        <f t="shared" si="85"/>
        <v>2.0034344590726962E-3</v>
      </c>
      <c r="G1824" s="6">
        <f t="shared" si="86"/>
        <v>10.102189467658846</v>
      </c>
    </row>
    <row r="1825" spans="1:7" x14ac:dyDescent="0.25">
      <c r="A1825" s="2">
        <v>1825</v>
      </c>
      <c r="B1825">
        <v>6976.92</v>
      </c>
      <c r="C1825">
        <v>6</v>
      </c>
      <c r="D1825">
        <v>17</v>
      </c>
      <c r="E1825" s="6">
        <f t="shared" si="84"/>
        <v>1162.82</v>
      </c>
      <c r="F1825" s="5">
        <f t="shared" si="85"/>
        <v>1.7172295363480253E-3</v>
      </c>
      <c r="G1825" s="6">
        <f t="shared" si="86"/>
        <v>33.946090440755576</v>
      </c>
    </row>
    <row r="1826" spans="1:7" x14ac:dyDescent="0.25">
      <c r="A1826" s="2">
        <v>1826</v>
      </c>
      <c r="B1826">
        <v>6983.06</v>
      </c>
      <c r="C1826">
        <v>7</v>
      </c>
      <c r="D1826">
        <v>7</v>
      </c>
      <c r="E1826" s="6">
        <f t="shared" si="84"/>
        <v>997.58</v>
      </c>
      <c r="F1826" s="5">
        <f t="shared" si="85"/>
        <v>2.0034344590726962E-3</v>
      </c>
      <c r="G1826" s="6">
        <f t="shared" si="86"/>
        <v>13.990103033772183</v>
      </c>
    </row>
    <row r="1827" spans="1:7" x14ac:dyDescent="0.25">
      <c r="A1827" s="2">
        <v>1827</v>
      </c>
      <c r="B1827">
        <v>6400.3099999999995</v>
      </c>
      <c r="C1827">
        <v>5</v>
      </c>
      <c r="D1827">
        <v>18</v>
      </c>
      <c r="E1827" s="6">
        <f t="shared" si="84"/>
        <v>1280.0619999999999</v>
      </c>
      <c r="F1827" s="5">
        <f t="shared" si="85"/>
        <v>1.4310246136233543E-3</v>
      </c>
      <c r="G1827" s="6">
        <f t="shared" si="86"/>
        <v>32.972404121350884</v>
      </c>
    </row>
    <row r="1828" spans="1:7" x14ac:dyDescent="0.25">
      <c r="A1828" s="2">
        <v>1828</v>
      </c>
      <c r="B1828">
        <v>2146.84</v>
      </c>
      <c r="C1828">
        <v>3</v>
      </c>
      <c r="D1828">
        <v>14</v>
      </c>
      <c r="E1828" s="6">
        <f t="shared" si="84"/>
        <v>715.61333333333334</v>
      </c>
      <c r="F1828" s="5">
        <f t="shared" si="85"/>
        <v>8.5861476817401263E-4</v>
      </c>
      <c r="G1828" s="6">
        <f t="shared" si="86"/>
        <v>8.6021064682312538</v>
      </c>
    </row>
    <row r="1829" spans="1:7" x14ac:dyDescent="0.25">
      <c r="A1829" s="2">
        <v>1829</v>
      </c>
      <c r="B1829">
        <v>2868.37</v>
      </c>
      <c r="C1829">
        <v>3</v>
      </c>
      <c r="D1829">
        <v>14</v>
      </c>
      <c r="E1829" s="6">
        <f t="shared" si="84"/>
        <v>956.12333333333333</v>
      </c>
      <c r="F1829" s="5">
        <f t="shared" si="85"/>
        <v>8.5861476817401263E-4</v>
      </c>
      <c r="G1829" s="6">
        <f t="shared" si="86"/>
        <v>11.493182598740699</v>
      </c>
    </row>
    <row r="1830" spans="1:7" x14ac:dyDescent="0.25">
      <c r="A1830" s="2">
        <v>1830</v>
      </c>
      <c r="B1830">
        <v>8772.89</v>
      </c>
      <c r="C1830">
        <v>8</v>
      </c>
      <c r="D1830">
        <v>12</v>
      </c>
      <c r="E1830" s="6">
        <f t="shared" si="84"/>
        <v>1096.6112499999999</v>
      </c>
      <c r="F1830" s="5">
        <f t="shared" si="85"/>
        <v>2.2896393817973667E-3</v>
      </c>
      <c r="G1830" s="6">
        <f t="shared" si="86"/>
        <v>30.130131654264449</v>
      </c>
    </row>
    <row r="1831" spans="1:7" x14ac:dyDescent="0.25">
      <c r="A1831" s="2">
        <v>1831</v>
      </c>
      <c r="B1831">
        <v>6774.8799999999992</v>
      </c>
      <c r="C1831">
        <v>8</v>
      </c>
      <c r="D1831">
        <v>15</v>
      </c>
      <c r="E1831" s="6">
        <f t="shared" si="84"/>
        <v>846.8599999999999</v>
      </c>
      <c r="F1831" s="5">
        <f t="shared" si="85"/>
        <v>2.2896393817973667E-3</v>
      </c>
      <c r="G1831" s="6">
        <f t="shared" si="86"/>
        <v>29.085060103033769</v>
      </c>
    </row>
    <row r="1832" spans="1:7" x14ac:dyDescent="0.25">
      <c r="A1832" s="2">
        <v>1832</v>
      </c>
      <c r="B1832">
        <v>9260.84</v>
      </c>
      <c r="C1832">
        <v>8</v>
      </c>
      <c r="D1832">
        <v>12</v>
      </c>
      <c r="E1832" s="6">
        <f t="shared" si="84"/>
        <v>1157.605</v>
      </c>
      <c r="F1832" s="5">
        <f t="shared" si="85"/>
        <v>2.2896393817973667E-3</v>
      </c>
      <c r="G1832" s="6">
        <f t="shared" si="86"/>
        <v>31.80597595878649</v>
      </c>
    </row>
    <row r="1833" spans="1:7" x14ac:dyDescent="0.25">
      <c r="A1833" s="2">
        <v>1833</v>
      </c>
      <c r="B1833">
        <v>4197.33</v>
      </c>
      <c r="C1833">
        <v>5</v>
      </c>
      <c r="D1833">
        <v>19</v>
      </c>
      <c r="E1833" s="6">
        <f t="shared" si="84"/>
        <v>839.46600000000001</v>
      </c>
      <c r="F1833" s="5">
        <f t="shared" si="85"/>
        <v>1.4310246136233543E-3</v>
      </c>
      <c r="G1833" s="6">
        <f t="shared" si="86"/>
        <v>22.824633657698911</v>
      </c>
    </row>
    <row r="1834" spans="1:7" x14ac:dyDescent="0.25">
      <c r="A1834" s="2">
        <v>1834</v>
      </c>
      <c r="B1834">
        <v>6290.79</v>
      </c>
      <c r="C1834">
        <v>4</v>
      </c>
      <c r="D1834">
        <v>11</v>
      </c>
      <c r="E1834" s="6">
        <f t="shared" si="84"/>
        <v>1572.6975</v>
      </c>
      <c r="F1834" s="5">
        <f t="shared" si="85"/>
        <v>1.1448196908986834E-3</v>
      </c>
      <c r="G1834" s="6">
        <f t="shared" si="86"/>
        <v>19.805005724098454</v>
      </c>
    </row>
    <row r="1835" spans="1:7" x14ac:dyDescent="0.25">
      <c r="A1835" s="2">
        <v>1835</v>
      </c>
      <c r="B1835">
        <v>5273.87</v>
      </c>
      <c r="C1835">
        <v>6</v>
      </c>
      <c r="D1835">
        <v>1</v>
      </c>
      <c r="E1835" s="6">
        <f t="shared" si="84"/>
        <v>878.97833333333335</v>
      </c>
      <c r="F1835" s="5">
        <f t="shared" si="85"/>
        <v>1.7172295363480253E-3</v>
      </c>
      <c r="G1835" s="6">
        <f t="shared" si="86"/>
        <v>1.50940755580996</v>
      </c>
    </row>
    <row r="1836" spans="1:7" x14ac:dyDescent="0.25">
      <c r="A1836" s="2">
        <v>1836</v>
      </c>
      <c r="B1836">
        <v>2832.71</v>
      </c>
      <c r="C1836">
        <v>2</v>
      </c>
      <c r="D1836">
        <v>13</v>
      </c>
      <c r="E1836" s="6">
        <f t="shared" si="84"/>
        <v>1416.355</v>
      </c>
      <c r="F1836" s="5">
        <f t="shared" si="85"/>
        <v>5.7240984544934168E-4</v>
      </c>
      <c r="G1836" s="6">
        <f t="shared" si="86"/>
        <v>10.53956210646823</v>
      </c>
    </row>
    <row r="1837" spans="1:7" x14ac:dyDescent="0.25">
      <c r="A1837" s="2">
        <v>1837</v>
      </c>
      <c r="B1837">
        <v>9763.42</v>
      </c>
      <c r="C1837">
        <v>7</v>
      </c>
      <c r="D1837">
        <v>19</v>
      </c>
      <c r="E1837" s="6">
        <f t="shared" si="84"/>
        <v>1394.7742857142857</v>
      </c>
      <c r="F1837" s="5">
        <f t="shared" si="85"/>
        <v>2.0034344590726962E-3</v>
      </c>
      <c r="G1837" s="6">
        <f t="shared" si="86"/>
        <v>53.092438465941612</v>
      </c>
    </row>
    <row r="1838" spans="1:7" x14ac:dyDescent="0.25">
      <c r="A1838" s="2">
        <v>1838</v>
      </c>
      <c r="B1838">
        <v>7121.1100000000006</v>
      </c>
      <c r="C1838">
        <v>5</v>
      </c>
      <c r="D1838">
        <v>12</v>
      </c>
      <c r="E1838" s="6">
        <f t="shared" si="84"/>
        <v>1424.2220000000002</v>
      </c>
      <c r="F1838" s="5">
        <f t="shared" si="85"/>
        <v>1.4310246136233543E-3</v>
      </c>
      <c r="G1838" s="6">
        <f t="shared" si="86"/>
        <v>24.457160847166577</v>
      </c>
    </row>
    <row r="1839" spans="1:7" x14ac:dyDescent="0.25">
      <c r="A1839" s="2">
        <v>1839</v>
      </c>
      <c r="B1839">
        <v>5930.82</v>
      </c>
      <c r="C1839">
        <v>7</v>
      </c>
      <c r="D1839">
        <v>5</v>
      </c>
      <c r="E1839" s="6">
        <f t="shared" si="84"/>
        <v>847.26</v>
      </c>
      <c r="F1839" s="5">
        <f t="shared" si="85"/>
        <v>2.0034344590726962E-3</v>
      </c>
      <c r="G1839" s="6">
        <f t="shared" si="86"/>
        <v>8.4871493989696631</v>
      </c>
    </row>
    <row r="1840" spans="1:7" x14ac:dyDescent="0.25">
      <c r="A1840" s="2">
        <v>1840</v>
      </c>
      <c r="B1840">
        <v>6929.78</v>
      </c>
      <c r="C1840">
        <v>7</v>
      </c>
      <c r="D1840">
        <v>20</v>
      </c>
      <c r="E1840" s="6">
        <f t="shared" si="84"/>
        <v>989.96857142857141</v>
      </c>
      <c r="F1840" s="5">
        <f t="shared" si="85"/>
        <v>2.0034344590726962E-3</v>
      </c>
      <c r="G1840" s="6">
        <f t="shared" si="86"/>
        <v>39.666742987979397</v>
      </c>
    </row>
    <row r="1841" spans="1:7" x14ac:dyDescent="0.25">
      <c r="A1841" s="2">
        <v>1841</v>
      </c>
      <c r="B1841">
        <v>5805.54</v>
      </c>
      <c r="C1841">
        <v>4</v>
      </c>
      <c r="D1841">
        <v>2</v>
      </c>
      <c r="E1841" s="6">
        <f t="shared" si="84"/>
        <v>1451.385</v>
      </c>
      <c r="F1841" s="5">
        <f t="shared" si="85"/>
        <v>1.1448196908986834E-3</v>
      </c>
      <c r="G1841" s="6">
        <f t="shared" si="86"/>
        <v>3.3231482541499711</v>
      </c>
    </row>
    <row r="1842" spans="1:7" x14ac:dyDescent="0.25">
      <c r="A1842" s="2">
        <v>1842</v>
      </c>
      <c r="B1842">
        <v>6542.54</v>
      </c>
      <c r="C1842">
        <v>5</v>
      </c>
      <c r="D1842">
        <v>8</v>
      </c>
      <c r="E1842" s="6">
        <f t="shared" si="84"/>
        <v>1308.508</v>
      </c>
      <c r="F1842" s="5">
        <f t="shared" si="85"/>
        <v>1.4310246136233543E-3</v>
      </c>
      <c r="G1842" s="6">
        <f t="shared" si="86"/>
        <v>14.980057240984545</v>
      </c>
    </row>
    <row r="1843" spans="1:7" x14ac:dyDescent="0.25">
      <c r="A1843" s="2">
        <v>1843</v>
      </c>
      <c r="B1843">
        <v>5065.6399999999994</v>
      </c>
      <c r="C1843">
        <v>4</v>
      </c>
      <c r="D1843">
        <v>4</v>
      </c>
      <c r="E1843" s="6">
        <f t="shared" si="84"/>
        <v>1266.4099999999999</v>
      </c>
      <c r="F1843" s="5">
        <f t="shared" si="85"/>
        <v>1.1448196908986834E-3</v>
      </c>
      <c r="G1843" s="6">
        <f t="shared" si="86"/>
        <v>5.7992444190040056</v>
      </c>
    </row>
    <row r="1844" spans="1:7" x14ac:dyDescent="0.25">
      <c r="A1844" s="2">
        <v>1844</v>
      </c>
      <c r="B1844">
        <v>9198.9599999999991</v>
      </c>
      <c r="C1844">
        <v>7</v>
      </c>
      <c r="D1844">
        <v>12</v>
      </c>
      <c r="E1844" s="6">
        <f t="shared" si="84"/>
        <v>1314.1371428571426</v>
      </c>
      <c r="F1844" s="5">
        <f t="shared" si="85"/>
        <v>2.0034344590726962E-3</v>
      </c>
      <c r="G1844" s="6">
        <f t="shared" si="86"/>
        <v>31.593451631368055</v>
      </c>
    </row>
    <row r="1845" spans="1:7" x14ac:dyDescent="0.25">
      <c r="A1845" s="2">
        <v>1845</v>
      </c>
      <c r="B1845">
        <v>9342.1999999999989</v>
      </c>
      <c r="C1845">
        <v>7</v>
      </c>
      <c r="D1845">
        <v>6</v>
      </c>
      <c r="E1845" s="6">
        <f t="shared" si="84"/>
        <v>1334.6</v>
      </c>
      <c r="F1845" s="5">
        <f t="shared" si="85"/>
        <v>2.0034344590726962E-3</v>
      </c>
      <c r="G1845" s="6">
        <f t="shared" si="86"/>
        <v>16.042701774470522</v>
      </c>
    </row>
    <row r="1846" spans="1:7" x14ac:dyDescent="0.25">
      <c r="A1846" s="2">
        <v>1846</v>
      </c>
      <c r="B1846">
        <v>441.49</v>
      </c>
      <c r="C1846">
        <v>1</v>
      </c>
      <c r="D1846">
        <v>7</v>
      </c>
      <c r="E1846" s="6">
        <f t="shared" si="84"/>
        <v>441.49</v>
      </c>
      <c r="F1846" s="5">
        <f t="shared" si="85"/>
        <v>2.8620492272467084E-4</v>
      </c>
      <c r="G1846" s="6">
        <f t="shared" si="86"/>
        <v>0.8844962793360045</v>
      </c>
    </row>
    <row r="1847" spans="1:7" x14ac:dyDescent="0.25">
      <c r="A1847" s="2">
        <v>1847</v>
      </c>
      <c r="B1847">
        <v>3921.92</v>
      </c>
      <c r="C1847">
        <v>3</v>
      </c>
      <c r="D1847">
        <v>6</v>
      </c>
      <c r="E1847" s="6">
        <f t="shared" si="84"/>
        <v>1307.3066666666666</v>
      </c>
      <c r="F1847" s="5">
        <f t="shared" si="85"/>
        <v>8.5861476817401263E-4</v>
      </c>
      <c r="G1847" s="6">
        <f t="shared" si="86"/>
        <v>6.7348368631940474</v>
      </c>
    </row>
    <row r="1848" spans="1:7" x14ac:dyDescent="0.25">
      <c r="A1848" s="2">
        <v>1848</v>
      </c>
      <c r="B1848">
        <v>8432.48</v>
      </c>
      <c r="C1848">
        <v>6</v>
      </c>
      <c r="D1848">
        <v>9</v>
      </c>
      <c r="E1848" s="6">
        <f t="shared" si="84"/>
        <v>1405.4133333333332</v>
      </c>
      <c r="F1848" s="5">
        <f t="shared" si="85"/>
        <v>1.7172295363480253E-3</v>
      </c>
      <c r="G1848" s="6">
        <f t="shared" si="86"/>
        <v>21.720755580995991</v>
      </c>
    </row>
    <row r="1849" spans="1:7" x14ac:dyDescent="0.25">
      <c r="A1849" s="2">
        <v>1849</v>
      </c>
      <c r="B1849">
        <v>7069.0300000000007</v>
      </c>
      <c r="C1849">
        <v>6</v>
      </c>
      <c r="D1849">
        <v>5</v>
      </c>
      <c r="E1849" s="6">
        <f t="shared" si="84"/>
        <v>1178.1716666666669</v>
      </c>
      <c r="F1849" s="5">
        <f t="shared" si="85"/>
        <v>1.7172295363480253E-3</v>
      </c>
      <c r="G1849" s="6">
        <f t="shared" si="86"/>
        <v>10.115955924441902</v>
      </c>
    </row>
    <row r="1850" spans="1:7" x14ac:dyDescent="0.25">
      <c r="A1850" s="2">
        <v>1850</v>
      </c>
      <c r="B1850">
        <v>7706.74</v>
      </c>
      <c r="C1850">
        <v>7</v>
      </c>
      <c r="D1850">
        <v>7</v>
      </c>
      <c r="E1850" s="6">
        <f t="shared" si="84"/>
        <v>1100.962857142857</v>
      </c>
      <c r="F1850" s="5">
        <f t="shared" si="85"/>
        <v>2.0034344590726962E-3</v>
      </c>
      <c r="G1850" s="6">
        <f t="shared" si="86"/>
        <v>15.439948483113909</v>
      </c>
    </row>
    <row r="1851" spans="1:7" x14ac:dyDescent="0.25">
      <c r="A1851" s="2">
        <v>1851</v>
      </c>
      <c r="B1851">
        <v>2498.86</v>
      </c>
      <c r="C1851">
        <v>2</v>
      </c>
      <c r="D1851">
        <v>13</v>
      </c>
      <c r="E1851" s="6">
        <f t="shared" si="84"/>
        <v>1249.43</v>
      </c>
      <c r="F1851" s="5">
        <f t="shared" si="85"/>
        <v>5.7240984544934168E-4</v>
      </c>
      <c r="G1851" s="6">
        <f t="shared" si="86"/>
        <v>9.2974184315970234</v>
      </c>
    </row>
    <row r="1852" spans="1:7" x14ac:dyDescent="0.25">
      <c r="A1852" s="2">
        <v>1852</v>
      </c>
      <c r="B1852">
        <v>7030.61</v>
      </c>
      <c r="C1852">
        <v>5</v>
      </c>
      <c r="D1852">
        <v>18</v>
      </c>
      <c r="E1852" s="6">
        <f t="shared" si="84"/>
        <v>1406.1219999999998</v>
      </c>
      <c r="F1852" s="5">
        <f t="shared" si="85"/>
        <v>1.4310246136233543E-3</v>
      </c>
      <c r="G1852" s="6">
        <f t="shared" si="86"/>
        <v>36.219513451631357</v>
      </c>
    </row>
    <row r="1853" spans="1:7" x14ac:dyDescent="0.25">
      <c r="A1853" s="2">
        <v>1853</v>
      </c>
      <c r="B1853">
        <v>8957.7999999999993</v>
      </c>
      <c r="C1853">
        <v>9</v>
      </c>
      <c r="D1853">
        <v>17</v>
      </c>
      <c r="E1853" s="6">
        <f t="shared" si="84"/>
        <v>995.31111111111102</v>
      </c>
      <c r="F1853" s="5">
        <f t="shared" si="85"/>
        <v>2.5758443045220377E-3</v>
      </c>
      <c r="G1853" s="6">
        <f t="shared" si="86"/>
        <v>43.584029765311961</v>
      </c>
    </row>
    <row r="1854" spans="1:7" x14ac:dyDescent="0.25">
      <c r="A1854" s="2">
        <v>1854</v>
      </c>
      <c r="B1854">
        <v>3384.5600000000004</v>
      </c>
      <c r="C1854">
        <v>3</v>
      </c>
      <c r="D1854">
        <v>17</v>
      </c>
      <c r="E1854" s="6">
        <f t="shared" si="84"/>
        <v>1128.1866666666667</v>
      </c>
      <c r="F1854" s="5">
        <f t="shared" si="85"/>
        <v>8.5861476817401263E-4</v>
      </c>
      <c r="G1854" s="6">
        <f t="shared" si="86"/>
        <v>16.467521465369206</v>
      </c>
    </row>
    <row r="1855" spans="1:7" x14ac:dyDescent="0.25">
      <c r="A1855" s="2">
        <v>1855</v>
      </c>
      <c r="B1855">
        <v>3648.1</v>
      </c>
      <c r="C1855">
        <v>4</v>
      </c>
      <c r="D1855">
        <v>18</v>
      </c>
      <c r="E1855" s="6">
        <f t="shared" si="84"/>
        <v>912.02499999999998</v>
      </c>
      <c r="F1855" s="5">
        <f t="shared" si="85"/>
        <v>1.1448196908986834E-3</v>
      </c>
      <c r="G1855" s="6">
        <f t="shared" si="86"/>
        <v>18.793875214653688</v>
      </c>
    </row>
    <row r="1856" spans="1:7" x14ac:dyDescent="0.25">
      <c r="A1856" s="2">
        <v>1856</v>
      </c>
      <c r="B1856">
        <v>1134.6300000000001</v>
      </c>
      <c r="C1856">
        <v>2</v>
      </c>
      <c r="D1856">
        <v>4</v>
      </c>
      <c r="E1856" s="6">
        <f t="shared" si="84"/>
        <v>567.31500000000005</v>
      </c>
      <c r="F1856" s="5">
        <f t="shared" si="85"/>
        <v>5.7240984544934168E-4</v>
      </c>
      <c r="G1856" s="6">
        <f t="shared" si="86"/>
        <v>1.2989467658843732</v>
      </c>
    </row>
    <row r="1857" spans="1:7" x14ac:dyDescent="0.25">
      <c r="A1857" s="2">
        <v>1857</v>
      </c>
      <c r="B1857">
        <v>7891.8799999999992</v>
      </c>
      <c r="C1857">
        <v>5</v>
      </c>
      <c r="D1857">
        <v>5</v>
      </c>
      <c r="E1857" s="6">
        <f t="shared" si="84"/>
        <v>1578.3759999999997</v>
      </c>
      <c r="F1857" s="5">
        <f t="shared" si="85"/>
        <v>1.4310246136233543E-3</v>
      </c>
      <c r="G1857" s="6">
        <f t="shared" si="86"/>
        <v>11.293474527761875</v>
      </c>
    </row>
    <row r="1858" spans="1:7" x14ac:dyDescent="0.25">
      <c r="A1858" s="2">
        <v>1858</v>
      </c>
      <c r="B1858">
        <v>12412.279999999999</v>
      </c>
      <c r="C1858">
        <v>8</v>
      </c>
      <c r="D1858">
        <v>11</v>
      </c>
      <c r="E1858" s="6">
        <f t="shared" si="84"/>
        <v>1551.5349999999999</v>
      </c>
      <c r="F1858" s="5">
        <f t="shared" si="85"/>
        <v>2.2896393817973667E-3</v>
      </c>
      <c r="G1858" s="6">
        <f t="shared" si="86"/>
        <v>39.077012020606752</v>
      </c>
    </row>
    <row r="1859" spans="1:7" x14ac:dyDescent="0.25">
      <c r="A1859" s="2">
        <v>1859</v>
      </c>
      <c r="B1859">
        <v>6599.45</v>
      </c>
      <c r="C1859">
        <v>5</v>
      </c>
      <c r="D1859">
        <v>12</v>
      </c>
      <c r="E1859" s="6">
        <f t="shared" si="84"/>
        <v>1319.8899999999999</v>
      </c>
      <c r="F1859" s="5">
        <f t="shared" si="85"/>
        <v>1.4310246136233543E-3</v>
      </c>
      <c r="G1859" s="6">
        <f t="shared" si="86"/>
        <v>22.665540927303947</v>
      </c>
    </row>
    <row r="1860" spans="1:7" x14ac:dyDescent="0.25">
      <c r="A1860" s="2">
        <v>1860</v>
      </c>
      <c r="B1860">
        <v>7424.7800000000007</v>
      </c>
      <c r="C1860">
        <v>6</v>
      </c>
      <c r="D1860">
        <v>17</v>
      </c>
      <c r="E1860" s="6">
        <f t="shared" si="84"/>
        <v>1237.4633333333334</v>
      </c>
      <c r="F1860" s="5">
        <f t="shared" si="85"/>
        <v>1.7172295363480253E-3</v>
      </c>
      <c r="G1860" s="6">
        <f t="shared" si="86"/>
        <v>36.125145964510587</v>
      </c>
    </row>
    <row r="1861" spans="1:7" x14ac:dyDescent="0.25">
      <c r="A1861" s="2">
        <v>1861</v>
      </c>
      <c r="B1861">
        <v>7073.07</v>
      </c>
      <c r="C1861">
        <v>6</v>
      </c>
      <c r="D1861">
        <v>8</v>
      </c>
      <c r="E1861" s="6">
        <f t="shared" ref="E1861:E1924" si="87">B1861/C1861</f>
        <v>1178.845</v>
      </c>
      <c r="F1861" s="5">
        <f t="shared" ref="F1861:F1924" si="88">C1861/3494</f>
        <v>1.7172295363480253E-3</v>
      </c>
      <c r="G1861" s="6">
        <f t="shared" ref="G1861:G1924" si="89">E1861*F1861*D1861</f>
        <v>16.194779622209502</v>
      </c>
    </row>
    <row r="1862" spans="1:7" x14ac:dyDescent="0.25">
      <c r="A1862" s="2">
        <v>1862</v>
      </c>
      <c r="B1862">
        <v>6966.8499999999995</v>
      </c>
      <c r="C1862">
        <v>7</v>
      </c>
      <c r="D1862">
        <v>4</v>
      </c>
      <c r="E1862" s="6">
        <f t="shared" si="87"/>
        <v>995.26428571428562</v>
      </c>
      <c r="F1862" s="5">
        <f t="shared" si="88"/>
        <v>2.0034344590726962E-3</v>
      </c>
      <c r="G1862" s="6">
        <f t="shared" si="89"/>
        <v>7.975787063537493</v>
      </c>
    </row>
    <row r="1863" spans="1:7" x14ac:dyDescent="0.25">
      <c r="A1863" s="2">
        <v>1863</v>
      </c>
      <c r="B1863">
        <v>8915.48</v>
      </c>
      <c r="C1863">
        <v>6</v>
      </c>
      <c r="D1863">
        <v>20</v>
      </c>
      <c r="E1863" s="6">
        <f t="shared" si="87"/>
        <v>1485.9133333333332</v>
      </c>
      <c r="F1863" s="5">
        <f t="shared" si="88"/>
        <v>1.7172295363480253E-3</v>
      </c>
      <c r="G1863" s="6">
        <f t="shared" si="89"/>
        <v>51.033085289066975</v>
      </c>
    </row>
    <row r="1864" spans="1:7" x14ac:dyDescent="0.25">
      <c r="A1864" s="2">
        <v>1864</v>
      </c>
      <c r="B1864">
        <v>8863.4900000000016</v>
      </c>
      <c r="C1864">
        <v>11</v>
      </c>
      <c r="D1864">
        <v>18</v>
      </c>
      <c r="E1864" s="6">
        <f t="shared" si="87"/>
        <v>805.77181818181828</v>
      </c>
      <c r="F1864" s="5">
        <f t="shared" si="88"/>
        <v>3.1482541499713796E-3</v>
      </c>
      <c r="G1864" s="6">
        <f t="shared" si="89"/>
        <v>45.661940469376077</v>
      </c>
    </row>
    <row r="1865" spans="1:7" x14ac:dyDescent="0.25">
      <c r="A1865" s="2">
        <v>1865</v>
      </c>
      <c r="B1865">
        <v>1071.23</v>
      </c>
      <c r="C1865">
        <v>1</v>
      </c>
      <c r="D1865">
        <v>3</v>
      </c>
      <c r="E1865" s="6">
        <f t="shared" si="87"/>
        <v>1071.23</v>
      </c>
      <c r="F1865" s="5">
        <f t="shared" si="88"/>
        <v>2.8620492272467084E-4</v>
      </c>
      <c r="G1865" s="6">
        <f t="shared" si="89"/>
        <v>0.91977389811104737</v>
      </c>
    </row>
    <row r="1866" spans="1:7" x14ac:dyDescent="0.25">
      <c r="A1866" s="2">
        <v>1866</v>
      </c>
      <c r="B1866">
        <v>12450.76</v>
      </c>
      <c r="C1866">
        <v>9</v>
      </c>
      <c r="D1866">
        <v>2</v>
      </c>
      <c r="E1866" s="6">
        <f t="shared" si="87"/>
        <v>1383.4177777777777</v>
      </c>
      <c r="F1866" s="5">
        <f t="shared" si="88"/>
        <v>2.5758443045220377E-3</v>
      </c>
      <c r="G1866" s="6">
        <f t="shared" si="89"/>
        <v>7.1269376073268456</v>
      </c>
    </row>
    <row r="1867" spans="1:7" x14ac:dyDescent="0.25">
      <c r="A1867" s="2">
        <v>1867</v>
      </c>
      <c r="B1867">
        <v>11055.86</v>
      </c>
      <c r="C1867">
        <v>8</v>
      </c>
      <c r="D1867">
        <v>3</v>
      </c>
      <c r="E1867" s="6">
        <f t="shared" si="87"/>
        <v>1381.9825000000001</v>
      </c>
      <c r="F1867" s="5">
        <f t="shared" si="88"/>
        <v>2.2896393817973667E-3</v>
      </c>
      <c r="G1867" s="6">
        <f t="shared" si="89"/>
        <v>9.4927246708643391</v>
      </c>
    </row>
    <row r="1868" spans="1:7" x14ac:dyDescent="0.25">
      <c r="A1868" s="2">
        <v>1868</v>
      </c>
      <c r="B1868">
        <v>10105.23</v>
      </c>
      <c r="C1868">
        <v>6</v>
      </c>
      <c r="D1868">
        <v>10</v>
      </c>
      <c r="E1868" s="6">
        <f t="shared" si="87"/>
        <v>1684.2049999999999</v>
      </c>
      <c r="F1868" s="5">
        <f t="shared" si="88"/>
        <v>1.7172295363480253E-3</v>
      </c>
      <c r="G1868" s="6">
        <f t="shared" si="89"/>
        <v>28.92166571265026</v>
      </c>
    </row>
    <row r="1869" spans="1:7" x14ac:dyDescent="0.25">
      <c r="A1869" s="2">
        <v>1869</v>
      </c>
      <c r="B1869">
        <v>3260.5899999999997</v>
      </c>
      <c r="C1869">
        <v>4</v>
      </c>
      <c r="D1869">
        <v>9</v>
      </c>
      <c r="E1869" s="6">
        <f t="shared" si="87"/>
        <v>815.14749999999992</v>
      </c>
      <c r="F1869" s="5">
        <f t="shared" si="88"/>
        <v>1.1448196908986834E-3</v>
      </c>
      <c r="G1869" s="6">
        <f t="shared" si="89"/>
        <v>8.3987721808815099</v>
      </c>
    </row>
    <row r="1870" spans="1:7" x14ac:dyDescent="0.25">
      <c r="A1870" s="2">
        <v>1870</v>
      </c>
      <c r="B1870">
        <v>7755.7599999999993</v>
      </c>
      <c r="C1870">
        <v>7</v>
      </c>
      <c r="D1870">
        <v>9</v>
      </c>
      <c r="E1870" s="6">
        <f t="shared" si="87"/>
        <v>1107.9657142857143</v>
      </c>
      <c r="F1870" s="5">
        <f t="shared" si="88"/>
        <v>2.0034344590726962E-3</v>
      </c>
      <c r="G1870" s="6">
        <f t="shared" si="89"/>
        <v>19.977630223239842</v>
      </c>
    </row>
    <row r="1871" spans="1:7" x14ac:dyDescent="0.25">
      <c r="A1871" s="2">
        <v>1871</v>
      </c>
      <c r="B1871">
        <v>3787.2699999999995</v>
      </c>
      <c r="C1871">
        <v>4</v>
      </c>
      <c r="D1871">
        <v>8</v>
      </c>
      <c r="E1871" s="6">
        <f t="shared" si="87"/>
        <v>946.81749999999988</v>
      </c>
      <c r="F1871" s="5">
        <f t="shared" si="88"/>
        <v>1.1448196908986834E-3</v>
      </c>
      <c r="G1871" s="6">
        <f t="shared" si="89"/>
        <v>8.6714825414997119</v>
      </c>
    </row>
    <row r="1872" spans="1:7" x14ac:dyDescent="0.25">
      <c r="A1872" s="2">
        <v>1872</v>
      </c>
      <c r="B1872">
        <v>6136.51</v>
      </c>
      <c r="C1872">
        <v>6</v>
      </c>
      <c r="D1872">
        <v>14</v>
      </c>
      <c r="E1872" s="6">
        <f t="shared" si="87"/>
        <v>1022.7516666666667</v>
      </c>
      <c r="F1872" s="5">
        <f t="shared" si="88"/>
        <v>1.7172295363480253E-3</v>
      </c>
      <c r="G1872" s="6">
        <f t="shared" si="89"/>
        <v>24.58819118488838</v>
      </c>
    </row>
    <row r="1873" spans="1:7" x14ac:dyDescent="0.25">
      <c r="A1873" s="2">
        <v>1873</v>
      </c>
      <c r="B1873">
        <v>5930.68</v>
      </c>
      <c r="C1873">
        <v>4</v>
      </c>
      <c r="D1873">
        <v>4</v>
      </c>
      <c r="E1873" s="6">
        <f t="shared" si="87"/>
        <v>1482.67</v>
      </c>
      <c r="F1873" s="5">
        <f t="shared" si="88"/>
        <v>1.1448196908986834E-3</v>
      </c>
      <c r="G1873" s="6">
        <f t="shared" si="89"/>
        <v>6.7895592444190038</v>
      </c>
    </row>
    <row r="1874" spans="1:7" x14ac:dyDescent="0.25">
      <c r="A1874" s="2">
        <v>1874</v>
      </c>
      <c r="B1874">
        <v>3958.4700000000003</v>
      </c>
      <c r="C1874">
        <v>5</v>
      </c>
      <c r="D1874">
        <v>7</v>
      </c>
      <c r="E1874" s="6">
        <f t="shared" si="87"/>
        <v>791.69400000000007</v>
      </c>
      <c r="F1874" s="5">
        <f t="shared" si="88"/>
        <v>1.4310246136233543E-3</v>
      </c>
      <c r="G1874" s="6">
        <f t="shared" si="89"/>
        <v>7.9305352032054959</v>
      </c>
    </row>
    <row r="1875" spans="1:7" x14ac:dyDescent="0.25">
      <c r="A1875" s="2">
        <v>1875</v>
      </c>
      <c r="B1875">
        <v>6549.05</v>
      </c>
      <c r="C1875">
        <v>6</v>
      </c>
      <c r="D1875">
        <v>19</v>
      </c>
      <c r="E1875" s="6">
        <f t="shared" si="87"/>
        <v>1091.5083333333334</v>
      </c>
      <c r="F1875" s="5">
        <f t="shared" si="88"/>
        <v>1.7172295363480253E-3</v>
      </c>
      <c r="G1875" s="6">
        <f t="shared" si="89"/>
        <v>35.613036634230113</v>
      </c>
    </row>
    <row r="1876" spans="1:7" x14ac:dyDescent="0.25">
      <c r="A1876" s="2">
        <v>1876</v>
      </c>
      <c r="B1876">
        <v>10115.02</v>
      </c>
      <c r="C1876">
        <v>5</v>
      </c>
      <c r="D1876">
        <v>21</v>
      </c>
      <c r="E1876" s="6">
        <f t="shared" si="87"/>
        <v>2023.0040000000001</v>
      </c>
      <c r="F1876" s="5">
        <f t="shared" si="88"/>
        <v>1.4310246136233543E-3</v>
      </c>
      <c r="G1876" s="6">
        <f t="shared" si="89"/>
        <v>60.794338866628507</v>
      </c>
    </row>
    <row r="1877" spans="1:7" x14ac:dyDescent="0.25">
      <c r="A1877" s="2">
        <v>1877</v>
      </c>
      <c r="B1877">
        <v>4192.3100000000004</v>
      </c>
      <c r="C1877">
        <v>6</v>
      </c>
      <c r="D1877">
        <v>16</v>
      </c>
      <c r="E1877" s="6">
        <f t="shared" si="87"/>
        <v>698.71833333333336</v>
      </c>
      <c r="F1877" s="5">
        <f t="shared" si="88"/>
        <v>1.7172295363480253E-3</v>
      </c>
      <c r="G1877" s="6">
        <f t="shared" si="89"/>
        <v>19.197756153405841</v>
      </c>
    </row>
    <row r="1878" spans="1:7" x14ac:dyDescent="0.25">
      <c r="A1878" s="2">
        <v>1878</v>
      </c>
      <c r="B1878">
        <v>6231.5899999999992</v>
      </c>
      <c r="C1878">
        <v>6</v>
      </c>
      <c r="D1878">
        <v>10</v>
      </c>
      <c r="E1878" s="6">
        <f t="shared" si="87"/>
        <v>1038.5983333333331</v>
      </c>
      <c r="F1878" s="5">
        <f t="shared" si="88"/>
        <v>1.7172295363480253E-3</v>
      </c>
      <c r="G1878" s="6">
        <f t="shared" si="89"/>
        <v>17.835117344018315</v>
      </c>
    </row>
    <row r="1879" spans="1:7" x14ac:dyDescent="0.25">
      <c r="A1879" s="2">
        <v>1879</v>
      </c>
      <c r="B1879">
        <v>5332.8899999999994</v>
      </c>
      <c r="C1879">
        <v>7</v>
      </c>
      <c r="D1879">
        <v>5</v>
      </c>
      <c r="E1879" s="6">
        <f t="shared" si="87"/>
        <v>761.84142857142854</v>
      </c>
      <c r="F1879" s="5">
        <f t="shared" si="88"/>
        <v>2.0034344590726962E-3</v>
      </c>
      <c r="G1879" s="6">
        <f t="shared" si="89"/>
        <v>7.6314968517458501</v>
      </c>
    </row>
    <row r="1880" spans="1:7" x14ac:dyDescent="0.25">
      <c r="A1880" s="2">
        <v>1880</v>
      </c>
      <c r="B1880">
        <v>6619.7500000000009</v>
      </c>
      <c r="C1880">
        <v>5</v>
      </c>
      <c r="D1880">
        <v>17</v>
      </c>
      <c r="E1880" s="6">
        <f t="shared" si="87"/>
        <v>1323.9500000000003</v>
      </c>
      <c r="F1880" s="5">
        <f t="shared" si="88"/>
        <v>1.4310246136233543E-3</v>
      </c>
      <c r="G1880" s="6">
        <f t="shared" si="89"/>
        <v>32.208285632512883</v>
      </c>
    </row>
    <row r="1881" spans="1:7" x14ac:dyDescent="0.25">
      <c r="A1881" s="2">
        <v>1881</v>
      </c>
      <c r="B1881">
        <v>8559.33</v>
      </c>
      <c r="C1881">
        <v>7</v>
      </c>
      <c r="D1881">
        <v>12</v>
      </c>
      <c r="E1881" s="6">
        <f t="shared" si="87"/>
        <v>1222.7614285714285</v>
      </c>
      <c r="F1881" s="5">
        <f t="shared" si="88"/>
        <v>2.0034344590726962E-3</v>
      </c>
      <c r="G1881" s="6">
        <f t="shared" si="89"/>
        <v>29.396668574699483</v>
      </c>
    </row>
    <row r="1882" spans="1:7" x14ac:dyDescent="0.25">
      <c r="A1882" s="2">
        <v>1882</v>
      </c>
      <c r="B1882">
        <v>5862.02</v>
      </c>
      <c r="C1882">
        <v>6</v>
      </c>
      <c r="D1882">
        <v>10</v>
      </c>
      <c r="E1882" s="6">
        <f t="shared" si="87"/>
        <v>977.00333333333344</v>
      </c>
      <c r="F1882" s="5">
        <f t="shared" si="88"/>
        <v>1.7172295363480253E-3</v>
      </c>
      <c r="G1882" s="6">
        <f t="shared" si="89"/>
        <v>16.777389811104754</v>
      </c>
    </row>
    <row r="1883" spans="1:7" x14ac:dyDescent="0.25">
      <c r="A1883" s="2">
        <v>1883</v>
      </c>
      <c r="B1883">
        <v>4596.28</v>
      </c>
      <c r="C1883">
        <v>3</v>
      </c>
      <c r="D1883">
        <v>6</v>
      </c>
      <c r="E1883" s="6">
        <f t="shared" si="87"/>
        <v>1532.0933333333332</v>
      </c>
      <c r="F1883" s="5">
        <f t="shared" si="88"/>
        <v>8.5861476817401263E-4</v>
      </c>
      <c r="G1883" s="6">
        <f t="shared" si="89"/>
        <v>7.8928677733257011</v>
      </c>
    </row>
    <row r="1884" spans="1:7" x14ac:dyDescent="0.25">
      <c r="A1884" s="2">
        <v>1884</v>
      </c>
      <c r="B1884">
        <v>6672</v>
      </c>
      <c r="C1884">
        <v>7</v>
      </c>
      <c r="D1884">
        <v>17</v>
      </c>
      <c r="E1884" s="6">
        <f t="shared" si="87"/>
        <v>953.14285714285711</v>
      </c>
      <c r="F1884" s="5">
        <f t="shared" si="88"/>
        <v>2.0034344590726962E-3</v>
      </c>
      <c r="G1884" s="6">
        <f t="shared" si="89"/>
        <v>32.46250715512307</v>
      </c>
    </row>
    <row r="1885" spans="1:7" x14ac:dyDescent="0.25">
      <c r="A1885" s="2">
        <v>1885</v>
      </c>
      <c r="B1885">
        <v>10587.230000000001</v>
      </c>
      <c r="C1885">
        <v>9</v>
      </c>
      <c r="D1885">
        <v>11</v>
      </c>
      <c r="E1885" s="6">
        <f t="shared" si="87"/>
        <v>1176.3588888888889</v>
      </c>
      <c r="F1885" s="5">
        <f t="shared" si="88"/>
        <v>2.5758443045220377E-3</v>
      </c>
      <c r="G1885" s="6">
        <f t="shared" si="89"/>
        <v>33.331290784201485</v>
      </c>
    </row>
    <row r="1886" spans="1:7" x14ac:dyDescent="0.25">
      <c r="A1886" s="2">
        <v>1886</v>
      </c>
      <c r="B1886">
        <v>4591.32</v>
      </c>
      <c r="C1886">
        <v>4</v>
      </c>
      <c r="D1886">
        <v>18</v>
      </c>
      <c r="E1886" s="6">
        <f t="shared" si="87"/>
        <v>1147.83</v>
      </c>
      <c r="F1886" s="5">
        <f t="shared" si="88"/>
        <v>1.1448196908986834E-3</v>
      </c>
      <c r="G1886" s="6">
        <f t="shared" si="89"/>
        <v>23.653050944476242</v>
      </c>
    </row>
    <row r="1887" spans="1:7" x14ac:dyDescent="0.25">
      <c r="A1887" s="2">
        <v>1887</v>
      </c>
      <c r="B1887">
        <v>17133.93</v>
      </c>
      <c r="C1887">
        <v>11</v>
      </c>
      <c r="D1887">
        <v>8</v>
      </c>
      <c r="E1887" s="6">
        <f t="shared" si="87"/>
        <v>1557.63</v>
      </c>
      <c r="F1887" s="5">
        <f t="shared" si="88"/>
        <v>3.1482541499713796E-3</v>
      </c>
      <c r="G1887" s="6">
        <f t="shared" si="89"/>
        <v>39.230520892959362</v>
      </c>
    </row>
    <row r="1888" spans="1:7" x14ac:dyDescent="0.25">
      <c r="A1888" s="2">
        <v>1888</v>
      </c>
      <c r="B1888">
        <v>5775.32</v>
      </c>
      <c r="C1888">
        <v>4</v>
      </c>
      <c r="D1888">
        <v>1</v>
      </c>
      <c r="E1888" s="6">
        <f t="shared" si="87"/>
        <v>1443.83</v>
      </c>
      <c r="F1888" s="5">
        <f t="shared" si="88"/>
        <v>1.1448196908986834E-3</v>
      </c>
      <c r="G1888" s="6">
        <f t="shared" si="89"/>
        <v>1.6529250143102459</v>
      </c>
    </row>
    <row r="1889" spans="1:7" x14ac:dyDescent="0.25">
      <c r="A1889" s="2">
        <v>1889</v>
      </c>
      <c r="B1889">
        <v>6210.69</v>
      </c>
      <c r="C1889">
        <v>5</v>
      </c>
      <c r="D1889">
        <v>11</v>
      </c>
      <c r="E1889" s="6">
        <f t="shared" si="87"/>
        <v>1242.1379999999999</v>
      </c>
      <c r="F1889" s="5">
        <f t="shared" si="88"/>
        <v>1.4310246136233543E-3</v>
      </c>
      <c r="G1889" s="6">
        <f t="shared" si="89"/>
        <v>19.552830566685746</v>
      </c>
    </row>
    <row r="1890" spans="1:7" x14ac:dyDescent="0.25">
      <c r="A1890" s="2">
        <v>1890</v>
      </c>
      <c r="B1890">
        <v>10862.91</v>
      </c>
      <c r="C1890">
        <v>9</v>
      </c>
      <c r="D1890">
        <v>7</v>
      </c>
      <c r="E1890" s="6">
        <f t="shared" si="87"/>
        <v>1206.99</v>
      </c>
      <c r="F1890" s="5">
        <f t="shared" si="88"/>
        <v>2.5758443045220377E-3</v>
      </c>
      <c r="G1890" s="6">
        <f t="shared" si="89"/>
        <v>21.763128219805377</v>
      </c>
    </row>
    <row r="1891" spans="1:7" x14ac:dyDescent="0.25">
      <c r="A1891" s="2">
        <v>1891</v>
      </c>
      <c r="B1891">
        <v>9203.4</v>
      </c>
      <c r="C1891">
        <v>7</v>
      </c>
      <c r="D1891">
        <v>19</v>
      </c>
      <c r="E1891" s="6">
        <f t="shared" si="87"/>
        <v>1314.7714285714285</v>
      </c>
      <c r="F1891" s="5">
        <f t="shared" si="88"/>
        <v>2.0034344590726962E-3</v>
      </c>
      <c r="G1891" s="6">
        <f t="shared" si="89"/>
        <v>50.047109330280477</v>
      </c>
    </row>
    <row r="1892" spans="1:7" x14ac:dyDescent="0.25">
      <c r="A1892" s="2">
        <v>1892</v>
      </c>
      <c r="B1892">
        <v>4803.1499999999996</v>
      </c>
      <c r="C1892">
        <v>6</v>
      </c>
      <c r="D1892">
        <v>2</v>
      </c>
      <c r="E1892" s="6">
        <f t="shared" si="87"/>
        <v>800.52499999999998</v>
      </c>
      <c r="F1892" s="5">
        <f t="shared" si="88"/>
        <v>1.7172295363480253E-3</v>
      </c>
      <c r="G1892" s="6">
        <f t="shared" si="89"/>
        <v>2.7493703491700057</v>
      </c>
    </row>
    <row r="1893" spans="1:7" x14ac:dyDescent="0.25">
      <c r="A1893" s="2">
        <v>1893</v>
      </c>
      <c r="B1893">
        <v>7903.94</v>
      </c>
      <c r="C1893">
        <v>7</v>
      </c>
      <c r="D1893">
        <v>5</v>
      </c>
      <c r="E1893" s="6">
        <f t="shared" si="87"/>
        <v>1129.1342857142856</v>
      </c>
      <c r="F1893" s="5">
        <f t="shared" si="88"/>
        <v>2.0034344590726962E-3</v>
      </c>
      <c r="G1893" s="6">
        <f t="shared" si="89"/>
        <v>11.310732684602176</v>
      </c>
    </row>
    <row r="1894" spans="1:7" x14ac:dyDescent="0.25">
      <c r="A1894" s="2">
        <v>1894</v>
      </c>
      <c r="B1894">
        <v>3591.0299999999997</v>
      </c>
      <c r="C1894">
        <v>4</v>
      </c>
      <c r="D1894">
        <v>17</v>
      </c>
      <c r="E1894" s="6">
        <f t="shared" si="87"/>
        <v>897.75749999999994</v>
      </c>
      <c r="F1894" s="5">
        <f t="shared" si="88"/>
        <v>1.1448196908986834E-3</v>
      </c>
      <c r="G1894" s="6">
        <f t="shared" si="89"/>
        <v>17.47209788208357</v>
      </c>
    </row>
    <row r="1895" spans="1:7" x14ac:dyDescent="0.25">
      <c r="A1895" s="2">
        <v>1895</v>
      </c>
      <c r="B1895">
        <v>2994.1699999999996</v>
      </c>
      <c r="C1895">
        <v>6</v>
      </c>
      <c r="D1895">
        <v>15</v>
      </c>
      <c r="E1895" s="6">
        <f t="shared" si="87"/>
        <v>499.02833333333325</v>
      </c>
      <c r="F1895" s="5">
        <f t="shared" si="88"/>
        <v>1.7172295363480253E-3</v>
      </c>
      <c r="G1895" s="6">
        <f t="shared" si="89"/>
        <v>12.854192902117914</v>
      </c>
    </row>
    <row r="1896" spans="1:7" x14ac:dyDescent="0.25">
      <c r="A1896" s="2">
        <v>1896</v>
      </c>
      <c r="B1896">
        <v>3843.92</v>
      </c>
      <c r="C1896">
        <v>3</v>
      </c>
      <c r="D1896">
        <v>1</v>
      </c>
      <c r="E1896" s="6">
        <f t="shared" si="87"/>
        <v>1281.3066666666666</v>
      </c>
      <c r="F1896" s="5">
        <f t="shared" si="88"/>
        <v>8.5861476817401263E-4</v>
      </c>
      <c r="G1896" s="6">
        <f t="shared" si="89"/>
        <v>1.1001488265598169</v>
      </c>
    </row>
    <row r="1897" spans="1:7" x14ac:dyDescent="0.25">
      <c r="A1897" s="2">
        <v>1897</v>
      </c>
      <c r="B1897">
        <v>5120.75</v>
      </c>
      <c r="C1897">
        <v>7</v>
      </c>
      <c r="D1897">
        <v>1</v>
      </c>
      <c r="E1897" s="6">
        <f t="shared" si="87"/>
        <v>731.53571428571433</v>
      </c>
      <c r="F1897" s="5">
        <f t="shared" si="88"/>
        <v>2.0034344590726962E-3</v>
      </c>
      <c r="G1897" s="6">
        <f t="shared" si="89"/>
        <v>1.4655838580423586</v>
      </c>
    </row>
    <row r="1898" spans="1:7" x14ac:dyDescent="0.25">
      <c r="A1898" s="2">
        <v>1898</v>
      </c>
      <c r="B1898">
        <v>9179.48</v>
      </c>
      <c r="C1898">
        <v>7</v>
      </c>
      <c r="D1898">
        <v>12</v>
      </c>
      <c r="E1898" s="6">
        <f t="shared" si="87"/>
        <v>1311.3542857142857</v>
      </c>
      <c r="F1898" s="5">
        <f t="shared" si="88"/>
        <v>2.0034344590726962E-3</v>
      </c>
      <c r="G1898" s="6">
        <f t="shared" si="89"/>
        <v>31.526548368631943</v>
      </c>
    </row>
    <row r="1899" spans="1:7" x14ac:dyDescent="0.25">
      <c r="A1899" s="2">
        <v>1899</v>
      </c>
      <c r="B1899">
        <v>3807.34</v>
      </c>
      <c r="C1899">
        <v>5</v>
      </c>
      <c r="D1899">
        <v>4</v>
      </c>
      <c r="E1899" s="6">
        <f t="shared" si="87"/>
        <v>761.46800000000007</v>
      </c>
      <c r="F1899" s="5">
        <f t="shared" si="88"/>
        <v>1.4310246136233543E-3</v>
      </c>
      <c r="G1899" s="6">
        <f t="shared" si="89"/>
        <v>4.3587178019461943</v>
      </c>
    </row>
    <row r="1900" spans="1:7" x14ac:dyDescent="0.25">
      <c r="A1900" s="2">
        <v>1900</v>
      </c>
      <c r="B1900">
        <v>3327.9399999999996</v>
      </c>
      <c r="C1900">
        <v>4</v>
      </c>
      <c r="D1900">
        <v>19</v>
      </c>
      <c r="E1900" s="6">
        <f t="shared" si="87"/>
        <v>831.9849999999999</v>
      </c>
      <c r="F1900" s="5">
        <f t="shared" si="88"/>
        <v>1.1448196908986834E-3</v>
      </c>
      <c r="G1900" s="6">
        <f t="shared" si="89"/>
        <v>18.096983400114478</v>
      </c>
    </row>
    <row r="1901" spans="1:7" x14ac:dyDescent="0.25">
      <c r="A1901" s="2">
        <v>1901</v>
      </c>
      <c r="B1901">
        <v>10098.550000000001</v>
      </c>
      <c r="C1901">
        <v>7</v>
      </c>
      <c r="D1901">
        <v>8</v>
      </c>
      <c r="E1901" s="6">
        <f t="shared" si="87"/>
        <v>1442.65</v>
      </c>
      <c r="F1901" s="5">
        <f t="shared" si="88"/>
        <v>2.0034344590726962E-3</v>
      </c>
      <c r="G1901" s="6">
        <f t="shared" si="89"/>
        <v>23.122037779049801</v>
      </c>
    </row>
    <row r="1902" spans="1:7" x14ac:dyDescent="0.25">
      <c r="A1902" s="2">
        <v>1902</v>
      </c>
      <c r="B1902">
        <v>5864.7499999999991</v>
      </c>
      <c r="C1902">
        <v>6</v>
      </c>
      <c r="D1902">
        <v>4</v>
      </c>
      <c r="E1902" s="6">
        <f t="shared" si="87"/>
        <v>977.45833333333314</v>
      </c>
      <c r="F1902" s="5">
        <f t="shared" si="88"/>
        <v>1.7172295363480253E-3</v>
      </c>
      <c r="G1902" s="6">
        <f t="shared" si="89"/>
        <v>6.7140812821980527</v>
      </c>
    </row>
    <row r="1903" spans="1:7" x14ac:dyDescent="0.25">
      <c r="A1903" s="2">
        <v>1903</v>
      </c>
      <c r="B1903">
        <v>6548.9400000000005</v>
      </c>
      <c r="C1903">
        <v>4</v>
      </c>
      <c r="D1903">
        <v>4</v>
      </c>
      <c r="E1903" s="6">
        <f t="shared" si="87"/>
        <v>1637.2350000000001</v>
      </c>
      <c r="F1903" s="5">
        <f t="shared" si="88"/>
        <v>1.1448196908986834E-3</v>
      </c>
      <c r="G1903" s="6">
        <f t="shared" si="89"/>
        <v>7.4973554665140236</v>
      </c>
    </row>
    <row r="1904" spans="1:7" x14ac:dyDescent="0.25">
      <c r="A1904" s="2">
        <v>1904</v>
      </c>
      <c r="B1904">
        <v>1954.46</v>
      </c>
      <c r="C1904">
        <v>3</v>
      </c>
      <c r="D1904">
        <v>14</v>
      </c>
      <c r="E1904" s="6">
        <f t="shared" si="87"/>
        <v>651.48666666666668</v>
      </c>
      <c r="F1904" s="5">
        <f t="shared" si="88"/>
        <v>8.5861476817401263E-4</v>
      </c>
      <c r="G1904" s="6">
        <f t="shared" si="89"/>
        <v>7.8312650257584444</v>
      </c>
    </row>
    <row r="1905" spans="1:7" x14ac:dyDescent="0.25">
      <c r="A1905" s="2">
        <v>1905</v>
      </c>
      <c r="B1905">
        <v>9595.4599999999991</v>
      </c>
      <c r="C1905">
        <v>9</v>
      </c>
      <c r="D1905">
        <v>15</v>
      </c>
      <c r="E1905" s="6">
        <f t="shared" si="87"/>
        <v>1066.1622222222222</v>
      </c>
      <c r="F1905" s="5">
        <f t="shared" si="88"/>
        <v>2.5758443045220377E-3</v>
      </c>
      <c r="G1905" s="6">
        <f t="shared" si="89"/>
        <v>41.194018317115052</v>
      </c>
    </row>
    <row r="1906" spans="1:7" x14ac:dyDescent="0.25">
      <c r="A1906" s="2">
        <v>1906</v>
      </c>
      <c r="B1906">
        <v>5992.34</v>
      </c>
      <c r="C1906">
        <v>6</v>
      </c>
      <c r="D1906">
        <v>22</v>
      </c>
      <c r="E1906" s="6">
        <f t="shared" si="87"/>
        <v>998.72333333333336</v>
      </c>
      <c r="F1906" s="5">
        <f t="shared" si="88"/>
        <v>1.7172295363480253E-3</v>
      </c>
      <c r="G1906" s="6">
        <f t="shared" si="89"/>
        <v>37.730818546079</v>
      </c>
    </row>
    <row r="1907" spans="1:7" x14ac:dyDescent="0.25">
      <c r="A1907" s="2">
        <v>1907</v>
      </c>
      <c r="B1907">
        <v>3740.6000000000004</v>
      </c>
      <c r="C1907">
        <v>4</v>
      </c>
      <c r="D1907">
        <v>18</v>
      </c>
      <c r="E1907" s="6">
        <f t="shared" si="87"/>
        <v>935.15000000000009</v>
      </c>
      <c r="F1907" s="5">
        <f t="shared" si="88"/>
        <v>1.1448196908986834E-3</v>
      </c>
      <c r="G1907" s="6">
        <f t="shared" si="89"/>
        <v>19.270406410990269</v>
      </c>
    </row>
    <row r="1908" spans="1:7" x14ac:dyDescent="0.25">
      <c r="A1908" s="2">
        <v>1908</v>
      </c>
      <c r="B1908">
        <v>7578.920000000001</v>
      </c>
      <c r="C1908">
        <v>6</v>
      </c>
      <c r="D1908">
        <v>6</v>
      </c>
      <c r="E1908" s="6">
        <f t="shared" si="87"/>
        <v>1263.1533333333334</v>
      </c>
      <c r="F1908" s="5">
        <f t="shared" si="88"/>
        <v>1.7172295363480253E-3</v>
      </c>
      <c r="G1908" s="6">
        <f t="shared" si="89"/>
        <v>13.014745277618776</v>
      </c>
    </row>
    <row r="1909" spans="1:7" x14ac:dyDescent="0.25">
      <c r="A1909" s="2">
        <v>1909</v>
      </c>
      <c r="B1909">
        <v>5543.2</v>
      </c>
      <c r="C1909">
        <v>6</v>
      </c>
      <c r="D1909">
        <v>13</v>
      </c>
      <c r="E1909" s="6">
        <f t="shared" si="87"/>
        <v>923.86666666666667</v>
      </c>
      <c r="F1909" s="5">
        <f t="shared" si="88"/>
        <v>1.7172295363480253E-3</v>
      </c>
      <c r="G1909" s="6">
        <f t="shared" si="89"/>
        <v>20.624384659416144</v>
      </c>
    </row>
    <row r="1910" spans="1:7" x14ac:dyDescent="0.25">
      <c r="A1910" s="2">
        <v>1910</v>
      </c>
      <c r="B1910">
        <v>3041.75</v>
      </c>
      <c r="C1910">
        <v>3</v>
      </c>
      <c r="D1910">
        <v>14</v>
      </c>
      <c r="E1910" s="6">
        <f t="shared" si="87"/>
        <v>1013.9166666666666</v>
      </c>
      <c r="F1910" s="5">
        <f t="shared" si="88"/>
        <v>8.5861476817401263E-4</v>
      </c>
      <c r="G1910" s="6">
        <f t="shared" si="89"/>
        <v>12.187893531768747</v>
      </c>
    </row>
    <row r="1911" spans="1:7" x14ac:dyDescent="0.25">
      <c r="A1911" s="2">
        <v>1911</v>
      </c>
      <c r="B1911">
        <v>3156.3599999999997</v>
      </c>
      <c r="C1911">
        <v>2</v>
      </c>
      <c r="D1911">
        <v>3</v>
      </c>
      <c r="E1911" s="6">
        <f t="shared" si="87"/>
        <v>1578.1799999999998</v>
      </c>
      <c r="F1911" s="5">
        <f t="shared" si="88"/>
        <v>5.7240984544934168E-4</v>
      </c>
      <c r="G1911" s="6">
        <f t="shared" si="89"/>
        <v>2.710097309673726</v>
      </c>
    </row>
    <row r="1912" spans="1:7" x14ac:dyDescent="0.25">
      <c r="A1912" s="2">
        <v>1912</v>
      </c>
      <c r="B1912">
        <v>7048.1900000000005</v>
      </c>
      <c r="C1912">
        <v>9</v>
      </c>
      <c r="D1912">
        <v>7</v>
      </c>
      <c r="E1912" s="6">
        <f t="shared" si="87"/>
        <v>783.13222222222225</v>
      </c>
      <c r="F1912" s="5">
        <f t="shared" si="88"/>
        <v>2.5758443045220377E-3</v>
      </c>
      <c r="G1912" s="6">
        <f t="shared" si="89"/>
        <v>14.120586720091588</v>
      </c>
    </row>
    <row r="1913" spans="1:7" x14ac:dyDescent="0.25">
      <c r="A1913" s="2">
        <v>1913</v>
      </c>
      <c r="B1913">
        <v>8621.869999999999</v>
      </c>
      <c r="C1913">
        <v>13</v>
      </c>
      <c r="D1913">
        <v>17</v>
      </c>
      <c r="E1913" s="6">
        <f t="shared" si="87"/>
        <v>663.22076923076918</v>
      </c>
      <c r="F1913" s="5">
        <f t="shared" si="88"/>
        <v>3.720663995420721E-3</v>
      </c>
      <c r="G1913" s="6">
        <f t="shared" si="89"/>
        <v>41.949567830566679</v>
      </c>
    </row>
    <row r="1914" spans="1:7" x14ac:dyDescent="0.25">
      <c r="A1914" s="2">
        <v>1914</v>
      </c>
      <c r="B1914">
        <v>7833.69</v>
      </c>
      <c r="C1914">
        <v>8</v>
      </c>
      <c r="D1914">
        <v>5</v>
      </c>
      <c r="E1914" s="6">
        <f t="shared" si="87"/>
        <v>979.21124999999995</v>
      </c>
      <c r="F1914" s="5">
        <f t="shared" si="88"/>
        <v>2.2896393817973667E-3</v>
      </c>
      <c r="G1914" s="6">
        <f t="shared" si="89"/>
        <v>11.210203205495134</v>
      </c>
    </row>
    <row r="1915" spans="1:7" x14ac:dyDescent="0.25">
      <c r="A1915" s="2">
        <v>1915</v>
      </c>
      <c r="B1915">
        <v>4749.41</v>
      </c>
      <c r="C1915">
        <v>5</v>
      </c>
      <c r="D1915">
        <v>12</v>
      </c>
      <c r="E1915" s="6">
        <f t="shared" si="87"/>
        <v>949.88199999999995</v>
      </c>
      <c r="F1915" s="5">
        <f t="shared" si="88"/>
        <v>1.4310246136233543E-3</v>
      </c>
      <c r="G1915" s="6">
        <f t="shared" si="89"/>
        <v>16.311654264453349</v>
      </c>
    </row>
    <row r="1916" spans="1:7" x14ac:dyDescent="0.25">
      <c r="A1916" s="2">
        <v>1916</v>
      </c>
      <c r="B1916">
        <v>7436.0500000000011</v>
      </c>
      <c r="C1916">
        <v>7</v>
      </c>
      <c r="D1916">
        <v>7</v>
      </c>
      <c r="E1916" s="6">
        <f t="shared" si="87"/>
        <v>1062.2928571428572</v>
      </c>
      <c r="F1916" s="5">
        <f t="shared" si="88"/>
        <v>2.0034344590726962E-3</v>
      </c>
      <c r="G1916" s="6">
        <f t="shared" si="89"/>
        <v>14.897638809387523</v>
      </c>
    </row>
    <row r="1917" spans="1:7" x14ac:dyDescent="0.25">
      <c r="A1917" s="2">
        <v>1917</v>
      </c>
      <c r="B1917">
        <v>9783.66</v>
      </c>
      <c r="C1917">
        <v>7</v>
      </c>
      <c r="D1917">
        <v>8</v>
      </c>
      <c r="E1917" s="6">
        <f t="shared" si="87"/>
        <v>1397.6657142857143</v>
      </c>
      <c r="F1917" s="5">
        <f t="shared" si="88"/>
        <v>2.0034344590726962E-3</v>
      </c>
      <c r="G1917" s="6">
        <f t="shared" si="89"/>
        <v>22.401053234115629</v>
      </c>
    </row>
    <row r="1918" spans="1:7" x14ac:dyDescent="0.25">
      <c r="A1918" s="2">
        <v>1918</v>
      </c>
      <c r="B1918">
        <v>6735.7400000000007</v>
      </c>
      <c r="C1918">
        <v>5</v>
      </c>
      <c r="D1918">
        <v>10.7</v>
      </c>
      <c r="E1918" s="6">
        <f t="shared" si="87"/>
        <v>1347.1480000000001</v>
      </c>
      <c r="F1918" s="5">
        <f t="shared" si="88"/>
        <v>1.4310246136233543E-3</v>
      </c>
      <c r="G1918" s="6">
        <f t="shared" si="89"/>
        <v>20.627480824270179</v>
      </c>
    </row>
    <row r="1919" spans="1:7" x14ac:dyDescent="0.25">
      <c r="A1919" s="2">
        <v>1919</v>
      </c>
      <c r="B1919">
        <v>3935.23</v>
      </c>
      <c r="C1919">
        <v>4</v>
      </c>
      <c r="D1919">
        <v>19</v>
      </c>
      <c r="E1919" s="6">
        <f t="shared" si="87"/>
        <v>983.8075</v>
      </c>
      <c r="F1919" s="5">
        <f t="shared" si="88"/>
        <v>1.1448196908986834E-3</v>
      </c>
      <c r="G1919" s="6">
        <f t="shared" si="89"/>
        <v>21.399361763022323</v>
      </c>
    </row>
    <row r="1920" spans="1:7" x14ac:dyDescent="0.25">
      <c r="A1920" s="2">
        <v>1920</v>
      </c>
      <c r="B1920">
        <v>1038.6500000000001</v>
      </c>
      <c r="C1920">
        <v>2</v>
      </c>
      <c r="D1920">
        <v>13</v>
      </c>
      <c r="E1920" s="6">
        <f t="shared" si="87"/>
        <v>519.32500000000005</v>
      </c>
      <c r="F1920" s="5">
        <f t="shared" si="88"/>
        <v>5.7240984544934168E-4</v>
      </c>
      <c r="G1920" s="6">
        <f t="shared" si="89"/>
        <v>3.8644676588437319</v>
      </c>
    </row>
    <row r="1921" spans="1:7" x14ac:dyDescent="0.25">
      <c r="A1921" s="2">
        <v>1921</v>
      </c>
      <c r="B1921">
        <v>586.45000000000005</v>
      </c>
      <c r="C1921">
        <v>1</v>
      </c>
      <c r="D1921">
        <v>17</v>
      </c>
      <c r="E1921" s="6">
        <f t="shared" si="87"/>
        <v>586.45000000000005</v>
      </c>
      <c r="F1921" s="5">
        <f t="shared" si="88"/>
        <v>2.8620492272467084E-4</v>
      </c>
      <c r="G1921" s="6">
        <f t="shared" si="89"/>
        <v>2.8533629078420146</v>
      </c>
    </row>
    <row r="1922" spans="1:7" x14ac:dyDescent="0.25">
      <c r="A1922" s="2">
        <v>1922</v>
      </c>
      <c r="B1922">
        <v>3352.52</v>
      </c>
      <c r="C1922">
        <v>3</v>
      </c>
      <c r="D1922">
        <v>5</v>
      </c>
      <c r="E1922" s="6">
        <f t="shared" si="87"/>
        <v>1117.5066666666667</v>
      </c>
      <c r="F1922" s="5">
        <f t="shared" si="88"/>
        <v>8.5861476817401263E-4</v>
      </c>
      <c r="G1922" s="6">
        <f t="shared" si="89"/>
        <v>4.7975386376645677</v>
      </c>
    </row>
    <row r="1923" spans="1:7" x14ac:dyDescent="0.25">
      <c r="A1923" s="2">
        <v>1923</v>
      </c>
      <c r="B1923">
        <v>3704.94</v>
      </c>
      <c r="C1923">
        <v>4</v>
      </c>
      <c r="D1923">
        <v>9</v>
      </c>
      <c r="E1923" s="6">
        <f t="shared" si="87"/>
        <v>926.23500000000001</v>
      </c>
      <c r="F1923" s="5">
        <f t="shared" si="88"/>
        <v>1.1448196908986834E-3</v>
      </c>
      <c r="G1923" s="6">
        <f t="shared" si="89"/>
        <v>9.5433485975958767</v>
      </c>
    </row>
    <row r="1924" spans="1:7" x14ac:dyDescent="0.25">
      <c r="A1924" s="2">
        <v>1924</v>
      </c>
      <c r="B1924">
        <v>4133.3899999999994</v>
      </c>
      <c r="C1924">
        <v>3</v>
      </c>
      <c r="D1924">
        <v>14</v>
      </c>
      <c r="E1924" s="6">
        <f t="shared" si="87"/>
        <v>1377.7966666666664</v>
      </c>
      <c r="F1924" s="5">
        <f t="shared" si="88"/>
        <v>8.5861476817401263E-4</v>
      </c>
      <c r="G1924" s="6">
        <f t="shared" si="89"/>
        <v>16.56195191757298</v>
      </c>
    </row>
    <row r="1925" spans="1:7" x14ac:dyDescent="0.25">
      <c r="A1925" s="2">
        <v>1925</v>
      </c>
      <c r="B1925">
        <v>6617.74</v>
      </c>
      <c r="C1925">
        <v>7</v>
      </c>
      <c r="D1925">
        <v>7</v>
      </c>
      <c r="E1925" s="6">
        <f t="shared" ref="E1925:E1988" si="90">B1925/C1925</f>
        <v>945.39142857142849</v>
      </c>
      <c r="F1925" s="5">
        <f t="shared" ref="F1925:F1988" si="91">C1925/3494</f>
        <v>2.0034344590726962E-3</v>
      </c>
      <c r="G1925" s="6">
        <f t="shared" ref="G1925:G1988" si="92">E1925*F1925*D1925</f>
        <v>13.258208357183744</v>
      </c>
    </row>
    <row r="1926" spans="1:7" x14ac:dyDescent="0.25">
      <c r="A1926" s="2">
        <v>1926</v>
      </c>
      <c r="B1926">
        <v>7762.71</v>
      </c>
      <c r="C1926">
        <v>5</v>
      </c>
      <c r="D1926">
        <v>10</v>
      </c>
      <c r="E1926" s="6">
        <f t="shared" si="90"/>
        <v>1552.5419999999999</v>
      </c>
      <c r="F1926" s="5">
        <f t="shared" si="91"/>
        <v>1.4310246136233543E-3</v>
      </c>
      <c r="G1926" s="6">
        <f t="shared" si="92"/>
        <v>22.217258156840298</v>
      </c>
    </row>
    <row r="1927" spans="1:7" x14ac:dyDescent="0.25">
      <c r="A1927" s="2">
        <v>1927</v>
      </c>
      <c r="B1927">
        <v>6439.16</v>
      </c>
      <c r="C1927">
        <v>5</v>
      </c>
      <c r="D1927">
        <v>8</v>
      </c>
      <c r="E1927" s="6">
        <f t="shared" si="90"/>
        <v>1287.8319999999999</v>
      </c>
      <c r="F1927" s="5">
        <f t="shared" si="91"/>
        <v>1.4310246136233543E-3</v>
      </c>
      <c r="G1927" s="6">
        <f t="shared" si="92"/>
        <v>14.743354321694332</v>
      </c>
    </row>
    <row r="1928" spans="1:7" x14ac:dyDescent="0.25">
      <c r="A1928" s="2">
        <v>1928</v>
      </c>
      <c r="B1928">
        <v>2219.84</v>
      </c>
      <c r="C1928">
        <v>2</v>
      </c>
      <c r="D1928">
        <v>13</v>
      </c>
      <c r="E1928" s="6">
        <f t="shared" si="90"/>
        <v>1109.92</v>
      </c>
      <c r="F1928" s="5">
        <f t="shared" si="91"/>
        <v>5.7240984544934168E-4</v>
      </c>
      <c r="G1928" s="6">
        <f t="shared" si="92"/>
        <v>8.2592787635947342</v>
      </c>
    </row>
    <row r="1929" spans="1:7" x14ac:dyDescent="0.25">
      <c r="A1929" s="2">
        <v>1929</v>
      </c>
      <c r="B1929">
        <v>3442.2</v>
      </c>
      <c r="C1929">
        <v>6</v>
      </c>
      <c r="D1929">
        <v>20</v>
      </c>
      <c r="E1929" s="6">
        <f t="shared" si="90"/>
        <v>573.69999999999993</v>
      </c>
      <c r="F1929" s="5">
        <f t="shared" si="91"/>
        <v>1.7172295363480253E-3</v>
      </c>
      <c r="G1929" s="6">
        <f t="shared" si="92"/>
        <v>19.703491700057238</v>
      </c>
    </row>
    <row r="1930" spans="1:7" x14ac:dyDescent="0.25">
      <c r="A1930" s="2">
        <v>1930</v>
      </c>
      <c r="B1930">
        <v>6575.57</v>
      </c>
      <c r="C1930">
        <v>5</v>
      </c>
      <c r="D1930">
        <v>3</v>
      </c>
      <c r="E1930" s="6">
        <f t="shared" si="90"/>
        <v>1315.114</v>
      </c>
      <c r="F1930" s="5">
        <f t="shared" si="91"/>
        <v>1.4310246136233543E-3</v>
      </c>
      <c r="G1930" s="6">
        <f t="shared" si="92"/>
        <v>5.645881511161992</v>
      </c>
    </row>
    <row r="1931" spans="1:7" x14ac:dyDescent="0.25">
      <c r="A1931" s="2">
        <v>1931</v>
      </c>
      <c r="B1931">
        <v>2218.5</v>
      </c>
      <c r="C1931">
        <v>3</v>
      </c>
      <c r="D1931">
        <v>6</v>
      </c>
      <c r="E1931" s="6">
        <f t="shared" si="90"/>
        <v>739.5</v>
      </c>
      <c r="F1931" s="5">
        <f t="shared" si="91"/>
        <v>8.5861476817401263E-4</v>
      </c>
      <c r="G1931" s="6">
        <f t="shared" si="92"/>
        <v>3.8096737263880938</v>
      </c>
    </row>
    <row r="1932" spans="1:7" x14ac:dyDescent="0.25">
      <c r="A1932" s="2">
        <v>1932</v>
      </c>
      <c r="B1932">
        <v>12027.439999999999</v>
      </c>
      <c r="C1932">
        <v>8</v>
      </c>
      <c r="D1932">
        <v>3</v>
      </c>
      <c r="E1932" s="6">
        <f t="shared" si="90"/>
        <v>1503.4299999999998</v>
      </c>
      <c r="F1932" s="5">
        <f t="shared" si="91"/>
        <v>2.2896393817973667E-3</v>
      </c>
      <c r="G1932" s="6">
        <f t="shared" si="92"/>
        <v>10.326937607326844</v>
      </c>
    </row>
    <row r="1933" spans="1:7" x14ac:dyDescent="0.25">
      <c r="A1933" s="2">
        <v>1933</v>
      </c>
      <c r="B1933">
        <v>11181.04</v>
      </c>
      <c r="C1933">
        <v>9</v>
      </c>
      <c r="D1933">
        <v>18</v>
      </c>
      <c r="E1933" s="6">
        <f t="shared" si="90"/>
        <v>1242.3377777777778</v>
      </c>
      <c r="F1933" s="5">
        <f t="shared" si="91"/>
        <v>2.5758443045220377E-3</v>
      </c>
      <c r="G1933" s="6">
        <f t="shared" si="92"/>
        <v>57.601236405266164</v>
      </c>
    </row>
    <row r="1934" spans="1:7" x14ac:dyDescent="0.25">
      <c r="A1934" s="2">
        <v>1934</v>
      </c>
      <c r="B1934">
        <v>6431.09</v>
      </c>
      <c r="C1934">
        <v>6</v>
      </c>
      <c r="D1934">
        <v>14</v>
      </c>
      <c r="E1934" s="6">
        <f t="shared" si="90"/>
        <v>1071.8483333333334</v>
      </c>
      <c r="F1934" s="5">
        <f t="shared" si="91"/>
        <v>1.7172295363480253E-3</v>
      </c>
      <c r="G1934" s="6">
        <f t="shared" si="92"/>
        <v>25.768534630795653</v>
      </c>
    </row>
    <row r="1935" spans="1:7" x14ac:dyDescent="0.25">
      <c r="A1935" s="2">
        <v>1935</v>
      </c>
      <c r="B1935">
        <v>6514.4400000000005</v>
      </c>
      <c r="C1935">
        <v>6</v>
      </c>
      <c r="D1935">
        <v>9</v>
      </c>
      <c r="E1935" s="6">
        <f t="shared" si="90"/>
        <v>1085.74</v>
      </c>
      <c r="F1935" s="5">
        <f t="shared" si="91"/>
        <v>1.7172295363480253E-3</v>
      </c>
      <c r="G1935" s="6">
        <f t="shared" si="92"/>
        <v>16.780183171150544</v>
      </c>
    </row>
    <row r="1936" spans="1:7" x14ac:dyDescent="0.25">
      <c r="A1936" s="2">
        <v>1936</v>
      </c>
      <c r="B1936">
        <v>9673.2000000000007</v>
      </c>
      <c r="C1936">
        <v>8</v>
      </c>
      <c r="D1936">
        <v>12</v>
      </c>
      <c r="E1936" s="6">
        <f t="shared" si="90"/>
        <v>1209.1500000000001</v>
      </c>
      <c r="F1936" s="5">
        <f t="shared" si="91"/>
        <v>2.2896393817973667E-3</v>
      </c>
      <c r="G1936" s="6">
        <f t="shared" si="92"/>
        <v>33.222209502003437</v>
      </c>
    </row>
    <row r="1937" spans="1:7" x14ac:dyDescent="0.25">
      <c r="A1937" s="2">
        <v>1937</v>
      </c>
      <c r="B1937">
        <v>9338.9</v>
      </c>
      <c r="C1937">
        <v>7</v>
      </c>
      <c r="D1937">
        <v>19</v>
      </c>
      <c r="E1937" s="6">
        <f t="shared" si="90"/>
        <v>1334.1285714285714</v>
      </c>
      <c r="F1937" s="5">
        <f t="shared" si="91"/>
        <v>2.0034344590726962E-3</v>
      </c>
      <c r="G1937" s="6">
        <f t="shared" si="92"/>
        <v>50.783943903835144</v>
      </c>
    </row>
    <row r="1938" spans="1:7" x14ac:dyDescent="0.25">
      <c r="A1938" s="2">
        <v>1938</v>
      </c>
      <c r="B1938">
        <v>5966.8600000000006</v>
      </c>
      <c r="C1938">
        <v>4</v>
      </c>
      <c r="D1938">
        <v>10.7</v>
      </c>
      <c r="E1938" s="6">
        <f t="shared" si="90"/>
        <v>1491.7150000000001</v>
      </c>
      <c r="F1938" s="5">
        <f t="shared" si="91"/>
        <v>1.1448196908986834E-3</v>
      </c>
      <c r="G1938" s="6">
        <f t="shared" si="92"/>
        <v>18.272868345735546</v>
      </c>
    </row>
    <row r="1939" spans="1:7" x14ac:dyDescent="0.25">
      <c r="A1939" s="2">
        <v>1939</v>
      </c>
      <c r="B1939">
        <v>806.18</v>
      </c>
      <c r="C1939">
        <v>2</v>
      </c>
      <c r="D1939">
        <v>8</v>
      </c>
      <c r="E1939" s="6">
        <f t="shared" si="90"/>
        <v>403.09</v>
      </c>
      <c r="F1939" s="5">
        <f t="shared" si="91"/>
        <v>5.7240984544934168E-4</v>
      </c>
      <c r="G1939" s="6">
        <f t="shared" si="92"/>
        <v>1.8458614768174011</v>
      </c>
    </row>
    <row r="1940" spans="1:7" x14ac:dyDescent="0.25">
      <c r="A1940" s="2">
        <v>1940</v>
      </c>
      <c r="B1940">
        <v>6093.61</v>
      </c>
      <c r="C1940">
        <v>4</v>
      </c>
      <c r="D1940">
        <v>8</v>
      </c>
      <c r="E1940" s="6">
        <f t="shared" si="90"/>
        <v>1523.4024999999999</v>
      </c>
      <c r="F1940" s="5">
        <f t="shared" si="91"/>
        <v>1.1448196908986834E-3</v>
      </c>
      <c r="G1940" s="6">
        <f t="shared" si="92"/>
        <v>13.952169433314252</v>
      </c>
    </row>
    <row r="1941" spans="1:7" x14ac:dyDescent="0.25">
      <c r="A1941" s="2">
        <v>1941</v>
      </c>
      <c r="B1941">
        <v>4645.6900000000005</v>
      </c>
      <c r="C1941">
        <v>4</v>
      </c>
      <c r="D1941">
        <v>2</v>
      </c>
      <c r="E1941" s="6">
        <f t="shared" si="90"/>
        <v>1161.4225000000001</v>
      </c>
      <c r="F1941" s="5">
        <f t="shared" si="91"/>
        <v>1.1448196908986834E-3</v>
      </c>
      <c r="G1941" s="6">
        <f t="shared" si="92"/>
        <v>2.6592386949055524</v>
      </c>
    </row>
    <row r="1942" spans="1:7" x14ac:dyDescent="0.25">
      <c r="A1942" s="2">
        <v>1942</v>
      </c>
      <c r="B1942">
        <v>6241.37</v>
      </c>
      <c r="C1942">
        <v>8</v>
      </c>
      <c r="D1942">
        <v>19</v>
      </c>
      <c r="E1942" s="6">
        <f t="shared" si="90"/>
        <v>780.17124999999999</v>
      </c>
      <c r="F1942" s="5">
        <f t="shared" si="91"/>
        <v>2.2896393817973667E-3</v>
      </c>
      <c r="G1942" s="6">
        <f t="shared" si="92"/>
        <v>33.9399055523755</v>
      </c>
    </row>
    <row r="1943" spans="1:7" x14ac:dyDescent="0.25">
      <c r="A1943" s="2">
        <v>1943</v>
      </c>
      <c r="B1943">
        <v>2075.7799999999997</v>
      </c>
      <c r="C1943">
        <v>3</v>
      </c>
      <c r="D1943">
        <v>13</v>
      </c>
      <c r="E1943" s="6">
        <f t="shared" si="90"/>
        <v>691.92666666666662</v>
      </c>
      <c r="F1943" s="5">
        <f t="shared" si="91"/>
        <v>8.5861476817401263E-4</v>
      </c>
      <c r="G1943" s="6">
        <f t="shared" si="92"/>
        <v>7.7232799084144244</v>
      </c>
    </row>
    <row r="1944" spans="1:7" x14ac:dyDescent="0.25">
      <c r="A1944" s="2">
        <v>1944</v>
      </c>
      <c r="B1944">
        <v>6035.27</v>
      </c>
      <c r="C1944">
        <v>6</v>
      </c>
      <c r="D1944">
        <v>8</v>
      </c>
      <c r="E1944" s="6">
        <f t="shared" si="90"/>
        <v>1005.8783333333334</v>
      </c>
      <c r="F1944" s="5">
        <f t="shared" si="91"/>
        <v>1.7172295363480253E-3</v>
      </c>
      <c r="G1944" s="6">
        <f t="shared" si="92"/>
        <v>13.818591871780196</v>
      </c>
    </row>
    <row r="1945" spans="1:7" x14ac:dyDescent="0.25">
      <c r="A1945" s="2">
        <v>1945</v>
      </c>
      <c r="B1945">
        <v>2551.62</v>
      </c>
      <c r="C1945">
        <v>3</v>
      </c>
      <c r="D1945">
        <v>9</v>
      </c>
      <c r="E1945" s="6">
        <f t="shared" si="90"/>
        <v>850.54</v>
      </c>
      <c r="F1945" s="5">
        <f t="shared" si="91"/>
        <v>8.5861476817401263E-4</v>
      </c>
      <c r="G1945" s="6">
        <f t="shared" si="92"/>
        <v>6.5725758443045219</v>
      </c>
    </row>
    <row r="1946" spans="1:7" x14ac:dyDescent="0.25">
      <c r="A1946" s="2">
        <v>1946</v>
      </c>
      <c r="B1946">
        <v>11237.38</v>
      </c>
      <c r="C1946">
        <v>13</v>
      </c>
      <c r="D1946">
        <v>8</v>
      </c>
      <c r="E1946" s="6">
        <f t="shared" si="90"/>
        <v>864.41384615384607</v>
      </c>
      <c r="F1946" s="5">
        <f t="shared" si="91"/>
        <v>3.720663995420721E-3</v>
      </c>
      <c r="G1946" s="6">
        <f t="shared" si="92"/>
        <v>25.729547796222089</v>
      </c>
    </row>
    <row r="1947" spans="1:7" x14ac:dyDescent="0.25">
      <c r="A1947" s="2">
        <v>1947</v>
      </c>
      <c r="B1947">
        <v>8225.6299999999992</v>
      </c>
      <c r="C1947">
        <v>9</v>
      </c>
      <c r="D1947">
        <v>18</v>
      </c>
      <c r="E1947" s="6">
        <f t="shared" si="90"/>
        <v>913.95888888888885</v>
      </c>
      <c r="F1947" s="5">
        <f t="shared" si="91"/>
        <v>2.5758443045220377E-3</v>
      </c>
      <c r="G1947" s="6">
        <f t="shared" si="92"/>
        <v>42.375884373211214</v>
      </c>
    </row>
    <row r="1948" spans="1:7" x14ac:dyDescent="0.25">
      <c r="A1948" s="2">
        <v>1948</v>
      </c>
      <c r="B1948">
        <v>4266.28</v>
      </c>
      <c r="C1948">
        <v>5</v>
      </c>
      <c r="D1948">
        <v>11</v>
      </c>
      <c r="E1948" s="6">
        <f t="shared" si="90"/>
        <v>853.25599999999997</v>
      </c>
      <c r="F1948" s="5">
        <f t="shared" si="91"/>
        <v>1.4310246136233543E-3</v>
      </c>
      <c r="G1948" s="6">
        <f t="shared" si="92"/>
        <v>13.431333714939896</v>
      </c>
    </row>
    <row r="1949" spans="1:7" x14ac:dyDescent="0.25">
      <c r="A1949" s="2">
        <v>1949</v>
      </c>
      <c r="B1949">
        <v>8547.61</v>
      </c>
      <c r="C1949">
        <v>7</v>
      </c>
      <c r="D1949">
        <v>7</v>
      </c>
      <c r="E1949" s="6">
        <f t="shared" si="90"/>
        <v>1221.0871428571429</v>
      </c>
      <c r="F1949" s="5">
        <f t="shared" si="91"/>
        <v>2.0034344590726962E-3</v>
      </c>
      <c r="G1949" s="6">
        <f t="shared" si="92"/>
        <v>17.124576416714369</v>
      </c>
    </row>
    <row r="1950" spans="1:7" x14ac:dyDescent="0.25">
      <c r="A1950" s="2">
        <v>1950</v>
      </c>
      <c r="B1950">
        <v>12108.45</v>
      </c>
      <c r="C1950">
        <v>9</v>
      </c>
      <c r="D1950">
        <v>19</v>
      </c>
      <c r="E1950" s="6">
        <f t="shared" si="90"/>
        <v>1345.3833333333334</v>
      </c>
      <c r="F1950" s="5">
        <f t="shared" si="91"/>
        <v>2.5758443045220377E-3</v>
      </c>
      <c r="G1950" s="6">
        <f t="shared" si="92"/>
        <v>65.844461934745283</v>
      </c>
    </row>
    <row r="1951" spans="1:7" x14ac:dyDescent="0.25">
      <c r="A1951" s="2">
        <v>1951</v>
      </c>
      <c r="B1951">
        <v>6977.97</v>
      </c>
      <c r="C1951">
        <v>8</v>
      </c>
      <c r="D1951">
        <v>2</v>
      </c>
      <c r="E1951" s="6">
        <f t="shared" si="90"/>
        <v>872.24625000000003</v>
      </c>
      <c r="F1951" s="5">
        <f t="shared" si="91"/>
        <v>2.2896393817973667E-3</v>
      </c>
      <c r="G1951" s="6">
        <f t="shared" si="92"/>
        <v>3.9942587292501428</v>
      </c>
    </row>
    <row r="1952" spans="1:7" x14ac:dyDescent="0.25">
      <c r="A1952" s="2">
        <v>1952</v>
      </c>
      <c r="B1952">
        <v>7870.0000000000009</v>
      </c>
      <c r="C1952">
        <v>10</v>
      </c>
      <c r="D1952">
        <v>9</v>
      </c>
      <c r="E1952" s="6">
        <f t="shared" si="90"/>
        <v>787.00000000000011</v>
      </c>
      <c r="F1952" s="5">
        <f t="shared" si="91"/>
        <v>2.8620492272467086E-3</v>
      </c>
      <c r="G1952" s="6">
        <f t="shared" si="92"/>
        <v>20.271894676588438</v>
      </c>
    </row>
    <row r="1953" spans="1:7" x14ac:dyDescent="0.25">
      <c r="A1953" s="2">
        <v>1953</v>
      </c>
      <c r="B1953">
        <v>6386.97</v>
      </c>
      <c r="C1953">
        <v>7</v>
      </c>
      <c r="D1953">
        <v>12</v>
      </c>
      <c r="E1953" s="6">
        <f t="shared" si="90"/>
        <v>912.4242857142857</v>
      </c>
      <c r="F1953" s="5">
        <f t="shared" si="91"/>
        <v>2.0034344590726962E-3</v>
      </c>
      <c r="G1953" s="6">
        <f t="shared" si="92"/>
        <v>21.935787063537493</v>
      </c>
    </row>
    <row r="1954" spans="1:7" x14ac:dyDescent="0.25">
      <c r="A1954" s="2">
        <v>1954</v>
      </c>
      <c r="B1954">
        <v>10028.09</v>
      </c>
      <c r="C1954">
        <v>9</v>
      </c>
      <c r="D1954">
        <v>5</v>
      </c>
      <c r="E1954" s="6">
        <f t="shared" si="90"/>
        <v>1114.2322222222222</v>
      </c>
      <c r="F1954" s="5">
        <f t="shared" si="91"/>
        <v>2.5758443045220377E-3</v>
      </c>
      <c r="G1954" s="6">
        <f t="shared" si="92"/>
        <v>14.350443617630223</v>
      </c>
    </row>
    <row r="1955" spans="1:7" x14ac:dyDescent="0.25">
      <c r="A1955" s="2">
        <v>1955</v>
      </c>
      <c r="B1955">
        <v>3235.83</v>
      </c>
      <c r="C1955">
        <v>3</v>
      </c>
      <c r="D1955">
        <v>11</v>
      </c>
      <c r="E1955" s="6">
        <f t="shared" si="90"/>
        <v>1078.6099999999999</v>
      </c>
      <c r="F1955" s="5">
        <f t="shared" si="91"/>
        <v>8.5861476817401263E-4</v>
      </c>
      <c r="G1955" s="6">
        <f t="shared" si="92"/>
        <v>10.187215226101888</v>
      </c>
    </row>
    <row r="1956" spans="1:7" x14ac:dyDescent="0.25">
      <c r="A1956" s="2">
        <v>1956</v>
      </c>
      <c r="B1956">
        <v>3039.79</v>
      </c>
      <c r="C1956">
        <v>4</v>
      </c>
      <c r="D1956">
        <v>3</v>
      </c>
      <c r="E1956" s="6">
        <f t="shared" si="90"/>
        <v>759.94749999999999</v>
      </c>
      <c r="F1956" s="5">
        <f t="shared" si="91"/>
        <v>1.1448196908986834E-3</v>
      </c>
      <c r="G1956" s="6">
        <f t="shared" si="92"/>
        <v>2.6100085861476816</v>
      </c>
    </row>
    <row r="1957" spans="1:7" x14ac:dyDescent="0.25">
      <c r="A1957" s="2">
        <v>1957</v>
      </c>
      <c r="B1957">
        <v>12822.04</v>
      </c>
      <c r="C1957">
        <v>11</v>
      </c>
      <c r="D1957">
        <v>4</v>
      </c>
      <c r="E1957" s="6">
        <f t="shared" si="90"/>
        <v>1165.6400000000001</v>
      </c>
      <c r="F1957" s="5">
        <f t="shared" si="91"/>
        <v>3.1482541499713796E-3</v>
      </c>
      <c r="G1957" s="6">
        <f t="shared" si="92"/>
        <v>14.678923869490557</v>
      </c>
    </row>
    <row r="1958" spans="1:7" x14ac:dyDescent="0.25">
      <c r="A1958" s="2">
        <v>1958</v>
      </c>
      <c r="B1958">
        <v>2389.9899999999998</v>
      </c>
      <c r="C1958">
        <v>4</v>
      </c>
      <c r="D1958">
        <v>22</v>
      </c>
      <c r="E1958" s="6">
        <f t="shared" si="90"/>
        <v>597.49749999999995</v>
      </c>
      <c r="F1958" s="5">
        <f t="shared" si="91"/>
        <v>1.1448196908986834E-3</v>
      </c>
      <c r="G1958" s="6">
        <f t="shared" si="92"/>
        <v>15.048591871780191</v>
      </c>
    </row>
    <row r="1959" spans="1:7" x14ac:dyDescent="0.25">
      <c r="A1959" s="2">
        <v>1959</v>
      </c>
      <c r="B1959">
        <v>7593.28</v>
      </c>
      <c r="C1959">
        <v>8</v>
      </c>
      <c r="D1959">
        <v>16</v>
      </c>
      <c r="E1959" s="6">
        <f t="shared" si="90"/>
        <v>949.16</v>
      </c>
      <c r="F1959" s="5">
        <f t="shared" si="91"/>
        <v>2.2896393817973667E-3</v>
      </c>
      <c r="G1959" s="6">
        <f t="shared" si="92"/>
        <v>34.771745850028616</v>
      </c>
    </row>
    <row r="1960" spans="1:7" x14ac:dyDescent="0.25">
      <c r="A1960" s="2">
        <v>1960</v>
      </c>
      <c r="B1960">
        <v>5914.98</v>
      </c>
      <c r="C1960">
        <v>4</v>
      </c>
      <c r="D1960">
        <v>10</v>
      </c>
      <c r="E1960" s="6">
        <f t="shared" si="90"/>
        <v>1478.7449999999999</v>
      </c>
      <c r="F1960" s="5">
        <f t="shared" si="91"/>
        <v>1.1448196908986834E-3</v>
      </c>
      <c r="G1960" s="6">
        <f t="shared" si="92"/>
        <v>16.928963938179734</v>
      </c>
    </row>
    <row r="1961" spans="1:7" x14ac:dyDescent="0.25">
      <c r="A1961" s="2">
        <v>1961</v>
      </c>
      <c r="B1961">
        <v>4600.3599999999997</v>
      </c>
      <c r="C1961">
        <v>3</v>
      </c>
      <c r="D1961">
        <v>15</v>
      </c>
      <c r="E1961" s="6">
        <f t="shared" si="90"/>
        <v>1533.4533333333331</v>
      </c>
      <c r="F1961" s="5">
        <f t="shared" si="91"/>
        <v>8.5861476817401263E-4</v>
      </c>
      <c r="G1961" s="6">
        <f t="shared" si="92"/>
        <v>19.749685174585004</v>
      </c>
    </row>
    <row r="1962" spans="1:7" x14ac:dyDescent="0.25">
      <c r="A1962" s="2">
        <v>1962</v>
      </c>
      <c r="B1962">
        <v>1385.6</v>
      </c>
      <c r="C1962">
        <v>2</v>
      </c>
      <c r="D1962">
        <v>22</v>
      </c>
      <c r="E1962" s="6">
        <f t="shared" si="90"/>
        <v>692.8</v>
      </c>
      <c r="F1962" s="5">
        <f t="shared" si="91"/>
        <v>5.7240984544934168E-4</v>
      </c>
      <c r="G1962" s="6">
        <f t="shared" si="92"/>
        <v>8.7244419004006861</v>
      </c>
    </row>
    <row r="1963" spans="1:7" x14ac:dyDescent="0.25">
      <c r="A1963" s="2">
        <v>1963</v>
      </c>
      <c r="B1963">
        <v>2683.29</v>
      </c>
      <c r="C1963">
        <v>2</v>
      </c>
      <c r="D1963">
        <v>4</v>
      </c>
      <c r="E1963" s="6">
        <f t="shared" si="90"/>
        <v>1341.645</v>
      </c>
      <c r="F1963" s="5">
        <f t="shared" si="91"/>
        <v>5.7240984544934168E-4</v>
      </c>
      <c r="G1963" s="6">
        <f t="shared" si="92"/>
        <v>3.0718832283915281</v>
      </c>
    </row>
    <row r="1964" spans="1:7" x14ac:dyDescent="0.25">
      <c r="A1964" s="2">
        <v>1964</v>
      </c>
      <c r="B1964">
        <v>8039.1899999999987</v>
      </c>
      <c r="C1964">
        <v>6</v>
      </c>
      <c r="D1964">
        <v>9</v>
      </c>
      <c r="E1964" s="6">
        <f t="shared" si="90"/>
        <v>1339.8649999999998</v>
      </c>
      <c r="F1964" s="5">
        <f t="shared" si="91"/>
        <v>1.7172295363480253E-3</v>
      </c>
      <c r="G1964" s="6">
        <f t="shared" si="92"/>
        <v>20.707701774470518</v>
      </c>
    </row>
    <row r="1965" spans="1:7" x14ac:dyDescent="0.25">
      <c r="A1965" s="2">
        <v>1965</v>
      </c>
      <c r="B1965">
        <v>4201.5700000000006</v>
      </c>
      <c r="C1965">
        <v>5</v>
      </c>
      <c r="D1965">
        <v>3</v>
      </c>
      <c r="E1965" s="6">
        <f t="shared" si="90"/>
        <v>840.31400000000008</v>
      </c>
      <c r="F1965" s="5">
        <f t="shared" si="91"/>
        <v>1.4310246136233543E-3</v>
      </c>
      <c r="G1965" s="6">
        <f t="shared" si="92"/>
        <v>3.6075300515168864</v>
      </c>
    </row>
    <row r="1966" spans="1:7" x14ac:dyDescent="0.25">
      <c r="A1966" s="2">
        <v>1966</v>
      </c>
      <c r="B1966">
        <v>3660.46</v>
      </c>
      <c r="C1966">
        <v>6</v>
      </c>
      <c r="D1966">
        <v>3</v>
      </c>
      <c r="E1966" s="6">
        <f t="shared" si="90"/>
        <v>610.07666666666671</v>
      </c>
      <c r="F1966" s="5">
        <f t="shared" si="91"/>
        <v>1.7172295363480253E-3</v>
      </c>
      <c r="G1966" s="6">
        <f t="shared" si="92"/>
        <v>3.1429250143102467</v>
      </c>
    </row>
    <row r="1967" spans="1:7" x14ac:dyDescent="0.25">
      <c r="A1967" s="2">
        <v>1967</v>
      </c>
      <c r="B1967">
        <v>7697.1900000000005</v>
      </c>
      <c r="C1967">
        <v>6</v>
      </c>
      <c r="D1967">
        <v>17</v>
      </c>
      <c r="E1967" s="6">
        <f t="shared" si="90"/>
        <v>1282.865</v>
      </c>
      <c r="F1967" s="5">
        <f t="shared" si="91"/>
        <v>1.7172295363480253E-3</v>
      </c>
      <c r="G1967" s="6">
        <f t="shared" si="92"/>
        <v>37.450552375500862</v>
      </c>
    </row>
    <row r="1968" spans="1:7" x14ac:dyDescent="0.25">
      <c r="A1968" s="2">
        <v>1968</v>
      </c>
      <c r="B1968">
        <v>4664.6600000000008</v>
      </c>
      <c r="C1968">
        <v>5</v>
      </c>
      <c r="D1968">
        <v>1</v>
      </c>
      <c r="E1968" s="6">
        <f t="shared" si="90"/>
        <v>932.93200000000013</v>
      </c>
      <c r="F1968" s="5">
        <f t="shared" si="91"/>
        <v>1.4310246136233543E-3</v>
      </c>
      <c r="G1968" s="6">
        <f t="shared" si="92"/>
        <v>1.3350486548368634</v>
      </c>
    </row>
    <row r="1969" spans="1:7" x14ac:dyDescent="0.25">
      <c r="A1969" s="2">
        <v>1969</v>
      </c>
      <c r="B1969">
        <v>6142.67</v>
      </c>
      <c r="C1969">
        <v>6</v>
      </c>
      <c r="D1969">
        <v>19</v>
      </c>
      <c r="E1969" s="6">
        <f t="shared" si="90"/>
        <v>1023.7783333333333</v>
      </c>
      <c r="F1969" s="5">
        <f t="shared" si="91"/>
        <v>1.7172295363480253E-3</v>
      </c>
      <c r="G1969" s="6">
        <f t="shared" si="92"/>
        <v>33.403185460789928</v>
      </c>
    </row>
    <row r="1970" spans="1:7" x14ac:dyDescent="0.25">
      <c r="A1970" s="2">
        <v>1970</v>
      </c>
      <c r="B1970">
        <v>8590.23</v>
      </c>
      <c r="C1970">
        <v>8</v>
      </c>
      <c r="D1970">
        <v>7</v>
      </c>
      <c r="E1970" s="6">
        <f t="shared" si="90"/>
        <v>1073.7787499999999</v>
      </c>
      <c r="F1970" s="5">
        <f t="shared" si="91"/>
        <v>2.2896393817973667E-3</v>
      </c>
      <c r="G1970" s="6">
        <f t="shared" si="92"/>
        <v>17.209962793360045</v>
      </c>
    </row>
    <row r="1971" spans="1:7" x14ac:dyDescent="0.25">
      <c r="A1971" s="2">
        <v>1971</v>
      </c>
      <c r="B1971">
        <v>8998.8799999999992</v>
      </c>
      <c r="C1971">
        <v>7</v>
      </c>
      <c r="D1971">
        <v>4</v>
      </c>
      <c r="E1971" s="6">
        <f t="shared" si="90"/>
        <v>1285.5542857142857</v>
      </c>
      <c r="F1971" s="5">
        <f t="shared" si="91"/>
        <v>2.0034344590726962E-3</v>
      </c>
      <c r="G1971" s="6">
        <f t="shared" si="92"/>
        <v>10.302095020034345</v>
      </c>
    </row>
    <row r="1972" spans="1:7" x14ac:dyDescent="0.25">
      <c r="A1972" s="2">
        <v>1972</v>
      </c>
      <c r="B1972">
        <v>5366.41</v>
      </c>
      <c r="C1972">
        <v>5</v>
      </c>
      <c r="D1972">
        <v>2</v>
      </c>
      <c r="E1972" s="6">
        <f t="shared" si="90"/>
        <v>1073.2819999999999</v>
      </c>
      <c r="F1972" s="5">
        <f t="shared" si="91"/>
        <v>1.4310246136233543E-3</v>
      </c>
      <c r="G1972" s="6">
        <f t="shared" si="92"/>
        <v>3.0717859187178016</v>
      </c>
    </row>
    <row r="1973" spans="1:7" x14ac:dyDescent="0.25">
      <c r="A1973" s="2">
        <v>1973</v>
      </c>
      <c r="B1973">
        <v>4932.1000000000004</v>
      </c>
      <c r="C1973">
        <v>4</v>
      </c>
      <c r="D1973">
        <v>5</v>
      </c>
      <c r="E1973" s="6">
        <f t="shared" si="90"/>
        <v>1233.0250000000001</v>
      </c>
      <c r="F1973" s="5">
        <f t="shared" si="91"/>
        <v>1.1448196908986834E-3</v>
      </c>
      <c r="G1973" s="6">
        <f t="shared" si="92"/>
        <v>7.0579564968517463</v>
      </c>
    </row>
    <row r="1974" spans="1:7" x14ac:dyDescent="0.25">
      <c r="A1974" s="2">
        <v>1974</v>
      </c>
      <c r="B1974">
        <v>3780.4500000000007</v>
      </c>
      <c r="C1974">
        <v>5</v>
      </c>
      <c r="D1974">
        <v>15</v>
      </c>
      <c r="E1974" s="6">
        <f t="shared" si="90"/>
        <v>756.09000000000015</v>
      </c>
      <c r="F1974" s="5">
        <f t="shared" si="91"/>
        <v>1.4310246136233543E-3</v>
      </c>
      <c r="G1974" s="6">
        <f t="shared" si="92"/>
        <v>16.229751001717233</v>
      </c>
    </row>
    <row r="1975" spans="1:7" x14ac:dyDescent="0.25">
      <c r="A1975" s="2">
        <v>1975</v>
      </c>
      <c r="B1975">
        <v>661.42</v>
      </c>
      <c r="C1975">
        <v>2</v>
      </c>
      <c r="D1975">
        <v>4</v>
      </c>
      <c r="E1975" s="6">
        <f t="shared" si="90"/>
        <v>330.71</v>
      </c>
      <c r="F1975" s="5">
        <f t="shared" si="91"/>
        <v>5.7240984544934168E-4</v>
      </c>
      <c r="G1975" s="6">
        <f t="shared" si="92"/>
        <v>0.75720663995420712</v>
      </c>
    </row>
    <row r="1976" spans="1:7" x14ac:dyDescent="0.25">
      <c r="A1976" s="2">
        <v>1976</v>
      </c>
      <c r="B1976">
        <v>6246.0700000000006</v>
      </c>
      <c r="C1976">
        <v>6</v>
      </c>
      <c r="D1976">
        <v>11</v>
      </c>
      <c r="E1976" s="6">
        <f t="shared" si="90"/>
        <v>1041.0116666666668</v>
      </c>
      <c r="F1976" s="5">
        <f t="shared" si="91"/>
        <v>1.7172295363480253E-3</v>
      </c>
      <c r="G1976" s="6">
        <f t="shared" si="92"/>
        <v>19.664215798511737</v>
      </c>
    </row>
    <row r="1977" spans="1:7" x14ac:dyDescent="0.25">
      <c r="A1977" s="2">
        <v>1977</v>
      </c>
      <c r="B1977">
        <v>3681.98</v>
      </c>
      <c r="C1977">
        <v>4</v>
      </c>
      <c r="D1977">
        <v>5</v>
      </c>
      <c r="E1977" s="6">
        <f t="shared" si="90"/>
        <v>920.495</v>
      </c>
      <c r="F1977" s="5">
        <f t="shared" si="91"/>
        <v>1.1448196908986834E-3</v>
      </c>
      <c r="G1977" s="6">
        <f t="shared" si="92"/>
        <v>5.2690040068689186</v>
      </c>
    </row>
    <row r="1978" spans="1:7" x14ac:dyDescent="0.25">
      <c r="A1978" s="2">
        <v>1978</v>
      </c>
      <c r="B1978">
        <v>2048.2599999999998</v>
      </c>
      <c r="C1978">
        <v>3</v>
      </c>
      <c r="D1978">
        <v>16</v>
      </c>
      <c r="E1978" s="6">
        <f t="shared" si="90"/>
        <v>682.75333333333322</v>
      </c>
      <c r="F1978" s="5">
        <f t="shared" si="91"/>
        <v>8.5861476817401263E-4</v>
      </c>
      <c r="G1978" s="6">
        <f t="shared" si="92"/>
        <v>9.3795535203205489</v>
      </c>
    </row>
    <row r="1979" spans="1:7" x14ac:dyDescent="0.25">
      <c r="A1979" s="2">
        <v>1979</v>
      </c>
      <c r="B1979">
        <v>8062.73</v>
      </c>
      <c r="C1979">
        <v>5</v>
      </c>
      <c r="D1979">
        <v>11</v>
      </c>
      <c r="E1979" s="6">
        <f t="shared" si="90"/>
        <v>1612.5459999999998</v>
      </c>
      <c r="F1979" s="5">
        <f t="shared" si="91"/>
        <v>1.4310246136233543E-3</v>
      </c>
      <c r="G1979" s="6">
        <f t="shared" si="92"/>
        <v>25.383523182598736</v>
      </c>
    </row>
    <row r="1980" spans="1:7" x14ac:dyDescent="0.25">
      <c r="A1980" s="2">
        <v>1980</v>
      </c>
      <c r="B1980">
        <v>9465.3799999999992</v>
      </c>
      <c r="C1980">
        <v>8</v>
      </c>
      <c r="D1980">
        <v>7</v>
      </c>
      <c r="E1980" s="6">
        <f t="shared" si="90"/>
        <v>1183.1724999999999</v>
      </c>
      <c r="F1980" s="5">
        <f t="shared" si="91"/>
        <v>2.2896393817973667E-3</v>
      </c>
      <c r="G1980" s="6">
        <f t="shared" si="92"/>
        <v>18.963268460217513</v>
      </c>
    </row>
    <row r="1981" spans="1:7" x14ac:dyDescent="0.25">
      <c r="A1981" s="2">
        <v>1981</v>
      </c>
      <c r="B1981">
        <v>4850.6900000000005</v>
      </c>
      <c r="C1981">
        <v>3</v>
      </c>
      <c r="D1981">
        <v>12</v>
      </c>
      <c r="E1981" s="6">
        <f t="shared" si="90"/>
        <v>1616.8966666666668</v>
      </c>
      <c r="F1981" s="5">
        <f t="shared" si="91"/>
        <v>8.5861476817401263E-4</v>
      </c>
      <c r="G1981" s="6">
        <f t="shared" si="92"/>
        <v>16.659496279336008</v>
      </c>
    </row>
    <row r="1982" spans="1:7" x14ac:dyDescent="0.25">
      <c r="A1982" s="2">
        <v>1982</v>
      </c>
      <c r="B1982">
        <v>10897.339999999998</v>
      </c>
      <c r="C1982">
        <v>8</v>
      </c>
      <c r="D1982">
        <v>16</v>
      </c>
      <c r="E1982" s="6">
        <f t="shared" si="90"/>
        <v>1362.1674999999998</v>
      </c>
      <c r="F1982" s="5">
        <f t="shared" si="91"/>
        <v>2.2896393817973667E-3</v>
      </c>
      <c r="G1982" s="6">
        <f t="shared" si="92"/>
        <v>49.901957641671423</v>
      </c>
    </row>
    <row r="1983" spans="1:7" x14ac:dyDescent="0.25">
      <c r="A1983" s="2">
        <v>1983</v>
      </c>
      <c r="B1983">
        <v>5795.41</v>
      </c>
      <c r="C1983">
        <v>4</v>
      </c>
      <c r="D1983">
        <v>18</v>
      </c>
      <c r="E1983" s="6">
        <f t="shared" si="90"/>
        <v>1448.8525</v>
      </c>
      <c r="F1983" s="5">
        <f t="shared" si="91"/>
        <v>1.1448196908986834E-3</v>
      </c>
      <c r="G1983" s="6">
        <f t="shared" si="92"/>
        <v>29.856147681740122</v>
      </c>
    </row>
    <row r="1984" spans="1:7" x14ac:dyDescent="0.25">
      <c r="A1984" s="2">
        <v>1984</v>
      </c>
      <c r="B1984">
        <v>10526.430000000002</v>
      </c>
      <c r="C1984">
        <v>7</v>
      </c>
      <c r="D1984">
        <v>1</v>
      </c>
      <c r="E1984" s="6">
        <f t="shared" si="90"/>
        <v>1503.7757142857147</v>
      </c>
      <c r="F1984" s="5">
        <f t="shared" si="91"/>
        <v>2.0034344590726962E-3</v>
      </c>
      <c r="G1984" s="6">
        <f t="shared" si="92"/>
        <v>3.0127160847166583</v>
      </c>
    </row>
    <row r="1985" spans="1:7" x14ac:dyDescent="0.25">
      <c r="A1985" s="2">
        <v>1985</v>
      </c>
      <c r="B1985">
        <v>7022.7599999999993</v>
      </c>
      <c r="C1985">
        <v>7</v>
      </c>
      <c r="D1985">
        <v>16</v>
      </c>
      <c r="E1985" s="6">
        <f t="shared" si="90"/>
        <v>1003.2514285714285</v>
      </c>
      <c r="F1985" s="5">
        <f t="shared" si="91"/>
        <v>2.0034344590726962E-3</v>
      </c>
      <c r="G1985" s="6">
        <f t="shared" si="92"/>
        <v>32.15917572982255</v>
      </c>
    </row>
    <row r="1986" spans="1:7" x14ac:dyDescent="0.25">
      <c r="A1986" s="2">
        <v>1986</v>
      </c>
      <c r="B1986">
        <v>4472.25</v>
      </c>
      <c r="C1986">
        <v>6</v>
      </c>
      <c r="D1986">
        <v>16</v>
      </c>
      <c r="E1986" s="6">
        <f t="shared" si="90"/>
        <v>745.375</v>
      </c>
      <c r="F1986" s="5">
        <f t="shared" si="91"/>
        <v>1.7172295363480253E-3</v>
      </c>
      <c r="G1986" s="6">
        <f t="shared" si="92"/>
        <v>20.47967945048655</v>
      </c>
    </row>
    <row r="1987" spans="1:7" x14ac:dyDescent="0.25">
      <c r="A1987" s="2">
        <v>1987</v>
      </c>
      <c r="B1987">
        <v>3721.38</v>
      </c>
      <c r="C1987">
        <v>4</v>
      </c>
      <c r="D1987">
        <v>8</v>
      </c>
      <c r="E1987" s="6">
        <f t="shared" si="90"/>
        <v>930.34500000000003</v>
      </c>
      <c r="F1987" s="5">
        <f t="shared" si="91"/>
        <v>1.1448196908986834E-3</v>
      </c>
      <c r="G1987" s="6">
        <f t="shared" si="92"/>
        <v>8.5206182026330843</v>
      </c>
    </row>
    <row r="1988" spans="1:7" x14ac:dyDescent="0.25">
      <c r="A1988" s="2">
        <v>1988</v>
      </c>
      <c r="B1988">
        <v>10687.63</v>
      </c>
      <c r="C1988">
        <v>8</v>
      </c>
      <c r="D1988">
        <v>8</v>
      </c>
      <c r="E1988" s="6">
        <f t="shared" si="90"/>
        <v>1335.9537499999999</v>
      </c>
      <c r="F1988" s="5">
        <f t="shared" si="91"/>
        <v>2.2896393817973667E-3</v>
      </c>
      <c r="G1988" s="6">
        <f t="shared" si="92"/>
        <v>24.470818546078988</v>
      </c>
    </row>
    <row r="1989" spans="1:7" x14ac:dyDescent="0.25">
      <c r="A1989" s="2">
        <v>1989</v>
      </c>
      <c r="B1989">
        <v>5139.46</v>
      </c>
      <c r="C1989">
        <v>4</v>
      </c>
      <c r="D1989">
        <v>17</v>
      </c>
      <c r="E1989" s="6">
        <f t="shared" ref="E1989:E2052" si="93">B1989/C1989</f>
        <v>1284.865</v>
      </c>
      <c r="F1989" s="5">
        <f t="shared" ref="F1989:F2052" si="94">C1989/3494</f>
        <v>1.1448196908986834E-3</v>
      </c>
      <c r="G1989" s="6">
        <f t="shared" ref="G1989:G2052" si="95">E1989*F1989*D1989</f>
        <v>25.005958786491128</v>
      </c>
    </row>
    <row r="1990" spans="1:7" x14ac:dyDescent="0.25">
      <c r="A1990" s="2">
        <v>1990</v>
      </c>
      <c r="B1990">
        <v>7905.380000000001</v>
      </c>
      <c r="C1990">
        <v>9</v>
      </c>
      <c r="D1990">
        <v>10.700000000000001</v>
      </c>
      <c r="E1990" s="6">
        <f t="shared" si="93"/>
        <v>878.37555555555571</v>
      </c>
      <c r="F1990" s="5">
        <f t="shared" si="94"/>
        <v>2.5758443045220377E-3</v>
      </c>
      <c r="G1990" s="6">
        <f t="shared" si="95"/>
        <v>24.209377790498003</v>
      </c>
    </row>
    <row r="1991" spans="1:7" x14ac:dyDescent="0.25">
      <c r="A1991" s="2">
        <v>1991</v>
      </c>
      <c r="B1991">
        <v>12813.27</v>
      </c>
      <c r="C1991">
        <v>10</v>
      </c>
      <c r="D1991">
        <v>8</v>
      </c>
      <c r="E1991" s="6">
        <f t="shared" si="93"/>
        <v>1281.327</v>
      </c>
      <c r="F1991" s="5">
        <f t="shared" si="94"/>
        <v>2.8620492272467086E-3</v>
      </c>
      <c r="G1991" s="6">
        <f t="shared" si="95"/>
        <v>29.337767601602746</v>
      </c>
    </row>
    <row r="1992" spans="1:7" x14ac:dyDescent="0.25">
      <c r="A1992" s="2">
        <v>1992</v>
      </c>
      <c r="B1992">
        <v>14165.05</v>
      </c>
      <c r="C1992">
        <v>10</v>
      </c>
      <c r="D1992">
        <v>3</v>
      </c>
      <c r="E1992" s="6">
        <f t="shared" si="93"/>
        <v>1416.5049999999999</v>
      </c>
      <c r="F1992" s="5">
        <f t="shared" si="94"/>
        <v>2.8620492272467086E-3</v>
      </c>
      <c r="G1992" s="6">
        <f t="shared" si="95"/>
        <v>12.162321121923295</v>
      </c>
    </row>
    <row r="1993" spans="1:7" x14ac:dyDescent="0.25">
      <c r="A1993" s="2">
        <v>1993</v>
      </c>
      <c r="B1993">
        <v>9008.4</v>
      </c>
      <c r="C1993">
        <v>9</v>
      </c>
      <c r="D1993">
        <v>3</v>
      </c>
      <c r="E1993" s="6">
        <f t="shared" si="93"/>
        <v>1000.9333333333333</v>
      </c>
      <c r="F1993" s="5">
        <f t="shared" si="94"/>
        <v>2.5758443045220377E-3</v>
      </c>
      <c r="G1993" s="6">
        <f t="shared" si="95"/>
        <v>7.7347452776187744</v>
      </c>
    </row>
    <row r="1994" spans="1:7" x14ac:dyDescent="0.25">
      <c r="A1994" s="2">
        <v>1994</v>
      </c>
      <c r="B1994">
        <v>7273.34</v>
      </c>
      <c r="C1994">
        <v>6</v>
      </c>
      <c r="D1994">
        <v>11</v>
      </c>
      <c r="E1994" s="6">
        <f t="shared" si="93"/>
        <v>1212.2233333333334</v>
      </c>
      <c r="F1994" s="5">
        <f t="shared" si="94"/>
        <v>1.7172295363480253E-3</v>
      </c>
      <c r="G1994" s="6">
        <f t="shared" si="95"/>
        <v>22.898322839152833</v>
      </c>
    </row>
    <row r="1995" spans="1:7" x14ac:dyDescent="0.25">
      <c r="A1995" s="2">
        <v>1995</v>
      </c>
      <c r="B1995">
        <v>5245.66</v>
      </c>
      <c r="C1995">
        <v>6</v>
      </c>
      <c r="D1995">
        <v>11</v>
      </c>
      <c r="E1995" s="6">
        <f t="shared" si="93"/>
        <v>874.27666666666664</v>
      </c>
      <c r="F1995" s="5">
        <f t="shared" si="94"/>
        <v>1.7172295363480253E-3</v>
      </c>
      <c r="G1995" s="6">
        <f t="shared" si="95"/>
        <v>16.514670864338868</v>
      </c>
    </row>
    <row r="1996" spans="1:7" x14ac:dyDescent="0.25">
      <c r="A1996" s="2">
        <v>1996</v>
      </c>
      <c r="B1996">
        <v>6300.4500000000007</v>
      </c>
      <c r="C1996">
        <v>7</v>
      </c>
      <c r="D1996">
        <v>4</v>
      </c>
      <c r="E1996" s="6">
        <f t="shared" si="93"/>
        <v>900.0642857142858</v>
      </c>
      <c r="F1996" s="5">
        <f t="shared" si="94"/>
        <v>2.0034344590726962E-3</v>
      </c>
      <c r="G1996" s="6">
        <f t="shared" si="95"/>
        <v>7.2128792215226119</v>
      </c>
    </row>
    <row r="1997" spans="1:7" x14ac:dyDescent="0.25">
      <c r="A1997" s="2">
        <v>1997</v>
      </c>
      <c r="B1997">
        <v>4713.7199999999993</v>
      </c>
      <c r="C1997">
        <v>5</v>
      </c>
      <c r="D1997">
        <v>5</v>
      </c>
      <c r="E1997" s="6">
        <f t="shared" si="93"/>
        <v>942.74399999999991</v>
      </c>
      <c r="F1997" s="5">
        <f t="shared" si="94"/>
        <v>1.4310246136233543E-3</v>
      </c>
      <c r="G1997" s="6">
        <f t="shared" si="95"/>
        <v>6.745449341728678</v>
      </c>
    </row>
    <row r="1998" spans="1:7" x14ac:dyDescent="0.25">
      <c r="A1998" s="2">
        <v>1998</v>
      </c>
      <c r="B1998">
        <v>5359.34</v>
      </c>
      <c r="C1998">
        <v>4</v>
      </c>
      <c r="D1998">
        <v>21</v>
      </c>
      <c r="E1998" s="6">
        <f t="shared" si="93"/>
        <v>1339.835</v>
      </c>
      <c r="F1998" s="5">
        <f t="shared" si="94"/>
        <v>1.1448196908986834E-3</v>
      </c>
      <c r="G1998" s="6">
        <f t="shared" si="95"/>
        <v>32.211259301659986</v>
      </c>
    </row>
    <row r="1999" spans="1:7" x14ac:dyDescent="0.25">
      <c r="A1999" s="2">
        <v>1999</v>
      </c>
      <c r="B1999">
        <v>8432.98</v>
      </c>
      <c r="C1999">
        <v>7</v>
      </c>
      <c r="D1999">
        <v>7</v>
      </c>
      <c r="E1999" s="6">
        <f t="shared" si="93"/>
        <v>1204.7114285714285</v>
      </c>
      <c r="F1999" s="5">
        <f t="shared" si="94"/>
        <v>2.0034344590726962E-3</v>
      </c>
      <c r="G1999" s="6">
        <f t="shared" si="95"/>
        <v>16.894922724670863</v>
      </c>
    </row>
    <row r="2000" spans="1:7" x14ac:dyDescent="0.25">
      <c r="A2000" s="2">
        <v>2000</v>
      </c>
      <c r="B2000">
        <v>2951.12</v>
      </c>
      <c r="C2000">
        <v>3</v>
      </c>
      <c r="D2000">
        <v>10.699999999999998</v>
      </c>
      <c r="E2000" s="6">
        <f t="shared" si="93"/>
        <v>983.70666666666659</v>
      </c>
      <c r="F2000" s="5">
        <f t="shared" si="94"/>
        <v>8.5861476817401263E-4</v>
      </c>
      <c r="G2000" s="6">
        <f t="shared" si="95"/>
        <v>9.0374882655981654</v>
      </c>
    </row>
    <row r="2001" spans="1:7" x14ac:dyDescent="0.25">
      <c r="A2001" s="2">
        <v>2001</v>
      </c>
      <c r="B2001">
        <v>10016.790000000001</v>
      </c>
      <c r="C2001">
        <v>8</v>
      </c>
      <c r="D2001">
        <v>3</v>
      </c>
      <c r="E2001" s="6">
        <f t="shared" si="93"/>
        <v>1252.0987500000001</v>
      </c>
      <c r="F2001" s="5">
        <f t="shared" si="94"/>
        <v>2.2896393817973667E-3</v>
      </c>
      <c r="G2001" s="6">
        <f t="shared" si="95"/>
        <v>8.6005638236977671</v>
      </c>
    </row>
    <row r="2002" spans="1:7" x14ac:dyDescent="0.25">
      <c r="A2002" s="2">
        <v>2002</v>
      </c>
      <c r="B2002">
        <v>2637.04</v>
      </c>
      <c r="C2002">
        <v>3</v>
      </c>
      <c r="D2002">
        <v>12</v>
      </c>
      <c r="E2002" s="6">
        <f t="shared" si="93"/>
        <v>879.01333333333332</v>
      </c>
      <c r="F2002" s="5">
        <f t="shared" si="94"/>
        <v>8.5861476817401263E-4</v>
      </c>
      <c r="G2002" s="6">
        <f t="shared" si="95"/>
        <v>9.0568059530623923</v>
      </c>
    </row>
    <row r="2003" spans="1:7" x14ac:dyDescent="0.25">
      <c r="A2003" s="2">
        <v>2003</v>
      </c>
      <c r="B2003">
        <v>1821.05</v>
      </c>
      <c r="C2003">
        <v>2</v>
      </c>
      <c r="D2003">
        <v>8</v>
      </c>
      <c r="E2003" s="6">
        <f t="shared" si="93"/>
        <v>910.52499999999998</v>
      </c>
      <c r="F2003" s="5">
        <f t="shared" si="94"/>
        <v>5.7240984544934168E-4</v>
      </c>
      <c r="G2003" s="6">
        <f t="shared" si="95"/>
        <v>4.1695477962220941</v>
      </c>
    </row>
    <row r="2004" spans="1:7" x14ac:dyDescent="0.25">
      <c r="A2004" s="2">
        <v>2004</v>
      </c>
      <c r="B2004">
        <v>6042.51</v>
      </c>
      <c r="C2004">
        <v>5</v>
      </c>
      <c r="D2004">
        <v>10</v>
      </c>
      <c r="E2004" s="6">
        <f t="shared" si="93"/>
        <v>1208.502</v>
      </c>
      <c r="F2004" s="5">
        <f t="shared" si="94"/>
        <v>1.4310246136233543E-3</v>
      </c>
      <c r="G2004" s="6">
        <f t="shared" si="95"/>
        <v>17.293961076130508</v>
      </c>
    </row>
    <row r="2005" spans="1:7" x14ac:dyDescent="0.25">
      <c r="A2005" s="2">
        <v>2005</v>
      </c>
      <c r="B2005">
        <v>7337.8200000000006</v>
      </c>
      <c r="C2005">
        <v>6</v>
      </c>
      <c r="D2005">
        <v>17</v>
      </c>
      <c r="E2005" s="6">
        <f t="shared" si="93"/>
        <v>1222.97</v>
      </c>
      <c r="F2005" s="5">
        <f t="shared" si="94"/>
        <v>1.7172295363480253E-3</v>
      </c>
      <c r="G2005" s="6">
        <f t="shared" si="95"/>
        <v>35.702043503148253</v>
      </c>
    </row>
    <row r="2006" spans="1:7" x14ac:dyDescent="0.25">
      <c r="A2006" s="2">
        <v>2006</v>
      </c>
      <c r="B2006">
        <v>6192.77</v>
      </c>
      <c r="C2006">
        <v>5</v>
      </c>
      <c r="D2006">
        <v>2</v>
      </c>
      <c r="E2006" s="6">
        <f t="shared" si="93"/>
        <v>1238.5540000000001</v>
      </c>
      <c r="F2006" s="5">
        <f t="shared" si="94"/>
        <v>1.4310246136233543E-3</v>
      </c>
      <c r="G2006" s="6">
        <f t="shared" si="95"/>
        <v>3.5448025186033201</v>
      </c>
    </row>
    <row r="2007" spans="1:7" x14ac:dyDescent="0.25">
      <c r="A2007" s="2">
        <v>2007</v>
      </c>
      <c r="B2007">
        <v>6309.45</v>
      </c>
      <c r="C2007">
        <v>4</v>
      </c>
      <c r="D2007">
        <v>15</v>
      </c>
      <c r="E2007" s="6">
        <f t="shared" si="93"/>
        <v>1577.3625</v>
      </c>
      <c r="F2007" s="5">
        <f t="shared" si="94"/>
        <v>1.1448196908986834E-3</v>
      </c>
      <c r="G2007" s="6">
        <f t="shared" si="95"/>
        <v>27.086934745277617</v>
      </c>
    </row>
    <row r="2008" spans="1:7" x14ac:dyDescent="0.25">
      <c r="A2008" s="2">
        <v>2008</v>
      </c>
      <c r="B2008">
        <v>7961.9500000000007</v>
      </c>
      <c r="C2008">
        <v>7</v>
      </c>
      <c r="D2008">
        <v>3</v>
      </c>
      <c r="E2008" s="6">
        <f t="shared" si="93"/>
        <v>1137.4214285714286</v>
      </c>
      <c r="F2008" s="5">
        <f t="shared" si="94"/>
        <v>2.0034344590726962E-3</v>
      </c>
      <c r="G2008" s="6">
        <f t="shared" si="95"/>
        <v>6.8362478534630799</v>
      </c>
    </row>
    <row r="2009" spans="1:7" x14ac:dyDescent="0.25">
      <c r="A2009" s="2">
        <v>2009</v>
      </c>
      <c r="B2009">
        <v>7073.18</v>
      </c>
      <c r="C2009">
        <v>7</v>
      </c>
      <c r="D2009">
        <v>19</v>
      </c>
      <c r="E2009" s="6">
        <f t="shared" si="93"/>
        <v>1010.4542857142858</v>
      </c>
      <c r="F2009" s="5">
        <f t="shared" si="94"/>
        <v>2.0034344590726962E-3</v>
      </c>
      <c r="G2009" s="6">
        <f t="shared" si="95"/>
        <v>38.463199771036066</v>
      </c>
    </row>
    <row r="2010" spans="1:7" x14ac:dyDescent="0.25">
      <c r="A2010" s="2">
        <v>2010</v>
      </c>
      <c r="B2010">
        <v>5466.66</v>
      </c>
      <c r="C2010">
        <v>5</v>
      </c>
      <c r="D2010">
        <v>7</v>
      </c>
      <c r="E2010" s="6">
        <f t="shared" si="93"/>
        <v>1093.3319999999999</v>
      </c>
      <c r="F2010" s="5">
        <f t="shared" si="94"/>
        <v>1.4310246136233543E-3</v>
      </c>
      <c r="G2010" s="6">
        <f t="shared" si="95"/>
        <v>10.952095020034342</v>
      </c>
    </row>
    <row r="2011" spans="1:7" x14ac:dyDescent="0.25">
      <c r="A2011" s="2">
        <v>2011</v>
      </c>
      <c r="B2011">
        <v>2057.8200000000002</v>
      </c>
      <c r="C2011">
        <v>3</v>
      </c>
      <c r="D2011">
        <v>12</v>
      </c>
      <c r="E2011" s="6">
        <f t="shared" si="93"/>
        <v>685.94</v>
      </c>
      <c r="F2011" s="5">
        <f t="shared" si="94"/>
        <v>8.5861476817401263E-4</v>
      </c>
      <c r="G2011" s="6">
        <f t="shared" si="95"/>
        <v>7.0674985689753864</v>
      </c>
    </row>
    <row r="2012" spans="1:7" x14ac:dyDescent="0.25">
      <c r="A2012" s="2">
        <v>2012</v>
      </c>
      <c r="B2012">
        <v>5492.34</v>
      </c>
      <c r="C2012">
        <v>5</v>
      </c>
      <c r="D2012">
        <v>4</v>
      </c>
      <c r="E2012" s="6">
        <f t="shared" si="93"/>
        <v>1098.4680000000001</v>
      </c>
      <c r="F2012" s="5">
        <f t="shared" si="94"/>
        <v>1.4310246136233543E-3</v>
      </c>
      <c r="G2012" s="6">
        <f t="shared" si="95"/>
        <v>6.2877389811104756</v>
      </c>
    </row>
    <row r="2013" spans="1:7" x14ac:dyDescent="0.25">
      <c r="A2013" s="2">
        <v>2013</v>
      </c>
      <c r="B2013">
        <v>9944.76</v>
      </c>
      <c r="C2013">
        <v>10</v>
      </c>
      <c r="D2013">
        <v>19</v>
      </c>
      <c r="E2013" s="6">
        <f t="shared" si="93"/>
        <v>994.476</v>
      </c>
      <c r="F2013" s="5">
        <f t="shared" si="94"/>
        <v>2.8620492272467086E-3</v>
      </c>
      <c r="G2013" s="6">
        <f t="shared" si="95"/>
        <v>54.078546078992559</v>
      </c>
    </row>
    <row r="2014" spans="1:7" x14ac:dyDescent="0.25">
      <c r="A2014" s="2">
        <v>2014</v>
      </c>
      <c r="B2014">
        <v>7628.8100000000013</v>
      </c>
      <c r="C2014">
        <v>7</v>
      </c>
      <c r="D2014">
        <v>8</v>
      </c>
      <c r="E2014" s="6">
        <f t="shared" si="93"/>
        <v>1089.8300000000002</v>
      </c>
      <c r="F2014" s="5">
        <f t="shared" si="94"/>
        <v>2.0034344590726962E-3</v>
      </c>
      <c r="G2014" s="6">
        <f t="shared" si="95"/>
        <v>17.467223812249575</v>
      </c>
    </row>
    <row r="2015" spans="1:7" x14ac:dyDescent="0.25">
      <c r="A2015" s="2">
        <v>2015</v>
      </c>
      <c r="B2015">
        <v>8012.0000000000018</v>
      </c>
      <c r="C2015">
        <v>7</v>
      </c>
      <c r="D2015">
        <v>7</v>
      </c>
      <c r="E2015" s="6">
        <f t="shared" si="93"/>
        <v>1144.5714285714289</v>
      </c>
      <c r="F2015" s="5">
        <f t="shared" si="94"/>
        <v>2.0034344590726962E-3</v>
      </c>
      <c r="G2015" s="6">
        <f t="shared" si="95"/>
        <v>16.051516886090447</v>
      </c>
    </row>
    <row r="2016" spans="1:7" x14ac:dyDescent="0.25">
      <c r="A2016" s="2">
        <v>2016</v>
      </c>
      <c r="B2016">
        <v>5897.5599999999995</v>
      </c>
      <c r="C2016">
        <v>6</v>
      </c>
      <c r="D2016">
        <v>1</v>
      </c>
      <c r="E2016" s="6">
        <f t="shared" si="93"/>
        <v>982.92666666666662</v>
      </c>
      <c r="F2016" s="5">
        <f t="shared" si="94"/>
        <v>1.7172295363480253E-3</v>
      </c>
      <c r="G2016" s="6">
        <f t="shared" si="95"/>
        <v>1.6879107040641099</v>
      </c>
    </row>
    <row r="2017" spans="1:7" x14ac:dyDescent="0.25">
      <c r="A2017" s="2">
        <v>2017</v>
      </c>
      <c r="B2017">
        <v>7420.3099999999995</v>
      </c>
      <c r="C2017">
        <v>6</v>
      </c>
      <c r="D2017">
        <v>6</v>
      </c>
      <c r="E2017" s="6">
        <f t="shared" si="93"/>
        <v>1236.7183333333332</v>
      </c>
      <c r="F2017" s="5">
        <f t="shared" si="94"/>
        <v>1.7172295363480253E-3</v>
      </c>
      <c r="G2017" s="6">
        <f t="shared" si="95"/>
        <v>12.742375500858614</v>
      </c>
    </row>
    <row r="2018" spans="1:7" x14ac:dyDescent="0.25">
      <c r="A2018" s="2">
        <v>2018</v>
      </c>
      <c r="B2018">
        <v>7597.1200000000008</v>
      </c>
      <c r="C2018">
        <v>7</v>
      </c>
      <c r="D2018">
        <v>12</v>
      </c>
      <c r="E2018" s="6">
        <f t="shared" si="93"/>
        <v>1085.3028571428572</v>
      </c>
      <c r="F2018" s="5">
        <f t="shared" si="94"/>
        <v>2.0034344590726962E-3</v>
      </c>
      <c r="G2018" s="6">
        <f t="shared" si="95"/>
        <v>26.091997710360619</v>
      </c>
    </row>
    <row r="2019" spans="1:7" x14ac:dyDescent="0.25">
      <c r="A2019" s="2">
        <v>2019</v>
      </c>
      <c r="B2019">
        <v>10876.279999999999</v>
      </c>
      <c r="C2019">
        <v>9</v>
      </c>
      <c r="D2019">
        <v>17</v>
      </c>
      <c r="E2019" s="6">
        <f t="shared" si="93"/>
        <v>1208.4755555555555</v>
      </c>
      <c r="F2019" s="5">
        <f t="shared" si="94"/>
        <v>2.5758443045220377E-3</v>
      </c>
      <c r="G2019" s="6">
        <f t="shared" si="95"/>
        <v>52.91836290784201</v>
      </c>
    </row>
    <row r="2020" spans="1:7" x14ac:dyDescent="0.25">
      <c r="A2020" s="2">
        <v>2020</v>
      </c>
      <c r="B2020">
        <v>8810.74</v>
      </c>
      <c r="C2020">
        <v>7</v>
      </c>
      <c r="D2020">
        <v>14</v>
      </c>
      <c r="E2020" s="6">
        <f t="shared" si="93"/>
        <v>1258.6771428571428</v>
      </c>
      <c r="F2020" s="5">
        <f t="shared" si="94"/>
        <v>2.0034344590726962E-3</v>
      </c>
      <c r="G2020" s="6">
        <f t="shared" si="95"/>
        <v>35.303480251860336</v>
      </c>
    </row>
    <row r="2021" spans="1:7" x14ac:dyDescent="0.25">
      <c r="A2021" s="2">
        <v>2021</v>
      </c>
      <c r="B2021">
        <v>802.88</v>
      </c>
      <c r="C2021">
        <v>2</v>
      </c>
      <c r="D2021">
        <v>10.7</v>
      </c>
      <c r="E2021" s="6">
        <f t="shared" si="93"/>
        <v>401.44</v>
      </c>
      <c r="F2021" s="5">
        <f t="shared" si="94"/>
        <v>5.7240984544934168E-4</v>
      </c>
      <c r="G2021" s="6">
        <f t="shared" si="95"/>
        <v>2.4587338294218655</v>
      </c>
    </row>
    <row r="2022" spans="1:7" x14ac:dyDescent="0.25">
      <c r="A2022" s="2">
        <v>2022</v>
      </c>
      <c r="B2022">
        <v>5843.2400000000007</v>
      </c>
      <c r="C2022">
        <v>5</v>
      </c>
      <c r="D2022">
        <v>7</v>
      </c>
      <c r="E2022" s="6">
        <f t="shared" si="93"/>
        <v>1168.6480000000001</v>
      </c>
      <c r="F2022" s="5">
        <f t="shared" si="94"/>
        <v>1.4310246136233543E-3</v>
      </c>
      <c r="G2022" s="6">
        <f t="shared" si="95"/>
        <v>11.706548368631942</v>
      </c>
    </row>
    <row r="2023" spans="1:7" x14ac:dyDescent="0.25">
      <c r="A2023" s="2">
        <v>2023</v>
      </c>
      <c r="B2023">
        <v>10149.329999999998</v>
      </c>
      <c r="C2023">
        <v>10</v>
      </c>
      <c r="D2023">
        <v>10</v>
      </c>
      <c r="E2023" s="6">
        <f t="shared" si="93"/>
        <v>1014.9329999999998</v>
      </c>
      <c r="F2023" s="5">
        <f t="shared" si="94"/>
        <v>2.8620492272467086E-3</v>
      </c>
      <c r="G2023" s="6">
        <f t="shared" si="95"/>
        <v>29.047882083571828</v>
      </c>
    </row>
    <row r="2024" spans="1:7" x14ac:dyDescent="0.25">
      <c r="A2024" s="2">
        <v>2024</v>
      </c>
      <c r="B2024">
        <v>5998.77</v>
      </c>
      <c r="C2024">
        <v>6</v>
      </c>
      <c r="D2024">
        <v>2</v>
      </c>
      <c r="E2024" s="6">
        <f t="shared" si="93"/>
        <v>999.79500000000007</v>
      </c>
      <c r="F2024" s="5">
        <f t="shared" si="94"/>
        <v>1.7172295363480253E-3</v>
      </c>
      <c r="G2024" s="6">
        <f t="shared" si="95"/>
        <v>3.4337550085861479</v>
      </c>
    </row>
    <row r="2025" spans="1:7" x14ac:dyDescent="0.25">
      <c r="A2025" s="2">
        <v>2025</v>
      </c>
      <c r="B2025">
        <v>4120.88</v>
      </c>
      <c r="C2025">
        <v>4</v>
      </c>
      <c r="D2025">
        <v>3</v>
      </c>
      <c r="E2025" s="6">
        <f t="shared" si="93"/>
        <v>1030.22</v>
      </c>
      <c r="F2025" s="5">
        <f t="shared" si="94"/>
        <v>1.1448196908986834E-3</v>
      </c>
      <c r="G2025" s="6">
        <f t="shared" si="95"/>
        <v>3.5382484258729248</v>
      </c>
    </row>
    <row r="2026" spans="1:7" x14ac:dyDescent="0.25">
      <c r="A2026" s="2">
        <v>2026</v>
      </c>
      <c r="B2026">
        <v>6109.3</v>
      </c>
      <c r="C2026">
        <v>4</v>
      </c>
      <c r="D2026">
        <v>7</v>
      </c>
      <c r="E2026" s="6">
        <f t="shared" si="93"/>
        <v>1527.325</v>
      </c>
      <c r="F2026" s="5">
        <f t="shared" si="94"/>
        <v>1.1448196908986834E-3</v>
      </c>
      <c r="G2026" s="6">
        <f t="shared" si="95"/>
        <v>12.239582140812821</v>
      </c>
    </row>
    <row r="2027" spans="1:7" x14ac:dyDescent="0.25">
      <c r="A2027" s="2">
        <v>2027</v>
      </c>
      <c r="B2027">
        <v>6353.8099999999995</v>
      </c>
      <c r="C2027">
        <v>7</v>
      </c>
      <c r="D2027">
        <v>10</v>
      </c>
      <c r="E2027" s="6">
        <f t="shared" si="93"/>
        <v>907.68714285714282</v>
      </c>
      <c r="F2027" s="5">
        <f t="shared" si="94"/>
        <v>2.0034344590726962E-3</v>
      </c>
      <c r="G2027" s="6">
        <f t="shared" si="95"/>
        <v>18.184917000572412</v>
      </c>
    </row>
    <row r="2028" spans="1:7" x14ac:dyDescent="0.25">
      <c r="A2028" s="2">
        <v>2028</v>
      </c>
      <c r="B2028">
        <v>7274.75</v>
      </c>
      <c r="C2028">
        <v>7</v>
      </c>
      <c r="D2028">
        <v>18</v>
      </c>
      <c r="E2028" s="6">
        <f t="shared" si="93"/>
        <v>1039.25</v>
      </c>
      <c r="F2028" s="5">
        <f t="shared" si="94"/>
        <v>2.0034344590726962E-3</v>
      </c>
      <c r="G2028" s="6">
        <f t="shared" si="95"/>
        <v>37.477246708643392</v>
      </c>
    </row>
    <row r="2029" spans="1:7" x14ac:dyDescent="0.25">
      <c r="A2029" s="2">
        <v>2029</v>
      </c>
      <c r="B2029">
        <v>6555.91</v>
      </c>
      <c r="C2029">
        <v>9</v>
      </c>
      <c r="D2029">
        <v>7</v>
      </c>
      <c r="E2029" s="6">
        <f t="shared" si="93"/>
        <v>728.43444444444447</v>
      </c>
      <c r="F2029" s="5">
        <f t="shared" si="94"/>
        <v>2.5758443045220377E-3</v>
      </c>
      <c r="G2029" s="6">
        <f t="shared" si="95"/>
        <v>13.134336004579279</v>
      </c>
    </row>
    <row r="2030" spans="1:7" x14ac:dyDescent="0.25">
      <c r="A2030" s="2">
        <v>2030</v>
      </c>
      <c r="B2030">
        <v>6169.6200000000008</v>
      </c>
      <c r="C2030">
        <v>4</v>
      </c>
      <c r="D2030">
        <v>15</v>
      </c>
      <c r="E2030" s="6">
        <f t="shared" si="93"/>
        <v>1542.4050000000002</v>
      </c>
      <c r="F2030" s="5">
        <f t="shared" si="94"/>
        <v>1.1448196908986834E-3</v>
      </c>
      <c r="G2030" s="6">
        <f t="shared" si="95"/>
        <v>26.486634230108759</v>
      </c>
    </row>
    <row r="2031" spans="1:7" x14ac:dyDescent="0.25">
      <c r="A2031" s="2">
        <v>2031</v>
      </c>
      <c r="B2031">
        <v>4477.1900000000005</v>
      </c>
      <c r="C2031">
        <v>4</v>
      </c>
      <c r="D2031">
        <v>12</v>
      </c>
      <c r="E2031" s="6">
        <f t="shared" si="93"/>
        <v>1119.2975000000001</v>
      </c>
      <c r="F2031" s="5">
        <f t="shared" si="94"/>
        <v>1.1448196908986834E-3</v>
      </c>
      <c r="G2031" s="6">
        <f t="shared" si="95"/>
        <v>15.376725815684031</v>
      </c>
    </row>
    <row r="2032" spans="1:7" x14ac:dyDescent="0.25">
      <c r="A2032" s="2">
        <v>2032</v>
      </c>
      <c r="B2032">
        <v>1640.3</v>
      </c>
      <c r="C2032">
        <v>2</v>
      </c>
      <c r="D2032">
        <v>9</v>
      </c>
      <c r="E2032" s="6">
        <f t="shared" si="93"/>
        <v>820.15</v>
      </c>
      <c r="F2032" s="5">
        <f t="shared" si="94"/>
        <v>5.7240984544934168E-4</v>
      </c>
      <c r="G2032" s="6">
        <f t="shared" si="95"/>
        <v>4.2251574127074987</v>
      </c>
    </row>
    <row r="2033" spans="1:7" x14ac:dyDescent="0.25">
      <c r="A2033" s="2">
        <v>2033</v>
      </c>
      <c r="B2033">
        <v>10152.519999999999</v>
      </c>
      <c r="C2033">
        <v>7</v>
      </c>
      <c r="D2033">
        <v>10</v>
      </c>
      <c r="E2033" s="6">
        <f t="shared" si="93"/>
        <v>1450.36</v>
      </c>
      <c r="F2033" s="5">
        <f t="shared" si="94"/>
        <v>2.0034344590726962E-3</v>
      </c>
      <c r="G2033" s="6">
        <f t="shared" si="95"/>
        <v>29.057012020606756</v>
      </c>
    </row>
    <row r="2034" spans="1:7" x14ac:dyDescent="0.25">
      <c r="A2034" s="2">
        <v>2034</v>
      </c>
      <c r="B2034">
        <v>9042.36</v>
      </c>
      <c r="C2034">
        <v>8</v>
      </c>
      <c r="D2034">
        <v>8</v>
      </c>
      <c r="E2034" s="6">
        <f t="shared" si="93"/>
        <v>1130.2950000000001</v>
      </c>
      <c r="F2034" s="5">
        <f t="shared" si="94"/>
        <v>2.2896393817973667E-3</v>
      </c>
      <c r="G2034" s="6">
        <f t="shared" si="95"/>
        <v>20.703743560389238</v>
      </c>
    </row>
    <row r="2035" spans="1:7" x14ac:dyDescent="0.25">
      <c r="A2035" s="2">
        <v>2035</v>
      </c>
      <c r="B2035">
        <v>3371.7999999999997</v>
      </c>
      <c r="C2035">
        <v>4</v>
      </c>
      <c r="D2035">
        <v>19</v>
      </c>
      <c r="E2035" s="6">
        <f t="shared" si="93"/>
        <v>842.94999999999993</v>
      </c>
      <c r="F2035" s="5">
        <f t="shared" si="94"/>
        <v>1.1448196908986834E-3</v>
      </c>
      <c r="G2035" s="6">
        <f t="shared" si="95"/>
        <v>18.335489410417857</v>
      </c>
    </row>
    <row r="2036" spans="1:7" x14ac:dyDescent="0.25">
      <c r="A2036" s="2">
        <v>2036</v>
      </c>
      <c r="B2036">
        <v>10761.289999999999</v>
      </c>
      <c r="C2036">
        <v>12</v>
      </c>
      <c r="D2036">
        <v>17</v>
      </c>
      <c r="E2036" s="6">
        <f t="shared" si="93"/>
        <v>896.77416666666659</v>
      </c>
      <c r="F2036" s="5">
        <f t="shared" si="94"/>
        <v>3.4344590726960505E-3</v>
      </c>
      <c r="G2036" s="6">
        <f t="shared" si="95"/>
        <v>52.358880938752144</v>
      </c>
    </row>
    <row r="2037" spans="1:7" x14ac:dyDescent="0.25">
      <c r="A2037" s="2">
        <v>2037</v>
      </c>
      <c r="B2037">
        <v>4403.7800000000007</v>
      </c>
      <c r="C2037">
        <v>4</v>
      </c>
      <c r="D2037">
        <v>6</v>
      </c>
      <c r="E2037" s="6">
        <f t="shared" si="93"/>
        <v>1100.9450000000002</v>
      </c>
      <c r="F2037" s="5">
        <f t="shared" si="94"/>
        <v>1.1448196908986834E-3</v>
      </c>
      <c r="G2037" s="6">
        <f t="shared" si="95"/>
        <v>7.5623010875787067</v>
      </c>
    </row>
    <row r="2038" spans="1:7" x14ac:dyDescent="0.25">
      <c r="A2038" s="2">
        <v>2038</v>
      </c>
      <c r="B2038">
        <v>4230.2700000000004</v>
      </c>
      <c r="C2038">
        <v>4</v>
      </c>
      <c r="D2038">
        <v>5</v>
      </c>
      <c r="E2038" s="6">
        <f t="shared" si="93"/>
        <v>1057.5675000000001</v>
      </c>
      <c r="F2038" s="5">
        <f t="shared" si="94"/>
        <v>1.1448196908986834E-3</v>
      </c>
      <c r="G2038" s="6">
        <f t="shared" si="95"/>
        <v>6.0536204922724668</v>
      </c>
    </row>
    <row r="2039" spans="1:7" x14ac:dyDescent="0.25">
      <c r="A2039" s="2">
        <v>2039</v>
      </c>
      <c r="B2039">
        <v>5594.1100000000006</v>
      </c>
      <c r="C2039">
        <v>5</v>
      </c>
      <c r="D2039">
        <v>7</v>
      </c>
      <c r="E2039" s="6">
        <f t="shared" si="93"/>
        <v>1118.8220000000001</v>
      </c>
      <c r="F2039" s="5">
        <f t="shared" si="94"/>
        <v>1.4310246136233543E-3</v>
      </c>
      <c r="G2039" s="6">
        <f t="shared" si="95"/>
        <v>11.20743274184316</v>
      </c>
    </row>
    <row r="2040" spans="1:7" x14ac:dyDescent="0.25">
      <c r="A2040" s="2">
        <v>2040</v>
      </c>
      <c r="B2040">
        <v>3028.8900000000003</v>
      </c>
      <c r="C2040">
        <v>2</v>
      </c>
      <c r="D2040">
        <v>12</v>
      </c>
      <c r="E2040" s="6">
        <f t="shared" si="93"/>
        <v>1514.4450000000002</v>
      </c>
      <c r="F2040" s="5">
        <f t="shared" si="94"/>
        <v>5.7240984544934168E-4</v>
      </c>
      <c r="G2040" s="6">
        <f t="shared" si="95"/>
        <v>10.402598740698339</v>
      </c>
    </row>
    <row r="2041" spans="1:7" x14ac:dyDescent="0.25">
      <c r="A2041" s="2">
        <v>2041</v>
      </c>
      <c r="B2041">
        <v>7729.6399999999994</v>
      </c>
      <c r="C2041">
        <v>6</v>
      </c>
      <c r="D2041">
        <v>17</v>
      </c>
      <c r="E2041" s="6">
        <f t="shared" si="93"/>
        <v>1288.2733333333333</v>
      </c>
      <c r="F2041" s="5">
        <f t="shared" si="94"/>
        <v>1.7172295363480253E-3</v>
      </c>
      <c r="G2041" s="6">
        <f t="shared" si="95"/>
        <v>37.608437321121926</v>
      </c>
    </row>
    <row r="2042" spans="1:7" x14ac:dyDescent="0.25">
      <c r="A2042" s="2">
        <v>2042</v>
      </c>
      <c r="B2042">
        <v>4170.51</v>
      </c>
      <c r="C2042">
        <v>3</v>
      </c>
      <c r="D2042">
        <v>17</v>
      </c>
      <c r="E2042" s="6">
        <f t="shared" si="93"/>
        <v>1390.17</v>
      </c>
      <c r="F2042" s="5">
        <f t="shared" si="94"/>
        <v>8.5861476817401263E-4</v>
      </c>
      <c r="G2042" s="6">
        <f t="shared" si="95"/>
        <v>20.29154836863194</v>
      </c>
    </row>
    <row r="2043" spans="1:7" x14ac:dyDescent="0.25">
      <c r="A2043" s="2">
        <v>2043</v>
      </c>
      <c r="B2043">
        <v>6704.41</v>
      </c>
      <c r="C2043">
        <v>5</v>
      </c>
      <c r="D2043">
        <v>7</v>
      </c>
      <c r="E2043" s="6">
        <f t="shared" si="93"/>
        <v>1340.8820000000001</v>
      </c>
      <c r="F2043" s="5">
        <f t="shared" si="94"/>
        <v>1.4310246136233543E-3</v>
      </c>
      <c r="G2043" s="6">
        <f t="shared" si="95"/>
        <v>13.431846021751575</v>
      </c>
    </row>
    <row r="2044" spans="1:7" x14ac:dyDescent="0.25">
      <c r="A2044" s="2">
        <v>2044</v>
      </c>
      <c r="B2044">
        <v>7468.57</v>
      </c>
      <c r="C2044">
        <v>5</v>
      </c>
      <c r="D2044">
        <v>1</v>
      </c>
      <c r="E2044" s="6">
        <f t="shared" si="93"/>
        <v>1493.7139999999999</v>
      </c>
      <c r="F2044" s="5">
        <f t="shared" si="94"/>
        <v>1.4310246136233543E-3</v>
      </c>
      <c r="G2044" s="6">
        <f t="shared" si="95"/>
        <v>2.1375414997137949</v>
      </c>
    </row>
    <row r="2045" spans="1:7" x14ac:dyDescent="0.25">
      <c r="A2045" s="2">
        <v>2045</v>
      </c>
      <c r="B2045">
        <v>9255.0300000000007</v>
      </c>
      <c r="C2045">
        <v>9</v>
      </c>
      <c r="D2045">
        <v>15</v>
      </c>
      <c r="E2045" s="6">
        <f t="shared" si="93"/>
        <v>1028.3366666666668</v>
      </c>
      <c r="F2045" s="5">
        <f t="shared" si="94"/>
        <v>2.5758443045220377E-3</v>
      </c>
      <c r="G2045" s="6">
        <f t="shared" si="95"/>
        <v>39.73252718946766</v>
      </c>
    </row>
    <row r="2046" spans="1:7" x14ac:dyDescent="0.25">
      <c r="A2046" s="2">
        <v>2046</v>
      </c>
      <c r="B2046">
        <v>13347.529999999999</v>
      </c>
      <c r="C2046">
        <v>9</v>
      </c>
      <c r="D2046">
        <v>13</v>
      </c>
      <c r="E2046" s="6">
        <f t="shared" si="93"/>
        <v>1483.0588888888888</v>
      </c>
      <c r="F2046" s="5">
        <f t="shared" si="94"/>
        <v>2.5758443045220377E-3</v>
      </c>
      <c r="G2046" s="6">
        <f t="shared" si="95"/>
        <v>49.661674298797934</v>
      </c>
    </row>
    <row r="2047" spans="1:7" x14ac:dyDescent="0.25">
      <c r="A2047" s="2">
        <v>2047</v>
      </c>
      <c r="B2047">
        <v>3132.77</v>
      </c>
      <c r="C2047">
        <v>2</v>
      </c>
      <c r="D2047">
        <v>21</v>
      </c>
      <c r="E2047" s="6">
        <f t="shared" si="93"/>
        <v>1566.385</v>
      </c>
      <c r="F2047" s="5">
        <f t="shared" si="94"/>
        <v>5.7240984544934168E-4</v>
      </c>
      <c r="G2047" s="6">
        <f t="shared" si="95"/>
        <v>18.828898111047508</v>
      </c>
    </row>
    <row r="2048" spans="1:7" x14ac:dyDescent="0.25">
      <c r="A2048" s="2">
        <v>2048</v>
      </c>
      <c r="B2048">
        <v>8820.57</v>
      </c>
      <c r="C2048">
        <v>7</v>
      </c>
      <c r="D2048">
        <v>13</v>
      </c>
      <c r="E2048" s="6">
        <f t="shared" si="93"/>
        <v>1260.0814285714284</v>
      </c>
      <c r="F2048" s="5">
        <f t="shared" si="94"/>
        <v>2.0034344590726962E-3</v>
      </c>
      <c r="G2048" s="6">
        <f t="shared" si="95"/>
        <v>32.818377218088145</v>
      </c>
    </row>
    <row r="2049" spans="1:7" x14ac:dyDescent="0.25">
      <c r="A2049" s="2">
        <v>2049</v>
      </c>
      <c r="B2049">
        <v>7403.7600000000011</v>
      </c>
      <c r="C2049">
        <v>6</v>
      </c>
      <c r="D2049">
        <v>5</v>
      </c>
      <c r="E2049" s="6">
        <f t="shared" si="93"/>
        <v>1233.9600000000003</v>
      </c>
      <c r="F2049" s="5">
        <f t="shared" si="94"/>
        <v>1.7172295363480253E-3</v>
      </c>
      <c r="G2049" s="6">
        <f t="shared" si="95"/>
        <v>10.594962793360047</v>
      </c>
    </row>
    <row r="2050" spans="1:7" x14ac:dyDescent="0.25">
      <c r="A2050" s="2">
        <v>2050</v>
      </c>
      <c r="B2050">
        <v>4483.5</v>
      </c>
      <c r="C2050">
        <v>4</v>
      </c>
      <c r="D2050">
        <v>5</v>
      </c>
      <c r="E2050" s="6">
        <f t="shared" si="93"/>
        <v>1120.875</v>
      </c>
      <c r="F2050" s="5">
        <f t="shared" si="94"/>
        <v>1.1448196908986834E-3</v>
      </c>
      <c r="G2050" s="6">
        <f t="shared" si="95"/>
        <v>6.415998855180308</v>
      </c>
    </row>
    <row r="2051" spans="1:7" x14ac:dyDescent="0.25">
      <c r="A2051" s="2">
        <v>2051</v>
      </c>
      <c r="B2051">
        <v>7376.9299999999994</v>
      </c>
      <c r="C2051">
        <v>6</v>
      </c>
      <c r="D2051">
        <v>20</v>
      </c>
      <c r="E2051" s="6">
        <f t="shared" si="93"/>
        <v>1229.4883333333332</v>
      </c>
      <c r="F2051" s="5">
        <f t="shared" si="94"/>
        <v>1.7172295363480253E-3</v>
      </c>
      <c r="G2051" s="6">
        <f t="shared" si="95"/>
        <v>42.226273611906123</v>
      </c>
    </row>
    <row r="2052" spans="1:7" x14ac:dyDescent="0.25">
      <c r="A2052" s="2">
        <v>2052</v>
      </c>
      <c r="B2052">
        <v>7052.08</v>
      </c>
      <c r="C2052">
        <v>9</v>
      </c>
      <c r="D2052">
        <v>8</v>
      </c>
      <c r="E2052" s="6">
        <f t="shared" si="93"/>
        <v>783.56444444444446</v>
      </c>
      <c r="F2052" s="5">
        <f t="shared" si="94"/>
        <v>2.5758443045220377E-3</v>
      </c>
      <c r="G2052" s="6">
        <f t="shared" si="95"/>
        <v>16.146720091585575</v>
      </c>
    </row>
    <row r="2053" spans="1:7" x14ac:dyDescent="0.25">
      <c r="A2053" s="2">
        <v>2053</v>
      </c>
      <c r="B2053">
        <v>7727</v>
      </c>
      <c r="C2053">
        <v>6</v>
      </c>
      <c r="D2053">
        <v>11</v>
      </c>
      <c r="E2053" s="6">
        <f t="shared" ref="E2053:E2116" si="96">B2053/C2053</f>
        <v>1287.8333333333333</v>
      </c>
      <c r="F2053" s="5">
        <f t="shared" ref="F2053:F2116" si="97">C2053/3494</f>
        <v>1.7172295363480253E-3</v>
      </c>
      <c r="G2053" s="6">
        <f t="shared" ref="G2053:G2116" si="98">E2053*F2053*D2053</f>
        <v>24.326559816828851</v>
      </c>
    </row>
    <row r="2054" spans="1:7" x14ac:dyDescent="0.25">
      <c r="A2054" s="2">
        <v>2054</v>
      </c>
      <c r="B2054">
        <v>5248.59</v>
      </c>
      <c r="C2054">
        <v>4</v>
      </c>
      <c r="D2054">
        <v>22</v>
      </c>
      <c r="E2054" s="6">
        <f t="shared" si="96"/>
        <v>1312.1475</v>
      </c>
      <c r="F2054" s="5">
        <f t="shared" si="97"/>
        <v>1.1448196908986834E-3</v>
      </c>
      <c r="G2054" s="6">
        <f t="shared" si="98"/>
        <v>33.047790497996566</v>
      </c>
    </row>
    <row r="2055" spans="1:7" x14ac:dyDescent="0.25">
      <c r="A2055" s="2">
        <v>2055</v>
      </c>
      <c r="B2055">
        <v>12172.04</v>
      </c>
      <c r="C2055">
        <v>9</v>
      </c>
      <c r="D2055">
        <v>7</v>
      </c>
      <c r="E2055" s="6">
        <f t="shared" si="96"/>
        <v>1352.4488888888891</v>
      </c>
      <c r="F2055" s="5">
        <f t="shared" si="97"/>
        <v>2.5758443045220377E-3</v>
      </c>
      <c r="G2055" s="6">
        <f t="shared" si="98"/>
        <v>24.385884373211219</v>
      </c>
    </row>
    <row r="2056" spans="1:7" x14ac:dyDescent="0.25">
      <c r="A2056" s="2">
        <v>2056</v>
      </c>
      <c r="B2056">
        <v>1829.4899999999998</v>
      </c>
      <c r="C2056">
        <v>2</v>
      </c>
      <c r="D2056">
        <v>22</v>
      </c>
      <c r="E2056" s="6">
        <f t="shared" si="96"/>
        <v>914.74499999999989</v>
      </c>
      <c r="F2056" s="5">
        <f t="shared" si="97"/>
        <v>5.7240984544934168E-4</v>
      </c>
      <c r="G2056" s="6">
        <f t="shared" si="98"/>
        <v>11.519398969662275</v>
      </c>
    </row>
    <row r="2057" spans="1:7" x14ac:dyDescent="0.25">
      <c r="A2057" s="2">
        <v>2057</v>
      </c>
      <c r="B2057">
        <v>6889.26</v>
      </c>
      <c r="C2057">
        <v>6</v>
      </c>
      <c r="D2057">
        <v>15</v>
      </c>
      <c r="E2057" s="6">
        <f t="shared" si="96"/>
        <v>1148.21</v>
      </c>
      <c r="F2057" s="5">
        <f t="shared" si="97"/>
        <v>1.7172295363480253E-3</v>
      </c>
      <c r="G2057" s="6">
        <f t="shared" si="98"/>
        <v>29.576101888952493</v>
      </c>
    </row>
    <row r="2058" spans="1:7" x14ac:dyDescent="0.25">
      <c r="A2058" s="2">
        <v>2058</v>
      </c>
      <c r="B2058">
        <v>7546.98</v>
      </c>
      <c r="C2058">
        <v>7</v>
      </c>
      <c r="D2058">
        <v>7</v>
      </c>
      <c r="E2058" s="6">
        <f t="shared" si="96"/>
        <v>1078.1399999999999</v>
      </c>
      <c r="F2058" s="5">
        <f t="shared" si="97"/>
        <v>2.0034344590726962E-3</v>
      </c>
      <c r="G2058" s="6">
        <f t="shared" si="98"/>
        <v>15.119879793932453</v>
      </c>
    </row>
    <row r="2059" spans="1:7" x14ac:dyDescent="0.25">
      <c r="A2059" s="2">
        <v>2059</v>
      </c>
      <c r="B2059">
        <v>2702.14</v>
      </c>
      <c r="C2059">
        <v>4</v>
      </c>
      <c r="D2059">
        <v>12</v>
      </c>
      <c r="E2059" s="6">
        <f t="shared" si="96"/>
        <v>675.53499999999997</v>
      </c>
      <c r="F2059" s="5">
        <f t="shared" si="97"/>
        <v>1.1448196908986834E-3</v>
      </c>
      <c r="G2059" s="6">
        <f t="shared" si="98"/>
        <v>9.2803892386949052</v>
      </c>
    </row>
    <row r="2060" spans="1:7" x14ac:dyDescent="0.25">
      <c r="A2060" s="2">
        <v>2060</v>
      </c>
      <c r="B2060">
        <v>11179.22</v>
      </c>
      <c r="C2060">
        <v>11</v>
      </c>
      <c r="D2060">
        <v>17</v>
      </c>
      <c r="E2060" s="6">
        <f t="shared" si="96"/>
        <v>1016.2927272727272</v>
      </c>
      <c r="F2060" s="5">
        <f t="shared" si="97"/>
        <v>3.1482541499713796E-3</v>
      </c>
      <c r="G2060" s="6">
        <f t="shared" si="98"/>
        <v>54.392312535775609</v>
      </c>
    </row>
    <row r="2061" spans="1:7" x14ac:dyDescent="0.25">
      <c r="A2061" s="2">
        <v>2061</v>
      </c>
      <c r="B2061">
        <v>8403.65</v>
      </c>
      <c r="C2061">
        <v>6</v>
      </c>
      <c r="D2061">
        <v>4</v>
      </c>
      <c r="E2061" s="6">
        <f t="shared" si="96"/>
        <v>1400.6083333333333</v>
      </c>
      <c r="F2061" s="5">
        <f t="shared" si="97"/>
        <v>1.7172295363480253E-3</v>
      </c>
      <c r="G2061" s="6">
        <f t="shared" si="98"/>
        <v>9.6206639954207223</v>
      </c>
    </row>
    <row r="2062" spans="1:7" x14ac:dyDescent="0.25">
      <c r="A2062" s="2">
        <v>2062</v>
      </c>
      <c r="B2062">
        <v>6976.84</v>
      </c>
      <c r="C2062">
        <v>5</v>
      </c>
      <c r="D2062">
        <v>18</v>
      </c>
      <c r="E2062" s="6">
        <f t="shared" si="96"/>
        <v>1395.3679999999999</v>
      </c>
      <c r="F2062" s="5">
        <f t="shared" si="97"/>
        <v>1.4310246136233543E-3</v>
      </c>
      <c r="G2062" s="6">
        <f t="shared" si="98"/>
        <v>35.942507155123067</v>
      </c>
    </row>
    <row r="2063" spans="1:7" x14ac:dyDescent="0.25">
      <c r="A2063" s="2">
        <v>2063</v>
      </c>
      <c r="B2063">
        <v>4125.82</v>
      </c>
      <c r="C2063">
        <v>5</v>
      </c>
      <c r="D2063">
        <v>16</v>
      </c>
      <c r="E2063" s="6">
        <f t="shared" si="96"/>
        <v>825.16399999999999</v>
      </c>
      <c r="F2063" s="5">
        <f t="shared" si="97"/>
        <v>1.4310246136233543E-3</v>
      </c>
      <c r="G2063" s="6">
        <f t="shared" si="98"/>
        <v>18.893279908414424</v>
      </c>
    </row>
    <row r="2064" spans="1:7" x14ac:dyDescent="0.25">
      <c r="A2064" s="2">
        <v>2064</v>
      </c>
      <c r="B2064">
        <v>5871.14</v>
      </c>
      <c r="C2064">
        <v>5</v>
      </c>
      <c r="D2064">
        <v>18</v>
      </c>
      <c r="E2064" s="6">
        <f t="shared" si="96"/>
        <v>1174.2280000000001</v>
      </c>
      <c r="F2064" s="5">
        <f t="shared" si="97"/>
        <v>1.4310246136233543E-3</v>
      </c>
      <c r="G2064" s="6">
        <f t="shared" si="98"/>
        <v>30.246285060103038</v>
      </c>
    </row>
    <row r="2065" spans="1:7" x14ac:dyDescent="0.25">
      <c r="A2065" s="2">
        <v>2065</v>
      </c>
      <c r="B2065">
        <v>4870.0599999999995</v>
      </c>
      <c r="C2065">
        <v>4</v>
      </c>
      <c r="D2065">
        <v>12</v>
      </c>
      <c r="E2065" s="6">
        <f t="shared" si="96"/>
        <v>1217.5149999999999</v>
      </c>
      <c r="F2065" s="5">
        <f t="shared" si="97"/>
        <v>1.1448196908986834E-3</v>
      </c>
      <c r="G2065" s="6">
        <f t="shared" si="98"/>
        <v>16.726021751574123</v>
      </c>
    </row>
    <row r="2066" spans="1:7" x14ac:dyDescent="0.25">
      <c r="A2066" s="2">
        <v>2066</v>
      </c>
      <c r="B2066">
        <v>6115.09</v>
      </c>
      <c r="C2066">
        <v>5</v>
      </c>
      <c r="D2066">
        <v>12</v>
      </c>
      <c r="E2066" s="6">
        <f t="shared" si="96"/>
        <v>1223.018</v>
      </c>
      <c r="F2066" s="5">
        <f t="shared" si="97"/>
        <v>1.4310246136233543E-3</v>
      </c>
      <c r="G2066" s="6">
        <f t="shared" si="98"/>
        <v>21.002026330852889</v>
      </c>
    </row>
    <row r="2067" spans="1:7" x14ac:dyDescent="0.25">
      <c r="A2067" s="2">
        <v>2067</v>
      </c>
      <c r="B2067">
        <v>9622.0499999999993</v>
      </c>
      <c r="C2067">
        <v>8</v>
      </c>
      <c r="D2067">
        <v>17</v>
      </c>
      <c r="E2067" s="6">
        <f t="shared" si="96"/>
        <v>1202.7562499999999</v>
      </c>
      <c r="F2067" s="5">
        <f t="shared" si="97"/>
        <v>2.2896393817973667E-3</v>
      </c>
      <c r="G2067" s="6">
        <f t="shared" si="98"/>
        <v>46.815927303949621</v>
      </c>
    </row>
    <row r="2068" spans="1:7" x14ac:dyDescent="0.25">
      <c r="A2068" s="2">
        <v>2068</v>
      </c>
      <c r="B2068">
        <v>5158.92</v>
      </c>
      <c r="C2068">
        <v>5</v>
      </c>
      <c r="D2068">
        <v>8</v>
      </c>
      <c r="E2068" s="6">
        <f t="shared" si="96"/>
        <v>1031.7840000000001</v>
      </c>
      <c r="F2068" s="5">
        <f t="shared" si="97"/>
        <v>1.4310246136233543E-3</v>
      </c>
      <c r="G2068" s="6">
        <f t="shared" si="98"/>
        <v>11.812066399542074</v>
      </c>
    </row>
    <row r="2069" spans="1:7" x14ac:dyDescent="0.25">
      <c r="A2069" s="2">
        <v>2069</v>
      </c>
      <c r="B2069">
        <v>10361.070000000002</v>
      </c>
      <c r="C2069">
        <v>6</v>
      </c>
      <c r="D2069">
        <v>10.700000000000001</v>
      </c>
      <c r="E2069" s="6">
        <f t="shared" si="96"/>
        <v>1726.8450000000003</v>
      </c>
      <c r="F2069" s="5">
        <f t="shared" si="97"/>
        <v>1.7172295363480253E-3</v>
      </c>
      <c r="G2069" s="6">
        <f t="shared" si="98"/>
        <v>31.729664854035498</v>
      </c>
    </row>
    <row r="2070" spans="1:7" x14ac:dyDescent="0.25">
      <c r="A2070" s="2">
        <v>2070</v>
      </c>
      <c r="B2070">
        <v>12319.54</v>
      </c>
      <c r="C2070">
        <v>9</v>
      </c>
      <c r="D2070">
        <v>8</v>
      </c>
      <c r="E2070" s="6">
        <f t="shared" si="96"/>
        <v>1368.8377777777778</v>
      </c>
      <c r="F2070" s="5">
        <f t="shared" si="97"/>
        <v>2.5758443045220377E-3</v>
      </c>
      <c r="G2070" s="6">
        <f t="shared" si="98"/>
        <v>28.207303949627931</v>
      </c>
    </row>
    <row r="2071" spans="1:7" x14ac:dyDescent="0.25">
      <c r="A2071" s="2">
        <v>2071</v>
      </c>
      <c r="B2071">
        <v>5340.02</v>
      </c>
      <c r="C2071">
        <v>7</v>
      </c>
      <c r="D2071">
        <v>10</v>
      </c>
      <c r="E2071" s="6">
        <f t="shared" si="96"/>
        <v>762.86</v>
      </c>
      <c r="F2071" s="5">
        <f t="shared" si="97"/>
        <v>2.0034344590726962E-3</v>
      </c>
      <c r="G2071" s="6">
        <f t="shared" si="98"/>
        <v>15.283400114481971</v>
      </c>
    </row>
    <row r="2072" spans="1:7" x14ac:dyDescent="0.25">
      <c r="A2072" s="2">
        <v>2072</v>
      </c>
      <c r="B2072">
        <v>11845.44</v>
      </c>
      <c r="C2072">
        <v>13</v>
      </c>
      <c r="D2072">
        <v>9</v>
      </c>
      <c r="E2072" s="6">
        <f t="shared" si="96"/>
        <v>911.18769230769237</v>
      </c>
      <c r="F2072" s="5">
        <f t="shared" si="97"/>
        <v>3.720663995420721E-3</v>
      </c>
      <c r="G2072" s="6">
        <f t="shared" si="98"/>
        <v>30.512009158557525</v>
      </c>
    </row>
    <row r="2073" spans="1:7" x14ac:dyDescent="0.25">
      <c r="A2073" s="2">
        <v>2073</v>
      </c>
      <c r="B2073">
        <v>8097.380000000001</v>
      </c>
      <c r="C2073">
        <v>8</v>
      </c>
      <c r="D2073">
        <v>10</v>
      </c>
      <c r="E2073" s="6">
        <f t="shared" si="96"/>
        <v>1012.1725000000001</v>
      </c>
      <c r="F2073" s="5">
        <f t="shared" si="97"/>
        <v>2.2896393817973667E-3</v>
      </c>
      <c r="G2073" s="6">
        <f t="shared" si="98"/>
        <v>23.175100171722956</v>
      </c>
    </row>
    <row r="2074" spans="1:7" x14ac:dyDescent="0.25">
      <c r="A2074" s="2">
        <v>2075</v>
      </c>
      <c r="B2074">
        <v>5575.4100000000008</v>
      </c>
      <c r="C2074">
        <v>4</v>
      </c>
      <c r="D2074">
        <v>8</v>
      </c>
      <c r="E2074" s="6">
        <f t="shared" si="96"/>
        <v>1393.8525000000002</v>
      </c>
      <c r="F2074" s="5">
        <f t="shared" si="97"/>
        <v>1.1448196908986834E-3</v>
      </c>
      <c r="G2074" s="6">
        <f t="shared" si="98"/>
        <v>12.765678305666858</v>
      </c>
    </row>
    <row r="2075" spans="1:7" x14ac:dyDescent="0.25">
      <c r="A2075" s="2">
        <v>2076</v>
      </c>
      <c r="B2075">
        <v>12082.720000000001</v>
      </c>
      <c r="C2075">
        <v>8</v>
      </c>
      <c r="D2075">
        <v>5</v>
      </c>
      <c r="E2075" s="6">
        <f t="shared" si="96"/>
        <v>1510.3400000000001</v>
      </c>
      <c r="F2075" s="5">
        <f t="shared" si="97"/>
        <v>2.2896393817973667E-3</v>
      </c>
      <c r="G2075" s="6">
        <f t="shared" si="98"/>
        <v>17.290669719519176</v>
      </c>
    </row>
    <row r="2076" spans="1:7" x14ac:dyDescent="0.25">
      <c r="A2076" s="2">
        <v>2077</v>
      </c>
      <c r="B2076">
        <v>4642.2</v>
      </c>
      <c r="C2076">
        <v>3</v>
      </c>
      <c r="D2076">
        <v>7</v>
      </c>
      <c r="E2076" s="6">
        <f t="shared" si="96"/>
        <v>1547.3999999999999</v>
      </c>
      <c r="F2076" s="5">
        <f t="shared" si="97"/>
        <v>8.5861476817401263E-4</v>
      </c>
      <c r="G2076" s="6">
        <f t="shared" si="98"/>
        <v>9.3003434459072682</v>
      </c>
    </row>
    <row r="2077" spans="1:7" x14ac:dyDescent="0.25">
      <c r="A2077" s="2">
        <v>2078</v>
      </c>
      <c r="B2077">
        <v>7319.86</v>
      </c>
      <c r="C2077">
        <v>6</v>
      </c>
      <c r="D2077">
        <v>3</v>
      </c>
      <c r="E2077" s="6">
        <f t="shared" si="96"/>
        <v>1219.9766666666667</v>
      </c>
      <c r="F2077" s="5">
        <f t="shared" si="97"/>
        <v>1.7172295363480253E-3</v>
      </c>
      <c r="G2077" s="6">
        <f t="shared" si="98"/>
        <v>6.284939896966228</v>
      </c>
    </row>
    <row r="2078" spans="1:7" x14ac:dyDescent="0.25">
      <c r="A2078" s="2">
        <v>2079</v>
      </c>
      <c r="B2078">
        <v>4631.3100000000004</v>
      </c>
      <c r="C2078">
        <v>3</v>
      </c>
      <c r="D2078">
        <v>11</v>
      </c>
      <c r="E2078" s="6">
        <f t="shared" si="96"/>
        <v>1543.7700000000002</v>
      </c>
      <c r="F2078" s="5">
        <f t="shared" si="97"/>
        <v>8.5861476817401263E-4</v>
      </c>
      <c r="G2078" s="6">
        <f t="shared" si="98"/>
        <v>14.580540927303952</v>
      </c>
    </row>
    <row r="2079" spans="1:7" x14ac:dyDescent="0.25">
      <c r="A2079" s="2">
        <v>2080</v>
      </c>
      <c r="B2079">
        <v>6668.6</v>
      </c>
      <c r="C2079">
        <v>6</v>
      </c>
      <c r="D2079">
        <v>17</v>
      </c>
      <c r="E2079" s="6">
        <f t="shared" si="96"/>
        <v>1111.4333333333334</v>
      </c>
      <c r="F2079" s="5">
        <f t="shared" si="97"/>
        <v>1.7172295363480253E-3</v>
      </c>
      <c r="G2079" s="6">
        <f t="shared" si="98"/>
        <v>32.445964510589583</v>
      </c>
    </row>
    <row r="2080" spans="1:7" x14ac:dyDescent="0.25">
      <c r="A2080" s="2">
        <v>2081</v>
      </c>
      <c r="B2080">
        <v>5586.19</v>
      </c>
      <c r="C2080">
        <v>5</v>
      </c>
      <c r="D2080">
        <v>13</v>
      </c>
      <c r="E2080" s="6">
        <f t="shared" si="96"/>
        <v>1117.2379999999998</v>
      </c>
      <c r="F2080" s="5">
        <f t="shared" si="97"/>
        <v>1.4310246136233543E-3</v>
      </c>
      <c r="G2080" s="6">
        <f t="shared" si="98"/>
        <v>20.784336004579274</v>
      </c>
    </row>
    <row r="2081" spans="1:7" x14ac:dyDescent="0.25">
      <c r="A2081" s="2">
        <v>2082</v>
      </c>
      <c r="B2081">
        <v>6778.84</v>
      </c>
      <c r="C2081">
        <v>7</v>
      </c>
      <c r="D2081">
        <v>19</v>
      </c>
      <c r="E2081" s="6">
        <f t="shared" si="96"/>
        <v>968.40571428571434</v>
      </c>
      <c r="F2081" s="5">
        <f t="shared" si="97"/>
        <v>2.0034344590726962E-3</v>
      </c>
      <c r="G2081" s="6">
        <f t="shared" si="98"/>
        <v>36.862610188895253</v>
      </c>
    </row>
    <row r="2082" spans="1:7" x14ac:dyDescent="0.25">
      <c r="A2082" s="2">
        <v>2083</v>
      </c>
      <c r="B2082">
        <v>10347.280000000001</v>
      </c>
      <c r="C2082">
        <v>9</v>
      </c>
      <c r="D2082">
        <v>4</v>
      </c>
      <c r="E2082" s="6">
        <f t="shared" si="96"/>
        <v>1149.6977777777779</v>
      </c>
      <c r="F2082" s="5">
        <f t="shared" si="97"/>
        <v>2.5758443045220377E-3</v>
      </c>
      <c r="G2082" s="6">
        <f t="shared" si="98"/>
        <v>11.84576989124213</v>
      </c>
    </row>
    <row r="2083" spans="1:7" x14ac:dyDescent="0.25">
      <c r="A2083" s="2">
        <v>2084</v>
      </c>
      <c r="B2083">
        <v>1985.07</v>
      </c>
      <c r="C2083">
        <v>3</v>
      </c>
      <c r="D2083">
        <v>17</v>
      </c>
      <c r="E2083" s="6">
        <f t="shared" si="96"/>
        <v>661.68999999999994</v>
      </c>
      <c r="F2083" s="5">
        <f t="shared" si="97"/>
        <v>8.5861476817401263E-4</v>
      </c>
      <c r="G2083" s="6">
        <f t="shared" si="98"/>
        <v>9.6583257012020596</v>
      </c>
    </row>
    <row r="2084" spans="1:7" x14ac:dyDescent="0.25">
      <c r="A2084" s="2">
        <v>2085</v>
      </c>
      <c r="B2084">
        <v>4294.1399999999994</v>
      </c>
      <c r="C2084">
        <v>3</v>
      </c>
      <c r="D2084">
        <v>11</v>
      </c>
      <c r="E2084" s="6">
        <f t="shared" si="96"/>
        <v>1431.3799999999999</v>
      </c>
      <c r="F2084" s="5">
        <f t="shared" si="97"/>
        <v>8.5861476817401263E-4</v>
      </c>
      <c r="G2084" s="6">
        <f t="shared" si="98"/>
        <v>13.519044075558099</v>
      </c>
    </row>
    <row r="2085" spans="1:7" x14ac:dyDescent="0.25">
      <c r="A2085" s="2">
        <v>2086</v>
      </c>
      <c r="B2085">
        <v>3812.2200000000003</v>
      </c>
      <c r="C2085">
        <v>3</v>
      </c>
      <c r="D2085">
        <v>1</v>
      </c>
      <c r="E2085" s="6">
        <f t="shared" si="96"/>
        <v>1270.74</v>
      </c>
      <c r="F2085" s="5">
        <f t="shared" si="97"/>
        <v>8.5861476817401263E-4</v>
      </c>
      <c r="G2085" s="6">
        <f t="shared" si="98"/>
        <v>1.0910761305094447</v>
      </c>
    </row>
    <row r="2086" spans="1:7" x14ac:dyDescent="0.25">
      <c r="A2086" s="2">
        <v>2087</v>
      </c>
      <c r="B2086">
        <v>6577.630000000001</v>
      </c>
      <c r="C2086">
        <v>5</v>
      </c>
      <c r="D2086">
        <v>15</v>
      </c>
      <c r="E2086" s="6">
        <f t="shared" si="96"/>
        <v>1315.5260000000003</v>
      </c>
      <c r="F2086" s="5">
        <f t="shared" si="97"/>
        <v>1.4310246136233543E-3</v>
      </c>
      <c r="G2086" s="6">
        <f t="shared" si="98"/>
        <v>28.238251287922157</v>
      </c>
    </row>
    <row r="2087" spans="1:7" x14ac:dyDescent="0.25">
      <c r="A2087" s="2">
        <v>2088</v>
      </c>
      <c r="B2087">
        <v>8654.02</v>
      </c>
      <c r="C2087">
        <v>7</v>
      </c>
      <c r="D2087">
        <v>14</v>
      </c>
      <c r="E2087" s="6">
        <f t="shared" si="96"/>
        <v>1236.2885714285715</v>
      </c>
      <c r="F2087" s="5">
        <f t="shared" si="97"/>
        <v>2.0034344590726962E-3</v>
      </c>
      <c r="G2087" s="6">
        <f t="shared" si="98"/>
        <v>34.675523755008591</v>
      </c>
    </row>
    <row r="2088" spans="1:7" x14ac:dyDescent="0.25">
      <c r="A2088" s="2">
        <v>2089</v>
      </c>
      <c r="B2088">
        <v>477.32000000000005</v>
      </c>
      <c r="C2088">
        <v>2</v>
      </c>
      <c r="D2088">
        <v>15</v>
      </c>
      <c r="E2088" s="6">
        <f t="shared" si="96"/>
        <v>238.66000000000003</v>
      </c>
      <c r="F2088" s="5">
        <f t="shared" si="97"/>
        <v>5.7240984544934168E-4</v>
      </c>
      <c r="G2088" s="6">
        <f t="shared" si="98"/>
        <v>2.0491700057240982</v>
      </c>
    </row>
    <row r="2089" spans="1:7" x14ac:dyDescent="0.25">
      <c r="A2089" s="2">
        <v>2090</v>
      </c>
      <c r="B2089">
        <v>1020.78</v>
      </c>
      <c r="C2089">
        <v>2</v>
      </c>
      <c r="D2089">
        <v>17</v>
      </c>
      <c r="E2089" s="6">
        <f t="shared" si="96"/>
        <v>510.39</v>
      </c>
      <c r="F2089" s="5">
        <f t="shared" si="97"/>
        <v>5.7240984544934168E-4</v>
      </c>
      <c r="G2089" s="6">
        <f t="shared" si="98"/>
        <v>4.9665884373211213</v>
      </c>
    </row>
    <row r="2090" spans="1:7" x14ac:dyDescent="0.25">
      <c r="A2090" s="2">
        <v>2091</v>
      </c>
      <c r="B2090">
        <v>5499.04</v>
      </c>
      <c r="C2090">
        <v>3</v>
      </c>
      <c r="D2090">
        <v>9</v>
      </c>
      <c r="E2090" s="6">
        <f t="shared" si="96"/>
        <v>1833.0133333333333</v>
      </c>
      <c r="F2090" s="5">
        <f t="shared" si="97"/>
        <v>8.5861476817401263E-4</v>
      </c>
      <c r="G2090" s="6">
        <f t="shared" si="98"/>
        <v>14.164670864338866</v>
      </c>
    </row>
    <row r="2091" spans="1:7" x14ac:dyDescent="0.25">
      <c r="A2091" s="2">
        <v>2092</v>
      </c>
      <c r="B2091">
        <v>6764.3900000000012</v>
      </c>
      <c r="C2091">
        <v>5</v>
      </c>
      <c r="D2091">
        <v>18</v>
      </c>
      <c r="E2091" s="6">
        <f t="shared" si="96"/>
        <v>1352.8780000000002</v>
      </c>
      <c r="F2091" s="5">
        <f t="shared" si="97"/>
        <v>1.4310246136233543E-3</v>
      </c>
      <c r="G2091" s="6">
        <f t="shared" si="98"/>
        <v>34.848030910131655</v>
      </c>
    </row>
    <row r="2092" spans="1:7" x14ac:dyDescent="0.25">
      <c r="A2092" s="2">
        <v>2093</v>
      </c>
      <c r="B2092">
        <v>7654.84</v>
      </c>
      <c r="C2092">
        <v>6</v>
      </c>
      <c r="D2092">
        <v>2</v>
      </c>
      <c r="E2092" s="6">
        <f t="shared" si="96"/>
        <v>1275.8066666666666</v>
      </c>
      <c r="F2092" s="5">
        <f t="shared" si="97"/>
        <v>1.7172295363480253E-3</v>
      </c>
      <c r="G2092" s="6">
        <f t="shared" si="98"/>
        <v>4.3817057813394387</v>
      </c>
    </row>
    <row r="2093" spans="1:7" x14ac:dyDescent="0.25">
      <c r="A2093" s="2">
        <v>2094</v>
      </c>
      <c r="B2093">
        <v>4214.53</v>
      </c>
      <c r="C2093">
        <v>5</v>
      </c>
      <c r="D2093">
        <v>16</v>
      </c>
      <c r="E2093" s="6">
        <f t="shared" si="96"/>
        <v>842.90599999999995</v>
      </c>
      <c r="F2093" s="5">
        <f t="shared" si="97"/>
        <v>1.4310246136233543E-3</v>
      </c>
      <c r="G2093" s="6">
        <f t="shared" si="98"/>
        <v>19.299507727532912</v>
      </c>
    </row>
    <row r="2094" spans="1:7" x14ac:dyDescent="0.25">
      <c r="A2094" s="2">
        <v>2095</v>
      </c>
      <c r="B2094">
        <v>9988.760000000002</v>
      </c>
      <c r="C2094">
        <v>10</v>
      </c>
      <c r="D2094">
        <v>8</v>
      </c>
      <c r="E2094" s="6">
        <f t="shared" si="96"/>
        <v>998.8760000000002</v>
      </c>
      <c r="F2094" s="5">
        <f t="shared" si="97"/>
        <v>2.8620492272467086E-3</v>
      </c>
      <c r="G2094" s="6">
        <f t="shared" si="98"/>
        <v>22.87065827132227</v>
      </c>
    </row>
    <row r="2095" spans="1:7" x14ac:dyDescent="0.25">
      <c r="A2095" s="2">
        <v>2096</v>
      </c>
      <c r="B2095">
        <v>8229.84</v>
      </c>
      <c r="C2095">
        <v>5</v>
      </c>
      <c r="D2095">
        <v>12</v>
      </c>
      <c r="E2095" s="6">
        <f t="shared" si="96"/>
        <v>1645.9680000000001</v>
      </c>
      <c r="F2095" s="5">
        <f t="shared" si="97"/>
        <v>1.4310246136233543E-3</v>
      </c>
      <c r="G2095" s="6">
        <f t="shared" si="98"/>
        <v>28.265048654836864</v>
      </c>
    </row>
    <row r="2096" spans="1:7" x14ac:dyDescent="0.25">
      <c r="A2096" s="2">
        <v>2097</v>
      </c>
      <c r="B2096">
        <v>7726.09</v>
      </c>
      <c r="C2096">
        <v>6</v>
      </c>
      <c r="D2096">
        <v>21</v>
      </c>
      <c r="E2096" s="6">
        <f t="shared" si="96"/>
        <v>1287.6816666666666</v>
      </c>
      <c r="F2096" s="5">
        <f t="shared" si="97"/>
        <v>1.7172295363480253E-3</v>
      </c>
      <c r="G2096" s="6">
        <f t="shared" si="98"/>
        <v>46.436144819690895</v>
      </c>
    </row>
    <row r="2097" spans="1:7" x14ac:dyDescent="0.25">
      <c r="A2097" s="2">
        <v>2098</v>
      </c>
      <c r="B2097">
        <v>5472.619999999999</v>
      </c>
      <c r="C2097">
        <v>6</v>
      </c>
      <c r="D2097">
        <v>16</v>
      </c>
      <c r="E2097" s="6">
        <f t="shared" si="96"/>
        <v>912.10333333333313</v>
      </c>
      <c r="F2097" s="5">
        <f t="shared" si="97"/>
        <v>1.7172295363480253E-3</v>
      </c>
      <c r="G2097" s="6">
        <f t="shared" si="98"/>
        <v>25.060652547223807</v>
      </c>
    </row>
    <row r="2098" spans="1:7" x14ac:dyDescent="0.25">
      <c r="A2098" s="2">
        <v>2099</v>
      </c>
      <c r="B2098">
        <v>8967.0399999999991</v>
      </c>
      <c r="C2098">
        <v>7</v>
      </c>
      <c r="D2098">
        <v>19</v>
      </c>
      <c r="E2098" s="6">
        <f t="shared" si="96"/>
        <v>1281.0057142857142</v>
      </c>
      <c r="F2098" s="5">
        <f t="shared" si="97"/>
        <v>2.0034344590726962E-3</v>
      </c>
      <c r="G2098" s="6">
        <f t="shared" si="98"/>
        <v>48.761808815111621</v>
      </c>
    </row>
    <row r="2099" spans="1:7" x14ac:dyDescent="0.25">
      <c r="A2099" s="2">
        <v>2100</v>
      </c>
      <c r="B2099">
        <v>4288.18</v>
      </c>
      <c r="C2099">
        <v>5</v>
      </c>
      <c r="D2099">
        <v>14</v>
      </c>
      <c r="E2099" s="6">
        <f t="shared" si="96"/>
        <v>857.63600000000008</v>
      </c>
      <c r="F2099" s="5">
        <f t="shared" si="97"/>
        <v>1.4310246136233543E-3</v>
      </c>
      <c r="G2099" s="6">
        <f t="shared" si="98"/>
        <v>17.182175157412711</v>
      </c>
    </row>
    <row r="2100" spans="1:7" x14ac:dyDescent="0.25">
      <c r="A2100" s="2">
        <v>2101</v>
      </c>
      <c r="B2100">
        <v>14423.33</v>
      </c>
      <c r="C2100">
        <v>10</v>
      </c>
      <c r="D2100">
        <v>2</v>
      </c>
      <c r="E2100" s="6">
        <f t="shared" si="96"/>
        <v>1442.3330000000001</v>
      </c>
      <c r="F2100" s="5">
        <f t="shared" si="97"/>
        <v>2.8620492272467086E-3</v>
      </c>
      <c r="G2100" s="6">
        <f t="shared" si="98"/>
        <v>8.2560560961648548</v>
      </c>
    </row>
    <row r="2101" spans="1:7" x14ac:dyDescent="0.25">
      <c r="A2101" s="2">
        <v>2102</v>
      </c>
      <c r="B2101">
        <v>7317.4600000000009</v>
      </c>
      <c r="C2101">
        <v>7</v>
      </c>
      <c r="D2101">
        <v>5</v>
      </c>
      <c r="E2101" s="6">
        <f t="shared" si="96"/>
        <v>1045.3514285714286</v>
      </c>
      <c r="F2101" s="5">
        <f t="shared" si="97"/>
        <v>2.0034344590726962E-3</v>
      </c>
      <c r="G2101" s="6">
        <f t="shared" si="98"/>
        <v>10.471465369204351</v>
      </c>
    </row>
    <row r="2102" spans="1:7" x14ac:dyDescent="0.25">
      <c r="A2102" s="2">
        <v>2103</v>
      </c>
      <c r="B2102">
        <v>11617.25</v>
      </c>
      <c r="C2102">
        <v>10</v>
      </c>
      <c r="D2102">
        <v>18</v>
      </c>
      <c r="E2102" s="6">
        <f t="shared" si="96"/>
        <v>1161.7249999999999</v>
      </c>
      <c r="F2102" s="5">
        <f t="shared" si="97"/>
        <v>2.8620492272467086E-3</v>
      </c>
      <c r="G2102" s="6">
        <f t="shared" si="98"/>
        <v>59.848454493417286</v>
      </c>
    </row>
    <row r="2103" spans="1:7" x14ac:dyDescent="0.25">
      <c r="A2103" s="2">
        <v>2104</v>
      </c>
      <c r="B2103">
        <v>7415.8399999999992</v>
      </c>
      <c r="C2103">
        <v>8</v>
      </c>
      <c r="D2103">
        <v>11</v>
      </c>
      <c r="E2103" s="6">
        <f t="shared" si="96"/>
        <v>926.9799999999999</v>
      </c>
      <c r="F2103" s="5">
        <f t="shared" si="97"/>
        <v>2.2896393817973667E-3</v>
      </c>
      <c r="G2103" s="6">
        <f t="shared" si="98"/>
        <v>23.346949055523751</v>
      </c>
    </row>
    <row r="2104" spans="1:7" x14ac:dyDescent="0.25">
      <c r="A2104" s="2">
        <v>2105</v>
      </c>
      <c r="B2104">
        <v>7196.7699999999986</v>
      </c>
      <c r="C2104">
        <v>5</v>
      </c>
      <c r="D2104">
        <v>6</v>
      </c>
      <c r="E2104" s="6">
        <f t="shared" si="96"/>
        <v>1439.3539999999998</v>
      </c>
      <c r="F2104" s="5">
        <f t="shared" si="97"/>
        <v>1.4310246136233543E-3</v>
      </c>
      <c r="G2104" s="6">
        <f t="shared" si="98"/>
        <v>12.358506010303376</v>
      </c>
    </row>
    <row r="2105" spans="1:7" x14ac:dyDescent="0.25">
      <c r="A2105" s="2">
        <v>2106</v>
      </c>
      <c r="B2105">
        <v>6782.2800000000007</v>
      </c>
      <c r="C2105">
        <v>4</v>
      </c>
      <c r="D2105">
        <v>13</v>
      </c>
      <c r="E2105" s="6">
        <f t="shared" si="96"/>
        <v>1695.5700000000002</v>
      </c>
      <c r="F2105" s="5">
        <f t="shared" si="97"/>
        <v>1.1448196908986834E-3</v>
      </c>
      <c r="G2105" s="6">
        <f t="shared" si="98"/>
        <v>25.234585002862048</v>
      </c>
    </row>
    <row r="2106" spans="1:7" x14ac:dyDescent="0.25">
      <c r="A2106" s="2">
        <v>2107</v>
      </c>
      <c r="B2106">
        <v>1941</v>
      </c>
      <c r="C2106">
        <v>2</v>
      </c>
      <c r="D2106">
        <v>4</v>
      </c>
      <c r="E2106" s="6">
        <f t="shared" si="96"/>
        <v>970.5</v>
      </c>
      <c r="F2106" s="5">
        <f t="shared" si="97"/>
        <v>5.7240984544934168E-4</v>
      </c>
      <c r="G2106" s="6">
        <f t="shared" si="98"/>
        <v>2.2220950200343443</v>
      </c>
    </row>
    <row r="2107" spans="1:7" x14ac:dyDescent="0.25">
      <c r="A2107" s="2">
        <v>2108</v>
      </c>
      <c r="B2107">
        <v>3130.2599999999998</v>
      </c>
      <c r="C2107">
        <v>3</v>
      </c>
      <c r="D2107">
        <v>18</v>
      </c>
      <c r="E2107" s="6">
        <f t="shared" si="96"/>
        <v>1043.4199999999998</v>
      </c>
      <c r="F2107" s="5">
        <f t="shared" si="97"/>
        <v>8.5861476817401263E-4</v>
      </c>
      <c r="G2107" s="6">
        <f t="shared" si="98"/>
        <v>16.126124785346306</v>
      </c>
    </row>
    <row r="2108" spans="1:7" x14ac:dyDescent="0.25">
      <c r="A2108" s="2">
        <v>2109</v>
      </c>
      <c r="B2108">
        <v>7637.1200000000008</v>
      </c>
      <c r="C2108">
        <v>8</v>
      </c>
      <c r="D2108">
        <v>18</v>
      </c>
      <c r="E2108" s="6">
        <f t="shared" si="96"/>
        <v>954.6400000000001</v>
      </c>
      <c r="F2108" s="5">
        <f t="shared" si="97"/>
        <v>2.2896393817973667E-3</v>
      </c>
      <c r="G2108" s="6">
        <f t="shared" si="98"/>
        <v>39.344064109902689</v>
      </c>
    </row>
    <row r="2109" spans="1:7" x14ac:dyDescent="0.25">
      <c r="A2109" s="2">
        <v>2110</v>
      </c>
      <c r="B2109">
        <v>7589.5700000000006</v>
      </c>
      <c r="C2109">
        <v>7</v>
      </c>
      <c r="D2109">
        <v>14</v>
      </c>
      <c r="E2109" s="6">
        <f t="shared" si="96"/>
        <v>1084.2242857142858</v>
      </c>
      <c r="F2109" s="5">
        <f t="shared" si="97"/>
        <v>2.0034344590726962E-3</v>
      </c>
      <c r="G2109" s="6">
        <f t="shared" si="98"/>
        <v>30.410412135088727</v>
      </c>
    </row>
    <row r="2110" spans="1:7" x14ac:dyDescent="0.25">
      <c r="A2110" s="2">
        <v>2111</v>
      </c>
      <c r="B2110">
        <v>11111.3</v>
      </c>
      <c r="C2110">
        <v>9</v>
      </c>
      <c r="D2110">
        <v>12</v>
      </c>
      <c r="E2110" s="6">
        <f t="shared" si="96"/>
        <v>1234.5888888888887</v>
      </c>
      <c r="F2110" s="5">
        <f t="shared" si="97"/>
        <v>2.5758443045220377E-3</v>
      </c>
      <c r="G2110" s="6">
        <f t="shared" si="98"/>
        <v>38.16130509444762</v>
      </c>
    </row>
    <row r="2111" spans="1:7" x14ac:dyDescent="0.25">
      <c r="A2111" s="2">
        <v>2112</v>
      </c>
      <c r="B2111">
        <v>5958.11</v>
      </c>
      <c r="C2111">
        <v>4</v>
      </c>
      <c r="D2111">
        <v>6</v>
      </c>
      <c r="E2111" s="6">
        <f t="shared" si="96"/>
        <v>1489.5274999999999</v>
      </c>
      <c r="F2111" s="5">
        <f t="shared" si="97"/>
        <v>1.1448196908986834E-3</v>
      </c>
      <c r="G2111" s="6">
        <f t="shared" si="98"/>
        <v>10.231442472810532</v>
      </c>
    </row>
    <row r="2112" spans="1:7" x14ac:dyDescent="0.25">
      <c r="A2112" s="2">
        <v>2113</v>
      </c>
      <c r="B2112">
        <v>4987.47</v>
      </c>
      <c r="C2112">
        <v>4</v>
      </c>
      <c r="D2112">
        <v>17</v>
      </c>
      <c r="E2112" s="6">
        <f t="shared" si="96"/>
        <v>1246.8675000000001</v>
      </c>
      <c r="F2112" s="5">
        <f t="shared" si="97"/>
        <v>1.1448196908986834E-3</v>
      </c>
      <c r="G2112" s="6">
        <f t="shared" si="98"/>
        <v>24.266453921007439</v>
      </c>
    </row>
    <row r="2113" spans="1:7" x14ac:dyDescent="0.25">
      <c r="A2113" s="2">
        <v>2114</v>
      </c>
      <c r="B2113">
        <v>6706.4599999999991</v>
      </c>
      <c r="C2113">
        <v>6</v>
      </c>
      <c r="D2113">
        <v>19</v>
      </c>
      <c r="E2113" s="6">
        <f t="shared" si="96"/>
        <v>1117.7433333333331</v>
      </c>
      <c r="F2113" s="5">
        <f t="shared" si="97"/>
        <v>1.7172295363480253E-3</v>
      </c>
      <c r="G2113" s="6">
        <f t="shared" si="98"/>
        <v>36.469015455065822</v>
      </c>
    </row>
    <row r="2114" spans="1:7" x14ac:dyDescent="0.25">
      <c r="A2114" s="2">
        <v>2115</v>
      </c>
      <c r="B2114">
        <v>2204.4499999999998</v>
      </c>
      <c r="C2114">
        <v>2</v>
      </c>
      <c r="D2114">
        <v>17</v>
      </c>
      <c r="E2114" s="6">
        <f t="shared" si="96"/>
        <v>1102.2249999999999</v>
      </c>
      <c r="F2114" s="5">
        <f t="shared" si="97"/>
        <v>5.7240984544934168E-4</v>
      </c>
      <c r="G2114" s="6">
        <f t="shared" si="98"/>
        <v>10.72571551230681</v>
      </c>
    </row>
    <row r="2115" spans="1:7" x14ac:dyDescent="0.25">
      <c r="A2115" s="2">
        <v>2116</v>
      </c>
      <c r="B2115">
        <v>5827.9599999999991</v>
      </c>
      <c r="C2115">
        <v>4</v>
      </c>
      <c r="D2115">
        <v>9</v>
      </c>
      <c r="E2115" s="6">
        <f t="shared" si="96"/>
        <v>1456.9899999999998</v>
      </c>
      <c r="F2115" s="5">
        <f t="shared" si="97"/>
        <v>1.1448196908986834E-3</v>
      </c>
      <c r="G2115" s="6">
        <f t="shared" si="98"/>
        <v>15.011917572982252</v>
      </c>
    </row>
    <row r="2116" spans="1:7" x14ac:dyDescent="0.25">
      <c r="A2116" s="2">
        <v>2117</v>
      </c>
      <c r="B2116">
        <v>3925.1699999999996</v>
      </c>
      <c r="C2116">
        <v>5</v>
      </c>
      <c r="D2116">
        <v>3</v>
      </c>
      <c r="E2116" s="6">
        <f t="shared" si="96"/>
        <v>785.03399999999988</v>
      </c>
      <c r="F2116" s="5">
        <f t="shared" si="97"/>
        <v>1.4310246136233543E-3</v>
      </c>
      <c r="G2116" s="6">
        <f t="shared" si="98"/>
        <v>3.3702089295935886</v>
      </c>
    </row>
    <row r="2117" spans="1:7" x14ac:dyDescent="0.25">
      <c r="A2117" s="2">
        <v>2118</v>
      </c>
      <c r="B2117">
        <v>6724.4000000000005</v>
      </c>
      <c r="C2117">
        <v>6</v>
      </c>
      <c r="D2117">
        <v>7</v>
      </c>
      <c r="E2117" s="6">
        <f t="shared" ref="E2117:E2180" si="99">B2117/C2117</f>
        <v>1120.7333333333333</v>
      </c>
      <c r="F2117" s="5">
        <f t="shared" ref="F2117:F2180" si="100">C2117/3494</f>
        <v>1.7172295363480253E-3</v>
      </c>
      <c r="G2117" s="6">
        <f t="shared" ref="G2117:G2180" si="101">E2117*F2117*D2117</f>
        <v>13.471894676588438</v>
      </c>
    </row>
    <row r="2118" spans="1:7" x14ac:dyDescent="0.25">
      <c r="A2118" s="2">
        <v>2119</v>
      </c>
      <c r="B2118">
        <v>5477.6</v>
      </c>
      <c r="C2118">
        <v>4</v>
      </c>
      <c r="D2118">
        <v>17</v>
      </c>
      <c r="E2118" s="6">
        <f t="shared" si="99"/>
        <v>1369.4</v>
      </c>
      <c r="F2118" s="5">
        <f t="shared" si="100"/>
        <v>1.1448196908986834E-3</v>
      </c>
      <c r="G2118" s="6">
        <f t="shared" si="101"/>
        <v>26.651173440183172</v>
      </c>
    </row>
    <row r="2119" spans="1:7" x14ac:dyDescent="0.25">
      <c r="A2119" s="2">
        <v>2120</v>
      </c>
      <c r="B2119">
        <v>11028.33</v>
      </c>
      <c r="C2119">
        <v>8</v>
      </c>
      <c r="D2119">
        <v>1</v>
      </c>
      <c r="E2119" s="6">
        <f t="shared" si="99"/>
        <v>1378.54125</v>
      </c>
      <c r="F2119" s="5">
        <f t="shared" si="100"/>
        <v>2.2896393817973667E-3</v>
      </c>
      <c r="G2119" s="6">
        <f t="shared" si="101"/>
        <v>3.1563623354321693</v>
      </c>
    </row>
    <row r="2120" spans="1:7" x14ac:dyDescent="0.25">
      <c r="A2120" s="2">
        <v>2121</v>
      </c>
      <c r="B2120">
        <v>11645.45</v>
      </c>
      <c r="C2120">
        <v>10</v>
      </c>
      <c r="D2120">
        <v>22</v>
      </c>
      <c r="E2120" s="6">
        <f t="shared" si="99"/>
        <v>1164.5450000000001</v>
      </c>
      <c r="F2120" s="5">
        <f t="shared" si="100"/>
        <v>2.8620492272467086E-3</v>
      </c>
      <c r="G2120" s="6">
        <f t="shared" si="101"/>
        <v>73.325672581568398</v>
      </c>
    </row>
    <row r="2121" spans="1:7" x14ac:dyDescent="0.25">
      <c r="A2121" s="2">
        <v>2122</v>
      </c>
      <c r="B2121">
        <v>4039.79</v>
      </c>
      <c r="C2121">
        <v>4</v>
      </c>
      <c r="D2121">
        <v>11</v>
      </c>
      <c r="E2121" s="6">
        <f t="shared" si="99"/>
        <v>1009.9475</v>
      </c>
      <c r="F2121" s="5">
        <f t="shared" si="100"/>
        <v>1.1448196908986834E-3</v>
      </c>
      <c r="G2121" s="6">
        <f t="shared" si="101"/>
        <v>12.718285632512879</v>
      </c>
    </row>
    <row r="2122" spans="1:7" x14ac:dyDescent="0.25">
      <c r="A2122" s="2">
        <v>2123</v>
      </c>
      <c r="B2122">
        <v>6196.0199999999995</v>
      </c>
      <c r="C2122">
        <v>6</v>
      </c>
      <c r="D2122">
        <v>2</v>
      </c>
      <c r="E2122" s="6">
        <f t="shared" si="99"/>
        <v>1032.6699999999998</v>
      </c>
      <c r="F2122" s="5">
        <f t="shared" si="100"/>
        <v>1.7172295363480253E-3</v>
      </c>
      <c r="G2122" s="6">
        <f t="shared" si="101"/>
        <v>3.54666285060103</v>
      </c>
    </row>
    <row r="2123" spans="1:7" x14ac:dyDescent="0.25">
      <c r="A2123" s="2">
        <v>2124</v>
      </c>
      <c r="B2123">
        <v>7618.68</v>
      </c>
      <c r="C2123">
        <v>6</v>
      </c>
      <c r="D2123">
        <v>18</v>
      </c>
      <c r="E2123" s="6">
        <f t="shared" si="99"/>
        <v>1269.78</v>
      </c>
      <c r="F2123" s="5">
        <f t="shared" si="100"/>
        <v>1.7172295363480253E-3</v>
      </c>
      <c r="G2123" s="6">
        <f t="shared" si="101"/>
        <v>39.249066971951919</v>
      </c>
    </row>
    <row r="2124" spans="1:7" x14ac:dyDescent="0.25">
      <c r="A2124" s="2">
        <v>2125</v>
      </c>
      <c r="B2124">
        <v>4206.4799999999996</v>
      </c>
      <c r="C2124">
        <v>6</v>
      </c>
      <c r="D2124">
        <v>18</v>
      </c>
      <c r="E2124" s="6">
        <f t="shared" si="99"/>
        <v>701.07999999999993</v>
      </c>
      <c r="F2124" s="5">
        <f t="shared" si="100"/>
        <v>1.7172295363480253E-3</v>
      </c>
      <c r="G2124" s="6">
        <f t="shared" si="101"/>
        <v>21.670475100171721</v>
      </c>
    </row>
    <row r="2125" spans="1:7" x14ac:dyDescent="0.25">
      <c r="A2125" s="2">
        <v>2126</v>
      </c>
      <c r="B2125">
        <v>2963.04</v>
      </c>
      <c r="C2125">
        <v>4</v>
      </c>
      <c r="D2125">
        <v>17</v>
      </c>
      <c r="E2125" s="6">
        <f t="shared" si="99"/>
        <v>740.76</v>
      </c>
      <c r="F2125" s="5">
        <f t="shared" si="100"/>
        <v>1.1448196908986834E-3</v>
      </c>
      <c r="G2125" s="6">
        <f t="shared" si="101"/>
        <v>14.416622781911848</v>
      </c>
    </row>
    <row r="2126" spans="1:7" x14ac:dyDescent="0.25">
      <c r="A2126" s="2">
        <v>2127</v>
      </c>
      <c r="B2126">
        <v>5437.05</v>
      </c>
      <c r="C2126">
        <v>5</v>
      </c>
      <c r="D2126">
        <v>7</v>
      </c>
      <c r="E2126" s="6">
        <f t="shared" si="99"/>
        <v>1087.4100000000001</v>
      </c>
      <c r="F2126" s="5">
        <f t="shared" si="100"/>
        <v>1.4310246136233543E-3</v>
      </c>
      <c r="G2126" s="6">
        <f t="shared" si="101"/>
        <v>10.892773325701203</v>
      </c>
    </row>
    <row r="2127" spans="1:7" x14ac:dyDescent="0.25">
      <c r="A2127" s="2">
        <v>2128</v>
      </c>
      <c r="B2127">
        <v>3787.46</v>
      </c>
      <c r="C2127">
        <v>2</v>
      </c>
      <c r="D2127">
        <v>16</v>
      </c>
      <c r="E2127" s="6">
        <f t="shared" si="99"/>
        <v>1893.73</v>
      </c>
      <c r="F2127" s="5">
        <f t="shared" si="100"/>
        <v>5.7240984544934168E-4</v>
      </c>
      <c r="G2127" s="6">
        <f t="shared" si="101"/>
        <v>17.343835145964508</v>
      </c>
    </row>
    <row r="2128" spans="1:7" x14ac:dyDescent="0.25">
      <c r="A2128" s="2">
        <v>2129</v>
      </c>
      <c r="B2128">
        <v>1411.9299999999998</v>
      </c>
      <c r="C2128">
        <v>2</v>
      </c>
      <c r="D2128">
        <v>3</v>
      </c>
      <c r="E2128" s="6">
        <f t="shared" si="99"/>
        <v>705.96499999999992</v>
      </c>
      <c r="F2128" s="5">
        <f t="shared" si="100"/>
        <v>5.7240984544934168E-4</v>
      </c>
      <c r="G2128" s="6">
        <f t="shared" si="101"/>
        <v>1.2123039496279335</v>
      </c>
    </row>
    <row r="2129" spans="1:7" x14ac:dyDescent="0.25">
      <c r="A2129" s="2">
        <v>2130</v>
      </c>
      <c r="B2129">
        <v>9169.4</v>
      </c>
      <c r="C2129">
        <v>8</v>
      </c>
      <c r="D2129">
        <v>16</v>
      </c>
      <c r="E2129" s="6">
        <f t="shared" si="99"/>
        <v>1146.175</v>
      </c>
      <c r="F2129" s="5">
        <f t="shared" si="100"/>
        <v>2.2896393817973667E-3</v>
      </c>
      <c r="G2129" s="6">
        <f t="shared" si="101"/>
        <v>41.989238694905545</v>
      </c>
    </row>
    <row r="2130" spans="1:7" x14ac:dyDescent="0.25">
      <c r="A2130" s="2">
        <v>2131</v>
      </c>
      <c r="B2130">
        <v>7199.04</v>
      </c>
      <c r="C2130">
        <v>6</v>
      </c>
      <c r="D2130">
        <v>7</v>
      </c>
      <c r="E2130" s="6">
        <f t="shared" si="99"/>
        <v>1199.8399999999999</v>
      </c>
      <c r="F2130" s="5">
        <f t="shared" si="100"/>
        <v>1.7172295363480253E-3</v>
      </c>
      <c r="G2130" s="6">
        <f t="shared" si="101"/>
        <v>14.422804808242702</v>
      </c>
    </row>
    <row r="2131" spans="1:7" x14ac:dyDescent="0.25">
      <c r="A2131" s="2">
        <v>2132</v>
      </c>
      <c r="B2131">
        <v>12668.239999999998</v>
      </c>
      <c r="C2131">
        <v>8</v>
      </c>
      <c r="D2131">
        <v>22</v>
      </c>
      <c r="E2131" s="6">
        <f t="shared" si="99"/>
        <v>1583.5299999999997</v>
      </c>
      <c r="F2131" s="5">
        <f t="shared" si="100"/>
        <v>2.2896393817973667E-3</v>
      </c>
      <c r="G2131" s="6">
        <f t="shared" si="101"/>
        <v>79.765678305666839</v>
      </c>
    </row>
    <row r="2132" spans="1:7" x14ac:dyDescent="0.25">
      <c r="A2132" s="2">
        <v>2133</v>
      </c>
      <c r="B2132">
        <v>6553.4400000000005</v>
      </c>
      <c r="C2132">
        <v>5</v>
      </c>
      <c r="D2132">
        <v>3</v>
      </c>
      <c r="E2132" s="6">
        <f t="shared" si="99"/>
        <v>1310.6880000000001</v>
      </c>
      <c r="F2132" s="5">
        <f t="shared" si="100"/>
        <v>1.4310246136233543E-3</v>
      </c>
      <c r="G2132" s="6">
        <f t="shared" si="101"/>
        <v>5.6268803663423013</v>
      </c>
    </row>
    <row r="2133" spans="1:7" x14ac:dyDescent="0.25">
      <c r="A2133" s="2">
        <v>2134</v>
      </c>
      <c r="B2133">
        <v>6556.68</v>
      </c>
      <c r="C2133">
        <v>5</v>
      </c>
      <c r="D2133">
        <v>2</v>
      </c>
      <c r="E2133" s="6">
        <f t="shared" si="99"/>
        <v>1311.336</v>
      </c>
      <c r="F2133" s="5">
        <f t="shared" si="100"/>
        <v>1.4310246136233543E-3</v>
      </c>
      <c r="G2133" s="6">
        <f t="shared" si="101"/>
        <v>3.7531081854607899</v>
      </c>
    </row>
    <row r="2134" spans="1:7" x14ac:dyDescent="0.25">
      <c r="A2134" s="2">
        <v>2135</v>
      </c>
      <c r="B2134">
        <v>3174.01</v>
      </c>
      <c r="C2134">
        <v>2</v>
      </c>
      <c r="D2134">
        <v>15</v>
      </c>
      <c r="E2134" s="6">
        <f t="shared" si="99"/>
        <v>1587.0050000000001</v>
      </c>
      <c r="F2134" s="5">
        <f t="shared" si="100"/>
        <v>5.7240984544934168E-4</v>
      </c>
      <c r="G2134" s="6">
        <f t="shared" si="101"/>
        <v>13.626259301659989</v>
      </c>
    </row>
    <row r="2135" spans="1:7" x14ac:dyDescent="0.25">
      <c r="A2135" s="2">
        <v>2136</v>
      </c>
      <c r="B2135">
        <v>6269.92</v>
      </c>
      <c r="C2135">
        <v>4</v>
      </c>
      <c r="D2135">
        <v>5</v>
      </c>
      <c r="E2135" s="6">
        <f t="shared" si="99"/>
        <v>1567.48</v>
      </c>
      <c r="F2135" s="5">
        <f t="shared" si="100"/>
        <v>1.1448196908986834E-3</v>
      </c>
      <c r="G2135" s="6">
        <f t="shared" si="101"/>
        <v>8.9724098454493415</v>
      </c>
    </row>
    <row r="2136" spans="1:7" x14ac:dyDescent="0.25">
      <c r="A2136" s="2">
        <v>2137</v>
      </c>
      <c r="B2136">
        <v>4683.41</v>
      </c>
      <c r="C2136">
        <v>4</v>
      </c>
      <c r="D2136">
        <v>5</v>
      </c>
      <c r="E2136" s="6">
        <f t="shared" si="99"/>
        <v>1170.8525</v>
      </c>
      <c r="F2136" s="5">
        <f t="shared" si="100"/>
        <v>1.1448196908986834E-3</v>
      </c>
      <c r="G2136" s="6">
        <f t="shared" si="101"/>
        <v>6.7020749856897535</v>
      </c>
    </row>
    <row r="2137" spans="1:7" x14ac:dyDescent="0.25">
      <c r="A2137" s="2">
        <v>2138</v>
      </c>
      <c r="B2137">
        <v>11281.36</v>
      </c>
      <c r="C2137">
        <v>8</v>
      </c>
      <c r="D2137">
        <v>15</v>
      </c>
      <c r="E2137" s="6">
        <f t="shared" si="99"/>
        <v>1410.17</v>
      </c>
      <c r="F2137" s="5">
        <f t="shared" si="100"/>
        <v>2.2896393817973667E-3</v>
      </c>
      <c r="G2137" s="6">
        <f t="shared" si="101"/>
        <v>48.431711505437889</v>
      </c>
    </row>
    <row r="2138" spans="1:7" x14ac:dyDescent="0.25">
      <c r="A2138" s="2">
        <v>2139</v>
      </c>
      <c r="B2138">
        <v>7480.9400000000005</v>
      </c>
      <c r="C2138">
        <v>5</v>
      </c>
      <c r="D2138">
        <v>7</v>
      </c>
      <c r="E2138" s="6">
        <f t="shared" si="99"/>
        <v>1496.1880000000001</v>
      </c>
      <c r="F2138" s="5">
        <f t="shared" si="100"/>
        <v>1.4310246136233543E-3</v>
      </c>
      <c r="G2138" s="6">
        <f t="shared" si="101"/>
        <v>14.987572982255296</v>
      </c>
    </row>
    <row r="2139" spans="1:7" x14ac:dyDescent="0.25">
      <c r="A2139" s="2">
        <v>2140</v>
      </c>
      <c r="B2139">
        <v>9047.4399999999987</v>
      </c>
      <c r="C2139">
        <v>8</v>
      </c>
      <c r="D2139">
        <v>21</v>
      </c>
      <c r="E2139" s="6">
        <f t="shared" si="99"/>
        <v>1130.9299999999998</v>
      </c>
      <c r="F2139" s="5">
        <f t="shared" si="100"/>
        <v>2.2896393817973667E-3</v>
      </c>
      <c r="G2139" s="6">
        <f t="shared" si="101"/>
        <v>54.377859187178004</v>
      </c>
    </row>
    <row r="2140" spans="1:7" x14ac:dyDescent="0.25">
      <c r="A2140" s="2">
        <v>2141</v>
      </c>
      <c r="B2140">
        <v>4820.8500000000004</v>
      </c>
      <c r="C2140">
        <v>4</v>
      </c>
      <c r="D2140">
        <v>4</v>
      </c>
      <c r="E2140" s="6">
        <f t="shared" si="99"/>
        <v>1205.2125000000001</v>
      </c>
      <c r="F2140" s="5">
        <f t="shared" si="100"/>
        <v>1.1448196908986834E-3</v>
      </c>
      <c r="G2140" s="6">
        <f t="shared" si="101"/>
        <v>5.5190040068689177</v>
      </c>
    </row>
    <row r="2141" spans="1:7" x14ac:dyDescent="0.25">
      <c r="A2141" s="2">
        <v>2142</v>
      </c>
      <c r="B2141">
        <v>10200.020000000002</v>
      </c>
      <c r="C2141">
        <v>7</v>
      </c>
      <c r="D2141">
        <v>7</v>
      </c>
      <c r="E2141" s="6">
        <f t="shared" si="99"/>
        <v>1457.1457142857146</v>
      </c>
      <c r="F2141" s="5">
        <f t="shared" si="100"/>
        <v>2.0034344590726962E-3</v>
      </c>
      <c r="G2141" s="6">
        <f t="shared" si="101"/>
        <v>20.435071551230688</v>
      </c>
    </row>
    <row r="2142" spans="1:7" x14ac:dyDescent="0.25">
      <c r="A2142" s="2">
        <v>2143</v>
      </c>
      <c r="B2142">
        <v>5872.29</v>
      </c>
      <c r="C2142">
        <v>5</v>
      </c>
      <c r="D2142">
        <v>10</v>
      </c>
      <c r="E2142" s="6">
        <f t="shared" si="99"/>
        <v>1174.4580000000001</v>
      </c>
      <c r="F2142" s="5">
        <f t="shared" si="100"/>
        <v>1.4310246136233543E-3</v>
      </c>
      <c r="G2142" s="6">
        <f t="shared" si="101"/>
        <v>16.806783056668575</v>
      </c>
    </row>
    <row r="2143" spans="1:7" x14ac:dyDescent="0.25">
      <c r="A2143" s="2">
        <v>2144</v>
      </c>
      <c r="B2143">
        <v>10452.24</v>
      </c>
      <c r="C2143">
        <v>8</v>
      </c>
      <c r="D2143">
        <v>9</v>
      </c>
      <c r="E2143" s="6">
        <f t="shared" si="99"/>
        <v>1306.53</v>
      </c>
      <c r="F2143" s="5">
        <f t="shared" si="100"/>
        <v>2.2896393817973667E-3</v>
      </c>
      <c r="G2143" s="6">
        <f t="shared" si="101"/>
        <v>26.923342873497422</v>
      </c>
    </row>
    <row r="2144" spans="1:7" x14ac:dyDescent="0.25">
      <c r="A2144" s="2">
        <v>2145</v>
      </c>
      <c r="B2144">
        <v>748.17</v>
      </c>
      <c r="C2144">
        <v>1</v>
      </c>
      <c r="D2144">
        <v>19</v>
      </c>
      <c r="E2144" s="6">
        <f t="shared" si="99"/>
        <v>748.17</v>
      </c>
      <c r="F2144" s="5">
        <f t="shared" si="100"/>
        <v>2.8620492272467084E-4</v>
      </c>
      <c r="G2144" s="6">
        <f t="shared" si="101"/>
        <v>4.0684688036634222</v>
      </c>
    </row>
    <row r="2145" spans="1:7" x14ac:dyDescent="0.25">
      <c r="A2145" s="2">
        <v>2146</v>
      </c>
      <c r="B2145">
        <v>2173.1099999999997</v>
      </c>
      <c r="C2145">
        <v>2</v>
      </c>
      <c r="D2145">
        <v>13</v>
      </c>
      <c r="E2145" s="6">
        <f t="shared" si="99"/>
        <v>1086.5549999999998</v>
      </c>
      <c r="F2145" s="5">
        <f t="shared" si="100"/>
        <v>5.7240984544934168E-4</v>
      </c>
      <c r="G2145" s="6">
        <f t="shared" si="101"/>
        <v>8.0854121350887223</v>
      </c>
    </row>
    <row r="2146" spans="1:7" x14ac:dyDescent="0.25">
      <c r="A2146" s="2">
        <v>2147</v>
      </c>
      <c r="B2146">
        <v>2953.18</v>
      </c>
      <c r="C2146">
        <v>3</v>
      </c>
      <c r="D2146">
        <v>1</v>
      </c>
      <c r="E2146" s="6">
        <f t="shared" si="99"/>
        <v>984.39333333333332</v>
      </c>
      <c r="F2146" s="5">
        <f t="shared" si="100"/>
        <v>8.5861476817401263E-4</v>
      </c>
      <c r="G2146" s="6">
        <f t="shared" si="101"/>
        <v>0.84521465369204352</v>
      </c>
    </row>
    <row r="2147" spans="1:7" x14ac:dyDescent="0.25">
      <c r="A2147" s="2">
        <v>2148</v>
      </c>
      <c r="B2147">
        <v>4907.04</v>
      </c>
      <c r="C2147">
        <v>4</v>
      </c>
      <c r="D2147">
        <v>15</v>
      </c>
      <c r="E2147" s="6">
        <f t="shared" si="99"/>
        <v>1226.76</v>
      </c>
      <c r="F2147" s="5">
        <f t="shared" si="100"/>
        <v>1.1448196908986834E-3</v>
      </c>
      <c r="G2147" s="6">
        <f t="shared" si="101"/>
        <v>21.066285060103031</v>
      </c>
    </row>
    <row r="2148" spans="1:7" x14ac:dyDescent="0.25">
      <c r="A2148" s="2">
        <v>2149</v>
      </c>
      <c r="B2148">
        <v>7062.67</v>
      </c>
      <c r="C2148">
        <v>9</v>
      </c>
      <c r="D2148">
        <v>6</v>
      </c>
      <c r="E2148" s="6">
        <f t="shared" si="99"/>
        <v>784.74111111111108</v>
      </c>
      <c r="F2148" s="5">
        <f t="shared" si="100"/>
        <v>2.5758443045220377E-3</v>
      </c>
      <c r="G2148" s="6">
        <f t="shared" si="101"/>
        <v>12.128225529479106</v>
      </c>
    </row>
    <row r="2149" spans="1:7" x14ac:dyDescent="0.25">
      <c r="A2149" s="2">
        <v>2150</v>
      </c>
      <c r="B2149">
        <v>6161.6</v>
      </c>
      <c r="C2149">
        <v>6</v>
      </c>
      <c r="D2149">
        <v>8</v>
      </c>
      <c r="E2149" s="6">
        <f t="shared" si="99"/>
        <v>1026.9333333333334</v>
      </c>
      <c r="F2149" s="5">
        <f t="shared" si="100"/>
        <v>1.7172295363480253E-3</v>
      </c>
      <c r="G2149" s="6">
        <f t="shared" si="101"/>
        <v>14.107842014882657</v>
      </c>
    </row>
    <row r="2150" spans="1:7" x14ac:dyDescent="0.25">
      <c r="A2150" s="2">
        <v>2151</v>
      </c>
      <c r="B2150">
        <v>9369.7300000000014</v>
      </c>
      <c r="C2150">
        <v>7</v>
      </c>
      <c r="D2150">
        <v>6</v>
      </c>
      <c r="E2150" s="6">
        <f t="shared" si="99"/>
        <v>1338.5328571428574</v>
      </c>
      <c r="F2150" s="5">
        <f t="shared" si="100"/>
        <v>2.0034344590726962E-3</v>
      </c>
      <c r="G2150" s="6">
        <f t="shared" si="101"/>
        <v>16.089977103606188</v>
      </c>
    </row>
    <row r="2151" spans="1:7" x14ac:dyDescent="0.25">
      <c r="A2151" s="2">
        <v>2152</v>
      </c>
      <c r="B2151">
        <v>9894.84</v>
      </c>
      <c r="C2151">
        <v>9</v>
      </c>
      <c r="D2151">
        <v>19</v>
      </c>
      <c r="E2151" s="6">
        <f t="shared" si="99"/>
        <v>1099.4266666666667</v>
      </c>
      <c r="F2151" s="5">
        <f t="shared" si="100"/>
        <v>2.5758443045220377E-3</v>
      </c>
      <c r="G2151" s="6">
        <f t="shared" si="101"/>
        <v>53.80708643388666</v>
      </c>
    </row>
    <row r="2152" spans="1:7" x14ac:dyDescent="0.25">
      <c r="A2152" s="2">
        <v>2153</v>
      </c>
      <c r="B2152">
        <v>8239.7199999999993</v>
      </c>
      <c r="C2152">
        <v>8</v>
      </c>
      <c r="D2152">
        <v>10</v>
      </c>
      <c r="E2152" s="6">
        <f t="shared" si="99"/>
        <v>1029.9649999999999</v>
      </c>
      <c r="F2152" s="5">
        <f t="shared" si="100"/>
        <v>2.2896393817973667E-3</v>
      </c>
      <c r="G2152" s="6">
        <f t="shared" si="101"/>
        <v>23.582484258729245</v>
      </c>
    </row>
    <row r="2153" spans="1:7" x14ac:dyDescent="0.25">
      <c r="A2153" s="2">
        <v>2154</v>
      </c>
      <c r="B2153">
        <v>7924.87</v>
      </c>
      <c r="C2153">
        <v>6</v>
      </c>
      <c r="D2153">
        <v>6</v>
      </c>
      <c r="E2153" s="6">
        <f t="shared" si="99"/>
        <v>1320.8116666666667</v>
      </c>
      <c r="F2153" s="5">
        <f t="shared" si="100"/>
        <v>1.7172295363480253E-3</v>
      </c>
      <c r="G2153" s="6">
        <f t="shared" si="101"/>
        <v>13.608820835718376</v>
      </c>
    </row>
    <row r="2154" spans="1:7" x14ac:dyDescent="0.25">
      <c r="A2154" s="2">
        <v>2155</v>
      </c>
      <c r="B2154">
        <v>10114.459999999999</v>
      </c>
      <c r="C2154">
        <v>12</v>
      </c>
      <c r="D2154">
        <v>14</v>
      </c>
      <c r="E2154" s="6">
        <f t="shared" si="99"/>
        <v>842.87166666666656</v>
      </c>
      <c r="F2154" s="5">
        <f t="shared" si="100"/>
        <v>3.4344590726960505E-3</v>
      </c>
      <c r="G2154" s="6">
        <f t="shared" si="101"/>
        <v>40.527315397824836</v>
      </c>
    </row>
    <row r="2155" spans="1:7" x14ac:dyDescent="0.25">
      <c r="A2155" s="2">
        <v>2156</v>
      </c>
      <c r="B2155">
        <v>6988.71</v>
      </c>
      <c r="C2155">
        <v>6</v>
      </c>
      <c r="D2155">
        <v>18</v>
      </c>
      <c r="E2155" s="6">
        <f t="shared" si="99"/>
        <v>1164.7850000000001</v>
      </c>
      <c r="F2155" s="5">
        <f t="shared" si="100"/>
        <v>1.7172295363480253E-3</v>
      </c>
      <c r="G2155" s="6">
        <f t="shared" si="101"/>
        <v>36.00365769891242</v>
      </c>
    </row>
    <row r="2156" spans="1:7" x14ac:dyDescent="0.25">
      <c r="A2156" s="2">
        <v>2157</v>
      </c>
      <c r="B2156">
        <v>2131.52</v>
      </c>
      <c r="C2156">
        <v>2</v>
      </c>
      <c r="D2156">
        <v>19</v>
      </c>
      <c r="E2156" s="6">
        <f t="shared" si="99"/>
        <v>1065.76</v>
      </c>
      <c r="F2156" s="5">
        <f t="shared" si="100"/>
        <v>5.7240984544934168E-4</v>
      </c>
      <c r="G2156" s="6">
        <f t="shared" si="101"/>
        <v>11.590978820835717</v>
      </c>
    </row>
    <row r="2157" spans="1:7" x14ac:dyDescent="0.25">
      <c r="A2157" s="2">
        <v>2158</v>
      </c>
      <c r="B2157">
        <v>5982.2999999999993</v>
      </c>
      <c r="C2157">
        <v>5</v>
      </c>
      <c r="D2157">
        <v>6</v>
      </c>
      <c r="E2157" s="6">
        <f t="shared" si="99"/>
        <v>1196.4599999999998</v>
      </c>
      <c r="F2157" s="5">
        <f t="shared" si="100"/>
        <v>1.4310246136233543E-3</v>
      </c>
      <c r="G2157" s="6">
        <f t="shared" si="101"/>
        <v>10.272982255294789</v>
      </c>
    </row>
    <row r="2158" spans="1:7" x14ac:dyDescent="0.25">
      <c r="A2158" s="2">
        <v>2159</v>
      </c>
      <c r="B2158">
        <v>5111.04</v>
      </c>
      <c r="C2158">
        <v>5</v>
      </c>
      <c r="D2158">
        <v>6</v>
      </c>
      <c r="E2158" s="6">
        <f t="shared" si="99"/>
        <v>1022.208</v>
      </c>
      <c r="F2158" s="5">
        <f t="shared" si="100"/>
        <v>1.4310246136233543E-3</v>
      </c>
      <c r="G2158" s="6">
        <f t="shared" si="101"/>
        <v>8.7768288494562103</v>
      </c>
    </row>
    <row r="2159" spans="1:7" x14ac:dyDescent="0.25">
      <c r="A2159" s="2">
        <v>2160</v>
      </c>
      <c r="B2159">
        <v>6852.88</v>
      </c>
      <c r="C2159">
        <v>6</v>
      </c>
      <c r="D2159">
        <v>15</v>
      </c>
      <c r="E2159" s="6">
        <f t="shared" si="99"/>
        <v>1142.1466666666668</v>
      </c>
      <c r="F2159" s="5">
        <f t="shared" si="100"/>
        <v>1.7172295363480253E-3</v>
      </c>
      <c r="G2159" s="6">
        <f t="shared" si="101"/>
        <v>29.41991986262164</v>
      </c>
    </row>
    <row r="2160" spans="1:7" x14ac:dyDescent="0.25">
      <c r="A2160" s="2">
        <v>2161</v>
      </c>
      <c r="B2160">
        <v>5998.47</v>
      </c>
      <c r="C2160">
        <v>5</v>
      </c>
      <c r="D2160">
        <v>4</v>
      </c>
      <c r="E2160" s="6">
        <f t="shared" si="99"/>
        <v>1199.694</v>
      </c>
      <c r="F2160" s="5">
        <f t="shared" si="100"/>
        <v>1.4310246136233543E-3</v>
      </c>
      <c r="G2160" s="6">
        <f t="shared" si="101"/>
        <v>6.8671665712650256</v>
      </c>
    </row>
    <row r="2161" spans="1:7" x14ac:dyDescent="0.25">
      <c r="A2161" s="2">
        <v>2162</v>
      </c>
      <c r="B2161">
        <v>4785.3899999999994</v>
      </c>
      <c r="C2161">
        <v>4</v>
      </c>
      <c r="D2161">
        <v>10</v>
      </c>
      <c r="E2161" s="6">
        <f t="shared" si="99"/>
        <v>1196.3474999999999</v>
      </c>
      <c r="F2161" s="5">
        <f t="shared" si="100"/>
        <v>1.1448196908986834E-3</v>
      </c>
      <c r="G2161" s="6">
        <f t="shared" si="101"/>
        <v>13.696021751574124</v>
      </c>
    </row>
    <row r="2162" spans="1:7" x14ac:dyDescent="0.25">
      <c r="A2162" s="2">
        <v>2163</v>
      </c>
      <c r="B2162">
        <v>3842.2400000000002</v>
      </c>
      <c r="C2162">
        <v>5</v>
      </c>
      <c r="D2162">
        <v>6</v>
      </c>
      <c r="E2162" s="6">
        <f t="shared" si="99"/>
        <v>768.44800000000009</v>
      </c>
      <c r="F2162" s="5">
        <f t="shared" si="100"/>
        <v>1.4310246136233543E-3</v>
      </c>
      <c r="G2162" s="6">
        <f t="shared" si="101"/>
        <v>6.5980080137378367</v>
      </c>
    </row>
    <row r="2163" spans="1:7" x14ac:dyDescent="0.25">
      <c r="A2163" s="2">
        <v>2164</v>
      </c>
      <c r="B2163">
        <v>8585.8100000000013</v>
      </c>
      <c r="C2163">
        <v>7</v>
      </c>
      <c r="D2163">
        <v>18</v>
      </c>
      <c r="E2163" s="6">
        <f t="shared" si="99"/>
        <v>1226.5442857142859</v>
      </c>
      <c r="F2163" s="5">
        <f t="shared" si="100"/>
        <v>2.0034344590726962E-3</v>
      </c>
      <c r="G2163" s="6">
        <f t="shared" si="101"/>
        <v>44.231419576416727</v>
      </c>
    </row>
    <row r="2164" spans="1:7" x14ac:dyDescent="0.25">
      <c r="A2164" s="2">
        <v>2165</v>
      </c>
      <c r="B2164">
        <v>9072.94</v>
      </c>
      <c r="C2164">
        <v>10</v>
      </c>
      <c r="D2164">
        <v>10.700000000000001</v>
      </c>
      <c r="E2164" s="6">
        <f t="shared" si="99"/>
        <v>907.2940000000001</v>
      </c>
      <c r="F2164" s="5">
        <f t="shared" si="100"/>
        <v>2.8620492272467086E-3</v>
      </c>
      <c r="G2164" s="6">
        <f t="shared" si="101"/>
        <v>27.78490497996566</v>
      </c>
    </row>
    <row r="2165" spans="1:7" x14ac:dyDescent="0.25">
      <c r="A2165" s="2">
        <v>2166</v>
      </c>
      <c r="B2165">
        <v>6021.83</v>
      </c>
      <c r="C2165">
        <v>6</v>
      </c>
      <c r="D2165">
        <v>16</v>
      </c>
      <c r="E2165" s="6">
        <f t="shared" si="99"/>
        <v>1003.6383333333333</v>
      </c>
      <c r="F2165" s="5">
        <f t="shared" si="100"/>
        <v>1.7172295363480253E-3</v>
      </c>
      <c r="G2165" s="6">
        <f t="shared" si="101"/>
        <v>27.575638236977678</v>
      </c>
    </row>
    <row r="2166" spans="1:7" x14ac:dyDescent="0.25">
      <c r="A2166" s="2">
        <v>2167</v>
      </c>
      <c r="B2166">
        <v>4691.0200000000004</v>
      </c>
      <c r="C2166">
        <v>6</v>
      </c>
      <c r="D2166">
        <v>1</v>
      </c>
      <c r="E2166" s="6">
        <f t="shared" si="99"/>
        <v>781.8366666666667</v>
      </c>
      <c r="F2166" s="5">
        <f t="shared" si="100"/>
        <v>1.7172295363480253E-3</v>
      </c>
      <c r="G2166" s="6">
        <f t="shared" si="101"/>
        <v>1.3425930165998856</v>
      </c>
    </row>
    <row r="2167" spans="1:7" x14ac:dyDescent="0.25">
      <c r="A2167" s="2">
        <v>2168</v>
      </c>
      <c r="B2167">
        <v>3828.0999999999995</v>
      </c>
      <c r="C2167">
        <v>3</v>
      </c>
      <c r="D2167">
        <v>17</v>
      </c>
      <c r="E2167" s="6">
        <f t="shared" si="99"/>
        <v>1276.0333333333331</v>
      </c>
      <c r="F2167" s="5">
        <f t="shared" si="100"/>
        <v>8.5861476817401263E-4</v>
      </c>
      <c r="G2167" s="6">
        <f t="shared" si="101"/>
        <v>18.62555809959931</v>
      </c>
    </row>
    <row r="2168" spans="1:7" x14ac:dyDescent="0.25">
      <c r="A2168" s="2">
        <v>2169</v>
      </c>
      <c r="B2168">
        <v>10330.950000000001</v>
      </c>
      <c r="C2168">
        <v>6</v>
      </c>
      <c r="D2168">
        <v>18</v>
      </c>
      <c r="E2168" s="6">
        <f t="shared" si="99"/>
        <v>1721.825</v>
      </c>
      <c r="F2168" s="5">
        <f t="shared" si="100"/>
        <v>1.7172295363480253E-3</v>
      </c>
      <c r="G2168" s="6">
        <f t="shared" si="101"/>
        <v>53.221837435603902</v>
      </c>
    </row>
    <row r="2169" spans="1:7" x14ac:dyDescent="0.25">
      <c r="A2169" s="2">
        <v>2170</v>
      </c>
      <c r="B2169">
        <v>7695.7500000000009</v>
      </c>
      <c r="C2169">
        <v>6</v>
      </c>
      <c r="D2169">
        <v>6</v>
      </c>
      <c r="E2169" s="6">
        <f t="shared" si="99"/>
        <v>1282.6250000000002</v>
      </c>
      <c r="F2169" s="5">
        <f t="shared" si="100"/>
        <v>1.7172295363480253E-3</v>
      </c>
      <c r="G2169" s="6">
        <f t="shared" si="101"/>
        <v>13.215369204350317</v>
      </c>
    </row>
    <row r="2170" spans="1:7" x14ac:dyDescent="0.25">
      <c r="A2170" s="2">
        <v>2171</v>
      </c>
      <c r="B2170">
        <v>4500.04</v>
      </c>
      <c r="C2170">
        <v>6</v>
      </c>
      <c r="D2170">
        <v>10</v>
      </c>
      <c r="E2170" s="6">
        <f t="shared" si="99"/>
        <v>750.00666666666666</v>
      </c>
      <c r="F2170" s="5">
        <f t="shared" si="100"/>
        <v>1.7172295363480253E-3</v>
      </c>
      <c r="G2170" s="6">
        <f t="shared" si="101"/>
        <v>12.879336004579278</v>
      </c>
    </row>
    <row r="2171" spans="1:7" x14ac:dyDescent="0.25">
      <c r="A2171" s="2">
        <v>2172</v>
      </c>
      <c r="B2171">
        <v>6844.5</v>
      </c>
      <c r="C2171">
        <v>4</v>
      </c>
      <c r="D2171">
        <v>13</v>
      </c>
      <c r="E2171" s="6">
        <f t="shared" si="99"/>
        <v>1711.125</v>
      </c>
      <c r="F2171" s="5">
        <f t="shared" si="100"/>
        <v>1.1448196908986834E-3</v>
      </c>
      <c r="G2171" s="6">
        <f t="shared" si="101"/>
        <v>25.466084716657125</v>
      </c>
    </row>
    <row r="2172" spans="1:7" x14ac:dyDescent="0.25">
      <c r="A2172" s="2">
        <v>2173</v>
      </c>
      <c r="B2172">
        <v>5112.1499999999996</v>
      </c>
      <c r="C2172">
        <v>4</v>
      </c>
      <c r="D2172">
        <v>22</v>
      </c>
      <c r="E2172" s="6">
        <f t="shared" si="99"/>
        <v>1278.0374999999999</v>
      </c>
      <c r="F2172" s="5">
        <f t="shared" si="100"/>
        <v>1.1448196908986834E-3</v>
      </c>
      <c r="G2172" s="6">
        <f t="shared" si="101"/>
        <v>32.188694905552374</v>
      </c>
    </row>
    <row r="2173" spans="1:7" x14ac:dyDescent="0.25">
      <c r="A2173" s="2">
        <v>2174</v>
      </c>
      <c r="B2173">
        <v>7133.880000000001</v>
      </c>
      <c r="C2173">
        <v>6</v>
      </c>
      <c r="D2173">
        <v>11</v>
      </c>
      <c r="E2173" s="6">
        <f t="shared" si="99"/>
        <v>1188.9800000000002</v>
      </c>
      <c r="F2173" s="5">
        <f t="shared" si="100"/>
        <v>1.7172295363480253E-3</v>
      </c>
      <c r="G2173" s="6">
        <f t="shared" si="101"/>
        <v>22.459267315397828</v>
      </c>
    </row>
    <row r="2174" spans="1:7" x14ac:dyDescent="0.25">
      <c r="A2174" s="2">
        <v>2175</v>
      </c>
      <c r="B2174">
        <v>4158.6499999999996</v>
      </c>
      <c r="C2174">
        <v>4</v>
      </c>
      <c r="D2174">
        <v>13</v>
      </c>
      <c r="E2174" s="6">
        <f t="shared" si="99"/>
        <v>1039.6624999999999</v>
      </c>
      <c r="F2174" s="5">
        <f t="shared" si="100"/>
        <v>1.1448196908986834E-3</v>
      </c>
      <c r="G2174" s="6">
        <f t="shared" si="101"/>
        <v>15.472939324556382</v>
      </c>
    </row>
    <row r="2175" spans="1:7" x14ac:dyDescent="0.25">
      <c r="A2175" s="2">
        <v>2176</v>
      </c>
      <c r="B2175">
        <v>2662.8199999999997</v>
      </c>
      <c r="C2175">
        <v>3</v>
      </c>
      <c r="D2175">
        <v>12</v>
      </c>
      <c r="E2175" s="6">
        <f t="shared" si="99"/>
        <v>887.60666666666657</v>
      </c>
      <c r="F2175" s="5">
        <f t="shared" si="100"/>
        <v>8.5861476817401263E-4</v>
      </c>
      <c r="G2175" s="6">
        <f t="shared" si="101"/>
        <v>9.1453463079564976</v>
      </c>
    </row>
    <row r="2176" spans="1:7" x14ac:dyDescent="0.25">
      <c r="A2176" s="2">
        <v>2177</v>
      </c>
      <c r="B2176">
        <v>6054.2699999999995</v>
      </c>
      <c r="C2176">
        <v>5</v>
      </c>
      <c r="D2176">
        <v>9</v>
      </c>
      <c r="E2176" s="6">
        <f t="shared" si="99"/>
        <v>1210.8539999999998</v>
      </c>
      <c r="F2176" s="5">
        <f t="shared" si="100"/>
        <v>1.4310246136233543E-3</v>
      </c>
      <c r="G2176" s="6">
        <f t="shared" si="101"/>
        <v>15.594856897538635</v>
      </c>
    </row>
    <row r="2177" spans="1:7" x14ac:dyDescent="0.25">
      <c r="A2177" s="2">
        <v>2178</v>
      </c>
      <c r="B2177">
        <v>3531.6400000000003</v>
      </c>
      <c r="C2177">
        <v>4</v>
      </c>
      <c r="D2177">
        <v>12</v>
      </c>
      <c r="E2177" s="6">
        <f t="shared" si="99"/>
        <v>882.91000000000008</v>
      </c>
      <c r="F2177" s="5">
        <f t="shared" si="100"/>
        <v>1.1448196908986834E-3</v>
      </c>
      <c r="G2177" s="6">
        <f t="shared" si="101"/>
        <v>12.12927303949628</v>
      </c>
    </row>
    <row r="2178" spans="1:7" x14ac:dyDescent="0.25">
      <c r="A2178" s="2">
        <v>2179</v>
      </c>
      <c r="B2178">
        <v>6889.21</v>
      </c>
      <c r="C2178">
        <v>7</v>
      </c>
      <c r="D2178">
        <v>17</v>
      </c>
      <c r="E2178" s="6">
        <f t="shared" si="99"/>
        <v>984.1728571428572</v>
      </c>
      <c r="F2178" s="5">
        <f t="shared" si="100"/>
        <v>2.0034344590726962E-3</v>
      </c>
      <c r="G2178" s="6">
        <f t="shared" si="101"/>
        <v>33.519338866628509</v>
      </c>
    </row>
    <row r="2179" spans="1:7" x14ac:dyDescent="0.25">
      <c r="A2179" s="2">
        <v>2180</v>
      </c>
      <c r="B2179">
        <v>6162.33</v>
      </c>
      <c r="C2179">
        <v>5</v>
      </c>
      <c r="D2179">
        <v>13</v>
      </c>
      <c r="E2179" s="6">
        <f t="shared" si="99"/>
        <v>1232.4659999999999</v>
      </c>
      <c r="F2179" s="5">
        <f t="shared" si="100"/>
        <v>1.4310246136233543E-3</v>
      </c>
      <c r="G2179" s="6">
        <f t="shared" si="101"/>
        <v>22.927959358900971</v>
      </c>
    </row>
    <row r="2180" spans="1:7" x14ac:dyDescent="0.25">
      <c r="A2180" s="2">
        <v>2181</v>
      </c>
      <c r="B2180">
        <v>6274.12</v>
      </c>
      <c r="C2180">
        <v>8</v>
      </c>
      <c r="D2180">
        <v>8</v>
      </c>
      <c r="E2180" s="6">
        <f t="shared" si="99"/>
        <v>784.26499999999999</v>
      </c>
      <c r="F2180" s="5">
        <f t="shared" si="100"/>
        <v>2.2896393817973667E-3</v>
      </c>
      <c r="G2180" s="6">
        <f t="shared" si="101"/>
        <v>14.365472238122495</v>
      </c>
    </row>
    <row r="2181" spans="1:7" x14ac:dyDescent="0.25">
      <c r="A2181" s="2">
        <v>2182</v>
      </c>
      <c r="B2181">
        <v>10722.16</v>
      </c>
      <c r="C2181">
        <v>8</v>
      </c>
      <c r="D2181">
        <v>16</v>
      </c>
      <c r="E2181" s="6">
        <f t="shared" ref="E2181:E2244" si="102">B2181/C2181</f>
        <v>1340.27</v>
      </c>
      <c r="F2181" s="5">
        <f t="shared" ref="F2181:F2244" si="103">C2181/3494</f>
        <v>2.2896393817973667E-3</v>
      </c>
      <c r="G2181" s="6">
        <f t="shared" ref="G2181:G2244" si="104">E2181*F2181*D2181</f>
        <v>49.099759587864909</v>
      </c>
    </row>
    <row r="2182" spans="1:7" x14ac:dyDescent="0.25">
      <c r="A2182" s="2">
        <v>2183</v>
      </c>
      <c r="B2182">
        <v>19071.32</v>
      </c>
      <c r="C2182">
        <v>14</v>
      </c>
      <c r="D2182">
        <v>7</v>
      </c>
      <c r="E2182" s="6">
        <f t="shared" si="102"/>
        <v>1362.2371428571428</v>
      </c>
      <c r="F2182" s="5">
        <f t="shared" si="103"/>
        <v>4.0068689181453924E-3</v>
      </c>
      <c r="G2182" s="6">
        <f t="shared" si="104"/>
        <v>38.208139668002289</v>
      </c>
    </row>
    <row r="2183" spans="1:7" x14ac:dyDescent="0.25">
      <c r="A2183" s="2">
        <v>2184</v>
      </c>
      <c r="B2183">
        <v>13468.260000000002</v>
      </c>
      <c r="C2183">
        <v>11</v>
      </c>
      <c r="D2183">
        <v>11</v>
      </c>
      <c r="E2183" s="6">
        <f t="shared" si="102"/>
        <v>1224.3872727272728</v>
      </c>
      <c r="F2183" s="5">
        <f t="shared" si="103"/>
        <v>3.1482541499713796E-3</v>
      </c>
      <c r="G2183" s="6">
        <f t="shared" si="104"/>
        <v>42.401505437893533</v>
      </c>
    </row>
    <row r="2184" spans="1:7" x14ac:dyDescent="0.25">
      <c r="A2184" s="2">
        <v>2185</v>
      </c>
      <c r="B2184">
        <v>9578.9699999999993</v>
      </c>
      <c r="C2184">
        <v>7</v>
      </c>
      <c r="D2184">
        <v>19</v>
      </c>
      <c r="E2184" s="6">
        <f t="shared" si="102"/>
        <v>1368.4242857142856</v>
      </c>
      <c r="F2184" s="5">
        <f t="shared" si="103"/>
        <v>2.0034344590726962E-3</v>
      </c>
      <c r="G2184" s="6">
        <f t="shared" si="104"/>
        <v>52.089419004006871</v>
      </c>
    </row>
    <row r="2185" spans="1:7" x14ac:dyDescent="0.25">
      <c r="A2185" s="2">
        <v>2186</v>
      </c>
      <c r="B2185">
        <v>4245.21</v>
      </c>
      <c r="C2185">
        <v>3</v>
      </c>
      <c r="D2185">
        <v>5</v>
      </c>
      <c r="E2185" s="6">
        <f t="shared" si="102"/>
        <v>1415.07</v>
      </c>
      <c r="F2185" s="5">
        <f t="shared" si="103"/>
        <v>8.5861476817401263E-4</v>
      </c>
      <c r="G2185" s="6">
        <f t="shared" si="104"/>
        <v>6.0750000000000002</v>
      </c>
    </row>
    <row r="2186" spans="1:7" x14ac:dyDescent="0.25">
      <c r="A2186" s="2">
        <v>2187</v>
      </c>
      <c r="B2186">
        <v>8284.3700000000008</v>
      </c>
      <c r="C2186">
        <v>7</v>
      </c>
      <c r="D2186">
        <v>2</v>
      </c>
      <c r="E2186" s="6">
        <f t="shared" si="102"/>
        <v>1183.4814285714288</v>
      </c>
      <c r="F2186" s="5">
        <f t="shared" si="103"/>
        <v>2.0034344590726962E-3</v>
      </c>
      <c r="G2186" s="6">
        <f t="shared" si="104"/>
        <v>4.742054951345164</v>
      </c>
    </row>
    <row r="2187" spans="1:7" x14ac:dyDescent="0.25">
      <c r="A2187" s="2">
        <v>2188</v>
      </c>
      <c r="B2187">
        <v>6671.5399999999991</v>
      </c>
      <c r="C2187">
        <v>6</v>
      </c>
      <c r="D2187">
        <v>17</v>
      </c>
      <c r="E2187" s="6">
        <f t="shared" si="102"/>
        <v>1111.9233333333332</v>
      </c>
      <c r="F2187" s="5">
        <f t="shared" si="103"/>
        <v>1.7172295363480253E-3</v>
      </c>
      <c r="G2187" s="6">
        <f t="shared" si="104"/>
        <v>32.460269032627359</v>
      </c>
    </row>
    <row r="2188" spans="1:7" x14ac:dyDescent="0.25">
      <c r="A2188" s="2">
        <v>2189</v>
      </c>
      <c r="B2188">
        <v>9861.2999999999993</v>
      </c>
      <c r="C2188">
        <v>10</v>
      </c>
      <c r="D2188">
        <v>4</v>
      </c>
      <c r="E2188" s="6">
        <f t="shared" si="102"/>
        <v>986.12999999999988</v>
      </c>
      <c r="F2188" s="5">
        <f t="shared" si="103"/>
        <v>2.8620492272467086E-3</v>
      </c>
      <c r="G2188" s="6">
        <f t="shared" si="104"/>
        <v>11.289410417859186</v>
      </c>
    </row>
    <row r="2189" spans="1:7" x14ac:dyDescent="0.25">
      <c r="A2189" s="2">
        <v>2190</v>
      </c>
      <c r="B2189">
        <v>11980.72</v>
      </c>
      <c r="C2189">
        <v>8</v>
      </c>
      <c r="D2189">
        <v>13</v>
      </c>
      <c r="E2189" s="6">
        <f t="shared" si="102"/>
        <v>1497.59</v>
      </c>
      <c r="F2189" s="5">
        <f t="shared" si="103"/>
        <v>2.2896393817973667E-3</v>
      </c>
      <c r="G2189" s="6">
        <f t="shared" si="104"/>
        <v>44.576233543216937</v>
      </c>
    </row>
    <row r="2190" spans="1:7" x14ac:dyDescent="0.25">
      <c r="A2190" s="2">
        <v>2191</v>
      </c>
      <c r="B2190">
        <v>7172.5599999999995</v>
      </c>
      <c r="C2190">
        <v>5</v>
      </c>
      <c r="D2190">
        <v>4</v>
      </c>
      <c r="E2190" s="6">
        <f t="shared" si="102"/>
        <v>1434.5119999999999</v>
      </c>
      <c r="F2190" s="5">
        <f t="shared" si="103"/>
        <v>1.4310246136233543E-3</v>
      </c>
      <c r="G2190" s="6">
        <f t="shared" si="104"/>
        <v>8.2112879221522608</v>
      </c>
    </row>
    <row r="2191" spans="1:7" x14ac:dyDescent="0.25">
      <c r="A2191" s="2">
        <v>2192</v>
      </c>
      <c r="B2191">
        <v>4812.76</v>
      </c>
      <c r="C2191">
        <v>6</v>
      </c>
      <c r="D2191">
        <v>14</v>
      </c>
      <c r="E2191" s="6">
        <f t="shared" si="102"/>
        <v>802.12666666666667</v>
      </c>
      <c r="F2191" s="5">
        <f t="shared" si="103"/>
        <v>1.7172295363480253E-3</v>
      </c>
      <c r="G2191" s="6">
        <f t="shared" si="104"/>
        <v>19.284098454493417</v>
      </c>
    </row>
    <row r="2192" spans="1:7" x14ac:dyDescent="0.25">
      <c r="A2192" s="2">
        <v>2193</v>
      </c>
      <c r="B2192">
        <v>6086.66</v>
      </c>
      <c r="C2192">
        <v>4</v>
      </c>
      <c r="D2192">
        <v>6</v>
      </c>
      <c r="E2192" s="6">
        <f t="shared" si="102"/>
        <v>1521.665</v>
      </c>
      <c r="F2192" s="5">
        <f t="shared" si="103"/>
        <v>1.1448196908986834E-3</v>
      </c>
      <c r="G2192" s="6">
        <f t="shared" si="104"/>
        <v>10.452192329708071</v>
      </c>
    </row>
    <row r="2193" spans="1:7" x14ac:dyDescent="0.25">
      <c r="A2193" s="2">
        <v>2194</v>
      </c>
      <c r="B2193">
        <v>8464.84</v>
      </c>
      <c r="C2193">
        <v>8</v>
      </c>
      <c r="D2193">
        <v>11</v>
      </c>
      <c r="E2193" s="6">
        <f t="shared" si="102"/>
        <v>1058.105</v>
      </c>
      <c r="F2193" s="5">
        <f t="shared" si="103"/>
        <v>2.2896393817973667E-3</v>
      </c>
      <c r="G2193" s="6">
        <f t="shared" si="104"/>
        <v>26.649467658843729</v>
      </c>
    </row>
    <row r="2194" spans="1:7" x14ac:dyDescent="0.25">
      <c r="A2194" s="2">
        <v>2195</v>
      </c>
      <c r="B2194">
        <v>7278.62</v>
      </c>
      <c r="C2194">
        <v>6</v>
      </c>
      <c r="D2194">
        <v>13</v>
      </c>
      <c r="E2194" s="6">
        <f t="shared" si="102"/>
        <v>1213.1033333333332</v>
      </c>
      <c r="F2194" s="5">
        <f t="shared" si="103"/>
        <v>1.7172295363480253E-3</v>
      </c>
      <c r="G2194" s="6">
        <f t="shared" si="104"/>
        <v>27.081299370349171</v>
      </c>
    </row>
    <row r="2195" spans="1:7" x14ac:dyDescent="0.25">
      <c r="A2195" s="2">
        <v>2196</v>
      </c>
      <c r="B2195">
        <v>4425.25</v>
      </c>
      <c r="C2195">
        <v>5</v>
      </c>
      <c r="D2195">
        <v>7</v>
      </c>
      <c r="E2195" s="6">
        <f t="shared" si="102"/>
        <v>885.05</v>
      </c>
      <c r="F2195" s="5">
        <f t="shared" si="103"/>
        <v>1.4310246136233543E-3</v>
      </c>
      <c r="G2195" s="6">
        <f t="shared" si="104"/>
        <v>8.8656983400114484</v>
      </c>
    </row>
    <row r="2196" spans="1:7" x14ac:dyDescent="0.25">
      <c r="A2196" s="2">
        <v>2197</v>
      </c>
      <c r="B2196">
        <v>2284.5600000000004</v>
      </c>
      <c r="C2196">
        <v>3</v>
      </c>
      <c r="D2196">
        <v>7</v>
      </c>
      <c r="E2196" s="6">
        <f t="shared" si="102"/>
        <v>761.5200000000001</v>
      </c>
      <c r="F2196" s="5">
        <f t="shared" si="103"/>
        <v>8.5861476817401263E-4</v>
      </c>
      <c r="G2196" s="6">
        <f t="shared" si="104"/>
        <v>4.5769662278191197</v>
      </c>
    </row>
    <row r="2197" spans="1:7" x14ac:dyDescent="0.25">
      <c r="A2197" s="2">
        <v>2198</v>
      </c>
      <c r="B2197">
        <v>4003.11</v>
      </c>
      <c r="C2197">
        <v>4</v>
      </c>
      <c r="D2197">
        <v>1</v>
      </c>
      <c r="E2197" s="6">
        <f t="shared" si="102"/>
        <v>1000.7775</v>
      </c>
      <c r="F2197" s="5">
        <f t="shared" si="103"/>
        <v>1.1448196908986834E-3</v>
      </c>
      <c r="G2197" s="6">
        <f t="shared" si="104"/>
        <v>1.1457097882083571</v>
      </c>
    </row>
    <row r="2198" spans="1:7" x14ac:dyDescent="0.25">
      <c r="A2198" s="2">
        <v>2199</v>
      </c>
      <c r="B2198">
        <v>4628.71</v>
      </c>
      <c r="C2198">
        <v>4</v>
      </c>
      <c r="D2198">
        <v>13</v>
      </c>
      <c r="E2198" s="6">
        <f t="shared" si="102"/>
        <v>1157.1775</v>
      </c>
      <c r="F2198" s="5">
        <f t="shared" si="103"/>
        <v>1.1448196908986834E-3</v>
      </c>
      <c r="G2198" s="6">
        <f t="shared" si="104"/>
        <v>17.221874642243847</v>
      </c>
    </row>
    <row r="2199" spans="1:7" x14ac:dyDescent="0.25">
      <c r="A2199" s="2">
        <v>2200</v>
      </c>
      <c r="B2199">
        <v>2268.7800000000002</v>
      </c>
      <c r="C2199">
        <v>3</v>
      </c>
      <c r="D2199">
        <v>16</v>
      </c>
      <c r="E2199" s="6">
        <f t="shared" si="102"/>
        <v>756.2600000000001</v>
      </c>
      <c r="F2199" s="5">
        <f t="shared" si="103"/>
        <v>8.5861476817401263E-4</v>
      </c>
      <c r="G2199" s="6">
        <f t="shared" si="104"/>
        <v>10.389376073268462</v>
      </c>
    </row>
    <row r="2200" spans="1:7" x14ac:dyDescent="0.25">
      <c r="A2200" s="2">
        <v>2201</v>
      </c>
      <c r="B2200">
        <v>11020.840000000002</v>
      </c>
      <c r="C2200">
        <v>8</v>
      </c>
      <c r="D2200">
        <v>1</v>
      </c>
      <c r="E2200" s="6">
        <f t="shared" si="102"/>
        <v>1377.6050000000002</v>
      </c>
      <c r="F2200" s="5">
        <f t="shared" si="103"/>
        <v>2.2896393817973667E-3</v>
      </c>
      <c r="G2200" s="6">
        <f t="shared" si="104"/>
        <v>3.1542186605609621</v>
      </c>
    </row>
    <row r="2201" spans="1:7" x14ac:dyDescent="0.25">
      <c r="A2201" s="2">
        <v>2202</v>
      </c>
      <c r="B2201">
        <v>8507.06</v>
      </c>
      <c r="C2201">
        <v>10</v>
      </c>
      <c r="D2201">
        <v>8</v>
      </c>
      <c r="E2201" s="6">
        <f t="shared" si="102"/>
        <v>850.7059999999999</v>
      </c>
      <c r="F2201" s="5">
        <f t="shared" si="103"/>
        <v>2.8620492272467086E-3</v>
      </c>
      <c r="G2201" s="6">
        <f t="shared" si="104"/>
        <v>19.478099599313104</v>
      </c>
    </row>
    <row r="2202" spans="1:7" x14ac:dyDescent="0.25">
      <c r="A2202" s="2">
        <v>2203</v>
      </c>
      <c r="B2202">
        <v>6421.1</v>
      </c>
      <c r="C2202">
        <v>5</v>
      </c>
      <c r="D2202">
        <v>2</v>
      </c>
      <c r="E2202" s="6">
        <f t="shared" si="102"/>
        <v>1284.22</v>
      </c>
      <c r="F2202" s="5">
        <f t="shared" si="103"/>
        <v>1.4310246136233543E-3</v>
      </c>
      <c r="G2202" s="6">
        <f t="shared" si="104"/>
        <v>3.6755008586147682</v>
      </c>
    </row>
    <row r="2203" spans="1:7" x14ac:dyDescent="0.25">
      <c r="A2203" s="2">
        <v>2204</v>
      </c>
      <c r="B2203">
        <v>7935.08</v>
      </c>
      <c r="C2203">
        <v>8</v>
      </c>
      <c r="D2203">
        <v>7</v>
      </c>
      <c r="E2203" s="6">
        <f t="shared" si="102"/>
        <v>991.88499999999999</v>
      </c>
      <c r="F2203" s="5">
        <f t="shared" si="103"/>
        <v>2.2896393817973667E-3</v>
      </c>
      <c r="G2203" s="6">
        <f t="shared" si="104"/>
        <v>15.897412707498567</v>
      </c>
    </row>
    <row r="2204" spans="1:7" x14ac:dyDescent="0.25">
      <c r="A2204" s="2">
        <v>2205</v>
      </c>
      <c r="B2204">
        <v>4547.8999999999996</v>
      </c>
      <c r="C2204">
        <v>4</v>
      </c>
      <c r="D2204">
        <v>10.7</v>
      </c>
      <c r="E2204" s="6">
        <f t="shared" si="102"/>
        <v>1136.9749999999999</v>
      </c>
      <c r="F2204" s="5">
        <f t="shared" si="103"/>
        <v>1.1448196908986834E-3</v>
      </c>
      <c r="G2204" s="6">
        <f t="shared" si="104"/>
        <v>13.927455638236975</v>
      </c>
    </row>
    <row r="2205" spans="1:7" x14ac:dyDescent="0.25">
      <c r="A2205" s="2">
        <v>2206</v>
      </c>
      <c r="B2205">
        <v>4155.32</v>
      </c>
      <c r="C2205">
        <v>4</v>
      </c>
      <c r="D2205">
        <v>14</v>
      </c>
      <c r="E2205" s="6">
        <f t="shared" si="102"/>
        <v>1038.83</v>
      </c>
      <c r="F2205" s="5">
        <f t="shared" si="103"/>
        <v>1.1448196908986834E-3</v>
      </c>
      <c r="G2205" s="6">
        <f t="shared" si="104"/>
        <v>16.64982255294791</v>
      </c>
    </row>
    <row r="2206" spans="1:7" x14ac:dyDescent="0.25">
      <c r="A2206" s="2">
        <v>2207</v>
      </c>
      <c r="B2206">
        <v>6263.82</v>
      </c>
      <c r="C2206">
        <v>6</v>
      </c>
      <c r="D2206">
        <v>16</v>
      </c>
      <c r="E2206" s="6">
        <f t="shared" si="102"/>
        <v>1043.97</v>
      </c>
      <c r="F2206" s="5">
        <f t="shared" si="103"/>
        <v>1.7172295363480253E-3</v>
      </c>
      <c r="G2206" s="6">
        <f t="shared" si="104"/>
        <v>28.683777904979969</v>
      </c>
    </row>
    <row r="2207" spans="1:7" x14ac:dyDescent="0.25">
      <c r="A2207" s="2">
        <v>2208</v>
      </c>
      <c r="B2207">
        <v>5236.3099999999995</v>
      </c>
      <c r="C2207">
        <v>6</v>
      </c>
      <c r="D2207">
        <v>9</v>
      </c>
      <c r="E2207" s="6">
        <f t="shared" si="102"/>
        <v>872.71833333333325</v>
      </c>
      <c r="F2207" s="5">
        <f t="shared" si="103"/>
        <v>1.7172295363480253E-3</v>
      </c>
      <c r="G2207" s="6">
        <f t="shared" si="104"/>
        <v>13.48791929021179</v>
      </c>
    </row>
    <row r="2208" spans="1:7" x14ac:dyDescent="0.25">
      <c r="A2208" s="2">
        <v>2209</v>
      </c>
      <c r="B2208">
        <v>1240.31</v>
      </c>
      <c r="C2208">
        <v>1</v>
      </c>
      <c r="D2208">
        <v>3</v>
      </c>
      <c r="E2208" s="6">
        <f t="shared" si="102"/>
        <v>1240.31</v>
      </c>
      <c r="F2208" s="5">
        <f t="shared" si="103"/>
        <v>2.8620492272467084E-4</v>
      </c>
      <c r="G2208" s="6">
        <f t="shared" si="104"/>
        <v>1.0649484831139093</v>
      </c>
    </row>
    <row r="2209" spans="1:7" x14ac:dyDescent="0.25">
      <c r="A2209" s="2">
        <v>2210</v>
      </c>
      <c r="B2209">
        <v>8133.83</v>
      </c>
      <c r="C2209">
        <v>9</v>
      </c>
      <c r="D2209">
        <v>5</v>
      </c>
      <c r="E2209" s="6">
        <f t="shared" si="102"/>
        <v>903.75888888888892</v>
      </c>
      <c r="F2209" s="5">
        <f t="shared" si="103"/>
        <v>2.5758443045220377E-3</v>
      </c>
      <c r="G2209" s="6">
        <f t="shared" si="104"/>
        <v>11.639710933028049</v>
      </c>
    </row>
    <row r="2210" spans="1:7" x14ac:dyDescent="0.25">
      <c r="A2210" s="2">
        <v>2211</v>
      </c>
      <c r="B2210">
        <v>1649.1599999999999</v>
      </c>
      <c r="C2210">
        <v>3</v>
      </c>
      <c r="D2210">
        <v>18</v>
      </c>
      <c r="E2210" s="6">
        <f t="shared" si="102"/>
        <v>549.71999999999991</v>
      </c>
      <c r="F2210" s="5">
        <f t="shared" si="103"/>
        <v>8.5861476817401263E-4</v>
      </c>
      <c r="G2210" s="6">
        <f t="shared" si="104"/>
        <v>8.4959587864911263</v>
      </c>
    </row>
    <row r="2211" spans="1:7" x14ac:dyDescent="0.25">
      <c r="A2211" s="2">
        <v>2212</v>
      </c>
      <c r="B2211">
        <v>4951.08</v>
      </c>
      <c r="C2211">
        <v>6</v>
      </c>
      <c r="D2211">
        <v>20</v>
      </c>
      <c r="E2211" s="6">
        <f t="shared" si="102"/>
        <v>825.18</v>
      </c>
      <c r="F2211" s="5">
        <f t="shared" si="103"/>
        <v>1.7172295363480253E-3</v>
      </c>
      <c r="G2211" s="6">
        <f t="shared" si="104"/>
        <v>28.340469376073266</v>
      </c>
    </row>
    <row r="2212" spans="1:7" x14ac:dyDescent="0.25">
      <c r="A2212" s="2">
        <v>2213</v>
      </c>
      <c r="B2212">
        <v>7240.4999999999991</v>
      </c>
      <c r="C2212">
        <v>5</v>
      </c>
      <c r="D2212">
        <v>6</v>
      </c>
      <c r="E2212" s="6">
        <f t="shared" si="102"/>
        <v>1448.1</v>
      </c>
      <c r="F2212" s="5">
        <f t="shared" si="103"/>
        <v>1.4310246136233543E-3</v>
      </c>
      <c r="G2212" s="6">
        <f t="shared" si="104"/>
        <v>12.433600457927874</v>
      </c>
    </row>
    <row r="2213" spans="1:7" x14ac:dyDescent="0.25">
      <c r="A2213" s="2">
        <v>2214</v>
      </c>
      <c r="B2213">
        <v>5053.0499999999993</v>
      </c>
      <c r="C2213">
        <v>5</v>
      </c>
      <c r="D2213">
        <v>8</v>
      </c>
      <c r="E2213" s="6">
        <f t="shared" si="102"/>
        <v>1010.6099999999999</v>
      </c>
      <c r="F2213" s="5">
        <f t="shared" si="103"/>
        <v>1.4310246136233543E-3</v>
      </c>
      <c r="G2213" s="6">
        <f t="shared" si="104"/>
        <v>11.569662278191183</v>
      </c>
    </row>
    <row r="2214" spans="1:7" x14ac:dyDescent="0.25">
      <c r="A2214" s="2">
        <v>2215</v>
      </c>
      <c r="B2214">
        <v>1965.6799999999998</v>
      </c>
      <c r="C2214">
        <v>2</v>
      </c>
      <c r="D2214">
        <v>18</v>
      </c>
      <c r="E2214" s="6">
        <f t="shared" si="102"/>
        <v>982.83999999999992</v>
      </c>
      <c r="F2214" s="5">
        <f t="shared" si="103"/>
        <v>5.7240984544934168E-4</v>
      </c>
      <c r="G2214" s="6">
        <f t="shared" si="104"/>
        <v>10.126571265025756</v>
      </c>
    </row>
    <row r="2215" spans="1:7" x14ac:dyDescent="0.25">
      <c r="A2215" s="2">
        <v>2216</v>
      </c>
      <c r="B2215">
        <v>3352.32</v>
      </c>
      <c r="C2215">
        <v>3</v>
      </c>
      <c r="D2215">
        <v>10</v>
      </c>
      <c r="E2215" s="6">
        <f t="shared" si="102"/>
        <v>1117.44</v>
      </c>
      <c r="F2215" s="5">
        <f t="shared" si="103"/>
        <v>8.5861476817401263E-4</v>
      </c>
      <c r="G2215" s="6">
        <f t="shared" si="104"/>
        <v>9.5945048654836871</v>
      </c>
    </row>
    <row r="2216" spans="1:7" x14ac:dyDescent="0.25">
      <c r="A2216" s="2">
        <v>2217</v>
      </c>
      <c r="B2216">
        <v>8779.73</v>
      </c>
      <c r="C2216">
        <v>8</v>
      </c>
      <c r="D2216">
        <v>16</v>
      </c>
      <c r="E2216" s="6">
        <f t="shared" si="102"/>
        <v>1097.4662499999999</v>
      </c>
      <c r="F2216" s="5">
        <f t="shared" si="103"/>
        <v>2.2896393817973667E-3</v>
      </c>
      <c r="G2216" s="6">
        <f t="shared" si="104"/>
        <v>40.204831139095589</v>
      </c>
    </row>
    <row r="2217" spans="1:7" x14ac:dyDescent="0.25">
      <c r="A2217" s="2">
        <v>2218</v>
      </c>
      <c r="B2217">
        <v>4304.09</v>
      </c>
      <c r="C2217">
        <v>3</v>
      </c>
      <c r="D2217">
        <v>4</v>
      </c>
      <c r="E2217" s="6">
        <f t="shared" si="102"/>
        <v>1434.6966666666667</v>
      </c>
      <c r="F2217" s="5">
        <f t="shared" si="103"/>
        <v>8.5861476817401263E-4</v>
      </c>
      <c r="G2217" s="6">
        <f t="shared" si="104"/>
        <v>4.9274069834001146</v>
      </c>
    </row>
    <row r="2218" spans="1:7" x14ac:dyDescent="0.25">
      <c r="A2218" s="2">
        <v>2219</v>
      </c>
      <c r="B2218">
        <v>6319.34</v>
      </c>
      <c r="C2218">
        <v>5</v>
      </c>
      <c r="D2218">
        <v>3</v>
      </c>
      <c r="E2218" s="6">
        <f t="shared" si="102"/>
        <v>1263.8679999999999</v>
      </c>
      <c r="F2218" s="5">
        <f t="shared" si="103"/>
        <v>1.4310246136233543E-3</v>
      </c>
      <c r="G2218" s="6">
        <f t="shared" si="104"/>
        <v>5.4258786491127644</v>
      </c>
    </row>
    <row r="2219" spans="1:7" x14ac:dyDescent="0.25">
      <c r="A2219" s="2">
        <v>2220</v>
      </c>
      <c r="B2219">
        <v>4529.8999999999996</v>
      </c>
      <c r="C2219">
        <v>4</v>
      </c>
      <c r="D2219">
        <v>13</v>
      </c>
      <c r="E2219" s="6">
        <f t="shared" si="102"/>
        <v>1132.4749999999999</v>
      </c>
      <c r="F2219" s="5">
        <f t="shared" si="103"/>
        <v>1.1448196908986834E-3</v>
      </c>
      <c r="G2219" s="6">
        <f t="shared" si="104"/>
        <v>16.854235832856322</v>
      </c>
    </row>
    <row r="2220" spans="1:7" x14ac:dyDescent="0.25">
      <c r="A2220" s="2">
        <v>2221</v>
      </c>
      <c r="B2220">
        <v>9100.52</v>
      </c>
      <c r="C2220">
        <v>8</v>
      </c>
      <c r="D2220">
        <v>7</v>
      </c>
      <c r="E2220" s="6">
        <f t="shared" si="102"/>
        <v>1137.5650000000001</v>
      </c>
      <c r="F2220" s="5">
        <f t="shared" si="103"/>
        <v>2.2896393817973667E-3</v>
      </c>
      <c r="G2220" s="6">
        <f t="shared" si="104"/>
        <v>18.232295363480251</v>
      </c>
    </row>
    <row r="2221" spans="1:7" x14ac:dyDescent="0.25">
      <c r="A2221" s="2">
        <v>2222</v>
      </c>
      <c r="B2221">
        <v>7051.67</v>
      </c>
      <c r="C2221">
        <v>6</v>
      </c>
      <c r="D2221">
        <v>14</v>
      </c>
      <c r="E2221" s="6">
        <f t="shared" si="102"/>
        <v>1175.2783333333334</v>
      </c>
      <c r="F2221" s="5">
        <f t="shared" si="103"/>
        <v>1.7172295363480253E-3</v>
      </c>
      <c r="G2221" s="6">
        <f t="shared" si="104"/>
        <v>28.25511734401832</v>
      </c>
    </row>
    <row r="2222" spans="1:7" x14ac:dyDescent="0.25">
      <c r="A2222" s="2">
        <v>2223</v>
      </c>
      <c r="B2222">
        <v>5883.75</v>
      </c>
      <c r="C2222">
        <v>7</v>
      </c>
      <c r="D2222">
        <v>12</v>
      </c>
      <c r="E2222" s="6">
        <f t="shared" si="102"/>
        <v>840.53571428571433</v>
      </c>
      <c r="F2222" s="5">
        <f t="shared" si="103"/>
        <v>2.0034344590726962E-3</v>
      </c>
      <c r="G2222" s="6">
        <f t="shared" si="104"/>
        <v>20.207498568975389</v>
      </c>
    </row>
    <row r="2223" spans="1:7" x14ac:dyDescent="0.25">
      <c r="A2223" s="2">
        <v>2224</v>
      </c>
      <c r="B2223">
        <v>2568.2200000000003</v>
      </c>
      <c r="C2223">
        <v>3</v>
      </c>
      <c r="D2223">
        <v>4</v>
      </c>
      <c r="E2223" s="6">
        <f t="shared" si="102"/>
        <v>856.07333333333338</v>
      </c>
      <c r="F2223" s="5">
        <f t="shared" si="103"/>
        <v>8.5861476817401263E-4</v>
      </c>
      <c r="G2223" s="6">
        <f t="shared" si="104"/>
        <v>2.9401488265598172</v>
      </c>
    </row>
    <row r="2224" spans="1:7" x14ac:dyDescent="0.25">
      <c r="A2224" s="2">
        <v>2225</v>
      </c>
      <c r="B2224">
        <v>5546.3099999999995</v>
      </c>
      <c r="C2224">
        <v>3</v>
      </c>
      <c r="D2224">
        <v>19</v>
      </c>
      <c r="E2224" s="6">
        <f t="shared" si="102"/>
        <v>1848.7699999999998</v>
      </c>
      <c r="F2224" s="5">
        <f t="shared" si="103"/>
        <v>8.5861476817401263E-4</v>
      </c>
      <c r="G2224" s="6">
        <f t="shared" si="104"/>
        <v>30.160243274184314</v>
      </c>
    </row>
    <row r="2225" spans="1:7" x14ac:dyDescent="0.25">
      <c r="A2225" s="2">
        <v>2226</v>
      </c>
      <c r="B2225">
        <v>8295.5500000000011</v>
      </c>
      <c r="C2225">
        <v>8</v>
      </c>
      <c r="D2225">
        <v>11</v>
      </c>
      <c r="E2225" s="6">
        <f t="shared" si="102"/>
        <v>1036.9437500000001</v>
      </c>
      <c r="F2225" s="5">
        <f t="shared" si="103"/>
        <v>2.2896393817973667E-3</v>
      </c>
      <c r="G2225" s="6">
        <f t="shared" si="104"/>
        <v>26.116499713795079</v>
      </c>
    </row>
    <row r="2226" spans="1:7" x14ac:dyDescent="0.25">
      <c r="A2226" s="2">
        <v>2227</v>
      </c>
      <c r="B2226">
        <v>5068.82</v>
      </c>
      <c r="C2226">
        <v>5</v>
      </c>
      <c r="D2226">
        <v>9</v>
      </c>
      <c r="E2226" s="6">
        <f t="shared" si="102"/>
        <v>1013.7639999999999</v>
      </c>
      <c r="F2226" s="5">
        <f t="shared" si="103"/>
        <v>1.4310246136233543E-3</v>
      </c>
      <c r="G2226" s="6">
        <f t="shared" si="104"/>
        <v>13.056491127647394</v>
      </c>
    </row>
    <row r="2227" spans="1:7" x14ac:dyDescent="0.25">
      <c r="A2227" s="2">
        <v>2228</v>
      </c>
      <c r="B2227">
        <v>3579.45</v>
      </c>
      <c r="C2227">
        <v>4</v>
      </c>
      <c r="D2227">
        <v>9</v>
      </c>
      <c r="E2227" s="6">
        <f t="shared" si="102"/>
        <v>894.86249999999995</v>
      </c>
      <c r="F2227" s="5">
        <f t="shared" si="103"/>
        <v>1.1448196908986834E-3</v>
      </c>
      <c r="G2227" s="6">
        <f t="shared" si="104"/>
        <v>9.2201058958214066</v>
      </c>
    </row>
    <row r="2228" spans="1:7" x14ac:dyDescent="0.25">
      <c r="A2228" s="2">
        <v>2229</v>
      </c>
      <c r="B2228">
        <v>3937.92</v>
      </c>
      <c r="C2228">
        <v>4</v>
      </c>
      <c r="D2228">
        <v>7</v>
      </c>
      <c r="E2228" s="6">
        <f t="shared" si="102"/>
        <v>984.48</v>
      </c>
      <c r="F2228" s="5">
        <f t="shared" si="103"/>
        <v>1.1448196908986834E-3</v>
      </c>
      <c r="G2228" s="6">
        <f t="shared" si="104"/>
        <v>7.8893646250715515</v>
      </c>
    </row>
    <row r="2229" spans="1:7" x14ac:dyDescent="0.25">
      <c r="A2229" s="2">
        <v>2230</v>
      </c>
      <c r="B2229">
        <v>9883.84</v>
      </c>
      <c r="C2229">
        <v>8</v>
      </c>
      <c r="D2229">
        <v>19</v>
      </c>
      <c r="E2229" s="6">
        <f t="shared" si="102"/>
        <v>1235.48</v>
      </c>
      <c r="F2229" s="5">
        <f t="shared" si="103"/>
        <v>2.2896393817973667E-3</v>
      </c>
      <c r="G2229" s="6">
        <f t="shared" si="104"/>
        <v>53.747269605037197</v>
      </c>
    </row>
    <row r="2230" spans="1:7" x14ac:dyDescent="0.25">
      <c r="A2230" s="2">
        <v>2231</v>
      </c>
      <c r="B2230">
        <v>4555.37</v>
      </c>
      <c r="C2230">
        <v>3</v>
      </c>
      <c r="D2230">
        <v>13</v>
      </c>
      <c r="E2230" s="6">
        <f t="shared" si="102"/>
        <v>1518.4566666666667</v>
      </c>
      <c r="F2230" s="5">
        <f t="shared" si="103"/>
        <v>8.5861476817401263E-4</v>
      </c>
      <c r="G2230" s="6">
        <f t="shared" si="104"/>
        <v>16.949001144819693</v>
      </c>
    </row>
    <row r="2231" spans="1:7" x14ac:dyDescent="0.25">
      <c r="A2231" s="2">
        <v>2232</v>
      </c>
      <c r="B2231">
        <v>5666.03</v>
      </c>
      <c r="C2231">
        <v>6</v>
      </c>
      <c r="D2231">
        <v>11</v>
      </c>
      <c r="E2231" s="6">
        <f t="shared" si="102"/>
        <v>944.33833333333325</v>
      </c>
      <c r="F2231" s="5">
        <f t="shared" si="103"/>
        <v>1.7172295363480253E-3</v>
      </c>
      <c r="G2231" s="6">
        <f t="shared" si="104"/>
        <v>17.838102461362332</v>
      </c>
    </row>
    <row r="2232" spans="1:7" x14ac:dyDescent="0.25">
      <c r="A2232" s="2">
        <v>2233</v>
      </c>
      <c r="B2232">
        <v>6778.2599999999984</v>
      </c>
      <c r="C2232">
        <v>7</v>
      </c>
      <c r="D2232">
        <v>8</v>
      </c>
      <c r="E2232" s="6">
        <f t="shared" si="102"/>
        <v>968.32285714285695</v>
      </c>
      <c r="F2232" s="5">
        <f t="shared" si="103"/>
        <v>2.0034344590726962E-3</v>
      </c>
      <c r="G2232" s="6">
        <f t="shared" si="104"/>
        <v>15.519771036061819</v>
      </c>
    </row>
    <row r="2233" spans="1:7" x14ac:dyDescent="0.25">
      <c r="A2233" s="2">
        <v>2234</v>
      </c>
      <c r="B2233">
        <v>4055.89</v>
      </c>
      <c r="C2233">
        <v>7</v>
      </c>
      <c r="D2233">
        <v>18</v>
      </c>
      <c r="E2233" s="6">
        <f t="shared" si="102"/>
        <v>579.41285714285709</v>
      </c>
      <c r="F2233" s="5">
        <f t="shared" si="103"/>
        <v>2.0034344590726962E-3</v>
      </c>
      <c r="G2233" s="6">
        <f t="shared" si="104"/>
        <v>20.894682312535775</v>
      </c>
    </row>
    <row r="2234" spans="1:7" x14ac:dyDescent="0.25">
      <c r="A2234" s="2">
        <v>2235</v>
      </c>
      <c r="B2234">
        <v>7834.2700000000013</v>
      </c>
      <c r="C2234">
        <v>6</v>
      </c>
      <c r="D2234">
        <v>16</v>
      </c>
      <c r="E2234" s="6">
        <f t="shared" si="102"/>
        <v>1305.7116666666668</v>
      </c>
      <c r="F2234" s="5">
        <f t="shared" si="103"/>
        <v>1.7172295363480253E-3</v>
      </c>
      <c r="G2234" s="6">
        <f t="shared" si="104"/>
        <v>35.875306239267324</v>
      </c>
    </row>
    <row r="2235" spans="1:7" x14ac:dyDescent="0.25">
      <c r="A2235" s="2">
        <v>2236</v>
      </c>
      <c r="B2235">
        <v>4226.47</v>
      </c>
      <c r="C2235">
        <v>3</v>
      </c>
      <c r="D2235">
        <v>13</v>
      </c>
      <c r="E2235" s="6">
        <f t="shared" si="102"/>
        <v>1408.8233333333335</v>
      </c>
      <c r="F2235" s="5">
        <f t="shared" si="103"/>
        <v>8.5861476817401263E-4</v>
      </c>
      <c r="G2235" s="6">
        <f t="shared" si="104"/>
        <v>15.725274756725817</v>
      </c>
    </row>
    <row r="2236" spans="1:7" x14ac:dyDescent="0.25">
      <c r="A2236" s="2">
        <v>2237</v>
      </c>
      <c r="B2236">
        <v>7412.94</v>
      </c>
      <c r="C2236">
        <v>7</v>
      </c>
      <c r="D2236">
        <v>9</v>
      </c>
      <c r="E2236" s="6">
        <f t="shared" si="102"/>
        <v>1058.9914285714285</v>
      </c>
      <c r="F2236" s="5">
        <f t="shared" si="103"/>
        <v>2.0034344590726962E-3</v>
      </c>
      <c r="G2236" s="6">
        <f t="shared" si="104"/>
        <v>19.094579278763593</v>
      </c>
    </row>
    <row r="2237" spans="1:7" x14ac:dyDescent="0.25">
      <c r="A2237" s="2">
        <v>2238</v>
      </c>
      <c r="B2237">
        <v>4185.99</v>
      </c>
      <c r="C2237">
        <v>3</v>
      </c>
      <c r="D2237">
        <v>14</v>
      </c>
      <c r="E2237" s="6">
        <f t="shared" si="102"/>
        <v>1395.33</v>
      </c>
      <c r="F2237" s="5">
        <f t="shared" si="103"/>
        <v>8.5861476817401263E-4</v>
      </c>
      <c r="G2237" s="6">
        <f t="shared" si="104"/>
        <v>16.772713222667431</v>
      </c>
    </row>
    <row r="2238" spans="1:7" x14ac:dyDescent="0.25">
      <c r="A2238" s="2">
        <v>2239</v>
      </c>
      <c r="B2238">
        <v>1693.21</v>
      </c>
      <c r="C2238">
        <v>2</v>
      </c>
      <c r="D2238">
        <v>8</v>
      </c>
      <c r="E2238" s="6">
        <f t="shared" si="102"/>
        <v>846.60500000000002</v>
      </c>
      <c r="F2238" s="5">
        <f t="shared" si="103"/>
        <v>5.7240984544934168E-4</v>
      </c>
      <c r="G2238" s="6">
        <f t="shared" si="104"/>
        <v>3.8768402976531195</v>
      </c>
    </row>
    <row r="2239" spans="1:7" x14ac:dyDescent="0.25">
      <c r="A2239" s="2">
        <v>2240</v>
      </c>
      <c r="B2239">
        <v>13961.45</v>
      </c>
      <c r="C2239">
        <v>12</v>
      </c>
      <c r="D2239">
        <v>16</v>
      </c>
      <c r="E2239" s="6">
        <f t="shared" si="102"/>
        <v>1163.4541666666667</v>
      </c>
      <c r="F2239" s="5">
        <f t="shared" si="103"/>
        <v>3.4344590726960505E-3</v>
      </c>
      <c r="G2239" s="6">
        <f t="shared" si="104"/>
        <v>63.933371493989696</v>
      </c>
    </row>
    <row r="2240" spans="1:7" x14ac:dyDescent="0.25">
      <c r="A2240" s="2">
        <v>2241</v>
      </c>
      <c r="B2240">
        <v>4335</v>
      </c>
      <c r="C2240">
        <v>4</v>
      </c>
      <c r="D2240">
        <v>10</v>
      </c>
      <c r="E2240" s="6">
        <f t="shared" si="102"/>
        <v>1083.75</v>
      </c>
      <c r="F2240" s="5">
        <f t="shared" si="103"/>
        <v>1.1448196908986834E-3</v>
      </c>
      <c r="G2240" s="6">
        <f t="shared" si="104"/>
        <v>12.406983400114482</v>
      </c>
    </row>
    <row r="2241" spans="1:7" x14ac:dyDescent="0.25">
      <c r="A2241" s="2">
        <v>2242</v>
      </c>
      <c r="B2241">
        <v>2540.1099999999997</v>
      </c>
      <c r="C2241">
        <v>3</v>
      </c>
      <c r="D2241">
        <v>21</v>
      </c>
      <c r="E2241" s="6">
        <f t="shared" si="102"/>
        <v>846.70333333333326</v>
      </c>
      <c r="F2241" s="5">
        <f t="shared" si="103"/>
        <v>8.5861476817401263E-4</v>
      </c>
      <c r="G2241" s="6">
        <f t="shared" si="104"/>
        <v>15.266831711505437</v>
      </c>
    </row>
    <row r="2242" spans="1:7" x14ac:dyDescent="0.25">
      <c r="A2242" s="2">
        <v>2243</v>
      </c>
      <c r="B2242">
        <v>2141.0500000000002</v>
      </c>
      <c r="C2242">
        <v>3</v>
      </c>
      <c r="D2242">
        <v>7</v>
      </c>
      <c r="E2242" s="6">
        <f t="shared" si="102"/>
        <v>713.68333333333339</v>
      </c>
      <c r="F2242" s="5">
        <f t="shared" si="103"/>
        <v>8.5861476817401263E-4</v>
      </c>
      <c r="G2242" s="6">
        <f t="shared" si="104"/>
        <v>4.2894533485975961</v>
      </c>
    </row>
    <row r="2243" spans="1:7" x14ac:dyDescent="0.25">
      <c r="A2243" s="2">
        <v>2244</v>
      </c>
      <c r="B2243">
        <v>5963.92</v>
      </c>
      <c r="C2243">
        <v>5</v>
      </c>
      <c r="D2243">
        <v>5</v>
      </c>
      <c r="E2243" s="6">
        <f t="shared" si="102"/>
        <v>1192.7840000000001</v>
      </c>
      <c r="F2243" s="5">
        <f t="shared" si="103"/>
        <v>1.4310246136233543E-3</v>
      </c>
      <c r="G2243" s="6">
        <f t="shared" si="104"/>
        <v>8.5345163136805962</v>
      </c>
    </row>
    <row r="2244" spans="1:7" x14ac:dyDescent="0.25">
      <c r="A2244" s="2">
        <v>2245</v>
      </c>
      <c r="B2244">
        <v>7779.8999999999987</v>
      </c>
      <c r="C2244">
        <v>7</v>
      </c>
      <c r="D2244">
        <v>3</v>
      </c>
      <c r="E2244" s="6">
        <f t="shared" si="102"/>
        <v>1111.4142857142856</v>
      </c>
      <c r="F2244" s="5">
        <f t="shared" si="103"/>
        <v>2.0034344590726962E-3</v>
      </c>
      <c r="G2244" s="6">
        <f t="shared" si="104"/>
        <v>6.6799370349169997</v>
      </c>
    </row>
    <row r="2245" spans="1:7" x14ac:dyDescent="0.25">
      <c r="A2245" s="2">
        <v>2246</v>
      </c>
      <c r="B2245">
        <v>4027.99</v>
      </c>
      <c r="C2245">
        <v>4</v>
      </c>
      <c r="D2245">
        <v>13</v>
      </c>
      <c r="E2245" s="6">
        <f t="shared" ref="E2245:E2308" si="105">B2245/C2245</f>
        <v>1006.9974999999999</v>
      </c>
      <c r="F2245" s="5">
        <f t="shared" ref="F2245:F2308" si="106">C2245/3494</f>
        <v>1.1448196908986834E-3</v>
      </c>
      <c r="G2245" s="6">
        <f t="shared" ref="G2245:G2308" si="107">E2245*F2245*D2245</f>
        <v>14.986797366914708</v>
      </c>
    </row>
    <row r="2246" spans="1:7" x14ac:dyDescent="0.25">
      <c r="A2246" s="2">
        <v>2247</v>
      </c>
      <c r="B2246">
        <v>8149.48</v>
      </c>
      <c r="C2246">
        <v>7</v>
      </c>
      <c r="D2246">
        <v>1</v>
      </c>
      <c r="E2246" s="6">
        <f t="shared" si="105"/>
        <v>1164.2114285714285</v>
      </c>
      <c r="F2246" s="5">
        <f t="shared" si="106"/>
        <v>2.0034344590726962E-3</v>
      </c>
      <c r="G2246" s="6">
        <f t="shared" si="107"/>
        <v>2.3324212936462509</v>
      </c>
    </row>
    <row r="2247" spans="1:7" x14ac:dyDescent="0.25">
      <c r="A2247" s="2">
        <v>2248</v>
      </c>
      <c r="B2247">
        <v>8369.31</v>
      </c>
      <c r="C2247">
        <v>8</v>
      </c>
      <c r="D2247">
        <v>1</v>
      </c>
      <c r="E2247" s="6">
        <f t="shared" si="105"/>
        <v>1046.1637499999999</v>
      </c>
      <c r="F2247" s="5">
        <f t="shared" si="106"/>
        <v>2.2896393817973667E-3</v>
      </c>
      <c r="G2247" s="6">
        <f t="shared" si="107"/>
        <v>2.3953377218088145</v>
      </c>
    </row>
    <row r="2248" spans="1:7" x14ac:dyDescent="0.25">
      <c r="A2248" s="2">
        <v>2249</v>
      </c>
      <c r="B2248">
        <v>5600.46</v>
      </c>
      <c r="C2248">
        <v>5</v>
      </c>
      <c r="D2248">
        <v>5</v>
      </c>
      <c r="E2248" s="6">
        <f t="shared" si="105"/>
        <v>1120.0920000000001</v>
      </c>
      <c r="F2248" s="5">
        <f t="shared" si="106"/>
        <v>1.4310246136233543E-3</v>
      </c>
      <c r="G2248" s="6">
        <f t="shared" si="107"/>
        <v>8.0143961076130523</v>
      </c>
    </row>
    <row r="2249" spans="1:7" x14ac:dyDescent="0.25">
      <c r="A2249" s="2">
        <v>2250</v>
      </c>
      <c r="B2249">
        <v>3011.79</v>
      </c>
      <c r="C2249">
        <v>3</v>
      </c>
      <c r="D2249">
        <v>7</v>
      </c>
      <c r="E2249" s="6">
        <f t="shared" si="105"/>
        <v>1003.93</v>
      </c>
      <c r="F2249" s="5">
        <f t="shared" si="106"/>
        <v>8.5861476817401263E-4</v>
      </c>
      <c r="G2249" s="6">
        <f t="shared" si="107"/>
        <v>6.0339238694905557</v>
      </c>
    </row>
    <row r="2250" spans="1:7" x14ac:dyDescent="0.25">
      <c r="A2250" s="2">
        <v>2251</v>
      </c>
      <c r="B2250">
        <v>5798.7099999999991</v>
      </c>
      <c r="C2250">
        <v>7</v>
      </c>
      <c r="D2250">
        <v>19</v>
      </c>
      <c r="E2250" s="6">
        <f t="shared" si="105"/>
        <v>828.38714285714275</v>
      </c>
      <c r="F2250" s="5">
        <f t="shared" si="106"/>
        <v>2.0034344590726962E-3</v>
      </c>
      <c r="G2250" s="6">
        <f t="shared" si="107"/>
        <v>31.532767601602746</v>
      </c>
    </row>
    <row r="2251" spans="1:7" x14ac:dyDescent="0.25">
      <c r="A2251" s="2">
        <v>2252</v>
      </c>
      <c r="B2251">
        <v>5648.85</v>
      </c>
      <c r="C2251">
        <v>5</v>
      </c>
      <c r="D2251">
        <v>10.7</v>
      </c>
      <c r="E2251" s="6">
        <f t="shared" si="105"/>
        <v>1129.77</v>
      </c>
      <c r="F2251" s="5">
        <f t="shared" si="106"/>
        <v>1.4310246136233543E-3</v>
      </c>
      <c r="G2251" s="6">
        <f t="shared" si="107"/>
        <v>17.298996851745848</v>
      </c>
    </row>
    <row r="2252" spans="1:7" x14ac:dyDescent="0.25">
      <c r="A2252" s="2">
        <v>2253</v>
      </c>
      <c r="B2252">
        <v>7418.94</v>
      </c>
      <c r="C2252">
        <v>6</v>
      </c>
      <c r="D2252">
        <v>13</v>
      </c>
      <c r="E2252" s="6">
        <f t="shared" si="105"/>
        <v>1236.49</v>
      </c>
      <c r="F2252" s="5">
        <f t="shared" si="106"/>
        <v>1.7172295363480253E-3</v>
      </c>
      <c r="G2252" s="6">
        <f t="shared" si="107"/>
        <v>27.603382942186609</v>
      </c>
    </row>
    <row r="2253" spans="1:7" x14ac:dyDescent="0.25">
      <c r="A2253" s="2">
        <v>2254</v>
      </c>
      <c r="B2253">
        <v>5579.54</v>
      </c>
      <c r="C2253">
        <v>6</v>
      </c>
      <c r="D2253">
        <v>18</v>
      </c>
      <c r="E2253" s="6">
        <f t="shared" si="105"/>
        <v>929.92333333333329</v>
      </c>
      <c r="F2253" s="5">
        <f t="shared" si="106"/>
        <v>1.7172295363480253E-3</v>
      </c>
      <c r="G2253" s="6">
        <f t="shared" si="107"/>
        <v>28.744052661705783</v>
      </c>
    </row>
    <row r="2254" spans="1:7" x14ac:dyDescent="0.25">
      <c r="A2254" s="2">
        <v>2255</v>
      </c>
      <c r="B2254">
        <v>3400.21</v>
      </c>
      <c r="C2254">
        <v>3</v>
      </c>
      <c r="D2254">
        <v>5</v>
      </c>
      <c r="E2254" s="6">
        <f t="shared" si="105"/>
        <v>1133.4033333333334</v>
      </c>
      <c r="F2254" s="5">
        <f t="shared" si="106"/>
        <v>8.5861476817401263E-4</v>
      </c>
      <c r="G2254" s="6">
        <f t="shared" si="107"/>
        <v>4.8657842014882666</v>
      </c>
    </row>
    <row r="2255" spans="1:7" x14ac:dyDescent="0.25">
      <c r="A2255" s="2">
        <v>2256</v>
      </c>
      <c r="B2255">
        <v>4499.8500000000004</v>
      </c>
      <c r="C2255">
        <v>3</v>
      </c>
      <c r="D2255">
        <v>15</v>
      </c>
      <c r="E2255" s="6">
        <f t="shared" si="105"/>
        <v>1499.95</v>
      </c>
      <c r="F2255" s="5">
        <f t="shared" si="106"/>
        <v>8.5861476817401263E-4</v>
      </c>
      <c r="G2255" s="6">
        <f t="shared" si="107"/>
        <v>19.318188322839156</v>
      </c>
    </row>
    <row r="2256" spans="1:7" x14ac:dyDescent="0.25">
      <c r="A2256" s="2">
        <v>2257</v>
      </c>
      <c r="B2256">
        <v>6440.81</v>
      </c>
      <c r="C2256">
        <v>5</v>
      </c>
      <c r="D2256">
        <v>15</v>
      </c>
      <c r="E2256" s="6">
        <f t="shared" si="105"/>
        <v>1288.162</v>
      </c>
      <c r="F2256" s="5">
        <f t="shared" si="106"/>
        <v>1.4310246136233543E-3</v>
      </c>
      <c r="G2256" s="6">
        <f t="shared" si="107"/>
        <v>27.650872925014312</v>
      </c>
    </row>
    <row r="2257" spans="1:7" x14ac:dyDescent="0.25">
      <c r="A2257" s="2">
        <v>2258</v>
      </c>
      <c r="B2257">
        <v>8399.5300000000007</v>
      </c>
      <c r="C2257">
        <v>7</v>
      </c>
      <c r="D2257">
        <v>7</v>
      </c>
      <c r="E2257" s="6">
        <f t="shared" si="105"/>
        <v>1199.9328571428573</v>
      </c>
      <c r="F2257" s="5">
        <f t="shared" si="106"/>
        <v>2.0034344590726962E-3</v>
      </c>
      <c r="G2257" s="6">
        <f t="shared" si="107"/>
        <v>16.827907842014888</v>
      </c>
    </row>
    <row r="2258" spans="1:7" x14ac:dyDescent="0.25">
      <c r="A2258" s="2">
        <v>2259</v>
      </c>
      <c r="B2258">
        <v>4205.21</v>
      </c>
      <c r="C2258">
        <v>4</v>
      </c>
      <c r="D2258">
        <v>2</v>
      </c>
      <c r="E2258" s="6">
        <f t="shared" si="105"/>
        <v>1051.3025</v>
      </c>
      <c r="F2258" s="5">
        <f t="shared" si="106"/>
        <v>1.1448196908986834E-3</v>
      </c>
      <c r="G2258" s="6">
        <f t="shared" si="107"/>
        <v>2.4071036061820261</v>
      </c>
    </row>
    <row r="2259" spans="1:7" x14ac:dyDescent="0.25">
      <c r="A2259" s="2">
        <v>2260</v>
      </c>
      <c r="B2259">
        <v>8234.9</v>
      </c>
      <c r="C2259">
        <v>6</v>
      </c>
      <c r="D2259">
        <v>11</v>
      </c>
      <c r="E2259" s="6">
        <f t="shared" si="105"/>
        <v>1372.4833333333333</v>
      </c>
      <c r="F2259" s="5">
        <f t="shared" si="106"/>
        <v>1.7172295363480253E-3</v>
      </c>
      <c r="G2259" s="6">
        <f t="shared" si="107"/>
        <v>25.925558099599314</v>
      </c>
    </row>
    <row r="2260" spans="1:7" x14ac:dyDescent="0.25">
      <c r="A2260" s="2">
        <v>2261</v>
      </c>
      <c r="B2260">
        <v>3875.6099999999997</v>
      </c>
      <c r="C2260">
        <v>4</v>
      </c>
      <c r="D2260">
        <v>13</v>
      </c>
      <c r="E2260" s="6">
        <f t="shared" si="105"/>
        <v>968.90249999999992</v>
      </c>
      <c r="F2260" s="5">
        <f t="shared" si="106"/>
        <v>1.1448196908986834E-3</v>
      </c>
      <c r="G2260" s="6">
        <f t="shared" si="107"/>
        <v>14.4198425872925</v>
      </c>
    </row>
    <row r="2261" spans="1:7" x14ac:dyDescent="0.25">
      <c r="A2261" s="2">
        <v>2262</v>
      </c>
      <c r="B2261">
        <v>3058.55</v>
      </c>
      <c r="C2261">
        <v>4</v>
      </c>
      <c r="D2261">
        <v>2</v>
      </c>
      <c r="E2261" s="6">
        <f t="shared" si="105"/>
        <v>764.63750000000005</v>
      </c>
      <c r="F2261" s="5">
        <f t="shared" si="106"/>
        <v>1.1448196908986834E-3</v>
      </c>
      <c r="G2261" s="6">
        <f t="shared" si="107"/>
        <v>1.750744132799084</v>
      </c>
    </row>
    <row r="2262" spans="1:7" x14ac:dyDescent="0.25">
      <c r="A2262" s="2">
        <v>2263</v>
      </c>
      <c r="B2262">
        <v>6359.93</v>
      </c>
      <c r="C2262">
        <v>5</v>
      </c>
      <c r="D2262">
        <v>21</v>
      </c>
      <c r="E2262" s="6">
        <f t="shared" si="105"/>
        <v>1271.9860000000001</v>
      </c>
      <c r="F2262" s="5">
        <f t="shared" si="106"/>
        <v>1.4310246136233543E-3</v>
      </c>
      <c r="G2262" s="6">
        <f t="shared" si="107"/>
        <v>38.225108757870643</v>
      </c>
    </row>
    <row r="2263" spans="1:7" x14ac:dyDescent="0.25">
      <c r="A2263" s="2">
        <v>2264</v>
      </c>
      <c r="B2263">
        <v>5198.18</v>
      </c>
      <c r="C2263">
        <v>6</v>
      </c>
      <c r="D2263">
        <v>9</v>
      </c>
      <c r="E2263" s="6">
        <f t="shared" si="105"/>
        <v>866.36333333333334</v>
      </c>
      <c r="F2263" s="5">
        <f t="shared" si="106"/>
        <v>1.7172295363480253E-3</v>
      </c>
      <c r="G2263" s="6">
        <f t="shared" si="107"/>
        <v>13.389702346880366</v>
      </c>
    </row>
    <row r="2264" spans="1:7" x14ac:dyDescent="0.25">
      <c r="A2264" s="2">
        <v>2265</v>
      </c>
      <c r="B2264">
        <v>3990.7799999999997</v>
      </c>
      <c r="C2264">
        <v>3</v>
      </c>
      <c r="D2264">
        <v>5</v>
      </c>
      <c r="E2264" s="6">
        <f t="shared" si="105"/>
        <v>1330.26</v>
      </c>
      <c r="F2264" s="5">
        <f t="shared" si="106"/>
        <v>8.5861476817401263E-4</v>
      </c>
      <c r="G2264" s="6">
        <f t="shared" si="107"/>
        <v>5.7109044075558106</v>
      </c>
    </row>
    <row r="2265" spans="1:7" x14ac:dyDescent="0.25">
      <c r="A2265" s="2">
        <v>2266</v>
      </c>
      <c r="B2265">
        <v>8911.6</v>
      </c>
      <c r="C2265">
        <v>10</v>
      </c>
      <c r="D2265">
        <v>1</v>
      </c>
      <c r="E2265" s="6">
        <f t="shared" si="105"/>
        <v>891.16000000000008</v>
      </c>
      <c r="F2265" s="5">
        <f t="shared" si="106"/>
        <v>2.8620492272467086E-3</v>
      </c>
      <c r="G2265" s="6">
        <f t="shared" si="107"/>
        <v>2.5505437893531773</v>
      </c>
    </row>
    <row r="2266" spans="1:7" x14ac:dyDescent="0.25">
      <c r="A2266" s="2">
        <v>2267</v>
      </c>
      <c r="B2266">
        <v>5466.6399999999994</v>
      </c>
      <c r="C2266">
        <v>5</v>
      </c>
      <c r="D2266">
        <v>14</v>
      </c>
      <c r="E2266" s="6">
        <f t="shared" si="105"/>
        <v>1093.328</v>
      </c>
      <c r="F2266" s="5">
        <f t="shared" si="106"/>
        <v>1.4310246136233543E-3</v>
      </c>
      <c r="G2266" s="6">
        <f t="shared" si="107"/>
        <v>21.904109902690323</v>
      </c>
    </row>
    <row r="2267" spans="1:7" x14ac:dyDescent="0.25">
      <c r="A2267" s="2">
        <v>2268</v>
      </c>
      <c r="B2267">
        <v>9258.43</v>
      </c>
      <c r="C2267">
        <v>8</v>
      </c>
      <c r="D2267">
        <v>19</v>
      </c>
      <c r="E2267" s="6">
        <f t="shared" si="105"/>
        <v>1157.30375</v>
      </c>
      <c r="F2267" s="5">
        <f t="shared" si="106"/>
        <v>2.2896393817973667E-3</v>
      </c>
      <c r="G2267" s="6">
        <f t="shared" si="107"/>
        <v>50.346356611333711</v>
      </c>
    </row>
    <row r="2268" spans="1:7" x14ac:dyDescent="0.25">
      <c r="A2268" s="2">
        <v>2269</v>
      </c>
      <c r="B2268">
        <v>9233.33</v>
      </c>
      <c r="C2268">
        <v>7</v>
      </c>
      <c r="D2268">
        <v>9</v>
      </c>
      <c r="E2268" s="6">
        <f t="shared" si="105"/>
        <v>1319.0471428571429</v>
      </c>
      <c r="F2268" s="5">
        <f t="shared" si="106"/>
        <v>2.0034344590726962E-3</v>
      </c>
      <c r="G2268" s="6">
        <f t="shared" si="107"/>
        <v>23.783620492272469</v>
      </c>
    </row>
    <row r="2269" spans="1:7" x14ac:dyDescent="0.25">
      <c r="A2269" s="2">
        <v>2270</v>
      </c>
      <c r="B2269">
        <v>7588.2899999999991</v>
      </c>
      <c r="C2269">
        <v>5</v>
      </c>
      <c r="D2269">
        <v>9</v>
      </c>
      <c r="E2269" s="6">
        <f t="shared" si="105"/>
        <v>1517.6579999999999</v>
      </c>
      <c r="F2269" s="5">
        <f t="shared" si="106"/>
        <v>1.4310246136233543E-3</v>
      </c>
      <c r="G2269" s="6">
        <f t="shared" si="107"/>
        <v>19.546253577561533</v>
      </c>
    </row>
    <row r="2270" spans="1:7" x14ac:dyDescent="0.25">
      <c r="A2270" s="2">
        <v>2271</v>
      </c>
      <c r="B2270">
        <v>1362.99</v>
      </c>
      <c r="C2270">
        <v>1</v>
      </c>
      <c r="D2270">
        <v>18</v>
      </c>
      <c r="E2270" s="6">
        <f t="shared" si="105"/>
        <v>1362.99</v>
      </c>
      <c r="F2270" s="5">
        <f t="shared" si="106"/>
        <v>2.8620492272467084E-4</v>
      </c>
      <c r="G2270" s="6">
        <f t="shared" si="107"/>
        <v>7.0217000572409844</v>
      </c>
    </row>
    <row r="2271" spans="1:7" x14ac:dyDescent="0.25">
      <c r="A2271" s="2">
        <v>2272</v>
      </c>
      <c r="B2271">
        <v>8116.8</v>
      </c>
      <c r="C2271">
        <v>6</v>
      </c>
      <c r="D2271">
        <v>1</v>
      </c>
      <c r="E2271" s="6">
        <f t="shared" si="105"/>
        <v>1352.8</v>
      </c>
      <c r="F2271" s="5">
        <f t="shared" si="106"/>
        <v>1.7172295363480253E-3</v>
      </c>
      <c r="G2271" s="6">
        <f t="shared" si="107"/>
        <v>2.3230681167716085</v>
      </c>
    </row>
    <row r="2272" spans="1:7" x14ac:dyDescent="0.25">
      <c r="A2272" s="2">
        <v>2273</v>
      </c>
      <c r="B2272">
        <v>9867.35</v>
      </c>
      <c r="C2272">
        <v>10</v>
      </c>
      <c r="D2272">
        <v>9</v>
      </c>
      <c r="E2272" s="6">
        <f t="shared" si="105"/>
        <v>986.73500000000001</v>
      </c>
      <c r="F2272" s="5">
        <f t="shared" si="106"/>
        <v>2.8620492272467086E-3</v>
      </c>
      <c r="G2272" s="6">
        <f t="shared" si="107"/>
        <v>25.41675729822553</v>
      </c>
    </row>
    <row r="2273" spans="1:7" x14ac:dyDescent="0.25">
      <c r="A2273" s="2">
        <v>2274</v>
      </c>
      <c r="B2273">
        <v>142.97999999999999</v>
      </c>
      <c r="C2273">
        <v>2</v>
      </c>
      <c r="D2273">
        <v>13</v>
      </c>
      <c r="E2273" s="6">
        <f t="shared" si="105"/>
        <v>71.489999999999995</v>
      </c>
      <c r="F2273" s="5">
        <f t="shared" si="106"/>
        <v>5.7240984544934168E-4</v>
      </c>
      <c r="G2273" s="6">
        <f t="shared" si="107"/>
        <v>0.53198053806525469</v>
      </c>
    </row>
    <row r="2274" spans="1:7" x14ac:dyDescent="0.25">
      <c r="A2274" s="2">
        <v>2275</v>
      </c>
      <c r="B2274">
        <v>8289</v>
      </c>
      <c r="C2274">
        <v>6</v>
      </c>
      <c r="D2274">
        <v>8</v>
      </c>
      <c r="E2274" s="6">
        <f t="shared" si="105"/>
        <v>1381.5</v>
      </c>
      <c r="F2274" s="5">
        <f t="shared" si="106"/>
        <v>1.7172295363480253E-3</v>
      </c>
      <c r="G2274" s="6">
        <f t="shared" si="107"/>
        <v>18.978820835718373</v>
      </c>
    </row>
    <row r="2275" spans="1:7" x14ac:dyDescent="0.25">
      <c r="A2275" s="2">
        <v>2276</v>
      </c>
      <c r="B2275">
        <v>4714.45</v>
      </c>
      <c r="C2275">
        <v>4</v>
      </c>
      <c r="D2275">
        <v>12</v>
      </c>
      <c r="E2275" s="6">
        <f t="shared" si="105"/>
        <v>1178.6125</v>
      </c>
      <c r="F2275" s="5">
        <f t="shared" si="106"/>
        <v>1.1448196908986834E-3</v>
      </c>
      <c r="G2275" s="6">
        <f t="shared" si="107"/>
        <v>16.191585575271894</v>
      </c>
    </row>
    <row r="2276" spans="1:7" x14ac:dyDescent="0.25">
      <c r="A2276" s="2">
        <v>2277</v>
      </c>
      <c r="B2276">
        <v>4721.53</v>
      </c>
      <c r="C2276">
        <v>4</v>
      </c>
      <c r="D2276">
        <v>7</v>
      </c>
      <c r="E2276" s="6">
        <f t="shared" si="105"/>
        <v>1180.3824999999999</v>
      </c>
      <c r="F2276" s="5">
        <f t="shared" si="106"/>
        <v>1.1448196908986834E-3</v>
      </c>
      <c r="G2276" s="6">
        <f t="shared" si="107"/>
        <v>9.4592759015455048</v>
      </c>
    </row>
    <row r="2277" spans="1:7" x14ac:dyDescent="0.25">
      <c r="A2277" s="2">
        <v>2278</v>
      </c>
      <c r="B2277">
        <v>3123.0399999999995</v>
      </c>
      <c r="C2277">
        <v>5</v>
      </c>
      <c r="D2277">
        <v>8</v>
      </c>
      <c r="E2277" s="6">
        <f t="shared" si="105"/>
        <v>624.60799999999995</v>
      </c>
      <c r="F2277" s="5">
        <f t="shared" si="106"/>
        <v>1.4310246136233543E-3</v>
      </c>
      <c r="G2277" s="6">
        <f t="shared" si="107"/>
        <v>7.1506353749284477</v>
      </c>
    </row>
    <row r="2278" spans="1:7" x14ac:dyDescent="0.25">
      <c r="A2278" s="2">
        <v>2279</v>
      </c>
      <c r="B2278">
        <v>7565.6999999999989</v>
      </c>
      <c r="C2278">
        <v>8</v>
      </c>
      <c r="D2278">
        <v>3</v>
      </c>
      <c r="E2278" s="6">
        <f t="shared" si="105"/>
        <v>945.71249999999986</v>
      </c>
      <c r="F2278" s="5">
        <f t="shared" si="106"/>
        <v>2.2896393817973667E-3</v>
      </c>
      <c r="G2278" s="6">
        <f t="shared" si="107"/>
        <v>6.4960217515741263</v>
      </c>
    </row>
    <row r="2279" spans="1:7" x14ac:dyDescent="0.25">
      <c r="A2279" s="2">
        <v>2280</v>
      </c>
      <c r="B2279">
        <v>6373.32</v>
      </c>
      <c r="C2279">
        <v>5</v>
      </c>
      <c r="D2279">
        <v>9</v>
      </c>
      <c r="E2279" s="6">
        <f t="shared" si="105"/>
        <v>1274.664</v>
      </c>
      <c r="F2279" s="5">
        <f t="shared" si="106"/>
        <v>1.4310246136233543E-3</v>
      </c>
      <c r="G2279" s="6">
        <f t="shared" si="107"/>
        <v>16.416680022896394</v>
      </c>
    </row>
    <row r="2280" spans="1:7" x14ac:dyDescent="0.25">
      <c r="A2280" s="2">
        <v>2281</v>
      </c>
      <c r="B2280">
        <v>8021.26</v>
      </c>
      <c r="C2280">
        <v>7</v>
      </c>
      <c r="D2280">
        <v>14</v>
      </c>
      <c r="E2280" s="6">
        <f t="shared" si="105"/>
        <v>1145.8942857142858</v>
      </c>
      <c r="F2280" s="5">
        <f t="shared" si="106"/>
        <v>2.0034344590726962E-3</v>
      </c>
      <c r="G2280" s="6">
        <f t="shared" si="107"/>
        <v>32.140137378362915</v>
      </c>
    </row>
    <row r="2281" spans="1:7" x14ac:dyDescent="0.25">
      <c r="A2281" s="2">
        <v>2282</v>
      </c>
      <c r="B2281">
        <v>6818.6100000000006</v>
      </c>
      <c r="C2281">
        <v>6</v>
      </c>
      <c r="D2281">
        <v>7</v>
      </c>
      <c r="E2281" s="6">
        <f t="shared" si="105"/>
        <v>1136.4350000000002</v>
      </c>
      <c r="F2281" s="5">
        <f t="shared" si="106"/>
        <v>1.7172295363480253E-3</v>
      </c>
      <c r="G2281" s="6">
        <f t="shared" si="107"/>
        <v>13.660638236977679</v>
      </c>
    </row>
    <row r="2282" spans="1:7" x14ac:dyDescent="0.25">
      <c r="A2282" s="2">
        <v>2283</v>
      </c>
      <c r="B2282">
        <v>7052.93</v>
      </c>
      <c r="C2282">
        <v>7</v>
      </c>
      <c r="D2282">
        <v>16</v>
      </c>
      <c r="E2282" s="6">
        <f t="shared" si="105"/>
        <v>1007.5614285714286</v>
      </c>
      <c r="F2282" s="5">
        <f t="shared" si="106"/>
        <v>2.0034344590726962E-3</v>
      </c>
      <c r="G2282" s="6">
        <f t="shared" si="107"/>
        <v>32.297332570120211</v>
      </c>
    </row>
    <row r="2283" spans="1:7" x14ac:dyDescent="0.25">
      <c r="A2283" s="2">
        <v>2284</v>
      </c>
      <c r="B2283">
        <v>7556.9399999999987</v>
      </c>
      <c r="C2283">
        <v>7</v>
      </c>
      <c r="D2283">
        <v>14</v>
      </c>
      <c r="E2283" s="6">
        <f t="shared" si="105"/>
        <v>1079.562857142857</v>
      </c>
      <c r="F2283" s="5">
        <f t="shared" si="106"/>
        <v>2.0034344590726962E-3</v>
      </c>
      <c r="G2283" s="6">
        <f t="shared" si="107"/>
        <v>30.27966800228964</v>
      </c>
    </row>
    <row r="2284" spans="1:7" x14ac:dyDescent="0.25">
      <c r="A2284" s="2">
        <v>2285</v>
      </c>
      <c r="B2284">
        <v>4829.5399999999991</v>
      </c>
      <c r="C2284">
        <v>7</v>
      </c>
      <c r="D2284">
        <v>5</v>
      </c>
      <c r="E2284" s="6">
        <f t="shared" si="105"/>
        <v>689.93428571428558</v>
      </c>
      <c r="F2284" s="5">
        <f t="shared" si="106"/>
        <v>2.0034344590726962E-3</v>
      </c>
      <c r="G2284" s="6">
        <f t="shared" si="107"/>
        <v>6.9111906124785341</v>
      </c>
    </row>
    <row r="2285" spans="1:7" x14ac:dyDescent="0.25">
      <c r="A2285" s="2">
        <v>2286</v>
      </c>
      <c r="B2285">
        <v>4606.01</v>
      </c>
      <c r="C2285">
        <v>5</v>
      </c>
      <c r="D2285">
        <v>5</v>
      </c>
      <c r="E2285" s="6">
        <f t="shared" si="105"/>
        <v>921.202</v>
      </c>
      <c r="F2285" s="5">
        <f t="shared" si="106"/>
        <v>1.4310246136233543E-3</v>
      </c>
      <c r="G2285" s="6">
        <f t="shared" si="107"/>
        <v>6.5913136805953068</v>
      </c>
    </row>
    <row r="2286" spans="1:7" x14ac:dyDescent="0.25">
      <c r="A2286" s="2">
        <v>2287</v>
      </c>
      <c r="B2286">
        <v>1083.52</v>
      </c>
      <c r="C2286">
        <v>2</v>
      </c>
      <c r="D2286">
        <v>20</v>
      </c>
      <c r="E2286" s="6">
        <f t="shared" si="105"/>
        <v>541.76</v>
      </c>
      <c r="F2286" s="5">
        <f t="shared" si="106"/>
        <v>5.7240984544934168E-4</v>
      </c>
      <c r="G2286" s="6">
        <f t="shared" si="107"/>
        <v>6.2021751574127073</v>
      </c>
    </row>
    <row r="2287" spans="1:7" x14ac:dyDescent="0.25">
      <c r="A2287" s="2">
        <v>2288</v>
      </c>
      <c r="B2287">
        <v>6972.7</v>
      </c>
      <c r="C2287">
        <v>6</v>
      </c>
      <c r="D2287">
        <v>8</v>
      </c>
      <c r="E2287" s="6">
        <f t="shared" si="105"/>
        <v>1162.1166666666666</v>
      </c>
      <c r="F2287" s="5">
        <f t="shared" si="106"/>
        <v>1.7172295363480253E-3</v>
      </c>
      <c r="G2287" s="6">
        <f t="shared" si="107"/>
        <v>15.9649685174585</v>
      </c>
    </row>
    <row r="2288" spans="1:7" x14ac:dyDescent="0.25">
      <c r="A2288" s="2">
        <v>2289</v>
      </c>
      <c r="B2288">
        <v>6450.51</v>
      </c>
      <c r="C2288">
        <v>5</v>
      </c>
      <c r="D2288">
        <v>13</v>
      </c>
      <c r="E2288" s="6">
        <f t="shared" si="105"/>
        <v>1290.1020000000001</v>
      </c>
      <c r="F2288" s="5">
        <f t="shared" si="106"/>
        <v>1.4310246136233543E-3</v>
      </c>
      <c r="G2288" s="6">
        <f t="shared" si="107"/>
        <v>24.000180309101317</v>
      </c>
    </row>
    <row r="2289" spans="1:7" x14ac:dyDescent="0.25">
      <c r="A2289" s="2">
        <v>2290</v>
      </c>
      <c r="B2289">
        <v>7476.5800000000008</v>
      </c>
      <c r="C2289">
        <v>6</v>
      </c>
      <c r="D2289">
        <v>5</v>
      </c>
      <c r="E2289" s="6">
        <f t="shared" si="105"/>
        <v>1246.0966666666668</v>
      </c>
      <c r="F2289" s="5">
        <f t="shared" si="106"/>
        <v>1.7172295363480253E-3</v>
      </c>
      <c r="G2289" s="6">
        <f t="shared" si="107"/>
        <v>10.699170005724099</v>
      </c>
    </row>
    <row r="2290" spans="1:7" x14ac:dyDescent="0.25">
      <c r="A2290" s="2">
        <v>2291</v>
      </c>
      <c r="B2290">
        <v>792.9</v>
      </c>
      <c r="C2290">
        <v>1</v>
      </c>
      <c r="D2290">
        <v>4</v>
      </c>
      <c r="E2290" s="6">
        <f t="shared" si="105"/>
        <v>792.9</v>
      </c>
      <c r="F2290" s="5">
        <f t="shared" si="106"/>
        <v>2.8620492272467084E-4</v>
      </c>
      <c r="G2290" s="6">
        <f t="shared" si="107"/>
        <v>0.907727532913566</v>
      </c>
    </row>
    <row r="2291" spans="1:7" x14ac:dyDescent="0.25">
      <c r="A2291" s="2">
        <v>2292</v>
      </c>
      <c r="B2291">
        <v>8732.6200000000008</v>
      </c>
      <c r="C2291">
        <v>7</v>
      </c>
      <c r="D2291">
        <v>2</v>
      </c>
      <c r="E2291" s="6">
        <f t="shared" si="105"/>
        <v>1247.517142857143</v>
      </c>
      <c r="F2291" s="5">
        <f t="shared" si="106"/>
        <v>2.0034344590726962E-3</v>
      </c>
      <c r="G2291" s="6">
        <f t="shared" si="107"/>
        <v>4.9986376645678314</v>
      </c>
    </row>
    <row r="2292" spans="1:7" x14ac:dyDescent="0.25">
      <c r="A2292" s="2">
        <v>2293</v>
      </c>
      <c r="B2292">
        <v>5018.5200000000004</v>
      </c>
      <c r="C2292">
        <v>5</v>
      </c>
      <c r="D2292">
        <v>16</v>
      </c>
      <c r="E2292" s="6">
        <f t="shared" si="105"/>
        <v>1003.7040000000001</v>
      </c>
      <c r="F2292" s="5">
        <f t="shared" si="106"/>
        <v>1.4310246136233543E-3</v>
      </c>
      <c r="G2292" s="6">
        <f t="shared" si="107"/>
        <v>22.981202060675447</v>
      </c>
    </row>
    <row r="2293" spans="1:7" x14ac:dyDescent="0.25">
      <c r="A2293" s="2">
        <v>2294</v>
      </c>
      <c r="B2293">
        <v>9680.2199999999993</v>
      </c>
      <c r="C2293">
        <v>7</v>
      </c>
      <c r="D2293">
        <v>21</v>
      </c>
      <c r="E2293" s="6">
        <f t="shared" si="105"/>
        <v>1382.8885714285714</v>
      </c>
      <c r="F2293" s="5">
        <f t="shared" si="106"/>
        <v>2.0034344590726962E-3</v>
      </c>
      <c r="G2293" s="6">
        <f t="shared" si="107"/>
        <v>58.181058958214088</v>
      </c>
    </row>
    <row r="2294" spans="1:7" x14ac:dyDescent="0.25">
      <c r="A2294" s="2">
        <v>2295</v>
      </c>
      <c r="B2294">
        <v>5830.1399999999994</v>
      </c>
      <c r="C2294">
        <v>4</v>
      </c>
      <c r="D2294">
        <v>10.7</v>
      </c>
      <c r="E2294" s="6">
        <f t="shared" si="105"/>
        <v>1457.5349999999999</v>
      </c>
      <c r="F2294" s="5">
        <f t="shared" si="106"/>
        <v>1.1448196908986834E-3</v>
      </c>
      <c r="G2294" s="6">
        <f t="shared" si="107"/>
        <v>17.85417801946193</v>
      </c>
    </row>
    <row r="2295" spans="1:7" x14ac:dyDescent="0.25">
      <c r="A2295" s="2">
        <v>2296</v>
      </c>
      <c r="B2295">
        <v>5259.05</v>
      </c>
      <c r="C2295">
        <v>4</v>
      </c>
      <c r="D2295">
        <v>1</v>
      </c>
      <c r="E2295" s="6">
        <f t="shared" si="105"/>
        <v>1314.7625</v>
      </c>
      <c r="F2295" s="5">
        <f t="shared" si="106"/>
        <v>1.1448196908986834E-3</v>
      </c>
      <c r="G2295" s="6">
        <f t="shared" si="107"/>
        <v>1.5051659988551802</v>
      </c>
    </row>
    <row r="2296" spans="1:7" x14ac:dyDescent="0.25">
      <c r="A2296" s="2">
        <v>2297</v>
      </c>
      <c r="B2296">
        <v>6232.6900000000005</v>
      </c>
      <c r="C2296">
        <v>5</v>
      </c>
      <c r="D2296">
        <v>19</v>
      </c>
      <c r="E2296" s="6">
        <f t="shared" si="105"/>
        <v>1246.538</v>
      </c>
      <c r="F2296" s="5">
        <f t="shared" si="106"/>
        <v>1.4310246136233543E-3</v>
      </c>
      <c r="G2296" s="6">
        <f t="shared" si="107"/>
        <v>33.892704636519746</v>
      </c>
    </row>
    <row r="2297" spans="1:7" x14ac:dyDescent="0.25">
      <c r="A2297" s="2">
        <v>2298</v>
      </c>
      <c r="B2297">
        <v>6997.85</v>
      </c>
      <c r="C2297">
        <v>6</v>
      </c>
      <c r="D2297">
        <v>5</v>
      </c>
      <c r="E2297" s="6">
        <f t="shared" si="105"/>
        <v>1166.3083333333334</v>
      </c>
      <c r="F2297" s="5">
        <f t="shared" si="106"/>
        <v>1.7172295363480253E-3</v>
      </c>
      <c r="G2297" s="6">
        <f t="shared" si="107"/>
        <v>10.014095592444189</v>
      </c>
    </row>
    <row r="2298" spans="1:7" x14ac:dyDescent="0.25">
      <c r="A2298" s="2">
        <v>2299</v>
      </c>
      <c r="B2298">
        <v>4359.3200000000006</v>
      </c>
      <c r="C2298">
        <v>6</v>
      </c>
      <c r="D2298">
        <v>7</v>
      </c>
      <c r="E2298" s="6">
        <f t="shared" si="105"/>
        <v>726.5533333333334</v>
      </c>
      <c r="F2298" s="5">
        <f t="shared" si="106"/>
        <v>1.7172295363480253E-3</v>
      </c>
      <c r="G2298" s="6">
        <f t="shared" si="107"/>
        <v>8.7336119061247857</v>
      </c>
    </row>
    <row r="2299" spans="1:7" x14ac:dyDescent="0.25">
      <c r="A2299" s="2">
        <v>2300</v>
      </c>
      <c r="B2299">
        <v>7346.11</v>
      </c>
      <c r="C2299">
        <v>4</v>
      </c>
      <c r="D2299">
        <v>3</v>
      </c>
      <c r="E2299" s="6">
        <f t="shared" si="105"/>
        <v>1836.5274999999999</v>
      </c>
      <c r="F2299" s="5">
        <f t="shared" si="106"/>
        <v>1.1448196908986834E-3</v>
      </c>
      <c r="G2299" s="6">
        <f t="shared" si="107"/>
        <v>6.3074785346307953</v>
      </c>
    </row>
    <row r="2300" spans="1:7" x14ac:dyDescent="0.25">
      <c r="A2300" s="2">
        <v>2301</v>
      </c>
      <c r="B2300">
        <v>10628.94</v>
      </c>
      <c r="C2300">
        <v>7</v>
      </c>
      <c r="D2300">
        <v>19</v>
      </c>
      <c r="E2300" s="6">
        <f t="shared" si="105"/>
        <v>1518.42</v>
      </c>
      <c r="F2300" s="5">
        <f t="shared" si="106"/>
        <v>2.0034344590726962E-3</v>
      </c>
      <c r="G2300" s="6">
        <f t="shared" si="107"/>
        <v>57.799044075558101</v>
      </c>
    </row>
    <row r="2301" spans="1:7" x14ac:dyDescent="0.25">
      <c r="A2301" s="2">
        <v>2302</v>
      </c>
      <c r="B2301">
        <v>4412.84</v>
      </c>
      <c r="C2301">
        <v>3</v>
      </c>
      <c r="D2301">
        <v>4</v>
      </c>
      <c r="E2301" s="6">
        <f t="shared" si="105"/>
        <v>1470.9466666666667</v>
      </c>
      <c r="F2301" s="5">
        <f t="shared" si="106"/>
        <v>8.5861476817401263E-4</v>
      </c>
      <c r="G2301" s="6">
        <f t="shared" si="107"/>
        <v>5.0519061247853463</v>
      </c>
    </row>
    <row r="2302" spans="1:7" x14ac:dyDescent="0.25">
      <c r="A2302" s="2">
        <v>2303</v>
      </c>
      <c r="B2302">
        <v>2696.8599999999997</v>
      </c>
      <c r="C2302">
        <v>2</v>
      </c>
      <c r="D2302">
        <v>4</v>
      </c>
      <c r="E2302" s="6">
        <f t="shared" si="105"/>
        <v>1348.4299999999998</v>
      </c>
      <c r="F2302" s="5">
        <f t="shared" si="106"/>
        <v>5.7240984544934168E-4</v>
      </c>
      <c r="G2302" s="6">
        <f t="shared" si="107"/>
        <v>3.087418431597023</v>
      </c>
    </row>
    <row r="2303" spans="1:7" x14ac:dyDescent="0.25">
      <c r="A2303" s="2">
        <v>2304</v>
      </c>
      <c r="B2303">
        <v>9747.9</v>
      </c>
      <c r="C2303">
        <v>7</v>
      </c>
      <c r="D2303">
        <v>11</v>
      </c>
      <c r="E2303" s="6">
        <f t="shared" si="105"/>
        <v>1392.5571428571427</v>
      </c>
      <c r="F2303" s="5">
        <f t="shared" si="106"/>
        <v>2.0034344590726962E-3</v>
      </c>
      <c r="G2303" s="6">
        <f t="shared" si="107"/>
        <v>30.688866628506013</v>
      </c>
    </row>
    <row r="2304" spans="1:7" x14ac:dyDescent="0.25">
      <c r="A2304" s="2">
        <v>2305</v>
      </c>
      <c r="B2304">
        <v>6011.6900000000005</v>
      </c>
      <c r="C2304">
        <v>5</v>
      </c>
      <c r="D2304">
        <v>13</v>
      </c>
      <c r="E2304" s="6">
        <f t="shared" si="105"/>
        <v>1202.3380000000002</v>
      </c>
      <c r="F2304" s="5">
        <f t="shared" si="106"/>
        <v>1.4310246136233543E-3</v>
      </c>
      <c r="G2304" s="6">
        <f t="shared" si="107"/>
        <v>22.367478534630802</v>
      </c>
    </row>
    <row r="2305" spans="1:7" x14ac:dyDescent="0.25">
      <c r="A2305" s="2">
        <v>2306</v>
      </c>
      <c r="B2305">
        <v>4938.6399999999994</v>
      </c>
      <c r="C2305">
        <v>4</v>
      </c>
      <c r="D2305">
        <v>9</v>
      </c>
      <c r="E2305" s="6">
        <f t="shared" si="105"/>
        <v>1234.6599999999999</v>
      </c>
      <c r="F2305" s="5">
        <f t="shared" si="106"/>
        <v>1.1448196908986834E-3</v>
      </c>
      <c r="G2305" s="6">
        <f t="shared" si="107"/>
        <v>12.721167716084715</v>
      </c>
    </row>
    <row r="2306" spans="1:7" x14ac:dyDescent="0.25">
      <c r="A2306" s="2">
        <v>2307</v>
      </c>
      <c r="B2306">
        <v>10123.710000000001</v>
      </c>
      <c r="C2306">
        <v>11</v>
      </c>
      <c r="D2306">
        <v>13</v>
      </c>
      <c r="E2306" s="6">
        <f t="shared" si="105"/>
        <v>920.33727272727276</v>
      </c>
      <c r="F2306" s="5">
        <f t="shared" si="106"/>
        <v>3.1482541499713796E-3</v>
      </c>
      <c r="G2306" s="6">
        <f t="shared" si="107"/>
        <v>37.666923297080714</v>
      </c>
    </row>
    <row r="2307" spans="1:7" x14ac:dyDescent="0.25">
      <c r="A2307" s="2">
        <v>2308</v>
      </c>
      <c r="B2307">
        <v>11438.37</v>
      </c>
      <c r="C2307">
        <v>9</v>
      </c>
      <c r="D2307">
        <v>17</v>
      </c>
      <c r="E2307" s="6">
        <f t="shared" si="105"/>
        <v>1270.93</v>
      </c>
      <c r="F2307" s="5">
        <f t="shared" si="106"/>
        <v>2.5758443045220377E-3</v>
      </c>
      <c r="G2307" s="6">
        <f t="shared" si="107"/>
        <v>55.653202633085286</v>
      </c>
    </row>
    <row r="2308" spans="1:7" x14ac:dyDescent="0.25">
      <c r="A2308" s="2">
        <v>2309</v>
      </c>
      <c r="B2308">
        <v>16122.339999999997</v>
      </c>
      <c r="C2308">
        <v>12</v>
      </c>
      <c r="D2308">
        <v>14</v>
      </c>
      <c r="E2308" s="6">
        <f t="shared" si="105"/>
        <v>1343.528333333333</v>
      </c>
      <c r="F2308" s="5">
        <f t="shared" si="106"/>
        <v>3.4344590726960505E-3</v>
      </c>
      <c r="G2308" s="6">
        <f t="shared" si="107"/>
        <v>64.600103033772172</v>
      </c>
    </row>
    <row r="2309" spans="1:7" x14ac:dyDescent="0.25">
      <c r="A2309" s="2">
        <v>2310</v>
      </c>
      <c r="B2309">
        <v>9599.9700000000012</v>
      </c>
      <c r="C2309">
        <v>7</v>
      </c>
      <c r="D2309">
        <v>11</v>
      </c>
      <c r="E2309" s="6">
        <f t="shared" ref="E2309:E2372" si="108">B2309/C2309</f>
        <v>1371.4242857142858</v>
      </c>
      <c r="F2309" s="5">
        <f t="shared" ref="F2309:F2372" si="109">C2309/3494</f>
        <v>2.0034344590726962E-3</v>
      </c>
      <c r="G2309" s="6">
        <f t="shared" ref="G2309:G2372" si="110">E2309*F2309*D2309</f>
        <v>30.223145392100751</v>
      </c>
    </row>
    <row r="2310" spans="1:7" x14ac:dyDescent="0.25">
      <c r="A2310" s="2">
        <v>2311</v>
      </c>
      <c r="B2310">
        <v>6375.8700000000008</v>
      </c>
      <c r="C2310">
        <v>5</v>
      </c>
      <c r="D2310">
        <v>16</v>
      </c>
      <c r="E2310" s="6">
        <f t="shared" si="108"/>
        <v>1275.1740000000002</v>
      </c>
      <c r="F2310" s="5">
        <f t="shared" si="109"/>
        <v>1.4310246136233543E-3</v>
      </c>
      <c r="G2310" s="6">
        <f t="shared" si="110"/>
        <v>29.19688609044076</v>
      </c>
    </row>
    <row r="2311" spans="1:7" x14ac:dyDescent="0.25">
      <c r="A2311" s="2">
        <v>2312</v>
      </c>
      <c r="B2311">
        <v>7250.51</v>
      </c>
      <c r="C2311">
        <v>5</v>
      </c>
      <c r="D2311">
        <v>18</v>
      </c>
      <c r="E2311" s="6">
        <f t="shared" si="108"/>
        <v>1450.1020000000001</v>
      </c>
      <c r="F2311" s="5">
        <f t="shared" si="109"/>
        <v>1.4310246136233543E-3</v>
      </c>
      <c r="G2311" s="6">
        <f t="shared" si="110"/>
        <v>37.352369776760163</v>
      </c>
    </row>
    <row r="2312" spans="1:7" x14ac:dyDescent="0.25">
      <c r="A2312" s="2">
        <v>2313</v>
      </c>
      <c r="B2312">
        <v>4657.7999999999993</v>
      </c>
      <c r="C2312">
        <v>6</v>
      </c>
      <c r="D2312">
        <v>12</v>
      </c>
      <c r="E2312" s="6">
        <f t="shared" si="108"/>
        <v>776.29999999999984</v>
      </c>
      <c r="F2312" s="5">
        <f t="shared" si="109"/>
        <v>1.7172295363480253E-3</v>
      </c>
      <c r="G2312" s="6">
        <f t="shared" si="110"/>
        <v>15.997023468803661</v>
      </c>
    </row>
    <row r="2313" spans="1:7" x14ac:dyDescent="0.25">
      <c r="A2313" s="2">
        <v>2314</v>
      </c>
      <c r="B2313">
        <v>4114.37</v>
      </c>
      <c r="C2313">
        <v>3</v>
      </c>
      <c r="D2313">
        <v>7</v>
      </c>
      <c r="E2313" s="6">
        <f t="shared" si="108"/>
        <v>1371.4566666666667</v>
      </c>
      <c r="F2313" s="5">
        <f t="shared" si="109"/>
        <v>8.5861476817401263E-4</v>
      </c>
      <c r="G2313" s="6">
        <f t="shared" si="110"/>
        <v>8.2428706353749277</v>
      </c>
    </row>
    <row r="2314" spans="1:7" x14ac:dyDescent="0.25">
      <c r="A2314" s="2">
        <v>2315</v>
      </c>
      <c r="B2314">
        <v>2737.8</v>
      </c>
      <c r="C2314">
        <v>5</v>
      </c>
      <c r="D2314">
        <v>8</v>
      </c>
      <c r="E2314" s="6">
        <f t="shared" si="108"/>
        <v>547.56000000000006</v>
      </c>
      <c r="F2314" s="5">
        <f t="shared" si="109"/>
        <v>1.4310246136233543E-3</v>
      </c>
      <c r="G2314" s="6">
        <f t="shared" si="110"/>
        <v>6.2685746994848319</v>
      </c>
    </row>
    <row r="2315" spans="1:7" x14ac:dyDescent="0.25">
      <c r="A2315" s="2">
        <v>2316</v>
      </c>
      <c r="B2315">
        <v>2908.85</v>
      </c>
      <c r="C2315">
        <v>4</v>
      </c>
      <c r="D2315">
        <v>11</v>
      </c>
      <c r="E2315" s="6">
        <f t="shared" si="108"/>
        <v>727.21249999999998</v>
      </c>
      <c r="F2315" s="5">
        <f t="shared" si="109"/>
        <v>1.1448196908986834E-3</v>
      </c>
      <c r="G2315" s="6">
        <f t="shared" si="110"/>
        <v>9.157799084144246</v>
      </c>
    </row>
    <row r="2316" spans="1:7" x14ac:dyDescent="0.25">
      <c r="A2316" s="2">
        <v>2317</v>
      </c>
      <c r="B2316">
        <v>6735.95</v>
      </c>
      <c r="C2316">
        <v>5</v>
      </c>
      <c r="D2316">
        <v>16</v>
      </c>
      <c r="E2316" s="6">
        <f t="shared" si="108"/>
        <v>1347.19</v>
      </c>
      <c r="F2316" s="5">
        <f t="shared" si="109"/>
        <v>1.4310246136233543E-3</v>
      </c>
      <c r="G2316" s="6">
        <f t="shared" si="110"/>
        <v>30.845792787635947</v>
      </c>
    </row>
    <row r="2317" spans="1:7" x14ac:dyDescent="0.25">
      <c r="A2317" s="2">
        <v>2318</v>
      </c>
      <c r="B2317">
        <v>8129.61</v>
      </c>
      <c r="C2317">
        <v>7</v>
      </c>
      <c r="D2317">
        <v>6</v>
      </c>
      <c r="E2317" s="6">
        <f t="shared" si="108"/>
        <v>1161.3728571428571</v>
      </c>
      <c r="F2317" s="5">
        <f t="shared" si="109"/>
        <v>2.0034344590726962E-3</v>
      </c>
      <c r="G2317" s="6">
        <f t="shared" si="110"/>
        <v>13.96040641099027</v>
      </c>
    </row>
    <row r="2318" spans="1:7" x14ac:dyDescent="0.25">
      <c r="A2318" s="2">
        <v>2319</v>
      </c>
      <c r="B2318">
        <v>7191.2000000000007</v>
      </c>
      <c r="C2318">
        <v>4</v>
      </c>
      <c r="D2318">
        <v>18</v>
      </c>
      <c r="E2318" s="6">
        <f t="shared" si="108"/>
        <v>1797.8000000000002</v>
      </c>
      <c r="F2318" s="5">
        <f t="shared" si="109"/>
        <v>1.1448196908986834E-3</v>
      </c>
      <c r="G2318" s="6">
        <f t="shared" si="110"/>
        <v>37.046823125357754</v>
      </c>
    </row>
    <row r="2319" spans="1:7" x14ac:dyDescent="0.25">
      <c r="A2319" s="2">
        <v>2320</v>
      </c>
      <c r="B2319">
        <v>2655.46</v>
      </c>
      <c r="C2319">
        <v>3</v>
      </c>
      <c r="D2319">
        <v>16</v>
      </c>
      <c r="E2319" s="6">
        <f t="shared" si="108"/>
        <v>885.15333333333331</v>
      </c>
      <c r="F2319" s="5">
        <f t="shared" si="109"/>
        <v>8.5861476817401263E-4</v>
      </c>
      <c r="G2319" s="6">
        <f t="shared" si="110"/>
        <v>12.160091585575271</v>
      </c>
    </row>
    <row r="2320" spans="1:7" x14ac:dyDescent="0.25">
      <c r="A2320" s="2">
        <v>2321</v>
      </c>
      <c r="B2320">
        <v>5473.58</v>
      </c>
      <c r="C2320">
        <v>3</v>
      </c>
      <c r="D2320">
        <v>20</v>
      </c>
      <c r="E2320" s="6">
        <f t="shared" si="108"/>
        <v>1824.5266666666666</v>
      </c>
      <c r="F2320" s="5">
        <f t="shared" si="109"/>
        <v>8.5861476817401263E-4</v>
      </c>
      <c r="G2320" s="6">
        <f t="shared" si="110"/>
        <v>31.331310818546079</v>
      </c>
    </row>
    <row r="2321" spans="1:7" x14ac:dyDescent="0.25">
      <c r="A2321" s="2">
        <v>2322</v>
      </c>
      <c r="B2321">
        <v>4035.51</v>
      </c>
      <c r="C2321">
        <v>4</v>
      </c>
      <c r="D2321">
        <v>2</v>
      </c>
      <c r="E2321" s="6">
        <f t="shared" si="108"/>
        <v>1008.8775000000001</v>
      </c>
      <c r="F2321" s="5">
        <f t="shared" si="109"/>
        <v>1.1448196908986834E-3</v>
      </c>
      <c r="G2321" s="6">
        <f t="shared" si="110"/>
        <v>2.3099656554092731</v>
      </c>
    </row>
    <row r="2322" spans="1:7" x14ac:dyDescent="0.25">
      <c r="A2322" s="2">
        <v>2323</v>
      </c>
      <c r="B2322">
        <v>4599.45</v>
      </c>
      <c r="C2322">
        <v>3</v>
      </c>
      <c r="D2322">
        <v>13</v>
      </c>
      <c r="E2322" s="6">
        <f t="shared" si="108"/>
        <v>1533.1499999999999</v>
      </c>
      <c r="F2322" s="5">
        <f t="shared" si="109"/>
        <v>8.5861476817401263E-4</v>
      </c>
      <c r="G2322" s="6">
        <f t="shared" si="110"/>
        <v>17.113008013737836</v>
      </c>
    </row>
    <row r="2323" spans="1:7" x14ac:dyDescent="0.25">
      <c r="A2323" s="2">
        <v>2324</v>
      </c>
      <c r="B2323">
        <v>5621.34</v>
      </c>
      <c r="C2323">
        <v>5</v>
      </c>
      <c r="D2323">
        <v>16</v>
      </c>
      <c r="E2323" s="6">
        <f t="shared" si="108"/>
        <v>1124.268</v>
      </c>
      <c r="F2323" s="5">
        <f t="shared" si="109"/>
        <v>1.4310246136233543E-3</v>
      </c>
      <c r="G2323" s="6">
        <f t="shared" si="110"/>
        <v>25.741682884945622</v>
      </c>
    </row>
    <row r="2324" spans="1:7" x14ac:dyDescent="0.25">
      <c r="A2324" s="2">
        <v>2325</v>
      </c>
      <c r="B2324">
        <v>7084.51</v>
      </c>
      <c r="C2324">
        <v>6</v>
      </c>
      <c r="D2324">
        <v>12</v>
      </c>
      <c r="E2324" s="6">
        <f t="shared" si="108"/>
        <v>1180.7516666666668</v>
      </c>
      <c r="F2324" s="5">
        <f t="shared" si="109"/>
        <v>1.7172295363480253E-3</v>
      </c>
      <c r="G2324" s="6">
        <f t="shared" si="110"/>
        <v>24.331459645105902</v>
      </c>
    </row>
    <row r="2325" spans="1:7" x14ac:dyDescent="0.25">
      <c r="A2325" s="2">
        <v>2326</v>
      </c>
      <c r="B2325">
        <v>774.53</v>
      </c>
      <c r="C2325">
        <v>1</v>
      </c>
      <c r="D2325">
        <v>14</v>
      </c>
      <c r="E2325" s="6">
        <f t="shared" si="108"/>
        <v>774.53</v>
      </c>
      <c r="F2325" s="5">
        <f t="shared" si="109"/>
        <v>2.8620492272467084E-4</v>
      </c>
      <c r="G2325" s="6">
        <f t="shared" si="110"/>
        <v>3.1034401831711502</v>
      </c>
    </row>
    <row r="2326" spans="1:7" x14ac:dyDescent="0.25">
      <c r="A2326" s="2">
        <v>2327</v>
      </c>
      <c r="B2326">
        <v>4153.1099999999997</v>
      </c>
      <c r="C2326">
        <v>3</v>
      </c>
      <c r="D2326">
        <v>6</v>
      </c>
      <c r="E2326" s="6">
        <f t="shared" si="108"/>
        <v>1384.37</v>
      </c>
      <c r="F2326" s="5">
        <f t="shared" si="109"/>
        <v>8.5861476817401263E-4</v>
      </c>
      <c r="G2326" s="6">
        <f t="shared" si="110"/>
        <v>7.1318431597023473</v>
      </c>
    </row>
    <row r="2327" spans="1:7" x14ac:dyDescent="0.25">
      <c r="A2327" s="2">
        <v>2328</v>
      </c>
      <c r="B2327">
        <v>441.49</v>
      </c>
      <c r="C2327">
        <v>1</v>
      </c>
      <c r="D2327">
        <v>8</v>
      </c>
      <c r="E2327" s="6">
        <f t="shared" si="108"/>
        <v>441.49</v>
      </c>
      <c r="F2327" s="5">
        <f t="shared" si="109"/>
        <v>2.8620492272467084E-4</v>
      </c>
      <c r="G2327" s="6">
        <f t="shared" si="110"/>
        <v>1.0108528906697194</v>
      </c>
    </row>
    <row r="2328" spans="1:7" x14ac:dyDescent="0.25">
      <c r="A2328" s="2">
        <v>2329</v>
      </c>
      <c r="B2328">
        <v>4252.3599999999997</v>
      </c>
      <c r="C2328">
        <v>5</v>
      </c>
      <c r="D2328">
        <v>20</v>
      </c>
      <c r="E2328" s="6">
        <f t="shared" si="108"/>
        <v>850.47199999999998</v>
      </c>
      <c r="F2328" s="5">
        <f t="shared" si="109"/>
        <v>1.4310246136233543E-3</v>
      </c>
      <c r="G2328" s="6">
        <f t="shared" si="110"/>
        <v>24.340927303949627</v>
      </c>
    </row>
    <row r="2329" spans="1:7" x14ac:dyDescent="0.25">
      <c r="A2329" s="2">
        <v>2330</v>
      </c>
      <c r="B2329">
        <v>2391.06</v>
      </c>
      <c r="C2329">
        <v>3</v>
      </c>
      <c r="D2329">
        <v>9</v>
      </c>
      <c r="E2329" s="6">
        <f t="shared" si="108"/>
        <v>797.02</v>
      </c>
      <c r="F2329" s="5">
        <f t="shared" si="109"/>
        <v>8.5861476817401263E-4</v>
      </c>
      <c r="G2329" s="6">
        <f t="shared" si="110"/>
        <v>6.1589982827704635</v>
      </c>
    </row>
    <row r="2330" spans="1:7" x14ac:dyDescent="0.25">
      <c r="A2330" s="2">
        <v>2331</v>
      </c>
      <c r="B2330">
        <v>5341.04</v>
      </c>
      <c r="C2330">
        <v>7</v>
      </c>
      <c r="D2330">
        <v>10</v>
      </c>
      <c r="E2330" s="6">
        <f t="shared" si="108"/>
        <v>763.00571428571425</v>
      </c>
      <c r="F2330" s="5">
        <f t="shared" si="109"/>
        <v>2.0034344590726962E-3</v>
      </c>
      <c r="G2330" s="6">
        <f t="shared" si="110"/>
        <v>15.286319404693762</v>
      </c>
    </row>
    <row r="2331" spans="1:7" x14ac:dyDescent="0.25">
      <c r="A2331" s="2">
        <v>2332</v>
      </c>
      <c r="B2331">
        <v>1972.9</v>
      </c>
      <c r="C2331">
        <v>4</v>
      </c>
      <c r="D2331">
        <v>10</v>
      </c>
      <c r="E2331" s="6">
        <f t="shared" si="108"/>
        <v>493.22500000000002</v>
      </c>
      <c r="F2331" s="5">
        <f t="shared" si="109"/>
        <v>1.1448196908986834E-3</v>
      </c>
      <c r="G2331" s="6">
        <f t="shared" si="110"/>
        <v>5.6465369204350315</v>
      </c>
    </row>
    <row r="2332" spans="1:7" x14ac:dyDescent="0.25">
      <c r="A2332" s="2">
        <v>2333</v>
      </c>
      <c r="B2332">
        <v>5216.8200000000006</v>
      </c>
      <c r="C2332">
        <v>4</v>
      </c>
      <c r="D2332">
        <v>10</v>
      </c>
      <c r="E2332" s="6">
        <f t="shared" si="108"/>
        <v>1304.2050000000002</v>
      </c>
      <c r="F2332" s="5">
        <f t="shared" si="109"/>
        <v>1.1448196908986834E-3</v>
      </c>
      <c r="G2332" s="6">
        <f t="shared" si="110"/>
        <v>14.930795649685177</v>
      </c>
    </row>
    <row r="2333" spans="1:7" x14ac:dyDescent="0.25">
      <c r="A2333" s="2">
        <v>2334</v>
      </c>
      <c r="B2333">
        <v>3616.74</v>
      </c>
      <c r="C2333">
        <v>3</v>
      </c>
      <c r="D2333">
        <v>5</v>
      </c>
      <c r="E2333" s="6">
        <f t="shared" si="108"/>
        <v>1205.58</v>
      </c>
      <c r="F2333" s="5">
        <f t="shared" si="109"/>
        <v>8.5861476817401263E-4</v>
      </c>
      <c r="G2333" s="6">
        <f t="shared" si="110"/>
        <v>5.1756439610761307</v>
      </c>
    </row>
    <row r="2334" spans="1:7" x14ac:dyDescent="0.25">
      <c r="A2334" s="2">
        <v>2335</v>
      </c>
      <c r="B2334">
        <v>7350.4600000000009</v>
      </c>
      <c r="C2334">
        <v>7</v>
      </c>
      <c r="D2334">
        <v>10.700000000000001</v>
      </c>
      <c r="E2334" s="6">
        <f t="shared" si="108"/>
        <v>1050.0657142857144</v>
      </c>
      <c r="F2334" s="5">
        <f t="shared" si="109"/>
        <v>2.0034344590726962E-3</v>
      </c>
      <c r="G2334" s="6">
        <f t="shared" si="110"/>
        <v>22.509994848311401</v>
      </c>
    </row>
    <row r="2335" spans="1:7" x14ac:dyDescent="0.25">
      <c r="A2335" s="2">
        <v>2336</v>
      </c>
      <c r="B2335">
        <v>10942.55</v>
      </c>
      <c r="C2335">
        <v>9</v>
      </c>
      <c r="D2335">
        <v>17</v>
      </c>
      <c r="E2335" s="6">
        <f t="shared" si="108"/>
        <v>1215.8388888888887</v>
      </c>
      <c r="F2335" s="5">
        <f t="shared" si="109"/>
        <v>2.5758443045220377E-3</v>
      </c>
      <c r="G2335" s="6">
        <f t="shared" si="110"/>
        <v>53.240798511734397</v>
      </c>
    </row>
    <row r="2336" spans="1:7" x14ac:dyDescent="0.25">
      <c r="A2336" s="2">
        <v>2337</v>
      </c>
      <c r="B2336">
        <v>2169.36</v>
      </c>
      <c r="C2336">
        <v>3</v>
      </c>
      <c r="D2336">
        <v>1</v>
      </c>
      <c r="E2336" s="6">
        <f t="shared" si="108"/>
        <v>723.12</v>
      </c>
      <c r="F2336" s="5">
        <f t="shared" si="109"/>
        <v>8.5861476817401263E-4</v>
      </c>
      <c r="G2336" s="6">
        <f t="shared" si="110"/>
        <v>0.62088151116199197</v>
      </c>
    </row>
    <row r="2337" spans="1:7" x14ac:dyDescent="0.25">
      <c r="A2337" s="2">
        <v>2338</v>
      </c>
      <c r="B2337">
        <v>7546.18</v>
      </c>
      <c r="C2337">
        <v>7</v>
      </c>
      <c r="D2337">
        <v>5</v>
      </c>
      <c r="E2337" s="6">
        <f t="shared" si="108"/>
        <v>1078.0257142857142</v>
      </c>
      <c r="F2337" s="5">
        <f t="shared" si="109"/>
        <v>2.0034344590726962E-3</v>
      </c>
      <c r="G2337" s="6">
        <f t="shared" si="110"/>
        <v>10.798769318832285</v>
      </c>
    </row>
    <row r="2338" spans="1:7" x14ac:dyDescent="0.25">
      <c r="A2338" s="2">
        <v>2339</v>
      </c>
      <c r="B2338">
        <v>10497.39</v>
      </c>
      <c r="C2338">
        <v>9</v>
      </c>
      <c r="D2338">
        <v>16</v>
      </c>
      <c r="E2338" s="6">
        <f t="shared" si="108"/>
        <v>1166.3766666666666</v>
      </c>
      <c r="F2338" s="5">
        <f t="shared" si="109"/>
        <v>2.5758443045220377E-3</v>
      </c>
      <c r="G2338" s="6">
        <f t="shared" si="110"/>
        <v>48.070475100171713</v>
      </c>
    </row>
    <row r="2339" spans="1:7" x14ac:dyDescent="0.25">
      <c r="A2339" s="2">
        <v>2340</v>
      </c>
      <c r="B2339">
        <v>9442.23</v>
      </c>
      <c r="C2339">
        <v>9</v>
      </c>
      <c r="D2339">
        <v>16</v>
      </c>
      <c r="E2339" s="6">
        <f t="shared" si="108"/>
        <v>1049.1366666666665</v>
      </c>
      <c r="F2339" s="5">
        <f t="shared" si="109"/>
        <v>2.5758443045220377E-3</v>
      </c>
      <c r="G2339" s="6">
        <f t="shared" si="110"/>
        <v>43.238603319977095</v>
      </c>
    </row>
    <row r="2340" spans="1:7" x14ac:dyDescent="0.25">
      <c r="A2340" s="2">
        <v>2341</v>
      </c>
      <c r="B2340">
        <v>11392.11</v>
      </c>
      <c r="C2340">
        <v>8</v>
      </c>
      <c r="D2340">
        <v>10.700000000000001</v>
      </c>
      <c r="E2340" s="6">
        <f t="shared" si="108"/>
        <v>1424.0137500000001</v>
      </c>
      <c r="F2340" s="5">
        <f t="shared" si="109"/>
        <v>2.2896393817973667E-3</v>
      </c>
      <c r="G2340" s="6">
        <f t="shared" si="110"/>
        <v>34.88711419576417</v>
      </c>
    </row>
    <row r="2341" spans="1:7" x14ac:dyDescent="0.25">
      <c r="A2341" s="2">
        <v>2342</v>
      </c>
      <c r="B2341">
        <v>4988.8600000000006</v>
      </c>
      <c r="C2341">
        <v>4</v>
      </c>
      <c r="D2341">
        <v>2</v>
      </c>
      <c r="E2341" s="6">
        <f t="shared" si="108"/>
        <v>1247.2150000000001</v>
      </c>
      <c r="F2341" s="5">
        <f t="shared" si="109"/>
        <v>1.1448196908986834E-3</v>
      </c>
      <c r="G2341" s="6">
        <f t="shared" si="110"/>
        <v>2.855672581568403</v>
      </c>
    </row>
    <row r="2342" spans="1:7" x14ac:dyDescent="0.25">
      <c r="A2342" s="2">
        <v>2343</v>
      </c>
      <c r="B2342">
        <v>4215.3999999999996</v>
      </c>
      <c r="C2342">
        <v>3</v>
      </c>
      <c r="D2342">
        <v>5</v>
      </c>
      <c r="E2342" s="6">
        <f t="shared" si="108"/>
        <v>1405.1333333333332</v>
      </c>
      <c r="F2342" s="5">
        <f t="shared" si="109"/>
        <v>8.5861476817401263E-4</v>
      </c>
      <c r="G2342" s="6">
        <f t="shared" si="110"/>
        <v>6.0323411562678872</v>
      </c>
    </row>
    <row r="2343" spans="1:7" x14ac:dyDescent="0.25">
      <c r="A2343" s="2">
        <v>2344</v>
      </c>
      <c r="B2343">
        <v>6947.2999999999993</v>
      </c>
      <c r="C2343">
        <v>6</v>
      </c>
      <c r="D2343">
        <v>7</v>
      </c>
      <c r="E2343" s="6">
        <f t="shared" si="108"/>
        <v>1157.8833333333332</v>
      </c>
      <c r="F2343" s="5">
        <f t="shared" si="109"/>
        <v>1.7172295363480253E-3</v>
      </c>
      <c r="G2343" s="6">
        <f t="shared" si="110"/>
        <v>13.91846021751574</v>
      </c>
    </row>
    <row r="2344" spans="1:7" x14ac:dyDescent="0.25">
      <c r="A2344" s="2">
        <v>2345</v>
      </c>
      <c r="B2344">
        <v>7439.4100000000008</v>
      </c>
      <c r="C2344">
        <v>5</v>
      </c>
      <c r="D2344">
        <v>3</v>
      </c>
      <c r="E2344" s="6">
        <f t="shared" si="108"/>
        <v>1487.8820000000001</v>
      </c>
      <c r="F2344" s="5">
        <f t="shared" si="109"/>
        <v>1.4310246136233543E-3</v>
      </c>
      <c r="G2344" s="6">
        <f t="shared" si="110"/>
        <v>6.3875872925014319</v>
      </c>
    </row>
    <row r="2345" spans="1:7" x14ac:dyDescent="0.25">
      <c r="A2345" s="2">
        <v>2346</v>
      </c>
      <c r="B2345">
        <v>6429.33</v>
      </c>
      <c r="C2345">
        <v>5</v>
      </c>
      <c r="D2345">
        <v>4</v>
      </c>
      <c r="E2345" s="6">
        <f t="shared" si="108"/>
        <v>1285.866</v>
      </c>
      <c r="F2345" s="5">
        <f t="shared" si="109"/>
        <v>1.4310246136233543E-3</v>
      </c>
      <c r="G2345" s="6">
        <f t="shared" si="110"/>
        <v>7.3604235832856322</v>
      </c>
    </row>
    <row r="2346" spans="1:7" x14ac:dyDescent="0.25">
      <c r="A2346" s="2">
        <v>2347</v>
      </c>
      <c r="B2346">
        <v>10730.51</v>
      </c>
      <c r="C2346">
        <v>9</v>
      </c>
      <c r="D2346">
        <v>11</v>
      </c>
      <c r="E2346" s="6">
        <f t="shared" si="108"/>
        <v>1192.278888888889</v>
      </c>
      <c r="F2346" s="5">
        <f t="shared" si="109"/>
        <v>2.5758443045220377E-3</v>
      </c>
      <c r="G2346" s="6">
        <f t="shared" si="110"/>
        <v>33.782372638809392</v>
      </c>
    </row>
    <row r="2347" spans="1:7" x14ac:dyDescent="0.25">
      <c r="A2347" s="2">
        <v>2348</v>
      </c>
      <c r="B2347">
        <v>2451.77</v>
      </c>
      <c r="C2347">
        <v>4</v>
      </c>
      <c r="D2347">
        <v>16</v>
      </c>
      <c r="E2347" s="6">
        <f t="shared" si="108"/>
        <v>612.9425</v>
      </c>
      <c r="F2347" s="5">
        <f t="shared" si="109"/>
        <v>1.1448196908986834E-3</v>
      </c>
      <c r="G2347" s="6">
        <f t="shared" si="110"/>
        <v>11.22733829421866</v>
      </c>
    </row>
    <row r="2348" spans="1:7" x14ac:dyDescent="0.25">
      <c r="A2348" s="2">
        <v>2349</v>
      </c>
      <c r="B2348">
        <v>3608.1399999999994</v>
      </c>
      <c r="C2348">
        <v>5</v>
      </c>
      <c r="D2348">
        <v>3</v>
      </c>
      <c r="E2348" s="6">
        <f t="shared" si="108"/>
        <v>721.62799999999993</v>
      </c>
      <c r="F2348" s="5">
        <f t="shared" si="109"/>
        <v>1.4310246136233543E-3</v>
      </c>
      <c r="G2348" s="6">
        <f t="shared" si="110"/>
        <v>3.0980022896393811</v>
      </c>
    </row>
    <row r="2349" spans="1:7" x14ac:dyDescent="0.25">
      <c r="A2349" s="2">
        <v>2350</v>
      </c>
      <c r="B2349">
        <v>5770.32</v>
      </c>
      <c r="C2349">
        <v>6</v>
      </c>
      <c r="D2349">
        <v>14</v>
      </c>
      <c r="E2349" s="6">
        <f t="shared" si="108"/>
        <v>961.71999999999991</v>
      </c>
      <c r="F2349" s="5">
        <f t="shared" si="109"/>
        <v>1.7172295363480253E-3</v>
      </c>
      <c r="G2349" s="6">
        <f t="shared" si="110"/>
        <v>23.12091585575272</v>
      </c>
    </row>
    <row r="2350" spans="1:7" x14ac:dyDescent="0.25">
      <c r="A2350" s="2">
        <v>2351</v>
      </c>
      <c r="B2350">
        <v>8325.25</v>
      </c>
      <c r="C2350">
        <v>8</v>
      </c>
      <c r="D2350">
        <v>10</v>
      </c>
      <c r="E2350" s="6">
        <f t="shared" si="108"/>
        <v>1040.65625</v>
      </c>
      <c r="F2350" s="5">
        <f t="shared" si="109"/>
        <v>2.2896393817973667E-3</v>
      </c>
      <c r="G2350" s="6">
        <f t="shared" si="110"/>
        <v>23.827275329135659</v>
      </c>
    </row>
    <row r="2351" spans="1:7" x14ac:dyDescent="0.25">
      <c r="A2351" s="2">
        <v>2352</v>
      </c>
      <c r="B2351">
        <v>1292.8399999999999</v>
      </c>
      <c r="C2351">
        <v>1</v>
      </c>
      <c r="D2351">
        <v>13</v>
      </c>
      <c r="E2351" s="6">
        <f t="shared" si="108"/>
        <v>1292.8399999999999</v>
      </c>
      <c r="F2351" s="5">
        <f t="shared" si="109"/>
        <v>2.8620492272467084E-4</v>
      </c>
      <c r="G2351" s="6">
        <f t="shared" si="110"/>
        <v>4.8102232398397247</v>
      </c>
    </row>
    <row r="2352" spans="1:7" x14ac:dyDescent="0.25">
      <c r="A2352" s="2">
        <v>2353</v>
      </c>
      <c r="B2352">
        <v>11013.74</v>
      </c>
      <c r="C2352">
        <v>10</v>
      </c>
      <c r="D2352">
        <v>12</v>
      </c>
      <c r="E2352" s="6">
        <f t="shared" si="108"/>
        <v>1101.374</v>
      </c>
      <c r="F2352" s="5">
        <f t="shared" si="109"/>
        <v>2.8620492272467086E-3</v>
      </c>
      <c r="G2352" s="6">
        <f t="shared" si="110"/>
        <v>37.826239267315401</v>
      </c>
    </row>
    <row r="2353" spans="1:7" x14ac:dyDescent="0.25">
      <c r="A2353" s="2">
        <v>2354</v>
      </c>
      <c r="B2353">
        <v>4817.55</v>
      </c>
      <c r="C2353">
        <v>5</v>
      </c>
      <c r="D2353">
        <v>17</v>
      </c>
      <c r="E2353" s="6">
        <f t="shared" si="108"/>
        <v>963.51</v>
      </c>
      <c r="F2353" s="5">
        <f t="shared" si="109"/>
        <v>1.4310246136233543E-3</v>
      </c>
      <c r="G2353" s="6">
        <f t="shared" si="110"/>
        <v>23.439710933028049</v>
      </c>
    </row>
    <row r="2354" spans="1:7" x14ac:dyDescent="0.25">
      <c r="A2354" s="2">
        <v>2355</v>
      </c>
      <c r="B2354">
        <v>5619.56</v>
      </c>
      <c r="C2354">
        <v>5</v>
      </c>
      <c r="D2354">
        <v>4</v>
      </c>
      <c r="E2354" s="6">
        <f t="shared" si="108"/>
        <v>1123.912</v>
      </c>
      <c r="F2354" s="5">
        <f t="shared" si="109"/>
        <v>1.4310246136233543E-3</v>
      </c>
      <c r="G2354" s="6">
        <f t="shared" si="110"/>
        <v>6.433382942186606</v>
      </c>
    </row>
    <row r="2355" spans="1:7" x14ac:dyDescent="0.25">
      <c r="A2355" s="2">
        <v>2356</v>
      </c>
      <c r="B2355">
        <v>5020.2699999999995</v>
      </c>
      <c r="C2355">
        <v>4</v>
      </c>
      <c r="D2355">
        <v>3</v>
      </c>
      <c r="E2355" s="6">
        <f t="shared" si="108"/>
        <v>1255.0674999999999</v>
      </c>
      <c r="F2355" s="5">
        <f t="shared" si="109"/>
        <v>1.1448196908986834E-3</v>
      </c>
      <c r="G2355" s="6">
        <f t="shared" si="110"/>
        <v>4.3104779622209488</v>
      </c>
    </row>
    <row r="2356" spans="1:7" x14ac:dyDescent="0.25">
      <c r="A2356" s="2">
        <v>2357</v>
      </c>
      <c r="B2356">
        <v>5811.12</v>
      </c>
      <c r="C2356">
        <v>4</v>
      </c>
      <c r="D2356">
        <v>6</v>
      </c>
      <c r="E2356" s="6">
        <f t="shared" si="108"/>
        <v>1452.78</v>
      </c>
      <c r="F2356" s="5">
        <f t="shared" si="109"/>
        <v>1.1448196908986834E-3</v>
      </c>
      <c r="G2356" s="6">
        <f t="shared" si="110"/>
        <v>9.979026903262735</v>
      </c>
    </row>
    <row r="2357" spans="1:7" x14ac:dyDescent="0.25">
      <c r="A2357" s="2">
        <v>2358</v>
      </c>
      <c r="B2357">
        <v>8523.43</v>
      </c>
      <c r="C2357">
        <v>11</v>
      </c>
      <c r="D2357">
        <v>15</v>
      </c>
      <c r="E2357" s="6">
        <f t="shared" si="108"/>
        <v>774.85727272727274</v>
      </c>
      <c r="F2357" s="5">
        <f t="shared" si="109"/>
        <v>3.1482541499713796E-3</v>
      </c>
      <c r="G2357" s="6">
        <f t="shared" si="110"/>
        <v>36.591714367487128</v>
      </c>
    </row>
    <row r="2358" spans="1:7" x14ac:dyDescent="0.25">
      <c r="A2358" s="2">
        <v>2359</v>
      </c>
      <c r="B2358">
        <v>9029.74</v>
      </c>
      <c r="C2358">
        <v>8</v>
      </c>
      <c r="D2358">
        <v>7</v>
      </c>
      <c r="E2358" s="6">
        <f t="shared" si="108"/>
        <v>1128.7175</v>
      </c>
      <c r="F2358" s="5">
        <f t="shared" si="109"/>
        <v>2.2896393817973667E-3</v>
      </c>
      <c r="G2358" s="6">
        <f t="shared" si="110"/>
        <v>18.090492272467085</v>
      </c>
    </row>
    <row r="2359" spans="1:7" x14ac:dyDescent="0.25">
      <c r="A2359" s="2">
        <v>2360</v>
      </c>
      <c r="B2359">
        <v>8601.41</v>
      </c>
      <c r="C2359">
        <v>6</v>
      </c>
      <c r="D2359">
        <v>5</v>
      </c>
      <c r="E2359" s="6">
        <f t="shared" si="108"/>
        <v>1433.5683333333334</v>
      </c>
      <c r="F2359" s="5">
        <f t="shared" si="109"/>
        <v>1.7172295363480253E-3</v>
      </c>
      <c r="G2359" s="6">
        <f t="shared" si="110"/>
        <v>12.308829421866056</v>
      </c>
    </row>
    <row r="2360" spans="1:7" x14ac:dyDescent="0.25">
      <c r="A2360" s="2">
        <v>2361</v>
      </c>
      <c r="B2360">
        <v>7640.51</v>
      </c>
      <c r="C2360">
        <v>7</v>
      </c>
      <c r="D2360">
        <v>20</v>
      </c>
      <c r="E2360" s="6">
        <f t="shared" si="108"/>
        <v>1091.5014285714285</v>
      </c>
      <c r="F2360" s="5">
        <f t="shared" si="109"/>
        <v>2.0034344590726962E-3</v>
      </c>
      <c r="G2360" s="6">
        <f t="shared" si="110"/>
        <v>43.735031482541501</v>
      </c>
    </row>
    <row r="2361" spans="1:7" x14ac:dyDescent="0.25">
      <c r="A2361" s="2">
        <v>2362</v>
      </c>
      <c r="B2361">
        <v>3007.23</v>
      </c>
      <c r="C2361">
        <v>3</v>
      </c>
      <c r="D2361">
        <v>19</v>
      </c>
      <c r="E2361" s="6">
        <f t="shared" si="108"/>
        <v>1002.41</v>
      </c>
      <c r="F2361" s="5">
        <f t="shared" si="109"/>
        <v>8.5861476817401263E-4</v>
      </c>
      <c r="G2361" s="6">
        <f t="shared" si="110"/>
        <v>16.352996565540927</v>
      </c>
    </row>
    <row r="2362" spans="1:7" x14ac:dyDescent="0.25">
      <c r="A2362" s="2">
        <v>2363</v>
      </c>
      <c r="B2362">
        <v>5473.37</v>
      </c>
      <c r="C2362">
        <v>6</v>
      </c>
      <c r="D2362">
        <v>16</v>
      </c>
      <c r="E2362" s="6">
        <f t="shared" si="108"/>
        <v>912.22833333333335</v>
      </c>
      <c r="F2362" s="5">
        <f t="shared" si="109"/>
        <v>1.7172295363480253E-3</v>
      </c>
      <c r="G2362" s="6">
        <f t="shared" si="110"/>
        <v>25.064087006296511</v>
      </c>
    </row>
    <row r="2363" spans="1:7" x14ac:dyDescent="0.25">
      <c r="A2363" s="2">
        <v>2364</v>
      </c>
      <c r="B2363">
        <v>8404.81</v>
      </c>
      <c r="C2363">
        <v>5</v>
      </c>
      <c r="D2363">
        <v>13</v>
      </c>
      <c r="E2363" s="6">
        <f t="shared" si="108"/>
        <v>1680.962</v>
      </c>
      <c r="F2363" s="5">
        <f t="shared" si="109"/>
        <v>1.4310246136233543E-3</v>
      </c>
      <c r="G2363" s="6">
        <f t="shared" si="110"/>
        <v>31.271473955352029</v>
      </c>
    </row>
    <row r="2364" spans="1:7" x14ac:dyDescent="0.25">
      <c r="A2364" s="2">
        <v>2365</v>
      </c>
      <c r="B2364">
        <v>5448.58</v>
      </c>
      <c r="C2364">
        <v>5</v>
      </c>
      <c r="D2364">
        <v>3</v>
      </c>
      <c r="E2364" s="6">
        <f t="shared" si="108"/>
        <v>1089.7159999999999</v>
      </c>
      <c r="F2364" s="5">
        <f t="shared" si="109"/>
        <v>1.4310246136233543E-3</v>
      </c>
      <c r="G2364" s="6">
        <f t="shared" si="110"/>
        <v>4.678231253577561</v>
      </c>
    </row>
    <row r="2365" spans="1:7" x14ac:dyDescent="0.25">
      <c r="A2365" s="2">
        <v>2366</v>
      </c>
      <c r="B2365">
        <v>5543.9500000000007</v>
      </c>
      <c r="C2365">
        <v>5</v>
      </c>
      <c r="D2365">
        <v>15</v>
      </c>
      <c r="E2365" s="6">
        <f t="shared" si="108"/>
        <v>1108.7900000000002</v>
      </c>
      <c r="F2365" s="5">
        <f t="shared" si="109"/>
        <v>1.4310246136233543E-3</v>
      </c>
      <c r="G2365" s="6">
        <f t="shared" si="110"/>
        <v>23.800586720091591</v>
      </c>
    </row>
    <row r="2366" spans="1:7" x14ac:dyDescent="0.25">
      <c r="A2366" s="2">
        <v>2367</v>
      </c>
      <c r="B2366">
        <v>9334.85</v>
      </c>
      <c r="C2366">
        <v>7</v>
      </c>
      <c r="D2366">
        <v>16</v>
      </c>
      <c r="E2366" s="6">
        <f t="shared" si="108"/>
        <v>1333.55</v>
      </c>
      <c r="F2366" s="5">
        <f t="shared" si="109"/>
        <v>2.0034344590726962E-3</v>
      </c>
      <c r="G2366" s="6">
        <f t="shared" si="110"/>
        <v>42.746880366342303</v>
      </c>
    </row>
    <row r="2367" spans="1:7" x14ac:dyDescent="0.25">
      <c r="A2367" s="2">
        <v>2368</v>
      </c>
      <c r="B2367">
        <v>7617.1</v>
      </c>
      <c r="C2367">
        <v>6</v>
      </c>
      <c r="D2367">
        <v>10</v>
      </c>
      <c r="E2367" s="6">
        <f t="shared" si="108"/>
        <v>1269.5166666666667</v>
      </c>
      <c r="F2367" s="5">
        <f t="shared" si="109"/>
        <v>1.7172295363480253E-3</v>
      </c>
      <c r="G2367" s="6">
        <f t="shared" si="110"/>
        <v>21.800515168860905</v>
      </c>
    </row>
    <row r="2368" spans="1:7" x14ac:dyDescent="0.25">
      <c r="A2368" s="2">
        <v>2369</v>
      </c>
      <c r="B2368">
        <v>11223.939999999999</v>
      </c>
      <c r="C2368">
        <v>8</v>
      </c>
      <c r="D2368">
        <v>1</v>
      </c>
      <c r="E2368" s="6">
        <f t="shared" si="108"/>
        <v>1402.9924999999998</v>
      </c>
      <c r="F2368" s="5">
        <f t="shared" si="109"/>
        <v>2.2896393817973667E-3</v>
      </c>
      <c r="G2368" s="6">
        <f t="shared" si="110"/>
        <v>3.2123468803663418</v>
      </c>
    </row>
    <row r="2369" spans="1:7" x14ac:dyDescent="0.25">
      <c r="A2369" s="2">
        <v>2370</v>
      </c>
      <c r="B2369">
        <v>3107.9700000000003</v>
      </c>
      <c r="C2369">
        <v>3</v>
      </c>
      <c r="D2369">
        <v>7</v>
      </c>
      <c r="E2369" s="6">
        <f t="shared" si="108"/>
        <v>1035.99</v>
      </c>
      <c r="F2369" s="5">
        <f t="shared" si="109"/>
        <v>8.5861476817401263E-4</v>
      </c>
      <c r="G2369" s="6">
        <f t="shared" si="110"/>
        <v>6.2266141957641672</v>
      </c>
    </row>
    <row r="2370" spans="1:7" x14ac:dyDescent="0.25">
      <c r="A2370" s="2">
        <v>2371</v>
      </c>
      <c r="B2370">
        <v>7720.0999999999995</v>
      </c>
      <c r="C2370">
        <v>5</v>
      </c>
      <c r="D2370">
        <v>8</v>
      </c>
      <c r="E2370" s="6">
        <f t="shared" si="108"/>
        <v>1544.02</v>
      </c>
      <c r="F2370" s="5">
        <f t="shared" si="109"/>
        <v>1.4310246136233543E-3</v>
      </c>
      <c r="G2370" s="6">
        <f t="shared" si="110"/>
        <v>17.676244991413853</v>
      </c>
    </row>
    <row r="2371" spans="1:7" x14ac:dyDescent="0.25">
      <c r="A2371" s="2">
        <v>2372</v>
      </c>
      <c r="B2371">
        <v>8295</v>
      </c>
      <c r="C2371">
        <v>9</v>
      </c>
      <c r="D2371">
        <v>10</v>
      </c>
      <c r="E2371" s="6">
        <f t="shared" si="108"/>
        <v>921.66666666666663</v>
      </c>
      <c r="F2371" s="5">
        <f t="shared" si="109"/>
        <v>2.5758443045220377E-3</v>
      </c>
      <c r="G2371" s="6">
        <f t="shared" si="110"/>
        <v>23.740698340011445</v>
      </c>
    </row>
    <row r="2372" spans="1:7" x14ac:dyDescent="0.25">
      <c r="A2372" s="2">
        <v>2373</v>
      </c>
      <c r="B2372">
        <v>4758.4399999999996</v>
      </c>
      <c r="C2372">
        <v>4</v>
      </c>
      <c r="D2372">
        <v>16</v>
      </c>
      <c r="E2372" s="6">
        <f t="shared" si="108"/>
        <v>1189.6099999999999</v>
      </c>
      <c r="F2372" s="5">
        <f t="shared" si="109"/>
        <v>1.1448196908986834E-3</v>
      </c>
      <c r="G2372" s="6">
        <f t="shared" si="110"/>
        <v>21.790223239839722</v>
      </c>
    </row>
    <row r="2373" spans="1:7" x14ac:dyDescent="0.25">
      <c r="A2373" s="2">
        <v>2374</v>
      </c>
      <c r="B2373">
        <v>7495.68</v>
      </c>
      <c r="C2373">
        <v>7</v>
      </c>
      <c r="D2373">
        <v>9</v>
      </c>
      <c r="E2373" s="6">
        <f t="shared" ref="E2373:E2436" si="111">B2373/C2373</f>
        <v>1070.8114285714287</v>
      </c>
      <c r="F2373" s="5">
        <f t="shared" ref="F2373:F2436" si="112">C2373/3494</f>
        <v>2.0034344590726962E-3</v>
      </c>
      <c r="G2373" s="6">
        <f t="shared" ref="G2373:G2436" si="113">E2373*F2373*D2373</f>
        <v>19.307704636519752</v>
      </c>
    </row>
    <row r="2374" spans="1:7" x14ac:dyDescent="0.25">
      <c r="A2374" s="2">
        <v>2375</v>
      </c>
      <c r="B2374">
        <v>9972.86</v>
      </c>
      <c r="C2374">
        <v>7</v>
      </c>
      <c r="D2374">
        <v>8</v>
      </c>
      <c r="E2374" s="6">
        <f t="shared" si="111"/>
        <v>1424.6942857142858</v>
      </c>
      <c r="F2374" s="5">
        <f t="shared" si="112"/>
        <v>2.0034344590726962E-3</v>
      </c>
      <c r="G2374" s="6">
        <f t="shared" si="113"/>
        <v>22.834253005151691</v>
      </c>
    </row>
    <row r="2375" spans="1:7" x14ac:dyDescent="0.25">
      <c r="A2375" s="2">
        <v>2376</v>
      </c>
      <c r="B2375">
        <v>5599.33</v>
      </c>
      <c r="C2375">
        <v>4</v>
      </c>
      <c r="D2375">
        <v>12</v>
      </c>
      <c r="E2375" s="6">
        <f t="shared" si="111"/>
        <v>1399.8325</v>
      </c>
      <c r="F2375" s="5">
        <f t="shared" si="112"/>
        <v>1.1448196908986834E-3</v>
      </c>
      <c r="G2375" s="6">
        <f t="shared" si="113"/>
        <v>19.230669719519174</v>
      </c>
    </row>
    <row r="2376" spans="1:7" x14ac:dyDescent="0.25">
      <c r="A2376" s="2">
        <v>2377</v>
      </c>
      <c r="B2376">
        <v>8081.98</v>
      </c>
      <c r="C2376">
        <v>5</v>
      </c>
      <c r="D2376">
        <v>2</v>
      </c>
      <c r="E2376" s="6">
        <f t="shared" si="111"/>
        <v>1616.396</v>
      </c>
      <c r="F2376" s="5">
        <f t="shared" si="112"/>
        <v>1.4310246136233543E-3</v>
      </c>
      <c r="G2376" s="6">
        <f t="shared" si="113"/>
        <v>4.6262049227246704</v>
      </c>
    </row>
    <row r="2377" spans="1:7" x14ac:dyDescent="0.25">
      <c r="A2377" s="2">
        <v>2378</v>
      </c>
      <c r="B2377">
        <v>5040.6400000000003</v>
      </c>
      <c r="C2377">
        <v>5</v>
      </c>
      <c r="D2377">
        <v>1</v>
      </c>
      <c r="E2377" s="6">
        <f t="shared" si="111"/>
        <v>1008.128</v>
      </c>
      <c r="F2377" s="5">
        <f t="shared" si="112"/>
        <v>1.4310246136233543E-3</v>
      </c>
      <c r="G2377" s="6">
        <f t="shared" si="113"/>
        <v>1.442655981682885</v>
      </c>
    </row>
    <row r="2378" spans="1:7" x14ac:dyDescent="0.25">
      <c r="A2378" s="2">
        <v>2379</v>
      </c>
      <c r="B2378">
        <v>13030.07</v>
      </c>
      <c r="C2378">
        <v>11</v>
      </c>
      <c r="D2378">
        <v>15</v>
      </c>
      <c r="E2378" s="6">
        <f t="shared" si="111"/>
        <v>1184.5518181818181</v>
      </c>
      <c r="F2378" s="5">
        <f t="shared" si="112"/>
        <v>3.1482541499713796E-3</v>
      </c>
      <c r="G2378" s="6">
        <f t="shared" si="113"/>
        <v>55.93905266170578</v>
      </c>
    </row>
    <row r="2379" spans="1:7" x14ac:dyDescent="0.25">
      <c r="A2379" s="2">
        <v>2380</v>
      </c>
      <c r="B2379">
        <v>7948.4400000000005</v>
      </c>
      <c r="C2379">
        <v>7</v>
      </c>
      <c r="D2379">
        <v>15</v>
      </c>
      <c r="E2379" s="6">
        <f t="shared" si="111"/>
        <v>1135.4914285714287</v>
      </c>
      <c r="F2379" s="5">
        <f t="shared" si="112"/>
        <v>2.0034344590726962E-3</v>
      </c>
      <c r="G2379" s="6">
        <f t="shared" si="113"/>
        <v>34.123239839725251</v>
      </c>
    </row>
    <row r="2380" spans="1:7" x14ac:dyDescent="0.25">
      <c r="A2380" s="2">
        <v>2381</v>
      </c>
      <c r="B2380">
        <v>7877.93</v>
      </c>
      <c r="C2380">
        <v>7</v>
      </c>
      <c r="D2380">
        <v>5</v>
      </c>
      <c r="E2380" s="6">
        <f t="shared" si="111"/>
        <v>1125.4185714285716</v>
      </c>
      <c r="F2380" s="5">
        <f t="shared" si="112"/>
        <v>2.0034344590726962E-3</v>
      </c>
      <c r="G2380" s="6">
        <f t="shared" si="113"/>
        <v>11.273511734401833</v>
      </c>
    </row>
    <row r="2381" spans="1:7" x14ac:dyDescent="0.25">
      <c r="A2381" s="2">
        <v>2382</v>
      </c>
      <c r="B2381">
        <v>3369.77</v>
      </c>
      <c r="C2381">
        <v>7</v>
      </c>
      <c r="D2381">
        <v>4</v>
      </c>
      <c r="E2381" s="6">
        <f t="shared" si="111"/>
        <v>481.39571428571429</v>
      </c>
      <c r="F2381" s="5">
        <f t="shared" si="112"/>
        <v>2.0034344590726962E-3</v>
      </c>
      <c r="G2381" s="6">
        <f t="shared" si="113"/>
        <v>3.8577790497996567</v>
      </c>
    </row>
    <row r="2382" spans="1:7" x14ac:dyDescent="0.25">
      <c r="A2382" s="2">
        <v>2383</v>
      </c>
      <c r="B2382">
        <v>13104.08</v>
      </c>
      <c r="C2382">
        <v>9</v>
      </c>
      <c r="D2382">
        <v>15</v>
      </c>
      <c r="E2382" s="6">
        <f t="shared" si="111"/>
        <v>1456.0088888888888</v>
      </c>
      <c r="F2382" s="5">
        <f t="shared" si="112"/>
        <v>2.5758443045220377E-3</v>
      </c>
      <c r="G2382" s="6">
        <f t="shared" si="113"/>
        <v>56.256783056668567</v>
      </c>
    </row>
    <row r="2383" spans="1:7" x14ac:dyDescent="0.25">
      <c r="A2383" s="2">
        <v>2384</v>
      </c>
      <c r="B2383">
        <v>5845.17</v>
      </c>
      <c r="C2383">
        <v>6</v>
      </c>
      <c r="D2383">
        <v>6</v>
      </c>
      <c r="E2383" s="6">
        <f t="shared" si="111"/>
        <v>974.19500000000005</v>
      </c>
      <c r="F2383" s="5">
        <f t="shared" si="112"/>
        <v>1.7172295363480253E-3</v>
      </c>
      <c r="G2383" s="6">
        <f t="shared" si="113"/>
        <v>10.037498568975387</v>
      </c>
    </row>
    <row r="2384" spans="1:7" x14ac:dyDescent="0.25">
      <c r="A2384" s="2">
        <v>2385</v>
      </c>
      <c r="B2384">
        <v>7901.9400000000005</v>
      </c>
      <c r="C2384">
        <v>8</v>
      </c>
      <c r="D2384">
        <v>8</v>
      </c>
      <c r="E2384" s="6">
        <f t="shared" si="111"/>
        <v>987.74250000000006</v>
      </c>
      <c r="F2384" s="5">
        <f t="shared" si="112"/>
        <v>2.2896393817973667E-3</v>
      </c>
      <c r="G2384" s="6">
        <f t="shared" si="113"/>
        <v>18.092593016599885</v>
      </c>
    </row>
    <row r="2385" spans="1:7" x14ac:dyDescent="0.25">
      <c r="A2385" s="2">
        <v>2386</v>
      </c>
      <c r="B2385">
        <v>7710.1200000000008</v>
      </c>
      <c r="C2385">
        <v>7</v>
      </c>
      <c r="D2385">
        <v>2</v>
      </c>
      <c r="E2385" s="6">
        <f t="shared" si="111"/>
        <v>1101.4457142857143</v>
      </c>
      <c r="F2385" s="5">
        <f t="shared" si="112"/>
        <v>2.0034344590726962E-3</v>
      </c>
      <c r="G2385" s="6">
        <f t="shared" si="113"/>
        <v>4.4133485975958795</v>
      </c>
    </row>
    <row r="2386" spans="1:7" x14ac:dyDescent="0.25">
      <c r="A2386" s="2">
        <v>2387</v>
      </c>
      <c r="B2386">
        <v>591.30999999999995</v>
      </c>
      <c r="C2386">
        <v>2</v>
      </c>
      <c r="D2386">
        <v>9</v>
      </c>
      <c r="E2386" s="6">
        <f t="shared" si="111"/>
        <v>295.65499999999997</v>
      </c>
      <c r="F2386" s="5">
        <f t="shared" si="112"/>
        <v>5.7240984544934168E-4</v>
      </c>
      <c r="G2386" s="6">
        <f t="shared" si="113"/>
        <v>1.5231224957069258</v>
      </c>
    </row>
    <row r="2387" spans="1:7" x14ac:dyDescent="0.25">
      <c r="A2387" s="2">
        <v>2388</v>
      </c>
      <c r="B2387">
        <v>10013.26</v>
      </c>
      <c r="C2387">
        <v>7</v>
      </c>
      <c r="D2387">
        <v>1</v>
      </c>
      <c r="E2387" s="6">
        <f t="shared" si="111"/>
        <v>1430.4657142857143</v>
      </c>
      <c r="F2387" s="5">
        <f t="shared" si="112"/>
        <v>2.0034344590726962E-3</v>
      </c>
      <c r="G2387" s="6">
        <f t="shared" si="113"/>
        <v>2.8658443045220379</v>
      </c>
    </row>
    <row r="2388" spans="1:7" x14ac:dyDescent="0.25">
      <c r="A2388" s="2">
        <v>2389</v>
      </c>
      <c r="B2388">
        <v>2456.1800000000003</v>
      </c>
      <c r="C2388">
        <v>3</v>
      </c>
      <c r="D2388">
        <v>7</v>
      </c>
      <c r="E2388" s="6">
        <f t="shared" si="111"/>
        <v>818.7266666666668</v>
      </c>
      <c r="F2388" s="5">
        <f t="shared" si="112"/>
        <v>8.5861476817401263E-4</v>
      </c>
      <c r="G2388" s="6">
        <f t="shared" si="113"/>
        <v>4.920795649685175</v>
      </c>
    </row>
    <row r="2389" spans="1:7" x14ac:dyDescent="0.25">
      <c r="A2389" s="2">
        <v>2390</v>
      </c>
      <c r="B2389">
        <v>9982.43</v>
      </c>
      <c r="C2389">
        <v>7</v>
      </c>
      <c r="D2389">
        <v>12</v>
      </c>
      <c r="E2389" s="6">
        <f t="shared" si="111"/>
        <v>1426.0614285714287</v>
      </c>
      <c r="F2389" s="5">
        <f t="shared" si="112"/>
        <v>2.0034344590726962E-3</v>
      </c>
      <c r="G2389" s="6">
        <f t="shared" si="113"/>
        <v>34.28424728105324</v>
      </c>
    </row>
    <row r="2390" spans="1:7" x14ac:dyDescent="0.25">
      <c r="A2390" s="2">
        <v>2391</v>
      </c>
      <c r="B2390">
        <v>10874.649999999998</v>
      </c>
      <c r="C2390">
        <v>10</v>
      </c>
      <c r="D2390">
        <v>14</v>
      </c>
      <c r="E2390" s="6">
        <f t="shared" si="111"/>
        <v>1087.4649999999997</v>
      </c>
      <c r="F2390" s="5">
        <f t="shared" si="112"/>
        <v>2.8620492272467086E-3</v>
      </c>
      <c r="G2390" s="6">
        <f t="shared" si="113"/>
        <v>43.573297080709779</v>
      </c>
    </row>
    <row r="2391" spans="1:7" x14ac:dyDescent="0.25">
      <c r="A2391" s="2">
        <v>2392</v>
      </c>
      <c r="B2391">
        <v>5215.1799999999994</v>
      </c>
      <c r="C2391">
        <v>5</v>
      </c>
      <c r="D2391">
        <v>2</v>
      </c>
      <c r="E2391" s="6">
        <f t="shared" si="111"/>
        <v>1043.0359999999998</v>
      </c>
      <c r="F2391" s="5">
        <f t="shared" si="112"/>
        <v>1.4310246136233543E-3</v>
      </c>
      <c r="G2391" s="6">
        <f t="shared" si="113"/>
        <v>2.9852203777904975</v>
      </c>
    </row>
    <row r="2392" spans="1:7" x14ac:dyDescent="0.25">
      <c r="A2392" s="2">
        <v>2393</v>
      </c>
      <c r="B2392">
        <v>1228.76</v>
      </c>
      <c r="C2392">
        <v>2</v>
      </c>
      <c r="D2392">
        <v>11</v>
      </c>
      <c r="E2392" s="6">
        <f t="shared" si="111"/>
        <v>614.38</v>
      </c>
      <c r="F2392" s="5">
        <f t="shared" si="112"/>
        <v>5.7240984544934168E-4</v>
      </c>
      <c r="G2392" s="6">
        <f t="shared" si="113"/>
        <v>3.8684487693188321</v>
      </c>
    </row>
    <row r="2393" spans="1:7" x14ac:dyDescent="0.25">
      <c r="A2393" s="2">
        <v>2394</v>
      </c>
      <c r="B2393">
        <v>980.37</v>
      </c>
      <c r="C2393">
        <v>1</v>
      </c>
      <c r="D2393">
        <v>7</v>
      </c>
      <c r="E2393" s="6">
        <f t="shared" si="111"/>
        <v>980.37</v>
      </c>
      <c r="F2393" s="5">
        <f t="shared" si="112"/>
        <v>2.8620492272467084E-4</v>
      </c>
      <c r="G2393" s="6">
        <f t="shared" si="113"/>
        <v>1.9641070406410988</v>
      </c>
    </row>
    <row r="2394" spans="1:7" x14ac:dyDescent="0.25">
      <c r="A2394" s="2">
        <v>2395</v>
      </c>
      <c r="B2394">
        <v>230.91</v>
      </c>
      <c r="C2394">
        <v>1</v>
      </c>
      <c r="D2394">
        <v>16</v>
      </c>
      <c r="E2394" s="6">
        <f t="shared" si="111"/>
        <v>230.91</v>
      </c>
      <c r="F2394" s="5">
        <f t="shared" si="112"/>
        <v>2.8620492272467084E-4</v>
      </c>
      <c r="G2394" s="6">
        <f t="shared" si="113"/>
        <v>1.05740125930166</v>
      </c>
    </row>
    <row r="2395" spans="1:7" x14ac:dyDescent="0.25">
      <c r="A2395" s="2">
        <v>2396</v>
      </c>
      <c r="B2395">
        <v>5478.09</v>
      </c>
      <c r="C2395">
        <v>5</v>
      </c>
      <c r="D2395">
        <v>7</v>
      </c>
      <c r="E2395" s="6">
        <f t="shared" si="111"/>
        <v>1095.6179999999999</v>
      </c>
      <c r="F2395" s="5">
        <f t="shared" si="112"/>
        <v>1.4310246136233543E-3</v>
      </c>
      <c r="G2395" s="6">
        <f t="shared" si="113"/>
        <v>10.974994275901544</v>
      </c>
    </row>
    <row r="2396" spans="1:7" x14ac:dyDescent="0.25">
      <c r="A2396" s="2">
        <v>2397</v>
      </c>
      <c r="B2396">
        <v>10464.009999999998</v>
      </c>
      <c r="C2396">
        <v>9</v>
      </c>
      <c r="D2396">
        <v>4</v>
      </c>
      <c r="E2396" s="6">
        <f t="shared" si="111"/>
        <v>1162.6677777777777</v>
      </c>
      <c r="F2396" s="5">
        <f t="shared" si="112"/>
        <v>2.5758443045220377E-3</v>
      </c>
      <c r="G2396" s="6">
        <f t="shared" si="113"/>
        <v>11.979404693760731</v>
      </c>
    </row>
    <row r="2397" spans="1:7" x14ac:dyDescent="0.25">
      <c r="A2397" s="2">
        <v>2398</v>
      </c>
      <c r="B2397">
        <v>2426.9300000000003</v>
      </c>
      <c r="C2397">
        <v>3</v>
      </c>
      <c r="D2397">
        <v>1</v>
      </c>
      <c r="E2397" s="6">
        <f t="shared" si="111"/>
        <v>808.9766666666668</v>
      </c>
      <c r="F2397" s="5">
        <f t="shared" si="112"/>
        <v>8.5861476817401263E-4</v>
      </c>
      <c r="G2397" s="6">
        <f t="shared" si="113"/>
        <v>0.69459931310818557</v>
      </c>
    </row>
    <row r="2398" spans="1:7" x14ac:dyDescent="0.25">
      <c r="A2398" s="2">
        <v>2399</v>
      </c>
      <c r="B2398">
        <v>6424.4400000000005</v>
      </c>
      <c r="C2398">
        <v>6</v>
      </c>
      <c r="D2398">
        <v>14</v>
      </c>
      <c r="E2398" s="6">
        <f t="shared" si="111"/>
        <v>1070.74</v>
      </c>
      <c r="F2398" s="5">
        <f t="shared" si="112"/>
        <v>1.7172295363480253E-3</v>
      </c>
      <c r="G2398" s="6">
        <f t="shared" si="113"/>
        <v>25.741888952489983</v>
      </c>
    </row>
    <row r="2399" spans="1:7" x14ac:dyDescent="0.25">
      <c r="A2399" s="2">
        <v>2400</v>
      </c>
      <c r="B2399">
        <v>10452.280000000001</v>
      </c>
      <c r="C2399">
        <v>8</v>
      </c>
      <c r="D2399">
        <v>22</v>
      </c>
      <c r="E2399" s="6">
        <f t="shared" si="111"/>
        <v>1306.5350000000001</v>
      </c>
      <c r="F2399" s="5">
        <f t="shared" si="112"/>
        <v>2.2896393817973667E-3</v>
      </c>
      <c r="G2399" s="6">
        <f t="shared" si="113"/>
        <v>65.812867773325692</v>
      </c>
    </row>
    <row r="2400" spans="1:7" x14ac:dyDescent="0.25">
      <c r="A2400" s="2">
        <v>2401</v>
      </c>
      <c r="B2400">
        <v>10935.93</v>
      </c>
      <c r="C2400">
        <v>8</v>
      </c>
      <c r="D2400">
        <v>15</v>
      </c>
      <c r="E2400" s="6">
        <f t="shared" si="111"/>
        <v>1366.99125</v>
      </c>
      <c r="F2400" s="5">
        <f t="shared" si="112"/>
        <v>2.2896393817973667E-3</v>
      </c>
      <c r="G2400" s="6">
        <f t="shared" si="113"/>
        <v>46.94875500858614</v>
      </c>
    </row>
    <row r="2401" spans="1:7" x14ac:dyDescent="0.25">
      <c r="A2401" s="2">
        <v>2402</v>
      </c>
      <c r="B2401">
        <v>4490.75</v>
      </c>
      <c r="C2401">
        <v>3</v>
      </c>
      <c r="D2401">
        <v>8</v>
      </c>
      <c r="E2401" s="6">
        <f t="shared" si="111"/>
        <v>1496.9166666666667</v>
      </c>
      <c r="F2401" s="5">
        <f t="shared" si="112"/>
        <v>8.5861476817401263E-4</v>
      </c>
      <c r="G2401" s="6">
        <f t="shared" si="113"/>
        <v>10.282198053806527</v>
      </c>
    </row>
    <row r="2402" spans="1:7" x14ac:dyDescent="0.25">
      <c r="A2402" s="2">
        <v>2403</v>
      </c>
      <c r="B2402">
        <v>3202.84</v>
      </c>
      <c r="C2402">
        <v>5</v>
      </c>
      <c r="D2402">
        <v>12</v>
      </c>
      <c r="E2402" s="6">
        <f t="shared" si="111"/>
        <v>640.56799999999998</v>
      </c>
      <c r="F2402" s="5">
        <f t="shared" si="112"/>
        <v>1.4310246136233543E-3</v>
      </c>
      <c r="G2402" s="6">
        <f t="shared" si="113"/>
        <v>11.000022896393817</v>
      </c>
    </row>
    <row r="2403" spans="1:7" x14ac:dyDescent="0.25">
      <c r="A2403" s="2">
        <v>2404</v>
      </c>
      <c r="B2403">
        <v>9279.2699999999986</v>
      </c>
      <c r="C2403">
        <v>6</v>
      </c>
      <c r="D2403">
        <v>6</v>
      </c>
      <c r="E2403" s="6">
        <f t="shared" si="111"/>
        <v>1546.5449999999998</v>
      </c>
      <c r="F2403" s="5">
        <f t="shared" si="112"/>
        <v>1.7172295363480253E-3</v>
      </c>
      <c r="G2403" s="6">
        <f t="shared" si="113"/>
        <v>15.934636519748139</v>
      </c>
    </row>
    <row r="2404" spans="1:7" x14ac:dyDescent="0.25">
      <c r="A2404" s="2">
        <v>2405</v>
      </c>
      <c r="B2404">
        <v>3528.36</v>
      </c>
      <c r="C2404">
        <v>6</v>
      </c>
      <c r="D2404">
        <v>18</v>
      </c>
      <c r="E2404" s="6">
        <f t="shared" si="111"/>
        <v>588.06000000000006</v>
      </c>
      <c r="F2404" s="5">
        <f t="shared" si="112"/>
        <v>1.7172295363480253E-3</v>
      </c>
      <c r="G2404" s="6">
        <f t="shared" si="113"/>
        <v>18.17701202060676</v>
      </c>
    </row>
    <row r="2405" spans="1:7" x14ac:dyDescent="0.25">
      <c r="A2405" s="2">
        <v>2406</v>
      </c>
      <c r="B2405">
        <v>4117.37</v>
      </c>
      <c r="C2405">
        <v>4</v>
      </c>
      <c r="D2405">
        <v>9</v>
      </c>
      <c r="E2405" s="6">
        <f t="shared" si="111"/>
        <v>1029.3425</v>
      </c>
      <c r="F2405" s="5">
        <f t="shared" si="112"/>
        <v>1.1448196908986834E-3</v>
      </c>
      <c r="G2405" s="6">
        <f t="shared" si="113"/>
        <v>10.605704064109903</v>
      </c>
    </row>
    <row r="2406" spans="1:7" x14ac:dyDescent="0.25">
      <c r="A2406" s="2">
        <v>2407</v>
      </c>
      <c r="B2406">
        <v>6205.7100000000009</v>
      </c>
      <c r="C2406">
        <v>6</v>
      </c>
      <c r="D2406">
        <v>6</v>
      </c>
      <c r="E2406" s="6">
        <f t="shared" si="111"/>
        <v>1034.2850000000001</v>
      </c>
      <c r="F2406" s="5">
        <f t="shared" si="112"/>
        <v>1.7172295363480253E-3</v>
      </c>
      <c r="G2406" s="6">
        <f t="shared" si="113"/>
        <v>10.656628506010303</v>
      </c>
    </row>
    <row r="2407" spans="1:7" x14ac:dyDescent="0.25">
      <c r="A2407" s="2">
        <v>2408</v>
      </c>
      <c r="B2407">
        <v>3920.17</v>
      </c>
      <c r="C2407">
        <v>3</v>
      </c>
      <c r="D2407">
        <v>16</v>
      </c>
      <c r="E2407" s="6">
        <f t="shared" si="111"/>
        <v>1306.7233333333334</v>
      </c>
      <c r="F2407" s="5">
        <f t="shared" si="112"/>
        <v>8.5861476817401263E-4</v>
      </c>
      <c r="G2407" s="6">
        <f t="shared" si="113"/>
        <v>17.951551230681169</v>
      </c>
    </row>
    <row r="2408" spans="1:7" x14ac:dyDescent="0.25">
      <c r="A2408" s="2">
        <v>2409</v>
      </c>
      <c r="B2408">
        <v>7117.35</v>
      </c>
      <c r="C2408">
        <v>7</v>
      </c>
      <c r="D2408">
        <v>12</v>
      </c>
      <c r="E2408" s="6">
        <f t="shared" si="111"/>
        <v>1016.7642857142857</v>
      </c>
      <c r="F2408" s="5">
        <f t="shared" si="112"/>
        <v>2.0034344590726962E-3</v>
      </c>
      <c r="G2408" s="6">
        <f t="shared" si="113"/>
        <v>24.444247281053237</v>
      </c>
    </row>
    <row r="2409" spans="1:7" x14ac:dyDescent="0.25">
      <c r="A2409" s="2">
        <v>2410</v>
      </c>
      <c r="B2409">
        <v>7649.62</v>
      </c>
      <c r="C2409">
        <v>7</v>
      </c>
      <c r="D2409">
        <v>21</v>
      </c>
      <c r="E2409" s="6">
        <f t="shared" si="111"/>
        <v>1092.8028571428572</v>
      </c>
      <c r="F2409" s="5">
        <f t="shared" si="112"/>
        <v>2.0034344590726962E-3</v>
      </c>
      <c r="G2409" s="6">
        <f t="shared" si="113"/>
        <v>45.976536920435038</v>
      </c>
    </row>
    <row r="2410" spans="1:7" x14ac:dyDescent="0.25">
      <c r="A2410" s="2">
        <v>2411</v>
      </c>
      <c r="B2410">
        <v>6535.3899999999994</v>
      </c>
      <c r="C2410">
        <v>4</v>
      </c>
      <c r="D2410">
        <v>13</v>
      </c>
      <c r="E2410" s="6">
        <f t="shared" si="111"/>
        <v>1633.8474999999999</v>
      </c>
      <c r="F2410" s="5">
        <f t="shared" si="112"/>
        <v>1.1448196908986834E-3</v>
      </c>
      <c r="G2410" s="6">
        <f t="shared" si="113"/>
        <v>24.315990269032621</v>
      </c>
    </row>
    <row r="2411" spans="1:7" x14ac:dyDescent="0.25">
      <c r="A2411" s="2">
        <v>2412</v>
      </c>
      <c r="B2411">
        <v>7097.64</v>
      </c>
      <c r="C2411">
        <v>6</v>
      </c>
      <c r="D2411">
        <v>8</v>
      </c>
      <c r="E2411" s="6">
        <f t="shared" si="111"/>
        <v>1182.94</v>
      </c>
      <c r="F2411" s="5">
        <f t="shared" si="112"/>
        <v>1.7172295363480253E-3</v>
      </c>
      <c r="G2411" s="6">
        <f t="shared" si="113"/>
        <v>16.251036061820265</v>
      </c>
    </row>
    <row r="2412" spans="1:7" x14ac:dyDescent="0.25">
      <c r="A2412" s="2">
        <v>2413</v>
      </c>
      <c r="B2412">
        <v>8666.869999999999</v>
      </c>
      <c r="C2412">
        <v>7</v>
      </c>
      <c r="D2412">
        <v>17</v>
      </c>
      <c r="E2412" s="6">
        <f t="shared" si="111"/>
        <v>1238.1242857142856</v>
      </c>
      <c r="F2412" s="5">
        <f t="shared" si="112"/>
        <v>2.0034344590726962E-3</v>
      </c>
      <c r="G2412" s="6">
        <f t="shared" si="113"/>
        <v>42.168514596451061</v>
      </c>
    </row>
    <row r="2413" spans="1:7" x14ac:dyDescent="0.25">
      <c r="A2413" s="2">
        <v>2414</v>
      </c>
      <c r="B2413">
        <v>5682.46</v>
      </c>
      <c r="C2413">
        <v>4</v>
      </c>
      <c r="D2413">
        <v>10.7</v>
      </c>
      <c r="E2413" s="6">
        <f t="shared" si="111"/>
        <v>1420.615</v>
      </c>
      <c r="F2413" s="5">
        <f t="shared" si="112"/>
        <v>1.1448196908986834E-3</v>
      </c>
      <c r="G2413" s="6">
        <f t="shared" si="113"/>
        <v>17.401923869490552</v>
      </c>
    </row>
    <row r="2414" spans="1:7" x14ac:dyDescent="0.25">
      <c r="A2414" s="2">
        <v>2415</v>
      </c>
      <c r="B2414">
        <v>4412.09</v>
      </c>
      <c r="C2414">
        <v>5</v>
      </c>
      <c r="D2414">
        <v>3</v>
      </c>
      <c r="E2414" s="6">
        <f t="shared" si="111"/>
        <v>882.41800000000001</v>
      </c>
      <c r="F2414" s="5">
        <f t="shared" si="112"/>
        <v>1.4310246136233543E-3</v>
      </c>
      <c r="G2414" s="6">
        <f t="shared" si="113"/>
        <v>3.7882856325128791</v>
      </c>
    </row>
    <row r="2415" spans="1:7" x14ac:dyDescent="0.25">
      <c r="A2415" s="2">
        <v>2416</v>
      </c>
      <c r="B2415">
        <v>2220.23</v>
      </c>
      <c r="C2415">
        <v>2</v>
      </c>
      <c r="D2415">
        <v>16</v>
      </c>
      <c r="E2415" s="6">
        <f t="shared" si="111"/>
        <v>1110.115</v>
      </c>
      <c r="F2415" s="5">
        <f t="shared" si="112"/>
        <v>5.7240984544934168E-4</v>
      </c>
      <c r="G2415" s="6">
        <f t="shared" si="113"/>
        <v>10.167052089295936</v>
      </c>
    </row>
    <row r="2416" spans="1:7" x14ac:dyDescent="0.25">
      <c r="A2416" s="2">
        <v>2417</v>
      </c>
      <c r="B2416">
        <v>1129.1300000000001</v>
      </c>
      <c r="C2416">
        <v>1</v>
      </c>
      <c r="D2416">
        <v>22</v>
      </c>
      <c r="E2416" s="6">
        <f t="shared" si="111"/>
        <v>1129.1300000000001</v>
      </c>
      <c r="F2416" s="5">
        <f t="shared" si="112"/>
        <v>2.8620492272467084E-4</v>
      </c>
      <c r="G2416" s="6">
        <f t="shared" si="113"/>
        <v>7.1095764167143676</v>
      </c>
    </row>
    <row r="2417" spans="1:7" x14ac:dyDescent="0.25">
      <c r="A2417" s="2">
        <v>2418</v>
      </c>
      <c r="B2417">
        <v>9068.2800000000007</v>
      </c>
      <c r="C2417">
        <v>7</v>
      </c>
      <c r="D2417">
        <v>13</v>
      </c>
      <c r="E2417" s="6">
        <f t="shared" si="111"/>
        <v>1295.4685714285715</v>
      </c>
      <c r="F2417" s="5">
        <f t="shared" si="112"/>
        <v>2.0034344590726962E-3</v>
      </c>
      <c r="G2417" s="6">
        <f t="shared" si="113"/>
        <v>33.740022896393825</v>
      </c>
    </row>
    <row r="2418" spans="1:7" x14ac:dyDescent="0.25">
      <c r="A2418" s="2">
        <v>2419</v>
      </c>
      <c r="B2418">
        <v>8651.869999999999</v>
      </c>
      <c r="C2418">
        <v>8</v>
      </c>
      <c r="D2418">
        <v>9</v>
      </c>
      <c r="E2418" s="6">
        <f t="shared" si="111"/>
        <v>1081.4837499999999</v>
      </c>
      <c r="F2418" s="5">
        <f t="shared" si="112"/>
        <v>2.2896393817973667E-3</v>
      </c>
      <c r="G2418" s="6">
        <f t="shared" si="113"/>
        <v>22.285870062965078</v>
      </c>
    </row>
    <row r="2419" spans="1:7" x14ac:dyDescent="0.25">
      <c r="A2419" s="2">
        <v>2420</v>
      </c>
      <c r="B2419">
        <v>2367.71</v>
      </c>
      <c r="C2419">
        <v>3</v>
      </c>
      <c r="D2419">
        <v>16</v>
      </c>
      <c r="E2419" s="6">
        <f t="shared" si="111"/>
        <v>789.23666666666668</v>
      </c>
      <c r="F2419" s="5">
        <f t="shared" si="112"/>
        <v>8.5861476817401263E-4</v>
      </c>
      <c r="G2419" s="6">
        <f t="shared" si="113"/>
        <v>10.842404121350889</v>
      </c>
    </row>
    <row r="2420" spans="1:7" x14ac:dyDescent="0.25">
      <c r="A2420" s="2">
        <v>2421</v>
      </c>
      <c r="B2420">
        <v>2836.38</v>
      </c>
      <c r="C2420">
        <v>6</v>
      </c>
      <c r="D2420">
        <v>13</v>
      </c>
      <c r="E2420" s="6">
        <f t="shared" si="111"/>
        <v>472.73</v>
      </c>
      <c r="F2420" s="5">
        <f t="shared" si="112"/>
        <v>1.7172295363480253E-3</v>
      </c>
      <c r="G2420" s="6">
        <f t="shared" si="113"/>
        <v>10.553216943331426</v>
      </c>
    </row>
    <row r="2421" spans="1:7" x14ac:dyDescent="0.25">
      <c r="A2421" s="2">
        <v>2422</v>
      </c>
      <c r="B2421">
        <v>4670.18</v>
      </c>
      <c r="C2421">
        <v>5</v>
      </c>
      <c r="D2421">
        <v>13</v>
      </c>
      <c r="E2421" s="6">
        <f t="shared" si="111"/>
        <v>934.03600000000006</v>
      </c>
      <c r="F2421" s="5">
        <f t="shared" si="112"/>
        <v>1.4310246136233543E-3</v>
      </c>
      <c r="G2421" s="6">
        <f t="shared" si="113"/>
        <v>17.376170578133944</v>
      </c>
    </row>
    <row r="2422" spans="1:7" x14ac:dyDescent="0.25">
      <c r="A2422" s="2">
        <v>2423</v>
      </c>
      <c r="B2422">
        <v>202.62</v>
      </c>
      <c r="C2422">
        <v>1</v>
      </c>
      <c r="D2422">
        <v>20</v>
      </c>
      <c r="E2422" s="6">
        <f t="shared" si="111"/>
        <v>202.62</v>
      </c>
      <c r="F2422" s="5">
        <f t="shared" si="112"/>
        <v>2.8620492272467084E-4</v>
      </c>
      <c r="G2422" s="6">
        <f t="shared" si="113"/>
        <v>1.1598168288494561</v>
      </c>
    </row>
    <row r="2423" spans="1:7" x14ac:dyDescent="0.25">
      <c r="A2423" s="2">
        <v>2424</v>
      </c>
      <c r="B2423">
        <v>5910.3099999999995</v>
      </c>
      <c r="C2423">
        <v>7</v>
      </c>
      <c r="D2423">
        <v>15</v>
      </c>
      <c r="E2423" s="6">
        <f t="shared" si="111"/>
        <v>844.32999999999993</v>
      </c>
      <c r="F2423" s="5">
        <f t="shared" si="112"/>
        <v>2.0034344590726962E-3</v>
      </c>
      <c r="G2423" s="6">
        <f t="shared" si="113"/>
        <v>25.373397252432742</v>
      </c>
    </row>
    <row r="2424" spans="1:7" x14ac:dyDescent="0.25">
      <c r="A2424" s="2">
        <v>2425</v>
      </c>
      <c r="B2424">
        <v>8310.5</v>
      </c>
      <c r="C2424">
        <v>9</v>
      </c>
      <c r="D2424">
        <v>11</v>
      </c>
      <c r="E2424" s="6">
        <f t="shared" si="111"/>
        <v>923.38888888888891</v>
      </c>
      <c r="F2424" s="5">
        <f t="shared" si="112"/>
        <v>2.5758443045220377E-3</v>
      </c>
      <c r="G2424" s="6">
        <f t="shared" si="113"/>
        <v>26.163566113337147</v>
      </c>
    </row>
    <row r="2425" spans="1:7" x14ac:dyDescent="0.25">
      <c r="A2425" s="2">
        <v>2426</v>
      </c>
      <c r="B2425">
        <v>8399.89</v>
      </c>
      <c r="C2425">
        <v>5</v>
      </c>
      <c r="D2425">
        <v>10.7</v>
      </c>
      <c r="E2425" s="6">
        <f t="shared" si="111"/>
        <v>1679.9779999999998</v>
      </c>
      <c r="F2425" s="5">
        <f t="shared" si="112"/>
        <v>1.4310246136233543E-3</v>
      </c>
      <c r="G2425" s="6">
        <f t="shared" si="113"/>
        <v>25.723761591299365</v>
      </c>
    </row>
    <row r="2426" spans="1:7" x14ac:dyDescent="0.25">
      <c r="A2426" s="2">
        <v>2427</v>
      </c>
      <c r="B2426">
        <v>7962.3600000000006</v>
      </c>
      <c r="C2426">
        <v>6</v>
      </c>
      <c r="D2426">
        <v>2</v>
      </c>
      <c r="E2426" s="6">
        <f t="shared" si="111"/>
        <v>1327.0600000000002</v>
      </c>
      <c r="F2426" s="5">
        <f t="shared" si="112"/>
        <v>1.7172295363480253E-3</v>
      </c>
      <c r="G2426" s="6">
        <f t="shared" si="113"/>
        <v>4.5577332570120213</v>
      </c>
    </row>
    <row r="2427" spans="1:7" x14ac:dyDescent="0.25">
      <c r="A2427" s="2">
        <v>2428</v>
      </c>
      <c r="B2427">
        <v>10167.49</v>
      </c>
      <c r="C2427">
        <v>9</v>
      </c>
      <c r="D2427">
        <v>9</v>
      </c>
      <c r="E2427" s="6">
        <f t="shared" si="111"/>
        <v>1129.721111111111</v>
      </c>
      <c r="F2427" s="5">
        <f t="shared" si="112"/>
        <v>2.5758443045220377E-3</v>
      </c>
      <c r="G2427" s="6">
        <f t="shared" si="113"/>
        <v>26.189871207784769</v>
      </c>
    </row>
    <row r="2428" spans="1:7" x14ac:dyDescent="0.25">
      <c r="A2428" s="2">
        <v>2429</v>
      </c>
      <c r="B2428">
        <v>3811.29</v>
      </c>
      <c r="C2428">
        <v>3</v>
      </c>
      <c r="D2428">
        <v>3</v>
      </c>
      <c r="E2428" s="6">
        <f t="shared" si="111"/>
        <v>1270.43</v>
      </c>
      <c r="F2428" s="5">
        <f t="shared" si="112"/>
        <v>8.5861476817401263E-4</v>
      </c>
      <c r="G2428" s="6">
        <f t="shared" si="113"/>
        <v>3.2724298797939331</v>
      </c>
    </row>
    <row r="2429" spans="1:7" x14ac:dyDescent="0.25">
      <c r="A2429" s="2">
        <v>2430</v>
      </c>
      <c r="B2429">
        <v>3385.21</v>
      </c>
      <c r="C2429">
        <v>4</v>
      </c>
      <c r="D2429">
        <v>5</v>
      </c>
      <c r="E2429" s="6">
        <f t="shared" si="111"/>
        <v>846.30250000000001</v>
      </c>
      <c r="F2429" s="5">
        <f t="shared" si="112"/>
        <v>1.1448196908986834E-3</v>
      </c>
      <c r="G2429" s="6">
        <f t="shared" si="113"/>
        <v>4.844318832283915</v>
      </c>
    </row>
    <row r="2430" spans="1:7" x14ac:dyDescent="0.25">
      <c r="A2430" s="2">
        <v>2431</v>
      </c>
      <c r="B2430">
        <v>1447.1799999999998</v>
      </c>
      <c r="C2430">
        <v>2</v>
      </c>
      <c r="D2430">
        <v>2</v>
      </c>
      <c r="E2430" s="6">
        <f t="shared" si="111"/>
        <v>723.58999999999992</v>
      </c>
      <c r="F2430" s="5">
        <f t="shared" si="112"/>
        <v>5.7240984544934168E-4</v>
      </c>
      <c r="G2430" s="6">
        <f t="shared" si="113"/>
        <v>0.82838008013737818</v>
      </c>
    </row>
    <row r="2431" spans="1:7" x14ac:dyDescent="0.25">
      <c r="A2431" s="2">
        <v>2432</v>
      </c>
      <c r="B2431">
        <v>4898.05</v>
      </c>
      <c r="C2431">
        <v>7</v>
      </c>
      <c r="D2431">
        <v>5</v>
      </c>
      <c r="E2431" s="6">
        <f t="shared" si="111"/>
        <v>699.72142857142865</v>
      </c>
      <c r="F2431" s="5">
        <f t="shared" si="112"/>
        <v>2.0034344590726962E-3</v>
      </c>
      <c r="G2431" s="6">
        <f t="shared" si="113"/>
        <v>7.0092301087578726</v>
      </c>
    </row>
    <row r="2432" spans="1:7" x14ac:dyDescent="0.25">
      <c r="A2432" s="2">
        <v>2433</v>
      </c>
      <c r="B2432">
        <v>10945.11</v>
      </c>
      <c r="C2432">
        <v>10</v>
      </c>
      <c r="D2432">
        <v>8</v>
      </c>
      <c r="E2432" s="6">
        <f t="shared" si="111"/>
        <v>1094.511</v>
      </c>
      <c r="F2432" s="5">
        <f t="shared" si="112"/>
        <v>2.8620492272467086E-3</v>
      </c>
      <c r="G2432" s="6">
        <f t="shared" si="113"/>
        <v>25.060354894104179</v>
      </c>
    </row>
    <row r="2433" spans="1:7" x14ac:dyDescent="0.25">
      <c r="A2433" s="2">
        <v>2434</v>
      </c>
      <c r="B2433">
        <v>10024.41</v>
      </c>
      <c r="C2433">
        <v>9</v>
      </c>
      <c r="D2433">
        <v>18</v>
      </c>
      <c r="E2433" s="6">
        <f t="shared" si="111"/>
        <v>1113.8233333333333</v>
      </c>
      <c r="F2433" s="5">
        <f t="shared" si="112"/>
        <v>2.5758443045220377E-3</v>
      </c>
      <c r="G2433" s="6">
        <f t="shared" si="113"/>
        <v>51.64263880938752</v>
      </c>
    </row>
    <row r="2434" spans="1:7" x14ac:dyDescent="0.25">
      <c r="A2434" s="2">
        <v>2435</v>
      </c>
      <c r="B2434">
        <v>6950.49</v>
      </c>
      <c r="C2434">
        <v>5</v>
      </c>
      <c r="D2434">
        <v>14</v>
      </c>
      <c r="E2434" s="6">
        <f t="shared" si="111"/>
        <v>1390.098</v>
      </c>
      <c r="F2434" s="5">
        <f t="shared" si="112"/>
        <v>1.4310246136233543E-3</v>
      </c>
      <c r="G2434" s="6">
        <f t="shared" si="113"/>
        <v>27.849702346880363</v>
      </c>
    </row>
    <row r="2435" spans="1:7" x14ac:dyDescent="0.25">
      <c r="A2435" s="2">
        <v>2436</v>
      </c>
      <c r="B2435">
        <v>3919.84</v>
      </c>
      <c r="C2435">
        <v>4</v>
      </c>
      <c r="D2435">
        <v>4</v>
      </c>
      <c r="E2435" s="6">
        <f t="shared" si="111"/>
        <v>979.96</v>
      </c>
      <c r="F2435" s="5">
        <f t="shared" si="112"/>
        <v>1.1448196908986834E-3</v>
      </c>
      <c r="G2435" s="6">
        <f t="shared" si="113"/>
        <v>4.487510017172295</v>
      </c>
    </row>
    <row r="2436" spans="1:7" x14ac:dyDescent="0.25">
      <c r="A2436" s="2">
        <v>2437</v>
      </c>
      <c r="B2436">
        <v>1436.8</v>
      </c>
      <c r="C2436">
        <v>2</v>
      </c>
      <c r="D2436">
        <v>18</v>
      </c>
      <c r="E2436" s="6">
        <f t="shared" si="111"/>
        <v>718.4</v>
      </c>
      <c r="F2436" s="5">
        <f t="shared" si="112"/>
        <v>5.7240984544934168E-4</v>
      </c>
      <c r="G2436" s="6">
        <f t="shared" si="113"/>
        <v>7.4019461934745268</v>
      </c>
    </row>
    <row r="2437" spans="1:7" x14ac:dyDescent="0.25">
      <c r="A2437" s="2">
        <v>2438</v>
      </c>
      <c r="B2437">
        <v>6007.49</v>
      </c>
      <c r="C2437">
        <v>7</v>
      </c>
      <c r="D2437">
        <v>4</v>
      </c>
      <c r="E2437" s="6">
        <f t="shared" ref="E2437:E2500" si="114">B2437/C2437</f>
        <v>858.21285714285716</v>
      </c>
      <c r="F2437" s="5">
        <f t="shared" ref="F2437:F2500" si="115">C2437/3494</f>
        <v>2.0034344590726962E-3</v>
      </c>
      <c r="G2437" s="6">
        <f t="shared" ref="G2437:G2500" si="116">E2437*F2437*D2437</f>
        <v>6.8774928448769321</v>
      </c>
    </row>
    <row r="2438" spans="1:7" x14ac:dyDescent="0.25">
      <c r="A2438" s="2">
        <v>2439</v>
      </c>
      <c r="B2438">
        <v>5841.7999999999993</v>
      </c>
      <c r="C2438">
        <v>6</v>
      </c>
      <c r="D2438">
        <v>15</v>
      </c>
      <c r="E2438" s="6">
        <f t="shared" si="114"/>
        <v>973.63333333333321</v>
      </c>
      <c r="F2438" s="5">
        <f t="shared" si="115"/>
        <v>1.7172295363480253E-3</v>
      </c>
      <c r="G2438" s="6">
        <f t="shared" si="116"/>
        <v>25.079278763594733</v>
      </c>
    </row>
    <row r="2439" spans="1:7" x14ac:dyDescent="0.25">
      <c r="A2439" s="2">
        <v>2440</v>
      </c>
      <c r="B2439">
        <v>5001.4400000000005</v>
      </c>
      <c r="C2439">
        <v>4</v>
      </c>
      <c r="D2439">
        <v>8</v>
      </c>
      <c r="E2439" s="6">
        <f t="shared" si="114"/>
        <v>1250.3600000000001</v>
      </c>
      <c r="F2439" s="5">
        <f t="shared" si="115"/>
        <v>1.1448196908986834E-3</v>
      </c>
      <c r="G2439" s="6">
        <f t="shared" si="116"/>
        <v>11.451493989696623</v>
      </c>
    </row>
    <row r="2440" spans="1:7" x14ac:dyDescent="0.25">
      <c r="A2440" s="2">
        <v>2441</v>
      </c>
      <c r="B2440">
        <v>2059.61</v>
      </c>
      <c r="C2440">
        <v>2</v>
      </c>
      <c r="D2440">
        <v>5</v>
      </c>
      <c r="E2440" s="6">
        <f t="shared" si="114"/>
        <v>1029.8050000000001</v>
      </c>
      <c r="F2440" s="5">
        <f t="shared" si="115"/>
        <v>5.7240984544934168E-4</v>
      </c>
      <c r="G2440" s="6">
        <f t="shared" si="116"/>
        <v>2.9473526044647969</v>
      </c>
    </row>
    <row r="2441" spans="1:7" x14ac:dyDescent="0.25">
      <c r="A2441" s="2">
        <v>2442</v>
      </c>
      <c r="B2441">
        <v>5014.1400000000003</v>
      </c>
      <c r="C2441">
        <v>6</v>
      </c>
      <c r="D2441">
        <v>17</v>
      </c>
      <c r="E2441" s="6">
        <f t="shared" si="114"/>
        <v>835.69</v>
      </c>
      <c r="F2441" s="5">
        <f t="shared" si="115"/>
        <v>1.7172295363480253E-3</v>
      </c>
      <c r="G2441" s="6">
        <f t="shared" si="116"/>
        <v>24.396216370921582</v>
      </c>
    </row>
    <row r="2442" spans="1:7" x14ac:dyDescent="0.25">
      <c r="A2442" s="2">
        <v>2443</v>
      </c>
      <c r="B2442">
        <v>6182.6800000000012</v>
      </c>
      <c r="C2442">
        <v>6</v>
      </c>
      <c r="D2442">
        <v>20</v>
      </c>
      <c r="E2442" s="6">
        <f t="shared" si="114"/>
        <v>1030.4466666666669</v>
      </c>
      <c r="F2442" s="5">
        <f t="shared" si="115"/>
        <v>1.7172295363480253E-3</v>
      </c>
      <c r="G2442" s="6">
        <f t="shared" si="116"/>
        <v>35.390269032627373</v>
      </c>
    </row>
    <row r="2443" spans="1:7" x14ac:dyDescent="0.25">
      <c r="A2443" s="2">
        <v>2444</v>
      </c>
      <c r="B2443">
        <v>5166.3600000000006</v>
      </c>
      <c r="C2443">
        <v>4</v>
      </c>
      <c r="D2443">
        <v>11</v>
      </c>
      <c r="E2443" s="6">
        <f t="shared" si="114"/>
        <v>1291.5900000000001</v>
      </c>
      <c r="F2443" s="5">
        <f t="shared" si="115"/>
        <v>1.1448196908986834E-3</v>
      </c>
      <c r="G2443" s="6">
        <f t="shared" si="116"/>
        <v>16.265014310246137</v>
      </c>
    </row>
    <row r="2444" spans="1:7" x14ac:dyDescent="0.25">
      <c r="A2444" s="2">
        <v>2445</v>
      </c>
      <c r="B2444">
        <v>5245.2100000000009</v>
      </c>
      <c r="C2444">
        <v>5</v>
      </c>
      <c r="D2444">
        <v>18</v>
      </c>
      <c r="E2444" s="6">
        <f t="shared" si="114"/>
        <v>1049.0420000000001</v>
      </c>
      <c r="F2444" s="5">
        <f t="shared" si="115"/>
        <v>1.4310246136233543E-3</v>
      </c>
      <c r="G2444" s="6">
        <f t="shared" si="116"/>
        <v>27.02168860904408</v>
      </c>
    </row>
    <row r="2445" spans="1:7" x14ac:dyDescent="0.25">
      <c r="A2445" s="2">
        <v>2446</v>
      </c>
      <c r="B2445">
        <v>9602.64</v>
      </c>
      <c r="C2445">
        <v>7</v>
      </c>
      <c r="D2445">
        <v>17</v>
      </c>
      <c r="E2445" s="6">
        <f t="shared" si="114"/>
        <v>1371.8057142857142</v>
      </c>
      <c r="F2445" s="5">
        <f t="shared" si="115"/>
        <v>2.0034344590726962E-3</v>
      </c>
      <c r="G2445" s="6">
        <f t="shared" si="116"/>
        <v>46.721488265598168</v>
      </c>
    </row>
    <row r="2446" spans="1:7" x14ac:dyDescent="0.25">
      <c r="A2446" s="2">
        <v>2447</v>
      </c>
      <c r="B2446">
        <v>7729.6399999999994</v>
      </c>
      <c r="C2446">
        <v>7</v>
      </c>
      <c r="D2446">
        <v>2</v>
      </c>
      <c r="E2446" s="6">
        <f t="shared" si="114"/>
        <v>1104.2342857142855</v>
      </c>
      <c r="F2446" s="5">
        <f t="shared" si="115"/>
        <v>2.0034344590726962E-3</v>
      </c>
      <c r="G2446" s="6">
        <f t="shared" si="116"/>
        <v>4.4245220377790497</v>
      </c>
    </row>
    <row r="2447" spans="1:7" x14ac:dyDescent="0.25">
      <c r="A2447" s="2">
        <v>2448</v>
      </c>
      <c r="B2447">
        <v>5418.88</v>
      </c>
      <c r="C2447">
        <v>6</v>
      </c>
      <c r="D2447">
        <v>10</v>
      </c>
      <c r="E2447" s="6">
        <f t="shared" si="114"/>
        <v>903.14666666666665</v>
      </c>
      <c r="F2447" s="5">
        <f t="shared" si="115"/>
        <v>1.7172295363480253E-3</v>
      </c>
      <c r="G2447" s="6">
        <f t="shared" si="116"/>
        <v>15.509101316542644</v>
      </c>
    </row>
    <row r="2448" spans="1:7" x14ac:dyDescent="0.25">
      <c r="A2448" s="2">
        <v>2449</v>
      </c>
      <c r="B2448">
        <v>8199.9500000000007</v>
      </c>
      <c r="C2448">
        <v>6</v>
      </c>
      <c r="D2448">
        <v>8</v>
      </c>
      <c r="E2448" s="6">
        <f t="shared" si="114"/>
        <v>1366.6583333333335</v>
      </c>
      <c r="F2448" s="5">
        <f t="shared" si="115"/>
        <v>1.7172295363480253E-3</v>
      </c>
      <c r="G2448" s="6">
        <f t="shared" si="116"/>
        <v>18.774928448769323</v>
      </c>
    </row>
    <row r="2449" spans="1:7" x14ac:dyDescent="0.25">
      <c r="A2449" s="2">
        <v>2450</v>
      </c>
      <c r="B2449">
        <v>3861.74</v>
      </c>
      <c r="C2449">
        <v>2</v>
      </c>
      <c r="D2449">
        <v>7</v>
      </c>
      <c r="E2449" s="6">
        <f t="shared" si="114"/>
        <v>1930.87</v>
      </c>
      <c r="F2449" s="5">
        <f t="shared" si="115"/>
        <v>5.7240984544934168E-4</v>
      </c>
      <c r="G2449" s="6">
        <f t="shared" si="116"/>
        <v>7.7367429879793921</v>
      </c>
    </row>
    <row r="2450" spans="1:7" x14ac:dyDescent="0.25">
      <c r="A2450" s="2">
        <v>2451</v>
      </c>
      <c r="B2450">
        <v>3247.8500000000004</v>
      </c>
      <c r="C2450">
        <v>3</v>
      </c>
      <c r="D2450">
        <v>18</v>
      </c>
      <c r="E2450" s="6">
        <f t="shared" si="114"/>
        <v>1082.6166666666668</v>
      </c>
      <c r="F2450" s="5">
        <f t="shared" si="115"/>
        <v>8.5861476817401263E-4</v>
      </c>
      <c r="G2450" s="6">
        <f t="shared" si="116"/>
        <v>16.731911848883804</v>
      </c>
    </row>
    <row r="2451" spans="1:7" x14ac:dyDescent="0.25">
      <c r="A2451" s="2">
        <v>2452</v>
      </c>
      <c r="B2451">
        <v>4209.71</v>
      </c>
      <c r="C2451">
        <v>4</v>
      </c>
      <c r="D2451">
        <v>17</v>
      </c>
      <c r="E2451" s="6">
        <f t="shared" si="114"/>
        <v>1052.4275</v>
      </c>
      <c r="F2451" s="5">
        <f t="shared" si="115"/>
        <v>1.1448196908986834E-3</v>
      </c>
      <c r="G2451" s="6">
        <f t="shared" si="116"/>
        <v>20.482275329135661</v>
      </c>
    </row>
    <row r="2452" spans="1:7" x14ac:dyDescent="0.25">
      <c r="A2452" s="2">
        <v>2453</v>
      </c>
      <c r="B2452">
        <v>4683.4699999999993</v>
      </c>
      <c r="C2452">
        <v>6</v>
      </c>
      <c r="D2452">
        <v>9</v>
      </c>
      <c r="E2452" s="6">
        <f t="shared" si="114"/>
        <v>780.57833333333326</v>
      </c>
      <c r="F2452" s="5">
        <f t="shared" si="115"/>
        <v>1.7172295363480253E-3</v>
      </c>
      <c r="G2452" s="6">
        <f t="shared" si="116"/>
        <v>12.063889524899826</v>
      </c>
    </row>
    <row r="2453" spans="1:7" x14ac:dyDescent="0.25">
      <c r="A2453" s="2">
        <v>2454</v>
      </c>
      <c r="B2453">
        <v>11914.729999999998</v>
      </c>
      <c r="C2453">
        <v>11</v>
      </c>
      <c r="D2453">
        <v>12</v>
      </c>
      <c r="E2453" s="6">
        <f t="shared" si="114"/>
        <v>1083.1572727272726</v>
      </c>
      <c r="F2453" s="5">
        <f t="shared" si="115"/>
        <v>3.1482541499713796E-3</v>
      </c>
      <c r="G2453" s="6">
        <f t="shared" si="116"/>
        <v>40.92065254722381</v>
      </c>
    </row>
    <row r="2454" spans="1:7" x14ac:dyDescent="0.25">
      <c r="A2454" s="2">
        <v>2455</v>
      </c>
      <c r="B2454">
        <v>8482.9199999999983</v>
      </c>
      <c r="C2454">
        <v>8</v>
      </c>
      <c r="D2454">
        <v>21</v>
      </c>
      <c r="E2454" s="6">
        <f t="shared" si="114"/>
        <v>1060.3649999999998</v>
      </c>
      <c r="F2454" s="5">
        <f t="shared" si="115"/>
        <v>2.2896393817973667E-3</v>
      </c>
      <c r="G2454" s="6">
        <f t="shared" si="116"/>
        <v>50.984922724670852</v>
      </c>
    </row>
    <row r="2455" spans="1:7" x14ac:dyDescent="0.25">
      <c r="A2455" s="2">
        <v>2456</v>
      </c>
      <c r="B2455">
        <v>6887.07</v>
      </c>
      <c r="C2455">
        <v>6</v>
      </c>
      <c r="D2455">
        <v>10</v>
      </c>
      <c r="E2455" s="6">
        <f t="shared" si="114"/>
        <v>1147.845</v>
      </c>
      <c r="F2455" s="5">
        <f t="shared" si="115"/>
        <v>1.7172295363480253E-3</v>
      </c>
      <c r="G2455" s="6">
        <f t="shared" si="116"/>
        <v>19.711133371493993</v>
      </c>
    </row>
    <row r="2456" spans="1:7" x14ac:dyDescent="0.25">
      <c r="A2456" s="2">
        <v>2457</v>
      </c>
      <c r="B2456">
        <v>8023.24</v>
      </c>
      <c r="C2456">
        <v>6</v>
      </c>
      <c r="D2456">
        <v>15</v>
      </c>
      <c r="E2456" s="6">
        <f t="shared" si="114"/>
        <v>1337.2066666666667</v>
      </c>
      <c r="F2456" s="5">
        <f t="shared" si="115"/>
        <v>1.7172295363480253E-3</v>
      </c>
      <c r="G2456" s="6">
        <f t="shared" si="116"/>
        <v>34.444361763022329</v>
      </c>
    </row>
    <row r="2457" spans="1:7" x14ac:dyDescent="0.25">
      <c r="A2457" s="2">
        <v>2458</v>
      </c>
      <c r="B2457">
        <v>11224.23</v>
      </c>
      <c r="C2457">
        <v>7</v>
      </c>
      <c r="D2457">
        <v>5</v>
      </c>
      <c r="E2457" s="6">
        <f t="shared" si="114"/>
        <v>1603.4614285714285</v>
      </c>
      <c r="F2457" s="5">
        <f t="shared" si="115"/>
        <v>2.0034344590726962E-3</v>
      </c>
      <c r="G2457" s="6">
        <f t="shared" si="116"/>
        <v>16.062149398969662</v>
      </c>
    </row>
    <row r="2458" spans="1:7" x14ac:dyDescent="0.25">
      <c r="A2458" s="2">
        <v>2459</v>
      </c>
      <c r="B2458">
        <v>11877.189999999999</v>
      </c>
      <c r="C2458">
        <v>11</v>
      </c>
      <c r="D2458">
        <v>18</v>
      </c>
      <c r="E2458" s="6">
        <f t="shared" si="114"/>
        <v>1079.7445454545452</v>
      </c>
      <c r="F2458" s="5">
        <f t="shared" si="115"/>
        <v>3.1482541499713796E-3</v>
      </c>
      <c r="G2458" s="6">
        <f t="shared" si="116"/>
        <v>61.187584430452191</v>
      </c>
    </row>
    <row r="2459" spans="1:7" x14ac:dyDescent="0.25">
      <c r="A2459" s="2">
        <v>2460</v>
      </c>
      <c r="B2459">
        <v>4291.6399999999994</v>
      </c>
      <c r="C2459">
        <v>4</v>
      </c>
      <c r="D2459">
        <v>12</v>
      </c>
      <c r="E2459" s="6">
        <f t="shared" si="114"/>
        <v>1072.9099999999999</v>
      </c>
      <c r="F2459" s="5">
        <f t="shared" si="115"/>
        <v>1.1448196908986834E-3</v>
      </c>
      <c r="G2459" s="6">
        <f t="shared" si="116"/>
        <v>14.739461934745275</v>
      </c>
    </row>
    <row r="2460" spans="1:7" x14ac:dyDescent="0.25">
      <c r="A2460" s="2">
        <v>2461</v>
      </c>
      <c r="B2460">
        <v>4090.26</v>
      </c>
      <c r="C2460">
        <v>6</v>
      </c>
      <c r="D2460">
        <v>17</v>
      </c>
      <c r="E2460" s="6">
        <f t="shared" si="114"/>
        <v>681.71</v>
      </c>
      <c r="F2460" s="5">
        <f t="shared" si="115"/>
        <v>1.7172295363480253E-3</v>
      </c>
      <c r="G2460" s="6">
        <f t="shared" si="116"/>
        <v>19.90109330280481</v>
      </c>
    </row>
    <row r="2461" spans="1:7" x14ac:dyDescent="0.25">
      <c r="A2461" s="2">
        <v>2462</v>
      </c>
      <c r="B2461">
        <v>5779.98</v>
      </c>
      <c r="C2461">
        <v>6</v>
      </c>
      <c r="D2461">
        <v>21</v>
      </c>
      <c r="E2461" s="6">
        <f t="shared" si="114"/>
        <v>963.32999999999993</v>
      </c>
      <c r="F2461" s="5">
        <f t="shared" si="115"/>
        <v>1.7172295363480253E-3</v>
      </c>
      <c r="G2461" s="6">
        <f t="shared" si="116"/>
        <v>34.739433314252999</v>
      </c>
    </row>
    <row r="2462" spans="1:7" x14ac:dyDescent="0.25">
      <c r="A2462" s="2">
        <v>2463</v>
      </c>
      <c r="B2462">
        <v>9906.8900000000012</v>
      </c>
      <c r="C2462">
        <v>8</v>
      </c>
      <c r="D2462">
        <v>12</v>
      </c>
      <c r="E2462" s="6">
        <f t="shared" si="114"/>
        <v>1238.3612500000002</v>
      </c>
      <c r="F2462" s="5">
        <f t="shared" si="115"/>
        <v>2.2896393817973667E-3</v>
      </c>
      <c r="G2462" s="6">
        <f t="shared" si="116"/>
        <v>34.024808242701774</v>
      </c>
    </row>
    <row r="2463" spans="1:7" x14ac:dyDescent="0.25">
      <c r="A2463" s="2">
        <v>2464</v>
      </c>
      <c r="B2463">
        <v>14574.06</v>
      </c>
      <c r="C2463">
        <v>13</v>
      </c>
      <c r="D2463">
        <v>6</v>
      </c>
      <c r="E2463" s="6">
        <f t="shared" si="114"/>
        <v>1121.0815384615385</v>
      </c>
      <c r="F2463" s="5">
        <f t="shared" si="115"/>
        <v>3.720663995420721E-3</v>
      </c>
      <c r="G2463" s="6">
        <f t="shared" si="116"/>
        <v>25.027006296508297</v>
      </c>
    </row>
    <row r="2464" spans="1:7" x14ac:dyDescent="0.25">
      <c r="A2464" s="2">
        <v>2465</v>
      </c>
      <c r="B2464">
        <v>10135.890000000001</v>
      </c>
      <c r="C2464">
        <v>10</v>
      </c>
      <c r="D2464">
        <v>2</v>
      </c>
      <c r="E2464" s="6">
        <f t="shared" si="114"/>
        <v>1013.5890000000002</v>
      </c>
      <c r="F2464" s="5">
        <f t="shared" si="115"/>
        <v>2.8620492272467086E-3</v>
      </c>
      <c r="G2464" s="6">
        <f t="shared" si="116"/>
        <v>5.8018832283915289</v>
      </c>
    </row>
    <row r="2465" spans="1:7" x14ac:dyDescent="0.25">
      <c r="A2465" s="2">
        <v>2466</v>
      </c>
      <c r="B2465">
        <v>4796.1400000000003</v>
      </c>
      <c r="C2465">
        <v>5</v>
      </c>
      <c r="D2465">
        <v>16</v>
      </c>
      <c r="E2465" s="6">
        <f t="shared" si="114"/>
        <v>959.22800000000007</v>
      </c>
      <c r="F2465" s="5">
        <f t="shared" si="115"/>
        <v>1.4310246136233543E-3</v>
      </c>
      <c r="G2465" s="6">
        <f t="shared" si="116"/>
        <v>21.962862049227247</v>
      </c>
    </row>
    <row r="2466" spans="1:7" x14ac:dyDescent="0.25">
      <c r="A2466" s="2">
        <v>2467</v>
      </c>
      <c r="B2466">
        <v>2590.13</v>
      </c>
      <c r="C2466">
        <v>5</v>
      </c>
      <c r="D2466">
        <v>4</v>
      </c>
      <c r="E2466" s="6">
        <f t="shared" si="114"/>
        <v>518.02600000000007</v>
      </c>
      <c r="F2466" s="5">
        <f t="shared" si="115"/>
        <v>1.4310246136233543E-3</v>
      </c>
      <c r="G2466" s="6">
        <f t="shared" si="116"/>
        <v>2.9652318259874075</v>
      </c>
    </row>
    <row r="2467" spans="1:7" x14ac:dyDescent="0.25">
      <c r="A2467" s="2">
        <v>2468</v>
      </c>
      <c r="B2467">
        <v>13390.75</v>
      </c>
      <c r="C2467">
        <v>10</v>
      </c>
      <c r="D2467">
        <v>1</v>
      </c>
      <c r="E2467" s="6">
        <f t="shared" si="114"/>
        <v>1339.075</v>
      </c>
      <c r="F2467" s="5">
        <f t="shared" si="115"/>
        <v>2.8620492272467086E-3</v>
      </c>
      <c r="G2467" s="6">
        <f t="shared" si="116"/>
        <v>3.8324985689753865</v>
      </c>
    </row>
    <row r="2468" spans="1:7" x14ac:dyDescent="0.25">
      <c r="A2468" s="2">
        <v>2469</v>
      </c>
      <c r="B2468">
        <v>10397.56</v>
      </c>
      <c r="C2468">
        <v>7</v>
      </c>
      <c r="D2468">
        <v>10.700000000000001</v>
      </c>
      <c r="E2468" s="6">
        <f t="shared" si="114"/>
        <v>1485.3657142857141</v>
      </c>
      <c r="F2468" s="5">
        <f t="shared" si="115"/>
        <v>2.0034344590726962E-3</v>
      </c>
      <c r="G2468" s="6">
        <f t="shared" si="116"/>
        <v>31.841411562678879</v>
      </c>
    </row>
    <row r="2469" spans="1:7" x14ac:dyDescent="0.25">
      <c r="A2469" s="2">
        <v>2470</v>
      </c>
      <c r="B2469">
        <v>3356.1</v>
      </c>
      <c r="C2469">
        <v>4</v>
      </c>
      <c r="D2469">
        <v>13</v>
      </c>
      <c r="E2469" s="6">
        <f t="shared" si="114"/>
        <v>839.02499999999998</v>
      </c>
      <c r="F2469" s="5">
        <f t="shared" si="115"/>
        <v>1.1448196908986834E-3</v>
      </c>
      <c r="G2469" s="6">
        <f t="shared" si="116"/>
        <v>12.486920435031481</v>
      </c>
    </row>
    <row r="2470" spans="1:7" x14ac:dyDescent="0.25">
      <c r="A2470" s="2">
        <v>2471</v>
      </c>
      <c r="B2470">
        <v>5699.45</v>
      </c>
      <c r="C2470">
        <v>5</v>
      </c>
      <c r="D2470">
        <v>8</v>
      </c>
      <c r="E2470" s="6">
        <f t="shared" si="114"/>
        <v>1139.8899999999999</v>
      </c>
      <c r="F2470" s="5">
        <f t="shared" si="115"/>
        <v>1.4310246136233543E-3</v>
      </c>
      <c r="G2470" s="6">
        <f t="shared" si="116"/>
        <v>13.049685174585001</v>
      </c>
    </row>
    <row r="2471" spans="1:7" x14ac:dyDescent="0.25">
      <c r="A2471" s="2">
        <v>2472</v>
      </c>
      <c r="B2471">
        <v>7612.35</v>
      </c>
      <c r="C2471">
        <v>6</v>
      </c>
      <c r="D2471">
        <v>16</v>
      </c>
      <c r="E2471" s="6">
        <f t="shared" si="114"/>
        <v>1268.7250000000001</v>
      </c>
      <c r="F2471" s="5">
        <f t="shared" si="115"/>
        <v>1.7172295363480253E-3</v>
      </c>
      <c r="G2471" s="6">
        <f t="shared" si="116"/>
        <v>34.859072696050376</v>
      </c>
    </row>
    <row r="2472" spans="1:7" x14ac:dyDescent="0.25">
      <c r="A2472" s="2">
        <v>2473</v>
      </c>
      <c r="B2472">
        <v>4256.68</v>
      </c>
      <c r="C2472">
        <v>5</v>
      </c>
      <c r="D2472">
        <v>13</v>
      </c>
      <c r="E2472" s="6">
        <f t="shared" si="114"/>
        <v>851.33600000000001</v>
      </c>
      <c r="F2472" s="5">
        <f t="shared" si="115"/>
        <v>1.4310246136233543E-3</v>
      </c>
      <c r="G2472" s="6">
        <f t="shared" si="116"/>
        <v>15.837676016027476</v>
      </c>
    </row>
    <row r="2473" spans="1:7" x14ac:dyDescent="0.25">
      <c r="A2473" s="2">
        <v>2474</v>
      </c>
      <c r="B2473">
        <v>7916.5099999999993</v>
      </c>
      <c r="C2473">
        <v>8</v>
      </c>
      <c r="D2473">
        <v>6</v>
      </c>
      <c r="E2473" s="6">
        <f t="shared" si="114"/>
        <v>989.56374999999991</v>
      </c>
      <c r="F2473" s="5">
        <f t="shared" si="115"/>
        <v>2.2896393817973667E-3</v>
      </c>
      <c r="G2473" s="6">
        <f t="shared" si="116"/>
        <v>13.594464796794504</v>
      </c>
    </row>
    <row r="2474" spans="1:7" x14ac:dyDescent="0.25">
      <c r="A2474" s="2">
        <v>2475</v>
      </c>
      <c r="B2474">
        <v>10009.91</v>
      </c>
      <c r="C2474">
        <v>7</v>
      </c>
      <c r="D2474">
        <v>20</v>
      </c>
      <c r="E2474" s="6">
        <f t="shared" si="114"/>
        <v>1429.9871428571428</v>
      </c>
      <c r="F2474" s="5">
        <f t="shared" si="115"/>
        <v>2.0034344590726962E-3</v>
      </c>
      <c r="G2474" s="6">
        <f t="shared" si="116"/>
        <v>57.297710360618204</v>
      </c>
    </row>
    <row r="2475" spans="1:7" x14ac:dyDescent="0.25">
      <c r="A2475" s="2">
        <v>2476</v>
      </c>
      <c r="B2475">
        <v>14578.689999999999</v>
      </c>
      <c r="C2475">
        <v>14</v>
      </c>
      <c r="D2475">
        <v>17</v>
      </c>
      <c r="E2475" s="6">
        <f t="shared" si="114"/>
        <v>1041.3349999999998</v>
      </c>
      <c r="F2475" s="5">
        <f t="shared" si="115"/>
        <v>4.0068689181453924E-3</v>
      </c>
      <c r="G2475" s="6">
        <f t="shared" si="116"/>
        <v>70.932378362907826</v>
      </c>
    </row>
    <row r="2476" spans="1:7" x14ac:dyDescent="0.25">
      <c r="A2476" s="2">
        <v>2477</v>
      </c>
      <c r="B2476">
        <v>2005.66</v>
      </c>
      <c r="C2476">
        <v>1</v>
      </c>
      <c r="D2476">
        <v>10</v>
      </c>
      <c r="E2476" s="6">
        <f t="shared" si="114"/>
        <v>2005.66</v>
      </c>
      <c r="F2476" s="5">
        <f t="shared" si="115"/>
        <v>2.8620492272467084E-4</v>
      </c>
      <c r="G2476" s="6">
        <f t="shared" si="116"/>
        <v>5.7402976531196339</v>
      </c>
    </row>
    <row r="2477" spans="1:7" x14ac:dyDescent="0.25">
      <c r="A2477" s="2">
        <v>2478</v>
      </c>
      <c r="B2477">
        <v>5012.3100000000004</v>
      </c>
      <c r="C2477">
        <v>7</v>
      </c>
      <c r="D2477">
        <v>10</v>
      </c>
      <c r="E2477" s="6">
        <f t="shared" si="114"/>
        <v>716.04428571428582</v>
      </c>
      <c r="F2477" s="5">
        <f t="shared" si="115"/>
        <v>2.0034344590726962E-3</v>
      </c>
      <c r="G2477" s="6">
        <f t="shared" si="116"/>
        <v>14.345477962220954</v>
      </c>
    </row>
    <row r="2478" spans="1:7" x14ac:dyDescent="0.25">
      <c r="A2478" s="2">
        <v>2479</v>
      </c>
      <c r="B2478">
        <v>3335.3099999999995</v>
      </c>
      <c r="C2478">
        <v>7</v>
      </c>
      <c r="D2478">
        <v>5</v>
      </c>
      <c r="E2478" s="6">
        <f t="shared" si="114"/>
        <v>476.47285714285709</v>
      </c>
      <c r="F2478" s="5">
        <f t="shared" si="115"/>
        <v>2.0034344590726962E-3</v>
      </c>
      <c r="G2478" s="6">
        <f t="shared" si="116"/>
        <v>4.7729107040641097</v>
      </c>
    </row>
    <row r="2479" spans="1:7" x14ac:dyDescent="0.25">
      <c r="A2479" s="2">
        <v>2480</v>
      </c>
      <c r="B2479">
        <v>6781.5</v>
      </c>
      <c r="C2479">
        <v>5</v>
      </c>
      <c r="D2479">
        <v>16</v>
      </c>
      <c r="E2479" s="6">
        <f t="shared" si="114"/>
        <v>1356.3</v>
      </c>
      <c r="F2479" s="5">
        <f t="shared" si="115"/>
        <v>1.4310246136233543E-3</v>
      </c>
      <c r="G2479" s="6">
        <f t="shared" si="116"/>
        <v>31.054378935317686</v>
      </c>
    </row>
    <row r="2480" spans="1:7" x14ac:dyDescent="0.25">
      <c r="A2480" s="2">
        <v>2481</v>
      </c>
      <c r="B2480">
        <v>5825.4</v>
      </c>
      <c r="C2480">
        <v>7</v>
      </c>
      <c r="D2480">
        <v>12</v>
      </c>
      <c r="E2480" s="6">
        <f t="shared" si="114"/>
        <v>832.19999999999993</v>
      </c>
      <c r="F2480" s="5">
        <f t="shared" si="115"/>
        <v>2.0034344590726962E-3</v>
      </c>
      <c r="G2480" s="6">
        <f t="shared" si="116"/>
        <v>20.007097882083571</v>
      </c>
    </row>
    <row r="2481" spans="1:7" x14ac:dyDescent="0.25">
      <c r="A2481" s="2">
        <v>2482</v>
      </c>
      <c r="B2481">
        <v>3110.6899999999996</v>
      </c>
      <c r="C2481">
        <v>3</v>
      </c>
      <c r="D2481">
        <v>10</v>
      </c>
      <c r="E2481" s="6">
        <f t="shared" si="114"/>
        <v>1036.8966666666665</v>
      </c>
      <c r="F2481" s="5">
        <f t="shared" si="115"/>
        <v>8.5861476817401263E-4</v>
      </c>
      <c r="G2481" s="6">
        <f t="shared" si="116"/>
        <v>8.9029479107040626</v>
      </c>
    </row>
    <row r="2482" spans="1:7" x14ac:dyDescent="0.25">
      <c r="A2482" s="2">
        <v>2483</v>
      </c>
      <c r="B2482">
        <v>3026.94</v>
      </c>
      <c r="C2482">
        <v>5</v>
      </c>
      <c r="D2482">
        <v>10</v>
      </c>
      <c r="E2482" s="6">
        <f t="shared" si="114"/>
        <v>605.38800000000003</v>
      </c>
      <c r="F2482" s="5">
        <f t="shared" si="115"/>
        <v>1.4310246136233543E-3</v>
      </c>
      <c r="G2482" s="6">
        <f t="shared" si="116"/>
        <v>8.6632512879221526</v>
      </c>
    </row>
    <row r="2483" spans="1:7" x14ac:dyDescent="0.25">
      <c r="A2483" s="2">
        <v>2484</v>
      </c>
      <c r="B2483">
        <v>5472.78</v>
      </c>
      <c r="C2483">
        <v>6</v>
      </c>
      <c r="D2483">
        <v>14</v>
      </c>
      <c r="E2483" s="6">
        <f t="shared" si="114"/>
        <v>912.13</v>
      </c>
      <c r="F2483" s="5">
        <f t="shared" si="115"/>
        <v>1.7172295363480253E-3</v>
      </c>
      <c r="G2483" s="6">
        <f t="shared" si="116"/>
        <v>21.928712077847738</v>
      </c>
    </row>
    <row r="2484" spans="1:7" x14ac:dyDescent="0.25">
      <c r="A2484" s="2">
        <v>2485</v>
      </c>
      <c r="B2484">
        <v>5955.2100000000009</v>
      </c>
      <c r="C2484">
        <v>6</v>
      </c>
      <c r="D2484">
        <v>12</v>
      </c>
      <c r="E2484" s="6">
        <f t="shared" si="114"/>
        <v>992.5350000000002</v>
      </c>
      <c r="F2484" s="5">
        <f t="shared" si="115"/>
        <v>1.7172295363480253E-3</v>
      </c>
      <c r="G2484" s="6">
        <f t="shared" si="116"/>
        <v>20.452925014310253</v>
      </c>
    </row>
    <row r="2485" spans="1:7" x14ac:dyDescent="0.25">
      <c r="A2485" s="2">
        <v>2486</v>
      </c>
      <c r="B2485">
        <v>3246.42</v>
      </c>
      <c r="C2485">
        <v>2</v>
      </c>
      <c r="D2485">
        <v>5</v>
      </c>
      <c r="E2485" s="6">
        <f t="shared" si="114"/>
        <v>1623.21</v>
      </c>
      <c r="F2485" s="5">
        <f t="shared" si="115"/>
        <v>5.7240984544934168E-4</v>
      </c>
      <c r="G2485" s="6">
        <f t="shared" si="116"/>
        <v>4.6457069261591295</v>
      </c>
    </row>
    <row r="2486" spans="1:7" x14ac:dyDescent="0.25">
      <c r="A2486" s="2">
        <v>2487</v>
      </c>
      <c r="B2486">
        <v>2978.6400000000003</v>
      </c>
      <c r="C2486">
        <v>4</v>
      </c>
      <c r="D2486">
        <v>14</v>
      </c>
      <c r="E2486" s="6">
        <f t="shared" si="114"/>
        <v>744.66000000000008</v>
      </c>
      <c r="F2486" s="5">
        <f t="shared" si="115"/>
        <v>1.1448196908986834E-3</v>
      </c>
      <c r="G2486" s="6">
        <f t="shared" si="116"/>
        <v>11.935020034344591</v>
      </c>
    </row>
    <row r="2487" spans="1:7" x14ac:dyDescent="0.25">
      <c r="A2487" s="2">
        <v>2488</v>
      </c>
      <c r="B2487">
        <v>6900.39</v>
      </c>
      <c r="C2487">
        <v>6</v>
      </c>
      <c r="D2487">
        <v>7</v>
      </c>
      <c r="E2487" s="6">
        <f t="shared" si="114"/>
        <v>1150.0650000000001</v>
      </c>
      <c r="F2487" s="5">
        <f t="shared" si="115"/>
        <v>1.7172295363480253E-3</v>
      </c>
      <c r="G2487" s="6">
        <f t="shared" si="116"/>
        <v>13.824479107040641</v>
      </c>
    </row>
    <row r="2488" spans="1:7" x14ac:dyDescent="0.25">
      <c r="A2488" s="2">
        <v>2489</v>
      </c>
      <c r="B2488">
        <v>11411.16</v>
      </c>
      <c r="C2488">
        <v>8</v>
      </c>
      <c r="D2488">
        <v>15</v>
      </c>
      <c r="E2488" s="6">
        <f t="shared" si="114"/>
        <v>1426.395</v>
      </c>
      <c r="F2488" s="5">
        <f t="shared" si="115"/>
        <v>2.2896393817973667E-3</v>
      </c>
      <c r="G2488" s="6">
        <f t="shared" si="116"/>
        <v>48.988952489982822</v>
      </c>
    </row>
    <row r="2489" spans="1:7" x14ac:dyDescent="0.25">
      <c r="A2489" s="2">
        <v>2490</v>
      </c>
      <c r="B2489">
        <v>7816.21</v>
      </c>
      <c r="C2489">
        <v>5</v>
      </c>
      <c r="D2489">
        <v>5</v>
      </c>
      <c r="E2489" s="6">
        <f t="shared" si="114"/>
        <v>1563.242</v>
      </c>
      <c r="F2489" s="5">
        <f t="shared" si="115"/>
        <v>1.4310246136233543E-3</v>
      </c>
      <c r="G2489" s="6">
        <f t="shared" si="116"/>
        <v>11.185188895248999</v>
      </c>
    </row>
    <row r="2490" spans="1:7" x14ac:dyDescent="0.25">
      <c r="A2490" s="2">
        <v>2491</v>
      </c>
      <c r="B2490">
        <v>3798.2</v>
      </c>
      <c r="C2490">
        <v>6</v>
      </c>
      <c r="D2490">
        <v>14</v>
      </c>
      <c r="E2490" s="6">
        <f t="shared" si="114"/>
        <v>633.0333333333333</v>
      </c>
      <c r="F2490" s="5">
        <f t="shared" si="115"/>
        <v>1.7172295363480253E-3</v>
      </c>
      <c r="G2490" s="6">
        <f t="shared" si="116"/>
        <v>15.218889524899827</v>
      </c>
    </row>
    <row r="2491" spans="1:7" x14ac:dyDescent="0.25">
      <c r="A2491" s="2">
        <v>2492</v>
      </c>
      <c r="B2491">
        <v>12661.35</v>
      </c>
      <c r="C2491">
        <v>10</v>
      </c>
      <c r="D2491">
        <v>9</v>
      </c>
      <c r="E2491" s="6">
        <f t="shared" si="114"/>
        <v>1266.135</v>
      </c>
      <c r="F2491" s="5">
        <f t="shared" si="115"/>
        <v>2.8620492272467086E-3</v>
      </c>
      <c r="G2491" s="6">
        <f t="shared" si="116"/>
        <v>32.613666285060106</v>
      </c>
    </row>
    <row r="2492" spans="1:7" x14ac:dyDescent="0.25">
      <c r="A2492" s="2">
        <v>2493</v>
      </c>
      <c r="B2492">
        <v>3796.09</v>
      </c>
      <c r="C2492">
        <v>3</v>
      </c>
      <c r="D2492">
        <v>17</v>
      </c>
      <c r="E2492" s="6">
        <f t="shared" si="114"/>
        <v>1265.3633333333335</v>
      </c>
      <c r="F2492" s="5">
        <f t="shared" si="115"/>
        <v>8.5861476817401263E-4</v>
      </c>
      <c r="G2492" s="6">
        <f t="shared" si="116"/>
        <v>18.469813966800231</v>
      </c>
    </row>
    <row r="2493" spans="1:7" x14ac:dyDescent="0.25">
      <c r="A2493" s="2">
        <v>2494</v>
      </c>
      <c r="B2493">
        <v>6744.39</v>
      </c>
      <c r="C2493">
        <v>7</v>
      </c>
      <c r="D2493">
        <v>16</v>
      </c>
      <c r="E2493" s="6">
        <f t="shared" si="114"/>
        <v>963.48428571428576</v>
      </c>
      <c r="F2493" s="5">
        <f t="shared" si="115"/>
        <v>2.0034344590726962E-3</v>
      </c>
      <c r="G2493" s="6">
        <f t="shared" si="116"/>
        <v>30.884441900400692</v>
      </c>
    </row>
    <row r="2494" spans="1:7" x14ac:dyDescent="0.25">
      <c r="A2494" s="2">
        <v>2495</v>
      </c>
      <c r="B2494">
        <v>5497.11</v>
      </c>
      <c r="C2494">
        <v>8</v>
      </c>
      <c r="D2494">
        <v>17</v>
      </c>
      <c r="E2494" s="6">
        <f t="shared" si="114"/>
        <v>687.13874999999996</v>
      </c>
      <c r="F2494" s="5">
        <f t="shared" si="115"/>
        <v>2.2896393817973667E-3</v>
      </c>
      <c r="G2494" s="6">
        <f t="shared" si="116"/>
        <v>26.746099026903259</v>
      </c>
    </row>
    <row r="2495" spans="1:7" x14ac:dyDescent="0.25">
      <c r="A2495" s="2">
        <v>2496</v>
      </c>
      <c r="B2495">
        <v>2095.52</v>
      </c>
      <c r="C2495">
        <v>5</v>
      </c>
      <c r="D2495">
        <v>21</v>
      </c>
      <c r="E2495" s="6">
        <f t="shared" si="114"/>
        <v>419.10399999999998</v>
      </c>
      <c r="F2495" s="5">
        <f t="shared" si="115"/>
        <v>1.4310246136233543E-3</v>
      </c>
      <c r="G2495" s="6">
        <f t="shared" si="116"/>
        <v>12.594710933028047</v>
      </c>
    </row>
    <row r="2496" spans="1:7" x14ac:dyDescent="0.25">
      <c r="A2496" s="2">
        <v>2497</v>
      </c>
      <c r="B2496">
        <v>4265.4400000000005</v>
      </c>
      <c r="C2496">
        <v>4</v>
      </c>
      <c r="D2496">
        <v>12</v>
      </c>
      <c r="E2496" s="6">
        <f t="shared" si="114"/>
        <v>1066.3600000000001</v>
      </c>
      <c r="F2496" s="5">
        <f t="shared" si="115"/>
        <v>1.1448196908986834E-3</v>
      </c>
      <c r="G2496" s="6">
        <f t="shared" si="116"/>
        <v>14.649479107040641</v>
      </c>
    </row>
    <row r="2497" spans="1:7" x14ac:dyDescent="0.25">
      <c r="A2497" s="2">
        <v>2498</v>
      </c>
      <c r="B2497">
        <v>9981.9100000000017</v>
      </c>
      <c r="C2497">
        <v>8</v>
      </c>
      <c r="D2497">
        <v>8</v>
      </c>
      <c r="E2497" s="6">
        <f t="shared" si="114"/>
        <v>1247.7387500000002</v>
      </c>
      <c r="F2497" s="5">
        <f t="shared" si="115"/>
        <v>2.2896393817973667E-3</v>
      </c>
      <c r="G2497" s="6">
        <f t="shared" si="116"/>
        <v>22.854974241556956</v>
      </c>
    </row>
    <row r="2498" spans="1:7" x14ac:dyDescent="0.25">
      <c r="A2498" s="2">
        <v>2499</v>
      </c>
      <c r="B2498">
        <v>3848.0699999999997</v>
      </c>
      <c r="C2498">
        <v>3</v>
      </c>
      <c r="D2498">
        <v>14</v>
      </c>
      <c r="E2498" s="6">
        <f t="shared" si="114"/>
        <v>1282.6899999999998</v>
      </c>
      <c r="F2498" s="5">
        <f t="shared" si="115"/>
        <v>8.5861476817401263E-4</v>
      </c>
      <c r="G2498" s="6">
        <f t="shared" si="116"/>
        <v>15.418712077847738</v>
      </c>
    </row>
    <row r="2499" spans="1:7" x14ac:dyDescent="0.25">
      <c r="A2499" s="2">
        <v>2500</v>
      </c>
      <c r="B2499">
        <v>2535.87</v>
      </c>
      <c r="C2499">
        <v>3</v>
      </c>
      <c r="D2499">
        <v>17</v>
      </c>
      <c r="E2499" s="6">
        <f t="shared" si="114"/>
        <v>845.29</v>
      </c>
      <c r="F2499" s="5">
        <f t="shared" si="115"/>
        <v>8.5861476817401263E-4</v>
      </c>
      <c r="G2499" s="6">
        <f t="shared" si="116"/>
        <v>12.338234115626788</v>
      </c>
    </row>
    <row r="2500" spans="1:7" x14ac:dyDescent="0.25">
      <c r="A2500" s="2">
        <v>2501</v>
      </c>
      <c r="B2500">
        <v>7685.1200000000008</v>
      </c>
      <c r="C2500">
        <v>7</v>
      </c>
      <c r="D2500">
        <v>10</v>
      </c>
      <c r="E2500" s="6">
        <f t="shared" si="114"/>
        <v>1097.8742857142859</v>
      </c>
      <c r="F2500" s="5">
        <f t="shared" si="115"/>
        <v>2.0034344590726962E-3</v>
      </c>
      <c r="G2500" s="6">
        <f t="shared" si="116"/>
        <v>21.99519175729823</v>
      </c>
    </row>
    <row r="2501" spans="1:7" x14ac:dyDescent="0.25">
      <c r="A2501" s="2">
        <v>2502</v>
      </c>
      <c r="B2501">
        <v>4196.26</v>
      </c>
      <c r="C2501">
        <v>5</v>
      </c>
      <c r="D2501">
        <v>11</v>
      </c>
      <c r="E2501" s="6">
        <f t="shared" ref="E2501:E2564" si="117">B2501/C2501</f>
        <v>839.25200000000007</v>
      </c>
      <c r="F2501" s="5">
        <f t="shared" ref="F2501:F2564" si="118">C2501/3494</f>
        <v>1.4310246136233543E-3</v>
      </c>
      <c r="G2501" s="6">
        <f t="shared" ref="G2501:G2564" si="119">E2501*F2501*D2501</f>
        <v>13.210892959358903</v>
      </c>
    </row>
    <row r="2502" spans="1:7" x14ac:dyDescent="0.25">
      <c r="A2502" s="2">
        <v>2503</v>
      </c>
      <c r="B2502">
        <v>4951</v>
      </c>
      <c r="C2502">
        <v>4</v>
      </c>
      <c r="D2502">
        <v>10</v>
      </c>
      <c r="E2502" s="6">
        <f t="shared" si="117"/>
        <v>1237.75</v>
      </c>
      <c r="F2502" s="5">
        <f t="shared" si="118"/>
        <v>1.1448196908986834E-3</v>
      </c>
      <c r="G2502" s="6">
        <f t="shared" si="119"/>
        <v>14.170005724098454</v>
      </c>
    </row>
    <row r="2503" spans="1:7" x14ac:dyDescent="0.25">
      <c r="A2503" s="2">
        <v>2504</v>
      </c>
      <c r="B2503">
        <v>5458.1799999999994</v>
      </c>
      <c r="C2503">
        <v>5</v>
      </c>
      <c r="D2503">
        <v>2</v>
      </c>
      <c r="E2503" s="6">
        <f t="shared" si="117"/>
        <v>1091.636</v>
      </c>
      <c r="F2503" s="5">
        <f t="shared" si="118"/>
        <v>1.4310246136233543E-3</v>
      </c>
      <c r="G2503" s="6">
        <f t="shared" si="119"/>
        <v>3.1243159702346879</v>
      </c>
    </row>
    <row r="2504" spans="1:7" x14ac:dyDescent="0.25">
      <c r="A2504" s="2">
        <v>2505</v>
      </c>
      <c r="B2504">
        <v>10295.31</v>
      </c>
      <c r="C2504">
        <v>9</v>
      </c>
      <c r="D2504">
        <v>3</v>
      </c>
      <c r="E2504" s="6">
        <f t="shared" si="117"/>
        <v>1143.9233333333332</v>
      </c>
      <c r="F2504" s="5">
        <f t="shared" si="118"/>
        <v>2.5758443045220377E-3</v>
      </c>
      <c r="G2504" s="6">
        <f t="shared" si="119"/>
        <v>8.8397052089295922</v>
      </c>
    </row>
    <row r="2505" spans="1:7" x14ac:dyDescent="0.25">
      <c r="A2505" s="2">
        <v>2506</v>
      </c>
      <c r="B2505">
        <v>5594.41</v>
      </c>
      <c r="C2505">
        <v>4</v>
      </c>
      <c r="D2505">
        <v>9</v>
      </c>
      <c r="E2505" s="6">
        <f t="shared" si="117"/>
        <v>1398.6025</v>
      </c>
      <c r="F2505" s="5">
        <f t="shared" si="118"/>
        <v>1.1448196908986834E-3</v>
      </c>
      <c r="G2505" s="6">
        <f t="shared" si="119"/>
        <v>14.410329135661133</v>
      </c>
    </row>
    <row r="2506" spans="1:7" x14ac:dyDescent="0.25">
      <c r="A2506" s="2">
        <v>2507</v>
      </c>
      <c r="B2506">
        <v>5405</v>
      </c>
      <c r="C2506">
        <v>4</v>
      </c>
      <c r="D2506">
        <v>8</v>
      </c>
      <c r="E2506" s="6">
        <f t="shared" si="117"/>
        <v>1351.25</v>
      </c>
      <c r="F2506" s="5">
        <f t="shared" si="118"/>
        <v>1.1448196908986834E-3</v>
      </c>
      <c r="G2506" s="6">
        <f t="shared" si="119"/>
        <v>12.375500858614767</v>
      </c>
    </row>
    <row r="2507" spans="1:7" x14ac:dyDescent="0.25">
      <c r="A2507" s="2">
        <v>2508</v>
      </c>
      <c r="B2507">
        <v>12948.97</v>
      </c>
      <c r="C2507">
        <v>10</v>
      </c>
      <c r="D2507">
        <v>3</v>
      </c>
      <c r="E2507" s="6">
        <f t="shared" si="117"/>
        <v>1294.8969999999999</v>
      </c>
      <c r="F2507" s="5">
        <f t="shared" si="118"/>
        <v>2.8620492272467086E-3</v>
      </c>
      <c r="G2507" s="6">
        <f t="shared" si="119"/>
        <v>11.118176874642243</v>
      </c>
    </row>
    <row r="2508" spans="1:7" x14ac:dyDescent="0.25">
      <c r="A2508" s="2">
        <v>2509</v>
      </c>
      <c r="B2508">
        <v>8313.9</v>
      </c>
      <c r="C2508">
        <v>8</v>
      </c>
      <c r="D2508">
        <v>7</v>
      </c>
      <c r="E2508" s="6">
        <f t="shared" si="117"/>
        <v>1039.2375</v>
      </c>
      <c r="F2508" s="5">
        <f t="shared" si="118"/>
        <v>2.2896393817973667E-3</v>
      </c>
      <c r="G2508" s="6">
        <f t="shared" si="119"/>
        <v>16.656353749284484</v>
      </c>
    </row>
    <row r="2509" spans="1:7" x14ac:dyDescent="0.25">
      <c r="A2509" s="2">
        <v>2510</v>
      </c>
      <c r="B2509">
        <v>8315.0399999999991</v>
      </c>
      <c r="C2509">
        <v>6</v>
      </c>
      <c r="D2509">
        <v>7</v>
      </c>
      <c r="E2509" s="6">
        <f t="shared" si="117"/>
        <v>1385.84</v>
      </c>
      <c r="F2509" s="5">
        <f t="shared" si="118"/>
        <v>1.7172295363480253E-3</v>
      </c>
      <c r="G2509" s="6">
        <f t="shared" si="119"/>
        <v>16.658637664567827</v>
      </c>
    </row>
    <row r="2510" spans="1:7" x14ac:dyDescent="0.25">
      <c r="A2510" s="2">
        <v>2511</v>
      </c>
      <c r="B2510">
        <v>5381.1900000000005</v>
      </c>
      <c r="C2510">
        <v>4</v>
      </c>
      <c r="D2510">
        <v>4</v>
      </c>
      <c r="E2510" s="6">
        <f t="shared" si="117"/>
        <v>1345.2975000000001</v>
      </c>
      <c r="F2510" s="5">
        <f t="shared" si="118"/>
        <v>1.1448196908986834E-3</v>
      </c>
      <c r="G2510" s="6">
        <f t="shared" si="119"/>
        <v>6.1604922724670867</v>
      </c>
    </row>
    <row r="2511" spans="1:7" x14ac:dyDescent="0.25">
      <c r="A2511" s="2">
        <v>2512</v>
      </c>
      <c r="B2511">
        <v>5536.07</v>
      </c>
      <c r="C2511">
        <v>6</v>
      </c>
      <c r="D2511">
        <v>19</v>
      </c>
      <c r="E2511" s="6">
        <f t="shared" si="117"/>
        <v>922.67833333333328</v>
      </c>
      <c r="F2511" s="5">
        <f t="shared" si="118"/>
        <v>1.7172295363480253E-3</v>
      </c>
      <c r="G2511" s="6">
        <f t="shared" si="119"/>
        <v>30.104559244419004</v>
      </c>
    </row>
    <row r="2512" spans="1:7" x14ac:dyDescent="0.25">
      <c r="A2512" s="2">
        <v>2513</v>
      </c>
      <c r="B2512">
        <v>8203.2900000000009</v>
      </c>
      <c r="C2512">
        <v>7</v>
      </c>
      <c r="D2512">
        <v>12</v>
      </c>
      <c r="E2512" s="6">
        <f t="shared" si="117"/>
        <v>1171.8985714285716</v>
      </c>
      <c r="F2512" s="5">
        <f t="shared" si="118"/>
        <v>2.0034344590726962E-3</v>
      </c>
      <c r="G2512" s="6">
        <f t="shared" si="119"/>
        <v>28.173863766456787</v>
      </c>
    </row>
    <row r="2513" spans="1:7" x14ac:dyDescent="0.25">
      <c r="A2513" s="2">
        <v>2514</v>
      </c>
      <c r="B2513">
        <v>4414.0499999999993</v>
      </c>
      <c r="C2513">
        <v>3</v>
      </c>
      <c r="D2513">
        <v>17</v>
      </c>
      <c r="E2513" s="6">
        <f t="shared" si="117"/>
        <v>1471.3499999999997</v>
      </c>
      <c r="F2513" s="5">
        <f t="shared" si="118"/>
        <v>8.5861476817401263E-4</v>
      </c>
      <c r="G2513" s="6">
        <f t="shared" si="119"/>
        <v>21.476488265598167</v>
      </c>
    </row>
    <row r="2514" spans="1:7" x14ac:dyDescent="0.25">
      <c r="A2514" s="2">
        <v>2515</v>
      </c>
      <c r="B2514">
        <v>4764.5200000000004</v>
      </c>
      <c r="C2514">
        <v>3</v>
      </c>
      <c r="D2514">
        <v>3</v>
      </c>
      <c r="E2514" s="6">
        <f t="shared" si="117"/>
        <v>1588.1733333333334</v>
      </c>
      <c r="F2514" s="5">
        <f t="shared" si="118"/>
        <v>8.5861476817401263E-4</v>
      </c>
      <c r="G2514" s="6">
        <f t="shared" si="119"/>
        <v>4.0908872352604471</v>
      </c>
    </row>
    <row r="2515" spans="1:7" x14ac:dyDescent="0.25">
      <c r="A2515" s="2">
        <v>2516</v>
      </c>
      <c r="B2515">
        <v>1978.9299999999998</v>
      </c>
      <c r="C2515">
        <v>3</v>
      </c>
      <c r="D2515">
        <v>19</v>
      </c>
      <c r="E2515" s="6">
        <f t="shared" si="117"/>
        <v>659.64333333333332</v>
      </c>
      <c r="F2515" s="5">
        <f t="shared" si="118"/>
        <v>8.5861476817401263E-4</v>
      </c>
      <c r="G2515" s="6">
        <f t="shared" si="119"/>
        <v>10.761210646823125</v>
      </c>
    </row>
    <row r="2516" spans="1:7" x14ac:dyDescent="0.25">
      <c r="A2516" s="2">
        <v>2517</v>
      </c>
      <c r="B2516">
        <v>5104.0200000000004</v>
      </c>
      <c r="C2516">
        <v>4</v>
      </c>
      <c r="D2516">
        <v>9</v>
      </c>
      <c r="E2516" s="6">
        <f t="shared" si="117"/>
        <v>1276.0050000000001</v>
      </c>
      <c r="F2516" s="5">
        <f t="shared" si="118"/>
        <v>1.1448196908986834E-3</v>
      </c>
      <c r="G2516" s="6">
        <f t="shared" si="119"/>
        <v>13.147160847166571</v>
      </c>
    </row>
    <row r="2517" spans="1:7" x14ac:dyDescent="0.25">
      <c r="A2517" s="2">
        <v>2518</v>
      </c>
      <c r="B2517">
        <v>7538.4699999999993</v>
      </c>
      <c r="C2517">
        <v>5</v>
      </c>
      <c r="D2517">
        <v>19</v>
      </c>
      <c r="E2517" s="6">
        <f t="shared" si="117"/>
        <v>1507.694</v>
      </c>
      <c r="F2517" s="5">
        <f t="shared" si="118"/>
        <v>1.4310246136233543E-3</v>
      </c>
      <c r="G2517" s="6">
        <f t="shared" si="119"/>
        <v>40.993397252432736</v>
      </c>
    </row>
    <row r="2518" spans="1:7" x14ac:dyDescent="0.25">
      <c r="A2518" s="2">
        <v>2519</v>
      </c>
      <c r="B2518">
        <v>2487.2200000000003</v>
      </c>
      <c r="C2518">
        <v>4</v>
      </c>
      <c r="D2518">
        <v>5</v>
      </c>
      <c r="E2518" s="6">
        <f t="shared" si="117"/>
        <v>621.80500000000006</v>
      </c>
      <c r="F2518" s="5">
        <f t="shared" si="118"/>
        <v>1.1448196908986834E-3</v>
      </c>
      <c r="G2518" s="6">
        <f t="shared" si="119"/>
        <v>3.5592730394962797</v>
      </c>
    </row>
    <row r="2519" spans="1:7" x14ac:dyDescent="0.25">
      <c r="A2519" s="2">
        <v>2520</v>
      </c>
      <c r="B2519">
        <v>4496.29</v>
      </c>
      <c r="C2519">
        <v>5</v>
      </c>
      <c r="D2519">
        <v>10</v>
      </c>
      <c r="E2519" s="6">
        <f t="shared" si="117"/>
        <v>899.25800000000004</v>
      </c>
      <c r="F2519" s="5">
        <f t="shared" si="118"/>
        <v>1.4310246136233543E-3</v>
      </c>
      <c r="G2519" s="6">
        <f t="shared" si="119"/>
        <v>12.868603319977103</v>
      </c>
    </row>
    <row r="2520" spans="1:7" x14ac:dyDescent="0.25">
      <c r="A2520" s="2">
        <v>2521</v>
      </c>
      <c r="B2520">
        <v>3422.3</v>
      </c>
      <c r="C2520">
        <v>3</v>
      </c>
      <c r="D2520">
        <v>3</v>
      </c>
      <c r="E2520" s="6">
        <f t="shared" si="117"/>
        <v>1140.7666666666667</v>
      </c>
      <c r="F2520" s="5">
        <f t="shared" si="118"/>
        <v>8.5861476817401263E-4</v>
      </c>
      <c r="G2520" s="6">
        <f t="shared" si="119"/>
        <v>2.9384373211219232</v>
      </c>
    </row>
    <row r="2521" spans="1:7" x14ac:dyDescent="0.25">
      <c r="A2521" s="2">
        <v>2522</v>
      </c>
      <c r="B2521">
        <v>9637.08</v>
      </c>
      <c r="C2521">
        <v>8</v>
      </c>
      <c r="D2521">
        <v>14</v>
      </c>
      <c r="E2521" s="6">
        <f t="shared" si="117"/>
        <v>1204.635</v>
      </c>
      <c r="F2521" s="5">
        <f t="shared" si="118"/>
        <v>2.2896393817973667E-3</v>
      </c>
      <c r="G2521" s="6">
        <f t="shared" si="119"/>
        <v>38.614516313680589</v>
      </c>
    </row>
    <row r="2522" spans="1:7" x14ac:dyDescent="0.25">
      <c r="A2522" s="2">
        <v>2523</v>
      </c>
      <c r="B2522">
        <v>9855.77</v>
      </c>
      <c r="C2522">
        <v>10</v>
      </c>
      <c r="D2522">
        <v>9</v>
      </c>
      <c r="E2522" s="6">
        <f t="shared" si="117"/>
        <v>985.577</v>
      </c>
      <c r="F2522" s="5">
        <f t="shared" si="118"/>
        <v>2.8620492272467086E-3</v>
      </c>
      <c r="G2522" s="6">
        <f t="shared" si="119"/>
        <v>25.386929021179164</v>
      </c>
    </row>
    <row r="2523" spans="1:7" x14ac:dyDescent="0.25">
      <c r="A2523" s="2">
        <v>2524</v>
      </c>
      <c r="B2523">
        <v>4384.97</v>
      </c>
      <c r="C2523">
        <v>6</v>
      </c>
      <c r="D2523">
        <v>8</v>
      </c>
      <c r="E2523" s="6">
        <f t="shared" si="117"/>
        <v>730.82833333333338</v>
      </c>
      <c r="F2523" s="5">
        <f t="shared" si="118"/>
        <v>1.7172295363480253E-3</v>
      </c>
      <c r="G2523" s="6">
        <f t="shared" si="119"/>
        <v>10.040000000000001</v>
      </c>
    </row>
    <row r="2524" spans="1:7" x14ac:dyDescent="0.25">
      <c r="A2524" s="2">
        <v>2525</v>
      </c>
      <c r="B2524">
        <v>1977.36</v>
      </c>
      <c r="C2524">
        <v>1</v>
      </c>
      <c r="D2524">
        <v>8</v>
      </c>
      <c r="E2524" s="6">
        <f t="shared" si="117"/>
        <v>1977.36</v>
      </c>
      <c r="F2524" s="5">
        <f t="shared" si="118"/>
        <v>2.8620492272467084E-4</v>
      </c>
      <c r="G2524" s="6">
        <f t="shared" si="119"/>
        <v>4.5274413279908412</v>
      </c>
    </row>
    <row r="2525" spans="1:7" x14ac:dyDescent="0.25">
      <c r="A2525" s="2">
        <v>2526</v>
      </c>
      <c r="B2525">
        <v>6039.1100000000006</v>
      </c>
      <c r="C2525">
        <v>6</v>
      </c>
      <c r="D2525">
        <v>8</v>
      </c>
      <c r="E2525" s="6">
        <f t="shared" si="117"/>
        <v>1006.5183333333334</v>
      </c>
      <c r="F2525" s="5">
        <f t="shared" si="118"/>
        <v>1.7172295363480253E-3</v>
      </c>
      <c r="G2525" s="6">
        <f t="shared" si="119"/>
        <v>13.827384087006298</v>
      </c>
    </row>
    <row r="2526" spans="1:7" x14ac:dyDescent="0.25">
      <c r="A2526" s="2">
        <v>2527</v>
      </c>
      <c r="B2526">
        <v>8751.73</v>
      </c>
      <c r="C2526">
        <v>7</v>
      </c>
      <c r="D2526">
        <v>16</v>
      </c>
      <c r="E2526" s="6">
        <f t="shared" si="117"/>
        <v>1250.2471428571428</v>
      </c>
      <c r="F2526" s="5">
        <f t="shared" si="118"/>
        <v>2.0034344590726962E-3</v>
      </c>
      <c r="G2526" s="6">
        <f t="shared" si="119"/>
        <v>40.076611333714943</v>
      </c>
    </row>
    <row r="2527" spans="1:7" x14ac:dyDescent="0.25">
      <c r="A2527" s="2">
        <v>2528</v>
      </c>
      <c r="B2527">
        <v>9485.91</v>
      </c>
      <c r="C2527">
        <v>7</v>
      </c>
      <c r="D2527">
        <v>15</v>
      </c>
      <c r="E2527" s="6">
        <f t="shared" si="117"/>
        <v>1355.1299999999999</v>
      </c>
      <c r="F2527" s="5">
        <f t="shared" si="118"/>
        <v>2.0034344590726962E-3</v>
      </c>
      <c r="G2527" s="6">
        <f t="shared" si="119"/>
        <v>40.723712077847736</v>
      </c>
    </row>
    <row r="2528" spans="1:7" x14ac:dyDescent="0.25">
      <c r="A2528" s="2">
        <v>2529</v>
      </c>
      <c r="B2528">
        <v>9000.92</v>
      </c>
      <c r="C2528">
        <v>7</v>
      </c>
      <c r="D2528">
        <v>10</v>
      </c>
      <c r="E2528" s="6">
        <f t="shared" si="117"/>
        <v>1285.8457142857144</v>
      </c>
      <c r="F2528" s="5">
        <f t="shared" si="118"/>
        <v>2.0034344590726962E-3</v>
      </c>
      <c r="G2528" s="6">
        <f t="shared" si="119"/>
        <v>25.761076130509451</v>
      </c>
    </row>
    <row r="2529" spans="1:7" x14ac:dyDescent="0.25">
      <c r="A2529" s="2">
        <v>2530</v>
      </c>
      <c r="B2529">
        <v>5560.2800000000007</v>
      </c>
      <c r="C2529">
        <v>7</v>
      </c>
      <c r="D2529">
        <v>18</v>
      </c>
      <c r="E2529" s="6">
        <f t="shared" si="117"/>
        <v>794.32571428571441</v>
      </c>
      <c r="F2529" s="5">
        <f t="shared" si="118"/>
        <v>2.0034344590726962E-3</v>
      </c>
      <c r="G2529" s="6">
        <f t="shared" si="119"/>
        <v>28.644831139095597</v>
      </c>
    </row>
    <row r="2530" spans="1:7" x14ac:dyDescent="0.25">
      <c r="A2530" s="2">
        <v>2531</v>
      </c>
      <c r="B2530">
        <v>7233.38</v>
      </c>
      <c r="C2530">
        <v>7</v>
      </c>
      <c r="D2530">
        <v>8</v>
      </c>
      <c r="E2530" s="6">
        <f t="shared" si="117"/>
        <v>1033.3399999999999</v>
      </c>
      <c r="F2530" s="5">
        <f t="shared" si="118"/>
        <v>2.0034344590726962E-3</v>
      </c>
      <c r="G2530" s="6">
        <f t="shared" si="119"/>
        <v>16.561831711505437</v>
      </c>
    </row>
    <row r="2531" spans="1:7" x14ac:dyDescent="0.25">
      <c r="A2531" s="2">
        <v>2532</v>
      </c>
      <c r="B2531">
        <v>71.489999999999995</v>
      </c>
      <c r="C2531">
        <v>1</v>
      </c>
      <c r="D2531">
        <v>11</v>
      </c>
      <c r="E2531" s="6">
        <f t="shared" si="117"/>
        <v>71.489999999999995</v>
      </c>
      <c r="F2531" s="5">
        <f t="shared" si="118"/>
        <v>2.8620492272467084E-4</v>
      </c>
      <c r="G2531" s="6">
        <f t="shared" si="119"/>
        <v>0.2250686891814539</v>
      </c>
    </row>
    <row r="2532" spans="1:7" x14ac:dyDescent="0.25">
      <c r="A2532" s="2">
        <v>2533</v>
      </c>
      <c r="B2532">
        <v>4689.75</v>
      </c>
      <c r="C2532">
        <v>3</v>
      </c>
      <c r="D2532">
        <v>5</v>
      </c>
      <c r="E2532" s="6">
        <f t="shared" si="117"/>
        <v>1563.25</v>
      </c>
      <c r="F2532" s="5">
        <f t="shared" si="118"/>
        <v>8.5861476817401263E-4</v>
      </c>
      <c r="G2532" s="6">
        <f t="shared" si="119"/>
        <v>6.7111476817401261</v>
      </c>
    </row>
    <row r="2533" spans="1:7" x14ac:dyDescent="0.25">
      <c r="A2533" s="2">
        <v>2534</v>
      </c>
      <c r="B2533">
        <v>8069.62</v>
      </c>
      <c r="C2533">
        <v>7</v>
      </c>
      <c r="D2533">
        <v>12</v>
      </c>
      <c r="E2533" s="6">
        <f t="shared" si="117"/>
        <v>1152.8028571428572</v>
      </c>
      <c r="F2533" s="5">
        <f t="shared" si="118"/>
        <v>2.0034344590726962E-3</v>
      </c>
      <c r="G2533" s="6">
        <f t="shared" si="119"/>
        <v>27.714779622209505</v>
      </c>
    </row>
    <row r="2534" spans="1:7" x14ac:dyDescent="0.25">
      <c r="A2534" s="2">
        <v>2535</v>
      </c>
      <c r="B2534">
        <v>5517.49</v>
      </c>
      <c r="C2534">
        <v>6</v>
      </c>
      <c r="D2534">
        <v>13</v>
      </c>
      <c r="E2534" s="6">
        <f t="shared" si="117"/>
        <v>919.58166666666659</v>
      </c>
      <c r="F2534" s="5">
        <f t="shared" si="118"/>
        <v>1.7172295363480253E-3</v>
      </c>
      <c r="G2534" s="6">
        <f t="shared" si="119"/>
        <v>20.528726388093872</v>
      </c>
    </row>
    <row r="2535" spans="1:7" x14ac:dyDescent="0.25">
      <c r="A2535" s="2">
        <v>2536</v>
      </c>
      <c r="B2535">
        <v>9145.1</v>
      </c>
      <c r="C2535">
        <v>6</v>
      </c>
      <c r="D2535">
        <v>16</v>
      </c>
      <c r="E2535" s="6">
        <f t="shared" si="117"/>
        <v>1524.1833333333334</v>
      </c>
      <c r="F2535" s="5">
        <f t="shared" si="118"/>
        <v>1.7172295363480253E-3</v>
      </c>
      <c r="G2535" s="6">
        <f t="shared" si="119"/>
        <v>41.877962220950202</v>
      </c>
    </row>
    <row r="2536" spans="1:7" x14ac:dyDescent="0.25">
      <c r="A2536" s="2">
        <v>2537</v>
      </c>
      <c r="B2536">
        <v>11743.039999999999</v>
      </c>
      <c r="C2536">
        <v>11</v>
      </c>
      <c r="D2536">
        <v>12</v>
      </c>
      <c r="E2536" s="6">
        <f t="shared" si="117"/>
        <v>1067.5490909090909</v>
      </c>
      <c r="F2536" s="5">
        <f t="shared" si="118"/>
        <v>3.1482541499713796E-3</v>
      </c>
      <c r="G2536" s="6">
        <f t="shared" si="119"/>
        <v>40.330990269032625</v>
      </c>
    </row>
    <row r="2537" spans="1:7" x14ac:dyDescent="0.25">
      <c r="A2537" s="2">
        <v>2538</v>
      </c>
      <c r="B2537">
        <v>11849.7</v>
      </c>
      <c r="C2537">
        <v>9</v>
      </c>
      <c r="D2537">
        <v>20</v>
      </c>
      <c r="E2537" s="6">
        <f t="shared" si="117"/>
        <v>1316.6333333333334</v>
      </c>
      <c r="F2537" s="5">
        <f t="shared" si="118"/>
        <v>2.5758443045220377E-3</v>
      </c>
      <c r="G2537" s="6">
        <f t="shared" si="119"/>
        <v>67.828849456210648</v>
      </c>
    </row>
    <row r="2538" spans="1:7" x14ac:dyDescent="0.25">
      <c r="A2538" s="2">
        <v>2539</v>
      </c>
      <c r="B2538">
        <v>5493.46</v>
      </c>
      <c r="C2538">
        <v>5</v>
      </c>
      <c r="D2538">
        <v>12</v>
      </c>
      <c r="E2538" s="6">
        <f t="shared" si="117"/>
        <v>1098.692</v>
      </c>
      <c r="F2538" s="5">
        <f t="shared" si="118"/>
        <v>1.4310246136233543E-3</v>
      </c>
      <c r="G2538" s="6">
        <f t="shared" si="119"/>
        <v>18.867063537492847</v>
      </c>
    </row>
    <row r="2539" spans="1:7" x14ac:dyDescent="0.25">
      <c r="A2539" s="2">
        <v>2540</v>
      </c>
      <c r="B2539">
        <v>7819.7300000000005</v>
      </c>
      <c r="C2539">
        <v>7</v>
      </c>
      <c r="D2539">
        <v>10.700000000000001</v>
      </c>
      <c r="E2539" s="6">
        <f t="shared" si="117"/>
        <v>1117.1042857142859</v>
      </c>
      <c r="F2539" s="5">
        <f t="shared" si="118"/>
        <v>2.0034344590726962E-3</v>
      </c>
      <c r="G2539" s="6">
        <f t="shared" si="119"/>
        <v>23.947083858042369</v>
      </c>
    </row>
    <row r="2540" spans="1:7" x14ac:dyDescent="0.25">
      <c r="A2540" s="2">
        <v>2541</v>
      </c>
      <c r="B2540">
        <v>3358.87</v>
      </c>
      <c r="C2540">
        <v>2</v>
      </c>
      <c r="D2540">
        <v>2</v>
      </c>
      <c r="E2540" s="6">
        <f t="shared" si="117"/>
        <v>1679.4349999999999</v>
      </c>
      <c r="F2540" s="5">
        <f t="shared" si="118"/>
        <v>5.7240984544934168E-4</v>
      </c>
      <c r="G2540" s="6">
        <f t="shared" si="119"/>
        <v>1.9226502575844302</v>
      </c>
    </row>
    <row r="2541" spans="1:7" x14ac:dyDescent="0.25">
      <c r="A2541" s="2">
        <v>2542</v>
      </c>
      <c r="B2541">
        <v>10741.16</v>
      </c>
      <c r="C2541">
        <v>7</v>
      </c>
      <c r="D2541">
        <v>12</v>
      </c>
      <c r="E2541" s="6">
        <f t="shared" si="117"/>
        <v>1534.4514285714286</v>
      </c>
      <c r="F2541" s="5">
        <f t="shared" si="118"/>
        <v>2.0034344590726962E-3</v>
      </c>
      <c r="G2541" s="6">
        <f t="shared" si="119"/>
        <v>36.890074413279912</v>
      </c>
    </row>
    <row r="2542" spans="1:7" x14ac:dyDescent="0.25">
      <c r="A2542" s="2">
        <v>2543</v>
      </c>
      <c r="B2542">
        <v>5543.4600000000009</v>
      </c>
      <c r="C2542">
        <v>4</v>
      </c>
      <c r="D2542">
        <v>2</v>
      </c>
      <c r="E2542" s="6">
        <f t="shared" si="117"/>
        <v>1385.8650000000002</v>
      </c>
      <c r="F2542" s="5">
        <f t="shared" si="118"/>
        <v>1.1448196908986834E-3</v>
      </c>
      <c r="G2542" s="6">
        <f t="shared" si="119"/>
        <v>3.1731310818546081</v>
      </c>
    </row>
    <row r="2543" spans="1:7" x14ac:dyDescent="0.25">
      <c r="A2543" s="2">
        <v>2544</v>
      </c>
      <c r="B2543">
        <v>6633.58</v>
      </c>
      <c r="C2543">
        <v>6</v>
      </c>
      <c r="D2543">
        <v>16</v>
      </c>
      <c r="E2543" s="6">
        <f t="shared" si="117"/>
        <v>1105.5966666666666</v>
      </c>
      <c r="F2543" s="5">
        <f t="shared" si="118"/>
        <v>1.7172295363480253E-3</v>
      </c>
      <c r="G2543" s="6">
        <f t="shared" si="119"/>
        <v>30.377012020606752</v>
      </c>
    </row>
    <row r="2544" spans="1:7" x14ac:dyDescent="0.25">
      <c r="A2544" s="2">
        <v>2545</v>
      </c>
      <c r="B2544">
        <v>2916.92</v>
      </c>
      <c r="C2544">
        <v>3</v>
      </c>
      <c r="D2544">
        <v>16</v>
      </c>
      <c r="E2544" s="6">
        <f t="shared" si="117"/>
        <v>972.30666666666673</v>
      </c>
      <c r="F2544" s="5">
        <f t="shared" si="118"/>
        <v>8.5861476817401263E-4</v>
      </c>
      <c r="G2544" s="6">
        <f t="shared" si="119"/>
        <v>13.357389811104753</v>
      </c>
    </row>
    <row r="2545" spans="1:7" x14ac:dyDescent="0.25">
      <c r="A2545" s="2">
        <v>2546</v>
      </c>
      <c r="B2545">
        <v>2419.0100000000002</v>
      </c>
      <c r="C2545">
        <v>4</v>
      </c>
      <c r="D2545">
        <v>11</v>
      </c>
      <c r="E2545" s="6">
        <f t="shared" si="117"/>
        <v>604.75250000000005</v>
      </c>
      <c r="F2545" s="5">
        <f t="shared" si="118"/>
        <v>1.1448196908986834E-3</v>
      </c>
      <c r="G2545" s="6">
        <f t="shared" si="119"/>
        <v>7.6156582713222676</v>
      </c>
    </row>
    <row r="2546" spans="1:7" x14ac:dyDescent="0.25">
      <c r="A2546" s="2">
        <v>2547</v>
      </c>
      <c r="B2546">
        <v>2217.0600000000004</v>
      </c>
      <c r="C2546">
        <v>3</v>
      </c>
      <c r="D2546">
        <v>14</v>
      </c>
      <c r="E2546" s="6">
        <f t="shared" si="117"/>
        <v>739.0200000000001</v>
      </c>
      <c r="F2546" s="5">
        <f t="shared" si="118"/>
        <v>8.5861476817401263E-4</v>
      </c>
      <c r="G2546" s="6">
        <f t="shared" si="119"/>
        <v>8.8834688036634244</v>
      </c>
    </row>
    <row r="2547" spans="1:7" x14ac:dyDescent="0.25">
      <c r="A2547" s="2">
        <v>2548</v>
      </c>
      <c r="B2547">
        <v>14027.079999999998</v>
      </c>
      <c r="C2547">
        <v>13</v>
      </c>
      <c r="D2547">
        <v>13</v>
      </c>
      <c r="E2547" s="6">
        <f t="shared" si="117"/>
        <v>1079.0061538461537</v>
      </c>
      <c r="F2547" s="5">
        <f t="shared" si="118"/>
        <v>3.720663995420721E-3</v>
      </c>
      <c r="G2547" s="6">
        <f t="shared" si="119"/>
        <v>52.190051516886086</v>
      </c>
    </row>
    <row r="2548" spans="1:7" x14ac:dyDescent="0.25">
      <c r="A2548" s="2">
        <v>2549</v>
      </c>
      <c r="B2548">
        <v>6211</v>
      </c>
      <c r="C2548">
        <v>4</v>
      </c>
      <c r="D2548">
        <v>4</v>
      </c>
      <c r="E2548" s="6">
        <f t="shared" si="117"/>
        <v>1552.75</v>
      </c>
      <c r="F2548" s="5">
        <f t="shared" si="118"/>
        <v>1.1448196908986834E-3</v>
      </c>
      <c r="G2548" s="6">
        <f t="shared" si="119"/>
        <v>7.1104751001717226</v>
      </c>
    </row>
    <row r="2549" spans="1:7" x14ac:dyDescent="0.25">
      <c r="A2549" s="2">
        <v>2550</v>
      </c>
      <c r="B2549">
        <v>6139.76</v>
      </c>
      <c r="C2549">
        <v>5</v>
      </c>
      <c r="D2549">
        <v>4</v>
      </c>
      <c r="E2549" s="6">
        <f t="shared" si="117"/>
        <v>1227.952</v>
      </c>
      <c r="F2549" s="5">
        <f t="shared" si="118"/>
        <v>1.4310246136233543E-3</v>
      </c>
      <c r="G2549" s="6">
        <f t="shared" si="119"/>
        <v>7.028918145392101</v>
      </c>
    </row>
    <row r="2550" spans="1:7" x14ac:dyDescent="0.25">
      <c r="A2550" s="2">
        <v>2551</v>
      </c>
      <c r="B2550">
        <v>4894.9800000000005</v>
      </c>
      <c r="C2550">
        <v>4</v>
      </c>
      <c r="D2550">
        <v>5</v>
      </c>
      <c r="E2550" s="6">
        <f t="shared" si="117"/>
        <v>1223.7450000000001</v>
      </c>
      <c r="F2550" s="5">
        <f t="shared" si="118"/>
        <v>1.1448196908986834E-3</v>
      </c>
      <c r="G2550" s="6">
        <f t="shared" si="119"/>
        <v>7.004836863194047</v>
      </c>
    </row>
    <row r="2551" spans="1:7" x14ac:dyDescent="0.25">
      <c r="A2551" s="2">
        <v>2552</v>
      </c>
      <c r="B2551">
        <v>8603.02</v>
      </c>
      <c r="C2551">
        <v>6</v>
      </c>
      <c r="D2551">
        <v>17</v>
      </c>
      <c r="E2551" s="6">
        <f t="shared" si="117"/>
        <v>1433.8366666666668</v>
      </c>
      <c r="F2551" s="5">
        <f t="shared" si="118"/>
        <v>1.7172295363480253E-3</v>
      </c>
      <c r="G2551" s="6">
        <f t="shared" si="119"/>
        <v>41.857853463079572</v>
      </c>
    </row>
    <row r="2552" spans="1:7" x14ac:dyDescent="0.25">
      <c r="A2552" s="2">
        <v>2553</v>
      </c>
      <c r="B2552">
        <v>8252.1</v>
      </c>
      <c r="C2552">
        <v>7</v>
      </c>
      <c r="D2552">
        <v>13</v>
      </c>
      <c r="E2552" s="6">
        <f t="shared" si="117"/>
        <v>1178.8714285714286</v>
      </c>
      <c r="F2552" s="5">
        <f t="shared" si="118"/>
        <v>2.0034344590726962E-3</v>
      </c>
      <c r="G2552" s="6">
        <f t="shared" si="119"/>
        <v>30.703291356611338</v>
      </c>
    </row>
    <row r="2553" spans="1:7" x14ac:dyDescent="0.25">
      <c r="A2553" s="2">
        <v>2554</v>
      </c>
      <c r="B2553">
        <v>4993.71</v>
      </c>
      <c r="C2553">
        <v>5</v>
      </c>
      <c r="D2553">
        <v>12</v>
      </c>
      <c r="E2553" s="6">
        <f t="shared" si="117"/>
        <v>998.74199999999996</v>
      </c>
      <c r="F2553" s="5">
        <f t="shared" si="118"/>
        <v>1.4310246136233543E-3</v>
      </c>
      <c r="G2553" s="6">
        <f t="shared" si="119"/>
        <v>17.150692615912995</v>
      </c>
    </row>
    <row r="2554" spans="1:7" x14ac:dyDescent="0.25">
      <c r="A2554" s="2">
        <v>2555</v>
      </c>
      <c r="B2554">
        <v>9456.4</v>
      </c>
      <c r="C2554">
        <v>6</v>
      </c>
      <c r="D2554">
        <v>11</v>
      </c>
      <c r="E2554" s="6">
        <f t="shared" si="117"/>
        <v>1576.0666666666666</v>
      </c>
      <c r="F2554" s="5">
        <f t="shared" si="118"/>
        <v>1.7172295363480253E-3</v>
      </c>
      <c r="G2554" s="6">
        <f t="shared" si="119"/>
        <v>29.771150543789354</v>
      </c>
    </row>
    <row r="2555" spans="1:7" x14ac:dyDescent="0.25">
      <c r="A2555" s="2">
        <v>2556</v>
      </c>
      <c r="B2555">
        <v>1917.48</v>
      </c>
      <c r="C2555">
        <v>2</v>
      </c>
      <c r="D2555">
        <v>15</v>
      </c>
      <c r="E2555" s="6">
        <f t="shared" si="117"/>
        <v>958.74</v>
      </c>
      <c r="F2555" s="5">
        <f t="shared" si="118"/>
        <v>5.7240984544934168E-4</v>
      </c>
      <c r="G2555" s="6">
        <f t="shared" si="119"/>
        <v>8.2318832283915278</v>
      </c>
    </row>
    <row r="2556" spans="1:7" x14ac:dyDescent="0.25">
      <c r="A2556" s="2">
        <v>2557</v>
      </c>
      <c r="B2556">
        <v>5222.0600000000004</v>
      </c>
      <c r="C2556">
        <v>3</v>
      </c>
      <c r="D2556">
        <v>19</v>
      </c>
      <c r="E2556" s="6">
        <f t="shared" si="117"/>
        <v>1740.6866666666667</v>
      </c>
      <c r="F2556" s="5">
        <f t="shared" si="118"/>
        <v>8.5861476817401263E-4</v>
      </c>
      <c r="G2556" s="6">
        <f t="shared" si="119"/>
        <v>28.397006296508302</v>
      </c>
    </row>
    <row r="2557" spans="1:7" x14ac:dyDescent="0.25">
      <c r="A2557" s="2">
        <v>2558</v>
      </c>
      <c r="B2557">
        <v>5684.29</v>
      </c>
      <c r="C2557">
        <v>4</v>
      </c>
      <c r="D2557">
        <v>20</v>
      </c>
      <c r="E2557" s="6">
        <f t="shared" si="117"/>
        <v>1421.0725</v>
      </c>
      <c r="F2557" s="5">
        <f t="shared" si="118"/>
        <v>1.1448196908986834E-3</v>
      </c>
      <c r="G2557" s="6">
        <f t="shared" si="119"/>
        <v>32.537435603892384</v>
      </c>
    </row>
    <row r="2558" spans="1:7" x14ac:dyDescent="0.25">
      <c r="A2558" s="2">
        <v>2559</v>
      </c>
      <c r="B2558">
        <v>5364.14</v>
      </c>
      <c r="C2558">
        <v>8</v>
      </c>
      <c r="D2558">
        <v>8</v>
      </c>
      <c r="E2558" s="6">
        <f t="shared" si="117"/>
        <v>670.51750000000004</v>
      </c>
      <c r="F2558" s="5">
        <f t="shared" si="118"/>
        <v>2.2896393817973667E-3</v>
      </c>
      <c r="G2558" s="6">
        <f t="shared" si="119"/>
        <v>12.281946193474527</v>
      </c>
    </row>
    <row r="2559" spans="1:7" x14ac:dyDescent="0.25">
      <c r="A2559" s="2">
        <v>2560</v>
      </c>
      <c r="B2559">
        <v>9706.619999999999</v>
      </c>
      <c r="C2559">
        <v>11</v>
      </c>
      <c r="D2559">
        <v>21</v>
      </c>
      <c r="E2559" s="6">
        <f t="shared" si="117"/>
        <v>882.42</v>
      </c>
      <c r="F2559" s="5">
        <f t="shared" si="118"/>
        <v>3.1482541499713796E-3</v>
      </c>
      <c r="G2559" s="6">
        <f t="shared" si="119"/>
        <v>58.339730967372638</v>
      </c>
    </row>
    <row r="2560" spans="1:7" x14ac:dyDescent="0.25">
      <c r="A2560" s="2">
        <v>2561</v>
      </c>
      <c r="B2560">
        <v>7146.8600000000006</v>
      </c>
      <c r="C2560">
        <v>4</v>
      </c>
      <c r="D2560">
        <v>15</v>
      </c>
      <c r="E2560" s="6">
        <f t="shared" si="117"/>
        <v>1786.7150000000001</v>
      </c>
      <c r="F2560" s="5">
        <f t="shared" si="118"/>
        <v>1.1448196908986834E-3</v>
      </c>
      <c r="G2560" s="6">
        <f t="shared" si="119"/>
        <v>30.681997710360619</v>
      </c>
    </row>
    <row r="2561" spans="1:7" x14ac:dyDescent="0.25">
      <c r="A2561" s="2">
        <v>2562</v>
      </c>
      <c r="B2561">
        <v>8220.23</v>
      </c>
      <c r="C2561">
        <v>7</v>
      </c>
      <c r="D2561">
        <v>13</v>
      </c>
      <c r="E2561" s="6">
        <f t="shared" si="117"/>
        <v>1174.3185714285714</v>
      </c>
      <c r="F2561" s="5">
        <f t="shared" si="118"/>
        <v>2.0034344590726962E-3</v>
      </c>
      <c r="G2561" s="6">
        <f t="shared" si="119"/>
        <v>30.584713795077278</v>
      </c>
    </row>
    <row r="2562" spans="1:7" x14ac:dyDescent="0.25">
      <c r="A2562" s="2">
        <v>2563</v>
      </c>
      <c r="B2562">
        <v>4716.1399999999994</v>
      </c>
      <c r="C2562">
        <v>5</v>
      </c>
      <c r="D2562">
        <v>20</v>
      </c>
      <c r="E2562" s="6">
        <f t="shared" si="117"/>
        <v>943.22799999999984</v>
      </c>
      <c r="F2562" s="5">
        <f t="shared" si="118"/>
        <v>1.4310246136233543E-3</v>
      </c>
      <c r="G2562" s="6">
        <f t="shared" si="119"/>
        <v>26.995649685174577</v>
      </c>
    </row>
    <row r="2563" spans="1:7" x14ac:dyDescent="0.25">
      <c r="A2563" s="2">
        <v>2564</v>
      </c>
      <c r="B2563">
        <v>2828.34</v>
      </c>
      <c r="C2563">
        <v>5</v>
      </c>
      <c r="D2563">
        <v>15</v>
      </c>
      <c r="E2563" s="6">
        <f t="shared" si="117"/>
        <v>565.66800000000001</v>
      </c>
      <c r="F2563" s="5">
        <f t="shared" si="118"/>
        <v>1.4310246136233543E-3</v>
      </c>
      <c r="G2563" s="6">
        <f t="shared" si="119"/>
        <v>12.142272467086435</v>
      </c>
    </row>
    <row r="2564" spans="1:7" x14ac:dyDescent="0.25">
      <c r="A2564" s="2">
        <v>2565</v>
      </c>
      <c r="B2564">
        <v>11516.509999999998</v>
      </c>
      <c r="C2564">
        <v>9</v>
      </c>
      <c r="D2564">
        <v>9</v>
      </c>
      <c r="E2564" s="6">
        <f t="shared" si="117"/>
        <v>1279.612222222222</v>
      </c>
      <c r="F2564" s="5">
        <f t="shared" si="118"/>
        <v>2.5758443045220377E-3</v>
      </c>
      <c r="G2564" s="6">
        <f t="shared" si="119"/>
        <v>29.664736691471088</v>
      </c>
    </row>
    <row r="2565" spans="1:7" x14ac:dyDescent="0.25">
      <c r="A2565" s="2">
        <v>2566</v>
      </c>
      <c r="B2565">
        <v>8489.6</v>
      </c>
      <c r="C2565">
        <v>10</v>
      </c>
      <c r="D2565">
        <v>6</v>
      </c>
      <c r="E2565" s="6">
        <f t="shared" ref="E2565:E2628" si="120">B2565/C2565</f>
        <v>848.96</v>
      </c>
      <c r="F2565" s="5">
        <f t="shared" ref="F2565:F2628" si="121">C2565/3494</f>
        <v>2.8620492272467086E-3</v>
      </c>
      <c r="G2565" s="6">
        <f t="shared" ref="G2565:G2628" si="122">E2565*F2565*D2565</f>
        <v>14.578591871780196</v>
      </c>
    </row>
    <row r="2566" spans="1:7" x14ac:dyDescent="0.25">
      <c r="A2566" s="2">
        <v>2567</v>
      </c>
      <c r="B2566">
        <v>5954.21</v>
      </c>
      <c r="C2566">
        <v>4</v>
      </c>
      <c r="D2566">
        <v>22</v>
      </c>
      <c r="E2566" s="6">
        <f t="shared" si="120"/>
        <v>1488.5525</v>
      </c>
      <c r="F2566" s="5">
        <f t="shared" si="121"/>
        <v>1.1448196908986834E-3</v>
      </c>
      <c r="G2566" s="6">
        <f t="shared" si="122"/>
        <v>37.490732684602172</v>
      </c>
    </row>
    <row r="2567" spans="1:7" x14ac:dyDescent="0.25">
      <c r="A2567" s="2">
        <v>2568</v>
      </c>
      <c r="B2567">
        <v>3918.87</v>
      </c>
      <c r="C2567">
        <v>4</v>
      </c>
      <c r="D2567">
        <v>18</v>
      </c>
      <c r="E2567" s="6">
        <f t="shared" si="120"/>
        <v>979.71749999999997</v>
      </c>
      <c r="F2567" s="5">
        <f t="shared" si="121"/>
        <v>1.1448196908986834E-3</v>
      </c>
      <c r="G2567" s="6">
        <f t="shared" si="122"/>
        <v>20.188797939324552</v>
      </c>
    </row>
    <row r="2568" spans="1:7" x14ac:dyDescent="0.25">
      <c r="A2568" s="2">
        <v>2569</v>
      </c>
      <c r="B2568">
        <v>9585.8299999999981</v>
      </c>
      <c r="C2568">
        <v>7</v>
      </c>
      <c r="D2568">
        <v>16</v>
      </c>
      <c r="E2568" s="6">
        <f t="shared" si="120"/>
        <v>1369.4042857142854</v>
      </c>
      <c r="F2568" s="5">
        <f t="shared" si="121"/>
        <v>2.0034344590726962E-3</v>
      </c>
      <c r="G2568" s="6">
        <f t="shared" si="122"/>
        <v>43.896187750429299</v>
      </c>
    </row>
    <row r="2569" spans="1:7" x14ac:dyDescent="0.25">
      <c r="A2569" s="2">
        <v>2570</v>
      </c>
      <c r="B2569">
        <v>8168.8899999999994</v>
      </c>
      <c r="C2569">
        <v>8</v>
      </c>
      <c r="D2569">
        <v>18</v>
      </c>
      <c r="E2569" s="6">
        <f t="shared" si="120"/>
        <v>1021.1112499999999</v>
      </c>
      <c r="F2569" s="5">
        <f t="shared" si="121"/>
        <v>2.2896393817973667E-3</v>
      </c>
      <c r="G2569" s="6">
        <f t="shared" si="122"/>
        <v>42.083577561534049</v>
      </c>
    </row>
    <row r="2570" spans="1:7" x14ac:dyDescent="0.25">
      <c r="A2570" s="2">
        <v>2571</v>
      </c>
      <c r="B2570">
        <v>3652.2799999999997</v>
      </c>
      <c r="C2570">
        <v>3</v>
      </c>
      <c r="D2570">
        <v>7</v>
      </c>
      <c r="E2570" s="6">
        <f t="shared" si="120"/>
        <v>1217.4266666666665</v>
      </c>
      <c r="F2570" s="5">
        <f t="shared" si="121"/>
        <v>8.5861476817401263E-4</v>
      </c>
      <c r="G2570" s="6">
        <f t="shared" si="122"/>
        <v>7.3171036061820258</v>
      </c>
    </row>
    <row r="2571" spans="1:7" x14ac:dyDescent="0.25">
      <c r="A2571" s="2">
        <v>2572</v>
      </c>
      <c r="B2571">
        <v>10111.810000000001</v>
      </c>
      <c r="C2571">
        <v>8</v>
      </c>
      <c r="D2571">
        <v>13</v>
      </c>
      <c r="E2571" s="6">
        <f t="shared" si="120"/>
        <v>1263.9762500000002</v>
      </c>
      <c r="F2571" s="5">
        <f t="shared" si="121"/>
        <v>2.2896393817973667E-3</v>
      </c>
      <c r="G2571" s="6">
        <f t="shared" si="122"/>
        <v>37.622647395535203</v>
      </c>
    </row>
    <row r="2572" spans="1:7" x14ac:dyDescent="0.25">
      <c r="A2572" s="2">
        <v>2573</v>
      </c>
      <c r="B2572">
        <v>4088.91</v>
      </c>
      <c r="C2572">
        <v>4</v>
      </c>
      <c r="D2572">
        <v>10</v>
      </c>
      <c r="E2572" s="6">
        <f t="shared" si="120"/>
        <v>1022.2275</v>
      </c>
      <c r="F2572" s="5">
        <f t="shared" si="121"/>
        <v>1.1448196908986834E-3</v>
      </c>
      <c r="G2572" s="6">
        <f t="shared" si="122"/>
        <v>11.702661705781338</v>
      </c>
    </row>
    <row r="2573" spans="1:7" x14ac:dyDescent="0.25">
      <c r="A2573" s="2">
        <v>2574</v>
      </c>
      <c r="B2573">
        <v>11811.56</v>
      </c>
      <c r="C2573">
        <v>11</v>
      </c>
      <c r="D2573">
        <v>4</v>
      </c>
      <c r="E2573" s="6">
        <f t="shared" si="120"/>
        <v>1073.7781818181818</v>
      </c>
      <c r="F2573" s="5">
        <f t="shared" si="121"/>
        <v>3.1482541499713796E-3</v>
      </c>
      <c r="G2573" s="6">
        <f t="shared" si="122"/>
        <v>13.522106468231254</v>
      </c>
    </row>
    <row r="2574" spans="1:7" x14ac:dyDescent="0.25">
      <c r="A2574" s="2">
        <v>2575</v>
      </c>
      <c r="B2574">
        <v>4119.5300000000007</v>
      </c>
      <c r="C2574">
        <v>5</v>
      </c>
      <c r="D2574">
        <v>16</v>
      </c>
      <c r="E2574" s="6">
        <f t="shared" si="120"/>
        <v>823.90600000000018</v>
      </c>
      <c r="F2574" s="5">
        <f t="shared" si="121"/>
        <v>1.4310246136233543E-3</v>
      </c>
      <c r="G2574" s="6">
        <f t="shared" si="122"/>
        <v>18.864476244991419</v>
      </c>
    </row>
    <row r="2575" spans="1:7" x14ac:dyDescent="0.25">
      <c r="A2575" s="2">
        <v>2576</v>
      </c>
      <c r="B2575">
        <v>8271.0300000000007</v>
      </c>
      <c r="C2575">
        <v>7</v>
      </c>
      <c r="D2575">
        <v>13</v>
      </c>
      <c r="E2575" s="6">
        <f t="shared" si="120"/>
        <v>1181.5757142857144</v>
      </c>
      <c r="F2575" s="5">
        <f t="shared" si="121"/>
        <v>2.0034344590726962E-3</v>
      </c>
      <c r="G2575" s="6">
        <f t="shared" si="122"/>
        <v>30.773723526044652</v>
      </c>
    </row>
    <row r="2576" spans="1:7" x14ac:dyDescent="0.25">
      <c r="A2576" s="2">
        <v>2577</v>
      </c>
      <c r="B2576">
        <v>5240.6400000000003</v>
      </c>
      <c r="C2576">
        <v>6</v>
      </c>
      <c r="D2576">
        <v>10</v>
      </c>
      <c r="E2576" s="6">
        <f t="shared" si="120"/>
        <v>873.44</v>
      </c>
      <c r="F2576" s="5">
        <f t="shared" si="121"/>
        <v>1.7172295363480253E-3</v>
      </c>
      <c r="G2576" s="6">
        <f t="shared" si="122"/>
        <v>14.998969662278192</v>
      </c>
    </row>
    <row r="2577" spans="1:7" x14ac:dyDescent="0.25">
      <c r="A2577" s="2">
        <v>2578</v>
      </c>
      <c r="B2577">
        <v>4676.0199999999995</v>
      </c>
      <c r="C2577">
        <v>4</v>
      </c>
      <c r="D2577">
        <v>3</v>
      </c>
      <c r="E2577" s="6">
        <f t="shared" si="120"/>
        <v>1169.0049999999999</v>
      </c>
      <c r="F2577" s="5">
        <f t="shared" si="121"/>
        <v>1.1448196908986834E-3</v>
      </c>
      <c r="G2577" s="6">
        <f t="shared" si="122"/>
        <v>4.0148998282770458</v>
      </c>
    </row>
    <row r="2578" spans="1:7" x14ac:dyDescent="0.25">
      <c r="A2578" s="2">
        <v>2579</v>
      </c>
      <c r="B2578">
        <v>2288.84</v>
      </c>
      <c r="C2578">
        <v>3</v>
      </c>
      <c r="D2578">
        <v>16</v>
      </c>
      <c r="E2578" s="6">
        <f t="shared" si="120"/>
        <v>762.94666666666672</v>
      </c>
      <c r="F2578" s="5">
        <f t="shared" si="121"/>
        <v>8.5861476817401263E-4</v>
      </c>
      <c r="G2578" s="6">
        <f t="shared" si="122"/>
        <v>10.481236405266172</v>
      </c>
    </row>
    <row r="2579" spans="1:7" x14ac:dyDescent="0.25">
      <c r="A2579" s="2">
        <v>2580</v>
      </c>
      <c r="B2579">
        <v>9493.8599999999988</v>
      </c>
      <c r="C2579">
        <v>8</v>
      </c>
      <c r="D2579">
        <v>13</v>
      </c>
      <c r="E2579" s="6">
        <f t="shared" si="120"/>
        <v>1186.7324999999998</v>
      </c>
      <c r="F2579" s="5">
        <f t="shared" si="121"/>
        <v>2.2896393817973667E-3</v>
      </c>
      <c r="G2579" s="6">
        <f t="shared" si="122"/>
        <v>35.323463079564959</v>
      </c>
    </row>
    <row r="2580" spans="1:7" x14ac:dyDescent="0.25">
      <c r="A2580" s="2">
        <v>2581</v>
      </c>
      <c r="B2580">
        <v>5903.89</v>
      </c>
      <c r="C2580">
        <v>5</v>
      </c>
      <c r="D2580">
        <v>11</v>
      </c>
      <c r="E2580" s="6">
        <f t="shared" si="120"/>
        <v>1180.778</v>
      </c>
      <c r="F2580" s="5">
        <f t="shared" si="121"/>
        <v>1.4310246136233543E-3</v>
      </c>
      <c r="G2580" s="6">
        <f t="shared" si="122"/>
        <v>18.586946193474528</v>
      </c>
    </row>
    <row r="2581" spans="1:7" x14ac:dyDescent="0.25">
      <c r="A2581" s="2">
        <v>2582</v>
      </c>
      <c r="B2581">
        <v>5104.43</v>
      </c>
      <c r="C2581">
        <v>5</v>
      </c>
      <c r="D2581">
        <v>7</v>
      </c>
      <c r="E2581" s="6">
        <f t="shared" si="120"/>
        <v>1020.8860000000001</v>
      </c>
      <c r="F2581" s="5">
        <f t="shared" si="121"/>
        <v>1.4310246136233543E-3</v>
      </c>
      <c r="G2581" s="6">
        <f t="shared" si="122"/>
        <v>10.226390955924442</v>
      </c>
    </row>
    <row r="2582" spans="1:7" x14ac:dyDescent="0.25">
      <c r="A2582" s="2">
        <v>2583</v>
      </c>
      <c r="B2582">
        <v>4046.6200000000003</v>
      </c>
      <c r="C2582">
        <v>4</v>
      </c>
      <c r="D2582">
        <v>15</v>
      </c>
      <c r="E2582" s="6">
        <f t="shared" si="120"/>
        <v>1011.6550000000001</v>
      </c>
      <c r="F2582" s="5">
        <f t="shared" si="121"/>
        <v>1.1448196908986834E-3</v>
      </c>
      <c r="G2582" s="6">
        <f t="shared" si="122"/>
        <v>17.372438465941613</v>
      </c>
    </row>
    <row r="2583" spans="1:7" x14ac:dyDescent="0.25">
      <c r="A2583" s="2">
        <v>2584</v>
      </c>
      <c r="B2583">
        <v>3983.6100000000006</v>
      </c>
      <c r="C2583">
        <v>5</v>
      </c>
      <c r="D2583">
        <v>12</v>
      </c>
      <c r="E2583" s="6">
        <f t="shared" si="120"/>
        <v>796.72200000000009</v>
      </c>
      <c r="F2583" s="5">
        <f t="shared" si="121"/>
        <v>1.4310246136233543E-3</v>
      </c>
      <c r="G2583" s="6">
        <f t="shared" si="122"/>
        <v>13.681545506582713</v>
      </c>
    </row>
    <row r="2584" spans="1:7" x14ac:dyDescent="0.25">
      <c r="A2584" s="2">
        <v>2585</v>
      </c>
      <c r="B2584">
        <v>7066.380000000001</v>
      </c>
      <c r="C2584">
        <v>7</v>
      </c>
      <c r="D2584">
        <v>7</v>
      </c>
      <c r="E2584" s="6">
        <f t="shared" si="120"/>
        <v>1009.4828571428573</v>
      </c>
      <c r="F2584" s="5">
        <f t="shared" si="121"/>
        <v>2.0034344590726962E-3</v>
      </c>
      <c r="G2584" s="6">
        <f t="shared" si="122"/>
        <v>14.157029192902121</v>
      </c>
    </row>
    <row r="2585" spans="1:7" x14ac:dyDescent="0.25">
      <c r="A2585" s="2">
        <v>2586</v>
      </c>
      <c r="B2585">
        <v>3379.79</v>
      </c>
      <c r="C2585">
        <v>3</v>
      </c>
      <c r="D2585">
        <v>13</v>
      </c>
      <c r="E2585" s="6">
        <f t="shared" si="120"/>
        <v>1126.5966666666666</v>
      </c>
      <c r="F2585" s="5">
        <f t="shared" si="121"/>
        <v>8.5861476817401263E-4</v>
      </c>
      <c r="G2585" s="6">
        <f t="shared" si="122"/>
        <v>12.575062965082999</v>
      </c>
    </row>
    <row r="2586" spans="1:7" x14ac:dyDescent="0.25">
      <c r="A2586" s="2">
        <v>2587</v>
      </c>
      <c r="B2586">
        <v>9007.27</v>
      </c>
      <c r="C2586">
        <v>9</v>
      </c>
      <c r="D2586">
        <v>4</v>
      </c>
      <c r="E2586" s="6">
        <f t="shared" si="120"/>
        <v>1000.8077777777778</v>
      </c>
      <c r="F2586" s="5">
        <f t="shared" si="121"/>
        <v>2.5758443045220377E-3</v>
      </c>
      <c r="G2586" s="6">
        <f t="shared" si="122"/>
        <v>10.311700057240984</v>
      </c>
    </row>
    <row r="2587" spans="1:7" x14ac:dyDescent="0.25">
      <c r="A2587" s="2">
        <v>2588</v>
      </c>
      <c r="B2587">
        <v>5656.6900000000005</v>
      </c>
      <c r="C2587">
        <v>3</v>
      </c>
      <c r="D2587">
        <v>2</v>
      </c>
      <c r="E2587" s="6">
        <f t="shared" si="120"/>
        <v>1885.5633333333335</v>
      </c>
      <c r="F2587" s="5">
        <f t="shared" si="121"/>
        <v>8.5861476817401263E-4</v>
      </c>
      <c r="G2587" s="6">
        <f t="shared" si="122"/>
        <v>3.2379450486548373</v>
      </c>
    </row>
    <row r="2588" spans="1:7" x14ac:dyDescent="0.25">
      <c r="A2588" s="2">
        <v>2589</v>
      </c>
      <c r="B2588">
        <v>5101.5399999999991</v>
      </c>
      <c r="C2588">
        <v>5</v>
      </c>
      <c r="D2588">
        <v>8</v>
      </c>
      <c r="E2588" s="6">
        <f t="shared" si="120"/>
        <v>1020.3079999999998</v>
      </c>
      <c r="F2588" s="5">
        <f t="shared" si="121"/>
        <v>1.4310246136233543E-3</v>
      </c>
      <c r="G2588" s="6">
        <f t="shared" si="122"/>
        <v>11.680686891814537</v>
      </c>
    </row>
    <row r="2589" spans="1:7" x14ac:dyDescent="0.25">
      <c r="A2589" s="2">
        <v>2590</v>
      </c>
      <c r="B2589">
        <v>8720.42</v>
      </c>
      <c r="C2589">
        <v>6</v>
      </c>
      <c r="D2589">
        <v>11</v>
      </c>
      <c r="E2589" s="6">
        <f t="shared" si="120"/>
        <v>1453.4033333333334</v>
      </c>
      <c r="F2589" s="5">
        <f t="shared" si="121"/>
        <v>1.7172295363480253E-3</v>
      </c>
      <c r="G2589" s="6">
        <f t="shared" si="122"/>
        <v>27.454098454493423</v>
      </c>
    </row>
    <row r="2590" spans="1:7" x14ac:dyDescent="0.25">
      <c r="A2590" s="2">
        <v>2591</v>
      </c>
      <c r="B2590">
        <v>9027.7100000000009</v>
      </c>
      <c r="C2590">
        <v>6</v>
      </c>
      <c r="D2590">
        <v>13</v>
      </c>
      <c r="E2590" s="6">
        <f t="shared" si="120"/>
        <v>1504.6183333333336</v>
      </c>
      <c r="F2590" s="5">
        <f t="shared" si="121"/>
        <v>1.7172295363480253E-3</v>
      </c>
      <c r="G2590" s="6">
        <f t="shared" si="122"/>
        <v>33.589075558099609</v>
      </c>
    </row>
    <row r="2591" spans="1:7" x14ac:dyDescent="0.25">
      <c r="A2591" s="2">
        <v>2592</v>
      </c>
      <c r="B2591">
        <v>11062.61</v>
      </c>
      <c r="C2591">
        <v>8</v>
      </c>
      <c r="D2591">
        <v>1</v>
      </c>
      <c r="E2591" s="6">
        <f t="shared" si="120"/>
        <v>1382.8262500000001</v>
      </c>
      <c r="F2591" s="5">
        <f t="shared" si="121"/>
        <v>2.2896393817973667E-3</v>
      </c>
      <c r="G2591" s="6">
        <f t="shared" si="122"/>
        <v>3.1661734401831709</v>
      </c>
    </row>
    <row r="2592" spans="1:7" x14ac:dyDescent="0.25">
      <c r="A2592" s="2">
        <v>2593</v>
      </c>
      <c r="B2592">
        <v>3940.2700000000004</v>
      </c>
      <c r="C2592">
        <v>4</v>
      </c>
      <c r="D2592">
        <v>19</v>
      </c>
      <c r="E2592" s="6">
        <f t="shared" si="120"/>
        <v>985.06750000000011</v>
      </c>
      <c r="F2592" s="5">
        <f t="shared" si="121"/>
        <v>1.1448196908986834E-3</v>
      </c>
      <c r="G2592" s="6">
        <f t="shared" si="122"/>
        <v>21.426768746422439</v>
      </c>
    </row>
    <row r="2593" spans="1:7" x14ac:dyDescent="0.25">
      <c r="A2593" s="2">
        <v>2594</v>
      </c>
      <c r="B2593">
        <v>9467.4700000000012</v>
      </c>
      <c r="C2593">
        <v>6</v>
      </c>
      <c r="D2593">
        <v>2</v>
      </c>
      <c r="E2593" s="6">
        <f t="shared" si="120"/>
        <v>1577.9116666666669</v>
      </c>
      <c r="F2593" s="5">
        <f t="shared" si="121"/>
        <v>1.7172295363480253E-3</v>
      </c>
      <c r="G2593" s="6">
        <f t="shared" si="122"/>
        <v>5.4192730394962805</v>
      </c>
    </row>
    <row r="2594" spans="1:7" x14ac:dyDescent="0.25">
      <c r="A2594" s="2">
        <v>2595</v>
      </c>
      <c r="B2594">
        <v>10273.25</v>
      </c>
      <c r="C2594">
        <v>8</v>
      </c>
      <c r="D2594">
        <v>8</v>
      </c>
      <c r="E2594" s="6">
        <f t="shared" si="120"/>
        <v>1284.15625</v>
      </c>
      <c r="F2594" s="5">
        <f t="shared" si="121"/>
        <v>2.2896393817973667E-3</v>
      </c>
      <c r="G2594" s="6">
        <f t="shared" si="122"/>
        <v>23.522037779049796</v>
      </c>
    </row>
    <row r="2595" spans="1:7" x14ac:dyDescent="0.25">
      <c r="A2595" s="2">
        <v>2596</v>
      </c>
      <c r="B2595">
        <v>7674.3899999999994</v>
      </c>
      <c r="C2595">
        <v>5</v>
      </c>
      <c r="D2595">
        <v>13</v>
      </c>
      <c r="E2595" s="6">
        <f t="shared" si="120"/>
        <v>1534.8779999999999</v>
      </c>
      <c r="F2595" s="5">
        <f t="shared" si="121"/>
        <v>1.4310246136233543E-3</v>
      </c>
      <c r="G2595" s="6">
        <f t="shared" si="122"/>
        <v>28.553826559816827</v>
      </c>
    </row>
    <row r="2596" spans="1:7" x14ac:dyDescent="0.25">
      <c r="A2596" s="2">
        <v>2597</v>
      </c>
      <c r="B2596">
        <v>7670.71</v>
      </c>
      <c r="C2596">
        <v>6</v>
      </c>
      <c r="D2596">
        <v>11</v>
      </c>
      <c r="E2596" s="6">
        <f t="shared" si="120"/>
        <v>1278.4516666666666</v>
      </c>
      <c r="F2596" s="5">
        <f t="shared" si="121"/>
        <v>1.7172295363480253E-3</v>
      </c>
      <c r="G2596" s="6">
        <f t="shared" si="122"/>
        <v>24.149344590726962</v>
      </c>
    </row>
    <row r="2597" spans="1:7" x14ac:dyDescent="0.25">
      <c r="A2597" s="2">
        <v>2598</v>
      </c>
      <c r="B2597">
        <v>7871.62</v>
      </c>
      <c r="C2597">
        <v>6</v>
      </c>
      <c r="D2597">
        <v>9</v>
      </c>
      <c r="E2597" s="6">
        <f t="shared" si="120"/>
        <v>1311.9366666666667</v>
      </c>
      <c r="F2597" s="5">
        <f t="shared" si="121"/>
        <v>1.7172295363480253E-3</v>
      </c>
      <c r="G2597" s="6">
        <f t="shared" si="122"/>
        <v>20.276067544361766</v>
      </c>
    </row>
    <row r="2598" spans="1:7" x14ac:dyDescent="0.25">
      <c r="A2598" s="2">
        <v>2599</v>
      </c>
      <c r="B2598">
        <v>7725.21</v>
      </c>
      <c r="C2598">
        <v>7</v>
      </c>
      <c r="D2598">
        <v>5</v>
      </c>
      <c r="E2598" s="6">
        <f t="shared" si="120"/>
        <v>1103.6014285714286</v>
      </c>
      <c r="F2598" s="5">
        <f t="shared" si="121"/>
        <v>2.0034344590726962E-3</v>
      </c>
      <c r="G2598" s="6">
        <f t="shared" si="122"/>
        <v>11.054965655409275</v>
      </c>
    </row>
    <row r="2599" spans="1:7" x14ac:dyDescent="0.25">
      <c r="A2599" s="2">
        <v>2600</v>
      </c>
      <c r="B2599">
        <v>4973.54</v>
      </c>
      <c r="C2599">
        <v>3</v>
      </c>
      <c r="D2599">
        <v>1</v>
      </c>
      <c r="E2599" s="6">
        <f t="shared" si="120"/>
        <v>1657.8466666666666</v>
      </c>
      <c r="F2599" s="5">
        <f t="shared" si="121"/>
        <v>8.5861476817401263E-4</v>
      </c>
      <c r="G2599" s="6">
        <f t="shared" si="122"/>
        <v>1.4234516313680594</v>
      </c>
    </row>
    <row r="2600" spans="1:7" x14ac:dyDescent="0.25">
      <c r="A2600" s="2">
        <v>2601</v>
      </c>
      <c r="B2600">
        <v>9798.0300000000007</v>
      </c>
      <c r="C2600">
        <v>8</v>
      </c>
      <c r="D2600">
        <v>13</v>
      </c>
      <c r="E2600" s="6">
        <f t="shared" si="120"/>
        <v>1224.7537500000001</v>
      </c>
      <c r="F2600" s="5">
        <f t="shared" si="121"/>
        <v>2.2896393817973667E-3</v>
      </c>
      <c r="G2600" s="6">
        <f t="shared" si="122"/>
        <v>36.455177447052087</v>
      </c>
    </row>
    <row r="2601" spans="1:7" x14ac:dyDescent="0.25">
      <c r="A2601" s="2">
        <v>2602</v>
      </c>
      <c r="B2601">
        <v>7898.9100000000008</v>
      </c>
      <c r="C2601">
        <v>8</v>
      </c>
      <c r="D2601">
        <v>3</v>
      </c>
      <c r="E2601" s="6">
        <f t="shared" si="120"/>
        <v>987.3637500000001</v>
      </c>
      <c r="F2601" s="5">
        <f t="shared" si="121"/>
        <v>2.2896393817973667E-3</v>
      </c>
      <c r="G2601" s="6">
        <f t="shared" si="122"/>
        <v>6.78212077847739</v>
      </c>
    </row>
    <row r="2602" spans="1:7" x14ac:dyDescent="0.25">
      <c r="A2602" s="2">
        <v>2603</v>
      </c>
      <c r="B2602">
        <v>7817.9400000000005</v>
      </c>
      <c r="C2602">
        <v>7</v>
      </c>
      <c r="D2602">
        <v>11</v>
      </c>
      <c r="E2602" s="6">
        <f t="shared" si="120"/>
        <v>1116.8485714285714</v>
      </c>
      <c r="F2602" s="5">
        <f t="shared" si="121"/>
        <v>2.0034344590726962E-3</v>
      </c>
      <c r="G2602" s="6">
        <f t="shared" si="122"/>
        <v>24.612862049227246</v>
      </c>
    </row>
    <row r="2603" spans="1:7" x14ac:dyDescent="0.25">
      <c r="A2603" s="2">
        <v>2604</v>
      </c>
      <c r="B2603">
        <v>6086.83</v>
      </c>
      <c r="C2603">
        <v>6</v>
      </c>
      <c r="D2603">
        <v>7</v>
      </c>
      <c r="E2603" s="6">
        <f t="shared" si="120"/>
        <v>1014.4716666666667</v>
      </c>
      <c r="F2603" s="5">
        <f t="shared" si="121"/>
        <v>1.7172295363480253E-3</v>
      </c>
      <c r="G2603" s="6">
        <f t="shared" si="122"/>
        <v>12.19456496851746</v>
      </c>
    </row>
    <row r="2604" spans="1:7" x14ac:dyDescent="0.25">
      <c r="A2604" s="2">
        <v>2605</v>
      </c>
      <c r="B2604">
        <v>6656.2099999999991</v>
      </c>
      <c r="C2604">
        <v>5</v>
      </c>
      <c r="D2604">
        <v>18</v>
      </c>
      <c r="E2604" s="6">
        <f t="shared" si="120"/>
        <v>1331.2419999999997</v>
      </c>
      <c r="F2604" s="5">
        <f t="shared" si="121"/>
        <v>1.4310246136233543E-3</v>
      </c>
      <c r="G2604" s="6">
        <f t="shared" si="122"/>
        <v>34.290721236405261</v>
      </c>
    </row>
    <row r="2605" spans="1:7" x14ac:dyDescent="0.25">
      <c r="A2605" s="2">
        <v>2606</v>
      </c>
      <c r="B2605">
        <v>12338.51</v>
      </c>
      <c r="C2605">
        <v>10</v>
      </c>
      <c r="D2605">
        <v>12</v>
      </c>
      <c r="E2605" s="6">
        <f t="shared" si="120"/>
        <v>1233.8510000000001</v>
      </c>
      <c r="F2605" s="5">
        <f t="shared" si="121"/>
        <v>2.8620492272467086E-3</v>
      </c>
      <c r="G2605" s="6">
        <f t="shared" si="122"/>
        <v>42.376107613050948</v>
      </c>
    </row>
    <row r="2606" spans="1:7" x14ac:dyDescent="0.25">
      <c r="A2606" s="2">
        <v>2607</v>
      </c>
      <c r="B2606">
        <v>7870.34</v>
      </c>
      <c r="C2606">
        <v>8</v>
      </c>
      <c r="D2606">
        <v>7</v>
      </c>
      <c r="E2606" s="6">
        <f t="shared" si="120"/>
        <v>983.79250000000002</v>
      </c>
      <c r="F2606" s="5">
        <f t="shared" si="121"/>
        <v>2.2896393817973667E-3</v>
      </c>
      <c r="G2606" s="6">
        <f t="shared" si="122"/>
        <v>15.767710360618203</v>
      </c>
    </row>
    <row r="2607" spans="1:7" x14ac:dyDescent="0.25">
      <c r="A2607" s="2">
        <v>2608</v>
      </c>
      <c r="B2607">
        <v>4403.82</v>
      </c>
      <c r="C2607">
        <v>7</v>
      </c>
      <c r="D2607">
        <v>6</v>
      </c>
      <c r="E2607" s="6">
        <f t="shared" si="120"/>
        <v>629.11714285714277</v>
      </c>
      <c r="F2607" s="5">
        <f t="shared" si="121"/>
        <v>2.0034344590726962E-3</v>
      </c>
      <c r="G2607" s="6">
        <f t="shared" si="122"/>
        <v>7.5623697767601596</v>
      </c>
    </row>
    <row r="2608" spans="1:7" x14ac:dyDescent="0.25">
      <c r="A2608" s="2">
        <v>2609</v>
      </c>
      <c r="B2608">
        <v>8362.17</v>
      </c>
      <c r="C2608">
        <v>8</v>
      </c>
      <c r="D2608">
        <v>14</v>
      </c>
      <c r="E2608" s="6">
        <f t="shared" si="120"/>
        <v>1045.27125</v>
      </c>
      <c r="F2608" s="5">
        <f t="shared" si="121"/>
        <v>2.2896393817973667E-3</v>
      </c>
      <c r="G2608" s="6">
        <f t="shared" si="122"/>
        <v>33.506119061247851</v>
      </c>
    </row>
    <row r="2609" spans="1:7" x14ac:dyDescent="0.25">
      <c r="A2609" s="2">
        <v>2610</v>
      </c>
      <c r="B2609">
        <v>8499.2200000000012</v>
      </c>
      <c r="C2609">
        <v>8</v>
      </c>
      <c r="D2609">
        <v>10</v>
      </c>
      <c r="E2609" s="6">
        <f t="shared" si="120"/>
        <v>1062.4025000000001</v>
      </c>
      <c r="F2609" s="5">
        <f t="shared" si="121"/>
        <v>2.2896393817973667E-3</v>
      </c>
      <c r="G2609" s="6">
        <f t="shared" si="122"/>
        <v>24.32518603319977</v>
      </c>
    </row>
    <row r="2610" spans="1:7" x14ac:dyDescent="0.25">
      <c r="A2610" s="2">
        <v>2611</v>
      </c>
      <c r="B2610">
        <v>5700.5900000000011</v>
      </c>
      <c r="C2610">
        <v>7</v>
      </c>
      <c r="D2610">
        <v>9</v>
      </c>
      <c r="E2610" s="6">
        <f t="shared" si="120"/>
        <v>814.37000000000012</v>
      </c>
      <c r="F2610" s="5">
        <f t="shared" si="121"/>
        <v>2.0034344590726962E-3</v>
      </c>
      <c r="G2610" s="6">
        <f t="shared" si="122"/>
        <v>14.683832283915287</v>
      </c>
    </row>
    <row r="2611" spans="1:7" x14ac:dyDescent="0.25">
      <c r="A2611" s="2">
        <v>2612</v>
      </c>
      <c r="B2611">
        <v>1924.4700000000003</v>
      </c>
      <c r="C2611">
        <v>2</v>
      </c>
      <c r="D2611">
        <v>18</v>
      </c>
      <c r="E2611" s="6">
        <f t="shared" si="120"/>
        <v>962.23500000000013</v>
      </c>
      <c r="F2611" s="5">
        <f t="shared" si="121"/>
        <v>5.7240984544934168E-4</v>
      </c>
      <c r="G2611" s="6">
        <f t="shared" si="122"/>
        <v>9.9142701774470527</v>
      </c>
    </row>
    <row r="2612" spans="1:7" x14ac:dyDescent="0.25">
      <c r="A2612" s="2">
        <v>2613</v>
      </c>
      <c r="B2612">
        <v>4933.9900000000007</v>
      </c>
      <c r="C2612">
        <v>5</v>
      </c>
      <c r="D2612">
        <v>16</v>
      </c>
      <c r="E2612" s="6">
        <f t="shared" si="120"/>
        <v>986.79800000000012</v>
      </c>
      <c r="F2612" s="5">
        <f t="shared" si="121"/>
        <v>1.4310246136233543E-3</v>
      </c>
      <c r="G2612" s="6">
        <f t="shared" si="122"/>
        <v>22.594115626788785</v>
      </c>
    </row>
    <row r="2613" spans="1:7" x14ac:dyDescent="0.25">
      <c r="A2613" s="2">
        <v>2614</v>
      </c>
      <c r="B2613">
        <v>6322.41</v>
      </c>
      <c r="C2613">
        <v>4</v>
      </c>
      <c r="D2613">
        <v>18</v>
      </c>
      <c r="E2613" s="6">
        <f t="shared" si="120"/>
        <v>1580.6025</v>
      </c>
      <c r="F2613" s="5">
        <f t="shared" si="121"/>
        <v>1.1448196908986834E-3</v>
      </c>
      <c r="G2613" s="6">
        <f t="shared" si="122"/>
        <v>32.571087578706347</v>
      </c>
    </row>
    <row r="2614" spans="1:7" x14ac:dyDescent="0.25">
      <c r="A2614" s="2">
        <v>2615</v>
      </c>
      <c r="B2614">
        <v>13460.63</v>
      </c>
      <c r="C2614">
        <v>9</v>
      </c>
      <c r="D2614">
        <v>1</v>
      </c>
      <c r="E2614" s="6">
        <f t="shared" si="120"/>
        <v>1495.6255555555554</v>
      </c>
      <c r="F2614" s="5">
        <f t="shared" si="121"/>
        <v>2.5758443045220377E-3</v>
      </c>
      <c r="G2614" s="6">
        <f t="shared" si="122"/>
        <v>3.8524985689753857</v>
      </c>
    </row>
    <row r="2615" spans="1:7" x14ac:dyDescent="0.25">
      <c r="A2615" s="2">
        <v>2616</v>
      </c>
      <c r="B2615">
        <v>13134.119999999999</v>
      </c>
      <c r="C2615">
        <v>11</v>
      </c>
      <c r="D2615">
        <v>13</v>
      </c>
      <c r="E2615" s="6">
        <f t="shared" si="120"/>
        <v>1194.0109090909091</v>
      </c>
      <c r="F2615" s="5">
        <f t="shared" si="121"/>
        <v>3.1482541499713796E-3</v>
      </c>
      <c r="G2615" s="6">
        <f t="shared" si="122"/>
        <v>48.867647395535201</v>
      </c>
    </row>
    <row r="2616" spans="1:7" x14ac:dyDescent="0.25">
      <c r="A2616" s="2">
        <v>2617</v>
      </c>
      <c r="B2616">
        <v>10695.45</v>
      </c>
      <c r="C2616">
        <v>7</v>
      </c>
      <c r="D2616">
        <v>18</v>
      </c>
      <c r="E2616" s="6">
        <f t="shared" si="120"/>
        <v>1527.9214285714286</v>
      </c>
      <c r="F2616" s="5">
        <f t="shared" si="121"/>
        <v>2.0034344590726962E-3</v>
      </c>
      <c r="G2616" s="6">
        <f t="shared" si="122"/>
        <v>55.099627933600466</v>
      </c>
    </row>
    <row r="2617" spans="1:7" x14ac:dyDescent="0.25">
      <c r="A2617" s="2">
        <v>2618</v>
      </c>
      <c r="B2617">
        <v>9670.5899999999983</v>
      </c>
      <c r="C2617">
        <v>10</v>
      </c>
      <c r="D2617">
        <v>4</v>
      </c>
      <c r="E2617" s="6">
        <f t="shared" si="120"/>
        <v>967.05899999999986</v>
      </c>
      <c r="F2617" s="5">
        <f t="shared" si="121"/>
        <v>2.8620492272467086E-3</v>
      </c>
      <c r="G2617" s="6">
        <f t="shared" si="122"/>
        <v>11.071081854607897</v>
      </c>
    </row>
    <row r="2618" spans="1:7" x14ac:dyDescent="0.25">
      <c r="A2618" s="2">
        <v>2619</v>
      </c>
      <c r="B2618">
        <v>3869.2699999999995</v>
      </c>
      <c r="C2618">
        <v>2</v>
      </c>
      <c r="D2618">
        <v>14</v>
      </c>
      <c r="E2618" s="6">
        <f t="shared" si="120"/>
        <v>1934.6349999999998</v>
      </c>
      <c r="F2618" s="5">
        <f t="shared" si="121"/>
        <v>5.7240984544934168E-4</v>
      </c>
      <c r="G2618" s="6">
        <f t="shared" si="122"/>
        <v>15.503657698912416</v>
      </c>
    </row>
    <row r="2619" spans="1:7" x14ac:dyDescent="0.25">
      <c r="A2619" s="2">
        <v>2620</v>
      </c>
      <c r="B2619">
        <v>8317.9699999999993</v>
      </c>
      <c r="C2619">
        <v>8</v>
      </c>
      <c r="D2619">
        <v>1</v>
      </c>
      <c r="E2619" s="6">
        <f t="shared" si="120"/>
        <v>1039.7462499999999</v>
      </c>
      <c r="F2619" s="5">
        <f t="shared" si="121"/>
        <v>2.2896393817973667E-3</v>
      </c>
      <c r="G2619" s="6">
        <f t="shared" si="122"/>
        <v>2.3806439610761303</v>
      </c>
    </row>
    <row r="2620" spans="1:7" x14ac:dyDescent="0.25">
      <c r="A2620" s="2">
        <v>2621</v>
      </c>
      <c r="B2620">
        <v>6926.01</v>
      </c>
      <c r="C2620">
        <v>7</v>
      </c>
      <c r="D2620">
        <v>15</v>
      </c>
      <c r="E2620" s="6">
        <f t="shared" si="120"/>
        <v>989.43000000000006</v>
      </c>
      <c r="F2620" s="5">
        <f t="shared" si="121"/>
        <v>2.0034344590726962E-3</v>
      </c>
      <c r="G2620" s="6">
        <f t="shared" si="122"/>
        <v>29.733872352604468</v>
      </c>
    </row>
    <row r="2621" spans="1:7" x14ac:dyDescent="0.25">
      <c r="A2621" s="2">
        <v>2622</v>
      </c>
      <c r="B2621">
        <v>6595.2199999999993</v>
      </c>
      <c r="C2621">
        <v>7</v>
      </c>
      <c r="D2621">
        <v>16</v>
      </c>
      <c r="E2621" s="6">
        <f t="shared" si="120"/>
        <v>942.17428571428559</v>
      </c>
      <c r="F2621" s="5">
        <f t="shared" si="121"/>
        <v>2.0034344590726962E-3</v>
      </c>
      <c r="G2621" s="6">
        <f t="shared" si="122"/>
        <v>30.201350887235257</v>
      </c>
    </row>
    <row r="2622" spans="1:7" x14ac:dyDescent="0.25">
      <c r="A2622" s="2">
        <v>2623</v>
      </c>
      <c r="B2622">
        <v>6916.3300000000008</v>
      </c>
      <c r="C2622">
        <v>5</v>
      </c>
      <c r="D2622">
        <v>15</v>
      </c>
      <c r="E2622" s="6">
        <f t="shared" si="120"/>
        <v>1383.2660000000001</v>
      </c>
      <c r="F2622" s="5">
        <f t="shared" si="121"/>
        <v>1.4310246136233543E-3</v>
      </c>
      <c r="G2622" s="6">
        <f t="shared" si="122"/>
        <v>29.692315397824846</v>
      </c>
    </row>
    <row r="2623" spans="1:7" x14ac:dyDescent="0.25">
      <c r="A2623" s="2">
        <v>2624</v>
      </c>
      <c r="B2623">
        <v>5629.3899999999994</v>
      </c>
      <c r="C2623">
        <v>5</v>
      </c>
      <c r="D2623">
        <v>11</v>
      </c>
      <c r="E2623" s="6">
        <f t="shared" si="120"/>
        <v>1125.8779999999999</v>
      </c>
      <c r="F2623" s="5">
        <f t="shared" si="121"/>
        <v>1.4310246136233543E-3</v>
      </c>
      <c r="G2623" s="6">
        <f t="shared" si="122"/>
        <v>17.722750429307382</v>
      </c>
    </row>
    <row r="2624" spans="1:7" x14ac:dyDescent="0.25">
      <c r="A2624" s="2">
        <v>2625</v>
      </c>
      <c r="B2624">
        <v>3403.67</v>
      </c>
      <c r="C2624">
        <v>4</v>
      </c>
      <c r="D2624">
        <v>8</v>
      </c>
      <c r="E2624" s="6">
        <f t="shared" si="120"/>
        <v>850.91750000000002</v>
      </c>
      <c r="F2624" s="5">
        <f t="shared" si="121"/>
        <v>1.1448196908986834E-3</v>
      </c>
      <c r="G2624" s="6">
        <f t="shared" si="122"/>
        <v>7.793176874642243</v>
      </c>
    </row>
    <row r="2625" spans="1:7" x14ac:dyDescent="0.25">
      <c r="A2625" s="2">
        <v>2626</v>
      </c>
      <c r="B2625">
        <v>4263.71</v>
      </c>
      <c r="C2625">
        <v>4</v>
      </c>
      <c r="D2625">
        <v>4</v>
      </c>
      <c r="E2625" s="6">
        <f t="shared" si="120"/>
        <v>1065.9275</v>
      </c>
      <c r="F2625" s="5">
        <f t="shared" si="121"/>
        <v>1.1448196908986834E-3</v>
      </c>
      <c r="G2625" s="6">
        <f t="shared" si="122"/>
        <v>4.8811791642816251</v>
      </c>
    </row>
    <row r="2626" spans="1:7" x14ac:dyDescent="0.25">
      <c r="A2626" s="2">
        <v>2627</v>
      </c>
      <c r="B2626">
        <v>9321.82</v>
      </c>
      <c r="C2626">
        <v>6</v>
      </c>
      <c r="D2626">
        <v>12</v>
      </c>
      <c r="E2626" s="6">
        <f t="shared" si="120"/>
        <v>1553.6366666666665</v>
      </c>
      <c r="F2626" s="5">
        <f t="shared" si="121"/>
        <v>1.7172295363480253E-3</v>
      </c>
      <c r="G2626" s="6">
        <f t="shared" si="122"/>
        <v>32.015409273039495</v>
      </c>
    </row>
    <row r="2627" spans="1:7" x14ac:dyDescent="0.25">
      <c r="A2627" s="2">
        <v>2628</v>
      </c>
      <c r="B2627">
        <v>4668.82</v>
      </c>
      <c r="C2627">
        <v>4</v>
      </c>
      <c r="D2627">
        <v>1</v>
      </c>
      <c r="E2627" s="6">
        <f t="shared" si="120"/>
        <v>1167.2049999999999</v>
      </c>
      <c r="F2627" s="5">
        <f t="shared" si="121"/>
        <v>1.1448196908986834E-3</v>
      </c>
      <c r="G2627" s="6">
        <f t="shared" si="122"/>
        <v>1.3362392673153975</v>
      </c>
    </row>
    <row r="2628" spans="1:7" x14ac:dyDescent="0.25">
      <c r="A2628" s="2">
        <v>2629</v>
      </c>
      <c r="B2628">
        <v>7374.25</v>
      </c>
      <c r="C2628">
        <v>6</v>
      </c>
      <c r="D2628">
        <v>19</v>
      </c>
      <c r="E2628" s="6">
        <f t="shared" si="120"/>
        <v>1229.0416666666667</v>
      </c>
      <c r="F2628" s="5">
        <f t="shared" si="121"/>
        <v>1.7172295363480253E-3</v>
      </c>
      <c r="G2628" s="6">
        <f t="shared" si="122"/>
        <v>40.10038637664568</v>
      </c>
    </row>
    <row r="2629" spans="1:7" x14ac:dyDescent="0.25">
      <c r="A2629" s="2">
        <v>2630</v>
      </c>
      <c r="B2629">
        <v>10514.539999999999</v>
      </c>
      <c r="C2629">
        <v>10</v>
      </c>
      <c r="D2629">
        <v>10</v>
      </c>
      <c r="E2629" s="6">
        <f t="shared" ref="E2629:E2692" si="123">B2629/C2629</f>
        <v>1051.454</v>
      </c>
      <c r="F2629" s="5">
        <f t="shared" ref="F2629:F2692" si="124">C2629/3494</f>
        <v>2.8620492272467086E-3</v>
      </c>
      <c r="G2629" s="6">
        <f t="shared" ref="G2629:G2692" si="125">E2629*F2629*D2629</f>
        <v>30.093131081854608</v>
      </c>
    </row>
    <row r="2630" spans="1:7" x14ac:dyDescent="0.25">
      <c r="A2630" s="2">
        <v>2631</v>
      </c>
      <c r="B2630">
        <v>3539.6800000000003</v>
      </c>
      <c r="C2630">
        <v>3</v>
      </c>
      <c r="D2630">
        <v>2</v>
      </c>
      <c r="E2630" s="6">
        <f t="shared" si="123"/>
        <v>1179.8933333333334</v>
      </c>
      <c r="F2630" s="5">
        <f t="shared" si="124"/>
        <v>8.5861476817401263E-4</v>
      </c>
      <c r="G2630" s="6">
        <f t="shared" si="125"/>
        <v>2.026147681740126</v>
      </c>
    </row>
    <row r="2631" spans="1:7" x14ac:dyDescent="0.25">
      <c r="A2631" s="2">
        <v>2632</v>
      </c>
      <c r="B2631">
        <v>6590.8600000000006</v>
      </c>
      <c r="C2631">
        <v>4</v>
      </c>
      <c r="D2631">
        <v>16</v>
      </c>
      <c r="E2631" s="6">
        <f t="shared" si="123"/>
        <v>1647.7150000000001</v>
      </c>
      <c r="F2631" s="5">
        <f t="shared" si="124"/>
        <v>1.1448196908986834E-3</v>
      </c>
      <c r="G2631" s="6">
        <f t="shared" si="125"/>
        <v>30.181385231825988</v>
      </c>
    </row>
    <row r="2632" spans="1:7" x14ac:dyDescent="0.25">
      <c r="A2632" s="2">
        <v>2633</v>
      </c>
      <c r="B2632">
        <v>10392.609999999999</v>
      </c>
      <c r="C2632">
        <v>9</v>
      </c>
      <c r="D2632">
        <v>12</v>
      </c>
      <c r="E2632" s="6">
        <f t="shared" si="123"/>
        <v>1154.7344444444443</v>
      </c>
      <c r="F2632" s="5">
        <f t="shared" si="124"/>
        <v>2.5758443045220377E-3</v>
      </c>
      <c r="G2632" s="6">
        <f t="shared" si="125"/>
        <v>35.692993703491695</v>
      </c>
    </row>
    <row r="2633" spans="1:7" x14ac:dyDescent="0.25">
      <c r="A2633" s="2">
        <v>2634</v>
      </c>
      <c r="B2633">
        <v>2614.21</v>
      </c>
      <c r="C2633">
        <v>3</v>
      </c>
      <c r="D2633">
        <v>15</v>
      </c>
      <c r="E2633" s="6">
        <f t="shared" si="123"/>
        <v>871.40333333333331</v>
      </c>
      <c r="F2633" s="5">
        <f t="shared" si="124"/>
        <v>8.5861476817401263E-4</v>
      </c>
      <c r="G2633" s="6">
        <f t="shared" si="125"/>
        <v>11.222996565540928</v>
      </c>
    </row>
    <row r="2634" spans="1:7" x14ac:dyDescent="0.25">
      <c r="A2634" s="2">
        <v>2635</v>
      </c>
      <c r="B2634">
        <v>10781.21</v>
      </c>
      <c r="C2634">
        <v>8</v>
      </c>
      <c r="D2634">
        <v>14</v>
      </c>
      <c r="E2634" s="6">
        <f t="shared" si="123"/>
        <v>1347.6512499999999</v>
      </c>
      <c r="F2634" s="5">
        <f t="shared" si="124"/>
        <v>2.2896393817973667E-3</v>
      </c>
      <c r="G2634" s="6">
        <f t="shared" si="125"/>
        <v>43.198895248998276</v>
      </c>
    </row>
    <row r="2635" spans="1:7" x14ac:dyDescent="0.25">
      <c r="A2635" s="2">
        <v>2636</v>
      </c>
      <c r="B2635">
        <v>3411.77</v>
      </c>
      <c r="C2635">
        <v>3</v>
      </c>
      <c r="D2635">
        <v>14</v>
      </c>
      <c r="E2635" s="6">
        <f t="shared" si="123"/>
        <v>1137.2566666666667</v>
      </c>
      <c r="F2635" s="5">
        <f t="shared" si="124"/>
        <v>8.5861476817401263E-4</v>
      </c>
      <c r="G2635" s="6">
        <f t="shared" si="125"/>
        <v>13.670515168860906</v>
      </c>
    </row>
    <row r="2636" spans="1:7" x14ac:dyDescent="0.25">
      <c r="A2636" s="2">
        <v>2637</v>
      </c>
      <c r="B2636">
        <v>13895.709999999997</v>
      </c>
      <c r="C2636">
        <v>11</v>
      </c>
      <c r="D2636">
        <v>11</v>
      </c>
      <c r="E2636" s="6">
        <f t="shared" si="123"/>
        <v>1263.2463636363634</v>
      </c>
      <c r="F2636" s="5">
        <f t="shared" si="124"/>
        <v>3.1482541499713796E-3</v>
      </c>
      <c r="G2636" s="6">
        <f t="shared" si="125"/>
        <v>43.747226674298794</v>
      </c>
    </row>
    <row r="2637" spans="1:7" x14ac:dyDescent="0.25">
      <c r="A2637" s="2">
        <v>2638</v>
      </c>
      <c r="B2637">
        <v>9883.4</v>
      </c>
      <c r="C2637">
        <v>10</v>
      </c>
      <c r="D2637">
        <v>15</v>
      </c>
      <c r="E2637" s="6">
        <f t="shared" si="123"/>
        <v>988.33999999999992</v>
      </c>
      <c r="F2637" s="5">
        <f t="shared" si="124"/>
        <v>2.8620492272467086E-3</v>
      </c>
      <c r="G2637" s="6">
        <f t="shared" si="125"/>
        <v>42.43016599885518</v>
      </c>
    </row>
    <row r="2638" spans="1:7" x14ac:dyDescent="0.25">
      <c r="A2638" s="2">
        <v>2639</v>
      </c>
      <c r="B2638">
        <v>7255.9600000000009</v>
      </c>
      <c r="C2638">
        <v>5</v>
      </c>
      <c r="D2638">
        <v>10</v>
      </c>
      <c r="E2638" s="6">
        <f t="shared" si="123"/>
        <v>1451.1920000000002</v>
      </c>
      <c r="F2638" s="5">
        <f t="shared" si="124"/>
        <v>1.4310246136233543E-3</v>
      </c>
      <c r="G2638" s="6">
        <f t="shared" si="125"/>
        <v>20.766914710933033</v>
      </c>
    </row>
    <row r="2639" spans="1:7" x14ac:dyDescent="0.25">
      <c r="A2639" s="2">
        <v>2640</v>
      </c>
      <c r="B2639">
        <v>11643.470000000003</v>
      </c>
      <c r="C2639">
        <v>11</v>
      </c>
      <c r="D2639">
        <v>12</v>
      </c>
      <c r="E2639" s="6">
        <f t="shared" si="123"/>
        <v>1058.497272727273</v>
      </c>
      <c r="F2639" s="5">
        <f t="shared" si="124"/>
        <v>3.1482541499713796E-3</v>
      </c>
      <c r="G2639" s="6">
        <f t="shared" si="125"/>
        <v>39.989021179164297</v>
      </c>
    </row>
    <row r="2640" spans="1:7" x14ac:dyDescent="0.25">
      <c r="A2640" s="2">
        <v>2641</v>
      </c>
      <c r="B2640">
        <v>6132.3200000000006</v>
      </c>
      <c r="C2640">
        <v>7</v>
      </c>
      <c r="D2640">
        <v>12</v>
      </c>
      <c r="E2640" s="6">
        <f t="shared" si="123"/>
        <v>876.04571428571433</v>
      </c>
      <c r="F2640" s="5">
        <f t="shared" si="124"/>
        <v>2.0034344590726962E-3</v>
      </c>
      <c r="G2640" s="6">
        <f t="shared" si="125"/>
        <v>21.061202060675448</v>
      </c>
    </row>
    <row r="2641" spans="1:7" x14ac:dyDescent="0.25">
      <c r="A2641" s="2">
        <v>2642</v>
      </c>
      <c r="B2641">
        <v>3229.6400000000003</v>
      </c>
      <c r="C2641">
        <v>2</v>
      </c>
      <c r="D2641">
        <v>10.7</v>
      </c>
      <c r="E2641" s="6">
        <f t="shared" si="123"/>
        <v>1614.8200000000002</v>
      </c>
      <c r="F2641" s="5">
        <f t="shared" si="124"/>
        <v>5.7240984544934168E-4</v>
      </c>
      <c r="G2641" s="6">
        <f t="shared" si="125"/>
        <v>9.8904258729250145</v>
      </c>
    </row>
    <row r="2642" spans="1:7" x14ac:dyDescent="0.25">
      <c r="A2642" s="2">
        <v>2643</v>
      </c>
      <c r="B2642">
        <v>1897.1999999999998</v>
      </c>
      <c r="C2642">
        <v>3</v>
      </c>
      <c r="D2642">
        <v>18</v>
      </c>
      <c r="E2642" s="6">
        <f t="shared" si="123"/>
        <v>632.4</v>
      </c>
      <c r="F2642" s="5">
        <f t="shared" si="124"/>
        <v>8.5861476817401263E-4</v>
      </c>
      <c r="G2642" s="6">
        <f t="shared" si="125"/>
        <v>9.7737836290784212</v>
      </c>
    </row>
    <row r="2643" spans="1:7" x14ac:dyDescent="0.25">
      <c r="A2643" s="2">
        <v>2644</v>
      </c>
      <c r="B2643">
        <v>1697.24</v>
      </c>
      <c r="C2643">
        <v>2</v>
      </c>
      <c r="D2643">
        <v>12</v>
      </c>
      <c r="E2643" s="6">
        <f t="shared" si="123"/>
        <v>848.62</v>
      </c>
      <c r="F2643" s="5">
        <f t="shared" si="124"/>
        <v>5.7240984544934168E-4</v>
      </c>
      <c r="G2643" s="6">
        <f t="shared" si="125"/>
        <v>5.8291013165426442</v>
      </c>
    </row>
    <row r="2644" spans="1:7" x14ac:dyDescent="0.25">
      <c r="A2644" s="2">
        <v>2645</v>
      </c>
      <c r="B2644">
        <v>5168.1400000000003</v>
      </c>
      <c r="C2644">
        <v>6</v>
      </c>
      <c r="D2644">
        <v>1</v>
      </c>
      <c r="E2644" s="6">
        <f t="shared" si="123"/>
        <v>861.35666666666668</v>
      </c>
      <c r="F2644" s="5">
        <f t="shared" si="124"/>
        <v>1.7172295363480253E-3</v>
      </c>
      <c r="G2644" s="6">
        <f t="shared" si="125"/>
        <v>1.4791471093302806</v>
      </c>
    </row>
    <row r="2645" spans="1:7" x14ac:dyDescent="0.25">
      <c r="A2645" s="2">
        <v>2646</v>
      </c>
      <c r="B2645">
        <v>4987.72</v>
      </c>
      <c r="C2645">
        <v>5</v>
      </c>
      <c r="D2645">
        <v>17</v>
      </c>
      <c r="E2645" s="6">
        <f t="shared" si="123"/>
        <v>997.5440000000001</v>
      </c>
      <c r="F2645" s="5">
        <f t="shared" si="124"/>
        <v>1.4310246136233543E-3</v>
      </c>
      <c r="G2645" s="6">
        <f t="shared" si="125"/>
        <v>24.267670291929022</v>
      </c>
    </row>
    <row r="2646" spans="1:7" x14ac:dyDescent="0.25">
      <c r="A2646" s="2">
        <v>2647</v>
      </c>
      <c r="B2646">
        <v>7977.0900000000011</v>
      </c>
      <c r="C2646">
        <v>8</v>
      </c>
      <c r="D2646">
        <v>10.700000000000001</v>
      </c>
      <c r="E2646" s="6">
        <f t="shared" si="123"/>
        <v>997.13625000000013</v>
      </c>
      <c r="F2646" s="5">
        <f t="shared" si="124"/>
        <v>2.2896393817973667E-3</v>
      </c>
      <c r="G2646" s="6">
        <f t="shared" si="125"/>
        <v>24.428981969089875</v>
      </c>
    </row>
    <row r="2647" spans="1:7" x14ac:dyDescent="0.25">
      <c r="A2647" s="2">
        <v>2648</v>
      </c>
      <c r="B2647">
        <v>6102.130000000001</v>
      </c>
      <c r="C2647">
        <v>5</v>
      </c>
      <c r="D2647">
        <v>1</v>
      </c>
      <c r="E2647" s="6">
        <f t="shared" si="123"/>
        <v>1220.4260000000002</v>
      </c>
      <c r="F2647" s="5">
        <f t="shared" si="124"/>
        <v>1.4310246136233543E-3</v>
      </c>
      <c r="G2647" s="6">
        <f t="shared" si="125"/>
        <v>1.746459645105896</v>
      </c>
    </row>
    <row r="2648" spans="1:7" x14ac:dyDescent="0.25">
      <c r="A2648" s="2">
        <v>2649</v>
      </c>
      <c r="B2648">
        <v>6633.45</v>
      </c>
      <c r="C2648">
        <v>4</v>
      </c>
      <c r="D2648">
        <v>20</v>
      </c>
      <c r="E2648" s="6">
        <f t="shared" si="123"/>
        <v>1658.3625</v>
      </c>
      <c r="F2648" s="5">
        <f t="shared" si="124"/>
        <v>1.1448196908986834E-3</v>
      </c>
      <c r="G2648" s="6">
        <f t="shared" si="125"/>
        <v>37.970520892959357</v>
      </c>
    </row>
    <row r="2649" spans="1:7" x14ac:dyDescent="0.25">
      <c r="A2649" s="2">
        <v>2650</v>
      </c>
      <c r="B2649">
        <v>5688.6500000000005</v>
      </c>
      <c r="C2649">
        <v>6</v>
      </c>
      <c r="D2649">
        <v>10</v>
      </c>
      <c r="E2649" s="6">
        <f t="shared" si="123"/>
        <v>948.10833333333346</v>
      </c>
      <c r="F2649" s="5">
        <f t="shared" si="124"/>
        <v>1.7172295363480253E-3</v>
      </c>
      <c r="G2649" s="6">
        <f t="shared" si="125"/>
        <v>16.281196336576993</v>
      </c>
    </row>
    <row r="2650" spans="1:7" x14ac:dyDescent="0.25">
      <c r="A2650" s="2">
        <v>2651</v>
      </c>
      <c r="B2650">
        <v>10138.01</v>
      </c>
      <c r="C2650">
        <v>9</v>
      </c>
      <c r="D2650">
        <v>10</v>
      </c>
      <c r="E2650" s="6">
        <f t="shared" si="123"/>
        <v>1126.4455555555555</v>
      </c>
      <c r="F2650" s="5">
        <f t="shared" si="124"/>
        <v>2.5758443045220377E-3</v>
      </c>
      <c r="G2650" s="6">
        <f t="shared" si="125"/>
        <v>29.015483686319399</v>
      </c>
    </row>
    <row r="2651" spans="1:7" x14ac:dyDescent="0.25">
      <c r="A2651" s="2">
        <v>2652</v>
      </c>
      <c r="B2651">
        <v>7176.64</v>
      </c>
      <c r="C2651">
        <v>5</v>
      </c>
      <c r="D2651">
        <v>15</v>
      </c>
      <c r="E2651" s="6">
        <f t="shared" si="123"/>
        <v>1435.328</v>
      </c>
      <c r="F2651" s="5">
        <f t="shared" si="124"/>
        <v>1.4310246136233543E-3</v>
      </c>
      <c r="G2651" s="6">
        <f t="shared" si="125"/>
        <v>30.809845449341726</v>
      </c>
    </row>
    <row r="2652" spans="1:7" x14ac:dyDescent="0.25">
      <c r="A2652" s="2">
        <v>2653</v>
      </c>
      <c r="B2652">
        <v>12315.999999999998</v>
      </c>
      <c r="C2652">
        <v>9</v>
      </c>
      <c r="D2652">
        <v>1</v>
      </c>
      <c r="E2652" s="6">
        <f t="shared" si="123"/>
        <v>1368.4444444444443</v>
      </c>
      <c r="F2652" s="5">
        <f t="shared" si="124"/>
        <v>2.5758443045220377E-3</v>
      </c>
      <c r="G2652" s="6">
        <f t="shared" si="125"/>
        <v>3.5248998282770461</v>
      </c>
    </row>
    <row r="2653" spans="1:7" x14ac:dyDescent="0.25">
      <c r="A2653" s="2">
        <v>2654</v>
      </c>
      <c r="B2653">
        <v>9905.2000000000007</v>
      </c>
      <c r="C2653">
        <v>9</v>
      </c>
      <c r="D2653">
        <v>13</v>
      </c>
      <c r="E2653" s="6">
        <f t="shared" si="123"/>
        <v>1100.5777777777778</v>
      </c>
      <c r="F2653" s="5">
        <f t="shared" si="124"/>
        <v>2.5758443045220377E-3</v>
      </c>
      <c r="G2653" s="6">
        <f t="shared" si="125"/>
        <v>36.853921007441322</v>
      </c>
    </row>
    <row r="2654" spans="1:7" x14ac:dyDescent="0.25">
      <c r="A2654" s="2">
        <v>2655</v>
      </c>
      <c r="B2654">
        <v>8575.35</v>
      </c>
      <c r="C2654">
        <v>6</v>
      </c>
      <c r="D2654">
        <v>15</v>
      </c>
      <c r="E2654" s="6">
        <f t="shared" si="123"/>
        <v>1429.2250000000001</v>
      </c>
      <c r="F2654" s="5">
        <f t="shared" si="124"/>
        <v>1.7172295363480253E-3</v>
      </c>
      <c r="G2654" s="6">
        <f t="shared" si="125"/>
        <v>36.814610761305097</v>
      </c>
    </row>
    <row r="2655" spans="1:7" x14ac:dyDescent="0.25">
      <c r="A2655" s="2">
        <v>2656</v>
      </c>
      <c r="B2655">
        <v>9051.86</v>
      </c>
      <c r="C2655">
        <v>7</v>
      </c>
      <c r="D2655">
        <v>10</v>
      </c>
      <c r="E2655" s="6">
        <f t="shared" si="123"/>
        <v>1293.1228571428571</v>
      </c>
      <c r="F2655" s="5">
        <f t="shared" si="124"/>
        <v>2.0034344590726962E-3</v>
      </c>
      <c r="G2655" s="6">
        <f t="shared" si="125"/>
        <v>25.906868918145392</v>
      </c>
    </row>
    <row r="2656" spans="1:7" x14ac:dyDescent="0.25">
      <c r="A2656" s="2">
        <v>2657</v>
      </c>
      <c r="B2656">
        <v>3891.5</v>
      </c>
      <c r="C2656">
        <v>3</v>
      </c>
      <c r="D2656">
        <v>5</v>
      </c>
      <c r="E2656" s="6">
        <f t="shared" si="123"/>
        <v>1297.1666666666667</v>
      </c>
      <c r="F2656" s="5">
        <f t="shared" si="124"/>
        <v>8.5861476817401263E-4</v>
      </c>
      <c r="G2656" s="6">
        <f t="shared" si="125"/>
        <v>5.5688322839152837</v>
      </c>
    </row>
    <row r="2657" spans="1:7" x14ac:dyDescent="0.25">
      <c r="A2657" s="2">
        <v>2658</v>
      </c>
      <c r="B2657">
        <v>3853.98</v>
      </c>
      <c r="C2657">
        <v>5</v>
      </c>
      <c r="D2657">
        <v>6</v>
      </c>
      <c r="E2657" s="6">
        <f t="shared" si="123"/>
        <v>770.79600000000005</v>
      </c>
      <c r="F2657" s="5">
        <f t="shared" si="124"/>
        <v>1.4310246136233543E-3</v>
      </c>
      <c r="G2657" s="6">
        <f t="shared" si="125"/>
        <v>6.6181682884945623</v>
      </c>
    </row>
    <row r="2658" spans="1:7" x14ac:dyDescent="0.25">
      <c r="A2658" s="2">
        <v>2659</v>
      </c>
      <c r="B2658">
        <v>11948.479999999998</v>
      </c>
      <c r="C2658">
        <v>12</v>
      </c>
      <c r="D2658">
        <v>11</v>
      </c>
      <c r="E2658" s="6">
        <f t="shared" si="123"/>
        <v>995.70666666666648</v>
      </c>
      <c r="F2658" s="5">
        <f t="shared" si="124"/>
        <v>3.4344590726960505E-3</v>
      </c>
      <c r="G2658" s="6">
        <f t="shared" si="125"/>
        <v>37.616851745850028</v>
      </c>
    </row>
    <row r="2659" spans="1:7" x14ac:dyDescent="0.25">
      <c r="A2659" s="2">
        <v>2661</v>
      </c>
      <c r="B2659">
        <v>5712.01</v>
      </c>
      <c r="C2659">
        <v>5</v>
      </c>
      <c r="D2659">
        <v>12</v>
      </c>
      <c r="E2659" s="6">
        <f t="shared" si="123"/>
        <v>1142.402</v>
      </c>
      <c r="F2659" s="5">
        <f t="shared" si="124"/>
        <v>1.4310246136233543E-3</v>
      </c>
      <c r="G2659" s="6">
        <f t="shared" si="125"/>
        <v>19.617664567830566</v>
      </c>
    </row>
    <row r="2660" spans="1:7" x14ac:dyDescent="0.25">
      <c r="A2660" s="2">
        <v>2662</v>
      </c>
      <c r="B2660">
        <v>10546.039999999999</v>
      </c>
      <c r="C2660">
        <v>9</v>
      </c>
      <c r="D2660">
        <v>16</v>
      </c>
      <c r="E2660" s="6">
        <f t="shared" si="123"/>
        <v>1171.7822222222221</v>
      </c>
      <c r="F2660" s="5">
        <f t="shared" si="124"/>
        <v>2.5758443045220377E-3</v>
      </c>
      <c r="G2660" s="6">
        <f t="shared" si="125"/>
        <v>48.293257012020604</v>
      </c>
    </row>
    <row r="2661" spans="1:7" x14ac:dyDescent="0.25">
      <c r="A2661" s="2">
        <v>2663</v>
      </c>
      <c r="B2661">
        <v>7423.23</v>
      </c>
      <c r="C2661">
        <v>5</v>
      </c>
      <c r="D2661">
        <v>19</v>
      </c>
      <c r="E2661" s="6">
        <f t="shared" si="123"/>
        <v>1484.646</v>
      </c>
      <c r="F2661" s="5">
        <f t="shared" si="124"/>
        <v>1.4310246136233543E-3</v>
      </c>
      <c r="G2661" s="6">
        <f t="shared" si="125"/>
        <v>40.366734401831714</v>
      </c>
    </row>
    <row r="2662" spans="1:7" x14ac:dyDescent="0.25">
      <c r="A2662" s="2">
        <v>2664</v>
      </c>
      <c r="B2662">
        <v>6587.43</v>
      </c>
      <c r="C2662">
        <v>7</v>
      </c>
      <c r="D2662">
        <v>15</v>
      </c>
      <c r="E2662" s="6">
        <f t="shared" si="123"/>
        <v>941.06142857142856</v>
      </c>
      <c r="F2662" s="5">
        <f t="shared" si="124"/>
        <v>2.0034344590726962E-3</v>
      </c>
      <c r="G2662" s="6">
        <f t="shared" si="125"/>
        <v>28.28032341156268</v>
      </c>
    </row>
    <row r="2663" spans="1:7" x14ac:dyDescent="0.25">
      <c r="A2663" s="2">
        <v>2665</v>
      </c>
      <c r="B2663">
        <v>5364.68</v>
      </c>
      <c r="C2663">
        <v>3</v>
      </c>
      <c r="D2663">
        <v>17</v>
      </c>
      <c r="E2663" s="6">
        <f t="shared" si="123"/>
        <v>1788.2266666666667</v>
      </c>
      <c r="F2663" s="5">
        <f t="shared" si="124"/>
        <v>8.5861476817401263E-4</v>
      </c>
      <c r="G2663" s="6">
        <f t="shared" si="125"/>
        <v>26.101763022323986</v>
      </c>
    </row>
    <row r="2664" spans="1:7" x14ac:dyDescent="0.25">
      <c r="A2664" s="2">
        <v>2666</v>
      </c>
      <c r="B2664">
        <v>4534.8999999999996</v>
      </c>
      <c r="C2664">
        <v>4</v>
      </c>
      <c r="D2664">
        <v>9</v>
      </c>
      <c r="E2664" s="6">
        <f t="shared" si="123"/>
        <v>1133.7249999999999</v>
      </c>
      <c r="F2664" s="5">
        <f t="shared" si="124"/>
        <v>1.1448196908986834E-3</v>
      </c>
      <c r="G2664" s="6">
        <f t="shared" si="125"/>
        <v>11.681196336576988</v>
      </c>
    </row>
    <row r="2665" spans="1:7" x14ac:dyDescent="0.25">
      <c r="A2665" s="2">
        <v>2667</v>
      </c>
      <c r="B2665">
        <v>5817.66</v>
      </c>
      <c r="C2665">
        <v>5</v>
      </c>
      <c r="D2665">
        <v>6</v>
      </c>
      <c r="E2665" s="6">
        <f t="shared" si="123"/>
        <v>1163.5319999999999</v>
      </c>
      <c r="F2665" s="5">
        <f t="shared" si="124"/>
        <v>1.4310246136233543E-3</v>
      </c>
      <c r="G2665" s="6">
        <f t="shared" si="125"/>
        <v>9.9902575844304504</v>
      </c>
    </row>
    <row r="2666" spans="1:7" x14ac:dyDescent="0.25">
      <c r="A2666" s="2">
        <v>2668</v>
      </c>
      <c r="B2666">
        <v>3342.3</v>
      </c>
      <c r="C2666">
        <v>5</v>
      </c>
      <c r="D2666">
        <v>18</v>
      </c>
      <c r="E2666" s="6">
        <f t="shared" si="123"/>
        <v>668.46</v>
      </c>
      <c r="F2666" s="5">
        <f t="shared" si="124"/>
        <v>1.4310246136233543E-3</v>
      </c>
      <c r="G2666" s="6">
        <f t="shared" si="125"/>
        <v>17.218488838008014</v>
      </c>
    </row>
    <row r="2667" spans="1:7" x14ac:dyDescent="0.25">
      <c r="A2667" s="2">
        <v>2669</v>
      </c>
      <c r="B2667">
        <v>3552.54</v>
      </c>
      <c r="C2667">
        <v>3</v>
      </c>
      <c r="D2667">
        <v>1</v>
      </c>
      <c r="E2667" s="6">
        <f t="shared" si="123"/>
        <v>1184.18</v>
      </c>
      <c r="F2667" s="5">
        <f t="shared" si="124"/>
        <v>8.5861476817401263E-4</v>
      </c>
      <c r="G2667" s="6">
        <f t="shared" si="125"/>
        <v>1.0167544361763023</v>
      </c>
    </row>
    <row r="2668" spans="1:7" x14ac:dyDescent="0.25">
      <c r="A2668" s="2">
        <v>2670</v>
      </c>
      <c r="B2668">
        <v>3290.6800000000003</v>
      </c>
      <c r="C2668">
        <v>3</v>
      </c>
      <c r="D2668">
        <v>18</v>
      </c>
      <c r="E2668" s="6">
        <f t="shared" si="123"/>
        <v>1096.8933333333334</v>
      </c>
      <c r="F2668" s="5">
        <f t="shared" si="124"/>
        <v>8.5861476817401263E-4</v>
      </c>
      <c r="G2668" s="6">
        <f t="shared" si="125"/>
        <v>16.952558672009161</v>
      </c>
    </row>
    <row r="2669" spans="1:7" x14ac:dyDescent="0.25">
      <c r="A2669" s="2">
        <v>2671</v>
      </c>
      <c r="B2669">
        <v>8811.26</v>
      </c>
      <c r="C2669">
        <v>7</v>
      </c>
      <c r="D2669">
        <v>11</v>
      </c>
      <c r="E2669" s="6">
        <f t="shared" si="123"/>
        <v>1258.7514285714285</v>
      </c>
      <c r="F2669" s="5">
        <f t="shared" si="124"/>
        <v>2.0034344590726962E-3</v>
      </c>
      <c r="G2669" s="6">
        <f t="shared" si="125"/>
        <v>27.740085861476818</v>
      </c>
    </row>
    <row r="2670" spans="1:7" x14ac:dyDescent="0.25">
      <c r="A2670" s="2">
        <v>2672</v>
      </c>
      <c r="B2670">
        <v>8417.0499999999993</v>
      </c>
      <c r="C2670">
        <v>8</v>
      </c>
      <c r="D2670">
        <v>4</v>
      </c>
      <c r="E2670" s="6">
        <f t="shared" si="123"/>
        <v>1052.1312499999999</v>
      </c>
      <c r="F2670" s="5">
        <f t="shared" si="124"/>
        <v>2.2896393817973667E-3</v>
      </c>
      <c r="G2670" s="6">
        <f t="shared" si="125"/>
        <v>9.6360045792787616</v>
      </c>
    </row>
    <row r="2671" spans="1:7" x14ac:dyDescent="0.25">
      <c r="A2671" s="2">
        <v>2673</v>
      </c>
      <c r="B2671">
        <v>4576.3899999999994</v>
      </c>
      <c r="C2671">
        <v>5</v>
      </c>
      <c r="D2671">
        <v>14</v>
      </c>
      <c r="E2671" s="6">
        <f t="shared" si="123"/>
        <v>915.27799999999991</v>
      </c>
      <c r="F2671" s="5">
        <f t="shared" si="124"/>
        <v>1.4310246136233543E-3</v>
      </c>
      <c r="G2671" s="6">
        <f t="shared" si="125"/>
        <v>18.336994848311388</v>
      </c>
    </row>
    <row r="2672" spans="1:7" x14ac:dyDescent="0.25">
      <c r="A2672" s="2">
        <v>2674</v>
      </c>
      <c r="B2672">
        <v>6395.9000000000005</v>
      </c>
      <c r="C2672">
        <v>5</v>
      </c>
      <c r="D2672">
        <v>5</v>
      </c>
      <c r="E2672" s="6">
        <f t="shared" si="123"/>
        <v>1279.18</v>
      </c>
      <c r="F2672" s="5">
        <f t="shared" si="124"/>
        <v>1.4310246136233543E-3</v>
      </c>
      <c r="G2672" s="6">
        <f t="shared" si="125"/>
        <v>9.1526903262736123</v>
      </c>
    </row>
    <row r="2673" spans="1:7" x14ac:dyDescent="0.25">
      <c r="A2673" s="2">
        <v>2675</v>
      </c>
      <c r="B2673">
        <v>5429.7999999999993</v>
      </c>
      <c r="C2673">
        <v>5</v>
      </c>
      <c r="D2673">
        <v>7</v>
      </c>
      <c r="E2673" s="6">
        <f t="shared" si="123"/>
        <v>1085.9599999999998</v>
      </c>
      <c r="F2673" s="5">
        <f t="shared" si="124"/>
        <v>1.4310246136233543E-3</v>
      </c>
      <c r="G2673" s="6">
        <f t="shared" si="125"/>
        <v>10.878248425872924</v>
      </c>
    </row>
    <row r="2674" spans="1:7" x14ac:dyDescent="0.25">
      <c r="A2674" s="2">
        <v>2676</v>
      </c>
      <c r="B2674">
        <v>7274.78</v>
      </c>
      <c r="C2674">
        <v>6</v>
      </c>
      <c r="D2674">
        <v>12</v>
      </c>
      <c r="E2674" s="6">
        <f t="shared" si="123"/>
        <v>1212.4633333333334</v>
      </c>
      <c r="F2674" s="5">
        <f t="shared" si="124"/>
        <v>1.7172295363480253E-3</v>
      </c>
      <c r="G2674" s="6">
        <f t="shared" si="125"/>
        <v>24.984934172867774</v>
      </c>
    </row>
    <row r="2675" spans="1:7" x14ac:dyDescent="0.25">
      <c r="A2675" s="2">
        <v>2677</v>
      </c>
      <c r="B2675">
        <v>5446.05</v>
      </c>
      <c r="C2675">
        <v>5</v>
      </c>
      <c r="D2675">
        <v>10</v>
      </c>
      <c r="E2675" s="6">
        <f t="shared" si="123"/>
        <v>1089.21</v>
      </c>
      <c r="F2675" s="5">
        <f t="shared" si="124"/>
        <v>1.4310246136233543E-3</v>
      </c>
      <c r="G2675" s="6">
        <f t="shared" si="125"/>
        <v>15.586863194046938</v>
      </c>
    </row>
    <row r="2676" spans="1:7" x14ac:dyDescent="0.25">
      <c r="A2676" s="2">
        <v>2678</v>
      </c>
      <c r="B2676">
        <v>5004.09</v>
      </c>
      <c r="C2676">
        <v>5</v>
      </c>
      <c r="D2676">
        <v>11</v>
      </c>
      <c r="E2676" s="6">
        <f t="shared" si="123"/>
        <v>1000.818</v>
      </c>
      <c r="F2676" s="5">
        <f t="shared" si="124"/>
        <v>1.4310246136233543E-3</v>
      </c>
      <c r="G2676" s="6">
        <f t="shared" si="125"/>
        <v>15.75414710933028</v>
      </c>
    </row>
    <row r="2677" spans="1:7" x14ac:dyDescent="0.25">
      <c r="A2677" s="2">
        <v>2679</v>
      </c>
      <c r="B2677">
        <v>5660.3099999999995</v>
      </c>
      <c r="C2677">
        <v>6</v>
      </c>
      <c r="D2677">
        <v>10</v>
      </c>
      <c r="E2677" s="6">
        <f t="shared" si="123"/>
        <v>943.38499999999988</v>
      </c>
      <c r="F2677" s="5">
        <f t="shared" si="124"/>
        <v>1.7172295363480253E-3</v>
      </c>
      <c r="G2677" s="6">
        <f t="shared" si="125"/>
        <v>16.200085861476815</v>
      </c>
    </row>
    <row r="2678" spans="1:7" x14ac:dyDescent="0.25">
      <c r="A2678" s="2">
        <v>2680</v>
      </c>
      <c r="B2678">
        <v>9177.27</v>
      </c>
      <c r="C2678">
        <v>9</v>
      </c>
      <c r="D2678">
        <v>14</v>
      </c>
      <c r="E2678" s="6">
        <f t="shared" si="123"/>
        <v>1019.6966666666667</v>
      </c>
      <c r="F2678" s="5">
        <f t="shared" si="124"/>
        <v>2.5758443045220377E-3</v>
      </c>
      <c r="G2678" s="6">
        <f t="shared" si="125"/>
        <v>36.772117916428165</v>
      </c>
    </row>
    <row r="2679" spans="1:7" x14ac:dyDescent="0.25">
      <c r="A2679" s="2">
        <v>2681</v>
      </c>
      <c r="B2679">
        <v>4606.83</v>
      </c>
      <c r="C2679">
        <v>5</v>
      </c>
      <c r="D2679">
        <v>18</v>
      </c>
      <c r="E2679" s="6">
        <f t="shared" si="123"/>
        <v>921.36599999999999</v>
      </c>
      <c r="F2679" s="5">
        <f t="shared" si="124"/>
        <v>1.4310246136233543E-3</v>
      </c>
      <c r="G2679" s="6">
        <f t="shared" si="125"/>
        <v>23.73295363480252</v>
      </c>
    </row>
    <row r="2680" spans="1:7" x14ac:dyDescent="0.25">
      <c r="A2680" s="2">
        <v>2682</v>
      </c>
      <c r="B2680">
        <v>6122.34</v>
      </c>
      <c r="C2680">
        <v>8</v>
      </c>
      <c r="D2680">
        <v>20</v>
      </c>
      <c r="E2680" s="6">
        <f t="shared" si="123"/>
        <v>765.29250000000002</v>
      </c>
      <c r="F2680" s="5">
        <f t="shared" si="124"/>
        <v>2.2896393817973667E-3</v>
      </c>
      <c r="G2680" s="6">
        <f t="shared" si="125"/>
        <v>35.044876931883223</v>
      </c>
    </row>
    <row r="2681" spans="1:7" x14ac:dyDescent="0.25">
      <c r="A2681" s="2">
        <v>2683</v>
      </c>
      <c r="B2681">
        <v>7829.8900000000012</v>
      </c>
      <c r="C2681">
        <v>6</v>
      </c>
      <c r="D2681">
        <v>6</v>
      </c>
      <c r="E2681" s="6">
        <f t="shared" si="123"/>
        <v>1304.9816666666668</v>
      </c>
      <c r="F2681" s="5">
        <f t="shared" si="124"/>
        <v>1.7172295363480253E-3</v>
      </c>
      <c r="G2681" s="6">
        <f t="shared" si="125"/>
        <v>13.445718374356041</v>
      </c>
    </row>
    <row r="2682" spans="1:7" x14ac:dyDescent="0.25">
      <c r="A2682" s="2">
        <v>2684</v>
      </c>
      <c r="B2682">
        <v>11938.04</v>
      </c>
      <c r="C2682">
        <v>9</v>
      </c>
      <c r="D2682">
        <v>12</v>
      </c>
      <c r="E2682" s="6">
        <f t="shared" si="123"/>
        <v>1326.4488888888891</v>
      </c>
      <c r="F2682" s="5">
        <f t="shared" si="124"/>
        <v>2.5758443045220377E-3</v>
      </c>
      <c r="G2682" s="6">
        <f t="shared" si="125"/>
        <v>41.000709788208361</v>
      </c>
    </row>
    <row r="2683" spans="1:7" x14ac:dyDescent="0.25">
      <c r="A2683" s="2">
        <v>2685</v>
      </c>
      <c r="B2683">
        <v>5323.86</v>
      </c>
      <c r="C2683">
        <v>6</v>
      </c>
      <c r="D2683">
        <v>9</v>
      </c>
      <c r="E2683" s="6">
        <f t="shared" si="123"/>
        <v>887.31</v>
      </c>
      <c r="F2683" s="5">
        <f t="shared" si="124"/>
        <v>1.7172295363480253E-3</v>
      </c>
      <c r="G2683" s="6">
        <f t="shared" si="125"/>
        <v>13.713434459072696</v>
      </c>
    </row>
    <row r="2684" spans="1:7" x14ac:dyDescent="0.25">
      <c r="A2684" s="2">
        <v>2686</v>
      </c>
      <c r="B2684">
        <v>13237.880000000001</v>
      </c>
      <c r="C2684">
        <v>11</v>
      </c>
      <c r="D2684">
        <v>4</v>
      </c>
      <c r="E2684" s="6">
        <f t="shared" si="123"/>
        <v>1203.4436363636364</v>
      </c>
      <c r="F2684" s="5">
        <f t="shared" si="124"/>
        <v>3.1482541499713796E-3</v>
      </c>
      <c r="G2684" s="6">
        <f t="shared" si="125"/>
        <v>15.154985689753865</v>
      </c>
    </row>
    <row r="2685" spans="1:7" x14ac:dyDescent="0.25">
      <c r="A2685" s="2">
        <v>2687</v>
      </c>
      <c r="B2685">
        <v>6724.2300000000005</v>
      </c>
      <c r="C2685">
        <v>7</v>
      </c>
      <c r="D2685">
        <v>20</v>
      </c>
      <c r="E2685" s="6">
        <f t="shared" si="123"/>
        <v>960.60428571428577</v>
      </c>
      <c r="F2685" s="5">
        <f t="shared" si="124"/>
        <v>2.0034344590726962E-3</v>
      </c>
      <c r="G2685" s="6">
        <f t="shared" si="125"/>
        <v>38.490154550658275</v>
      </c>
    </row>
    <row r="2686" spans="1:7" x14ac:dyDescent="0.25">
      <c r="A2686" s="2">
        <v>2688</v>
      </c>
      <c r="B2686">
        <v>3018.69</v>
      </c>
      <c r="C2686">
        <v>3</v>
      </c>
      <c r="D2686">
        <v>13</v>
      </c>
      <c r="E2686" s="6">
        <f t="shared" si="123"/>
        <v>1006.23</v>
      </c>
      <c r="F2686" s="5">
        <f t="shared" si="124"/>
        <v>8.5861476817401263E-4</v>
      </c>
      <c r="G2686" s="6">
        <f t="shared" si="125"/>
        <v>11.231531196336578</v>
      </c>
    </row>
    <row r="2687" spans="1:7" x14ac:dyDescent="0.25">
      <c r="A2687" s="2">
        <v>2689</v>
      </c>
      <c r="B2687">
        <v>3956.1800000000003</v>
      </c>
      <c r="C2687">
        <v>5</v>
      </c>
      <c r="D2687">
        <v>10</v>
      </c>
      <c r="E2687" s="6">
        <f t="shared" si="123"/>
        <v>791.2360000000001</v>
      </c>
      <c r="F2687" s="5">
        <f t="shared" si="124"/>
        <v>1.4310246136233543E-3</v>
      </c>
      <c r="G2687" s="6">
        <f t="shared" si="125"/>
        <v>11.322781911848885</v>
      </c>
    </row>
    <row r="2688" spans="1:7" x14ac:dyDescent="0.25">
      <c r="A2688" s="2">
        <v>2690</v>
      </c>
      <c r="B2688">
        <v>5860.55</v>
      </c>
      <c r="C2688">
        <v>4</v>
      </c>
      <c r="D2688">
        <v>12</v>
      </c>
      <c r="E2688" s="6">
        <f t="shared" si="123"/>
        <v>1465.1375</v>
      </c>
      <c r="F2688" s="5">
        <f t="shared" si="124"/>
        <v>1.1448196908986834E-3</v>
      </c>
      <c r="G2688" s="6">
        <f t="shared" si="125"/>
        <v>20.127819118488837</v>
      </c>
    </row>
    <row r="2689" spans="1:7" x14ac:dyDescent="0.25">
      <c r="A2689" s="2">
        <v>2691</v>
      </c>
      <c r="B2689">
        <v>8562.0499999999993</v>
      </c>
      <c r="C2689">
        <v>8</v>
      </c>
      <c r="D2689">
        <v>18</v>
      </c>
      <c r="E2689" s="6">
        <f t="shared" si="123"/>
        <v>1070.2562499999999</v>
      </c>
      <c r="F2689" s="5">
        <f t="shared" si="124"/>
        <v>2.2896393817973667E-3</v>
      </c>
      <c r="G2689" s="6">
        <f t="shared" si="125"/>
        <v>44.109015455065816</v>
      </c>
    </row>
    <row r="2690" spans="1:7" x14ac:dyDescent="0.25">
      <c r="A2690" s="2">
        <v>2692</v>
      </c>
      <c r="B2690">
        <v>1662.12</v>
      </c>
      <c r="C2690">
        <v>3</v>
      </c>
      <c r="D2690">
        <v>22</v>
      </c>
      <c r="E2690" s="6">
        <f t="shared" si="123"/>
        <v>554.04</v>
      </c>
      <c r="F2690" s="5">
        <f t="shared" si="124"/>
        <v>8.5861476817401263E-4</v>
      </c>
      <c r="G2690" s="6">
        <f t="shared" si="125"/>
        <v>10.465552375500858</v>
      </c>
    </row>
    <row r="2691" spans="1:7" x14ac:dyDescent="0.25">
      <c r="A2691" s="2">
        <v>2693</v>
      </c>
      <c r="B2691">
        <v>5128.6399999999994</v>
      </c>
      <c r="C2691">
        <v>6</v>
      </c>
      <c r="D2691">
        <v>16</v>
      </c>
      <c r="E2691" s="6">
        <f t="shared" si="123"/>
        <v>854.7733333333332</v>
      </c>
      <c r="F2691" s="5">
        <f t="shared" si="124"/>
        <v>1.7172295363480253E-3</v>
      </c>
      <c r="G2691" s="6">
        <f t="shared" si="125"/>
        <v>23.485472238122494</v>
      </c>
    </row>
    <row r="2692" spans="1:7" x14ac:dyDescent="0.25">
      <c r="A2692" s="2">
        <v>2694</v>
      </c>
      <c r="B2692">
        <v>2766.0899999999997</v>
      </c>
      <c r="C2692">
        <v>4</v>
      </c>
      <c r="D2692">
        <v>6</v>
      </c>
      <c r="E2692" s="6">
        <f t="shared" si="123"/>
        <v>691.52249999999992</v>
      </c>
      <c r="F2692" s="5">
        <f t="shared" si="124"/>
        <v>1.1448196908986834E-3</v>
      </c>
      <c r="G2692" s="6">
        <f t="shared" si="125"/>
        <v>4.7500114481969078</v>
      </c>
    </row>
    <row r="2693" spans="1:7" x14ac:dyDescent="0.25">
      <c r="A2693" s="2">
        <v>2695</v>
      </c>
      <c r="B2693">
        <v>11703.11</v>
      </c>
      <c r="C2693">
        <v>9</v>
      </c>
      <c r="D2693">
        <v>19</v>
      </c>
      <c r="E2693" s="6">
        <f t="shared" ref="E2693:E2756" si="126">B2693/C2693</f>
        <v>1300.3455555555556</v>
      </c>
      <c r="F2693" s="5">
        <f t="shared" ref="F2693:F2756" si="127">C2693/3494</f>
        <v>2.5758443045220377E-3</v>
      </c>
      <c r="G2693" s="6">
        <f t="shared" ref="G2693:G2756" si="128">E2693*F2693*D2693</f>
        <v>63.640266170578137</v>
      </c>
    </row>
    <row r="2694" spans="1:7" x14ac:dyDescent="0.25">
      <c r="A2694" s="2">
        <v>2696</v>
      </c>
      <c r="B2694">
        <v>5519.58</v>
      </c>
      <c r="C2694">
        <v>4</v>
      </c>
      <c r="D2694">
        <v>10.7</v>
      </c>
      <c r="E2694" s="6">
        <f t="shared" si="126"/>
        <v>1379.895</v>
      </c>
      <c r="F2694" s="5">
        <f t="shared" si="127"/>
        <v>1.1448196908986834E-3</v>
      </c>
      <c r="G2694" s="6">
        <f t="shared" si="128"/>
        <v>16.903121350887233</v>
      </c>
    </row>
    <row r="2695" spans="1:7" x14ac:dyDescent="0.25">
      <c r="A2695" s="2">
        <v>2697</v>
      </c>
      <c r="B2695">
        <v>6415.43</v>
      </c>
      <c r="C2695">
        <v>7</v>
      </c>
      <c r="D2695">
        <v>10.700000000000001</v>
      </c>
      <c r="E2695" s="6">
        <f t="shared" si="126"/>
        <v>916.49</v>
      </c>
      <c r="F2695" s="5">
        <f t="shared" si="127"/>
        <v>2.0034344590726962E-3</v>
      </c>
      <c r="G2695" s="6">
        <f t="shared" si="128"/>
        <v>19.646565827132232</v>
      </c>
    </row>
    <row r="2696" spans="1:7" x14ac:dyDescent="0.25">
      <c r="A2696" s="2">
        <v>2698</v>
      </c>
      <c r="B2696">
        <v>9054.0499999999993</v>
      </c>
      <c r="C2696">
        <v>7</v>
      </c>
      <c r="D2696">
        <v>20</v>
      </c>
      <c r="E2696" s="6">
        <f t="shared" si="126"/>
        <v>1293.4357142857141</v>
      </c>
      <c r="F2696" s="5">
        <f t="shared" si="127"/>
        <v>2.0034344590726962E-3</v>
      </c>
      <c r="G2696" s="6">
        <f t="shared" si="128"/>
        <v>51.826273611906117</v>
      </c>
    </row>
    <row r="2697" spans="1:7" x14ac:dyDescent="0.25">
      <c r="A2697" s="2">
        <v>2699</v>
      </c>
      <c r="B2697">
        <v>3428.7599999999998</v>
      </c>
      <c r="C2697">
        <v>5</v>
      </c>
      <c r="D2697">
        <v>16</v>
      </c>
      <c r="E2697" s="6">
        <f t="shared" si="126"/>
        <v>685.75199999999995</v>
      </c>
      <c r="F2697" s="5">
        <f t="shared" si="127"/>
        <v>1.4310246136233543E-3</v>
      </c>
      <c r="G2697" s="6">
        <f t="shared" si="128"/>
        <v>15.701247853463078</v>
      </c>
    </row>
    <row r="2698" spans="1:7" x14ac:dyDescent="0.25">
      <c r="A2698" s="2">
        <v>2700</v>
      </c>
      <c r="B2698">
        <v>4497.46</v>
      </c>
      <c r="C2698">
        <v>4</v>
      </c>
      <c r="D2698">
        <v>2</v>
      </c>
      <c r="E2698" s="6">
        <f t="shared" si="126"/>
        <v>1124.365</v>
      </c>
      <c r="F2698" s="5">
        <f t="shared" si="127"/>
        <v>1.1448196908986834E-3</v>
      </c>
      <c r="G2698" s="6">
        <f t="shared" si="128"/>
        <v>2.5743903835145963</v>
      </c>
    </row>
    <row r="2699" spans="1:7" x14ac:dyDescent="0.25">
      <c r="A2699" s="2">
        <v>2701</v>
      </c>
      <c r="B2699">
        <v>11558.89</v>
      </c>
      <c r="C2699">
        <v>9</v>
      </c>
      <c r="D2699">
        <v>7</v>
      </c>
      <c r="E2699" s="6">
        <f t="shared" si="126"/>
        <v>1284.3211111111111</v>
      </c>
      <c r="F2699" s="5">
        <f t="shared" si="127"/>
        <v>2.5758443045220377E-3</v>
      </c>
      <c r="G2699" s="6">
        <f t="shared" si="128"/>
        <v>23.157478534630798</v>
      </c>
    </row>
    <row r="2700" spans="1:7" x14ac:dyDescent="0.25">
      <c r="A2700" s="2">
        <v>2702</v>
      </c>
      <c r="B2700">
        <v>12880.3</v>
      </c>
      <c r="C2700">
        <v>9</v>
      </c>
      <c r="D2700">
        <v>11</v>
      </c>
      <c r="E2700" s="6">
        <f t="shared" si="126"/>
        <v>1431.1444444444444</v>
      </c>
      <c r="F2700" s="5">
        <f t="shared" si="127"/>
        <v>2.5758443045220377E-3</v>
      </c>
      <c r="G2700" s="6">
        <f t="shared" si="128"/>
        <v>40.550457927876352</v>
      </c>
    </row>
    <row r="2701" spans="1:7" x14ac:dyDescent="0.25">
      <c r="A2701" s="2">
        <v>2703</v>
      </c>
      <c r="B2701">
        <v>7330.0499999999993</v>
      </c>
      <c r="C2701">
        <v>7</v>
      </c>
      <c r="D2701">
        <v>18</v>
      </c>
      <c r="E2701" s="6">
        <f t="shared" si="126"/>
        <v>1047.1499999999999</v>
      </c>
      <c r="F2701" s="5">
        <f t="shared" si="127"/>
        <v>2.0034344590726962E-3</v>
      </c>
      <c r="G2701" s="6">
        <f t="shared" si="128"/>
        <v>37.762135088723525</v>
      </c>
    </row>
    <row r="2702" spans="1:7" x14ac:dyDescent="0.25">
      <c r="A2702" s="2">
        <v>2704</v>
      </c>
      <c r="B2702">
        <v>1517.27</v>
      </c>
      <c r="C2702">
        <v>3</v>
      </c>
      <c r="D2702">
        <v>3</v>
      </c>
      <c r="E2702" s="6">
        <f t="shared" si="126"/>
        <v>505.75666666666666</v>
      </c>
      <c r="F2702" s="5">
        <f t="shared" si="127"/>
        <v>8.5861476817401263E-4</v>
      </c>
      <c r="G2702" s="6">
        <f t="shared" si="128"/>
        <v>1.3027504293073839</v>
      </c>
    </row>
    <row r="2703" spans="1:7" x14ac:dyDescent="0.25">
      <c r="A2703" s="2">
        <v>2705</v>
      </c>
      <c r="B2703">
        <v>12147.339999999998</v>
      </c>
      <c r="C2703">
        <v>9</v>
      </c>
      <c r="D2703">
        <v>3</v>
      </c>
      <c r="E2703" s="6">
        <f t="shared" si="126"/>
        <v>1349.7044444444443</v>
      </c>
      <c r="F2703" s="5">
        <f t="shared" si="127"/>
        <v>2.5758443045220377E-3</v>
      </c>
      <c r="G2703" s="6">
        <f t="shared" si="128"/>
        <v>10.429885518030908</v>
      </c>
    </row>
    <row r="2704" spans="1:7" x14ac:dyDescent="0.25">
      <c r="A2704" s="2">
        <v>2706</v>
      </c>
      <c r="B2704">
        <v>2769.3599999999997</v>
      </c>
      <c r="C2704">
        <v>3</v>
      </c>
      <c r="D2704">
        <v>6</v>
      </c>
      <c r="E2704" s="6">
        <f t="shared" si="126"/>
        <v>923.11999999999989</v>
      </c>
      <c r="F2704" s="5">
        <f t="shared" si="127"/>
        <v>8.5861476817401263E-4</v>
      </c>
      <c r="G2704" s="6">
        <f t="shared" si="128"/>
        <v>4.7556267887807664</v>
      </c>
    </row>
    <row r="2705" spans="1:7" x14ac:dyDescent="0.25">
      <c r="A2705" s="2">
        <v>2707</v>
      </c>
      <c r="B2705">
        <v>3934.6000000000004</v>
      </c>
      <c r="C2705">
        <v>3</v>
      </c>
      <c r="D2705">
        <v>5</v>
      </c>
      <c r="E2705" s="6">
        <f t="shared" si="126"/>
        <v>1311.5333333333335</v>
      </c>
      <c r="F2705" s="5">
        <f t="shared" si="127"/>
        <v>8.5861476817401263E-4</v>
      </c>
      <c r="G2705" s="6">
        <f t="shared" si="128"/>
        <v>5.6305094447624517</v>
      </c>
    </row>
    <row r="2706" spans="1:7" x14ac:dyDescent="0.25">
      <c r="A2706" s="2">
        <v>2708</v>
      </c>
      <c r="B2706">
        <v>3437.0800000000004</v>
      </c>
      <c r="C2706">
        <v>3</v>
      </c>
      <c r="D2706">
        <v>10</v>
      </c>
      <c r="E2706" s="6">
        <f t="shared" si="126"/>
        <v>1145.6933333333334</v>
      </c>
      <c r="F2706" s="5">
        <f t="shared" si="127"/>
        <v>8.5861476817401263E-4</v>
      </c>
      <c r="G2706" s="6">
        <f t="shared" si="128"/>
        <v>9.8370921579851185</v>
      </c>
    </row>
    <row r="2707" spans="1:7" x14ac:dyDescent="0.25">
      <c r="A2707" s="2">
        <v>2709</v>
      </c>
      <c r="B2707">
        <v>3860.54</v>
      </c>
      <c r="C2707">
        <v>5</v>
      </c>
      <c r="D2707">
        <v>6</v>
      </c>
      <c r="E2707" s="6">
        <f t="shared" si="126"/>
        <v>772.10799999999995</v>
      </c>
      <c r="F2707" s="5">
        <f t="shared" si="127"/>
        <v>1.4310246136233543E-3</v>
      </c>
      <c r="G2707" s="6">
        <f t="shared" si="128"/>
        <v>6.6294333142530046</v>
      </c>
    </row>
    <row r="2708" spans="1:7" x14ac:dyDescent="0.25">
      <c r="A2708" s="2">
        <v>2710</v>
      </c>
      <c r="B2708">
        <v>3931.54</v>
      </c>
      <c r="C2708">
        <v>4</v>
      </c>
      <c r="D2708">
        <v>2</v>
      </c>
      <c r="E2708" s="6">
        <f t="shared" si="126"/>
        <v>982.88499999999999</v>
      </c>
      <c r="F2708" s="5">
        <f t="shared" si="127"/>
        <v>1.1448196908986834E-3</v>
      </c>
      <c r="G2708" s="6">
        <f t="shared" si="128"/>
        <v>2.2504522037779049</v>
      </c>
    </row>
    <row r="2709" spans="1:7" x14ac:dyDescent="0.25">
      <c r="A2709" s="2">
        <v>2711</v>
      </c>
      <c r="B2709">
        <v>6439.08</v>
      </c>
      <c r="C2709">
        <v>6</v>
      </c>
      <c r="D2709">
        <v>6</v>
      </c>
      <c r="E2709" s="6">
        <f t="shared" si="126"/>
        <v>1073.18</v>
      </c>
      <c r="F2709" s="5">
        <f t="shared" si="127"/>
        <v>1.7172295363480253E-3</v>
      </c>
      <c r="G2709" s="6">
        <f t="shared" si="128"/>
        <v>11.057378362907844</v>
      </c>
    </row>
    <row r="2710" spans="1:7" x14ac:dyDescent="0.25">
      <c r="A2710" s="2">
        <v>2712</v>
      </c>
      <c r="B2710">
        <v>6967.0199999999995</v>
      </c>
      <c r="C2710">
        <v>6</v>
      </c>
      <c r="D2710">
        <v>11</v>
      </c>
      <c r="E2710" s="6">
        <f t="shared" si="126"/>
        <v>1161.1699999999998</v>
      </c>
      <c r="F2710" s="5">
        <f t="shared" si="127"/>
        <v>1.7172295363480253E-3</v>
      </c>
      <c r="G2710" s="6">
        <f t="shared" si="128"/>
        <v>21.9339496279336</v>
      </c>
    </row>
    <row r="2711" spans="1:7" x14ac:dyDescent="0.25">
      <c r="A2711" s="2">
        <v>2713</v>
      </c>
      <c r="B2711">
        <v>3426.37</v>
      </c>
      <c r="C2711">
        <v>3</v>
      </c>
      <c r="D2711">
        <v>5</v>
      </c>
      <c r="E2711" s="6">
        <f t="shared" si="126"/>
        <v>1142.1233333333332</v>
      </c>
      <c r="F2711" s="5">
        <f t="shared" si="127"/>
        <v>8.5861476817401263E-4</v>
      </c>
      <c r="G2711" s="6">
        <f t="shared" si="128"/>
        <v>4.9032198053806528</v>
      </c>
    </row>
    <row r="2712" spans="1:7" x14ac:dyDescent="0.25">
      <c r="A2712" s="2">
        <v>2714</v>
      </c>
      <c r="B2712">
        <v>4081.8100000000004</v>
      </c>
      <c r="C2712">
        <v>5</v>
      </c>
      <c r="D2712">
        <v>1</v>
      </c>
      <c r="E2712" s="6">
        <f t="shared" si="126"/>
        <v>816.36200000000008</v>
      </c>
      <c r="F2712" s="5">
        <f t="shared" si="127"/>
        <v>1.4310246136233543E-3</v>
      </c>
      <c r="G2712" s="6">
        <f t="shared" si="128"/>
        <v>1.1682341156267888</v>
      </c>
    </row>
    <row r="2713" spans="1:7" x14ac:dyDescent="0.25">
      <c r="A2713" s="2">
        <v>2715</v>
      </c>
      <c r="B2713">
        <v>6644.62</v>
      </c>
      <c r="C2713">
        <v>5</v>
      </c>
      <c r="D2713">
        <v>11</v>
      </c>
      <c r="E2713" s="6">
        <f t="shared" si="126"/>
        <v>1328.924</v>
      </c>
      <c r="F2713" s="5">
        <f t="shared" si="127"/>
        <v>1.4310246136233543E-3</v>
      </c>
      <c r="G2713" s="6">
        <f t="shared" si="128"/>
        <v>20.918952489982825</v>
      </c>
    </row>
    <row r="2714" spans="1:7" x14ac:dyDescent="0.25">
      <c r="A2714" s="2">
        <v>2716</v>
      </c>
      <c r="B2714">
        <v>4529.24</v>
      </c>
      <c r="C2714">
        <v>4</v>
      </c>
      <c r="D2714">
        <v>7</v>
      </c>
      <c r="E2714" s="6">
        <f t="shared" si="126"/>
        <v>1132.31</v>
      </c>
      <c r="F2714" s="5">
        <f t="shared" si="127"/>
        <v>1.1448196908986834E-3</v>
      </c>
      <c r="G2714" s="6">
        <f t="shared" si="128"/>
        <v>9.0740354894104165</v>
      </c>
    </row>
    <row r="2715" spans="1:7" x14ac:dyDescent="0.25">
      <c r="A2715" s="2">
        <v>2717</v>
      </c>
      <c r="B2715">
        <v>10140.5</v>
      </c>
      <c r="C2715">
        <v>10</v>
      </c>
      <c r="D2715">
        <v>13</v>
      </c>
      <c r="E2715" s="6">
        <f t="shared" si="126"/>
        <v>1014.05</v>
      </c>
      <c r="F2715" s="5">
        <f t="shared" si="127"/>
        <v>2.8620492272467086E-3</v>
      </c>
      <c r="G2715" s="6">
        <f t="shared" si="128"/>
        <v>37.72939324556382</v>
      </c>
    </row>
    <row r="2716" spans="1:7" x14ac:dyDescent="0.25">
      <c r="A2716" s="2">
        <v>2718</v>
      </c>
      <c r="B2716">
        <v>6798.88</v>
      </c>
      <c r="C2716">
        <v>7</v>
      </c>
      <c r="D2716">
        <v>14</v>
      </c>
      <c r="E2716" s="6">
        <f t="shared" si="126"/>
        <v>971.26857142857148</v>
      </c>
      <c r="F2716" s="5">
        <f t="shared" si="127"/>
        <v>2.0034344590726962E-3</v>
      </c>
      <c r="G2716" s="6">
        <f t="shared" si="128"/>
        <v>27.242220950200348</v>
      </c>
    </row>
    <row r="2717" spans="1:7" x14ac:dyDescent="0.25">
      <c r="A2717" s="2">
        <v>2719</v>
      </c>
      <c r="B2717">
        <v>3061.49</v>
      </c>
      <c r="C2717">
        <v>3</v>
      </c>
      <c r="D2717">
        <v>6</v>
      </c>
      <c r="E2717" s="6">
        <f t="shared" si="126"/>
        <v>1020.4966666666666</v>
      </c>
      <c r="F2717" s="5">
        <f t="shared" si="127"/>
        <v>8.5861476817401263E-4</v>
      </c>
      <c r="G2717" s="6">
        <f t="shared" si="128"/>
        <v>5.2572810532341148</v>
      </c>
    </row>
    <row r="2718" spans="1:7" x14ac:dyDescent="0.25">
      <c r="A2718" s="2">
        <v>2720</v>
      </c>
      <c r="B2718">
        <v>5273.0700000000006</v>
      </c>
      <c r="C2718">
        <v>5</v>
      </c>
      <c r="D2718">
        <v>10</v>
      </c>
      <c r="E2718" s="6">
        <f t="shared" si="126"/>
        <v>1054.614</v>
      </c>
      <c r="F2718" s="5">
        <f t="shared" si="127"/>
        <v>1.4310246136233543E-3</v>
      </c>
      <c r="G2718" s="6">
        <f t="shared" si="128"/>
        <v>15.091785918717802</v>
      </c>
    </row>
    <row r="2719" spans="1:7" x14ac:dyDescent="0.25">
      <c r="A2719" s="2">
        <v>2721</v>
      </c>
      <c r="B2719">
        <v>2292.96</v>
      </c>
      <c r="C2719">
        <v>2</v>
      </c>
      <c r="D2719">
        <v>17</v>
      </c>
      <c r="E2719" s="6">
        <f t="shared" si="126"/>
        <v>1146.48</v>
      </c>
      <c r="F2719" s="5">
        <f t="shared" si="127"/>
        <v>5.7240984544934168E-4</v>
      </c>
      <c r="G2719" s="6">
        <f t="shared" si="128"/>
        <v>11.156359473382942</v>
      </c>
    </row>
    <row r="2720" spans="1:7" x14ac:dyDescent="0.25">
      <c r="A2720" s="2">
        <v>2722</v>
      </c>
      <c r="B2720">
        <v>4806.32</v>
      </c>
      <c r="C2720">
        <v>6</v>
      </c>
      <c r="D2720">
        <v>8</v>
      </c>
      <c r="E2720" s="6">
        <f t="shared" si="126"/>
        <v>801.05333333333328</v>
      </c>
      <c r="F2720" s="5">
        <f t="shared" si="127"/>
        <v>1.7172295363480253E-3</v>
      </c>
      <c r="G2720" s="6">
        <f t="shared" si="128"/>
        <v>11.00473955352032</v>
      </c>
    </row>
    <row r="2721" spans="1:7" x14ac:dyDescent="0.25">
      <c r="A2721" s="2">
        <v>2723</v>
      </c>
      <c r="B2721">
        <v>10565.12</v>
      </c>
      <c r="C2721">
        <v>8</v>
      </c>
      <c r="D2721">
        <v>18</v>
      </c>
      <c r="E2721" s="6">
        <f t="shared" si="126"/>
        <v>1320.64</v>
      </c>
      <c r="F2721" s="5">
        <f t="shared" si="127"/>
        <v>2.2896393817973667E-3</v>
      </c>
      <c r="G2721" s="6">
        <f t="shared" si="128"/>
        <v>54.428208357183742</v>
      </c>
    </row>
    <row r="2722" spans="1:7" x14ac:dyDescent="0.25">
      <c r="A2722" s="2">
        <v>2724</v>
      </c>
      <c r="B2722">
        <v>4604.3</v>
      </c>
      <c r="C2722">
        <v>4</v>
      </c>
      <c r="D2722">
        <v>4</v>
      </c>
      <c r="E2722" s="6">
        <f t="shared" si="126"/>
        <v>1151.075</v>
      </c>
      <c r="F2722" s="5">
        <f t="shared" si="127"/>
        <v>1.1448196908986834E-3</v>
      </c>
      <c r="G2722" s="6">
        <f t="shared" si="128"/>
        <v>5.2710933028048084</v>
      </c>
    </row>
    <row r="2723" spans="1:7" x14ac:dyDescent="0.25">
      <c r="A2723" s="2">
        <v>2725</v>
      </c>
      <c r="B2723">
        <v>2094.38</v>
      </c>
      <c r="C2723">
        <v>4</v>
      </c>
      <c r="D2723">
        <v>11</v>
      </c>
      <c r="E2723" s="6">
        <f t="shared" si="126"/>
        <v>523.59500000000003</v>
      </c>
      <c r="F2723" s="5">
        <f t="shared" si="127"/>
        <v>1.1448196908986834E-3</v>
      </c>
      <c r="G2723" s="6">
        <f t="shared" si="128"/>
        <v>6.5936405266170581</v>
      </c>
    </row>
    <row r="2724" spans="1:7" x14ac:dyDescent="0.25">
      <c r="A2724" s="2">
        <v>2726</v>
      </c>
      <c r="B2724">
        <v>10263.469999999999</v>
      </c>
      <c r="C2724">
        <v>10</v>
      </c>
      <c r="D2724">
        <v>4</v>
      </c>
      <c r="E2724" s="6">
        <f t="shared" si="126"/>
        <v>1026.347</v>
      </c>
      <c r="F2724" s="5">
        <f t="shared" si="127"/>
        <v>2.8620492272467086E-3</v>
      </c>
      <c r="G2724" s="6">
        <f t="shared" si="128"/>
        <v>11.74982255294791</v>
      </c>
    </row>
    <row r="2725" spans="1:7" x14ac:dyDescent="0.25">
      <c r="A2725" s="2">
        <v>2727</v>
      </c>
      <c r="B2725">
        <v>8567.85</v>
      </c>
      <c r="C2725">
        <v>5</v>
      </c>
      <c r="D2725">
        <v>2</v>
      </c>
      <c r="E2725" s="6">
        <f t="shared" si="126"/>
        <v>1713.5700000000002</v>
      </c>
      <c r="F2725" s="5">
        <f t="shared" si="127"/>
        <v>1.4310246136233543E-3</v>
      </c>
      <c r="G2725" s="6">
        <f t="shared" si="128"/>
        <v>4.9043216943331434</v>
      </c>
    </row>
    <row r="2726" spans="1:7" x14ac:dyDescent="0.25">
      <c r="A2726" s="2">
        <v>2728</v>
      </c>
      <c r="B2726">
        <v>9659.77</v>
      </c>
      <c r="C2726">
        <v>8</v>
      </c>
      <c r="D2726">
        <v>19</v>
      </c>
      <c r="E2726" s="6">
        <f t="shared" si="126"/>
        <v>1207.4712500000001</v>
      </c>
      <c r="F2726" s="5">
        <f t="shared" si="127"/>
        <v>2.2896393817973667E-3</v>
      </c>
      <c r="G2726" s="6">
        <f t="shared" si="128"/>
        <v>52.528800801373784</v>
      </c>
    </row>
    <row r="2727" spans="1:7" x14ac:dyDescent="0.25">
      <c r="A2727" s="2">
        <v>2729</v>
      </c>
      <c r="B2727">
        <v>8706.4700000000012</v>
      </c>
      <c r="C2727">
        <v>6</v>
      </c>
      <c r="D2727">
        <v>1</v>
      </c>
      <c r="E2727" s="6">
        <f t="shared" si="126"/>
        <v>1451.0783333333336</v>
      </c>
      <c r="F2727" s="5">
        <f t="shared" si="127"/>
        <v>1.7172295363480253E-3</v>
      </c>
      <c r="G2727" s="6">
        <f t="shared" si="128"/>
        <v>2.4918345735546659</v>
      </c>
    </row>
    <row r="2728" spans="1:7" x14ac:dyDescent="0.25">
      <c r="A2728" s="2">
        <v>2730</v>
      </c>
      <c r="B2728">
        <v>4649.51</v>
      </c>
      <c r="C2728">
        <v>7</v>
      </c>
      <c r="D2728">
        <v>11</v>
      </c>
      <c r="E2728" s="6">
        <f t="shared" si="126"/>
        <v>664.21571428571428</v>
      </c>
      <c r="F2728" s="5">
        <f t="shared" si="127"/>
        <v>2.0034344590726962E-3</v>
      </c>
      <c r="G2728" s="6">
        <f t="shared" si="128"/>
        <v>14.637839152833431</v>
      </c>
    </row>
    <row r="2729" spans="1:7" x14ac:dyDescent="0.25">
      <c r="A2729" s="2">
        <v>2731</v>
      </c>
      <c r="B2729">
        <v>2409.89</v>
      </c>
      <c r="C2729">
        <v>4</v>
      </c>
      <c r="D2729">
        <v>1</v>
      </c>
      <c r="E2729" s="6">
        <f t="shared" si="126"/>
        <v>602.47249999999997</v>
      </c>
      <c r="F2729" s="5">
        <f t="shared" si="127"/>
        <v>1.1448196908986834E-3</v>
      </c>
      <c r="G2729" s="6">
        <f t="shared" si="128"/>
        <v>0.68972238122495699</v>
      </c>
    </row>
    <row r="2730" spans="1:7" x14ac:dyDescent="0.25">
      <c r="A2730" s="2">
        <v>2732</v>
      </c>
      <c r="B2730">
        <v>6703.579999999999</v>
      </c>
      <c r="C2730">
        <v>10</v>
      </c>
      <c r="D2730">
        <v>7</v>
      </c>
      <c r="E2730" s="6">
        <f t="shared" si="126"/>
        <v>670.35799999999995</v>
      </c>
      <c r="F2730" s="5">
        <f t="shared" si="127"/>
        <v>2.8620492272467086E-3</v>
      </c>
      <c r="G2730" s="6">
        <f t="shared" si="128"/>
        <v>13.430183171150542</v>
      </c>
    </row>
    <row r="2731" spans="1:7" x14ac:dyDescent="0.25">
      <c r="A2731" s="2">
        <v>2733</v>
      </c>
      <c r="B2731">
        <v>13266.619999999999</v>
      </c>
      <c r="C2731">
        <v>10</v>
      </c>
      <c r="D2731">
        <v>17</v>
      </c>
      <c r="E2731" s="6">
        <f t="shared" si="126"/>
        <v>1326.6619999999998</v>
      </c>
      <c r="F2731" s="5">
        <f t="shared" si="127"/>
        <v>2.8620492272467086E-3</v>
      </c>
      <c r="G2731" s="6">
        <f t="shared" si="128"/>
        <v>64.548523182598728</v>
      </c>
    </row>
    <row r="2732" spans="1:7" x14ac:dyDescent="0.25">
      <c r="A2732" s="2">
        <v>2734</v>
      </c>
      <c r="B2732">
        <v>2148.54</v>
      </c>
      <c r="C2732">
        <v>3</v>
      </c>
      <c r="D2732">
        <v>10</v>
      </c>
      <c r="E2732" s="6">
        <f t="shared" si="126"/>
        <v>716.18</v>
      </c>
      <c r="F2732" s="5">
        <f t="shared" si="127"/>
        <v>8.5861476817401263E-4</v>
      </c>
      <c r="G2732" s="6">
        <f t="shared" si="128"/>
        <v>6.1492272467086426</v>
      </c>
    </row>
    <row r="2733" spans="1:7" x14ac:dyDescent="0.25">
      <c r="A2733" s="2">
        <v>2735</v>
      </c>
      <c r="B2733">
        <v>1340.77</v>
      </c>
      <c r="C2733">
        <v>2</v>
      </c>
      <c r="D2733">
        <v>14</v>
      </c>
      <c r="E2733" s="6">
        <f t="shared" si="126"/>
        <v>670.38499999999999</v>
      </c>
      <c r="F2733" s="5">
        <f t="shared" si="127"/>
        <v>5.7240984544934168E-4</v>
      </c>
      <c r="G2733" s="6">
        <f t="shared" si="128"/>
        <v>5.3722896393817967</v>
      </c>
    </row>
    <row r="2734" spans="1:7" x14ac:dyDescent="0.25">
      <c r="A2734" s="2">
        <v>2736</v>
      </c>
      <c r="B2734">
        <v>4311.28</v>
      </c>
      <c r="C2734">
        <v>5</v>
      </c>
      <c r="D2734">
        <v>9</v>
      </c>
      <c r="E2734" s="6">
        <f t="shared" si="126"/>
        <v>862.25599999999997</v>
      </c>
      <c r="F2734" s="5">
        <f t="shared" si="127"/>
        <v>1.4310246136233543E-3</v>
      </c>
      <c r="G2734" s="6">
        <f t="shared" si="128"/>
        <v>11.10518603319977</v>
      </c>
    </row>
    <row r="2735" spans="1:7" x14ac:dyDescent="0.25">
      <c r="A2735" s="2">
        <v>2737</v>
      </c>
      <c r="B2735">
        <v>10510.1</v>
      </c>
      <c r="C2735">
        <v>9</v>
      </c>
      <c r="D2735">
        <v>3</v>
      </c>
      <c r="E2735" s="6">
        <f t="shared" si="126"/>
        <v>1167.788888888889</v>
      </c>
      <c r="F2735" s="5">
        <f t="shared" si="127"/>
        <v>2.5758443045220377E-3</v>
      </c>
      <c r="G2735" s="6">
        <f t="shared" si="128"/>
        <v>9.0241270749856906</v>
      </c>
    </row>
    <row r="2736" spans="1:7" x14ac:dyDescent="0.25">
      <c r="A2736" s="2">
        <v>2738</v>
      </c>
      <c r="B2736">
        <v>5189.82</v>
      </c>
      <c r="C2736">
        <v>5</v>
      </c>
      <c r="D2736">
        <v>5</v>
      </c>
      <c r="E2736" s="6">
        <f t="shared" si="126"/>
        <v>1037.9639999999999</v>
      </c>
      <c r="F2736" s="5">
        <f t="shared" si="127"/>
        <v>1.4310246136233543E-3</v>
      </c>
      <c r="G2736" s="6">
        <f t="shared" si="128"/>
        <v>7.4267601602747559</v>
      </c>
    </row>
    <row r="2737" spans="1:7" x14ac:dyDescent="0.25">
      <c r="A2737" s="2">
        <v>2739</v>
      </c>
      <c r="B2737">
        <v>743.05000000000007</v>
      </c>
      <c r="C2737">
        <v>2</v>
      </c>
      <c r="D2737">
        <v>15</v>
      </c>
      <c r="E2737" s="6">
        <f t="shared" si="126"/>
        <v>371.52500000000003</v>
      </c>
      <c r="F2737" s="5">
        <f t="shared" si="127"/>
        <v>5.7240984544934168E-4</v>
      </c>
      <c r="G2737" s="6">
        <f t="shared" si="128"/>
        <v>3.1899685174585004</v>
      </c>
    </row>
    <row r="2738" spans="1:7" x14ac:dyDescent="0.25">
      <c r="A2738" s="2">
        <v>2740</v>
      </c>
      <c r="B2738">
        <v>10497.95</v>
      </c>
      <c r="C2738">
        <v>8</v>
      </c>
      <c r="D2738">
        <v>12</v>
      </c>
      <c r="E2738" s="6">
        <f t="shared" si="126"/>
        <v>1312.2437500000001</v>
      </c>
      <c r="F2738" s="5">
        <f t="shared" si="127"/>
        <v>2.2896393817973667E-3</v>
      </c>
      <c r="G2738" s="6">
        <f t="shared" si="128"/>
        <v>36.054779622209502</v>
      </c>
    </row>
    <row r="2739" spans="1:7" x14ac:dyDescent="0.25">
      <c r="A2739" s="2">
        <v>2741</v>
      </c>
      <c r="B2739">
        <v>3056.2200000000003</v>
      </c>
      <c r="C2739">
        <v>3</v>
      </c>
      <c r="D2739">
        <v>4</v>
      </c>
      <c r="E2739" s="6">
        <f t="shared" si="126"/>
        <v>1018.7400000000001</v>
      </c>
      <c r="F2739" s="5">
        <f t="shared" si="127"/>
        <v>8.5861476817401263E-4</v>
      </c>
      <c r="G2739" s="6">
        <f t="shared" si="128"/>
        <v>3.4988208357183748</v>
      </c>
    </row>
    <row r="2740" spans="1:7" x14ac:dyDescent="0.25">
      <c r="A2740" s="2">
        <v>2742</v>
      </c>
      <c r="B2740">
        <v>3741.05</v>
      </c>
      <c r="C2740">
        <v>3</v>
      </c>
      <c r="D2740">
        <v>15</v>
      </c>
      <c r="E2740" s="6">
        <f t="shared" si="126"/>
        <v>1247.0166666666667</v>
      </c>
      <c r="F2740" s="5">
        <f t="shared" si="127"/>
        <v>8.5861476817401263E-4</v>
      </c>
      <c r="G2740" s="6">
        <f t="shared" si="128"/>
        <v>16.060603892386951</v>
      </c>
    </row>
    <row r="2741" spans="1:7" x14ac:dyDescent="0.25">
      <c r="A2741" s="2">
        <v>2743</v>
      </c>
      <c r="B2741">
        <v>2956.8</v>
      </c>
      <c r="C2741">
        <v>2</v>
      </c>
      <c r="D2741">
        <v>20</v>
      </c>
      <c r="E2741" s="6">
        <f t="shared" si="126"/>
        <v>1478.4</v>
      </c>
      <c r="F2741" s="5">
        <f t="shared" si="127"/>
        <v>5.7240984544934168E-4</v>
      </c>
      <c r="G2741" s="6">
        <f t="shared" si="128"/>
        <v>16.925014310246137</v>
      </c>
    </row>
    <row r="2742" spans="1:7" x14ac:dyDescent="0.25">
      <c r="A2742" s="2">
        <v>2744</v>
      </c>
      <c r="B2742">
        <v>3148.36</v>
      </c>
      <c r="C2742">
        <v>3</v>
      </c>
      <c r="D2742">
        <v>3</v>
      </c>
      <c r="E2742" s="6">
        <f t="shared" si="126"/>
        <v>1049.4533333333334</v>
      </c>
      <c r="F2742" s="5">
        <f t="shared" si="127"/>
        <v>8.5861476817401263E-4</v>
      </c>
      <c r="G2742" s="6">
        <f t="shared" si="128"/>
        <v>2.7032283915283344</v>
      </c>
    </row>
    <row r="2743" spans="1:7" x14ac:dyDescent="0.25">
      <c r="A2743" s="2">
        <v>2745</v>
      </c>
      <c r="B2743">
        <v>3322.62</v>
      </c>
      <c r="C2743">
        <v>2</v>
      </c>
      <c r="D2743">
        <v>18</v>
      </c>
      <c r="E2743" s="6">
        <f t="shared" si="126"/>
        <v>1661.31</v>
      </c>
      <c r="F2743" s="5">
        <f t="shared" si="127"/>
        <v>5.7240984544934168E-4</v>
      </c>
      <c r="G2743" s="6">
        <f t="shared" si="128"/>
        <v>17.117103606182024</v>
      </c>
    </row>
    <row r="2744" spans="1:7" x14ac:dyDescent="0.25">
      <c r="A2744" s="2">
        <v>2746</v>
      </c>
      <c r="B2744">
        <v>3056.2200000000003</v>
      </c>
      <c r="C2744">
        <v>3</v>
      </c>
      <c r="D2744">
        <v>7</v>
      </c>
      <c r="E2744" s="6">
        <f t="shared" si="126"/>
        <v>1018.7400000000001</v>
      </c>
      <c r="F2744" s="5">
        <f t="shared" si="127"/>
        <v>8.5861476817401263E-4</v>
      </c>
      <c r="G2744" s="6">
        <f t="shared" si="128"/>
        <v>6.1229364625071554</v>
      </c>
    </row>
    <row r="2745" spans="1:7" x14ac:dyDescent="0.25">
      <c r="A2745" s="2">
        <v>2747</v>
      </c>
      <c r="B2745">
        <v>11417.359999999999</v>
      </c>
      <c r="C2745">
        <v>9</v>
      </c>
      <c r="D2745">
        <v>11</v>
      </c>
      <c r="E2745" s="6">
        <f t="shared" si="126"/>
        <v>1268.5955555555554</v>
      </c>
      <c r="F2745" s="5">
        <f t="shared" si="127"/>
        <v>2.5758443045220377E-3</v>
      </c>
      <c r="G2745" s="6">
        <f t="shared" si="128"/>
        <v>35.944751001717222</v>
      </c>
    </row>
    <row r="2746" spans="1:7" x14ac:dyDescent="0.25">
      <c r="A2746" s="2">
        <v>2748</v>
      </c>
      <c r="B2746">
        <v>3952.7</v>
      </c>
      <c r="C2746">
        <v>4</v>
      </c>
      <c r="D2746">
        <v>4</v>
      </c>
      <c r="E2746" s="6">
        <f t="shared" si="126"/>
        <v>988.17499999999995</v>
      </c>
      <c r="F2746" s="5">
        <f t="shared" si="127"/>
        <v>1.1448196908986834E-3</v>
      </c>
      <c r="G2746" s="6">
        <f t="shared" si="128"/>
        <v>4.5251287922152255</v>
      </c>
    </row>
    <row r="2747" spans="1:7" x14ac:dyDescent="0.25">
      <c r="A2747" s="2">
        <v>2749</v>
      </c>
      <c r="B2747">
        <v>1061.56</v>
      </c>
      <c r="C2747">
        <v>1</v>
      </c>
      <c r="D2747">
        <v>5</v>
      </c>
      <c r="E2747" s="6">
        <f t="shared" si="126"/>
        <v>1061.56</v>
      </c>
      <c r="F2747" s="5">
        <f t="shared" si="127"/>
        <v>2.8620492272467084E-4</v>
      </c>
      <c r="G2747" s="6">
        <f t="shared" si="128"/>
        <v>1.5191184888380076</v>
      </c>
    </row>
    <row r="2748" spans="1:7" x14ac:dyDescent="0.25">
      <c r="A2748" s="2">
        <v>2750</v>
      </c>
      <c r="B2748">
        <v>12349.359999999999</v>
      </c>
      <c r="C2748">
        <v>11</v>
      </c>
      <c r="D2748">
        <v>20</v>
      </c>
      <c r="E2748" s="6">
        <f t="shared" si="126"/>
        <v>1122.6690909090908</v>
      </c>
      <c r="F2748" s="5">
        <f t="shared" si="127"/>
        <v>3.1482541499713796E-3</v>
      </c>
      <c r="G2748" s="6">
        <f t="shared" si="128"/>
        <v>70.688952489982825</v>
      </c>
    </row>
    <row r="2749" spans="1:7" x14ac:dyDescent="0.25">
      <c r="A2749" s="2">
        <v>2751</v>
      </c>
      <c r="B2749">
        <v>9856.4800000000014</v>
      </c>
      <c r="C2749">
        <v>8</v>
      </c>
      <c r="D2749">
        <v>12</v>
      </c>
      <c r="E2749" s="6">
        <f t="shared" si="126"/>
        <v>1232.0600000000002</v>
      </c>
      <c r="F2749" s="5">
        <f t="shared" si="127"/>
        <v>2.2896393817973667E-3</v>
      </c>
      <c r="G2749" s="6">
        <f t="shared" si="128"/>
        <v>33.851677160847167</v>
      </c>
    </row>
    <row r="2750" spans="1:7" x14ac:dyDescent="0.25">
      <c r="A2750" s="2">
        <v>2752</v>
      </c>
      <c r="B2750">
        <v>5737.59</v>
      </c>
      <c r="C2750">
        <v>4</v>
      </c>
      <c r="D2750">
        <v>14</v>
      </c>
      <c r="E2750" s="6">
        <f t="shared" si="126"/>
        <v>1434.3975</v>
      </c>
      <c r="F2750" s="5">
        <f t="shared" si="127"/>
        <v>1.1448196908986834E-3</v>
      </c>
      <c r="G2750" s="6">
        <f t="shared" si="128"/>
        <v>22.989771036061818</v>
      </c>
    </row>
    <row r="2751" spans="1:7" x14ac:dyDescent="0.25">
      <c r="A2751" s="2">
        <v>2753</v>
      </c>
      <c r="B2751">
        <v>9649.7999999999993</v>
      </c>
      <c r="C2751">
        <v>11</v>
      </c>
      <c r="D2751">
        <v>7</v>
      </c>
      <c r="E2751" s="6">
        <f t="shared" si="126"/>
        <v>877.25454545454534</v>
      </c>
      <c r="F2751" s="5">
        <f t="shared" si="127"/>
        <v>3.1482541499713796E-3</v>
      </c>
      <c r="G2751" s="6">
        <f t="shared" si="128"/>
        <v>19.332741843159699</v>
      </c>
    </row>
    <row r="2752" spans="1:7" x14ac:dyDescent="0.25">
      <c r="A2752" s="2">
        <v>2754</v>
      </c>
      <c r="B2752">
        <v>5568.64</v>
      </c>
      <c r="C2752">
        <v>3</v>
      </c>
      <c r="D2752">
        <v>11</v>
      </c>
      <c r="E2752" s="6">
        <f t="shared" si="126"/>
        <v>1856.2133333333334</v>
      </c>
      <c r="F2752" s="5">
        <f t="shared" si="127"/>
        <v>8.5861476817401263E-4</v>
      </c>
      <c r="G2752" s="6">
        <f t="shared" si="128"/>
        <v>17.531493989696624</v>
      </c>
    </row>
    <row r="2753" spans="1:7" x14ac:dyDescent="0.25">
      <c r="A2753" s="2">
        <v>2755</v>
      </c>
      <c r="B2753">
        <v>14088.240000000002</v>
      </c>
      <c r="C2753">
        <v>13</v>
      </c>
      <c r="D2753">
        <v>1</v>
      </c>
      <c r="E2753" s="6">
        <f t="shared" si="126"/>
        <v>1083.7107692307693</v>
      </c>
      <c r="F2753" s="5">
        <f t="shared" si="127"/>
        <v>3.720663995420721E-3</v>
      </c>
      <c r="G2753" s="6">
        <f t="shared" si="128"/>
        <v>4.032123640526617</v>
      </c>
    </row>
    <row r="2754" spans="1:7" x14ac:dyDescent="0.25">
      <c r="A2754" s="2">
        <v>2756</v>
      </c>
      <c r="B2754">
        <v>5196.93</v>
      </c>
      <c r="C2754">
        <v>4</v>
      </c>
      <c r="D2754">
        <v>8</v>
      </c>
      <c r="E2754" s="6">
        <f t="shared" si="126"/>
        <v>1299.2325000000001</v>
      </c>
      <c r="F2754" s="5">
        <f t="shared" si="127"/>
        <v>1.1448196908986834E-3</v>
      </c>
      <c r="G2754" s="6">
        <f t="shared" si="128"/>
        <v>11.899095592444191</v>
      </c>
    </row>
    <row r="2755" spans="1:7" x14ac:dyDescent="0.25">
      <c r="A2755" s="2">
        <v>2757</v>
      </c>
      <c r="B2755">
        <v>3501.37</v>
      </c>
      <c r="C2755">
        <v>3</v>
      </c>
      <c r="D2755">
        <v>8</v>
      </c>
      <c r="E2755" s="6">
        <f t="shared" si="126"/>
        <v>1167.1233333333332</v>
      </c>
      <c r="F2755" s="5">
        <f t="shared" si="127"/>
        <v>8.5861476817401263E-4</v>
      </c>
      <c r="G2755" s="6">
        <f t="shared" si="128"/>
        <v>8.016874642243847</v>
      </c>
    </row>
    <row r="2756" spans="1:7" x14ac:dyDescent="0.25">
      <c r="A2756" s="2">
        <v>2758</v>
      </c>
      <c r="B2756">
        <v>4188.4000000000005</v>
      </c>
      <c r="C2756">
        <v>4</v>
      </c>
      <c r="D2756">
        <v>19</v>
      </c>
      <c r="E2756" s="6">
        <f t="shared" si="126"/>
        <v>1047.1000000000001</v>
      </c>
      <c r="F2756" s="5">
        <f t="shared" si="127"/>
        <v>1.1448196908986834E-3</v>
      </c>
      <c r="G2756" s="6">
        <f t="shared" si="128"/>
        <v>22.77607326846022</v>
      </c>
    </row>
    <row r="2757" spans="1:7" x14ac:dyDescent="0.25">
      <c r="A2757" s="2">
        <v>2759</v>
      </c>
      <c r="B2757">
        <v>5619.73</v>
      </c>
      <c r="C2757">
        <v>5</v>
      </c>
      <c r="D2757">
        <v>1</v>
      </c>
      <c r="E2757" s="6">
        <f t="shared" ref="E2757:E2820" si="129">B2757/C2757</f>
        <v>1123.9459999999999</v>
      </c>
      <c r="F2757" s="5">
        <f t="shared" ref="F2757:F2820" si="130">C2757/3494</f>
        <v>1.4310246136233543E-3</v>
      </c>
      <c r="G2757" s="6">
        <f t="shared" ref="G2757:G2820" si="131">E2757*F2757*D2757</f>
        <v>1.6083943903835145</v>
      </c>
    </row>
    <row r="2758" spans="1:7" x14ac:dyDescent="0.25">
      <c r="A2758" s="2">
        <v>2760</v>
      </c>
      <c r="B2758">
        <v>5241.9399999999996</v>
      </c>
      <c r="C2758">
        <v>5</v>
      </c>
      <c r="D2758">
        <v>11</v>
      </c>
      <c r="E2758" s="6">
        <f t="shared" si="129"/>
        <v>1048.3879999999999</v>
      </c>
      <c r="F2758" s="5">
        <f t="shared" si="130"/>
        <v>1.4310246136233543E-3</v>
      </c>
      <c r="G2758" s="6">
        <f t="shared" si="131"/>
        <v>16.502959358900974</v>
      </c>
    </row>
    <row r="2759" spans="1:7" x14ac:dyDescent="0.25">
      <c r="A2759" s="2">
        <v>2761</v>
      </c>
      <c r="B2759">
        <v>10079.419999999998</v>
      </c>
      <c r="C2759">
        <v>9</v>
      </c>
      <c r="D2759">
        <v>19</v>
      </c>
      <c r="E2759" s="6">
        <f t="shared" si="129"/>
        <v>1119.9355555555553</v>
      </c>
      <c r="F2759" s="5">
        <f t="shared" si="130"/>
        <v>2.5758443045220377E-3</v>
      </c>
      <c r="G2759" s="6">
        <f t="shared" si="131"/>
        <v>54.810812821980527</v>
      </c>
    </row>
    <row r="2760" spans="1:7" x14ac:dyDescent="0.25">
      <c r="A2760" s="2">
        <v>2762</v>
      </c>
      <c r="B2760">
        <v>15071.26</v>
      </c>
      <c r="C2760">
        <v>10</v>
      </c>
      <c r="D2760">
        <v>9</v>
      </c>
      <c r="E2760" s="6">
        <f t="shared" si="129"/>
        <v>1507.126</v>
      </c>
      <c r="F2760" s="5">
        <f t="shared" si="130"/>
        <v>2.8620492272467086E-3</v>
      </c>
      <c r="G2760" s="6">
        <f t="shared" si="131"/>
        <v>38.821219232970812</v>
      </c>
    </row>
    <row r="2761" spans="1:7" x14ac:dyDescent="0.25">
      <c r="A2761" s="2">
        <v>2763</v>
      </c>
      <c r="B2761">
        <v>6496.6399999999994</v>
      </c>
      <c r="C2761">
        <v>9</v>
      </c>
      <c r="D2761">
        <v>10</v>
      </c>
      <c r="E2761" s="6">
        <f t="shared" si="129"/>
        <v>721.84888888888884</v>
      </c>
      <c r="F2761" s="5">
        <f t="shared" si="130"/>
        <v>2.5758443045220377E-3</v>
      </c>
      <c r="G2761" s="6">
        <f t="shared" si="131"/>
        <v>18.593703491700055</v>
      </c>
    </row>
    <row r="2762" spans="1:7" x14ac:dyDescent="0.25">
      <c r="A2762" s="2">
        <v>2764</v>
      </c>
      <c r="B2762">
        <v>3651.92</v>
      </c>
      <c r="C2762">
        <v>4</v>
      </c>
      <c r="D2762">
        <v>20</v>
      </c>
      <c r="E2762" s="6">
        <f t="shared" si="129"/>
        <v>912.98</v>
      </c>
      <c r="F2762" s="5">
        <f t="shared" si="130"/>
        <v>1.1448196908986834E-3</v>
      </c>
      <c r="G2762" s="6">
        <f t="shared" si="131"/>
        <v>20.903949627933599</v>
      </c>
    </row>
    <row r="2763" spans="1:7" x14ac:dyDescent="0.25">
      <c r="A2763" s="2">
        <v>2765</v>
      </c>
      <c r="B2763">
        <v>8522.02</v>
      </c>
      <c r="C2763">
        <v>6</v>
      </c>
      <c r="D2763">
        <v>7</v>
      </c>
      <c r="E2763" s="6">
        <f t="shared" si="129"/>
        <v>1420.3366666666668</v>
      </c>
      <c r="F2763" s="5">
        <f t="shared" si="130"/>
        <v>1.7172295363480253E-3</v>
      </c>
      <c r="G2763" s="6">
        <f t="shared" si="131"/>
        <v>17.073308528906697</v>
      </c>
    </row>
    <row r="2764" spans="1:7" x14ac:dyDescent="0.25">
      <c r="A2764" s="2">
        <v>2766</v>
      </c>
      <c r="B2764">
        <v>8740.06</v>
      </c>
      <c r="C2764">
        <v>6</v>
      </c>
      <c r="D2764">
        <v>8</v>
      </c>
      <c r="E2764" s="6">
        <f t="shared" si="129"/>
        <v>1456.6766666666665</v>
      </c>
      <c r="F2764" s="5">
        <f t="shared" si="130"/>
        <v>1.7172295363480253E-3</v>
      </c>
      <c r="G2764" s="6">
        <f t="shared" si="131"/>
        <v>20.011585575271894</v>
      </c>
    </row>
    <row r="2765" spans="1:7" x14ac:dyDescent="0.25">
      <c r="A2765" s="2">
        <v>2767</v>
      </c>
      <c r="B2765">
        <v>2597.41</v>
      </c>
      <c r="C2765">
        <v>3</v>
      </c>
      <c r="D2765">
        <v>22</v>
      </c>
      <c r="E2765" s="6">
        <f t="shared" si="129"/>
        <v>865.80333333333328</v>
      </c>
      <c r="F2765" s="5">
        <f t="shared" si="130"/>
        <v>8.5861476817401263E-4</v>
      </c>
      <c r="G2765" s="6">
        <f t="shared" si="131"/>
        <v>16.354613623354322</v>
      </c>
    </row>
    <row r="2766" spans="1:7" x14ac:dyDescent="0.25">
      <c r="A2766" s="2">
        <v>2768</v>
      </c>
      <c r="B2766">
        <v>6811.9400000000005</v>
      </c>
      <c r="C2766">
        <v>6</v>
      </c>
      <c r="D2766">
        <v>3</v>
      </c>
      <c r="E2766" s="6">
        <f t="shared" si="129"/>
        <v>1135.3233333333335</v>
      </c>
      <c r="F2766" s="5">
        <f t="shared" si="130"/>
        <v>1.7172295363480253E-3</v>
      </c>
      <c r="G2766" s="6">
        <f t="shared" si="131"/>
        <v>5.848832283915284</v>
      </c>
    </row>
    <row r="2767" spans="1:7" x14ac:dyDescent="0.25">
      <c r="A2767" s="2">
        <v>2769</v>
      </c>
      <c r="B2767">
        <v>8004.25</v>
      </c>
      <c r="C2767">
        <v>6</v>
      </c>
      <c r="D2767">
        <v>15</v>
      </c>
      <c r="E2767" s="6">
        <f t="shared" si="129"/>
        <v>1334.0416666666667</v>
      </c>
      <c r="F2767" s="5">
        <f t="shared" si="130"/>
        <v>1.7172295363480253E-3</v>
      </c>
      <c r="G2767" s="6">
        <f t="shared" si="131"/>
        <v>34.362836290784202</v>
      </c>
    </row>
    <row r="2768" spans="1:7" x14ac:dyDescent="0.25">
      <c r="A2768" s="2">
        <v>2770</v>
      </c>
      <c r="B2768">
        <v>13728.699999999999</v>
      </c>
      <c r="C2768">
        <v>9</v>
      </c>
      <c r="D2768">
        <v>13</v>
      </c>
      <c r="E2768" s="6">
        <f t="shared" si="129"/>
        <v>1525.411111111111</v>
      </c>
      <c r="F2768" s="5">
        <f t="shared" si="130"/>
        <v>2.5758443045220377E-3</v>
      </c>
      <c r="G2768" s="6">
        <f t="shared" si="131"/>
        <v>51.079879793932449</v>
      </c>
    </row>
    <row r="2769" spans="1:7" x14ac:dyDescent="0.25">
      <c r="A2769" s="2">
        <v>2771</v>
      </c>
      <c r="B2769">
        <v>8579.48</v>
      </c>
      <c r="C2769">
        <v>5</v>
      </c>
      <c r="D2769">
        <v>10</v>
      </c>
      <c r="E2769" s="6">
        <f t="shared" si="129"/>
        <v>1715.896</v>
      </c>
      <c r="F2769" s="5">
        <f t="shared" si="130"/>
        <v>1.4310246136233543E-3</v>
      </c>
      <c r="G2769" s="6">
        <f t="shared" si="131"/>
        <v>24.554894104178594</v>
      </c>
    </row>
    <row r="2770" spans="1:7" x14ac:dyDescent="0.25">
      <c r="A2770" s="2">
        <v>2772</v>
      </c>
      <c r="B2770">
        <v>5138.68</v>
      </c>
      <c r="C2770">
        <v>5</v>
      </c>
      <c r="D2770">
        <v>13</v>
      </c>
      <c r="E2770" s="6">
        <f t="shared" si="129"/>
        <v>1027.7360000000001</v>
      </c>
      <c r="F2770" s="5">
        <f t="shared" si="130"/>
        <v>1.4310246136233543E-3</v>
      </c>
      <c r="G2770" s="6">
        <f t="shared" si="131"/>
        <v>19.119301659988555</v>
      </c>
    </row>
    <row r="2771" spans="1:7" x14ac:dyDescent="0.25">
      <c r="A2771" s="2">
        <v>2773</v>
      </c>
      <c r="B2771">
        <v>4179.1899999999996</v>
      </c>
      <c r="C2771">
        <v>4</v>
      </c>
      <c r="D2771">
        <v>20</v>
      </c>
      <c r="E2771" s="6">
        <f t="shared" si="129"/>
        <v>1044.7974999999999</v>
      </c>
      <c r="F2771" s="5">
        <f t="shared" si="130"/>
        <v>1.1448196908986834E-3</v>
      </c>
      <c r="G2771" s="6">
        <f t="shared" si="131"/>
        <v>23.922095020034341</v>
      </c>
    </row>
    <row r="2772" spans="1:7" x14ac:dyDescent="0.25">
      <c r="A2772" s="2">
        <v>2774</v>
      </c>
      <c r="B2772">
        <v>4479.04</v>
      </c>
      <c r="C2772">
        <v>5</v>
      </c>
      <c r="D2772">
        <v>14</v>
      </c>
      <c r="E2772" s="6">
        <f t="shared" si="129"/>
        <v>895.80799999999999</v>
      </c>
      <c r="F2772" s="5">
        <f t="shared" si="130"/>
        <v>1.4310246136233543E-3</v>
      </c>
      <c r="G2772" s="6">
        <f t="shared" si="131"/>
        <v>17.946926159129937</v>
      </c>
    </row>
    <row r="2773" spans="1:7" x14ac:dyDescent="0.25">
      <c r="A2773" s="2">
        <v>2775</v>
      </c>
      <c r="B2773">
        <v>6201.93</v>
      </c>
      <c r="C2773">
        <v>6</v>
      </c>
      <c r="D2773">
        <v>7</v>
      </c>
      <c r="E2773" s="6">
        <f t="shared" si="129"/>
        <v>1033.655</v>
      </c>
      <c r="F2773" s="5">
        <f t="shared" si="130"/>
        <v>1.7172295363480253E-3</v>
      </c>
      <c r="G2773" s="6">
        <f t="shared" si="131"/>
        <v>12.425160274756726</v>
      </c>
    </row>
    <row r="2774" spans="1:7" x14ac:dyDescent="0.25">
      <c r="A2774" s="2">
        <v>2776</v>
      </c>
      <c r="B2774">
        <v>4205.0600000000004</v>
      </c>
      <c r="C2774">
        <v>4</v>
      </c>
      <c r="D2774">
        <v>16</v>
      </c>
      <c r="E2774" s="6">
        <f t="shared" si="129"/>
        <v>1051.2650000000001</v>
      </c>
      <c r="F2774" s="5">
        <f t="shared" si="130"/>
        <v>1.1448196908986834E-3</v>
      </c>
      <c r="G2774" s="6">
        <f t="shared" si="131"/>
        <v>19.25614195764167</v>
      </c>
    </row>
    <row r="2775" spans="1:7" x14ac:dyDescent="0.25">
      <c r="A2775" s="2">
        <v>2777</v>
      </c>
      <c r="B2775">
        <v>6216.71</v>
      </c>
      <c r="C2775">
        <v>6</v>
      </c>
      <c r="D2775">
        <v>1</v>
      </c>
      <c r="E2775" s="6">
        <f t="shared" si="129"/>
        <v>1036.1183333333333</v>
      </c>
      <c r="F2775" s="5">
        <f t="shared" si="130"/>
        <v>1.7172295363480253E-3</v>
      </c>
      <c r="G2775" s="6">
        <f t="shared" si="131"/>
        <v>1.7792530051516886</v>
      </c>
    </row>
    <row r="2776" spans="1:7" x14ac:dyDescent="0.25">
      <c r="A2776" s="2">
        <v>2778</v>
      </c>
      <c r="B2776">
        <v>5669.9</v>
      </c>
      <c r="C2776">
        <v>5</v>
      </c>
      <c r="D2776">
        <v>12</v>
      </c>
      <c r="E2776" s="6">
        <f t="shared" si="129"/>
        <v>1133.98</v>
      </c>
      <c r="F2776" s="5">
        <f t="shared" si="130"/>
        <v>1.4310246136233543E-3</v>
      </c>
      <c r="G2776" s="6">
        <f t="shared" si="131"/>
        <v>19.473039496279338</v>
      </c>
    </row>
    <row r="2777" spans="1:7" x14ac:dyDescent="0.25">
      <c r="A2777" s="2">
        <v>2779</v>
      </c>
      <c r="B2777">
        <v>6558.7599999999993</v>
      </c>
      <c r="C2777">
        <v>5</v>
      </c>
      <c r="D2777">
        <v>11</v>
      </c>
      <c r="E2777" s="6">
        <f t="shared" si="129"/>
        <v>1311.752</v>
      </c>
      <c r="F2777" s="5">
        <f t="shared" si="130"/>
        <v>1.4310246136233543E-3</v>
      </c>
      <c r="G2777" s="6">
        <f t="shared" si="131"/>
        <v>20.648643388666283</v>
      </c>
    </row>
    <row r="2778" spans="1:7" x14ac:dyDescent="0.25">
      <c r="A2778" s="2">
        <v>2780</v>
      </c>
      <c r="B2778">
        <v>6150.43</v>
      </c>
      <c r="C2778">
        <v>5</v>
      </c>
      <c r="D2778">
        <v>16</v>
      </c>
      <c r="E2778" s="6">
        <f t="shared" si="129"/>
        <v>1230.086</v>
      </c>
      <c r="F2778" s="5">
        <f t="shared" si="130"/>
        <v>1.4310246136233543E-3</v>
      </c>
      <c r="G2778" s="6">
        <f t="shared" si="131"/>
        <v>28.164533485975959</v>
      </c>
    </row>
    <row r="2779" spans="1:7" x14ac:dyDescent="0.25">
      <c r="A2779" s="2">
        <v>2781</v>
      </c>
      <c r="B2779">
        <v>4131.8599999999997</v>
      </c>
      <c r="C2779">
        <v>4</v>
      </c>
      <c r="D2779">
        <v>5</v>
      </c>
      <c r="E2779" s="6">
        <f t="shared" si="129"/>
        <v>1032.9649999999999</v>
      </c>
      <c r="F2779" s="5">
        <f t="shared" si="130"/>
        <v>1.1448196908986834E-3</v>
      </c>
      <c r="G2779" s="6">
        <f t="shared" si="131"/>
        <v>5.9127933600457911</v>
      </c>
    </row>
    <row r="2780" spans="1:7" x14ac:dyDescent="0.25">
      <c r="A2780" s="2">
        <v>2782</v>
      </c>
      <c r="B2780">
        <v>4995.43</v>
      </c>
      <c r="C2780">
        <v>5</v>
      </c>
      <c r="D2780">
        <v>12</v>
      </c>
      <c r="E2780" s="6">
        <f t="shared" si="129"/>
        <v>999.08600000000001</v>
      </c>
      <c r="F2780" s="5">
        <f t="shared" si="130"/>
        <v>1.4310246136233543E-3</v>
      </c>
      <c r="G2780" s="6">
        <f t="shared" si="131"/>
        <v>17.15659988551803</v>
      </c>
    </row>
    <row r="2781" spans="1:7" x14ac:dyDescent="0.25">
      <c r="A2781" s="2">
        <v>2783</v>
      </c>
      <c r="B2781">
        <v>9019.4399999999987</v>
      </c>
      <c r="C2781">
        <v>11</v>
      </c>
      <c r="D2781">
        <v>7</v>
      </c>
      <c r="E2781" s="6">
        <f t="shared" si="129"/>
        <v>819.94909090909084</v>
      </c>
      <c r="F2781" s="5">
        <f t="shared" si="130"/>
        <v>3.1482541499713796E-3</v>
      </c>
      <c r="G2781" s="6">
        <f t="shared" si="131"/>
        <v>18.069856897538635</v>
      </c>
    </row>
    <row r="2782" spans="1:7" x14ac:dyDescent="0.25">
      <c r="A2782" s="2">
        <v>2784</v>
      </c>
      <c r="B2782">
        <v>2423.2200000000003</v>
      </c>
      <c r="C2782">
        <v>3</v>
      </c>
      <c r="D2782">
        <v>13</v>
      </c>
      <c r="E2782" s="6">
        <f t="shared" si="129"/>
        <v>807.74000000000012</v>
      </c>
      <c r="F2782" s="5">
        <f t="shared" si="130"/>
        <v>8.5861476817401263E-4</v>
      </c>
      <c r="G2782" s="6">
        <f t="shared" si="131"/>
        <v>9.0159874069834025</v>
      </c>
    </row>
    <row r="2783" spans="1:7" x14ac:dyDescent="0.25">
      <c r="A2783" s="2">
        <v>2785</v>
      </c>
      <c r="B2783">
        <v>9232.9499999999989</v>
      </c>
      <c r="C2783">
        <v>6</v>
      </c>
      <c r="D2783">
        <v>8</v>
      </c>
      <c r="E2783" s="6">
        <f t="shared" si="129"/>
        <v>1538.8249999999998</v>
      </c>
      <c r="F2783" s="5">
        <f t="shared" si="130"/>
        <v>1.7172295363480253E-3</v>
      </c>
      <c r="G2783" s="6">
        <f t="shared" si="131"/>
        <v>21.140125930165997</v>
      </c>
    </row>
    <row r="2784" spans="1:7" x14ac:dyDescent="0.25">
      <c r="A2784" s="2">
        <v>2786</v>
      </c>
      <c r="B2784">
        <v>4372.2999999999993</v>
      </c>
      <c r="C2784">
        <v>6</v>
      </c>
      <c r="D2784">
        <v>11</v>
      </c>
      <c r="E2784" s="6">
        <f t="shared" si="129"/>
        <v>728.71666666666658</v>
      </c>
      <c r="F2784" s="5">
        <f t="shared" si="130"/>
        <v>1.7172295363480253E-3</v>
      </c>
      <c r="G2784" s="6">
        <f t="shared" si="131"/>
        <v>13.765111619919862</v>
      </c>
    </row>
    <row r="2785" spans="1:7" x14ac:dyDescent="0.25">
      <c r="A2785" s="2">
        <v>2787</v>
      </c>
      <c r="B2785">
        <v>10014.36</v>
      </c>
      <c r="C2785">
        <v>6</v>
      </c>
      <c r="D2785">
        <v>6</v>
      </c>
      <c r="E2785" s="6">
        <f t="shared" si="129"/>
        <v>1669.0600000000002</v>
      </c>
      <c r="F2785" s="5">
        <f t="shared" si="130"/>
        <v>1.7172295363480253E-3</v>
      </c>
      <c r="G2785" s="6">
        <f t="shared" si="131"/>
        <v>17.196954779622214</v>
      </c>
    </row>
    <row r="2786" spans="1:7" x14ac:dyDescent="0.25">
      <c r="A2786" s="2">
        <v>2788</v>
      </c>
      <c r="B2786">
        <v>17258.939999999999</v>
      </c>
      <c r="C2786">
        <v>11</v>
      </c>
      <c r="D2786">
        <v>4</v>
      </c>
      <c r="E2786" s="6">
        <f t="shared" si="129"/>
        <v>1568.9945454545452</v>
      </c>
      <c r="F2786" s="5">
        <f t="shared" si="130"/>
        <v>3.1482541499713796E-3</v>
      </c>
      <c r="G2786" s="6">
        <f t="shared" si="131"/>
        <v>19.758374356038921</v>
      </c>
    </row>
    <row r="2787" spans="1:7" x14ac:dyDescent="0.25">
      <c r="A2787" s="2">
        <v>2789</v>
      </c>
      <c r="B2787">
        <v>2097.73</v>
      </c>
      <c r="C2787">
        <v>2</v>
      </c>
      <c r="D2787">
        <v>7</v>
      </c>
      <c r="E2787" s="6">
        <f t="shared" si="129"/>
        <v>1048.865</v>
      </c>
      <c r="F2787" s="5">
        <f t="shared" si="130"/>
        <v>5.7240984544934168E-4</v>
      </c>
      <c r="G2787" s="6">
        <f t="shared" si="131"/>
        <v>4.2026645678305661</v>
      </c>
    </row>
    <row r="2788" spans="1:7" x14ac:dyDescent="0.25">
      <c r="A2788" s="2">
        <v>2790</v>
      </c>
      <c r="B2788">
        <v>1799.14</v>
      </c>
      <c r="C2788">
        <v>3</v>
      </c>
      <c r="D2788">
        <v>20</v>
      </c>
      <c r="E2788" s="6">
        <f t="shared" si="129"/>
        <v>599.71333333333337</v>
      </c>
      <c r="F2788" s="5">
        <f t="shared" si="130"/>
        <v>8.5861476817401263E-4</v>
      </c>
      <c r="G2788" s="6">
        <f t="shared" si="131"/>
        <v>10.298454493417289</v>
      </c>
    </row>
    <row r="2789" spans="1:7" x14ac:dyDescent="0.25">
      <c r="A2789" s="2">
        <v>2791</v>
      </c>
      <c r="B2789">
        <v>9980.3799999999992</v>
      </c>
      <c r="C2789">
        <v>7</v>
      </c>
      <c r="D2789">
        <v>3</v>
      </c>
      <c r="E2789" s="6">
        <f t="shared" si="129"/>
        <v>1425.7685714285712</v>
      </c>
      <c r="F2789" s="5">
        <f t="shared" si="130"/>
        <v>2.0034344590726962E-3</v>
      </c>
      <c r="G2789" s="6">
        <f t="shared" si="131"/>
        <v>8.5693016599885503</v>
      </c>
    </row>
    <row r="2790" spans="1:7" x14ac:dyDescent="0.25">
      <c r="A2790" s="2">
        <v>2792</v>
      </c>
      <c r="B2790">
        <v>4771.3900000000003</v>
      </c>
      <c r="C2790">
        <v>3</v>
      </c>
      <c r="D2790">
        <v>12</v>
      </c>
      <c r="E2790" s="6">
        <f t="shared" si="129"/>
        <v>1590.4633333333334</v>
      </c>
      <c r="F2790" s="5">
        <f t="shared" si="130"/>
        <v>8.5861476817401263E-4</v>
      </c>
      <c r="G2790" s="6">
        <f t="shared" si="131"/>
        <v>16.387143674871208</v>
      </c>
    </row>
    <row r="2791" spans="1:7" x14ac:dyDescent="0.25">
      <c r="A2791" s="2">
        <v>2793</v>
      </c>
      <c r="B2791">
        <v>10915.330000000002</v>
      </c>
      <c r="C2791">
        <v>8</v>
      </c>
      <c r="D2791">
        <v>14</v>
      </c>
      <c r="E2791" s="6">
        <f t="shared" si="129"/>
        <v>1364.4162500000002</v>
      </c>
      <c r="F2791" s="5">
        <f t="shared" si="130"/>
        <v>2.2896393817973667E-3</v>
      </c>
      <c r="G2791" s="6">
        <f t="shared" si="131"/>
        <v>43.736296508299951</v>
      </c>
    </row>
    <row r="2792" spans="1:7" x14ac:dyDescent="0.25">
      <c r="A2792" s="2">
        <v>2794</v>
      </c>
      <c r="B2792">
        <v>7835.25</v>
      </c>
      <c r="C2792">
        <v>7</v>
      </c>
      <c r="D2792">
        <v>18</v>
      </c>
      <c r="E2792" s="6">
        <f t="shared" si="129"/>
        <v>1119.3214285714287</v>
      </c>
      <c r="F2792" s="5">
        <f t="shared" si="130"/>
        <v>2.0034344590726962E-3</v>
      </c>
      <c r="G2792" s="6">
        <f t="shared" si="131"/>
        <v>40.364768174012596</v>
      </c>
    </row>
    <row r="2793" spans="1:7" x14ac:dyDescent="0.25">
      <c r="A2793" s="2">
        <v>2795</v>
      </c>
      <c r="B2793">
        <v>4453.63</v>
      </c>
      <c r="C2793">
        <v>3</v>
      </c>
      <c r="D2793">
        <v>17</v>
      </c>
      <c r="E2793" s="6">
        <f t="shared" si="129"/>
        <v>1484.5433333333333</v>
      </c>
      <c r="F2793" s="5">
        <f t="shared" si="130"/>
        <v>8.5861476817401263E-4</v>
      </c>
      <c r="G2793" s="6">
        <f t="shared" si="131"/>
        <v>21.669064109902688</v>
      </c>
    </row>
    <row r="2794" spans="1:7" x14ac:dyDescent="0.25">
      <c r="A2794" s="2">
        <v>2796</v>
      </c>
      <c r="B2794">
        <v>8157.7199999999993</v>
      </c>
      <c r="C2794">
        <v>7</v>
      </c>
      <c r="D2794">
        <v>9</v>
      </c>
      <c r="E2794" s="6">
        <f t="shared" si="129"/>
        <v>1165.3885714285714</v>
      </c>
      <c r="F2794" s="5">
        <f t="shared" si="130"/>
        <v>2.0034344590726962E-3</v>
      </c>
      <c r="G2794" s="6">
        <f t="shared" si="131"/>
        <v>21.013016599885518</v>
      </c>
    </row>
    <row r="2795" spans="1:7" x14ac:dyDescent="0.25">
      <c r="A2795" s="2">
        <v>2797</v>
      </c>
      <c r="B2795">
        <v>4583.92</v>
      </c>
      <c r="C2795">
        <v>6</v>
      </c>
      <c r="D2795">
        <v>14</v>
      </c>
      <c r="E2795" s="6">
        <f t="shared" si="129"/>
        <v>763.98666666666668</v>
      </c>
      <c r="F2795" s="5">
        <f t="shared" si="130"/>
        <v>1.7172295363480253E-3</v>
      </c>
      <c r="G2795" s="6">
        <f t="shared" si="131"/>
        <v>18.367166571265027</v>
      </c>
    </row>
    <row r="2796" spans="1:7" x14ac:dyDescent="0.25">
      <c r="A2796" s="2">
        <v>2798</v>
      </c>
      <c r="B2796">
        <v>3433.4699999999993</v>
      </c>
      <c r="C2796">
        <v>5</v>
      </c>
      <c r="D2796">
        <v>5</v>
      </c>
      <c r="E2796" s="6">
        <f t="shared" si="129"/>
        <v>686.69399999999985</v>
      </c>
      <c r="F2796" s="5">
        <f t="shared" si="130"/>
        <v>1.4310246136233543E-3</v>
      </c>
      <c r="G2796" s="6">
        <f t="shared" si="131"/>
        <v>4.9133800801373777</v>
      </c>
    </row>
    <row r="2797" spans="1:7" x14ac:dyDescent="0.25">
      <c r="A2797" s="2">
        <v>2799</v>
      </c>
      <c r="B2797">
        <v>9916.0899999999983</v>
      </c>
      <c r="C2797">
        <v>8</v>
      </c>
      <c r="D2797">
        <v>18</v>
      </c>
      <c r="E2797" s="6">
        <f t="shared" si="129"/>
        <v>1239.5112499999998</v>
      </c>
      <c r="F2797" s="5">
        <f t="shared" si="130"/>
        <v>2.2896393817973667E-3</v>
      </c>
      <c r="G2797" s="6">
        <f t="shared" si="131"/>
        <v>51.084607899255857</v>
      </c>
    </row>
    <row r="2798" spans="1:7" x14ac:dyDescent="0.25">
      <c r="A2798" s="2">
        <v>2800</v>
      </c>
      <c r="B2798">
        <v>1193.9000000000001</v>
      </c>
      <c r="C2798">
        <v>5</v>
      </c>
      <c r="D2798">
        <v>2</v>
      </c>
      <c r="E2798" s="6">
        <f t="shared" si="129"/>
        <v>238.78000000000003</v>
      </c>
      <c r="F2798" s="5">
        <f t="shared" si="130"/>
        <v>1.4310246136233543E-3</v>
      </c>
      <c r="G2798" s="6">
        <f t="shared" si="131"/>
        <v>0.68340011448196913</v>
      </c>
    </row>
    <row r="2799" spans="1:7" x14ac:dyDescent="0.25">
      <c r="A2799" s="2">
        <v>2801</v>
      </c>
      <c r="B2799">
        <v>3312.28</v>
      </c>
      <c r="C2799">
        <v>5</v>
      </c>
      <c r="D2799">
        <v>10</v>
      </c>
      <c r="E2799" s="6">
        <f t="shared" si="129"/>
        <v>662.45600000000002</v>
      </c>
      <c r="F2799" s="5">
        <f t="shared" si="130"/>
        <v>1.4310246136233543E-3</v>
      </c>
      <c r="G2799" s="6">
        <f t="shared" si="131"/>
        <v>9.4799084144247274</v>
      </c>
    </row>
    <row r="2800" spans="1:7" x14ac:dyDescent="0.25">
      <c r="A2800" s="2">
        <v>2802</v>
      </c>
      <c r="B2800">
        <v>1370.06</v>
      </c>
      <c r="C2800">
        <v>3</v>
      </c>
      <c r="D2800">
        <v>3</v>
      </c>
      <c r="E2800" s="6">
        <f t="shared" si="129"/>
        <v>456.68666666666667</v>
      </c>
      <c r="F2800" s="5">
        <f t="shared" si="130"/>
        <v>8.5861476817401263E-4</v>
      </c>
      <c r="G2800" s="6">
        <f t="shared" si="131"/>
        <v>1.1763537492844878</v>
      </c>
    </row>
    <row r="2801" spans="1:7" x14ac:dyDescent="0.25">
      <c r="A2801" s="2">
        <v>2803</v>
      </c>
      <c r="B2801">
        <v>6522.6400000000012</v>
      </c>
      <c r="C2801">
        <v>6</v>
      </c>
      <c r="D2801">
        <v>11</v>
      </c>
      <c r="E2801" s="6">
        <f t="shared" si="129"/>
        <v>1087.1066666666668</v>
      </c>
      <c r="F2801" s="5">
        <f t="shared" si="130"/>
        <v>1.7172295363480253E-3</v>
      </c>
      <c r="G2801" s="6">
        <f t="shared" si="131"/>
        <v>20.534928448769321</v>
      </c>
    </row>
    <row r="2802" spans="1:7" x14ac:dyDescent="0.25">
      <c r="A2802" s="2">
        <v>2804</v>
      </c>
      <c r="B2802">
        <v>6016.75</v>
      </c>
      <c r="C2802">
        <v>7</v>
      </c>
      <c r="D2802">
        <v>5</v>
      </c>
      <c r="E2802" s="6">
        <f t="shared" si="129"/>
        <v>859.53571428571433</v>
      </c>
      <c r="F2802" s="5">
        <f t="shared" si="130"/>
        <v>2.0034344590726962E-3</v>
      </c>
      <c r="G2802" s="6">
        <f t="shared" si="131"/>
        <v>8.6101173440183185</v>
      </c>
    </row>
    <row r="2803" spans="1:7" x14ac:dyDescent="0.25">
      <c r="A2803" s="2">
        <v>2805</v>
      </c>
      <c r="B2803">
        <v>5915.9000000000005</v>
      </c>
      <c r="C2803">
        <v>5</v>
      </c>
      <c r="D2803">
        <v>4</v>
      </c>
      <c r="E2803" s="6">
        <f t="shared" si="129"/>
        <v>1183.18</v>
      </c>
      <c r="F2803" s="5">
        <f t="shared" si="130"/>
        <v>1.4310246136233543E-3</v>
      </c>
      <c r="G2803" s="6">
        <f t="shared" si="131"/>
        <v>6.7726388093875221</v>
      </c>
    </row>
    <row r="2804" spans="1:7" x14ac:dyDescent="0.25">
      <c r="A2804" s="2">
        <v>2806</v>
      </c>
      <c r="B2804">
        <v>8667.06</v>
      </c>
      <c r="C2804">
        <v>8</v>
      </c>
      <c r="D2804">
        <v>3</v>
      </c>
      <c r="E2804" s="6">
        <f t="shared" si="129"/>
        <v>1083.3824999999999</v>
      </c>
      <c r="F2804" s="5">
        <f t="shared" si="130"/>
        <v>2.2896393817973667E-3</v>
      </c>
      <c r="G2804" s="6">
        <f t="shared" si="131"/>
        <v>7.4416657126502574</v>
      </c>
    </row>
    <row r="2805" spans="1:7" x14ac:dyDescent="0.25">
      <c r="A2805" s="2">
        <v>2807</v>
      </c>
      <c r="B2805">
        <v>1216.1400000000001</v>
      </c>
      <c r="C2805">
        <v>1</v>
      </c>
      <c r="D2805">
        <v>11</v>
      </c>
      <c r="E2805" s="6">
        <f t="shared" si="129"/>
        <v>1216.1400000000001</v>
      </c>
      <c r="F2805" s="5">
        <f t="shared" si="130"/>
        <v>2.8620492272467084E-4</v>
      </c>
      <c r="G2805" s="6">
        <f t="shared" si="131"/>
        <v>3.8287178019461932</v>
      </c>
    </row>
    <row r="2806" spans="1:7" x14ac:dyDescent="0.25">
      <c r="A2806" s="2">
        <v>2808</v>
      </c>
      <c r="B2806">
        <v>6828.2900000000009</v>
      </c>
      <c r="C2806">
        <v>5</v>
      </c>
      <c r="D2806">
        <v>1</v>
      </c>
      <c r="E2806" s="6">
        <f t="shared" si="129"/>
        <v>1365.6580000000001</v>
      </c>
      <c r="F2806" s="5">
        <f t="shared" si="130"/>
        <v>1.4310246136233543E-3</v>
      </c>
      <c r="G2806" s="6">
        <f t="shared" si="131"/>
        <v>1.954290211791643</v>
      </c>
    </row>
    <row r="2807" spans="1:7" x14ac:dyDescent="0.25">
      <c r="A2807" s="2">
        <v>2809</v>
      </c>
      <c r="B2807">
        <v>2490.58</v>
      </c>
      <c r="C2807">
        <v>3</v>
      </c>
      <c r="D2807">
        <v>10</v>
      </c>
      <c r="E2807" s="6">
        <f t="shared" si="129"/>
        <v>830.19333333333327</v>
      </c>
      <c r="F2807" s="5">
        <f t="shared" si="130"/>
        <v>8.5861476817401263E-4</v>
      </c>
      <c r="G2807" s="6">
        <f t="shared" si="131"/>
        <v>7.1281625643961082</v>
      </c>
    </row>
    <row r="2808" spans="1:7" x14ac:dyDescent="0.25">
      <c r="A2808" s="2">
        <v>2810</v>
      </c>
      <c r="B2808">
        <v>3670.18</v>
      </c>
      <c r="C2808">
        <v>6</v>
      </c>
      <c r="D2808">
        <v>15</v>
      </c>
      <c r="E2808" s="6">
        <f t="shared" si="129"/>
        <v>611.6966666666666</v>
      </c>
      <c r="F2808" s="5">
        <f t="shared" si="130"/>
        <v>1.7172295363480253E-3</v>
      </c>
      <c r="G2808" s="6">
        <f t="shared" si="131"/>
        <v>15.756353749284486</v>
      </c>
    </row>
    <row r="2809" spans="1:7" x14ac:dyDescent="0.25">
      <c r="A2809" s="2">
        <v>2811</v>
      </c>
      <c r="B2809">
        <v>4456.3500000000004</v>
      </c>
      <c r="C2809">
        <v>5</v>
      </c>
      <c r="D2809">
        <v>22</v>
      </c>
      <c r="E2809" s="6">
        <f t="shared" si="129"/>
        <v>891.2700000000001</v>
      </c>
      <c r="F2809" s="5">
        <f t="shared" si="130"/>
        <v>1.4310246136233543E-3</v>
      </c>
      <c r="G2809" s="6">
        <f t="shared" si="131"/>
        <v>28.059444762449917</v>
      </c>
    </row>
    <row r="2810" spans="1:7" x14ac:dyDescent="0.25">
      <c r="A2810" s="2">
        <v>2812</v>
      </c>
      <c r="B2810">
        <v>8956.25</v>
      </c>
      <c r="C2810">
        <v>6</v>
      </c>
      <c r="D2810">
        <v>1</v>
      </c>
      <c r="E2810" s="6">
        <f t="shared" si="129"/>
        <v>1492.7083333333333</v>
      </c>
      <c r="F2810" s="5">
        <f t="shared" si="130"/>
        <v>1.7172295363480253E-3</v>
      </c>
      <c r="G2810" s="6">
        <f t="shared" si="131"/>
        <v>2.5633228391528333</v>
      </c>
    </row>
    <row r="2811" spans="1:7" x14ac:dyDescent="0.25">
      <c r="A2811" s="2">
        <v>2813</v>
      </c>
      <c r="B2811">
        <v>6323.22</v>
      </c>
      <c r="C2811">
        <v>5</v>
      </c>
      <c r="D2811">
        <v>11</v>
      </c>
      <c r="E2811" s="6">
        <f t="shared" si="129"/>
        <v>1264.644</v>
      </c>
      <c r="F2811" s="5">
        <f t="shared" si="130"/>
        <v>1.4310246136233543E-3</v>
      </c>
      <c r="G2811" s="6">
        <f t="shared" si="131"/>
        <v>19.907103606182027</v>
      </c>
    </row>
    <row r="2812" spans="1:7" x14ac:dyDescent="0.25">
      <c r="A2812" s="2">
        <v>2814</v>
      </c>
      <c r="B2812">
        <v>4851.34</v>
      </c>
      <c r="C2812">
        <v>4</v>
      </c>
      <c r="D2812">
        <v>18</v>
      </c>
      <c r="E2812" s="6">
        <f t="shared" si="129"/>
        <v>1212.835</v>
      </c>
      <c r="F2812" s="5">
        <f t="shared" si="130"/>
        <v>1.1448196908986834E-3</v>
      </c>
      <c r="G2812" s="6">
        <f t="shared" si="131"/>
        <v>24.992593016599884</v>
      </c>
    </row>
    <row r="2813" spans="1:7" x14ac:dyDescent="0.25">
      <c r="A2813" s="2">
        <v>2815</v>
      </c>
      <c r="B2813">
        <v>9217.4599999999991</v>
      </c>
      <c r="C2813">
        <v>9</v>
      </c>
      <c r="D2813">
        <v>19</v>
      </c>
      <c r="E2813" s="6">
        <f t="shared" si="129"/>
        <v>1024.1622222222222</v>
      </c>
      <c r="F2813" s="5">
        <f t="shared" si="130"/>
        <v>2.5758443045220377E-3</v>
      </c>
      <c r="G2813" s="6">
        <f t="shared" si="131"/>
        <v>50.123566113337148</v>
      </c>
    </row>
    <row r="2814" spans="1:7" x14ac:dyDescent="0.25">
      <c r="A2814" s="2">
        <v>2816</v>
      </c>
      <c r="B2814">
        <v>13562.73</v>
      </c>
      <c r="C2814">
        <v>10</v>
      </c>
      <c r="D2814">
        <v>14</v>
      </c>
      <c r="E2814" s="6">
        <f t="shared" si="129"/>
        <v>1356.2729999999999</v>
      </c>
      <c r="F2814" s="5">
        <f t="shared" si="130"/>
        <v>2.8620492272467086E-3</v>
      </c>
      <c r="G2814" s="6">
        <f t="shared" si="131"/>
        <v>54.344081282198054</v>
      </c>
    </row>
    <row r="2815" spans="1:7" x14ac:dyDescent="0.25">
      <c r="A2815" s="2">
        <v>2817</v>
      </c>
      <c r="B2815">
        <v>4046.6099999999997</v>
      </c>
      <c r="C2815">
        <v>3</v>
      </c>
      <c r="D2815">
        <v>6</v>
      </c>
      <c r="E2815" s="6">
        <f t="shared" si="129"/>
        <v>1348.87</v>
      </c>
      <c r="F2815" s="5">
        <f t="shared" si="130"/>
        <v>8.5861476817401263E-4</v>
      </c>
      <c r="G2815" s="6">
        <f t="shared" si="131"/>
        <v>6.9489582140812818</v>
      </c>
    </row>
    <row r="2816" spans="1:7" x14ac:dyDescent="0.25">
      <c r="A2816" s="2">
        <v>2818</v>
      </c>
      <c r="B2816">
        <v>5234.29</v>
      </c>
      <c r="C2816">
        <v>4</v>
      </c>
      <c r="D2816">
        <v>7</v>
      </c>
      <c r="E2816" s="6">
        <f t="shared" si="129"/>
        <v>1308.5725</v>
      </c>
      <c r="F2816" s="5">
        <f t="shared" si="130"/>
        <v>1.1448196908986834E-3</v>
      </c>
      <c r="G2816" s="6">
        <f t="shared" si="131"/>
        <v>10.486556954779621</v>
      </c>
    </row>
    <row r="2817" spans="1:7" x14ac:dyDescent="0.25">
      <c r="A2817" s="2">
        <v>2819</v>
      </c>
      <c r="B2817">
        <v>5543.0199999999995</v>
      </c>
      <c r="C2817">
        <v>4</v>
      </c>
      <c r="D2817">
        <v>14</v>
      </c>
      <c r="E2817" s="6">
        <f t="shared" si="129"/>
        <v>1385.7549999999999</v>
      </c>
      <c r="F2817" s="5">
        <f t="shared" si="130"/>
        <v>1.1448196908986834E-3</v>
      </c>
      <c r="G2817" s="6">
        <f t="shared" si="131"/>
        <v>22.210154550658267</v>
      </c>
    </row>
    <row r="2818" spans="1:7" x14ac:dyDescent="0.25">
      <c r="A2818" s="2">
        <v>2820</v>
      </c>
      <c r="B2818">
        <v>8152.6899999999987</v>
      </c>
      <c r="C2818">
        <v>7</v>
      </c>
      <c r="D2818">
        <v>16</v>
      </c>
      <c r="E2818" s="6">
        <f t="shared" si="129"/>
        <v>1164.6699999999998</v>
      </c>
      <c r="F2818" s="5">
        <f t="shared" si="130"/>
        <v>2.0034344590726962E-3</v>
      </c>
      <c r="G2818" s="6">
        <f t="shared" si="131"/>
        <v>37.333440183171149</v>
      </c>
    </row>
    <row r="2819" spans="1:7" x14ac:dyDescent="0.25">
      <c r="A2819" s="2">
        <v>2821</v>
      </c>
      <c r="B2819">
        <v>4455.08</v>
      </c>
      <c r="C2819">
        <v>5</v>
      </c>
      <c r="D2819">
        <v>11</v>
      </c>
      <c r="E2819" s="6">
        <f t="shared" si="129"/>
        <v>891.01599999999996</v>
      </c>
      <c r="F2819" s="5">
        <f t="shared" si="130"/>
        <v>1.4310246136233543E-3</v>
      </c>
      <c r="G2819" s="6">
        <f t="shared" si="131"/>
        <v>14.025724098454493</v>
      </c>
    </row>
    <row r="2820" spans="1:7" x14ac:dyDescent="0.25">
      <c r="A2820" s="2">
        <v>2822</v>
      </c>
      <c r="B2820">
        <v>8764.17</v>
      </c>
      <c r="C2820">
        <v>9</v>
      </c>
      <c r="D2820">
        <v>3</v>
      </c>
      <c r="E2820" s="6">
        <f t="shared" si="129"/>
        <v>973.79666666666662</v>
      </c>
      <c r="F2820" s="5">
        <f t="shared" si="130"/>
        <v>2.5758443045220377E-3</v>
      </c>
      <c r="G2820" s="6">
        <f t="shared" si="131"/>
        <v>7.5250457927876351</v>
      </c>
    </row>
    <row r="2821" spans="1:7" x14ac:dyDescent="0.25">
      <c r="A2821" s="2">
        <v>2823</v>
      </c>
      <c r="B2821">
        <v>2040.6100000000001</v>
      </c>
      <c r="C2821">
        <v>4</v>
      </c>
      <c r="D2821">
        <v>7</v>
      </c>
      <c r="E2821" s="6">
        <f t="shared" ref="E2821:E2884" si="132">B2821/C2821</f>
        <v>510.15250000000003</v>
      </c>
      <c r="F2821" s="5">
        <f t="shared" ref="F2821:F2884" si="133">C2821/3494</f>
        <v>1.1448196908986834E-3</v>
      </c>
      <c r="G2821" s="6">
        <f t="shared" ref="G2821:G2884" si="134">E2821*F2821*D2821</f>
        <v>4.0882283915283342</v>
      </c>
    </row>
    <row r="2822" spans="1:7" x14ac:dyDescent="0.25">
      <c r="A2822" s="2">
        <v>2824</v>
      </c>
      <c r="B2822">
        <v>8837.81</v>
      </c>
      <c r="C2822">
        <v>6</v>
      </c>
      <c r="D2822">
        <v>7</v>
      </c>
      <c r="E2822" s="6">
        <f t="shared" si="132"/>
        <v>1472.9683333333332</v>
      </c>
      <c r="F2822" s="5">
        <f t="shared" si="133"/>
        <v>1.7172295363480253E-3</v>
      </c>
      <c r="G2822" s="6">
        <f t="shared" si="134"/>
        <v>17.705973096737264</v>
      </c>
    </row>
    <row r="2823" spans="1:7" x14ac:dyDescent="0.25">
      <c r="A2823" s="2">
        <v>2825</v>
      </c>
      <c r="B2823">
        <v>4231.8900000000003</v>
      </c>
      <c r="C2823">
        <v>4</v>
      </c>
      <c r="D2823">
        <v>19</v>
      </c>
      <c r="E2823" s="6">
        <f t="shared" si="132"/>
        <v>1057.9725000000001</v>
      </c>
      <c r="F2823" s="5">
        <f t="shared" si="133"/>
        <v>1.1448196908986834E-3</v>
      </c>
      <c r="G2823" s="6">
        <f t="shared" si="134"/>
        <v>23.012567258156839</v>
      </c>
    </row>
    <row r="2824" spans="1:7" x14ac:dyDescent="0.25">
      <c r="A2824" s="2">
        <v>2826</v>
      </c>
      <c r="B2824">
        <v>11244.57</v>
      </c>
      <c r="C2824">
        <v>12</v>
      </c>
      <c r="D2824">
        <v>15</v>
      </c>
      <c r="E2824" s="6">
        <f t="shared" si="132"/>
        <v>937.04750000000001</v>
      </c>
      <c r="F2824" s="5">
        <f t="shared" si="133"/>
        <v>3.4344590726960505E-3</v>
      </c>
      <c r="G2824" s="6">
        <f t="shared" si="134"/>
        <v>48.273769318832287</v>
      </c>
    </row>
    <row r="2825" spans="1:7" x14ac:dyDescent="0.25">
      <c r="A2825" s="2">
        <v>2827</v>
      </c>
      <c r="B2825">
        <v>4673.13</v>
      </c>
      <c r="C2825">
        <v>5</v>
      </c>
      <c r="D2825">
        <v>14</v>
      </c>
      <c r="E2825" s="6">
        <f t="shared" si="132"/>
        <v>934.62599999999998</v>
      </c>
      <c r="F2825" s="5">
        <f t="shared" si="133"/>
        <v>1.4310246136233543E-3</v>
      </c>
      <c r="G2825" s="6">
        <f t="shared" si="134"/>
        <v>18.724619347452773</v>
      </c>
    </row>
    <row r="2826" spans="1:7" x14ac:dyDescent="0.25">
      <c r="A2826" s="2">
        <v>2828</v>
      </c>
      <c r="B2826">
        <v>2446.06</v>
      </c>
      <c r="C2826">
        <v>2</v>
      </c>
      <c r="D2826">
        <v>4</v>
      </c>
      <c r="E2826" s="6">
        <f t="shared" si="132"/>
        <v>1223.03</v>
      </c>
      <c r="F2826" s="5">
        <f t="shared" si="133"/>
        <v>5.7240984544934168E-4</v>
      </c>
      <c r="G2826" s="6">
        <f t="shared" si="134"/>
        <v>2.8002976531196335</v>
      </c>
    </row>
    <row r="2827" spans="1:7" x14ac:dyDescent="0.25">
      <c r="A2827" s="2">
        <v>2829</v>
      </c>
      <c r="B2827">
        <v>3023.32</v>
      </c>
      <c r="C2827">
        <v>2</v>
      </c>
      <c r="D2827">
        <v>11</v>
      </c>
      <c r="E2827" s="6">
        <f t="shared" si="132"/>
        <v>1511.66</v>
      </c>
      <c r="F2827" s="5">
        <f t="shared" si="133"/>
        <v>5.7240984544934168E-4</v>
      </c>
      <c r="G2827" s="6">
        <f t="shared" si="134"/>
        <v>9.5181797366914704</v>
      </c>
    </row>
    <row r="2828" spans="1:7" x14ac:dyDescent="0.25">
      <c r="A2828" s="2">
        <v>2830</v>
      </c>
      <c r="B2828">
        <v>4885.5199999999995</v>
      </c>
      <c r="C2828">
        <v>5</v>
      </c>
      <c r="D2828">
        <v>9</v>
      </c>
      <c r="E2828" s="6">
        <f t="shared" si="132"/>
        <v>977.10399999999993</v>
      </c>
      <c r="F2828" s="5">
        <f t="shared" si="133"/>
        <v>1.4310246136233543E-3</v>
      </c>
      <c r="G2828" s="6">
        <f t="shared" si="134"/>
        <v>12.584338866628507</v>
      </c>
    </row>
    <row r="2829" spans="1:7" x14ac:dyDescent="0.25">
      <c r="A2829" s="2">
        <v>2831</v>
      </c>
      <c r="B2829">
        <v>4904.01</v>
      </c>
      <c r="C2829">
        <v>5</v>
      </c>
      <c r="D2829">
        <v>11</v>
      </c>
      <c r="E2829" s="6">
        <f t="shared" si="132"/>
        <v>980.80200000000002</v>
      </c>
      <c r="F2829" s="5">
        <f t="shared" si="133"/>
        <v>1.4310246136233543E-3</v>
      </c>
      <c r="G2829" s="6">
        <f t="shared" si="134"/>
        <v>15.439069834001145</v>
      </c>
    </row>
    <row r="2830" spans="1:7" x14ac:dyDescent="0.25">
      <c r="A2830" s="2">
        <v>2832</v>
      </c>
      <c r="B2830">
        <v>7026.78</v>
      </c>
      <c r="C2830">
        <v>9</v>
      </c>
      <c r="D2830">
        <v>9</v>
      </c>
      <c r="E2830" s="6">
        <f t="shared" si="132"/>
        <v>780.75333333333333</v>
      </c>
      <c r="F2830" s="5">
        <f t="shared" si="133"/>
        <v>2.5758443045220377E-3</v>
      </c>
      <c r="G2830" s="6">
        <f t="shared" si="134"/>
        <v>18.099891242129363</v>
      </c>
    </row>
    <row r="2831" spans="1:7" x14ac:dyDescent="0.25">
      <c r="A2831" s="2">
        <v>2833</v>
      </c>
      <c r="B2831">
        <v>6437.61</v>
      </c>
      <c r="C2831">
        <v>6</v>
      </c>
      <c r="D2831">
        <v>3</v>
      </c>
      <c r="E2831" s="6">
        <f t="shared" si="132"/>
        <v>1072.9349999999999</v>
      </c>
      <c r="F2831" s="5">
        <f t="shared" si="133"/>
        <v>1.7172295363480253E-3</v>
      </c>
      <c r="G2831" s="6">
        <f t="shared" si="134"/>
        <v>5.5274270177447047</v>
      </c>
    </row>
    <row r="2832" spans="1:7" x14ac:dyDescent="0.25">
      <c r="A2832" s="2">
        <v>2834</v>
      </c>
      <c r="B2832">
        <v>3603.6800000000003</v>
      </c>
      <c r="C2832">
        <v>3</v>
      </c>
      <c r="D2832">
        <v>9</v>
      </c>
      <c r="E2832" s="6">
        <f t="shared" si="132"/>
        <v>1201.2266666666667</v>
      </c>
      <c r="F2832" s="5">
        <f t="shared" si="133"/>
        <v>8.5861476817401263E-4</v>
      </c>
      <c r="G2832" s="6">
        <f t="shared" si="134"/>
        <v>9.2825186033199767</v>
      </c>
    </row>
    <row r="2833" spans="1:7" x14ac:dyDescent="0.25">
      <c r="A2833" s="2">
        <v>2835</v>
      </c>
      <c r="B2833">
        <v>1178.3699999999999</v>
      </c>
      <c r="C2833">
        <v>3</v>
      </c>
      <c r="D2833">
        <v>2</v>
      </c>
      <c r="E2833" s="6">
        <f t="shared" si="132"/>
        <v>392.78999999999996</v>
      </c>
      <c r="F2833" s="5">
        <f t="shared" si="133"/>
        <v>8.5861476817401263E-4</v>
      </c>
      <c r="G2833" s="6">
        <f t="shared" si="134"/>
        <v>0.67451058958214083</v>
      </c>
    </row>
    <row r="2834" spans="1:7" x14ac:dyDescent="0.25">
      <c r="A2834" s="2">
        <v>2836</v>
      </c>
      <c r="B2834">
        <v>12283.11</v>
      </c>
      <c r="C2834">
        <v>10</v>
      </c>
      <c r="D2834">
        <v>16</v>
      </c>
      <c r="E2834" s="6">
        <f t="shared" si="132"/>
        <v>1228.3110000000001</v>
      </c>
      <c r="F2834" s="5">
        <f t="shared" si="133"/>
        <v>2.8620492272467086E-3</v>
      </c>
      <c r="G2834" s="6">
        <f t="shared" si="134"/>
        <v>56.247784773898118</v>
      </c>
    </row>
    <row r="2835" spans="1:7" x14ac:dyDescent="0.25">
      <c r="A2835" s="2">
        <v>2837</v>
      </c>
      <c r="B2835">
        <v>9092.1</v>
      </c>
      <c r="C2835">
        <v>7</v>
      </c>
      <c r="D2835">
        <v>10</v>
      </c>
      <c r="E2835" s="6">
        <f t="shared" si="132"/>
        <v>1298.8714285714286</v>
      </c>
      <c r="F2835" s="5">
        <f t="shared" si="133"/>
        <v>2.0034344590726962E-3</v>
      </c>
      <c r="G2835" s="6">
        <f t="shared" si="134"/>
        <v>26.022037779049803</v>
      </c>
    </row>
    <row r="2836" spans="1:7" x14ac:dyDescent="0.25">
      <c r="A2836" s="2">
        <v>2838</v>
      </c>
      <c r="B2836">
        <v>2838.62</v>
      </c>
      <c r="C2836">
        <v>3</v>
      </c>
      <c r="D2836">
        <v>21</v>
      </c>
      <c r="E2836" s="6">
        <f t="shared" si="132"/>
        <v>946.20666666666659</v>
      </c>
      <c r="F2836" s="5">
        <f t="shared" si="133"/>
        <v>8.5861476817401263E-4</v>
      </c>
      <c r="G2836" s="6">
        <f t="shared" si="134"/>
        <v>17.060967372638807</v>
      </c>
    </row>
    <row r="2837" spans="1:7" x14ac:dyDescent="0.25">
      <c r="A2837" s="2">
        <v>2839</v>
      </c>
      <c r="B2837">
        <v>7971.99</v>
      </c>
      <c r="C2837">
        <v>8</v>
      </c>
      <c r="D2837">
        <v>10</v>
      </c>
      <c r="E2837" s="6">
        <f t="shared" si="132"/>
        <v>996.49874999999997</v>
      </c>
      <c r="F2837" s="5">
        <f t="shared" si="133"/>
        <v>2.2896393817973667E-3</v>
      </c>
      <c r="G2837" s="6">
        <f t="shared" si="134"/>
        <v>22.816227819118488</v>
      </c>
    </row>
    <row r="2838" spans="1:7" x14ac:dyDescent="0.25">
      <c r="A2838" s="2">
        <v>2840</v>
      </c>
      <c r="B2838">
        <v>3362.7599999999998</v>
      </c>
      <c r="C2838">
        <v>4</v>
      </c>
      <c r="D2838">
        <v>9</v>
      </c>
      <c r="E2838" s="6">
        <f t="shared" si="132"/>
        <v>840.68999999999994</v>
      </c>
      <c r="F2838" s="5">
        <f t="shared" si="133"/>
        <v>1.1448196908986834E-3</v>
      </c>
      <c r="G2838" s="6">
        <f t="shared" si="134"/>
        <v>8.6619461934745274</v>
      </c>
    </row>
    <row r="2839" spans="1:7" x14ac:dyDescent="0.25">
      <c r="A2839" s="2">
        <v>2841</v>
      </c>
      <c r="B2839">
        <v>10658.349999999999</v>
      </c>
      <c r="C2839">
        <v>7</v>
      </c>
      <c r="D2839">
        <v>16</v>
      </c>
      <c r="E2839" s="6">
        <f t="shared" si="132"/>
        <v>1522.6214285714284</v>
      </c>
      <c r="F2839" s="5">
        <f t="shared" si="133"/>
        <v>2.0034344590726962E-3</v>
      </c>
      <c r="G2839" s="6">
        <f t="shared" si="134"/>
        <v>48.807555809959929</v>
      </c>
    </row>
    <row r="2840" spans="1:7" x14ac:dyDescent="0.25">
      <c r="A2840" s="2">
        <v>2842</v>
      </c>
      <c r="B2840">
        <v>2134.96</v>
      </c>
      <c r="C2840">
        <v>3</v>
      </c>
      <c r="D2840">
        <v>6</v>
      </c>
      <c r="E2840" s="6">
        <f t="shared" si="132"/>
        <v>711.65333333333331</v>
      </c>
      <c r="F2840" s="5">
        <f t="shared" si="133"/>
        <v>8.5861476817401263E-4</v>
      </c>
      <c r="G2840" s="6">
        <f t="shared" si="134"/>
        <v>3.6662163709215796</v>
      </c>
    </row>
    <row r="2841" spans="1:7" x14ac:dyDescent="0.25">
      <c r="A2841" s="2">
        <v>2843</v>
      </c>
      <c r="B2841">
        <v>6116.0000000000009</v>
      </c>
      <c r="C2841">
        <v>6</v>
      </c>
      <c r="D2841">
        <v>5</v>
      </c>
      <c r="E2841" s="6">
        <f t="shared" si="132"/>
        <v>1019.3333333333335</v>
      </c>
      <c r="F2841" s="5">
        <f t="shared" si="133"/>
        <v>1.7172295363480253E-3</v>
      </c>
      <c r="G2841" s="6">
        <f t="shared" si="134"/>
        <v>8.7521465369204368</v>
      </c>
    </row>
    <row r="2842" spans="1:7" x14ac:dyDescent="0.25">
      <c r="A2842" s="2">
        <v>2844</v>
      </c>
      <c r="B2842">
        <v>7248.98</v>
      </c>
      <c r="C2842">
        <v>7</v>
      </c>
      <c r="D2842">
        <v>13</v>
      </c>
      <c r="E2842" s="6">
        <f t="shared" si="132"/>
        <v>1035.5685714285714</v>
      </c>
      <c r="F2842" s="5">
        <f t="shared" si="133"/>
        <v>2.0034344590726962E-3</v>
      </c>
      <c r="G2842" s="6">
        <f t="shared" si="134"/>
        <v>26.971018889524903</v>
      </c>
    </row>
    <row r="2843" spans="1:7" x14ac:dyDescent="0.25">
      <c r="A2843" s="2">
        <v>2845</v>
      </c>
      <c r="B2843">
        <v>8539.2100000000009</v>
      </c>
      <c r="C2843">
        <v>8</v>
      </c>
      <c r="D2843">
        <v>11</v>
      </c>
      <c r="E2843" s="6">
        <f t="shared" si="132"/>
        <v>1067.4012500000001</v>
      </c>
      <c r="F2843" s="5">
        <f t="shared" si="133"/>
        <v>2.2896393817973667E-3</v>
      </c>
      <c r="G2843" s="6">
        <f t="shared" si="134"/>
        <v>26.883603319977105</v>
      </c>
    </row>
    <row r="2844" spans="1:7" x14ac:dyDescent="0.25">
      <c r="A2844" s="2">
        <v>2846</v>
      </c>
      <c r="B2844">
        <v>4002.3</v>
      </c>
      <c r="C2844">
        <v>4</v>
      </c>
      <c r="D2844">
        <v>14</v>
      </c>
      <c r="E2844" s="6">
        <f t="shared" si="132"/>
        <v>1000.575</v>
      </c>
      <c r="F2844" s="5">
        <f t="shared" si="133"/>
        <v>1.1448196908986834E-3</v>
      </c>
      <c r="G2844" s="6">
        <f t="shared" si="134"/>
        <v>16.036691471093302</v>
      </c>
    </row>
    <row r="2845" spans="1:7" x14ac:dyDescent="0.25">
      <c r="A2845" s="2">
        <v>2847</v>
      </c>
      <c r="B2845">
        <v>8251.07</v>
      </c>
      <c r="C2845">
        <v>7</v>
      </c>
      <c r="D2845">
        <v>12</v>
      </c>
      <c r="E2845" s="6">
        <f t="shared" si="132"/>
        <v>1178.7242857142858</v>
      </c>
      <c r="F2845" s="5">
        <f t="shared" si="133"/>
        <v>2.0034344590726962E-3</v>
      </c>
      <c r="G2845" s="6">
        <f t="shared" si="134"/>
        <v>28.337962220950203</v>
      </c>
    </row>
    <row r="2846" spans="1:7" x14ac:dyDescent="0.25">
      <c r="A2846" s="2">
        <v>2848</v>
      </c>
      <c r="B2846">
        <v>5354.43</v>
      </c>
      <c r="C2846">
        <v>4</v>
      </c>
      <c r="D2846">
        <v>13</v>
      </c>
      <c r="E2846" s="6">
        <f t="shared" si="132"/>
        <v>1338.6075000000001</v>
      </c>
      <c r="F2846" s="5">
        <f t="shared" si="133"/>
        <v>1.1448196908986834E-3</v>
      </c>
      <c r="G2846" s="6">
        <f t="shared" si="134"/>
        <v>19.922034917000573</v>
      </c>
    </row>
    <row r="2847" spans="1:7" x14ac:dyDescent="0.25">
      <c r="A2847" s="2">
        <v>2849</v>
      </c>
      <c r="B2847">
        <v>4650.96</v>
      </c>
      <c r="C2847">
        <v>4</v>
      </c>
      <c r="D2847">
        <v>2</v>
      </c>
      <c r="E2847" s="6">
        <f t="shared" si="132"/>
        <v>1162.74</v>
      </c>
      <c r="F2847" s="5">
        <f t="shared" si="133"/>
        <v>1.1448196908986834E-3</v>
      </c>
      <c r="G2847" s="6">
        <f t="shared" si="134"/>
        <v>2.6622552947910703</v>
      </c>
    </row>
    <row r="2848" spans="1:7" x14ac:dyDescent="0.25">
      <c r="A2848" s="2">
        <v>2850</v>
      </c>
      <c r="B2848">
        <v>7671.88</v>
      </c>
      <c r="C2848">
        <v>8</v>
      </c>
      <c r="D2848">
        <v>5</v>
      </c>
      <c r="E2848" s="6">
        <f t="shared" si="132"/>
        <v>958.98500000000001</v>
      </c>
      <c r="F2848" s="5">
        <f t="shared" si="133"/>
        <v>2.2896393817973667E-3</v>
      </c>
      <c r="G2848" s="6">
        <f t="shared" si="134"/>
        <v>10.978649112764739</v>
      </c>
    </row>
    <row r="2849" spans="1:7" x14ac:dyDescent="0.25">
      <c r="A2849" s="2">
        <v>2851</v>
      </c>
      <c r="B2849">
        <v>8746.7800000000007</v>
      </c>
      <c r="C2849">
        <v>8</v>
      </c>
      <c r="D2849">
        <v>16</v>
      </c>
      <c r="E2849" s="6">
        <f t="shared" si="132"/>
        <v>1093.3475000000001</v>
      </c>
      <c r="F2849" s="5">
        <f t="shared" si="133"/>
        <v>2.2896393817973667E-3</v>
      </c>
      <c r="G2849" s="6">
        <f t="shared" si="134"/>
        <v>40.053943903835147</v>
      </c>
    </row>
    <row r="2850" spans="1:7" x14ac:dyDescent="0.25">
      <c r="A2850" s="2">
        <v>2852</v>
      </c>
      <c r="B2850">
        <v>8373.67</v>
      </c>
      <c r="C2850">
        <v>6</v>
      </c>
      <c r="D2850">
        <v>14</v>
      </c>
      <c r="E2850" s="6">
        <f t="shared" si="132"/>
        <v>1395.6116666666667</v>
      </c>
      <c r="F2850" s="5">
        <f t="shared" si="133"/>
        <v>1.7172295363480253E-3</v>
      </c>
      <c r="G2850" s="6">
        <f t="shared" si="134"/>
        <v>33.552198053806528</v>
      </c>
    </row>
    <row r="2851" spans="1:7" x14ac:dyDescent="0.25">
      <c r="A2851" s="2">
        <v>2853</v>
      </c>
      <c r="B2851">
        <v>8836.36</v>
      </c>
      <c r="C2851">
        <v>8</v>
      </c>
      <c r="D2851">
        <v>7</v>
      </c>
      <c r="E2851" s="6">
        <f t="shared" si="132"/>
        <v>1104.5450000000001</v>
      </c>
      <c r="F2851" s="5">
        <f t="shared" si="133"/>
        <v>2.2896393817973667E-3</v>
      </c>
      <c r="G2851" s="6">
        <f t="shared" si="134"/>
        <v>17.703068116771608</v>
      </c>
    </row>
    <row r="2852" spans="1:7" x14ac:dyDescent="0.25">
      <c r="A2852" s="2">
        <v>2854</v>
      </c>
      <c r="B2852">
        <v>4893.5</v>
      </c>
      <c r="C2852">
        <v>4</v>
      </c>
      <c r="D2852">
        <v>10.7</v>
      </c>
      <c r="E2852" s="6">
        <f t="shared" si="132"/>
        <v>1223.375</v>
      </c>
      <c r="F2852" s="5">
        <f t="shared" si="133"/>
        <v>1.1448196908986834E-3</v>
      </c>
      <c r="G2852" s="6">
        <f t="shared" si="134"/>
        <v>14.98581854607899</v>
      </c>
    </row>
    <row r="2853" spans="1:7" x14ac:dyDescent="0.25">
      <c r="A2853" s="2">
        <v>2855</v>
      </c>
      <c r="B2853">
        <v>255.35000000000002</v>
      </c>
      <c r="C2853">
        <v>2</v>
      </c>
      <c r="D2853">
        <v>17</v>
      </c>
      <c r="E2853" s="6">
        <f t="shared" si="132"/>
        <v>127.67500000000001</v>
      </c>
      <c r="F2853" s="5">
        <f t="shared" si="133"/>
        <v>5.7240984544934168E-4</v>
      </c>
      <c r="G2853" s="6">
        <f t="shared" si="134"/>
        <v>1.2424012593016598</v>
      </c>
    </row>
    <row r="2854" spans="1:7" x14ac:dyDescent="0.25">
      <c r="A2854" s="2">
        <v>2856</v>
      </c>
      <c r="B2854">
        <v>10139.11</v>
      </c>
      <c r="C2854">
        <v>7</v>
      </c>
      <c r="D2854">
        <v>13</v>
      </c>
      <c r="E2854" s="6">
        <f t="shared" si="132"/>
        <v>1448.4442857142858</v>
      </c>
      <c r="F2854" s="5">
        <f t="shared" si="133"/>
        <v>2.0034344590726962E-3</v>
      </c>
      <c r="G2854" s="6">
        <f t="shared" si="134"/>
        <v>37.724221522610193</v>
      </c>
    </row>
    <row r="2855" spans="1:7" x14ac:dyDescent="0.25">
      <c r="A2855" s="2">
        <v>2857</v>
      </c>
      <c r="B2855">
        <v>8974.25</v>
      </c>
      <c r="C2855">
        <v>6</v>
      </c>
      <c r="D2855">
        <v>17</v>
      </c>
      <c r="E2855" s="6">
        <f t="shared" si="132"/>
        <v>1495.7083333333333</v>
      </c>
      <c r="F2855" s="5">
        <f t="shared" si="133"/>
        <v>1.7172295363480253E-3</v>
      </c>
      <c r="G2855" s="6">
        <f t="shared" si="134"/>
        <v>43.664066971951918</v>
      </c>
    </row>
    <row r="2856" spans="1:7" x14ac:dyDescent="0.25">
      <c r="A2856" s="2">
        <v>2858</v>
      </c>
      <c r="B2856">
        <v>8376.1200000000008</v>
      </c>
      <c r="C2856">
        <v>5</v>
      </c>
      <c r="D2856">
        <v>1</v>
      </c>
      <c r="E2856" s="6">
        <f t="shared" si="132"/>
        <v>1675.2240000000002</v>
      </c>
      <c r="F2856" s="5">
        <f t="shared" si="133"/>
        <v>1.4310246136233543E-3</v>
      </c>
      <c r="G2856" s="6">
        <f t="shared" si="134"/>
        <v>2.3972867773325701</v>
      </c>
    </row>
    <row r="2857" spans="1:7" x14ac:dyDescent="0.25">
      <c r="A2857" s="2">
        <v>2859</v>
      </c>
      <c r="B2857">
        <v>6793.5599999999995</v>
      </c>
      <c r="C2857">
        <v>8</v>
      </c>
      <c r="D2857">
        <v>5</v>
      </c>
      <c r="E2857" s="6">
        <f t="shared" si="132"/>
        <v>849.19499999999994</v>
      </c>
      <c r="F2857" s="5">
        <f t="shared" si="133"/>
        <v>2.2896393817973667E-3</v>
      </c>
      <c r="G2857" s="6">
        <f t="shared" si="134"/>
        <v>9.7217515741270724</v>
      </c>
    </row>
    <row r="2858" spans="1:7" x14ac:dyDescent="0.25">
      <c r="A2858" s="2">
        <v>2860</v>
      </c>
      <c r="B2858">
        <v>14673.35</v>
      </c>
      <c r="C2858">
        <v>10</v>
      </c>
      <c r="D2858">
        <v>1</v>
      </c>
      <c r="E2858" s="6">
        <f t="shared" si="132"/>
        <v>1467.335</v>
      </c>
      <c r="F2858" s="5">
        <f t="shared" si="133"/>
        <v>2.8620492272467086E-3</v>
      </c>
      <c r="G2858" s="6">
        <f t="shared" si="134"/>
        <v>4.1995850028620492</v>
      </c>
    </row>
    <row r="2859" spans="1:7" x14ac:dyDescent="0.25">
      <c r="A2859" s="2">
        <v>2861</v>
      </c>
      <c r="B2859">
        <v>9484.25</v>
      </c>
      <c r="C2859">
        <v>8</v>
      </c>
      <c r="D2859">
        <v>4</v>
      </c>
      <c r="E2859" s="6">
        <f t="shared" si="132"/>
        <v>1185.53125</v>
      </c>
      <c r="F2859" s="5">
        <f t="shared" si="133"/>
        <v>2.2896393817973667E-3</v>
      </c>
      <c r="G2859" s="6">
        <f t="shared" si="134"/>
        <v>10.857756153405838</v>
      </c>
    </row>
    <row r="2860" spans="1:7" x14ac:dyDescent="0.25">
      <c r="A2860" s="2">
        <v>2862</v>
      </c>
      <c r="B2860">
        <v>4816.96</v>
      </c>
      <c r="C2860">
        <v>5</v>
      </c>
      <c r="D2860">
        <v>10</v>
      </c>
      <c r="E2860" s="6">
        <f t="shared" si="132"/>
        <v>963.39200000000005</v>
      </c>
      <c r="F2860" s="5">
        <f t="shared" si="133"/>
        <v>1.4310246136233543E-3</v>
      </c>
      <c r="G2860" s="6">
        <f t="shared" si="134"/>
        <v>13.786376645678306</v>
      </c>
    </row>
    <row r="2861" spans="1:7" x14ac:dyDescent="0.25">
      <c r="A2861" s="2">
        <v>2863</v>
      </c>
      <c r="B2861">
        <v>544.04999999999995</v>
      </c>
      <c r="C2861">
        <v>1</v>
      </c>
      <c r="D2861">
        <v>16</v>
      </c>
      <c r="E2861" s="6">
        <f t="shared" si="132"/>
        <v>544.04999999999995</v>
      </c>
      <c r="F2861" s="5">
        <f t="shared" si="133"/>
        <v>2.8620492272467084E-4</v>
      </c>
      <c r="G2861" s="6">
        <f t="shared" si="134"/>
        <v>2.4913566113337144</v>
      </c>
    </row>
    <row r="2862" spans="1:7" x14ac:dyDescent="0.25">
      <c r="A2862" s="2">
        <v>2864</v>
      </c>
      <c r="B2862">
        <v>4770.7700000000004</v>
      </c>
      <c r="C2862">
        <v>4</v>
      </c>
      <c r="D2862">
        <v>21</v>
      </c>
      <c r="E2862" s="6">
        <f t="shared" si="132"/>
        <v>1192.6925000000001</v>
      </c>
      <c r="F2862" s="5">
        <f t="shared" si="133"/>
        <v>1.1448196908986834E-3</v>
      </c>
      <c r="G2862" s="6">
        <f t="shared" si="134"/>
        <v>28.673775042930735</v>
      </c>
    </row>
    <row r="2863" spans="1:7" x14ac:dyDescent="0.25">
      <c r="A2863" s="2">
        <v>2865</v>
      </c>
      <c r="B2863">
        <v>11030.02</v>
      </c>
      <c r="C2863">
        <v>7</v>
      </c>
      <c r="D2863">
        <v>3</v>
      </c>
      <c r="E2863" s="6">
        <f t="shared" si="132"/>
        <v>1575.717142857143</v>
      </c>
      <c r="F2863" s="5">
        <f t="shared" si="133"/>
        <v>2.0034344590726962E-3</v>
      </c>
      <c r="G2863" s="6">
        <f t="shared" si="134"/>
        <v>9.4705380652547237</v>
      </c>
    </row>
    <row r="2864" spans="1:7" x14ac:dyDescent="0.25">
      <c r="A2864" s="2">
        <v>2866</v>
      </c>
      <c r="B2864">
        <v>4759.37</v>
      </c>
      <c r="C2864">
        <v>4</v>
      </c>
      <c r="D2864">
        <v>7</v>
      </c>
      <c r="E2864" s="6">
        <f t="shared" si="132"/>
        <v>1189.8425</v>
      </c>
      <c r="F2864" s="5">
        <f t="shared" si="133"/>
        <v>1.1448196908986834E-3</v>
      </c>
      <c r="G2864" s="6">
        <f t="shared" si="134"/>
        <v>9.5350858614768157</v>
      </c>
    </row>
    <row r="2865" spans="1:7" x14ac:dyDescent="0.25">
      <c r="A2865" s="2">
        <v>2867</v>
      </c>
      <c r="B2865">
        <v>2866.46</v>
      </c>
      <c r="C2865">
        <v>5</v>
      </c>
      <c r="D2865">
        <v>12</v>
      </c>
      <c r="E2865" s="6">
        <f t="shared" si="132"/>
        <v>573.29200000000003</v>
      </c>
      <c r="F2865" s="5">
        <f t="shared" si="133"/>
        <v>1.4310246136233543E-3</v>
      </c>
      <c r="G2865" s="6">
        <f t="shared" si="134"/>
        <v>9.8447395535203217</v>
      </c>
    </row>
    <row r="2866" spans="1:7" x14ac:dyDescent="0.25">
      <c r="A2866" s="2">
        <v>2868</v>
      </c>
      <c r="B2866">
        <v>3572.7300000000005</v>
      </c>
      <c r="C2866">
        <v>4</v>
      </c>
      <c r="D2866">
        <v>10</v>
      </c>
      <c r="E2866" s="6">
        <f t="shared" si="132"/>
        <v>893.18250000000012</v>
      </c>
      <c r="F2866" s="5">
        <f t="shared" si="133"/>
        <v>1.1448196908986834E-3</v>
      </c>
      <c r="G2866" s="6">
        <f t="shared" si="134"/>
        <v>10.225329135661134</v>
      </c>
    </row>
    <row r="2867" spans="1:7" x14ac:dyDescent="0.25">
      <c r="A2867" s="2">
        <v>2869</v>
      </c>
      <c r="B2867">
        <v>6230.41</v>
      </c>
      <c r="C2867">
        <v>6</v>
      </c>
      <c r="D2867">
        <v>2</v>
      </c>
      <c r="E2867" s="6">
        <f t="shared" si="132"/>
        <v>1038.4016666666666</v>
      </c>
      <c r="F2867" s="5">
        <f t="shared" si="133"/>
        <v>1.7172295363480253E-3</v>
      </c>
      <c r="G2867" s="6">
        <f t="shared" si="134"/>
        <v>3.5663480251860333</v>
      </c>
    </row>
    <row r="2868" spans="1:7" x14ac:dyDescent="0.25">
      <c r="A2868" s="2">
        <v>2870</v>
      </c>
      <c r="B2868">
        <v>599.88</v>
      </c>
      <c r="C2868">
        <v>2</v>
      </c>
      <c r="D2868">
        <v>11</v>
      </c>
      <c r="E2868" s="6">
        <f t="shared" si="132"/>
        <v>299.94</v>
      </c>
      <c r="F2868" s="5">
        <f t="shared" si="133"/>
        <v>5.7240984544934168E-4</v>
      </c>
      <c r="G2868" s="6">
        <f t="shared" si="134"/>
        <v>1.8885746994848309</v>
      </c>
    </row>
    <row r="2869" spans="1:7" x14ac:dyDescent="0.25">
      <c r="A2869" s="2">
        <v>2871</v>
      </c>
      <c r="B2869">
        <v>4852.74</v>
      </c>
      <c r="C2869">
        <v>6</v>
      </c>
      <c r="D2869">
        <v>15</v>
      </c>
      <c r="E2869" s="6">
        <f t="shared" si="132"/>
        <v>808.79</v>
      </c>
      <c r="F2869" s="5">
        <f t="shared" si="133"/>
        <v>1.7172295363480253E-3</v>
      </c>
      <c r="G2869" s="6">
        <f t="shared" si="134"/>
        <v>20.833171150543787</v>
      </c>
    </row>
    <row r="2870" spans="1:7" x14ac:dyDescent="0.25">
      <c r="A2870" s="2">
        <v>2872</v>
      </c>
      <c r="B2870">
        <v>7041.06</v>
      </c>
      <c r="C2870">
        <v>7</v>
      </c>
      <c r="D2870">
        <v>17</v>
      </c>
      <c r="E2870" s="6">
        <f t="shared" si="132"/>
        <v>1005.8657142857144</v>
      </c>
      <c r="F2870" s="5">
        <f t="shared" si="133"/>
        <v>2.0034344590726962E-3</v>
      </c>
      <c r="G2870" s="6">
        <f t="shared" si="134"/>
        <v>34.258162564396109</v>
      </c>
    </row>
    <row r="2871" spans="1:7" x14ac:dyDescent="0.25">
      <c r="A2871" s="2">
        <v>2873</v>
      </c>
      <c r="B2871">
        <v>3244.63</v>
      </c>
      <c r="C2871">
        <v>3</v>
      </c>
      <c r="D2871">
        <v>13</v>
      </c>
      <c r="E2871" s="6">
        <f t="shared" si="132"/>
        <v>1081.5433333333333</v>
      </c>
      <c r="F2871" s="5">
        <f t="shared" si="133"/>
        <v>8.5861476817401263E-4</v>
      </c>
      <c r="G2871" s="6">
        <f t="shared" si="134"/>
        <v>12.072178019461935</v>
      </c>
    </row>
    <row r="2872" spans="1:7" x14ac:dyDescent="0.25">
      <c r="A2872" s="2">
        <v>2874</v>
      </c>
      <c r="B2872">
        <v>15091.910000000002</v>
      </c>
      <c r="C2872">
        <v>11</v>
      </c>
      <c r="D2872">
        <v>18</v>
      </c>
      <c r="E2872" s="6">
        <f t="shared" si="132"/>
        <v>1371.9918181818184</v>
      </c>
      <c r="F2872" s="5">
        <f t="shared" si="133"/>
        <v>3.1482541499713796E-3</v>
      </c>
      <c r="G2872" s="6">
        <f t="shared" si="134"/>
        <v>77.748820835718391</v>
      </c>
    </row>
    <row r="2873" spans="1:7" x14ac:dyDescent="0.25">
      <c r="A2873" s="2">
        <v>2875</v>
      </c>
      <c r="B2873">
        <v>5883.47</v>
      </c>
      <c r="C2873">
        <v>4</v>
      </c>
      <c r="D2873">
        <v>2</v>
      </c>
      <c r="E2873" s="6">
        <f t="shared" si="132"/>
        <v>1470.8675000000001</v>
      </c>
      <c r="F2873" s="5">
        <f t="shared" si="133"/>
        <v>1.1448196908986834E-3</v>
      </c>
      <c r="G2873" s="6">
        <f t="shared" si="134"/>
        <v>3.3677561534058382</v>
      </c>
    </row>
    <row r="2874" spans="1:7" x14ac:dyDescent="0.25">
      <c r="A2874" s="2">
        <v>2876</v>
      </c>
      <c r="B2874">
        <v>958.74</v>
      </c>
      <c r="C2874">
        <v>1</v>
      </c>
      <c r="D2874">
        <v>10</v>
      </c>
      <c r="E2874" s="6">
        <f t="shared" si="132"/>
        <v>958.74</v>
      </c>
      <c r="F2874" s="5">
        <f t="shared" si="133"/>
        <v>2.8620492272467084E-4</v>
      </c>
      <c r="G2874" s="6">
        <f t="shared" si="134"/>
        <v>2.7439610761305095</v>
      </c>
    </row>
    <row r="2875" spans="1:7" x14ac:dyDescent="0.25">
      <c r="A2875" s="2">
        <v>2877</v>
      </c>
      <c r="B2875">
        <v>8291.58</v>
      </c>
      <c r="C2875">
        <v>9</v>
      </c>
      <c r="D2875">
        <v>18</v>
      </c>
      <c r="E2875" s="6">
        <f t="shared" si="132"/>
        <v>921.28666666666663</v>
      </c>
      <c r="F2875" s="5">
        <f t="shared" si="133"/>
        <v>2.5758443045220377E-3</v>
      </c>
      <c r="G2875" s="6">
        <f t="shared" si="134"/>
        <v>42.715638236977668</v>
      </c>
    </row>
    <row r="2876" spans="1:7" x14ac:dyDescent="0.25">
      <c r="A2876" s="2">
        <v>2878</v>
      </c>
      <c r="B2876">
        <v>2319.39</v>
      </c>
      <c r="C2876">
        <v>3</v>
      </c>
      <c r="D2876">
        <v>9</v>
      </c>
      <c r="E2876" s="6">
        <f t="shared" si="132"/>
        <v>773.13</v>
      </c>
      <c r="F2876" s="5">
        <f t="shared" si="133"/>
        <v>8.5861476817401263E-4</v>
      </c>
      <c r="G2876" s="6">
        <f t="shared" si="134"/>
        <v>5.9743875214653688</v>
      </c>
    </row>
    <row r="2877" spans="1:7" x14ac:dyDescent="0.25">
      <c r="A2877" s="2">
        <v>2879</v>
      </c>
      <c r="B2877">
        <v>9983.98</v>
      </c>
      <c r="C2877">
        <v>8</v>
      </c>
      <c r="D2877">
        <v>5</v>
      </c>
      <c r="E2877" s="6">
        <f t="shared" si="132"/>
        <v>1247.9974999999999</v>
      </c>
      <c r="F2877" s="5">
        <f t="shared" si="133"/>
        <v>2.2896393817973667E-3</v>
      </c>
      <c r="G2877" s="6">
        <f t="shared" si="134"/>
        <v>14.287321121923295</v>
      </c>
    </row>
    <row r="2878" spans="1:7" x14ac:dyDescent="0.25">
      <c r="A2878" s="2">
        <v>2880</v>
      </c>
      <c r="B2878">
        <v>12780.52</v>
      </c>
      <c r="C2878">
        <v>8</v>
      </c>
      <c r="D2878">
        <v>7</v>
      </c>
      <c r="E2878" s="6">
        <f t="shared" si="132"/>
        <v>1597.5650000000001</v>
      </c>
      <c r="F2878" s="5">
        <f t="shared" si="133"/>
        <v>2.2896393817973667E-3</v>
      </c>
      <c r="G2878" s="6">
        <f t="shared" si="134"/>
        <v>25.604934172867772</v>
      </c>
    </row>
    <row r="2879" spans="1:7" x14ac:dyDescent="0.25">
      <c r="A2879" s="2">
        <v>2881</v>
      </c>
      <c r="B2879">
        <v>6506.51</v>
      </c>
      <c r="C2879">
        <v>6</v>
      </c>
      <c r="D2879">
        <v>11</v>
      </c>
      <c r="E2879" s="6">
        <f t="shared" si="132"/>
        <v>1084.4183333333333</v>
      </c>
      <c r="F2879" s="5">
        <f t="shared" si="133"/>
        <v>1.7172295363480253E-3</v>
      </c>
      <c r="G2879" s="6">
        <f t="shared" si="134"/>
        <v>20.48414710933028</v>
      </c>
    </row>
    <row r="2880" spans="1:7" x14ac:dyDescent="0.25">
      <c r="A2880" s="2">
        <v>2882</v>
      </c>
      <c r="B2880">
        <v>2515.6800000000003</v>
      </c>
      <c r="C2880">
        <v>2</v>
      </c>
      <c r="D2880">
        <v>9</v>
      </c>
      <c r="E2880" s="6">
        <f t="shared" si="132"/>
        <v>1257.8400000000001</v>
      </c>
      <c r="F2880" s="5">
        <f t="shared" si="133"/>
        <v>5.7240984544934168E-4</v>
      </c>
      <c r="G2880" s="6">
        <f t="shared" si="134"/>
        <v>6.4799999999999995</v>
      </c>
    </row>
    <row r="2881" spans="1:7" x14ac:dyDescent="0.25">
      <c r="A2881" s="2">
        <v>2883</v>
      </c>
      <c r="B2881">
        <v>10571.82</v>
      </c>
      <c r="C2881">
        <v>7</v>
      </c>
      <c r="D2881">
        <v>2</v>
      </c>
      <c r="E2881" s="6">
        <f t="shared" si="132"/>
        <v>1510.26</v>
      </c>
      <c r="F2881" s="5">
        <f t="shared" si="133"/>
        <v>2.0034344590726962E-3</v>
      </c>
      <c r="G2881" s="6">
        <f t="shared" si="134"/>
        <v>6.0514138523182606</v>
      </c>
    </row>
    <row r="2882" spans="1:7" x14ac:dyDescent="0.25">
      <c r="A2882" s="2">
        <v>2884</v>
      </c>
      <c r="B2882">
        <v>6897.4699999999993</v>
      </c>
      <c r="C2882">
        <v>8</v>
      </c>
      <c r="D2882">
        <v>15</v>
      </c>
      <c r="E2882" s="6">
        <f t="shared" si="132"/>
        <v>862.18374999999992</v>
      </c>
      <c r="F2882" s="5">
        <f t="shared" si="133"/>
        <v>2.2896393817973667E-3</v>
      </c>
      <c r="G2882" s="6">
        <f t="shared" si="134"/>
        <v>29.611348025186029</v>
      </c>
    </row>
    <row r="2883" spans="1:7" x14ac:dyDescent="0.25">
      <c r="A2883" s="2">
        <v>2885</v>
      </c>
      <c r="B2883">
        <v>12055.64</v>
      </c>
      <c r="C2883">
        <v>9</v>
      </c>
      <c r="D2883">
        <v>4</v>
      </c>
      <c r="E2883" s="6">
        <f t="shared" si="132"/>
        <v>1339.5155555555555</v>
      </c>
      <c r="F2883" s="5">
        <f t="shared" si="133"/>
        <v>2.5758443045220377E-3</v>
      </c>
      <c r="G2883" s="6">
        <f t="shared" si="134"/>
        <v>13.801534058385803</v>
      </c>
    </row>
    <row r="2884" spans="1:7" x14ac:dyDescent="0.25">
      <c r="A2884" s="2">
        <v>2886</v>
      </c>
      <c r="B2884">
        <v>8504.9499999999989</v>
      </c>
      <c r="C2884">
        <v>8</v>
      </c>
      <c r="D2884">
        <v>14</v>
      </c>
      <c r="E2884" s="6">
        <f t="shared" si="132"/>
        <v>1063.1187499999999</v>
      </c>
      <c r="F2884" s="5">
        <f t="shared" si="133"/>
        <v>2.2896393817973667E-3</v>
      </c>
      <c r="G2884" s="6">
        <f t="shared" si="134"/>
        <v>34.078219805380641</v>
      </c>
    </row>
    <row r="2885" spans="1:7" x14ac:dyDescent="0.25">
      <c r="A2885" s="2">
        <v>2887</v>
      </c>
      <c r="B2885">
        <v>10892.99</v>
      </c>
      <c r="C2885">
        <v>9</v>
      </c>
      <c r="D2885">
        <v>18</v>
      </c>
      <c r="E2885" s="6">
        <f t="shared" ref="E2885:E2948" si="135">B2885/C2885</f>
        <v>1210.3322222222223</v>
      </c>
      <c r="F2885" s="5">
        <f t="shared" ref="F2885:F2948" si="136">C2885/3494</f>
        <v>2.5758443045220377E-3</v>
      </c>
      <c r="G2885" s="6">
        <f t="shared" ref="G2885:G2948" si="137">E2885*F2885*D2885</f>
        <v>56.117292501431031</v>
      </c>
    </row>
    <row r="2886" spans="1:7" x14ac:dyDescent="0.25">
      <c r="A2886" s="2">
        <v>2888</v>
      </c>
      <c r="B2886">
        <v>7967.07</v>
      </c>
      <c r="C2886">
        <v>6</v>
      </c>
      <c r="D2886">
        <v>16</v>
      </c>
      <c r="E2886" s="6">
        <f t="shared" si="135"/>
        <v>1327.845</v>
      </c>
      <c r="F2886" s="5">
        <f t="shared" si="136"/>
        <v>1.7172295363480253E-3</v>
      </c>
      <c r="G2886" s="6">
        <f t="shared" si="137"/>
        <v>36.483434459072697</v>
      </c>
    </row>
    <row r="2887" spans="1:7" x14ac:dyDescent="0.25">
      <c r="A2887" s="2">
        <v>2889</v>
      </c>
      <c r="B2887">
        <v>6098.48</v>
      </c>
      <c r="C2887">
        <v>5</v>
      </c>
      <c r="D2887">
        <v>8</v>
      </c>
      <c r="E2887" s="6">
        <f t="shared" si="135"/>
        <v>1219.6959999999999</v>
      </c>
      <c r="F2887" s="5">
        <f t="shared" si="136"/>
        <v>1.4310246136233543E-3</v>
      </c>
      <c r="G2887" s="6">
        <f t="shared" si="137"/>
        <v>13.963319977103605</v>
      </c>
    </row>
    <row r="2888" spans="1:7" x14ac:dyDescent="0.25">
      <c r="A2888" s="2">
        <v>2890</v>
      </c>
      <c r="B2888">
        <v>8037.32</v>
      </c>
      <c r="C2888">
        <v>7</v>
      </c>
      <c r="D2888">
        <v>20</v>
      </c>
      <c r="E2888" s="6">
        <f t="shared" si="135"/>
        <v>1148.1885714285713</v>
      </c>
      <c r="F2888" s="5">
        <f t="shared" si="136"/>
        <v>2.0034344590726962E-3</v>
      </c>
      <c r="G2888" s="6">
        <f t="shared" si="137"/>
        <v>46.006410990269032</v>
      </c>
    </row>
    <row r="2889" spans="1:7" x14ac:dyDescent="0.25">
      <c r="A2889" s="2">
        <v>2891</v>
      </c>
      <c r="B2889">
        <v>8583.39</v>
      </c>
      <c r="C2889">
        <v>7</v>
      </c>
      <c r="D2889">
        <v>12</v>
      </c>
      <c r="E2889" s="6">
        <f t="shared" si="135"/>
        <v>1226.1985714285713</v>
      </c>
      <c r="F2889" s="5">
        <f t="shared" si="136"/>
        <v>2.0034344590726962E-3</v>
      </c>
      <c r="G2889" s="6">
        <f t="shared" si="137"/>
        <v>29.47930165998855</v>
      </c>
    </row>
    <row r="2890" spans="1:7" x14ac:dyDescent="0.25">
      <c r="A2890" s="2">
        <v>2892</v>
      </c>
      <c r="B2890">
        <v>6697.78</v>
      </c>
      <c r="C2890">
        <v>5</v>
      </c>
      <c r="D2890">
        <v>7</v>
      </c>
      <c r="E2890" s="6">
        <f t="shared" si="135"/>
        <v>1339.556</v>
      </c>
      <c r="F2890" s="5">
        <f t="shared" si="136"/>
        <v>1.4310246136233543E-3</v>
      </c>
      <c r="G2890" s="6">
        <f t="shared" si="137"/>
        <v>13.418563251287923</v>
      </c>
    </row>
    <row r="2891" spans="1:7" x14ac:dyDescent="0.25">
      <c r="A2891" s="2">
        <v>2893</v>
      </c>
      <c r="B2891">
        <v>4825.25</v>
      </c>
      <c r="C2891">
        <v>3</v>
      </c>
      <c r="D2891">
        <v>11</v>
      </c>
      <c r="E2891" s="6">
        <f t="shared" si="135"/>
        <v>1608.4166666666667</v>
      </c>
      <c r="F2891" s="5">
        <f t="shared" si="136"/>
        <v>8.5861476817401263E-4</v>
      </c>
      <c r="G2891" s="6">
        <f t="shared" si="137"/>
        <v>15.191113337149401</v>
      </c>
    </row>
    <row r="2892" spans="1:7" x14ac:dyDescent="0.25">
      <c r="A2892" s="2">
        <v>2894</v>
      </c>
      <c r="B2892">
        <v>14621.73</v>
      </c>
      <c r="C2892">
        <v>9</v>
      </c>
      <c r="D2892">
        <v>22</v>
      </c>
      <c r="E2892" s="6">
        <f t="shared" si="135"/>
        <v>1624.6366666666665</v>
      </c>
      <c r="F2892" s="5">
        <f t="shared" si="136"/>
        <v>2.5758443045220377E-3</v>
      </c>
      <c r="G2892" s="6">
        <f t="shared" si="137"/>
        <v>92.065844304522031</v>
      </c>
    </row>
    <row r="2893" spans="1:7" x14ac:dyDescent="0.25">
      <c r="A2893" s="2">
        <v>2895</v>
      </c>
      <c r="B2893">
        <v>1390.68</v>
      </c>
      <c r="C2893">
        <v>2</v>
      </c>
      <c r="D2893">
        <v>5</v>
      </c>
      <c r="E2893" s="6">
        <f t="shared" si="135"/>
        <v>695.34</v>
      </c>
      <c r="F2893" s="5">
        <f t="shared" si="136"/>
        <v>5.7240984544934168E-4</v>
      </c>
      <c r="G2893" s="6">
        <f t="shared" si="137"/>
        <v>1.9900973096737262</v>
      </c>
    </row>
    <row r="2894" spans="1:7" x14ac:dyDescent="0.25">
      <c r="A2894" s="2">
        <v>2896</v>
      </c>
      <c r="B2894">
        <v>2648.5</v>
      </c>
      <c r="C2894">
        <v>2</v>
      </c>
      <c r="D2894">
        <v>12</v>
      </c>
      <c r="E2894" s="6">
        <f t="shared" si="135"/>
        <v>1324.25</v>
      </c>
      <c r="F2894" s="5">
        <f t="shared" si="136"/>
        <v>5.7240984544934168E-4</v>
      </c>
      <c r="G2894" s="6">
        <f t="shared" si="137"/>
        <v>9.0961648540354876</v>
      </c>
    </row>
    <row r="2895" spans="1:7" x14ac:dyDescent="0.25">
      <c r="A2895" s="2">
        <v>2897</v>
      </c>
      <c r="B2895">
        <v>4416.7999999999993</v>
      </c>
      <c r="C2895">
        <v>5</v>
      </c>
      <c r="D2895">
        <v>5</v>
      </c>
      <c r="E2895" s="6">
        <f t="shared" si="135"/>
        <v>883.3599999999999</v>
      </c>
      <c r="F2895" s="5">
        <f t="shared" si="136"/>
        <v>1.4310246136233543E-3</v>
      </c>
      <c r="G2895" s="6">
        <f t="shared" si="137"/>
        <v>6.3205495134516312</v>
      </c>
    </row>
    <row r="2896" spans="1:7" x14ac:dyDescent="0.25">
      <c r="A2896" s="2">
        <v>2898</v>
      </c>
      <c r="B2896">
        <v>4284.3099999999995</v>
      </c>
      <c r="C2896">
        <v>4</v>
      </c>
      <c r="D2896">
        <v>5</v>
      </c>
      <c r="E2896" s="6">
        <f t="shared" si="135"/>
        <v>1071.0774999999999</v>
      </c>
      <c r="F2896" s="5">
        <f t="shared" si="136"/>
        <v>1.1448196908986834E-3</v>
      </c>
      <c r="G2896" s="6">
        <f t="shared" si="137"/>
        <v>6.1309530623926722</v>
      </c>
    </row>
    <row r="2897" spans="1:7" x14ac:dyDescent="0.25">
      <c r="A2897" s="2">
        <v>2899</v>
      </c>
      <c r="B2897">
        <v>6188.15</v>
      </c>
      <c r="C2897">
        <v>6</v>
      </c>
      <c r="D2897">
        <v>4</v>
      </c>
      <c r="E2897" s="6">
        <f t="shared" si="135"/>
        <v>1031.3583333333333</v>
      </c>
      <c r="F2897" s="5">
        <f t="shared" si="136"/>
        <v>1.7172295363480253E-3</v>
      </c>
      <c r="G2897" s="6">
        <f t="shared" si="137"/>
        <v>7.0843159702346883</v>
      </c>
    </row>
    <row r="2898" spans="1:7" x14ac:dyDescent="0.25">
      <c r="A2898" s="2">
        <v>2900</v>
      </c>
      <c r="B2898">
        <v>4234.34</v>
      </c>
      <c r="C2898">
        <v>3</v>
      </c>
      <c r="D2898">
        <v>18</v>
      </c>
      <c r="E2898" s="6">
        <f t="shared" si="135"/>
        <v>1411.4466666666667</v>
      </c>
      <c r="F2898" s="5">
        <f t="shared" si="136"/>
        <v>8.5861476817401263E-4</v>
      </c>
      <c r="G2898" s="6">
        <f t="shared" si="137"/>
        <v>21.814001144819692</v>
      </c>
    </row>
    <row r="2899" spans="1:7" x14ac:dyDescent="0.25">
      <c r="A2899" s="2">
        <v>2901</v>
      </c>
      <c r="B2899">
        <v>9512.2100000000009</v>
      </c>
      <c r="C2899">
        <v>7</v>
      </c>
      <c r="D2899">
        <v>6</v>
      </c>
      <c r="E2899" s="6">
        <f t="shared" si="135"/>
        <v>1358.8871428571431</v>
      </c>
      <c r="F2899" s="5">
        <f t="shared" si="136"/>
        <v>2.0034344590726962E-3</v>
      </c>
      <c r="G2899" s="6">
        <f t="shared" si="137"/>
        <v>16.334647967945052</v>
      </c>
    </row>
    <row r="2900" spans="1:7" x14ac:dyDescent="0.25">
      <c r="A2900" s="2">
        <v>2902</v>
      </c>
      <c r="B2900">
        <v>1591.08</v>
      </c>
      <c r="C2900">
        <v>2</v>
      </c>
      <c r="D2900">
        <v>7</v>
      </c>
      <c r="E2900" s="6">
        <f t="shared" si="135"/>
        <v>795.54</v>
      </c>
      <c r="F2900" s="5">
        <f t="shared" si="136"/>
        <v>5.7240984544934168E-4</v>
      </c>
      <c r="G2900" s="6">
        <f t="shared" si="137"/>
        <v>3.1876244991413847</v>
      </c>
    </row>
    <row r="2901" spans="1:7" x14ac:dyDescent="0.25">
      <c r="A2901" s="2">
        <v>2903</v>
      </c>
      <c r="B2901">
        <v>3175.6200000000003</v>
      </c>
      <c r="C2901">
        <v>3</v>
      </c>
      <c r="D2901">
        <v>9</v>
      </c>
      <c r="E2901" s="6">
        <f t="shared" si="135"/>
        <v>1058.5400000000002</v>
      </c>
      <c r="F2901" s="5">
        <f t="shared" si="136"/>
        <v>8.5861476817401263E-4</v>
      </c>
      <c r="G2901" s="6">
        <f t="shared" si="137"/>
        <v>8.1799026903262764</v>
      </c>
    </row>
    <row r="2902" spans="1:7" x14ac:dyDescent="0.25">
      <c r="A2902" s="2">
        <v>2904</v>
      </c>
      <c r="B2902">
        <v>5397.49</v>
      </c>
      <c r="C2902">
        <v>7</v>
      </c>
      <c r="D2902">
        <v>11</v>
      </c>
      <c r="E2902" s="6">
        <f t="shared" si="135"/>
        <v>771.06999999999994</v>
      </c>
      <c r="F2902" s="5">
        <f t="shared" si="136"/>
        <v>2.0034344590726962E-3</v>
      </c>
      <c r="G2902" s="6">
        <f t="shared" si="137"/>
        <v>16.99267029192902</v>
      </c>
    </row>
    <row r="2903" spans="1:7" x14ac:dyDescent="0.25">
      <c r="A2903" s="2">
        <v>2905</v>
      </c>
      <c r="B2903">
        <v>3343.6899999999996</v>
      </c>
      <c r="C2903">
        <v>4</v>
      </c>
      <c r="D2903">
        <v>14</v>
      </c>
      <c r="E2903" s="6">
        <f t="shared" si="135"/>
        <v>835.9224999999999</v>
      </c>
      <c r="F2903" s="5">
        <f t="shared" si="136"/>
        <v>1.1448196908986834E-3</v>
      </c>
      <c r="G2903" s="6">
        <f t="shared" si="137"/>
        <v>13.397727532913564</v>
      </c>
    </row>
    <row r="2904" spans="1:7" x14ac:dyDescent="0.25">
      <c r="A2904" s="2">
        <v>2906</v>
      </c>
      <c r="B2904">
        <v>4835.93</v>
      </c>
      <c r="C2904">
        <v>4</v>
      </c>
      <c r="D2904">
        <v>4</v>
      </c>
      <c r="E2904" s="6">
        <f t="shared" si="135"/>
        <v>1208.9825000000001</v>
      </c>
      <c r="F2904" s="5">
        <f t="shared" si="136"/>
        <v>1.1448196908986834E-3</v>
      </c>
      <c r="G2904" s="6">
        <f t="shared" si="137"/>
        <v>5.5362678878076705</v>
      </c>
    </row>
    <row r="2905" spans="1:7" x14ac:dyDescent="0.25">
      <c r="A2905" s="2">
        <v>2907</v>
      </c>
      <c r="B2905">
        <v>9679.2100000000009</v>
      </c>
      <c r="C2905">
        <v>7</v>
      </c>
      <c r="D2905">
        <v>8</v>
      </c>
      <c r="E2905" s="6">
        <f t="shared" si="135"/>
        <v>1382.7442857142858</v>
      </c>
      <c r="F2905" s="5">
        <f t="shared" si="136"/>
        <v>2.0034344590726962E-3</v>
      </c>
      <c r="G2905" s="6">
        <f t="shared" si="137"/>
        <v>22.161900400686893</v>
      </c>
    </row>
    <row r="2906" spans="1:7" x14ac:dyDescent="0.25">
      <c r="A2906" s="2">
        <v>2908</v>
      </c>
      <c r="B2906">
        <v>3638.1799999999994</v>
      </c>
      <c r="C2906">
        <v>6</v>
      </c>
      <c r="D2906">
        <v>11</v>
      </c>
      <c r="E2906" s="6">
        <f t="shared" si="135"/>
        <v>606.36333333333323</v>
      </c>
      <c r="F2906" s="5">
        <f t="shared" si="136"/>
        <v>1.7172295363480253E-3</v>
      </c>
      <c r="G2906" s="6">
        <f t="shared" si="137"/>
        <v>11.453915283342871</v>
      </c>
    </row>
    <row r="2907" spans="1:7" x14ac:dyDescent="0.25">
      <c r="A2907" s="2">
        <v>2909</v>
      </c>
      <c r="B2907">
        <v>7868.9</v>
      </c>
      <c r="C2907">
        <v>7</v>
      </c>
      <c r="D2907">
        <v>6</v>
      </c>
      <c r="E2907" s="6">
        <f t="shared" si="135"/>
        <v>1124.1285714285714</v>
      </c>
      <c r="F2907" s="5">
        <f t="shared" si="136"/>
        <v>2.0034344590726962E-3</v>
      </c>
      <c r="G2907" s="6">
        <f t="shared" si="137"/>
        <v>13.512707498568977</v>
      </c>
    </row>
    <row r="2908" spans="1:7" x14ac:dyDescent="0.25">
      <c r="A2908" s="2">
        <v>2910</v>
      </c>
      <c r="B2908">
        <v>5951.54</v>
      </c>
      <c r="C2908">
        <v>8</v>
      </c>
      <c r="D2908">
        <v>12</v>
      </c>
      <c r="E2908" s="6">
        <f t="shared" si="135"/>
        <v>743.9425</v>
      </c>
      <c r="F2908" s="5">
        <f t="shared" si="136"/>
        <v>2.2896393817973667E-3</v>
      </c>
      <c r="G2908" s="6">
        <f t="shared" si="137"/>
        <v>20.440320549513451</v>
      </c>
    </row>
    <row r="2909" spans="1:7" x14ac:dyDescent="0.25">
      <c r="A2909" s="2">
        <v>2911</v>
      </c>
      <c r="B2909">
        <v>1875.15</v>
      </c>
      <c r="C2909">
        <v>2</v>
      </c>
      <c r="D2909">
        <v>11</v>
      </c>
      <c r="E2909" s="6">
        <f t="shared" si="135"/>
        <v>937.57500000000005</v>
      </c>
      <c r="F2909" s="5">
        <f t="shared" si="136"/>
        <v>5.7240984544934168E-4</v>
      </c>
      <c r="G2909" s="6">
        <f t="shared" si="137"/>
        <v>5.9034487693188318</v>
      </c>
    </row>
    <row r="2910" spans="1:7" x14ac:dyDescent="0.25">
      <c r="A2910" s="2">
        <v>2912</v>
      </c>
      <c r="B2910">
        <v>14149.729999999996</v>
      </c>
      <c r="C2910">
        <v>13</v>
      </c>
      <c r="D2910">
        <v>4</v>
      </c>
      <c r="E2910" s="6">
        <f t="shared" si="135"/>
        <v>1088.4407692307689</v>
      </c>
      <c r="F2910" s="5">
        <f t="shared" si="136"/>
        <v>3.720663995420721E-3</v>
      </c>
      <c r="G2910" s="6">
        <f t="shared" si="137"/>
        <v>16.198889524899823</v>
      </c>
    </row>
    <row r="2911" spans="1:7" x14ac:dyDescent="0.25">
      <c r="A2911" s="2">
        <v>2913</v>
      </c>
      <c r="B2911">
        <v>5130.1100000000006</v>
      </c>
      <c r="C2911">
        <v>6</v>
      </c>
      <c r="D2911">
        <v>14</v>
      </c>
      <c r="E2911" s="6">
        <f t="shared" si="135"/>
        <v>855.01833333333343</v>
      </c>
      <c r="F2911" s="5">
        <f t="shared" si="136"/>
        <v>1.7172295363480253E-3</v>
      </c>
      <c r="G2911" s="6">
        <f t="shared" si="137"/>
        <v>20.555678305666859</v>
      </c>
    </row>
    <row r="2912" spans="1:7" x14ac:dyDescent="0.25">
      <c r="A2912" s="2">
        <v>2914</v>
      </c>
      <c r="B2912">
        <v>13824.53</v>
      </c>
      <c r="C2912">
        <v>12</v>
      </c>
      <c r="D2912">
        <v>11</v>
      </c>
      <c r="E2912" s="6">
        <f t="shared" si="135"/>
        <v>1152.0441666666668</v>
      </c>
      <c r="F2912" s="5">
        <f t="shared" si="136"/>
        <v>3.4344590726960505E-3</v>
      </c>
      <c r="G2912" s="6">
        <f t="shared" si="137"/>
        <v>43.523133943903844</v>
      </c>
    </row>
    <row r="2913" spans="1:7" x14ac:dyDescent="0.25">
      <c r="A2913" s="2">
        <v>2915</v>
      </c>
      <c r="B2913">
        <v>6896.26</v>
      </c>
      <c r="C2913">
        <v>7</v>
      </c>
      <c r="D2913">
        <v>17</v>
      </c>
      <c r="E2913" s="6">
        <f t="shared" si="135"/>
        <v>985.18000000000006</v>
      </c>
      <c r="F2913" s="5">
        <f t="shared" si="136"/>
        <v>2.0034344590726962E-3</v>
      </c>
      <c r="G2913" s="6">
        <f t="shared" si="137"/>
        <v>33.553640526617066</v>
      </c>
    </row>
    <row r="2914" spans="1:7" x14ac:dyDescent="0.25">
      <c r="A2914" s="2">
        <v>2916</v>
      </c>
      <c r="B2914">
        <v>8475.590000000002</v>
      </c>
      <c r="C2914">
        <v>7</v>
      </c>
      <c r="D2914">
        <v>9</v>
      </c>
      <c r="E2914" s="6">
        <f t="shared" si="135"/>
        <v>1210.7985714285717</v>
      </c>
      <c r="F2914" s="5">
        <f t="shared" si="136"/>
        <v>2.0034344590726962E-3</v>
      </c>
      <c r="G2914" s="6">
        <f t="shared" si="137"/>
        <v>21.831800228963942</v>
      </c>
    </row>
    <row r="2915" spans="1:7" x14ac:dyDescent="0.25">
      <c r="A2915" s="2">
        <v>2917</v>
      </c>
      <c r="B2915">
        <v>6402.8500000000013</v>
      </c>
      <c r="C2915">
        <v>5</v>
      </c>
      <c r="D2915">
        <v>18</v>
      </c>
      <c r="E2915" s="6">
        <f t="shared" si="135"/>
        <v>1280.5700000000002</v>
      </c>
      <c r="F2915" s="5">
        <f t="shared" si="136"/>
        <v>1.4310246136233543E-3</v>
      </c>
      <c r="G2915" s="6">
        <f t="shared" si="137"/>
        <v>32.985489410417863</v>
      </c>
    </row>
    <row r="2916" spans="1:7" x14ac:dyDescent="0.25">
      <c r="A2916" s="2">
        <v>2918</v>
      </c>
      <c r="B2916">
        <v>8939.64</v>
      </c>
      <c r="C2916">
        <v>7</v>
      </c>
      <c r="D2916">
        <v>5</v>
      </c>
      <c r="E2916" s="6">
        <f t="shared" si="135"/>
        <v>1277.0914285714284</v>
      </c>
      <c r="F2916" s="5">
        <f t="shared" si="136"/>
        <v>2.0034344590726962E-3</v>
      </c>
      <c r="G2916" s="6">
        <f t="shared" si="137"/>
        <v>12.792844876931884</v>
      </c>
    </row>
    <row r="2917" spans="1:7" x14ac:dyDescent="0.25">
      <c r="A2917" s="2">
        <v>2919</v>
      </c>
      <c r="B2917">
        <v>5710.05</v>
      </c>
      <c r="C2917">
        <v>6</v>
      </c>
      <c r="D2917">
        <v>8</v>
      </c>
      <c r="E2917" s="6">
        <f t="shared" si="135"/>
        <v>951.67500000000007</v>
      </c>
      <c r="F2917" s="5">
        <f t="shared" si="136"/>
        <v>1.7172295363480253E-3</v>
      </c>
      <c r="G2917" s="6">
        <f t="shared" si="137"/>
        <v>13.073955352032057</v>
      </c>
    </row>
    <row r="2918" spans="1:7" x14ac:dyDescent="0.25">
      <c r="A2918" s="2">
        <v>2920</v>
      </c>
      <c r="B2918">
        <v>2787.82</v>
      </c>
      <c r="C2918">
        <v>2</v>
      </c>
      <c r="D2918">
        <v>10.7</v>
      </c>
      <c r="E2918" s="6">
        <f t="shared" si="135"/>
        <v>1393.91</v>
      </c>
      <c r="F2918" s="5">
        <f t="shared" si="136"/>
        <v>5.7240984544934168E-4</v>
      </c>
      <c r="G2918" s="6">
        <f t="shared" si="137"/>
        <v>8.5373995420721229</v>
      </c>
    </row>
    <row r="2919" spans="1:7" x14ac:dyDescent="0.25">
      <c r="A2919" s="2">
        <v>2921</v>
      </c>
      <c r="B2919">
        <v>4820.3999999999996</v>
      </c>
      <c r="C2919">
        <v>5</v>
      </c>
      <c r="D2919">
        <v>7</v>
      </c>
      <c r="E2919" s="6">
        <f t="shared" si="135"/>
        <v>964.07999999999993</v>
      </c>
      <c r="F2919" s="5">
        <f t="shared" si="136"/>
        <v>1.4310246136233543E-3</v>
      </c>
      <c r="G2919" s="6">
        <f t="shared" si="137"/>
        <v>9.6573554665140247</v>
      </c>
    </row>
    <row r="2920" spans="1:7" x14ac:dyDescent="0.25">
      <c r="A2920" s="2">
        <v>2922</v>
      </c>
      <c r="B2920">
        <v>5507.0199999999995</v>
      </c>
      <c r="C2920">
        <v>5</v>
      </c>
      <c r="D2920">
        <v>10</v>
      </c>
      <c r="E2920" s="6">
        <f t="shared" si="135"/>
        <v>1101.404</v>
      </c>
      <c r="F2920" s="5">
        <f t="shared" si="136"/>
        <v>1.4310246136233543E-3</v>
      </c>
      <c r="G2920" s="6">
        <f t="shared" si="137"/>
        <v>15.761362335432169</v>
      </c>
    </row>
    <row r="2921" spans="1:7" x14ac:dyDescent="0.25">
      <c r="A2921" s="2">
        <v>2923</v>
      </c>
      <c r="B2921">
        <v>6413.1799999999994</v>
      </c>
      <c r="C2921">
        <v>7</v>
      </c>
      <c r="D2921">
        <v>4</v>
      </c>
      <c r="E2921" s="6">
        <f t="shared" si="135"/>
        <v>916.16857142857134</v>
      </c>
      <c r="F2921" s="5">
        <f t="shared" si="136"/>
        <v>2.0034344590726962E-3</v>
      </c>
      <c r="G2921" s="6">
        <f t="shared" si="137"/>
        <v>7.3419347452776185</v>
      </c>
    </row>
    <row r="2922" spans="1:7" x14ac:dyDescent="0.25">
      <c r="A2922" s="2">
        <v>2924</v>
      </c>
      <c r="B2922">
        <v>5940.1900000000005</v>
      </c>
      <c r="C2922">
        <v>6</v>
      </c>
      <c r="D2922">
        <v>6</v>
      </c>
      <c r="E2922" s="6">
        <f t="shared" si="135"/>
        <v>990.03166666666675</v>
      </c>
      <c r="F2922" s="5">
        <f t="shared" si="136"/>
        <v>1.7172295363480253E-3</v>
      </c>
      <c r="G2922" s="6">
        <f t="shared" si="137"/>
        <v>10.200669719519178</v>
      </c>
    </row>
    <row r="2923" spans="1:7" x14ac:dyDescent="0.25">
      <c r="A2923" s="2">
        <v>2925</v>
      </c>
      <c r="B2923">
        <v>4419.8099999999995</v>
      </c>
      <c r="C2923">
        <v>5</v>
      </c>
      <c r="D2923">
        <v>19</v>
      </c>
      <c r="E2923" s="6">
        <f t="shared" si="135"/>
        <v>883.96199999999988</v>
      </c>
      <c r="F2923" s="5">
        <f t="shared" si="136"/>
        <v>1.4310246136233543E-3</v>
      </c>
      <c r="G2923" s="6">
        <f t="shared" si="137"/>
        <v>24.03445621064682</v>
      </c>
    </row>
    <row r="2924" spans="1:7" x14ac:dyDescent="0.25">
      <c r="A2924" s="2">
        <v>2926</v>
      </c>
      <c r="B2924">
        <v>3211.6899999999996</v>
      </c>
      <c r="C2924">
        <v>4</v>
      </c>
      <c r="D2924">
        <v>12</v>
      </c>
      <c r="E2924" s="6">
        <f t="shared" si="135"/>
        <v>802.9224999999999</v>
      </c>
      <c r="F2924" s="5">
        <f t="shared" si="136"/>
        <v>1.1448196908986834E-3</v>
      </c>
      <c r="G2924" s="6">
        <f t="shared" si="137"/>
        <v>11.030417859187176</v>
      </c>
    </row>
    <row r="2925" spans="1:7" x14ac:dyDescent="0.25">
      <c r="A2925" s="2">
        <v>2927</v>
      </c>
      <c r="B2925">
        <v>4096.3200000000006</v>
      </c>
      <c r="C2925">
        <v>3</v>
      </c>
      <c r="D2925">
        <v>14</v>
      </c>
      <c r="E2925" s="6">
        <f t="shared" si="135"/>
        <v>1365.4400000000003</v>
      </c>
      <c r="F2925" s="5">
        <f t="shared" si="136"/>
        <v>8.5861476817401263E-4</v>
      </c>
      <c r="G2925" s="6">
        <f t="shared" si="137"/>
        <v>16.413417286777339</v>
      </c>
    </row>
    <row r="2926" spans="1:7" x14ac:dyDescent="0.25">
      <c r="A2926" s="2">
        <v>2928</v>
      </c>
      <c r="B2926">
        <v>6092.18</v>
      </c>
      <c r="C2926">
        <v>5</v>
      </c>
      <c r="D2926">
        <v>5</v>
      </c>
      <c r="E2926" s="6">
        <f t="shared" si="135"/>
        <v>1218.4360000000001</v>
      </c>
      <c r="F2926" s="5">
        <f t="shared" si="136"/>
        <v>1.4310246136233543E-3</v>
      </c>
      <c r="G2926" s="6">
        <f t="shared" si="137"/>
        <v>8.7180595306239272</v>
      </c>
    </row>
    <row r="2927" spans="1:7" x14ac:dyDescent="0.25">
      <c r="A2927" s="2">
        <v>2929</v>
      </c>
      <c r="B2927">
        <v>10903.630000000001</v>
      </c>
      <c r="C2927">
        <v>9</v>
      </c>
      <c r="D2927">
        <v>2</v>
      </c>
      <c r="E2927" s="6">
        <f t="shared" si="135"/>
        <v>1211.5144444444445</v>
      </c>
      <c r="F2927" s="5">
        <f t="shared" si="136"/>
        <v>2.5758443045220377E-3</v>
      </c>
      <c r="G2927" s="6">
        <f t="shared" si="137"/>
        <v>6.2413451631368062</v>
      </c>
    </row>
    <row r="2928" spans="1:7" x14ac:dyDescent="0.25">
      <c r="A2928" s="2">
        <v>2930</v>
      </c>
      <c r="B2928">
        <v>6178.68</v>
      </c>
      <c r="C2928">
        <v>7</v>
      </c>
      <c r="D2928">
        <v>3</v>
      </c>
      <c r="E2928" s="6">
        <f t="shared" si="135"/>
        <v>882.66857142857145</v>
      </c>
      <c r="F2928" s="5">
        <f t="shared" si="136"/>
        <v>2.0034344590726962E-3</v>
      </c>
      <c r="G2928" s="6">
        <f t="shared" si="137"/>
        <v>5.3051058958214092</v>
      </c>
    </row>
    <row r="2929" spans="1:7" x14ac:dyDescent="0.25">
      <c r="A2929" s="2">
        <v>2931</v>
      </c>
      <c r="B2929">
        <v>4741.5999999999985</v>
      </c>
      <c r="C2929">
        <v>6</v>
      </c>
      <c r="D2929">
        <v>6</v>
      </c>
      <c r="E2929" s="6">
        <f t="shared" si="135"/>
        <v>790.26666666666642</v>
      </c>
      <c r="F2929" s="5">
        <f t="shared" si="136"/>
        <v>1.7172295363480253E-3</v>
      </c>
      <c r="G2929" s="6">
        <f t="shared" si="137"/>
        <v>8.1424155695477936</v>
      </c>
    </row>
    <row r="2930" spans="1:7" x14ac:dyDescent="0.25">
      <c r="A2930" s="2">
        <v>2932</v>
      </c>
      <c r="B2930">
        <v>10991.139999999998</v>
      </c>
      <c r="C2930">
        <v>10</v>
      </c>
      <c r="D2930">
        <v>17</v>
      </c>
      <c r="E2930" s="6">
        <f t="shared" si="135"/>
        <v>1099.1139999999998</v>
      </c>
      <c r="F2930" s="5">
        <f t="shared" si="136"/>
        <v>2.8620492272467086E-3</v>
      </c>
      <c r="G2930" s="6">
        <f t="shared" si="137"/>
        <v>53.477212364052647</v>
      </c>
    </row>
    <row r="2931" spans="1:7" x14ac:dyDescent="0.25">
      <c r="A2931" s="2">
        <v>2933</v>
      </c>
      <c r="B2931">
        <v>4806.32</v>
      </c>
      <c r="C2931">
        <v>5</v>
      </c>
      <c r="D2931">
        <v>6</v>
      </c>
      <c r="E2931" s="6">
        <f t="shared" si="135"/>
        <v>961.2639999999999</v>
      </c>
      <c r="F2931" s="5">
        <f t="shared" si="136"/>
        <v>1.4310246136233543E-3</v>
      </c>
      <c r="G2931" s="6">
        <f t="shared" si="137"/>
        <v>8.2535546651402392</v>
      </c>
    </row>
    <row r="2932" spans="1:7" x14ac:dyDescent="0.25">
      <c r="A2932" s="2">
        <v>2934</v>
      </c>
      <c r="B2932">
        <v>7094.71</v>
      </c>
      <c r="C2932">
        <v>6</v>
      </c>
      <c r="D2932">
        <v>9</v>
      </c>
      <c r="E2932" s="6">
        <f t="shared" si="135"/>
        <v>1182.4516666666666</v>
      </c>
      <c r="F2932" s="5">
        <f t="shared" si="136"/>
        <v>1.7172295363480253E-3</v>
      </c>
      <c r="G2932" s="6">
        <f t="shared" si="137"/>
        <v>18.274868345735545</v>
      </c>
    </row>
    <row r="2933" spans="1:7" x14ac:dyDescent="0.25">
      <c r="A2933" s="2">
        <v>2935</v>
      </c>
      <c r="B2933">
        <v>4508.01</v>
      </c>
      <c r="C2933">
        <v>7</v>
      </c>
      <c r="D2933">
        <v>17</v>
      </c>
      <c r="E2933" s="6">
        <f t="shared" si="135"/>
        <v>644.00142857142862</v>
      </c>
      <c r="F2933" s="5">
        <f t="shared" si="136"/>
        <v>2.0034344590726962E-3</v>
      </c>
      <c r="G2933" s="6">
        <f t="shared" si="137"/>
        <v>21.933649112764744</v>
      </c>
    </row>
    <row r="2934" spans="1:7" x14ac:dyDescent="0.25">
      <c r="A2934" s="2">
        <v>2936</v>
      </c>
      <c r="B2934">
        <v>10669.63</v>
      </c>
      <c r="C2934">
        <v>7</v>
      </c>
      <c r="D2934">
        <v>11</v>
      </c>
      <c r="E2934" s="6">
        <f t="shared" si="135"/>
        <v>1524.232857142857</v>
      </c>
      <c r="F2934" s="5">
        <f t="shared" si="136"/>
        <v>2.0034344590726962E-3</v>
      </c>
      <c r="G2934" s="6">
        <f t="shared" si="137"/>
        <v>33.590706926159129</v>
      </c>
    </row>
    <row r="2935" spans="1:7" x14ac:dyDescent="0.25">
      <c r="A2935" s="2">
        <v>2937</v>
      </c>
      <c r="B2935">
        <v>11473.75</v>
      </c>
      <c r="C2935">
        <v>7</v>
      </c>
      <c r="D2935">
        <v>15</v>
      </c>
      <c r="E2935" s="6">
        <f t="shared" si="135"/>
        <v>1639.1071428571429</v>
      </c>
      <c r="F2935" s="5">
        <f t="shared" si="136"/>
        <v>2.0034344590726962E-3</v>
      </c>
      <c r="G2935" s="6">
        <f t="shared" si="137"/>
        <v>49.257655981682888</v>
      </c>
    </row>
    <row r="2936" spans="1:7" x14ac:dyDescent="0.25">
      <c r="A2936" s="2">
        <v>2938</v>
      </c>
      <c r="B2936">
        <v>7013.27</v>
      </c>
      <c r="C2936">
        <v>5</v>
      </c>
      <c r="D2936">
        <v>2</v>
      </c>
      <c r="E2936" s="6">
        <f t="shared" si="135"/>
        <v>1402.654</v>
      </c>
      <c r="F2936" s="5">
        <f t="shared" si="136"/>
        <v>1.4310246136233543E-3</v>
      </c>
      <c r="G2936" s="6">
        <f t="shared" si="137"/>
        <v>4.0144647967945044</v>
      </c>
    </row>
    <row r="2937" spans="1:7" x14ac:dyDescent="0.25">
      <c r="A2937" s="2">
        <v>2939</v>
      </c>
      <c r="B2937">
        <v>3757.8</v>
      </c>
      <c r="C2937">
        <v>4</v>
      </c>
      <c r="D2937">
        <v>17</v>
      </c>
      <c r="E2937" s="6">
        <f t="shared" si="135"/>
        <v>939.45</v>
      </c>
      <c r="F2937" s="5">
        <f t="shared" si="136"/>
        <v>1.1448196908986834E-3</v>
      </c>
      <c r="G2937" s="6">
        <f t="shared" si="137"/>
        <v>18.283514596451056</v>
      </c>
    </row>
    <row r="2938" spans="1:7" x14ac:dyDescent="0.25">
      <c r="A2938" s="2">
        <v>2940</v>
      </c>
      <c r="B2938">
        <v>6758.78</v>
      </c>
      <c r="C2938">
        <v>7</v>
      </c>
      <c r="D2938">
        <v>14</v>
      </c>
      <c r="E2938" s="6">
        <f t="shared" si="135"/>
        <v>965.54</v>
      </c>
      <c r="F2938" s="5">
        <f t="shared" si="136"/>
        <v>2.0034344590726962E-3</v>
      </c>
      <c r="G2938" s="6">
        <f t="shared" si="137"/>
        <v>27.081545506582714</v>
      </c>
    </row>
    <row r="2939" spans="1:7" x14ac:dyDescent="0.25">
      <c r="A2939" s="2">
        <v>2941</v>
      </c>
      <c r="B2939">
        <v>4811.55</v>
      </c>
      <c r="C2939">
        <v>5</v>
      </c>
      <c r="D2939">
        <v>10</v>
      </c>
      <c r="E2939" s="6">
        <f t="shared" si="135"/>
        <v>962.31000000000006</v>
      </c>
      <c r="F2939" s="5">
        <f t="shared" si="136"/>
        <v>1.4310246136233543E-3</v>
      </c>
      <c r="G2939" s="6">
        <f t="shared" si="137"/>
        <v>13.770892959358903</v>
      </c>
    </row>
    <row r="2940" spans="1:7" x14ac:dyDescent="0.25">
      <c r="A2940" s="2">
        <v>2942</v>
      </c>
      <c r="B2940">
        <v>9837.369999999999</v>
      </c>
      <c r="C2940">
        <v>8</v>
      </c>
      <c r="D2940">
        <v>10</v>
      </c>
      <c r="E2940" s="6">
        <f t="shared" si="135"/>
        <v>1229.6712499999999</v>
      </c>
      <c r="F2940" s="5">
        <f t="shared" si="136"/>
        <v>2.2896393817973667E-3</v>
      </c>
      <c r="G2940" s="6">
        <f t="shared" si="137"/>
        <v>28.155037206639946</v>
      </c>
    </row>
    <row r="2941" spans="1:7" x14ac:dyDescent="0.25">
      <c r="A2941" s="2">
        <v>2943</v>
      </c>
      <c r="B2941">
        <v>7308.48</v>
      </c>
      <c r="C2941">
        <v>7</v>
      </c>
      <c r="D2941">
        <v>17</v>
      </c>
      <c r="E2941" s="6">
        <f t="shared" si="135"/>
        <v>1044.0685714285714</v>
      </c>
      <c r="F2941" s="5">
        <f t="shared" si="136"/>
        <v>2.0034344590726962E-3</v>
      </c>
      <c r="G2941" s="6">
        <f t="shared" si="137"/>
        <v>35.559290211791641</v>
      </c>
    </row>
    <row r="2942" spans="1:7" x14ac:dyDescent="0.25">
      <c r="A2942" s="2">
        <v>2944</v>
      </c>
      <c r="B2942">
        <v>4572.33</v>
      </c>
      <c r="C2942">
        <v>6</v>
      </c>
      <c r="D2942">
        <v>7</v>
      </c>
      <c r="E2942" s="6">
        <f t="shared" si="135"/>
        <v>762.05499999999995</v>
      </c>
      <c r="F2942" s="5">
        <f t="shared" si="136"/>
        <v>1.7172295363480253E-3</v>
      </c>
      <c r="G2942" s="6">
        <f t="shared" si="137"/>
        <v>9.1603634802518599</v>
      </c>
    </row>
    <row r="2943" spans="1:7" x14ac:dyDescent="0.25">
      <c r="A2943" s="2">
        <v>2945</v>
      </c>
      <c r="B2943">
        <v>2684.96</v>
      </c>
      <c r="C2943">
        <v>3</v>
      </c>
      <c r="D2943">
        <v>18</v>
      </c>
      <c r="E2943" s="6">
        <f t="shared" si="135"/>
        <v>894.98666666666668</v>
      </c>
      <c r="F2943" s="5">
        <f t="shared" si="136"/>
        <v>8.5861476817401263E-4</v>
      </c>
      <c r="G2943" s="6">
        <f t="shared" si="137"/>
        <v>13.832077847738981</v>
      </c>
    </row>
    <row r="2944" spans="1:7" x14ac:dyDescent="0.25">
      <c r="A2944" s="2">
        <v>2946</v>
      </c>
      <c r="B2944">
        <v>9722.73</v>
      </c>
      <c r="C2944">
        <v>10</v>
      </c>
      <c r="D2944">
        <v>7</v>
      </c>
      <c r="E2944" s="6">
        <f t="shared" si="135"/>
        <v>972.27299999999991</v>
      </c>
      <c r="F2944" s="5">
        <f t="shared" si="136"/>
        <v>2.8620492272467086E-3</v>
      </c>
      <c r="G2944" s="6">
        <f t="shared" si="137"/>
        <v>19.478852318259872</v>
      </c>
    </row>
    <row r="2945" spans="1:7" x14ac:dyDescent="0.25">
      <c r="A2945" s="2">
        <v>2947</v>
      </c>
      <c r="B2945">
        <v>5990.41</v>
      </c>
      <c r="C2945">
        <v>6</v>
      </c>
      <c r="D2945">
        <v>11</v>
      </c>
      <c r="E2945" s="6">
        <f t="shared" si="135"/>
        <v>998.40166666666664</v>
      </c>
      <c r="F2945" s="5">
        <f t="shared" si="136"/>
        <v>1.7172295363480253E-3</v>
      </c>
      <c r="G2945" s="6">
        <f t="shared" si="137"/>
        <v>18.859333142530051</v>
      </c>
    </row>
    <row r="2946" spans="1:7" x14ac:dyDescent="0.25">
      <c r="A2946" s="2">
        <v>2948</v>
      </c>
      <c r="B2946">
        <v>4758.83</v>
      </c>
      <c r="C2946">
        <v>5</v>
      </c>
      <c r="D2946">
        <v>2</v>
      </c>
      <c r="E2946" s="6">
        <f t="shared" si="135"/>
        <v>951.76599999999996</v>
      </c>
      <c r="F2946" s="5">
        <f t="shared" si="136"/>
        <v>1.4310246136233543E-3</v>
      </c>
      <c r="G2946" s="6">
        <f t="shared" si="137"/>
        <v>2.7240011448196908</v>
      </c>
    </row>
    <row r="2947" spans="1:7" x14ac:dyDescent="0.25">
      <c r="A2947" s="2">
        <v>2949</v>
      </c>
      <c r="B2947">
        <v>1857.76</v>
      </c>
      <c r="C2947">
        <v>3</v>
      </c>
      <c r="D2947">
        <v>17</v>
      </c>
      <c r="E2947" s="6">
        <f t="shared" si="135"/>
        <v>619.25333333333333</v>
      </c>
      <c r="F2947" s="5">
        <f t="shared" si="136"/>
        <v>8.5861476817401263E-4</v>
      </c>
      <c r="G2947" s="6">
        <f t="shared" si="137"/>
        <v>9.0389009730967373</v>
      </c>
    </row>
    <row r="2948" spans="1:7" x14ac:dyDescent="0.25">
      <c r="A2948" s="2">
        <v>2950</v>
      </c>
      <c r="B2948">
        <v>1953.15</v>
      </c>
      <c r="C2948">
        <v>3</v>
      </c>
      <c r="D2948">
        <v>10</v>
      </c>
      <c r="E2948" s="6">
        <f t="shared" si="135"/>
        <v>651.05000000000007</v>
      </c>
      <c r="F2948" s="5">
        <f t="shared" si="136"/>
        <v>8.5861476817401263E-4</v>
      </c>
      <c r="G2948" s="6">
        <f t="shared" si="137"/>
        <v>5.5900114481969094</v>
      </c>
    </row>
    <row r="2949" spans="1:7" x14ac:dyDescent="0.25">
      <c r="A2949" s="2">
        <v>2951</v>
      </c>
      <c r="B2949">
        <v>11002.56</v>
      </c>
      <c r="C2949">
        <v>9</v>
      </c>
      <c r="D2949">
        <v>12</v>
      </c>
      <c r="E2949" s="6">
        <f t="shared" ref="E2949:E3012" si="138">B2949/C2949</f>
        <v>1222.5066666666667</v>
      </c>
      <c r="F2949" s="5">
        <f t="shared" ref="F2949:F3012" si="139">C2949/3494</f>
        <v>2.5758443045220377E-3</v>
      </c>
      <c r="G2949" s="6">
        <f t="shared" ref="G2949:G3012" si="140">E2949*F2949*D2949</f>
        <v>37.787842014882656</v>
      </c>
    </row>
    <row r="2950" spans="1:7" x14ac:dyDescent="0.25">
      <c r="A2950" s="2">
        <v>2952</v>
      </c>
      <c r="B2950">
        <v>6242.1000000000013</v>
      </c>
      <c r="C2950">
        <v>5</v>
      </c>
      <c r="D2950">
        <v>16</v>
      </c>
      <c r="E2950" s="6">
        <f t="shared" si="138"/>
        <v>1248.4200000000003</v>
      </c>
      <c r="F2950" s="5">
        <f t="shared" si="139"/>
        <v>1.4310246136233543E-3</v>
      </c>
      <c r="G2950" s="6">
        <f t="shared" si="140"/>
        <v>28.584315970234695</v>
      </c>
    </row>
    <row r="2951" spans="1:7" x14ac:dyDescent="0.25">
      <c r="A2951" s="2">
        <v>2953</v>
      </c>
      <c r="B2951">
        <v>6263.34</v>
      </c>
      <c r="C2951">
        <v>5</v>
      </c>
      <c r="D2951">
        <v>8</v>
      </c>
      <c r="E2951" s="6">
        <f t="shared" si="138"/>
        <v>1252.6680000000001</v>
      </c>
      <c r="F2951" s="5">
        <f t="shared" si="139"/>
        <v>1.4310246136233543E-3</v>
      </c>
      <c r="G2951" s="6">
        <f t="shared" si="140"/>
        <v>14.340789925586721</v>
      </c>
    </row>
    <row r="2952" spans="1:7" x14ac:dyDescent="0.25">
      <c r="A2952" s="2">
        <v>2954</v>
      </c>
      <c r="B2952">
        <v>5047.3100000000004</v>
      </c>
      <c r="C2952">
        <v>6</v>
      </c>
      <c r="D2952">
        <v>16</v>
      </c>
      <c r="E2952" s="6">
        <f t="shared" si="138"/>
        <v>841.21833333333336</v>
      </c>
      <c r="F2952" s="5">
        <f t="shared" si="139"/>
        <v>1.7172295363480253E-3</v>
      </c>
      <c r="G2952" s="6">
        <f t="shared" si="140"/>
        <v>23.113039496279338</v>
      </c>
    </row>
    <row r="2953" spans="1:7" x14ac:dyDescent="0.25">
      <c r="A2953" s="2">
        <v>2955</v>
      </c>
      <c r="B2953">
        <v>8309.33</v>
      </c>
      <c r="C2953">
        <v>8</v>
      </c>
      <c r="D2953">
        <v>13</v>
      </c>
      <c r="E2953" s="6">
        <f t="shared" si="138"/>
        <v>1038.66625</v>
      </c>
      <c r="F2953" s="5">
        <f t="shared" si="139"/>
        <v>2.2896393817973667E-3</v>
      </c>
      <c r="G2953" s="6">
        <f t="shared" si="140"/>
        <v>30.916224957069257</v>
      </c>
    </row>
    <row r="2954" spans="1:7" x14ac:dyDescent="0.25">
      <c r="A2954" s="2">
        <v>2956</v>
      </c>
      <c r="B2954">
        <v>5810.69</v>
      </c>
      <c r="C2954">
        <v>7</v>
      </c>
      <c r="D2954">
        <v>19</v>
      </c>
      <c r="E2954" s="6">
        <f t="shared" si="138"/>
        <v>830.0985714285714</v>
      </c>
      <c r="F2954" s="5">
        <f t="shared" si="139"/>
        <v>2.0034344590726962E-3</v>
      </c>
      <c r="G2954" s="6">
        <f t="shared" si="140"/>
        <v>31.597913566113338</v>
      </c>
    </row>
    <row r="2955" spans="1:7" x14ac:dyDescent="0.25">
      <c r="A2955" s="2">
        <v>2957</v>
      </c>
      <c r="B2955">
        <v>3938.5699999999997</v>
      </c>
      <c r="C2955">
        <v>3</v>
      </c>
      <c r="D2955">
        <v>11</v>
      </c>
      <c r="E2955" s="6">
        <f t="shared" si="138"/>
        <v>1312.8566666666666</v>
      </c>
      <c r="F2955" s="5">
        <f t="shared" si="139"/>
        <v>8.5861476817401263E-4</v>
      </c>
      <c r="G2955" s="6">
        <f t="shared" si="140"/>
        <v>12.399619347452775</v>
      </c>
    </row>
    <row r="2956" spans="1:7" x14ac:dyDescent="0.25">
      <c r="A2956" s="2">
        <v>2958</v>
      </c>
      <c r="B2956">
        <v>6042.2</v>
      </c>
      <c r="C2956">
        <v>7</v>
      </c>
      <c r="D2956">
        <v>14</v>
      </c>
      <c r="E2956" s="6">
        <f t="shared" si="138"/>
        <v>863.17142857142858</v>
      </c>
      <c r="F2956" s="5">
        <f t="shared" si="139"/>
        <v>2.0034344590726962E-3</v>
      </c>
      <c r="G2956" s="6">
        <f t="shared" si="140"/>
        <v>24.210303377218089</v>
      </c>
    </row>
    <row r="2957" spans="1:7" x14ac:dyDescent="0.25">
      <c r="A2957" s="2">
        <v>2959</v>
      </c>
      <c r="B2957">
        <v>3525.57</v>
      </c>
      <c r="C2957">
        <v>3</v>
      </c>
      <c r="D2957">
        <v>11</v>
      </c>
      <c r="E2957" s="6">
        <f t="shared" si="138"/>
        <v>1175.19</v>
      </c>
      <c r="F2957" s="5">
        <f t="shared" si="139"/>
        <v>8.5861476817401263E-4</v>
      </c>
      <c r="G2957" s="6">
        <f t="shared" si="140"/>
        <v>11.099390383514596</v>
      </c>
    </row>
    <row r="2958" spans="1:7" x14ac:dyDescent="0.25">
      <c r="A2958" s="2">
        <v>2960</v>
      </c>
      <c r="B2958">
        <v>5056.1000000000004</v>
      </c>
      <c r="C2958">
        <v>3</v>
      </c>
      <c r="D2958">
        <v>16</v>
      </c>
      <c r="E2958" s="6">
        <f t="shared" si="138"/>
        <v>1685.3666666666668</v>
      </c>
      <c r="F2958" s="5">
        <f t="shared" si="139"/>
        <v>8.5861476817401263E-4</v>
      </c>
      <c r="G2958" s="6">
        <f t="shared" si="140"/>
        <v>23.153291356611337</v>
      </c>
    </row>
    <row r="2959" spans="1:7" x14ac:dyDescent="0.25">
      <c r="A2959" s="2">
        <v>2961</v>
      </c>
      <c r="B2959">
        <v>8983.52</v>
      </c>
      <c r="C2959">
        <v>6</v>
      </c>
      <c r="D2959">
        <v>12</v>
      </c>
      <c r="E2959" s="6">
        <f t="shared" si="138"/>
        <v>1497.2533333333333</v>
      </c>
      <c r="F2959" s="5">
        <f t="shared" si="139"/>
        <v>1.7172295363480253E-3</v>
      </c>
      <c r="G2959" s="6">
        <f t="shared" si="140"/>
        <v>30.853531768746421</v>
      </c>
    </row>
    <row r="2960" spans="1:7" x14ac:dyDescent="0.25">
      <c r="A2960" s="2">
        <v>2962</v>
      </c>
      <c r="B2960">
        <v>2837.74</v>
      </c>
      <c r="C2960">
        <v>3</v>
      </c>
      <c r="D2960">
        <v>15</v>
      </c>
      <c r="E2960" s="6">
        <f t="shared" si="138"/>
        <v>945.9133333333333</v>
      </c>
      <c r="F2960" s="5">
        <f t="shared" si="139"/>
        <v>8.5861476817401263E-4</v>
      </c>
      <c r="G2960" s="6">
        <f t="shared" si="140"/>
        <v>12.182627361190614</v>
      </c>
    </row>
    <row r="2961" spans="1:7" x14ac:dyDescent="0.25">
      <c r="A2961" s="2">
        <v>2963</v>
      </c>
      <c r="B2961">
        <v>3318.7400000000002</v>
      </c>
      <c r="C2961">
        <v>5</v>
      </c>
      <c r="D2961">
        <v>10.7</v>
      </c>
      <c r="E2961" s="6">
        <f t="shared" si="138"/>
        <v>663.74800000000005</v>
      </c>
      <c r="F2961" s="5">
        <f t="shared" si="139"/>
        <v>1.4310246136233543E-3</v>
      </c>
      <c r="G2961" s="6">
        <f t="shared" si="140"/>
        <v>10.163285060103034</v>
      </c>
    </row>
    <row r="2962" spans="1:7" x14ac:dyDescent="0.25">
      <c r="A2962" s="2">
        <v>2964</v>
      </c>
      <c r="B2962">
        <v>3630.46</v>
      </c>
      <c r="C2962">
        <v>2</v>
      </c>
      <c r="D2962">
        <v>14</v>
      </c>
      <c r="E2962" s="6">
        <f t="shared" si="138"/>
        <v>1815.23</v>
      </c>
      <c r="F2962" s="5">
        <f t="shared" si="139"/>
        <v>5.7240984544934168E-4</v>
      </c>
      <c r="G2962" s="6">
        <f t="shared" si="140"/>
        <v>14.54677733257012</v>
      </c>
    </row>
    <row r="2963" spans="1:7" x14ac:dyDescent="0.25">
      <c r="A2963" s="2">
        <v>2965</v>
      </c>
      <c r="B2963">
        <v>6158.9299999999994</v>
      </c>
      <c r="C2963">
        <v>6</v>
      </c>
      <c r="D2963">
        <v>8</v>
      </c>
      <c r="E2963" s="6">
        <f t="shared" si="138"/>
        <v>1026.4883333333332</v>
      </c>
      <c r="F2963" s="5">
        <f t="shared" si="139"/>
        <v>1.7172295363480253E-3</v>
      </c>
      <c r="G2963" s="6">
        <f t="shared" si="140"/>
        <v>14.101728677733256</v>
      </c>
    </row>
    <row r="2964" spans="1:7" x14ac:dyDescent="0.25">
      <c r="A2964" s="2">
        <v>2966</v>
      </c>
      <c r="B2964">
        <v>5009.32</v>
      </c>
      <c r="C2964">
        <v>5</v>
      </c>
      <c r="D2964">
        <v>5</v>
      </c>
      <c r="E2964" s="6">
        <f t="shared" si="138"/>
        <v>1001.8639999999999</v>
      </c>
      <c r="F2964" s="5">
        <f t="shared" si="139"/>
        <v>1.4310246136233543E-3</v>
      </c>
      <c r="G2964" s="6">
        <f t="shared" si="140"/>
        <v>7.168460217515741</v>
      </c>
    </row>
    <row r="2965" spans="1:7" x14ac:dyDescent="0.25">
      <c r="A2965" s="2">
        <v>2967</v>
      </c>
      <c r="B2965">
        <v>4699.01</v>
      </c>
      <c r="C2965">
        <v>3</v>
      </c>
      <c r="D2965">
        <v>20</v>
      </c>
      <c r="E2965" s="6">
        <f t="shared" si="138"/>
        <v>1566.3366666666668</v>
      </c>
      <c r="F2965" s="5">
        <f t="shared" si="139"/>
        <v>8.5861476817401263E-4</v>
      </c>
      <c r="G2965" s="6">
        <f t="shared" si="140"/>
        <v>26.897595878649113</v>
      </c>
    </row>
    <row r="2966" spans="1:7" x14ac:dyDescent="0.25">
      <c r="A2966" s="2">
        <v>2968</v>
      </c>
      <c r="B2966">
        <v>5052.8999999999996</v>
      </c>
      <c r="C2966">
        <v>7</v>
      </c>
      <c r="D2966">
        <v>16</v>
      </c>
      <c r="E2966" s="6">
        <f t="shared" si="138"/>
        <v>721.84285714285704</v>
      </c>
      <c r="F2966" s="5">
        <f t="shared" si="139"/>
        <v>2.0034344590726962E-3</v>
      </c>
      <c r="G2966" s="6">
        <f t="shared" si="140"/>
        <v>23.138637664567828</v>
      </c>
    </row>
    <row r="2967" spans="1:7" x14ac:dyDescent="0.25">
      <c r="A2967" s="2">
        <v>2969</v>
      </c>
      <c r="B2967">
        <v>6455.64</v>
      </c>
      <c r="C2967">
        <v>6</v>
      </c>
      <c r="D2967">
        <v>6</v>
      </c>
      <c r="E2967" s="6">
        <f t="shared" si="138"/>
        <v>1075.94</v>
      </c>
      <c r="F2967" s="5">
        <f t="shared" si="139"/>
        <v>1.7172295363480253E-3</v>
      </c>
      <c r="G2967" s="6">
        <f t="shared" si="140"/>
        <v>11.085815684029766</v>
      </c>
    </row>
    <row r="2968" spans="1:7" x14ac:dyDescent="0.25">
      <c r="A2968" s="2">
        <v>2970</v>
      </c>
      <c r="B2968">
        <v>4043.88</v>
      </c>
      <c r="C2968">
        <v>4</v>
      </c>
      <c r="D2968">
        <v>5</v>
      </c>
      <c r="E2968" s="6">
        <f t="shared" si="138"/>
        <v>1010.97</v>
      </c>
      <c r="F2968" s="5">
        <f t="shared" si="139"/>
        <v>1.1448196908986834E-3</v>
      </c>
      <c r="G2968" s="6">
        <f t="shared" si="140"/>
        <v>5.7868918145392101</v>
      </c>
    </row>
    <row r="2969" spans="1:7" x14ac:dyDescent="0.25">
      <c r="A2969" s="2">
        <v>2971</v>
      </c>
      <c r="B2969">
        <v>2449.96</v>
      </c>
      <c r="C2969">
        <v>3</v>
      </c>
      <c r="D2969">
        <v>8</v>
      </c>
      <c r="E2969" s="6">
        <f t="shared" si="138"/>
        <v>816.65333333333331</v>
      </c>
      <c r="F2969" s="5">
        <f t="shared" si="139"/>
        <v>8.5861476817401263E-4</v>
      </c>
      <c r="G2969" s="6">
        <f t="shared" si="140"/>
        <v>5.6095248998282772</v>
      </c>
    </row>
    <row r="2970" spans="1:7" x14ac:dyDescent="0.25">
      <c r="A2970" s="2">
        <v>2972</v>
      </c>
      <c r="B2970">
        <v>3218.41</v>
      </c>
      <c r="C2970">
        <v>4</v>
      </c>
      <c r="D2970">
        <v>17</v>
      </c>
      <c r="E2970" s="6">
        <f t="shared" si="138"/>
        <v>804.60249999999996</v>
      </c>
      <c r="F2970" s="5">
        <f t="shared" si="139"/>
        <v>1.1448196908986834E-3</v>
      </c>
      <c r="G2970" s="6">
        <f t="shared" si="140"/>
        <v>15.659121350887233</v>
      </c>
    </row>
    <row r="2971" spans="1:7" x14ac:dyDescent="0.25">
      <c r="A2971" s="2">
        <v>2973</v>
      </c>
      <c r="B2971">
        <v>3872.7299999999996</v>
      </c>
      <c r="C2971">
        <v>4</v>
      </c>
      <c r="D2971">
        <v>5</v>
      </c>
      <c r="E2971" s="6">
        <f t="shared" si="138"/>
        <v>968.18249999999989</v>
      </c>
      <c r="F2971" s="5">
        <f t="shared" si="139"/>
        <v>1.1448196908986834E-3</v>
      </c>
      <c r="G2971" s="6">
        <f t="shared" si="140"/>
        <v>5.5419719519175716</v>
      </c>
    </row>
    <row r="2972" spans="1:7" x14ac:dyDescent="0.25">
      <c r="A2972" s="2">
        <v>2974</v>
      </c>
      <c r="B2972">
        <v>1166.79</v>
      </c>
      <c r="C2972">
        <v>2</v>
      </c>
      <c r="D2972">
        <v>15</v>
      </c>
      <c r="E2972" s="6">
        <f t="shared" si="138"/>
        <v>583.39499999999998</v>
      </c>
      <c r="F2972" s="5">
        <f t="shared" si="139"/>
        <v>5.7240984544934168E-4</v>
      </c>
      <c r="G2972" s="6">
        <f t="shared" si="140"/>
        <v>5.0091156267887795</v>
      </c>
    </row>
    <row r="2973" spans="1:7" x14ac:dyDescent="0.25">
      <c r="A2973" s="2">
        <v>2975</v>
      </c>
      <c r="B2973">
        <v>4429.83</v>
      </c>
      <c r="C2973">
        <v>3</v>
      </c>
      <c r="D2973">
        <v>14</v>
      </c>
      <c r="E2973" s="6">
        <f t="shared" si="138"/>
        <v>1476.61</v>
      </c>
      <c r="F2973" s="5">
        <f t="shared" si="139"/>
        <v>8.5861476817401263E-4</v>
      </c>
      <c r="G2973" s="6">
        <f t="shared" si="140"/>
        <v>17.749748139668004</v>
      </c>
    </row>
    <row r="2974" spans="1:7" x14ac:dyDescent="0.25">
      <c r="A2974" s="2">
        <v>2976</v>
      </c>
      <c r="B2974">
        <v>6239.1500000000005</v>
      </c>
      <c r="C2974">
        <v>4</v>
      </c>
      <c r="D2974">
        <v>8</v>
      </c>
      <c r="E2974" s="6">
        <f t="shared" si="138"/>
        <v>1559.7875000000001</v>
      </c>
      <c r="F2974" s="5">
        <f t="shared" si="139"/>
        <v>1.1448196908986834E-3</v>
      </c>
      <c r="G2974" s="6">
        <f t="shared" si="140"/>
        <v>14.285403548941042</v>
      </c>
    </row>
    <row r="2975" spans="1:7" x14ac:dyDescent="0.25">
      <c r="A2975" s="2">
        <v>2977</v>
      </c>
      <c r="B2975">
        <v>5552.88</v>
      </c>
      <c r="C2975">
        <v>5</v>
      </c>
      <c r="D2975">
        <v>18</v>
      </c>
      <c r="E2975" s="6">
        <f t="shared" si="138"/>
        <v>1110.576</v>
      </c>
      <c r="F2975" s="5">
        <f t="shared" si="139"/>
        <v>1.4310246136233543E-3</v>
      </c>
      <c r="G2975" s="6">
        <f t="shared" si="140"/>
        <v>28.606708643388668</v>
      </c>
    </row>
    <row r="2976" spans="1:7" x14ac:dyDescent="0.25">
      <c r="A2976" s="2">
        <v>2978</v>
      </c>
      <c r="B2976">
        <v>2701.22</v>
      </c>
      <c r="C2976">
        <v>3</v>
      </c>
      <c r="D2976">
        <v>10</v>
      </c>
      <c r="E2976" s="6">
        <f t="shared" si="138"/>
        <v>900.40666666666664</v>
      </c>
      <c r="F2976" s="5">
        <f t="shared" si="139"/>
        <v>8.5861476817401263E-4</v>
      </c>
      <c r="G2976" s="6">
        <f t="shared" si="140"/>
        <v>7.7310246136233545</v>
      </c>
    </row>
    <row r="2977" spans="1:7" x14ac:dyDescent="0.25">
      <c r="A2977" s="2">
        <v>2979</v>
      </c>
      <c r="B2977">
        <v>3936.52</v>
      </c>
      <c r="C2977">
        <v>4</v>
      </c>
      <c r="D2977">
        <v>18</v>
      </c>
      <c r="E2977" s="6">
        <f t="shared" si="138"/>
        <v>984.13</v>
      </c>
      <c r="F2977" s="5">
        <f t="shared" si="139"/>
        <v>1.1448196908986834E-3</v>
      </c>
      <c r="G2977" s="6">
        <f t="shared" si="140"/>
        <v>20.279725243274182</v>
      </c>
    </row>
    <row r="2978" spans="1:7" x14ac:dyDescent="0.25">
      <c r="A2978" s="2">
        <v>2980</v>
      </c>
      <c r="B2978">
        <v>7498.77</v>
      </c>
      <c r="C2978">
        <v>6</v>
      </c>
      <c r="D2978">
        <v>4</v>
      </c>
      <c r="E2978" s="6">
        <f t="shared" si="138"/>
        <v>1249.7950000000001</v>
      </c>
      <c r="F2978" s="5">
        <f t="shared" si="139"/>
        <v>1.7172295363480253E-3</v>
      </c>
      <c r="G2978" s="6">
        <f t="shared" si="140"/>
        <v>8.5847395535203219</v>
      </c>
    </row>
    <row r="2979" spans="1:7" x14ac:dyDescent="0.25">
      <c r="A2979" s="2">
        <v>2981</v>
      </c>
      <c r="B2979">
        <v>4484.4799999999996</v>
      </c>
      <c r="C2979">
        <v>7</v>
      </c>
      <c r="D2979">
        <v>21</v>
      </c>
      <c r="E2979" s="6">
        <f t="shared" si="138"/>
        <v>640.64</v>
      </c>
      <c r="F2979" s="5">
        <f t="shared" si="139"/>
        <v>2.0034344590726962E-3</v>
      </c>
      <c r="G2979" s="6">
        <f t="shared" si="140"/>
        <v>26.953085289066973</v>
      </c>
    </row>
    <row r="2980" spans="1:7" x14ac:dyDescent="0.25">
      <c r="A2980" s="2">
        <v>2982</v>
      </c>
      <c r="B2980">
        <v>8987.33</v>
      </c>
      <c r="C2980">
        <v>7</v>
      </c>
      <c r="D2980">
        <v>11</v>
      </c>
      <c r="E2980" s="6">
        <f t="shared" si="138"/>
        <v>1283.9042857142856</v>
      </c>
      <c r="F2980" s="5">
        <f t="shared" si="139"/>
        <v>2.0034344590726962E-3</v>
      </c>
      <c r="G2980" s="6">
        <f t="shared" si="140"/>
        <v>28.294398969662275</v>
      </c>
    </row>
    <row r="2981" spans="1:7" x14ac:dyDescent="0.25">
      <c r="A2981" s="2">
        <v>2983</v>
      </c>
      <c r="B2981">
        <v>7256.5700000000006</v>
      </c>
      <c r="C2981">
        <v>5</v>
      </c>
      <c r="D2981">
        <v>17</v>
      </c>
      <c r="E2981" s="6">
        <f t="shared" si="138"/>
        <v>1451.3140000000001</v>
      </c>
      <c r="F2981" s="5">
        <f t="shared" si="139"/>
        <v>1.4310246136233543E-3</v>
      </c>
      <c r="G2981" s="6">
        <f t="shared" si="140"/>
        <v>35.306722953634804</v>
      </c>
    </row>
    <row r="2982" spans="1:7" x14ac:dyDescent="0.25">
      <c r="A2982" s="2">
        <v>2984</v>
      </c>
      <c r="B2982">
        <v>6200.0999999999995</v>
      </c>
      <c r="C2982">
        <v>5</v>
      </c>
      <c r="D2982">
        <v>13</v>
      </c>
      <c r="E2982" s="6">
        <f t="shared" si="138"/>
        <v>1240.02</v>
      </c>
      <c r="F2982" s="5">
        <f t="shared" si="139"/>
        <v>1.4310246136233543E-3</v>
      </c>
      <c r="G2982" s="6">
        <f t="shared" si="140"/>
        <v>23.068488838008012</v>
      </c>
    </row>
    <row r="2983" spans="1:7" x14ac:dyDescent="0.25">
      <c r="A2983" s="2">
        <v>2985</v>
      </c>
      <c r="B2983">
        <v>10664.07</v>
      </c>
      <c r="C2983">
        <v>10</v>
      </c>
      <c r="D2983">
        <v>14</v>
      </c>
      <c r="E2983" s="6">
        <f t="shared" si="138"/>
        <v>1066.4069999999999</v>
      </c>
      <c r="F2983" s="5">
        <f t="shared" si="139"/>
        <v>2.8620492272467086E-3</v>
      </c>
      <c r="G2983" s="6">
        <f t="shared" si="140"/>
        <v>42.729530623926728</v>
      </c>
    </row>
    <row r="2984" spans="1:7" x14ac:dyDescent="0.25">
      <c r="A2984" s="2">
        <v>2986</v>
      </c>
      <c r="B2984">
        <v>9529.92</v>
      </c>
      <c r="C2984">
        <v>9</v>
      </c>
      <c r="D2984">
        <v>13</v>
      </c>
      <c r="E2984" s="6">
        <f t="shared" si="138"/>
        <v>1058.8800000000001</v>
      </c>
      <c r="F2984" s="5">
        <f t="shared" si="139"/>
        <v>2.5758443045220377E-3</v>
      </c>
      <c r="G2984" s="6">
        <f t="shared" si="140"/>
        <v>35.457630223239846</v>
      </c>
    </row>
    <row r="2985" spans="1:7" x14ac:dyDescent="0.25">
      <c r="A2985" s="2">
        <v>2987</v>
      </c>
      <c r="B2985">
        <v>5300.65</v>
      </c>
      <c r="C2985">
        <v>5</v>
      </c>
      <c r="D2985">
        <v>4</v>
      </c>
      <c r="E2985" s="6">
        <f t="shared" si="138"/>
        <v>1060.1299999999999</v>
      </c>
      <c r="F2985" s="5">
        <f t="shared" si="139"/>
        <v>1.4310246136233543E-3</v>
      </c>
      <c r="G2985" s="6">
        <f t="shared" si="140"/>
        <v>6.0682884945621058</v>
      </c>
    </row>
    <row r="2986" spans="1:7" x14ac:dyDescent="0.25">
      <c r="A2986" s="2">
        <v>2988</v>
      </c>
      <c r="B2986">
        <v>8349.34</v>
      </c>
      <c r="C2986">
        <v>8</v>
      </c>
      <c r="D2986">
        <v>1</v>
      </c>
      <c r="E2986" s="6">
        <f t="shared" si="138"/>
        <v>1043.6675</v>
      </c>
      <c r="F2986" s="5">
        <f t="shared" si="139"/>
        <v>2.2896393817973667E-3</v>
      </c>
      <c r="G2986" s="6">
        <f t="shared" si="140"/>
        <v>2.3896222095020034</v>
      </c>
    </row>
    <row r="2987" spans="1:7" x14ac:dyDescent="0.25">
      <c r="A2987" s="2">
        <v>2989</v>
      </c>
      <c r="B2987">
        <v>11757.14</v>
      </c>
      <c r="C2987">
        <v>9</v>
      </c>
      <c r="D2987">
        <v>2</v>
      </c>
      <c r="E2987" s="6">
        <f t="shared" si="138"/>
        <v>1306.3488888888887</v>
      </c>
      <c r="F2987" s="5">
        <f t="shared" si="139"/>
        <v>2.5758443045220377E-3</v>
      </c>
      <c r="G2987" s="6">
        <f t="shared" si="140"/>
        <v>6.7299026903262726</v>
      </c>
    </row>
    <row r="2988" spans="1:7" x14ac:dyDescent="0.25">
      <c r="A2988" s="2">
        <v>2990</v>
      </c>
      <c r="B2988">
        <v>5394.23</v>
      </c>
      <c r="C2988">
        <v>7</v>
      </c>
      <c r="D2988">
        <v>8</v>
      </c>
      <c r="E2988" s="6">
        <f t="shared" si="138"/>
        <v>770.60428571428565</v>
      </c>
      <c r="F2988" s="5">
        <f t="shared" si="139"/>
        <v>2.0034344590726962E-3</v>
      </c>
      <c r="G2988" s="6">
        <f t="shared" si="140"/>
        <v>12.350841442472811</v>
      </c>
    </row>
    <row r="2989" spans="1:7" x14ac:dyDescent="0.25">
      <c r="A2989" s="2">
        <v>2991</v>
      </c>
      <c r="B2989">
        <v>5559.9800000000005</v>
      </c>
      <c r="C2989">
        <v>6</v>
      </c>
      <c r="D2989">
        <v>11</v>
      </c>
      <c r="E2989" s="6">
        <f t="shared" si="138"/>
        <v>926.66333333333341</v>
      </c>
      <c r="F2989" s="5">
        <f t="shared" si="139"/>
        <v>1.7172295363480253E-3</v>
      </c>
      <c r="G2989" s="6">
        <f t="shared" si="140"/>
        <v>17.504230108757874</v>
      </c>
    </row>
    <row r="2990" spans="1:7" x14ac:dyDescent="0.25">
      <c r="A2990" s="2">
        <v>2992</v>
      </c>
      <c r="B2990">
        <v>10530.96</v>
      </c>
      <c r="C2990">
        <v>8</v>
      </c>
      <c r="D2990">
        <v>10</v>
      </c>
      <c r="E2990" s="6">
        <f t="shared" si="138"/>
        <v>1316.37</v>
      </c>
      <c r="F2990" s="5">
        <f t="shared" si="139"/>
        <v>2.2896393817973667E-3</v>
      </c>
      <c r="G2990" s="6">
        <f t="shared" si="140"/>
        <v>30.140125930165993</v>
      </c>
    </row>
    <row r="2991" spans="1:7" x14ac:dyDescent="0.25">
      <c r="A2991" s="2">
        <v>2993</v>
      </c>
      <c r="B2991">
        <v>11450.73</v>
      </c>
      <c r="C2991">
        <v>8</v>
      </c>
      <c r="D2991">
        <v>4</v>
      </c>
      <c r="E2991" s="6">
        <f t="shared" si="138"/>
        <v>1431.3412499999999</v>
      </c>
      <c r="F2991" s="5">
        <f t="shared" si="139"/>
        <v>2.2896393817973667E-3</v>
      </c>
      <c r="G2991" s="6">
        <f t="shared" si="140"/>
        <v>13.10902117916428</v>
      </c>
    </row>
    <row r="2992" spans="1:7" x14ac:dyDescent="0.25">
      <c r="A2992" s="2">
        <v>2994</v>
      </c>
      <c r="B2992">
        <v>719.38</v>
      </c>
      <c r="C2992">
        <v>3</v>
      </c>
      <c r="D2992">
        <v>18</v>
      </c>
      <c r="E2992" s="6">
        <f t="shared" si="138"/>
        <v>239.79333333333332</v>
      </c>
      <c r="F2992" s="5">
        <f t="shared" si="139"/>
        <v>8.5861476817401263E-4</v>
      </c>
      <c r="G2992" s="6">
        <f t="shared" si="140"/>
        <v>3.7060217515741272</v>
      </c>
    </row>
    <row r="2993" spans="1:7" x14ac:dyDescent="0.25">
      <c r="A2993" s="2">
        <v>2995</v>
      </c>
      <c r="B2993">
        <v>5069.75</v>
      </c>
      <c r="C2993">
        <v>5</v>
      </c>
      <c r="D2993">
        <v>2</v>
      </c>
      <c r="E2993" s="6">
        <f t="shared" si="138"/>
        <v>1013.95</v>
      </c>
      <c r="F2993" s="5">
        <f t="shared" si="139"/>
        <v>1.4310246136233543E-3</v>
      </c>
      <c r="G2993" s="6">
        <f t="shared" si="140"/>
        <v>2.9019748139668002</v>
      </c>
    </row>
    <row r="2994" spans="1:7" x14ac:dyDescent="0.25">
      <c r="A2994" s="2">
        <v>2996</v>
      </c>
      <c r="B2994">
        <v>4774.51</v>
      </c>
      <c r="C2994">
        <v>3</v>
      </c>
      <c r="D2994">
        <v>14</v>
      </c>
      <c r="E2994" s="6">
        <f t="shared" si="138"/>
        <v>1591.5033333333333</v>
      </c>
      <c r="F2994" s="5">
        <f t="shared" si="139"/>
        <v>8.5861476817401263E-4</v>
      </c>
      <c r="G2994" s="6">
        <f t="shared" si="140"/>
        <v>19.130835718374357</v>
      </c>
    </row>
    <row r="2995" spans="1:7" x14ac:dyDescent="0.25">
      <c r="A2995" s="2">
        <v>2997</v>
      </c>
      <c r="B2995">
        <v>5293.91</v>
      </c>
      <c r="C2995">
        <v>6</v>
      </c>
      <c r="D2995">
        <v>10</v>
      </c>
      <c r="E2995" s="6">
        <f t="shared" si="138"/>
        <v>882.31833333333327</v>
      </c>
      <c r="F2995" s="5">
        <f t="shared" si="139"/>
        <v>1.7172295363480253E-3</v>
      </c>
      <c r="G2995" s="6">
        <f t="shared" si="140"/>
        <v>15.151431024613622</v>
      </c>
    </row>
    <row r="2996" spans="1:7" x14ac:dyDescent="0.25">
      <c r="A2996" s="2">
        <v>2998</v>
      </c>
      <c r="B2996">
        <v>4629.21</v>
      </c>
      <c r="C2996">
        <v>3</v>
      </c>
      <c r="D2996">
        <v>2</v>
      </c>
      <c r="E2996" s="6">
        <f t="shared" si="138"/>
        <v>1543.07</v>
      </c>
      <c r="F2996" s="5">
        <f t="shared" si="139"/>
        <v>8.5861476817401263E-4</v>
      </c>
      <c r="G2996" s="6">
        <f t="shared" si="140"/>
        <v>2.6498053806525474</v>
      </c>
    </row>
    <row r="2997" spans="1:7" x14ac:dyDescent="0.25">
      <c r="A2997" s="2">
        <v>2999</v>
      </c>
      <c r="B2997">
        <v>12745.980000000001</v>
      </c>
      <c r="C2997">
        <v>11</v>
      </c>
      <c r="D2997">
        <v>10.700000000000001</v>
      </c>
      <c r="E2997" s="6">
        <f t="shared" si="138"/>
        <v>1158.7254545454546</v>
      </c>
      <c r="F2997" s="5">
        <f t="shared" si="139"/>
        <v>3.1482541499713796E-3</v>
      </c>
      <c r="G2997" s="6">
        <f t="shared" si="140"/>
        <v>39.033195764167147</v>
      </c>
    </row>
    <row r="2998" spans="1:7" x14ac:dyDescent="0.25">
      <c r="A2998" s="2">
        <v>3000</v>
      </c>
      <c r="B2998">
        <v>4848.29</v>
      </c>
      <c r="C2998">
        <v>4</v>
      </c>
      <c r="D2998">
        <v>22</v>
      </c>
      <c r="E2998" s="6">
        <f t="shared" si="138"/>
        <v>1212.0725</v>
      </c>
      <c r="F2998" s="5">
        <f t="shared" si="139"/>
        <v>1.1448196908986834E-3</v>
      </c>
      <c r="G2998" s="6">
        <f t="shared" si="140"/>
        <v>30.527298225529478</v>
      </c>
    </row>
    <row r="2999" spans="1:7" x14ac:dyDescent="0.25">
      <c r="A2999" s="2">
        <v>3001</v>
      </c>
      <c r="B2999">
        <v>4664.7999999999993</v>
      </c>
      <c r="C2999">
        <v>4</v>
      </c>
      <c r="D2999">
        <v>20</v>
      </c>
      <c r="E2999" s="6">
        <f t="shared" si="138"/>
        <v>1166.1999999999998</v>
      </c>
      <c r="F2999" s="5">
        <f t="shared" si="139"/>
        <v>1.1448196908986834E-3</v>
      </c>
      <c r="G2999" s="6">
        <f t="shared" si="140"/>
        <v>26.701774470520885</v>
      </c>
    </row>
    <row r="3000" spans="1:7" x14ac:dyDescent="0.25">
      <c r="A3000" s="2">
        <v>3002</v>
      </c>
      <c r="B3000">
        <v>7201.75</v>
      </c>
      <c r="C3000">
        <v>7</v>
      </c>
      <c r="D3000">
        <v>16</v>
      </c>
      <c r="E3000" s="6">
        <f t="shared" si="138"/>
        <v>1028.8214285714287</v>
      </c>
      <c r="F3000" s="5">
        <f t="shared" si="139"/>
        <v>2.0034344590726962E-3</v>
      </c>
      <c r="G3000" s="6">
        <f t="shared" si="140"/>
        <v>32.978820835718381</v>
      </c>
    </row>
    <row r="3001" spans="1:7" x14ac:dyDescent="0.25">
      <c r="A3001" s="2">
        <v>3003</v>
      </c>
      <c r="B3001">
        <v>7885.54</v>
      </c>
      <c r="C3001">
        <v>9</v>
      </c>
      <c r="D3001">
        <v>4</v>
      </c>
      <c r="E3001" s="6">
        <f t="shared" si="138"/>
        <v>876.17111111111114</v>
      </c>
      <c r="F3001" s="5">
        <f t="shared" si="139"/>
        <v>2.5758443045220377E-3</v>
      </c>
      <c r="G3001" s="6">
        <f t="shared" si="140"/>
        <v>9.0275214653692046</v>
      </c>
    </row>
    <row r="3002" spans="1:7" x14ac:dyDescent="0.25">
      <c r="A3002" s="2">
        <v>3004</v>
      </c>
      <c r="B3002">
        <v>5048.79</v>
      </c>
      <c r="C3002">
        <v>5</v>
      </c>
      <c r="D3002">
        <v>16</v>
      </c>
      <c r="E3002" s="6">
        <f t="shared" si="138"/>
        <v>1009.758</v>
      </c>
      <c r="F3002" s="5">
        <f t="shared" si="139"/>
        <v>1.4310246136233543E-3</v>
      </c>
      <c r="G3002" s="6">
        <f t="shared" si="140"/>
        <v>23.119816828849459</v>
      </c>
    </row>
    <row r="3003" spans="1:7" x14ac:dyDescent="0.25">
      <c r="A3003" s="2">
        <v>3005</v>
      </c>
      <c r="B3003">
        <v>3682.5499999999997</v>
      </c>
      <c r="C3003">
        <v>3</v>
      </c>
      <c r="D3003">
        <v>8</v>
      </c>
      <c r="E3003" s="6">
        <f t="shared" si="138"/>
        <v>1227.5166666666667</v>
      </c>
      <c r="F3003" s="5">
        <f t="shared" si="139"/>
        <v>8.5861476817401263E-4</v>
      </c>
      <c r="G3003" s="6">
        <f t="shared" si="140"/>
        <v>8.4317115054378942</v>
      </c>
    </row>
    <row r="3004" spans="1:7" x14ac:dyDescent="0.25">
      <c r="A3004" s="2">
        <v>3006</v>
      </c>
      <c r="B3004">
        <v>5912.1</v>
      </c>
      <c r="C3004">
        <v>4</v>
      </c>
      <c r="D3004">
        <v>21</v>
      </c>
      <c r="E3004" s="6">
        <f t="shared" si="138"/>
        <v>1478.0250000000001</v>
      </c>
      <c r="F3004" s="5">
        <f t="shared" si="139"/>
        <v>1.1448196908986834E-3</v>
      </c>
      <c r="G3004" s="6">
        <f t="shared" si="140"/>
        <v>35.533514596451056</v>
      </c>
    </row>
    <row r="3005" spans="1:7" x14ac:dyDescent="0.25">
      <c r="A3005" s="2">
        <v>3007</v>
      </c>
      <c r="B3005">
        <v>8547.34</v>
      </c>
      <c r="C3005">
        <v>7</v>
      </c>
      <c r="D3005">
        <v>16</v>
      </c>
      <c r="E3005" s="6">
        <f t="shared" si="138"/>
        <v>1221.0485714285714</v>
      </c>
      <c r="F3005" s="5">
        <f t="shared" si="139"/>
        <v>2.0034344590726962E-3</v>
      </c>
      <c r="G3005" s="6">
        <f t="shared" si="140"/>
        <v>39.140652547223816</v>
      </c>
    </row>
    <row r="3006" spans="1:7" x14ac:dyDescent="0.25">
      <c r="A3006" s="2">
        <v>3008</v>
      </c>
      <c r="B3006">
        <v>7710.66</v>
      </c>
      <c r="C3006">
        <v>6</v>
      </c>
      <c r="D3006">
        <v>17</v>
      </c>
      <c r="E3006" s="6">
        <f t="shared" si="138"/>
        <v>1285.1099999999999</v>
      </c>
      <c r="F3006" s="5">
        <f t="shared" si="139"/>
        <v>1.7172295363480253E-3</v>
      </c>
      <c r="G3006" s="6">
        <f t="shared" si="140"/>
        <v>37.516090440755576</v>
      </c>
    </row>
    <row r="3007" spans="1:7" x14ac:dyDescent="0.25">
      <c r="A3007" s="2">
        <v>3009</v>
      </c>
      <c r="B3007">
        <v>4421.04</v>
      </c>
      <c r="C3007">
        <v>4</v>
      </c>
      <c r="D3007">
        <v>14</v>
      </c>
      <c r="E3007" s="6">
        <f t="shared" si="138"/>
        <v>1105.26</v>
      </c>
      <c r="F3007" s="5">
        <f t="shared" si="139"/>
        <v>1.1448196908986834E-3</v>
      </c>
      <c r="G3007" s="6">
        <f t="shared" si="140"/>
        <v>17.714527761877502</v>
      </c>
    </row>
    <row r="3008" spans="1:7" x14ac:dyDescent="0.25">
      <c r="A3008" s="2">
        <v>3010</v>
      </c>
      <c r="B3008">
        <v>4911.6100000000006</v>
      </c>
      <c r="C3008">
        <v>5</v>
      </c>
      <c r="D3008">
        <v>5</v>
      </c>
      <c r="E3008" s="6">
        <f t="shared" si="138"/>
        <v>982.32200000000012</v>
      </c>
      <c r="F3008" s="5">
        <f t="shared" si="139"/>
        <v>1.4310246136233543E-3</v>
      </c>
      <c r="G3008" s="6">
        <f t="shared" si="140"/>
        <v>7.0286348025186038</v>
      </c>
    </row>
    <row r="3009" spans="1:7" x14ac:dyDescent="0.25">
      <c r="A3009" s="2">
        <v>3011</v>
      </c>
      <c r="B3009">
        <v>3080.8</v>
      </c>
      <c r="C3009">
        <v>4</v>
      </c>
      <c r="D3009">
        <v>3</v>
      </c>
      <c r="E3009" s="6">
        <f t="shared" si="138"/>
        <v>770.2</v>
      </c>
      <c r="F3009" s="5">
        <f t="shared" si="139"/>
        <v>1.1448196908986834E-3</v>
      </c>
      <c r="G3009" s="6">
        <f t="shared" si="140"/>
        <v>2.6452203777904977</v>
      </c>
    </row>
    <row r="3010" spans="1:7" x14ac:dyDescent="0.25">
      <c r="A3010" s="2">
        <v>3012</v>
      </c>
      <c r="B3010">
        <v>9204.57</v>
      </c>
      <c r="C3010">
        <v>6</v>
      </c>
      <c r="D3010">
        <v>10.700000000000001</v>
      </c>
      <c r="E3010" s="6">
        <f t="shared" si="138"/>
        <v>1534.095</v>
      </c>
      <c r="F3010" s="5">
        <f t="shared" si="139"/>
        <v>1.7172295363480253E-3</v>
      </c>
      <c r="G3010" s="6">
        <f t="shared" si="140"/>
        <v>28.188007727532916</v>
      </c>
    </row>
    <row r="3011" spans="1:7" x14ac:dyDescent="0.25">
      <c r="A3011" s="2">
        <v>3013</v>
      </c>
      <c r="B3011">
        <v>8161.56</v>
      </c>
      <c r="C3011">
        <v>9</v>
      </c>
      <c r="D3011">
        <v>6</v>
      </c>
      <c r="E3011" s="6">
        <f t="shared" si="138"/>
        <v>906.84</v>
      </c>
      <c r="F3011" s="5">
        <f t="shared" si="139"/>
        <v>2.5758443045220377E-3</v>
      </c>
      <c r="G3011" s="6">
        <f t="shared" si="140"/>
        <v>14.015271894676587</v>
      </c>
    </row>
    <row r="3012" spans="1:7" x14ac:dyDescent="0.25">
      <c r="A3012" s="2">
        <v>3014</v>
      </c>
      <c r="B3012">
        <v>8691.0399999999991</v>
      </c>
      <c r="C3012">
        <v>9</v>
      </c>
      <c r="D3012">
        <v>1</v>
      </c>
      <c r="E3012" s="6">
        <f t="shared" si="138"/>
        <v>965.67111111111103</v>
      </c>
      <c r="F3012" s="5">
        <f t="shared" si="139"/>
        <v>2.5758443045220377E-3</v>
      </c>
      <c r="G3012" s="6">
        <f t="shared" si="140"/>
        <v>2.4874184315970234</v>
      </c>
    </row>
    <row r="3013" spans="1:7" x14ac:dyDescent="0.25">
      <c r="A3013" s="2">
        <v>3015</v>
      </c>
      <c r="B3013">
        <v>14529.949999999999</v>
      </c>
      <c r="C3013">
        <v>10</v>
      </c>
      <c r="D3013">
        <v>1</v>
      </c>
      <c r="E3013" s="6">
        <f t="shared" ref="E3013:E3076" si="141">B3013/C3013</f>
        <v>1452.9949999999999</v>
      </c>
      <c r="F3013" s="5">
        <f t="shared" ref="F3013:F3076" si="142">C3013/3494</f>
        <v>2.8620492272467086E-3</v>
      </c>
      <c r="G3013" s="6">
        <f t="shared" ref="G3013:G3076" si="143">E3013*F3013*D3013</f>
        <v>4.1585432169433307</v>
      </c>
    </row>
    <row r="3014" spans="1:7" x14ac:dyDescent="0.25">
      <c r="A3014" s="2">
        <v>3016</v>
      </c>
      <c r="B3014">
        <v>7991.99</v>
      </c>
      <c r="C3014">
        <v>5</v>
      </c>
      <c r="D3014">
        <v>11</v>
      </c>
      <c r="E3014" s="6">
        <f t="shared" si="141"/>
        <v>1598.3979999999999</v>
      </c>
      <c r="F3014" s="5">
        <f t="shared" si="142"/>
        <v>1.4310246136233543E-3</v>
      </c>
      <c r="G3014" s="6">
        <f t="shared" si="143"/>
        <v>25.160815684029767</v>
      </c>
    </row>
    <row r="3015" spans="1:7" x14ac:dyDescent="0.25">
      <c r="A3015" s="2">
        <v>3017</v>
      </c>
      <c r="B3015">
        <v>6588.3</v>
      </c>
      <c r="C3015">
        <v>6</v>
      </c>
      <c r="D3015">
        <v>7</v>
      </c>
      <c r="E3015" s="6">
        <f t="shared" si="141"/>
        <v>1098.05</v>
      </c>
      <c r="F3015" s="5">
        <f t="shared" si="142"/>
        <v>1.7172295363480253E-3</v>
      </c>
      <c r="G3015" s="6">
        <f t="shared" si="143"/>
        <v>13.199227246708643</v>
      </c>
    </row>
    <row r="3016" spans="1:7" x14ac:dyDescent="0.25">
      <c r="A3016" s="2">
        <v>3018</v>
      </c>
      <c r="B3016">
        <v>3833.3500000000008</v>
      </c>
      <c r="C3016">
        <v>5</v>
      </c>
      <c r="D3016">
        <v>15</v>
      </c>
      <c r="E3016" s="6">
        <f t="shared" si="141"/>
        <v>766.67000000000019</v>
      </c>
      <c r="F3016" s="5">
        <f t="shared" si="142"/>
        <v>1.4310246136233543E-3</v>
      </c>
      <c r="G3016" s="6">
        <f t="shared" si="143"/>
        <v>16.45685460789926</v>
      </c>
    </row>
    <row r="3017" spans="1:7" x14ac:dyDescent="0.25">
      <c r="A3017" s="2">
        <v>3019</v>
      </c>
      <c r="B3017">
        <v>4258.9799999999996</v>
      </c>
      <c r="C3017">
        <v>3</v>
      </c>
      <c r="D3017">
        <v>14</v>
      </c>
      <c r="E3017" s="6">
        <f t="shared" si="141"/>
        <v>1419.6599999999999</v>
      </c>
      <c r="F3017" s="5">
        <f t="shared" si="142"/>
        <v>8.5861476817401263E-4</v>
      </c>
      <c r="G3017" s="6">
        <f t="shared" si="143"/>
        <v>17.065174585002861</v>
      </c>
    </row>
    <row r="3018" spans="1:7" x14ac:dyDescent="0.25">
      <c r="A3018" s="2">
        <v>3020</v>
      </c>
      <c r="B3018">
        <v>11413.110000000002</v>
      </c>
      <c r="C3018">
        <v>12</v>
      </c>
      <c r="D3018">
        <v>10</v>
      </c>
      <c r="E3018" s="6">
        <f t="shared" si="141"/>
        <v>951.0925000000002</v>
      </c>
      <c r="F3018" s="5">
        <f t="shared" si="142"/>
        <v>3.4344590726960505E-3</v>
      </c>
      <c r="G3018" s="6">
        <f t="shared" si="143"/>
        <v>32.664882655981692</v>
      </c>
    </row>
    <row r="3019" spans="1:7" x14ac:dyDescent="0.25">
      <c r="A3019" s="2">
        <v>3021</v>
      </c>
      <c r="B3019">
        <v>6493.42</v>
      </c>
      <c r="C3019">
        <v>7</v>
      </c>
      <c r="D3019">
        <v>9</v>
      </c>
      <c r="E3019" s="6">
        <f t="shared" si="141"/>
        <v>927.63142857142861</v>
      </c>
      <c r="F3019" s="5">
        <f t="shared" si="142"/>
        <v>2.0034344590726962E-3</v>
      </c>
      <c r="G3019" s="6">
        <f t="shared" si="143"/>
        <v>16.726038923869492</v>
      </c>
    </row>
    <row r="3020" spans="1:7" x14ac:dyDescent="0.25">
      <c r="A3020" s="2">
        <v>3022</v>
      </c>
      <c r="B3020">
        <v>3884.79</v>
      </c>
      <c r="C3020">
        <v>5</v>
      </c>
      <c r="D3020">
        <v>8</v>
      </c>
      <c r="E3020" s="6">
        <f t="shared" si="141"/>
        <v>776.95799999999997</v>
      </c>
      <c r="F3020" s="5">
        <f t="shared" si="142"/>
        <v>1.4310246136233543E-3</v>
      </c>
      <c r="G3020" s="6">
        <f t="shared" si="143"/>
        <v>8.8947681740125919</v>
      </c>
    </row>
    <row r="3021" spans="1:7" x14ac:dyDescent="0.25">
      <c r="A3021" s="2">
        <v>3023</v>
      </c>
      <c r="B3021">
        <v>2119.85</v>
      </c>
      <c r="C3021">
        <v>4</v>
      </c>
      <c r="D3021">
        <v>7</v>
      </c>
      <c r="E3021" s="6">
        <f t="shared" si="141"/>
        <v>529.96249999999998</v>
      </c>
      <c r="F3021" s="5">
        <f t="shared" si="142"/>
        <v>1.1448196908986834E-3</v>
      </c>
      <c r="G3021" s="6">
        <f t="shared" si="143"/>
        <v>4.2469805380652543</v>
      </c>
    </row>
    <row r="3022" spans="1:7" x14ac:dyDescent="0.25">
      <c r="A3022" s="2">
        <v>3024</v>
      </c>
      <c r="B3022">
        <v>3539.28</v>
      </c>
      <c r="C3022">
        <v>2</v>
      </c>
      <c r="D3022">
        <v>12</v>
      </c>
      <c r="E3022" s="6">
        <f t="shared" si="141"/>
        <v>1769.64</v>
      </c>
      <c r="F3022" s="5">
        <f t="shared" si="142"/>
        <v>5.7240984544934168E-4</v>
      </c>
      <c r="G3022" s="6">
        <f t="shared" si="143"/>
        <v>12.155512306811676</v>
      </c>
    </row>
    <row r="3023" spans="1:7" x14ac:dyDescent="0.25">
      <c r="A3023" s="2">
        <v>3025</v>
      </c>
      <c r="B3023">
        <v>2263.4899999999998</v>
      </c>
      <c r="C3023">
        <v>2</v>
      </c>
      <c r="D3023">
        <v>9</v>
      </c>
      <c r="E3023" s="6">
        <f t="shared" si="141"/>
        <v>1131.7449999999999</v>
      </c>
      <c r="F3023" s="5">
        <f t="shared" si="142"/>
        <v>5.7240984544934168E-4</v>
      </c>
      <c r="G3023" s="6">
        <f t="shared" si="143"/>
        <v>5.8303978248425867</v>
      </c>
    </row>
    <row r="3024" spans="1:7" x14ac:dyDescent="0.25">
      <c r="A3024" s="2">
        <v>3026</v>
      </c>
      <c r="B3024">
        <v>5618.6200000000008</v>
      </c>
      <c r="C3024">
        <v>6</v>
      </c>
      <c r="D3024">
        <v>5</v>
      </c>
      <c r="E3024" s="6">
        <f t="shared" si="141"/>
        <v>936.43666666666684</v>
      </c>
      <c r="F3024" s="5">
        <f t="shared" si="142"/>
        <v>1.7172295363480253E-3</v>
      </c>
      <c r="G3024" s="6">
        <f t="shared" si="143"/>
        <v>8.0403835145964528</v>
      </c>
    </row>
    <row r="3025" spans="1:7" x14ac:dyDescent="0.25">
      <c r="A3025" s="2">
        <v>3027</v>
      </c>
      <c r="B3025">
        <v>3296.91</v>
      </c>
      <c r="C3025">
        <v>5</v>
      </c>
      <c r="D3025">
        <v>5</v>
      </c>
      <c r="E3025" s="6">
        <f t="shared" si="141"/>
        <v>659.38199999999995</v>
      </c>
      <c r="F3025" s="5">
        <f t="shared" si="142"/>
        <v>1.4310246136233543E-3</v>
      </c>
      <c r="G3025" s="6">
        <f t="shared" si="143"/>
        <v>4.7179593589009725</v>
      </c>
    </row>
    <row r="3026" spans="1:7" x14ac:dyDescent="0.25">
      <c r="A3026" s="2">
        <v>3028</v>
      </c>
      <c r="B3026">
        <v>5620.95</v>
      </c>
      <c r="C3026">
        <v>5</v>
      </c>
      <c r="D3026">
        <v>20</v>
      </c>
      <c r="E3026" s="6">
        <f t="shared" si="141"/>
        <v>1124.19</v>
      </c>
      <c r="F3026" s="5">
        <f t="shared" si="142"/>
        <v>1.4310246136233543E-3</v>
      </c>
      <c r="G3026" s="6">
        <f t="shared" si="143"/>
        <v>32.174871207784776</v>
      </c>
    </row>
    <row r="3027" spans="1:7" x14ac:dyDescent="0.25">
      <c r="A3027" s="2">
        <v>3029</v>
      </c>
      <c r="B3027">
        <v>5099.51</v>
      </c>
      <c r="C3027">
        <v>4</v>
      </c>
      <c r="D3027">
        <v>13</v>
      </c>
      <c r="E3027" s="6">
        <f t="shared" si="141"/>
        <v>1274.8775000000001</v>
      </c>
      <c r="F3027" s="5">
        <f t="shared" si="142"/>
        <v>1.1448196908986834E-3</v>
      </c>
      <c r="G3027" s="6">
        <f t="shared" si="143"/>
        <v>18.973563251287921</v>
      </c>
    </row>
    <row r="3028" spans="1:7" x14ac:dyDescent="0.25">
      <c r="A3028" s="2">
        <v>3030</v>
      </c>
      <c r="B3028">
        <v>5700.4</v>
      </c>
      <c r="C3028">
        <v>7</v>
      </c>
      <c r="D3028">
        <v>3</v>
      </c>
      <c r="E3028" s="6">
        <f t="shared" si="141"/>
        <v>814.34285714285704</v>
      </c>
      <c r="F3028" s="5">
        <f t="shared" si="142"/>
        <v>2.0034344590726962E-3</v>
      </c>
      <c r="G3028" s="6">
        <f t="shared" si="143"/>
        <v>4.8944476244991408</v>
      </c>
    </row>
    <row r="3029" spans="1:7" x14ac:dyDescent="0.25">
      <c r="A3029" s="2">
        <v>3031</v>
      </c>
      <c r="B3029">
        <v>6455.51</v>
      </c>
      <c r="C3029">
        <v>5</v>
      </c>
      <c r="D3029">
        <v>5</v>
      </c>
      <c r="E3029" s="6">
        <f t="shared" si="141"/>
        <v>1291.1020000000001</v>
      </c>
      <c r="F3029" s="5">
        <f t="shared" si="142"/>
        <v>1.4310246136233543E-3</v>
      </c>
      <c r="G3029" s="6">
        <f t="shared" si="143"/>
        <v>9.2379937034916999</v>
      </c>
    </row>
    <row r="3030" spans="1:7" x14ac:dyDescent="0.25">
      <c r="A3030" s="2">
        <v>3032</v>
      </c>
      <c r="B3030">
        <v>10767.019999999999</v>
      </c>
      <c r="C3030">
        <v>7</v>
      </c>
      <c r="D3030">
        <v>5</v>
      </c>
      <c r="E3030" s="6">
        <f t="shared" si="141"/>
        <v>1538.1457142857141</v>
      </c>
      <c r="F3030" s="5">
        <f t="shared" si="142"/>
        <v>2.0034344590726962E-3</v>
      </c>
      <c r="G3030" s="6">
        <f t="shared" si="143"/>
        <v>15.407870635374927</v>
      </c>
    </row>
    <row r="3031" spans="1:7" x14ac:dyDescent="0.25">
      <c r="A3031" s="2">
        <v>3033</v>
      </c>
      <c r="B3031">
        <v>2523.1999999999998</v>
      </c>
      <c r="C3031">
        <v>2</v>
      </c>
      <c r="D3031">
        <v>12</v>
      </c>
      <c r="E3031" s="6">
        <f t="shared" si="141"/>
        <v>1261.5999999999999</v>
      </c>
      <c r="F3031" s="5">
        <f t="shared" si="142"/>
        <v>5.7240984544934168E-4</v>
      </c>
      <c r="G3031" s="6">
        <f t="shared" si="143"/>
        <v>8.6658271322266724</v>
      </c>
    </row>
    <row r="3032" spans="1:7" x14ac:dyDescent="0.25">
      <c r="A3032" s="2">
        <v>3034</v>
      </c>
      <c r="B3032">
        <v>5496.7599999999993</v>
      </c>
      <c r="C3032">
        <v>5</v>
      </c>
      <c r="D3032">
        <v>18</v>
      </c>
      <c r="E3032" s="6">
        <f t="shared" si="141"/>
        <v>1099.3519999999999</v>
      </c>
      <c r="F3032" s="5">
        <f t="shared" si="142"/>
        <v>1.4310246136233543E-3</v>
      </c>
      <c r="G3032" s="6">
        <f t="shared" si="143"/>
        <v>28.317595878649112</v>
      </c>
    </row>
    <row r="3033" spans="1:7" x14ac:dyDescent="0.25">
      <c r="A3033" s="2">
        <v>3035</v>
      </c>
      <c r="B3033">
        <v>4522.24</v>
      </c>
      <c r="C3033">
        <v>5</v>
      </c>
      <c r="D3033">
        <v>13</v>
      </c>
      <c r="E3033" s="6">
        <f t="shared" si="141"/>
        <v>904.44799999999998</v>
      </c>
      <c r="F3033" s="5">
        <f t="shared" si="142"/>
        <v>1.4310246136233543E-3</v>
      </c>
      <c r="G3033" s="6">
        <f t="shared" si="143"/>
        <v>16.825735546651401</v>
      </c>
    </row>
    <row r="3034" spans="1:7" x14ac:dyDescent="0.25">
      <c r="A3034" s="2">
        <v>3036</v>
      </c>
      <c r="B3034">
        <v>8620.5299999999988</v>
      </c>
      <c r="C3034">
        <v>5</v>
      </c>
      <c r="D3034">
        <v>11</v>
      </c>
      <c r="E3034" s="6">
        <f t="shared" si="141"/>
        <v>1724.1059999999998</v>
      </c>
      <c r="F3034" s="5">
        <f t="shared" si="142"/>
        <v>1.4310246136233543E-3</v>
      </c>
      <c r="G3034" s="6">
        <f t="shared" si="143"/>
        <v>27.139619347452772</v>
      </c>
    </row>
    <row r="3035" spans="1:7" x14ac:dyDescent="0.25">
      <c r="A3035" s="2">
        <v>3037</v>
      </c>
      <c r="B3035">
        <v>2449.3000000000002</v>
      </c>
      <c r="C3035">
        <v>3</v>
      </c>
      <c r="D3035">
        <v>18</v>
      </c>
      <c r="E3035" s="6">
        <f t="shared" si="141"/>
        <v>816.43333333333339</v>
      </c>
      <c r="F3035" s="5">
        <f t="shared" si="142"/>
        <v>8.5861476817401263E-4</v>
      </c>
      <c r="G3035" s="6">
        <f t="shared" si="143"/>
        <v>12.618030910131655</v>
      </c>
    </row>
    <row r="3036" spans="1:7" x14ac:dyDescent="0.25">
      <c r="A3036" s="2">
        <v>3038</v>
      </c>
      <c r="B3036">
        <v>5268.26</v>
      </c>
      <c r="C3036">
        <v>6</v>
      </c>
      <c r="D3036">
        <v>13</v>
      </c>
      <c r="E3036" s="6">
        <f t="shared" si="141"/>
        <v>878.04333333333341</v>
      </c>
      <c r="F3036" s="5">
        <f t="shared" si="142"/>
        <v>1.7172295363480253E-3</v>
      </c>
      <c r="G3036" s="6">
        <f t="shared" si="143"/>
        <v>19.601425300515171</v>
      </c>
    </row>
    <row r="3037" spans="1:7" x14ac:dyDescent="0.25">
      <c r="A3037" s="2">
        <v>3039</v>
      </c>
      <c r="B3037">
        <v>8652.35</v>
      </c>
      <c r="C3037">
        <v>9</v>
      </c>
      <c r="D3037">
        <v>18</v>
      </c>
      <c r="E3037" s="6">
        <f t="shared" si="141"/>
        <v>961.37222222222226</v>
      </c>
      <c r="F3037" s="5">
        <f t="shared" si="142"/>
        <v>2.5758443045220377E-3</v>
      </c>
      <c r="G3037" s="6">
        <f t="shared" si="143"/>
        <v>44.574212936462509</v>
      </c>
    </row>
    <row r="3038" spans="1:7" x14ac:dyDescent="0.25">
      <c r="A3038" s="2">
        <v>3040</v>
      </c>
      <c r="B3038">
        <v>3384.3099999999995</v>
      </c>
      <c r="C3038">
        <v>2</v>
      </c>
      <c r="D3038">
        <v>5</v>
      </c>
      <c r="E3038" s="6">
        <f t="shared" si="141"/>
        <v>1692.1549999999997</v>
      </c>
      <c r="F3038" s="5">
        <f t="shared" si="142"/>
        <v>5.7240984544934168E-4</v>
      </c>
      <c r="G3038" s="6">
        <f t="shared" si="143"/>
        <v>4.8430309101316533</v>
      </c>
    </row>
    <row r="3039" spans="1:7" x14ac:dyDescent="0.25">
      <c r="A3039" s="2">
        <v>3041</v>
      </c>
      <c r="B3039">
        <v>3469.37</v>
      </c>
      <c r="C3039">
        <v>2</v>
      </c>
      <c r="D3039">
        <v>11</v>
      </c>
      <c r="E3039" s="6">
        <f t="shared" si="141"/>
        <v>1734.6849999999999</v>
      </c>
      <c r="F3039" s="5">
        <f t="shared" si="142"/>
        <v>5.7240984544934168E-4</v>
      </c>
      <c r="G3039" s="6">
        <f t="shared" si="143"/>
        <v>10.922458500286204</v>
      </c>
    </row>
    <row r="3040" spans="1:7" x14ac:dyDescent="0.25">
      <c r="A3040" s="2">
        <v>3042</v>
      </c>
      <c r="B3040">
        <v>6916.03</v>
      </c>
      <c r="C3040">
        <v>6</v>
      </c>
      <c r="D3040">
        <v>15</v>
      </c>
      <c r="E3040" s="6">
        <f t="shared" si="141"/>
        <v>1152.6716666666666</v>
      </c>
      <c r="F3040" s="5">
        <f t="shared" si="142"/>
        <v>1.7172295363480253E-3</v>
      </c>
      <c r="G3040" s="6">
        <f t="shared" si="143"/>
        <v>29.69102747567258</v>
      </c>
    </row>
    <row r="3041" spans="1:7" x14ac:dyDescent="0.25">
      <c r="A3041" s="2">
        <v>3043</v>
      </c>
      <c r="B3041">
        <v>4497.96</v>
      </c>
      <c r="C3041">
        <v>4</v>
      </c>
      <c r="D3041">
        <v>18</v>
      </c>
      <c r="E3041" s="6">
        <f t="shared" si="141"/>
        <v>1124.49</v>
      </c>
      <c r="F3041" s="5">
        <f t="shared" si="142"/>
        <v>1.1448196908986834E-3</v>
      </c>
      <c r="G3041" s="6">
        <f t="shared" si="143"/>
        <v>23.172089295935887</v>
      </c>
    </row>
    <row r="3042" spans="1:7" x14ac:dyDescent="0.25">
      <c r="A3042" s="2">
        <v>3044</v>
      </c>
      <c r="B3042">
        <v>10768.18</v>
      </c>
      <c r="C3042">
        <v>9</v>
      </c>
      <c r="D3042">
        <v>19</v>
      </c>
      <c r="E3042" s="6">
        <f t="shared" si="141"/>
        <v>1196.4644444444446</v>
      </c>
      <c r="F3042" s="5">
        <f t="shared" si="142"/>
        <v>2.5758443045220377E-3</v>
      </c>
      <c r="G3042" s="6">
        <f t="shared" si="143"/>
        <v>58.556216370921582</v>
      </c>
    </row>
    <row r="3043" spans="1:7" x14ac:dyDescent="0.25">
      <c r="A3043" s="2">
        <v>3045</v>
      </c>
      <c r="B3043">
        <v>8878.9799999999977</v>
      </c>
      <c r="C3043">
        <v>6</v>
      </c>
      <c r="D3043">
        <v>2</v>
      </c>
      <c r="E3043" s="6">
        <f t="shared" si="141"/>
        <v>1479.8299999999997</v>
      </c>
      <c r="F3043" s="5">
        <f t="shared" si="142"/>
        <v>1.7172295363480253E-3</v>
      </c>
      <c r="G3043" s="6">
        <f t="shared" si="143"/>
        <v>5.0824155695477957</v>
      </c>
    </row>
    <row r="3044" spans="1:7" x14ac:dyDescent="0.25">
      <c r="A3044" s="2">
        <v>3046</v>
      </c>
      <c r="B3044">
        <v>6086.83</v>
      </c>
      <c r="C3044">
        <v>5</v>
      </c>
      <c r="D3044">
        <v>18</v>
      </c>
      <c r="E3044" s="6">
        <f t="shared" si="141"/>
        <v>1217.366</v>
      </c>
      <c r="F3044" s="5">
        <f t="shared" si="142"/>
        <v>1.4310246136233543E-3</v>
      </c>
      <c r="G3044" s="6">
        <f t="shared" si="143"/>
        <v>31.357452776187749</v>
      </c>
    </row>
    <row r="3045" spans="1:7" x14ac:dyDescent="0.25">
      <c r="A3045" s="2">
        <v>3047</v>
      </c>
      <c r="B3045">
        <v>6712.3899999999994</v>
      </c>
      <c r="C3045">
        <v>5</v>
      </c>
      <c r="D3045">
        <v>19</v>
      </c>
      <c r="E3045" s="6">
        <f t="shared" si="141"/>
        <v>1342.4779999999998</v>
      </c>
      <c r="F3045" s="5">
        <f t="shared" si="142"/>
        <v>1.4310246136233543E-3</v>
      </c>
      <c r="G3045" s="6">
        <f t="shared" si="143"/>
        <v>36.501262163709214</v>
      </c>
    </row>
    <row r="3046" spans="1:7" x14ac:dyDescent="0.25">
      <c r="A3046" s="2">
        <v>3048</v>
      </c>
      <c r="B3046">
        <v>14756.09</v>
      </c>
      <c r="C3046">
        <v>13</v>
      </c>
      <c r="D3046">
        <v>16</v>
      </c>
      <c r="E3046" s="6">
        <f t="shared" si="141"/>
        <v>1135.0838461538463</v>
      </c>
      <c r="F3046" s="5">
        <f t="shared" si="142"/>
        <v>3.720663995420721E-3</v>
      </c>
      <c r="G3046" s="6">
        <f t="shared" si="143"/>
        <v>67.57224957069262</v>
      </c>
    </row>
    <row r="3047" spans="1:7" x14ac:dyDescent="0.25">
      <c r="A3047" s="2">
        <v>3049</v>
      </c>
      <c r="B3047">
        <v>3596.57</v>
      </c>
      <c r="C3047">
        <v>3</v>
      </c>
      <c r="D3047">
        <v>12</v>
      </c>
      <c r="E3047" s="6">
        <f t="shared" si="141"/>
        <v>1198.8566666666668</v>
      </c>
      <c r="F3047" s="5">
        <f t="shared" si="142"/>
        <v>8.5861476817401263E-4</v>
      </c>
      <c r="G3047" s="6">
        <f t="shared" si="143"/>
        <v>12.352272467086436</v>
      </c>
    </row>
    <row r="3048" spans="1:7" x14ac:dyDescent="0.25">
      <c r="A3048" s="2">
        <v>3050</v>
      </c>
      <c r="B3048">
        <v>12410.86</v>
      </c>
      <c r="C3048">
        <v>9</v>
      </c>
      <c r="D3048">
        <v>5</v>
      </c>
      <c r="E3048" s="6">
        <f t="shared" si="141"/>
        <v>1378.9844444444445</v>
      </c>
      <c r="F3048" s="5">
        <f t="shared" si="142"/>
        <v>2.5758443045220377E-3</v>
      </c>
      <c r="G3048" s="6">
        <f t="shared" si="143"/>
        <v>17.760246136233544</v>
      </c>
    </row>
    <row r="3049" spans="1:7" x14ac:dyDescent="0.25">
      <c r="A3049" s="2">
        <v>3051</v>
      </c>
      <c r="B3049">
        <v>5849.7000000000007</v>
      </c>
      <c r="C3049">
        <v>4</v>
      </c>
      <c r="D3049">
        <v>7</v>
      </c>
      <c r="E3049" s="6">
        <f t="shared" si="141"/>
        <v>1462.4250000000002</v>
      </c>
      <c r="F3049" s="5">
        <f t="shared" si="142"/>
        <v>1.1448196908986834E-3</v>
      </c>
      <c r="G3049" s="6">
        <f t="shared" si="143"/>
        <v>11.719490555237551</v>
      </c>
    </row>
    <row r="3050" spans="1:7" x14ac:dyDescent="0.25">
      <c r="A3050" s="2">
        <v>3052</v>
      </c>
      <c r="B3050">
        <v>1216.02</v>
      </c>
      <c r="C3050">
        <v>2</v>
      </c>
      <c r="D3050">
        <v>18</v>
      </c>
      <c r="E3050" s="6">
        <f t="shared" si="141"/>
        <v>608.01</v>
      </c>
      <c r="F3050" s="5">
        <f t="shared" si="142"/>
        <v>5.7240984544934168E-4</v>
      </c>
      <c r="G3050" s="6">
        <f t="shared" si="143"/>
        <v>6.2645563823697756</v>
      </c>
    </row>
    <row r="3051" spans="1:7" x14ac:dyDescent="0.25">
      <c r="A3051" s="2">
        <v>3053</v>
      </c>
      <c r="B3051">
        <v>3823.2100000000005</v>
      </c>
      <c r="C3051">
        <v>4</v>
      </c>
      <c r="D3051">
        <v>17</v>
      </c>
      <c r="E3051" s="6">
        <f t="shared" si="141"/>
        <v>955.80250000000012</v>
      </c>
      <c r="F3051" s="5">
        <f t="shared" si="142"/>
        <v>1.1448196908986834E-3</v>
      </c>
      <c r="G3051" s="6">
        <f t="shared" si="143"/>
        <v>18.601765884373215</v>
      </c>
    </row>
    <row r="3052" spans="1:7" x14ac:dyDescent="0.25">
      <c r="A3052" s="2">
        <v>3054</v>
      </c>
      <c r="B3052">
        <v>7022.29</v>
      </c>
      <c r="C3052">
        <v>5</v>
      </c>
      <c r="D3052">
        <v>16</v>
      </c>
      <c r="E3052" s="6">
        <f t="shared" si="141"/>
        <v>1404.4580000000001</v>
      </c>
      <c r="F3052" s="5">
        <f t="shared" si="142"/>
        <v>1.4310246136233543E-3</v>
      </c>
      <c r="G3052" s="6">
        <f t="shared" si="143"/>
        <v>32.157023468803665</v>
      </c>
    </row>
    <row r="3053" spans="1:7" x14ac:dyDescent="0.25">
      <c r="A3053" s="2">
        <v>3055</v>
      </c>
      <c r="B3053">
        <v>10643.23</v>
      </c>
      <c r="C3053">
        <v>10</v>
      </c>
      <c r="D3053">
        <v>2</v>
      </c>
      <c r="E3053" s="6">
        <f t="shared" si="141"/>
        <v>1064.3229999999999</v>
      </c>
      <c r="F3053" s="5">
        <f t="shared" si="142"/>
        <v>2.8620492272467086E-3</v>
      </c>
      <c r="G3053" s="6">
        <f t="shared" si="143"/>
        <v>6.0922896393817965</v>
      </c>
    </row>
    <row r="3054" spans="1:7" x14ac:dyDescent="0.25">
      <c r="A3054" s="2">
        <v>3056</v>
      </c>
      <c r="B3054">
        <v>4165.67</v>
      </c>
      <c r="C3054">
        <v>4</v>
      </c>
      <c r="D3054">
        <v>18</v>
      </c>
      <c r="E3054" s="6">
        <f t="shared" si="141"/>
        <v>1041.4175</v>
      </c>
      <c r="F3054" s="5">
        <f t="shared" si="142"/>
        <v>1.1448196908986834E-3</v>
      </c>
      <c r="G3054" s="6">
        <f t="shared" si="143"/>
        <v>21.460234688036635</v>
      </c>
    </row>
    <row r="3055" spans="1:7" x14ac:dyDescent="0.25">
      <c r="A3055" s="2">
        <v>3057</v>
      </c>
      <c r="B3055">
        <v>9733.5500000000011</v>
      </c>
      <c r="C3055">
        <v>7</v>
      </c>
      <c r="D3055">
        <v>9</v>
      </c>
      <c r="E3055" s="6">
        <f t="shared" si="141"/>
        <v>1390.507142857143</v>
      </c>
      <c r="F3055" s="5">
        <f t="shared" si="142"/>
        <v>2.0034344590726962E-3</v>
      </c>
      <c r="G3055" s="6">
        <f t="shared" si="143"/>
        <v>25.072109330280483</v>
      </c>
    </row>
    <row r="3056" spans="1:7" x14ac:dyDescent="0.25">
      <c r="A3056" s="2">
        <v>3058</v>
      </c>
      <c r="B3056">
        <v>8188.64</v>
      </c>
      <c r="C3056">
        <v>5</v>
      </c>
      <c r="D3056">
        <v>16</v>
      </c>
      <c r="E3056" s="6">
        <f t="shared" si="141"/>
        <v>1637.7280000000001</v>
      </c>
      <c r="F3056" s="5">
        <f t="shared" si="142"/>
        <v>1.4310246136233543E-3</v>
      </c>
      <c r="G3056" s="6">
        <f t="shared" si="143"/>
        <v>37.498065254722384</v>
      </c>
    </row>
    <row r="3057" spans="1:7" x14ac:dyDescent="0.25">
      <c r="A3057" s="2">
        <v>3059</v>
      </c>
      <c r="B3057">
        <v>3898.92</v>
      </c>
      <c r="C3057">
        <v>2</v>
      </c>
      <c r="D3057">
        <v>17</v>
      </c>
      <c r="E3057" s="6">
        <f t="shared" si="141"/>
        <v>1949.46</v>
      </c>
      <c r="F3057" s="5">
        <f t="shared" si="142"/>
        <v>5.7240984544934168E-4</v>
      </c>
      <c r="G3057" s="6">
        <f t="shared" si="143"/>
        <v>18.970131654264453</v>
      </c>
    </row>
    <row r="3058" spans="1:7" x14ac:dyDescent="0.25">
      <c r="A3058" s="2">
        <v>3060</v>
      </c>
      <c r="B3058">
        <v>14609.22</v>
      </c>
      <c r="C3058">
        <v>11</v>
      </c>
      <c r="D3058">
        <v>6</v>
      </c>
      <c r="E3058" s="6">
        <f t="shared" si="141"/>
        <v>1328.110909090909</v>
      </c>
      <c r="F3058" s="5">
        <f t="shared" si="142"/>
        <v>3.1482541499713796E-3</v>
      </c>
      <c r="G3058" s="6">
        <f t="shared" si="143"/>
        <v>25.087384087006299</v>
      </c>
    </row>
    <row r="3059" spans="1:7" x14ac:dyDescent="0.25">
      <c r="A3059" s="2">
        <v>3061</v>
      </c>
      <c r="B3059">
        <v>8604.5899999999983</v>
      </c>
      <c r="C3059">
        <v>9</v>
      </c>
      <c r="D3059">
        <v>3</v>
      </c>
      <c r="E3059" s="6">
        <f t="shared" si="141"/>
        <v>956.06555555555542</v>
      </c>
      <c r="F3059" s="5">
        <f t="shared" si="142"/>
        <v>2.5758443045220377E-3</v>
      </c>
      <c r="G3059" s="6">
        <f t="shared" si="143"/>
        <v>7.3880280480824263</v>
      </c>
    </row>
    <row r="3060" spans="1:7" x14ac:dyDescent="0.25">
      <c r="A3060" s="2">
        <v>3062</v>
      </c>
      <c r="B3060">
        <v>6083.87</v>
      </c>
      <c r="C3060">
        <v>6</v>
      </c>
      <c r="D3060">
        <v>13</v>
      </c>
      <c r="E3060" s="6">
        <f t="shared" si="141"/>
        <v>1013.9783333333334</v>
      </c>
      <c r="F3060" s="5">
        <f t="shared" si="142"/>
        <v>1.7172295363480253E-3</v>
      </c>
      <c r="G3060" s="6">
        <f t="shared" si="143"/>
        <v>22.636036061820263</v>
      </c>
    </row>
    <row r="3061" spans="1:7" x14ac:dyDescent="0.25">
      <c r="A3061" s="2">
        <v>3063</v>
      </c>
      <c r="B3061">
        <v>3246.28</v>
      </c>
      <c r="C3061">
        <v>5</v>
      </c>
      <c r="D3061">
        <v>2</v>
      </c>
      <c r="E3061" s="6">
        <f t="shared" si="141"/>
        <v>649.25600000000009</v>
      </c>
      <c r="F3061" s="5">
        <f t="shared" si="142"/>
        <v>1.4310246136233543E-3</v>
      </c>
      <c r="G3061" s="6">
        <f t="shared" si="143"/>
        <v>1.8582026330852892</v>
      </c>
    </row>
    <row r="3062" spans="1:7" x14ac:dyDescent="0.25">
      <c r="A3062" s="2">
        <v>3064</v>
      </c>
      <c r="B3062">
        <v>6989.68</v>
      </c>
      <c r="C3062">
        <v>7</v>
      </c>
      <c r="D3062">
        <v>4</v>
      </c>
      <c r="E3062" s="6">
        <f t="shared" si="141"/>
        <v>998.52571428571434</v>
      </c>
      <c r="F3062" s="5">
        <f t="shared" si="142"/>
        <v>2.0034344590726962E-3</v>
      </c>
      <c r="G3062" s="6">
        <f t="shared" si="143"/>
        <v>8.0019232970807117</v>
      </c>
    </row>
    <row r="3063" spans="1:7" x14ac:dyDescent="0.25">
      <c r="A3063" s="2">
        <v>3065</v>
      </c>
      <c r="B3063">
        <v>5665.26</v>
      </c>
      <c r="C3063">
        <v>5</v>
      </c>
      <c r="D3063">
        <v>13</v>
      </c>
      <c r="E3063" s="6">
        <f t="shared" si="141"/>
        <v>1133.0520000000001</v>
      </c>
      <c r="F3063" s="5">
        <f t="shared" si="142"/>
        <v>1.4310246136233543E-3</v>
      </c>
      <c r="G3063" s="6">
        <f t="shared" si="143"/>
        <v>21.078528906697198</v>
      </c>
    </row>
    <row r="3064" spans="1:7" x14ac:dyDescent="0.25">
      <c r="A3064" s="2">
        <v>3066</v>
      </c>
      <c r="B3064">
        <v>3756.25</v>
      </c>
      <c r="C3064">
        <v>4</v>
      </c>
      <c r="D3064">
        <v>2</v>
      </c>
      <c r="E3064" s="6">
        <f t="shared" si="141"/>
        <v>939.0625</v>
      </c>
      <c r="F3064" s="5">
        <f t="shared" si="142"/>
        <v>1.1448196908986834E-3</v>
      </c>
      <c r="G3064" s="6">
        <f t="shared" si="143"/>
        <v>2.1501144819690898</v>
      </c>
    </row>
    <row r="3065" spans="1:7" x14ac:dyDescent="0.25">
      <c r="A3065" s="2">
        <v>3067</v>
      </c>
      <c r="B3065">
        <v>7095.87</v>
      </c>
      <c r="C3065">
        <v>6</v>
      </c>
      <c r="D3065">
        <v>9</v>
      </c>
      <c r="E3065" s="6">
        <f t="shared" si="141"/>
        <v>1182.645</v>
      </c>
      <c r="F3065" s="5">
        <f t="shared" si="142"/>
        <v>1.7172295363480253E-3</v>
      </c>
      <c r="G3065" s="6">
        <f t="shared" si="143"/>
        <v>18.277856325128795</v>
      </c>
    </row>
    <row r="3066" spans="1:7" x14ac:dyDescent="0.25">
      <c r="A3066" s="2">
        <v>3068</v>
      </c>
      <c r="B3066">
        <v>5197.79</v>
      </c>
      <c r="C3066">
        <v>6</v>
      </c>
      <c r="D3066">
        <v>1</v>
      </c>
      <c r="E3066" s="6">
        <f t="shared" si="141"/>
        <v>866.29833333333329</v>
      </c>
      <c r="F3066" s="5">
        <f t="shared" si="142"/>
        <v>1.7172295363480253E-3</v>
      </c>
      <c r="G3066" s="6">
        <f t="shared" si="143"/>
        <v>1.4876330852890669</v>
      </c>
    </row>
    <row r="3067" spans="1:7" x14ac:dyDescent="0.25">
      <c r="A3067" s="2">
        <v>3069</v>
      </c>
      <c r="B3067">
        <v>3104.7999999999997</v>
      </c>
      <c r="C3067">
        <v>3</v>
      </c>
      <c r="D3067">
        <v>12</v>
      </c>
      <c r="E3067" s="6">
        <f t="shared" si="141"/>
        <v>1034.9333333333332</v>
      </c>
      <c r="F3067" s="5">
        <f t="shared" si="142"/>
        <v>8.5861476817401263E-4</v>
      </c>
      <c r="G3067" s="6">
        <f t="shared" si="143"/>
        <v>10.663308528906695</v>
      </c>
    </row>
    <row r="3068" spans="1:7" x14ac:dyDescent="0.25">
      <c r="A3068" s="2">
        <v>3070</v>
      </c>
      <c r="B3068">
        <v>1927.42</v>
      </c>
      <c r="C3068">
        <v>4</v>
      </c>
      <c r="D3068">
        <v>1</v>
      </c>
      <c r="E3068" s="6">
        <f t="shared" si="141"/>
        <v>481.85500000000002</v>
      </c>
      <c r="F3068" s="5">
        <f t="shared" si="142"/>
        <v>1.1448196908986834E-3</v>
      </c>
      <c r="G3068" s="6">
        <f t="shared" si="143"/>
        <v>0.55163709215798507</v>
      </c>
    </row>
    <row r="3069" spans="1:7" x14ac:dyDescent="0.25">
      <c r="A3069" s="2">
        <v>3071</v>
      </c>
      <c r="B3069">
        <v>3954.99</v>
      </c>
      <c r="C3069">
        <v>4</v>
      </c>
      <c r="D3069">
        <v>12</v>
      </c>
      <c r="E3069" s="6">
        <f t="shared" si="141"/>
        <v>988.74749999999995</v>
      </c>
      <c r="F3069" s="5">
        <f t="shared" si="142"/>
        <v>1.1448196908986834E-3</v>
      </c>
      <c r="G3069" s="6">
        <f t="shared" si="143"/>
        <v>13.583251287922151</v>
      </c>
    </row>
    <row r="3070" spans="1:7" x14ac:dyDescent="0.25">
      <c r="A3070" s="2">
        <v>3072</v>
      </c>
      <c r="B3070">
        <v>7712.87</v>
      </c>
      <c r="C3070">
        <v>7</v>
      </c>
      <c r="D3070">
        <v>10</v>
      </c>
      <c r="E3070" s="6">
        <f t="shared" si="141"/>
        <v>1101.8385714285714</v>
      </c>
      <c r="F3070" s="5">
        <f t="shared" si="142"/>
        <v>2.0034344590726962E-3</v>
      </c>
      <c r="G3070" s="6">
        <f t="shared" si="143"/>
        <v>22.074613623354324</v>
      </c>
    </row>
    <row r="3071" spans="1:7" x14ac:dyDescent="0.25">
      <c r="A3071" s="2">
        <v>3073</v>
      </c>
      <c r="B3071">
        <v>3426.9500000000003</v>
      </c>
      <c r="C3071">
        <v>3</v>
      </c>
      <c r="D3071">
        <v>17</v>
      </c>
      <c r="E3071" s="6">
        <f t="shared" si="141"/>
        <v>1142.3166666666668</v>
      </c>
      <c r="F3071" s="5">
        <f t="shared" si="142"/>
        <v>8.5861476817401263E-4</v>
      </c>
      <c r="G3071" s="6">
        <f t="shared" si="143"/>
        <v>16.673769318832289</v>
      </c>
    </row>
    <row r="3072" spans="1:7" x14ac:dyDescent="0.25">
      <c r="A3072" s="2">
        <v>3074</v>
      </c>
      <c r="B3072">
        <v>8822.9499999999989</v>
      </c>
      <c r="C3072">
        <v>7</v>
      </c>
      <c r="D3072">
        <v>12</v>
      </c>
      <c r="E3072" s="6">
        <f t="shared" si="141"/>
        <v>1260.4214285714284</v>
      </c>
      <c r="F3072" s="5">
        <f t="shared" si="142"/>
        <v>2.0034344590726962E-3</v>
      </c>
      <c r="G3072" s="6">
        <f t="shared" si="143"/>
        <v>30.302060675443613</v>
      </c>
    </row>
    <row r="3073" spans="1:7" x14ac:dyDescent="0.25">
      <c r="A3073" s="2">
        <v>3075</v>
      </c>
      <c r="B3073">
        <v>5704.8</v>
      </c>
      <c r="C3073">
        <v>6</v>
      </c>
      <c r="D3073">
        <v>16</v>
      </c>
      <c r="E3073" s="6">
        <f t="shared" si="141"/>
        <v>950.80000000000007</v>
      </c>
      <c r="F3073" s="5">
        <f t="shared" si="142"/>
        <v>1.7172295363480253E-3</v>
      </c>
      <c r="G3073" s="6">
        <f t="shared" si="143"/>
        <v>26.12386949055524</v>
      </c>
    </row>
    <row r="3074" spans="1:7" x14ac:dyDescent="0.25">
      <c r="A3074" s="2">
        <v>3076</v>
      </c>
      <c r="B3074">
        <v>4105.8900000000003</v>
      </c>
      <c r="C3074">
        <v>4</v>
      </c>
      <c r="D3074">
        <v>4</v>
      </c>
      <c r="E3074" s="6">
        <f t="shared" si="141"/>
        <v>1026.4725000000001</v>
      </c>
      <c r="F3074" s="5">
        <f t="shared" si="142"/>
        <v>1.1448196908986834E-3</v>
      </c>
      <c r="G3074" s="6">
        <f t="shared" si="143"/>
        <v>4.7005037206639955</v>
      </c>
    </row>
    <row r="3075" spans="1:7" x14ac:dyDescent="0.25">
      <c r="A3075" s="2">
        <v>3077</v>
      </c>
      <c r="B3075">
        <v>8452.6200000000008</v>
      </c>
      <c r="C3075">
        <v>7</v>
      </c>
      <c r="D3075">
        <v>2</v>
      </c>
      <c r="E3075" s="6">
        <f t="shared" si="141"/>
        <v>1207.517142857143</v>
      </c>
      <c r="F3075" s="5">
        <f t="shared" si="142"/>
        <v>2.0034344590726962E-3</v>
      </c>
      <c r="G3075" s="6">
        <f t="shared" si="143"/>
        <v>4.8383629078420158</v>
      </c>
    </row>
    <row r="3076" spans="1:7" x14ac:dyDescent="0.25">
      <c r="A3076" s="2">
        <v>3078</v>
      </c>
      <c r="B3076">
        <v>2490.9499999999998</v>
      </c>
      <c r="C3076">
        <v>3</v>
      </c>
      <c r="D3076">
        <v>7</v>
      </c>
      <c r="E3076" s="6">
        <f t="shared" si="141"/>
        <v>830.31666666666661</v>
      </c>
      <c r="F3076" s="5">
        <f t="shared" si="142"/>
        <v>8.5861476817401263E-4</v>
      </c>
      <c r="G3076" s="6">
        <f t="shared" si="143"/>
        <v>4.9904550658271321</v>
      </c>
    </row>
    <row r="3077" spans="1:7" x14ac:dyDescent="0.25">
      <c r="A3077" s="2">
        <v>3079</v>
      </c>
      <c r="B3077">
        <v>4030.71</v>
      </c>
      <c r="C3077">
        <v>4</v>
      </c>
      <c r="D3077">
        <v>20</v>
      </c>
      <c r="E3077" s="6">
        <f t="shared" ref="E3077:E3140" si="144">B3077/C3077</f>
        <v>1007.6775</v>
      </c>
      <c r="F3077" s="5">
        <f t="shared" ref="F3077:F3140" si="145">C3077/3494</f>
        <v>1.1448196908986834E-3</v>
      </c>
      <c r="G3077" s="6">
        <f t="shared" ref="G3077:G3140" si="146">E3077*F3077*D3077</f>
        <v>23.072180881511159</v>
      </c>
    </row>
    <row r="3078" spans="1:7" x14ac:dyDescent="0.25">
      <c r="A3078" s="2">
        <v>3080</v>
      </c>
      <c r="B3078">
        <v>10388.830000000002</v>
      </c>
      <c r="C3078">
        <v>9</v>
      </c>
      <c r="D3078">
        <v>10</v>
      </c>
      <c r="E3078" s="6">
        <f t="shared" si="144"/>
        <v>1154.3144444444447</v>
      </c>
      <c r="F3078" s="5">
        <f t="shared" si="145"/>
        <v>2.5758443045220377E-3</v>
      </c>
      <c r="G3078" s="6">
        <f t="shared" si="146"/>
        <v>29.733342873497431</v>
      </c>
    </row>
    <row r="3079" spans="1:7" x14ac:dyDescent="0.25">
      <c r="A3079" s="2">
        <v>3081</v>
      </c>
      <c r="B3079">
        <v>8311.18</v>
      </c>
      <c r="C3079">
        <v>6</v>
      </c>
      <c r="D3079">
        <v>9</v>
      </c>
      <c r="E3079" s="6">
        <f t="shared" si="144"/>
        <v>1385.1966666666667</v>
      </c>
      <c r="F3079" s="5">
        <f t="shared" si="145"/>
        <v>1.7172295363480253E-3</v>
      </c>
      <c r="G3079" s="6">
        <f t="shared" si="146"/>
        <v>21.408305666857473</v>
      </c>
    </row>
    <row r="3080" spans="1:7" x14ac:dyDescent="0.25">
      <c r="A3080" s="2">
        <v>3082</v>
      </c>
      <c r="B3080">
        <v>4508.03</v>
      </c>
      <c r="C3080">
        <v>5</v>
      </c>
      <c r="D3080">
        <v>2</v>
      </c>
      <c r="E3080" s="6">
        <f t="shared" si="144"/>
        <v>901.60599999999999</v>
      </c>
      <c r="F3080" s="5">
        <f t="shared" si="145"/>
        <v>1.4310246136233543E-3</v>
      </c>
      <c r="G3080" s="6">
        <f t="shared" si="146"/>
        <v>2.5804407555809958</v>
      </c>
    </row>
    <row r="3081" spans="1:7" x14ac:dyDescent="0.25">
      <c r="A3081" s="2">
        <v>3083</v>
      </c>
      <c r="B3081">
        <v>4366.12</v>
      </c>
      <c r="C3081">
        <v>6</v>
      </c>
      <c r="D3081">
        <v>12</v>
      </c>
      <c r="E3081" s="6">
        <f t="shared" si="144"/>
        <v>727.68666666666661</v>
      </c>
      <c r="F3081" s="5">
        <f t="shared" si="145"/>
        <v>1.7172295363480253E-3</v>
      </c>
      <c r="G3081" s="6">
        <f t="shared" si="146"/>
        <v>14.995260446479678</v>
      </c>
    </row>
    <row r="3082" spans="1:7" x14ac:dyDescent="0.25">
      <c r="A3082" s="2">
        <v>3084</v>
      </c>
      <c r="B3082">
        <v>7652.58</v>
      </c>
      <c r="C3082">
        <v>6</v>
      </c>
      <c r="D3082">
        <v>16</v>
      </c>
      <c r="E3082" s="6">
        <f t="shared" si="144"/>
        <v>1275.43</v>
      </c>
      <c r="F3082" s="5">
        <f t="shared" si="145"/>
        <v>1.7172295363480253E-3</v>
      </c>
      <c r="G3082" s="6">
        <f t="shared" si="146"/>
        <v>35.043297080709792</v>
      </c>
    </row>
    <row r="3083" spans="1:7" x14ac:dyDescent="0.25">
      <c r="A3083" s="2">
        <v>3085</v>
      </c>
      <c r="B3083">
        <v>4858.75</v>
      </c>
      <c r="C3083">
        <v>5</v>
      </c>
      <c r="D3083">
        <v>5</v>
      </c>
      <c r="E3083" s="6">
        <f t="shared" si="144"/>
        <v>971.75</v>
      </c>
      <c r="F3083" s="5">
        <f t="shared" si="145"/>
        <v>1.4310246136233543E-3</v>
      </c>
      <c r="G3083" s="6">
        <f t="shared" si="146"/>
        <v>6.9529908414424728</v>
      </c>
    </row>
    <row r="3084" spans="1:7" x14ac:dyDescent="0.25">
      <c r="A3084" s="2">
        <v>3086</v>
      </c>
      <c r="B3084">
        <v>9866.66</v>
      </c>
      <c r="C3084">
        <v>10</v>
      </c>
      <c r="D3084">
        <v>10.700000000000001</v>
      </c>
      <c r="E3084" s="6">
        <f t="shared" si="144"/>
        <v>986.66599999999994</v>
      </c>
      <c r="F3084" s="5">
        <f t="shared" si="145"/>
        <v>2.8620492272467086E-3</v>
      </c>
      <c r="G3084" s="6">
        <f t="shared" si="146"/>
        <v>30.215587292501432</v>
      </c>
    </row>
    <row r="3085" spans="1:7" x14ac:dyDescent="0.25">
      <c r="A3085" s="2">
        <v>3087</v>
      </c>
      <c r="B3085">
        <v>6584.2099999999991</v>
      </c>
      <c r="C3085">
        <v>6</v>
      </c>
      <c r="D3085">
        <v>9</v>
      </c>
      <c r="E3085" s="6">
        <f t="shared" si="144"/>
        <v>1097.3683333333331</v>
      </c>
      <c r="F3085" s="5">
        <f t="shared" si="145"/>
        <v>1.7172295363480253E-3</v>
      </c>
      <c r="G3085" s="6">
        <f t="shared" si="146"/>
        <v>16.959899828277042</v>
      </c>
    </row>
    <row r="3086" spans="1:7" x14ac:dyDescent="0.25">
      <c r="A3086" s="2">
        <v>3088</v>
      </c>
      <c r="B3086">
        <v>6701.71</v>
      </c>
      <c r="C3086">
        <v>7</v>
      </c>
      <c r="D3086">
        <v>17</v>
      </c>
      <c r="E3086" s="6">
        <f t="shared" si="144"/>
        <v>957.38714285714286</v>
      </c>
      <c r="F3086" s="5">
        <f t="shared" si="145"/>
        <v>2.0034344590726962E-3</v>
      </c>
      <c r="G3086" s="6">
        <f t="shared" si="146"/>
        <v>32.60706067544362</v>
      </c>
    </row>
    <row r="3087" spans="1:7" x14ac:dyDescent="0.25">
      <c r="A3087" s="2">
        <v>3089</v>
      </c>
      <c r="B3087">
        <v>6196.130000000001</v>
      </c>
      <c r="C3087">
        <v>4</v>
      </c>
      <c r="D3087">
        <v>2</v>
      </c>
      <c r="E3087" s="6">
        <f t="shared" si="144"/>
        <v>1549.0325000000003</v>
      </c>
      <c r="F3087" s="5">
        <f t="shared" si="145"/>
        <v>1.1448196908986834E-3</v>
      </c>
      <c r="G3087" s="6">
        <f t="shared" si="146"/>
        <v>3.54672581568403</v>
      </c>
    </row>
    <row r="3088" spans="1:7" x14ac:dyDescent="0.25">
      <c r="A3088" s="2">
        <v>3090</v>
      </c>
      <c r="B3088">
        <v>6006.22</v>
      </c>
      <c r="C3088">
        <v>5</v>
      </c>
      <c r="D3088">
        <v>8</v>
      </c>
      <c r="E3088" s="6">
        <f t="shared" si="144"/>
        <v>1201.2440000000001</v>
      </c>
      <c r="F3088" s="5">
        <f t="shared" si="145"/>
        <v>1.4310246136233543E-3</v>
      </c>
      <c r="G3088" s="6">
        <f t="shared" si="146"/>
        <v>13.752077847738983</v>
      </c>
    </row>
    <row r="3089" spans="1:7" x14ac:dyDescent="0.25">
      <c r="A3089" s="2">
        <v>3091</v>
      </c>
      <c r="B3089">
        <v>1434.48</v>
      </c>
      <c r="C3089">
        <v>2</v>
      </c>
      <c r="D3089">
        <v>3</v>
      </c>
      <c r="E3089" s="6">
        <f t="shared" si="144"/>
        <v>717.24</v>
      </c>
      <c r="F3089" s="5">
        <f t="shared" si="145"/>
        <v>5.7240984544934168E-4</v>
      </c>
      <c r="G3089" s="6">
        <f t="shared" si="146"/>
        <v>1.2316657126502575</v>
      </c>
    </row>
    <row r="3090" spans="1:7" x14ac:dyDescent="0.25">
      <c r="A3090" s="2">
        <v>3092</v>
      </c>
      <c r="B3090">
        <v>3324.14</v>
      </c>
      <c r="C3090">
        <v>3</v>
      </c>
      <c r="D3090">
        <v>9</v>
      </c>
      <c r="E3090" s="6">
        <f t="shared" si="144"/>
        <v>1108.0466666666666</v>
      </c>
      <c r="F3090" s="5">
        <f t="shared" si="145"/>
        <v>8.5861476817401263E-4</v>
      </c>
      <c r="G3090" s="6">
        <f t="shared" si="146"/>
        <v>8.5624670864338874</v>
      </c>
    </row>
    <row r="3091" spans="1:7" x14ac:dyDescent="0.25">
      <c r="A3091" s="2">
        <v>3093</v>
      </c>
      <c r="B3091">
        <v>10362.369999999999</v>
      </c>
      <c r="C3091">
        <v>9</v>
      </c>
      <c r="D3091">
        <v>6</v>
      </c>
      <c r="E3091" s="6">
        <f t="shared" si="144"/>
        <v>1151.3744444444444</v>
      </c>
      <c r="F3091" s="5">
        <f t="shared" si="145"/>
        <v>2.5758443045220377E-3</v>
      </c>
      <c r="G3091" s="6">
        <f t="shared" si="146"/>
        <v>17.794567830566685</v>
      </c>
    </row>
    <row r="3092" spans="1:7" x14ac:dyDescent="0.25">
      <c r="A3092" s="2">
        <v>3094</v>
      </c>
      <c r="B3092">
        <v>6633.12</v>
      </c>
      <c r="C3092">
        <v>7</v>
      </c>
      <c r="D3092">
        <v>17</v>
      </c>
      <c r="E3092" s="6">
        <f t="shared" si="144"/>
        <v>947.58857142857141</v>
      </c>
      <c r="F3092" s="5">
        <f t="shared" si="145"/>
        <v>2.0034344590726962E-3</v>
      </c>
      <c r="G3092" s="6">
        <f t="shared" si="146"/>
        <v>32.273337149398969</v>
      </c>
    </row>
    <row r="3093" spans="1:7" x14ac:dyDescent="0.25">
      <c r="A3093" s="2">
        <v>3095</v>
      </c>
      <c r="B3093">
        <v>7352.3099999999995</v>
      </c>
      <c r="C3093">
        <v>5</v>
      </c>
      <c r="D3093">
        <v>2</v>
      </c>
      <c r="E3093" s="6">
        <f t="shared" si="144"/>
        <v>1470.462</v>
      </c>
      <c r="F3093" s="5">
        <f t="shared" si="145"/>
        <v>1.4310246136233543E-3</v>
      </c>
      <c r="G3093" s="6">
        <f t="shared" si="146"/>
        <v>4.2085346307956497</v>
      </c>
    </row>
    <row r="3094" spans="1:7" x14ac:dyDescent="0.25">
      <c r="A3094" s="2">
        <v>3096</v>
      </c>
      <c r="B3094">
        <v>5023.0599999999995</v>
      </c>
      <c r="C3094">
        <v>3</v>
      </c>
      <c r="D3094">
        <v>10</v>
      </c>
      <c r="E3094" s="6">
        <f t="shared" si="144"/>
        <v>1674.3533333333332</v>
      </c>
      <c r="F3094" s="5">
        <f t="shared" si="145"/>
        <v>8.5861476817401263E-4</v>
      </c>
      <c r="G3094" s="6">
        <f t="shared" si="146"/>
        <v>14.376244991413852</v>
      </c>
    </row>
    <row r="3095" spans="1:7" x14ac:dyDescent="0.25">
      <c r="A3095" s="2">
        <v>3097</v>
      </c>
      <c r="B3095">
        <v>3076.92</v>
      </c>
      <c r="C3095">
        <v>3</v>
      </c>
      <c r="D3095">
        <v>19</v>
      </c>
      <c r="E3095" s="6">
        <f t="shared" si="144"/>
        <v>1025.6400000000001</v>
      </c>
      <c r="F3095" s="5">
        <f t="shared" si="145"/>
        <v>8.5861476817401263E-4</v>
      </c>
      <c r="G3095" s="6">
        <f t="shared" si="146"/>
        <v>16.731963365769893</v>
      </c>
    </row>
    <row r="3096" spans="1:7" x14ac:dyDescent="0.25">
      <c r="A3096" s="2">
        <v>3098</v>
      </c>
      <c r="B3096">
        <v>5235.47</v>
      </c>
      <c r="C3096">
        <v>4</v>
      </c>
      <c r="D3096">
        <v>12</v>
      </c>
      <c r="E3096" s="6">
        <f t="shared" si="144"/>
        <v>1308.8675000000001</v>
      </c>
      <c r="F3096" s="5">
        <f t="shared" si="145"/>
        <v>1.1448196908986834E-3</v>
      </c>
      <c r="G3096" s="6">
        <f t="shared" si="146"/>
        <v>17.981007441327989</v>
      </c>
    </row>
    <row r="3097" spans="1:7" x14ac:dyDescent="0.25">
      <c r="A3097" s="2">
        <v>3099</v>
      </c>
      <c r="B3097">
        <v>3105.12</v>
      </c>
      <c r="C3097">
        <v>2</v>
      </c>
      <c r="D3097">
        <v>3</v>
      </c>
      <c r="E3097" s="6">
        <f t="shared" si="144"/>
        <v>1552.56</v>
      </c>
      <c r="F3097" s="5">
        <f t="shared" si="145"/>
        <v>5.7240984544934168E-4</v>
      </c>
      <c r="G3097" s="6">
        <f t="shared" si="146"/>
        <v>2.6661018889524897</v>
      </c>
    </row>
    <row r="3098" spans="1:7" x14ac:dyDescent="0.25">
      <c r="A3098" s="2">
        <v>3100</v>
      </c>
      <c r="B3098">
        <v>5579.8700000000008</v>
      </c>
      <c r="C3098">
        <v>4</v>
      </c>
      <c r="D3098">
        <v>7</v>
      </c>
      <c r="E3098" s="6">
        <f t="shared" si="144"/>
        <v>1394.9675000000002</v>
      </c>
      <c r="F3098" s="5">
        <f t="shared" si="145"/>
        <v>1.1448196908986834E-3</v>
      </c>
      <c r="G3098" s="6">
        <f t="shared" si="146"/>
        <v>11.178903835145965</v>
      </c>
    </row>
    <row r="3099" spans="1:7" x14ac:dyDescent="0.25">
      <c r="A3099" s="2">
        <v>3101</v>
      </c>
      <c r="B3099">
        <v>4558.2800000000007</v>
      </c>
      <c r="C3099">
        <v>4</v>
      </c>
      <c r="D3099">
        <v>12</v>
      </c>
      <c r="E3099" s="6">
        <f t="shared" si="144"/>
        <v>1139.5700000000002</v>
      </c>
      <c r="F3099" s="5">
        <f t="shared" si="145"/>
        <v>1.1448196908986834E-3</v>
      </c>
      <c r="G3099" s="6">
        <f t="shared" si="146"/>
        <v>15.655226101888953</v>
      </c>
    </row>
    <row r="3100" spans="1:7" x14ac:dyDescent="0.25">
      <c r="A3100" s="2">
        <v>3102</v>
      </c>
      <c r="B3100">
        <v>7162.67</v>
      </c>
      <c r="C3100">
        <v>5</v>
      </c>
      <c r="D3100">
        <v>2</v>
      </c>
      <c r="E3100" s="6">
        <f t="shared" si="144"/>
        <v>1432.5340000000001</v>
      </c>
      <c r="F3100" s="5">
        <f t="shared" si="145"/>
        <v>1.4310246136233543E-3</v>
      </c>
      <c r="G3100" s="6">
        <f t="shared" si="146"/>
        <v>4.0999828277046371</v>
      </c>
    </row>
    <row r="3101" spans="1:7" x14ac:dyDescent="0.25">
      <c r="A3101" s="2">
        <v>3103</v>
      </c>
      <c r="B3101">
        <v>9084.18</v>
      </c>
      <c r="C3101">
        <v>8</v>
      </c>
      <c r="D3101">
        <v>20</v>
      </c>
      <c r="E3101" s="6">
        <f t="shared" si="144"/>
        <v>1135.5225</v>
      </c>
      <c r="F3101" s="5">
        <f t="shared" si="145"/>
        <v>2.2896393817973667E-3</v>
      </c>
      <c r="G3101" s="6">
        <f t="shared" si="146"/>
        <v>51.998740698340015</v>
      </c>
    </row>
    <row r="3102" spans="1:7" x14ac:dyDescent="0.25">
      <c r="A3102" s="2">
        <v>3104</v>
      </c>
      <c r="B3102">
        <v>7947.43</v>
      </c>
      <c r="C3102">
        <v>7</v>
      </c>
      <c r="D3102">
        <v>2</v>
      </c>
      <c r="E3102" s="6">
        <f t="shared" si="144"/>
        <v>1135.3471428571429</v>
      </c>
      <c r="F3102" s="5">
        <f t="shared" si="145"/>
        <v>2.0034344590726962E-3</v>
      </c>
      <c r="G3102" s="6">
        <f t="shared" si="146"/>
        <v>4.5491871780194622</v>
      </c>
    </row>
    <row r="3103" spans="1:7" x14ac:dyDescent="0.25">
      <c r="A3103" s="2">
        <v>3105</v>
      </c>
      <c r="B3103">
        <v>6820.6</v>
      </c>
      <c r="C3103">
        <v>6</v>
      </c>
      <c r="D3103">
        <v>12</v>
      </c>
      <c r="E3103" s="6">
        <f t="shared" si="144"/>
        <v>1136.7666666666667</v>
      </c>
      <c r="F3103" s="5">
        <f t="shared" si="145"/>
        <v>1.7172295363480253E-3</v>
      </c>
      <c r="G3103" s="6">
        <f t="shared" si="146"/>
        <v>23.425071551230683</v>
      </c>
    </row>
    <row r="3104" spans="1:7" x14ac:dyDescent="0.25">
      <c r="A3104" s="2">
        <v>3106</v>
      </c>
      <c r="B3104">
        <v>5176.1499999999996</v>
      </c>
      <c r="C3104">
        <v>5</v>
      </c>
      <c r="D3104">
        <v>21</v>
      </c>
      <c r="E3104" s="6">
        <f t="shared" si="144"/>
        <v>1035.23</v>
      </c>
      <c r="F3104" s="5">
        <f t="shared" si="145"/>
        <v>1.4310246136233543E-3</v>
      </c>
      <c r="G3104" s="6">
        <f t="shared" si="146"/>
        <v>31.110231825987405</v>
      </c>
    </row>
    <row r="3105" spans="1:7" x14ac:dyDescent="0.25">
      <c r="A3105" s="2">
        <v>3107</v>
      </c>
      <c r="B3105">
        <v>4003.1400000000003</v>
      </c>
      <c r="C3105">
        <v>4</v>
      </c>
      <c r="D3105">
        <v>9</v>
      </c>
      <c r="E3105" s="6">
        <f t="shared" si="144"/>
        <v>1000.7850000000001</v>
      </c>
      <c r="F3105" s="5">
        <f t="shared" si="145"/>
        <v>1.1448196908986834E-3</v>
      </c>
      <c r="G3105" s="6">
        <f t="shared" si="146"/>
        <v>10.311465369204349</v>
      </c>
    </row>
    <row r="3106" spans="1:7" x14ac:dyDescent="0.25">
      <c r="A3106" s="2">
        <v>3108</v>
      </c>
      <c r="B3106">
        <v>10194.969999999999</v>
      </c>
      <c r="C3106">
        <v>7</v>
      </c>
      <c r="D3106">
        <v>10</v>
      </c>
      <c r="E3106" s="6">
        <f t="shared" si="144"/>
        <v>1456.4242857142856</v>
      </c>
      <c r="F3106" s="5">
        <f t="shared" si="145"/>
        <v>2.0034344590726962E-3</v>
      </c>
      <c r="G3106" s="6">
        <f t="shared" si="146"/>
        <v>29.178506010303376</v>
      </c>
    </row>
    <row r="3107" spans="1:7" x14ac:dyDescent="0.25">
      <c r="A3107" s="2">
        <v>3109</v>
      </c>
      <c r="B3107">
        <v>6150.85</v>
      </c>
      <c r="C3107">
        <v>5</v>
      </c>
      <c r="D3107">
        <v>10</v>
      </c>
      <c r="E3107" s="6">
        <f t="shared" si="144"/>
        <v>1230.17</v>
      </c>
      <c r="F3107" s="5">
        <f t="shared" si="145"/>
        <v>1.4310246136233543E-3</v>
      </c>
      <c r="G3107" s="6">
        <f t="shared" si="146"/>
        <v>17.604035489410418</v>
      </c>
    </row>
    <row r="3108" spans="1:7" x14ac:dyDescent="0.25">
      <c r="A3108" s="2">
        <v>3110</v>
      </c>
      <c r="B3108">
        <v>2064.7700000000004</v>
      </c>
      <c r="C3108">
        <v>3</v>
      </c>
      <c r="D3108">
        <v>8</v>
      </c>
      <c r="E3108" s="6">
        <f t="shared" si="144"/>
        <v>688.25666666666677</v>
      </c>
      <c r="F3108" s="5">
        <f t="shared" si="145"/>
        <v>8.5861476817401263E-4</v>
      </c>
      <c r="G3108" s="6">
        <f t="shared" si="146"/>
        <v>4.72757870635375</v>
      </c>
    </row>
    <row r="3109" spans="1:7" x14ac:dyDescent="0.25">
      <c r="A3109" s="2">
        <v>3111</v>
      </c>
      <c r="B3109">
        <v>4650.4399999999996</v>
      </c>
      <c r="C3109">
        <v>5</v>
      </c>
      <c r="D3109">
        <v>4</v>
      </c>
      <c r="E3109" s="6">
        <f t="shared" si="144"/>
        <v>930.08799999999997</v>
      </c>
      <c r="F3109" s="5">
        <f t="shared" si="145"/>
        <v>1.4310246136233543E-3</v>
      </c>
      <c r="G3109" s="6">
        <f t="shared" si="146"/>
        <v>5.3239152833428731</v>
      </c>
    </row>
    <row r="3110" spans="1:7" x14ac:dyDescent="0.25">
      <c r="A3110" s="2">
        <v>3112</v>
      </c>
      <c r="B3110">
        <v>8006.59</v>
      </c>
      <c r="C3110">
        <v>8</v>
      </c>
      <c r="D3110">
        <v>1</v>
      </c>
      <c r="E3110" s="6">
        <f t="shared" si="144"/>
        <v>1000.82375</v>
      </c>
      <c r="F3110" s="5">
        <f t="shared" si="145"/>
        <v>2.2896393817973667E-3</v>
      </c>
      <c r="G3110" s="6">
        <f t="shared" si="146"/>
        <v>2.2915254722381224</v>
      </c>
    </row>
    <row r="3111" spans="1:7" x14ac:dyDescent="0.25">
      <c r="A3111" s="2">
        <v>3113</v>
      </c>
      <c r="B3111">
        <v>10192.61</v>
      </c>
      <c r="C3111">
        <v>8</v>
      </c>
      <c r="D3111">
        <v>18</v>
      </c>
      <c r="E3111" s="6">
        <f t="shared" si="144"/>
        <v>1274.0762500000001</v>
      </c>
      <c r="F3111" s="5">
        <f t="shared" si="145"/>
        <v>2.2896393817973667E-3</v>
      </c>
      <c r="G3111" s="6">
        <f t="shared" si="146"/>
        <v>52.509152833428736</v>
      </c>
    </row>
    <row r="3112" spans="1:7" x14ac:dyDescent="0.25">
      <c r="A3112" s="2">
        <v>3114</v>
      </c>
      <c r="B3112">
        <v>6458.95</v>
      </c>
      <c r="C3112">
        <v>6</v>
      </c>
      <c r="D3112">
        <v>18</v>
      </c>
      <c r="E3112" s="6">
        <f t="shared" si="144"/>
        <v>1076.4916666666666</v>
      </c>
      <c r="F3112" s="5">
        <f t="shared" si="145"/>
        <v>1.7172295363480253E-3</v>
      </c>
      <c r="G3112" s="6">
        <f t="shared" si="146"/>
        <v>33.274499141385235</v>
      </c>
    </row>
    <row r="3113" spans="1:7" x14ac:dyDescent="0.25">
      <c r="A3113" s="2">
        <v>3115</v>
      </c>
      <c r="B3113">
        <v>6326.07</v>
      </c>
      <c r="C3113">
        <v>5</v>
      </c>
      <c r="D3113">
        <v>8</v>
      </c>
      <c r="E3113" s="6">
        <f t="shared" si="144"/>
        <v>1265.2139999999999</v>
      </c>
      <c r="F3113" s="5">
        <f t="shared" si="145"/>
        <v>1.4310246136233543E-3</v>
      </c>
      <c r="G3113" s="6">
        <f t="shared" si="146"/>
        <v>14.484419004006869</v>
      </c>
    </row>
    <row r="3114" spans="1:7" x14ac:dyDescent="0.25">
      <c r="A3114" s="2">
        <v>3116</v>
      </c>
      <c r="B3114">
        <v>5955.83</v>
      </c>
      <c r="C3114">
        <v>6</v>
      </c>
      <c r="D3114">
        <v>7</v>
      </c>
      <c r="E3114" s="6">
        <f t="shared" si="144"/>
        <v>992.63833333333332</v>
      </c>
      <c r="F3114" s="5">
        <f t="shared" si="145"/>
        <v>1.7172295363480253E-3</v>
      </c>
      <c r="G3114" s="6">
        <f t="shared" si="146"/>
        <v>11.932115054378935</v>
      </c>
    </row>
    <row r="3115" spans="1:7" x14ac:dyDescent="0.25">
      <c r="A3115" s="2">
        <v>3117</v>
      </c>
      <c r="B3115">
        <v>12615.479999999998</v>
      </c>
      <c r="C3115">
        <v>9</v>
      </c>
      <c r="D3115">
        <v>6</v>
      </c>
      <c r="E3115" s="6">
        <f t="shared" si="144"/>
        <v>1401.7199999999998</v>
      </c>
      <c r="F3115" s="5">
        <f t="shared" si="145"/>
        <v>2.5758443045220377E-3</v>
      </c>
      <c r="G3115" s="6">
        <f t="shared" si="146"/>
        <v>21.663674871207782</v>
      </c>
    </row>
    <row r="3116" spans="1:7" x14ac:dyDescent="0.25">
      <c r="A3116" s="2">
        <v>3118</v>
      </c>
      <c r="B3116">
        <v>14065.030000000002</v>
      </c>
      <c r="C3116">
        <v>9</v>
      </c>
      <c r="D3116">
        <v>9</v>
      </c>
      <c r="E3116" s="6">
        <f t="shared" si="144"/>
        <v>1562.7811111111114</v>
      </c>
      <c r="F3116" s="5">
        <f t="shared" si="145"/>
        <v>2.5758443045220377E-3</v>
      </c>
      <c r="G3116" s="6">
        <f t="shared" si="146"/>
        <v>36.229327418431602</v>
      </c>
    </row>
    <row r="3117" spans="1:7" x14ac:dyDescent="0.25">
      <c r="A3117" s="2">
        <v>3119</v>
      </c>
      <c r="B3117">
        <v>4368.5600000000004</v>
      </c>
      <c r="C3117">
        <v>4</v>
      </c>
      <c r="D3117">
        <v>19</v>
      </c>
      <c r="E3117" s="6">
        <f t="shared" si="144"/>
        <v>1092.1400000000001</v>
      </c>
      <c r="F3117" s="5">
        <f t="shared" si="145"/>
        <v>1.1448196908986834E-3</v>
      </c>
      <c r="G3117" s="6">
        <f t="shared" si="146"/>
        <v>23.755764167143678</v>
      </c>
    </row>
    <row r="3118" spans="1:7" x14ac:dyDescent="0.25">
      <c r="A3118" s="2">
        <v>3120</v>
      </c>
      <c r="B3118">
        <v>7351.7000000000007</v>
      </c>
      <c r="C3118">
        <v>7</v>
      </c>
      <c r="D3118">
        <v>10</v>
      </c>
      <c r="E3118" s="6">
        <f t="shared" si="144"/>
        <v>1050.2428571428572</v>
      </c>
      <c r="F3118" s="5">
        <f t="shared" si="145"/>
        <v>2.0034344590726962E-3</v>
      </c>
      <c r="G3118" s="6">
        <f t="shared" si="146"/>
        <v>21.040927303949633</v>
      </c>
    </row>
    <row r="3119" spans="1:7" x14ac:dyDescent="0.25">
      <c r="A3119" s="2">
        <v>3121</v>
      </c>
      <c r="B3119">
        <v>6379.44</v>
      </c>
      <c r="C3119">
        <v>6</v>
      </c>
      <c r="D3119">
        <v>19</v>
      </c>
      <c r="E3119" s="6">
        <f t="shared" si="144"/>
        <v>1063.24</v>
      </c>
      <c r="F3119" s="5">
        <f t="shared" si="145"/>
        <v>1.7172295363480253E-3</v>
      </c>
      <c r="G3119" s="6">
        <f t="shared" si="146"/>
        <v>34.690715512306809</v>
      </c>
    </row>
    <row r="3120" spans="1:7" x14ac:dyDescent="0.25">
      <c r="A3120" s="2">
        <v>3122</v>
      </c>
      <c r="B3120">
        <v>5885.77</v>
      </c>
      <c r="C3120">
        <v>5</v>
      </c>
      <c r="D3120">
        <v>15</v>
      </c>
      <c r="E3120" s="6">
        <f t="shared" si="144"/>
        <v>1177.154</v>
      </c>
      <c r="F3120" s="5">
        <f t="shared" si="145"/>
        <v>1.4310246136233543E-3</v>
      </c>
      <c r="G3120" s="6">
        <f t="shared" si="146"/>
        <v>25.26804522037779</v>
      </c>
    </row>
    <row r="3121" spans="1:7" x14ac:dyDescent="0.25">
      <c r="A3121" s="2">
        <v>3123</v>
      </c>
      <c r="B3121">
        <v>3733.7200000000003</v>
      </c>
      <c r="C3121">
        <v>4</v>
      </c>
      <c r="D3121">
        <v>20</v>
      </c>
      <c r="E3121" s="6">
        <f t="shared" si="144"/>
        <v>933.43000000000006</v>
      </c>
      <c r="F3121" s="5">
        <f t="shared" si="145"/>
        <v>1.1448196908986834E-3</v>
      </c>
      <c r="G3121" s="6">
        <f t="shared" si="146"/>
        <v>21.372180881511159</v>
      </c>
    </row>
    <row r="3122" spans="1:7" x14ac:dyDescent="0.25">
      <c r="A3122" s="2">
        <v>3124</v>
      </c>
      <c r="B3122">
        <v>2085.1800000000003</v>
      </c>
      <c r="C3122">
        <v>3</v>
      </c>
      <c r="D3122">
        <v>9</v>
      </c>
      <c r="E3122" s="6">
        <f t="shared" si="144"/>
        <v>695.06000000000006</v>
      </c>
      <c r="F3122" s="5">
        <f t="shared" si="145"/>
        <v>8.5861476817401263E-4</v>
      </c>
      <c r="G3122" s="6">
        <f t="shared" si="146"/>
        <v>5.3710990269032628</v>
      </c>
    </row>
    <row r="3123" spans="1:7" x14ac:dyDescent="0.25">
      <c r="A3123" s="2">
        <v>3125</v>
      </c>
      <c r="B3123">
        <v>4529.16</v>
      </c>
      <c r="C3123">
        <v>4</v>
      </c>
      <c r="D3123">
        <v>5</v>
      </c>
      <c r="E3123" s="6">
        <f t="shared" si="144"/>
        <v>1132.29</v>
      </c>
      <c r="F3123" s="5">
        <f t="shared" si="145"/>
        <v>1.1448196908986834E-3</v>
      </c>
      <c r="G3123" s="6">
        <f t="shared" si="146"/>
        <v>6.4813394390383507</v>
      </c>
    </row>
    <row r="3124" spans="1:7" x14ac:dyDescent="0.25">
      <c r="A3124" s="2">
        <v>3126</v>
      </c>
      <c r="B3124">
        <v>9426.93</v>
      </c>
      <c r="C3124">
        <v>8</v>
      </c>
      <c r="D3124">
        <v>12</v>
      </c>
      <c r="E3124" s="6">
        <f t="shared" si="144"/>
        <v>1178.36625</v>
      </c>
      <c r="F3124" s="5">
        <f t="shared" si="145"/>
        <v>2.2896393817973667E-3</v>
      </c>
      <c r="G3124" s="6">
        <f t="shared" si="146"/>
        <v>32.376405266170579</v>
      </c>
    </row>
    <row r="3125" spans="1:7" x14ac:dyDescent="0.25">
      <c r="A3125" s="2">
        <v>3127</v>
      </c>
      <c r="B3125">
        <v>5836.78</v>
      </c>
      <c r="C3125">
        <v>4</v>
      </c>
      <c r="D3125">
        <v>10</v>
      </c>
      <c r="E3125" s="6">
        <f t="shared" si="144"/>
        <v>1459.1949999999999</v>
      </c>
      <c r="F3125" s="5">
        <f t="shared" si="145"/>
        <v>1.1448196908986834E-3</v>
      </c>
      <c r="G3125" s="6">
        <f t="shared" si="146"/>
        <v>16.705151688609043</v>
      </c>
    </row>
    <row r="3126" spans="1:7" x14ac:dyDescent="0.25">
      <c r="A3126" s="2">
        <v>3128</v>
      </c>
      <c r="B3126">
        <v>5753.62</v>
      </c>
      <c r="C3126">
        <v>5</v>
      </c>
      <c r="D3126">
        <v>16</v>
      </c>
      <c r="E3126" s="6">
        <f t="shared" si="144"/>
        <v>1150.7239999999999</v>
      </c>
      <c r="F3126" s="5">
        <f t="shared" si="145"/>
        <v>1.4310246136233543E-3</v>
      </c>
      <c r="G3126" s="6">
        <f t="shared" si="146"/>
        <v>26.347429879793932</v>
      </c>
    </row>
    <row r="3127" spans="1:7" x14ac:dyDescent="0.25">
      <c r="A3127" s="2">
        <v>3129</v>
      </c>
      <c r="B3127">
        <v>6405.0300000000007</v>
      </c>
      <c r="C3127">
        <v>5</v>
      </c>
      <c r="D3127">
        <v>11</v>
      </c>
      <c r="E3127" s="6">
        <f t="shared" si="144"/>
        <v>1281.0060000000001</v>
      </c>
      <c r="F3127" s="5">
        <f t="shared" si="145"/>
        <v>1.4310246136233543E-3</v>
      </c>
      <c r="G3127" s="6">
        <f t="shared" si="146"/>
        <v>20.164662278191187</v>
      </c>
    </row>
    <row r="3128" spans="1:7" x14ac:dyDescent="0.25">
      <c r="A3128" s="2">
        <v>3130</v>
      </c>
      <c r="B3128">
        <v>6539.6</v>
      </c>
      <c r="C3128">
        <v>5</v>
      </c>
      <c r="D3128">
        <v>17</v>
      </c>
      <c r="E3128" s="6">
        <f t="shared" si="144"/>
        <v>1307.92</v>
      </c>
      <c r="F3128" s="5">
        <f t="shared" si="145"/>
        <v>1.4310246136233543E-3</v>
      </c>
      <c r="G3128" s="6">
        <f t="shared" si="146"/>
        <v>31.818317115054381</v>
      </c>
    </row>
    <row r="3129" spans="1:7" x14ac:dyDescent="0.25">
      <c r="A3129" s="2">
        <v>3131</v>
      </c>
      <c r="B3129">
        <v>7333.7</v>
      </c>
      <c r="C3129">
        <v>8</v>
      </c>
      <c r="D3129">
        <v>3</v>
      </c>
      <c r="E3129" s="6">
        <f t="shared" si="144"/>
        <v>916.71249999999998</v>
      </c>
      <c r="F3129" s="5">
        <f t="shared" si="145"/>
        <v>2.2896393817973667E-3</v>
      </c>
      <c r="G3129" s="6">
        <f t="shared" si="146"/>
        <v>6.296823125357756</v>
      </c>
    </row>
    <row r="3130" spans="1:7" x14ac:dyDescent="0.25">
      <c r="A3130" s="2">
        <v>3132</v>
      </c>
      <c r="B3130">
        <v>5502.2900000000009</v>
      </c>
      <c r="C3130">
        <v>5</v>
      </c>
      <c r="D3130">
        <v>7</v>
      </c>
      <c r="E3130" s="6">
        <f t="shared" si="144"/>
        <v>1100.4580000000001</v>
      </c>
      <c r="F3130" s="5">
        <f t="shared" si="145"/>
        <v>1.4310246136233543E-3</v>
      </c>
      <c r="G3130" s="6">
        <f t="shared" si="146"/>
        <v>11.023477389811106</v>
      </c>
    </row>
    <row r="3131" spans="1:7" x14ac:dyDescent="0.25">
      <c r="A3131" s="2">
        <v>3133</v>
      </c>
      <c r="B3131">
        <v>7335.6100000000006</v>
      </c>
      <c r="C3131">
        <v>6</v>
      </c>
      <c r="D3131">
        <v>2</v>
      </c>
      <c r="E3131" s="6">
        <f t="shared" si="144"/>
        <v>1222.6016666666667</v>
      </c>
      <c r="F3131" s="5">
        <f t="shared" si="145"/>
        <v>1.7172295363480253E-3</v>
      </c>
      <c r="G3131" s="6">
        <f t="shared" si="146"/>
        <v>4.1989753863766461</v>
      </c>
    </row>
    <row r="3132" spans="1:7" x14ac:dyDescent="0.25">
      <c r="A3132" s="2">
        <v>3134</v>
      </c>
      <c r="B3132">
        <v>10273.18</v>
      </c>
      <c r="C3132">
        <v>7</v>
      </c>
      <c r="D3132">
        <v>5</v>
      </c>
      <c r="E3132" s="6">
        <f t="shared" si="144"/>
        <v>1467.5971428571429</v>
      </c>
      <c r="F3132" s="5">
        <f t="shared" si="145"/>
        <v>2.0034344590726962E-3</v>
      </c>
      <c r="G3132" s="6">
        <f t="shared" si="146"/>
        <v>14.701173440183172</v>
      </c>
    </row>
    <row r="3133" spans="1:7" x14ac:dyDescent="0.25">
      <c r="A3133" s="2">
        <v>3135</v>
      </c>
      <c r="B3133">
        <v>7539.8099999999995</v>
      </c>
      <c r="C3133">
        <v>7</v>
      </c>
      <c r="D3133">
        <v>16</v>
      </c>
      <c r="E3133" s="6">
        <f t="shared" si="144"/>
        <v>1077.1157142857141</v>
      </c>
      <c r="F3133" s="5">
        <f t="shared" si="145"/>
        <v>2.0034344590726962E-3</v>
      </c>
      <c r="G3133" s="6">
        <f t="shared" si="146"/>
        <v>34.526891814539205</v>
      </c>
    </row>
    <row r="3134" spans="1:7" x14ac:dyDescent="0.25">
      <c r="A3134" s="2">
        <v>3136</v>
      </c>
      <c r="B3134">
        <v>4905.7599999999993</v>
      </c>
      <c r="C3134">
        <v>4</v>
      </c>
      <c r="D3134">
        <v>3</v>
      </c>
      <c r="E3134" s="6">
        <f t="shared" si="144"/>
        <v>1226.4399999999998</v>
      </c>
      <c r="F3134" s="5">
        <f t="shared" si="145"/>
        <v>1.1448196908986834E-3</v>
      </c>
      <c r="G3134" s="6">
        <f t="shared" si="146"/>
        <v>4.2121579851173427</v>
      </c>
    </row>
    <row r="3135" spans="1:7" x14ac:dyDescent="0.25">
      <c r="A3135" s="2">
        <v>3137</v>
      </c>
      <c r="B3135">
        <v>6481.7699999999995</v>
      </c>
      <c r="C3135">
        <v>7</v>
      </c>
      <c r="D3135">
        <v>9</v>
      </c>
      <c r="E3135" s="6">
        <f t="shared" si="144"/>
        <v>925.96714285714279</v>
      </c>
      <c r="F3135" s="5">
        <f t="shared" si="145"/>
        <v>2.0034344590726962E-3</v>
      </c>
      <c r="G3135" s="6">
        <f t="shared" si="146"/>
        <v>16.696030337721808</v>
      </c>
    </row>
    <row r="3136" spans="1:7" x14ac:dyDescent="0.25">
      <c r="A3136" s="2">
        <v>3138</v>
      </c>
      <c r="B3136">
        <v>7137.22</v>
      </c>
      <c r="C3136">
        <v>5</v>
      </c>
      <c r="D3136">
        <v>6</v>
      </c>
      <c r="E3136" s="6">
        <f t="shared" si="144"/>
        <v>1427.444</v>
      </c>
      <c r="F3136" s="5">
        <f t="shared" si="145"/>
        <v>1.4310246136233543E-3</v>
      </c>
      <c r="G3136" s="6">
        <f t="shared" si="146"/>
        <v>12.256244991413853</v>
      </c>
    </row>
    <row r="3137" spans="1:7" x14ac:dyDescent="0.25">
      <c r="A3137" s="2">
        <v>3139</v>
      </c>
      <c r="B3137">
        <v>2633.05</v>
      </c>
      <c r="C3137">
        <v>3</v>
      </c>
      <c r="D3137">
        <v>17</v>
      </c>
      <c r="E3137" s="6">
        <f t="shared" si="144"/>
        <v>877.68333333333339</v>
      </c>
      <c r="F3137" s="5">
        <f t="shared" si="145"/>
        <v>8.5861476817401263E-4</v>
      </c>
      <c r="G3137" s="6">
        <f t="shared" si="146"/>
        <v>12.81106182026331</v>
      </c>
    </row>
    <row r="3138" spans="1:7" x14ac:dyDescent="0.25">
      <c r="A3138" s="2">
        <v>3140</v>
      </c>
      <c r="B3138">
        <v>2714.79</v>
      </c>
      <c r="C3138">
        <v>3</v>
      </c>
      <c r="D3138">
        <v>16</v>
      </c>
      <c r="E3138" s="6">
        <f t="shared" si="144"/>
        <v>904.93</v>
      </c>
      <c r="F3138" s="5">
        <f t="shared" si="145"/>
        <v>8.5861476817401263E-4</v>
      </c>
      <c r="G3138" s="6">
        <f t="shared" si="146"/>
        <v>12.431780194619348</v>
      </c>
    </row>
    <row r="3139" spans="1:7" x14ac:dyDescent="0.25">
      <c r="A3139" s="2">
        <v>3141</v>
      </c>
      <c r="B3139">
        <v>3596.67</v>
      </c>
      <c r="C3139">
        <v>7</v>
      </c>
      <c r="D3139">
        <v>3</v>
      </c>
      <c r="E3139" s="6">
        <f t="shared" si="144"/>
        <v>513.81000000000006</v>
      </c>
      <c r="F3139" s="5">
        <f t="shared" si="145"/>
        <v>2.0034344590726962E-3</v>
      </c>
      <c r="G3139" s="6">
        <f t="shared" si="146"/>
        <v>3.0881539782484264</v>
      </c>
    </row>
    <row r="3140" spans="1:7" x14ac:dyDescent="0.25">
      <c r="A3140" s="2">
        <v>3142</v>
      </c>
      <c r="B3140">
        <v>4004.87</v>
      </c>
      <c r="C3140">
        <v>4</v>
      </c>
      <c r="D3140">
        <v>6</v>
      </c>
      <c r="E3140" s="6">
        <f t="shared" si="144"/>
        <v>1001.2175</v>
      </c>
      <c r="F3140" s="5">
        <f t="shared" si="145"/>
        <v>1.1448196908986834E-3</v>
      </c>
      <c r="G3140" s="6">
        <f t="shared" si="146"/>
        <v>6.877281053234114</v>
      </c>
    </row>
    <row r="3141" spans="1:7" x14ac:dyDescent="0.25">
      <c r="A3141" s="2">
        <v>3143</v>
      </c>
      <c r="B3141">
        <v>10532.28</v>
      </c>
      <c r="C3141">
        <v>11</v>
      </c>
      <c r="D3141">
        <v>5</v>
      </c>
      <c r="E3141" s="6">
        <f t="shared" ref="E3141:E3204" si="147">B3141/C3141</f>
        <v>957.48</v>
      </c>
      <c r="F3141" s="5">
        <f t="shared" ref="F3141:F3204" si="148">C3141/3494</f>
        <v>3.1482541499713796E-3</v>
      </c>
      <c r="G3141" s="6">
        <f t="shared" ref="G3141:G3204" si="149">E3141*F3141*D3141</f>
        <v>15.071951917572983</v>
      </c>
    </row>
    <row r="3142" spans="1:7" x14ac:dyDescent="0.25">
      <c r="A3142" s="2">
        <v>3144</v>
      </c>
      <c r="B3142">
        <v>1975.27</v>
      </c>
      <c r="C3142">
        <v>3</v>
      </c>
      <c r="D3142">
        <v>8</v>
      </c>
      <c r="E3142" s="6">
        <f t="shared" si="147"/>
        <v>658.42333333333329</v>
      </c>
      <c r="F3142" s="5">
        <f t="shared" si="148"/>
        <v>8.5861476817401263E-4</v>
      </c>
      <c r="G3142" s="6">
        <f t="shared" si="149"/>
        <v>4.5226559816828846</v>
      </c>
    </row>
    <row r="3143" spans="1:7" x14ac:dyDescent="0.25">
      <c r="A3143" s="2">
        <v>3145</v>
      </c>
      <c r="B3143">
        <v>8500.630000000001</v>
      </c>
      <c r="C3143">
        <v>7</v>
      </c>
      <c r="D3143">
        <v>7</v>
      </c>
      <c r="E3143" s="6">
        <f t="shared" si="147"/>
        <v>1214.3757142857144</v>
      </c>
      <c r="F3143" s="5">
        <f t="shared" si="148"/>
        <v>2.0034344590726962E-3</v>
      </c>
      <c r="G3143" s="6">
        <f t="shared" si="149"/>
        <v>17.030455065827134</v>
      </c>
    </row>
    <row r="3144" spans="1:7" x14ac:dyDescent="0.25">
      <c r="A3144" s="2">
        <v>3146</v>
      </c>
      <c r="B3144">
        <v>11006.289999999999</v>
      </c>
      <c r="C3144">
        <v>8</v>
      </c>
      <c r="D3144">
        <v>15</v>
      </c>
      <c r="E3144" s="6">
        <f t="shared" si="147"/>
        <v>1375.7862499999999</v>
      </c>
      <c r="F3144" s="5">
        <f t="shared" si="148"/>
        <v>2.2896393817973667E-3</v>
      </c>
      <c r="G3144" s="6">
        <f t="shared" si="149"/>
        <v>47.25081568402976</v>
      </c>
    </row>
    <row r="3145" spans="1:7" x14ac:dyDescent="0.25">
      <c r="A3145" s="2">
        <v>3147</v>
      </c>
      <c r="B3145">
        <v>5237.7700000000004</v>
      </c>
      <c r="C3145">
        <v>6</v>
      </c>
      <c r="D3145">
        <v>17</v>
      </c>
      <c r="E3145" s="6">
        <f t="shared" si="147"/>
        <v>872.9616666666667</v>
      </c>
      <c r="F3145" s="5">
        <f t="shared" si="148"/>
        <v>1.7172295363480253E-3</v>
      </c>
      <c r="G3145" s="6">
        <f t="shared" si="149"/>
        <v>25.484284487693188</v>
      </c>
    </row>
    <row r="3146" spans="1:7" x14ac:dyDescent="0.25">
      <c r="A3146" s="2">
        <v>3148</v>
      </c>
      <c r="B3146">
        <v>6033.4</v>
      </c>
      <c r="C3146">
        <v>6</v>
      </c>
      <c r="D3146">
        <v>10</v>
      </c>
      <c r="E3146" s="6">
        <f t="shared" si="147"/>
        <v>1005.5666666666666</v>
      </c>
      <c r="F3146" s="5">
        <f t="shared" si="148"/>
        <v>1.7172295363480253E-3</v>
      </c>
      <c r="G3146" s="6">
        <f t="shared" si="149"/>
        <v>17.267887807670292</v>
      </c>
    </row>
    <row r="3147" spans="1:7" x14ac:dyDescent="0.25">
      <c r="A3147" s="2">
        <v>3149</v>
      </c>
      <c r="B3147">
        <v>3636.56</v>
      </c>
      <c r="C3147">
        <v>3</v>
      </c>
      <c r="D3147">
        <v>5</v>
      </c>
      <c r="E3147" s="6">
        <f t="shared" si="147"/>
        <v>1212.1866666666667</v>
      </c>
      <c r="F3147" s="5">
        <f t="shared" si="148"/>
        <v>8.5861476817401263E-4</v>
      </c>
      <c r="G3147" s="6">
        <f t="shared" si="149"/>
        <v>5.204006868918146</v>
      </c>
    </row>
    <row r="3148" spans="1:7" x14ac:dyDescent="0.25">
      <c r="A3148" s="2">
        <v>3150</v>
      </c>
      <c r="B3148">
        <v>5011.59</v>
      </c>
      <c r="C3148">
        <v>8</v>
      </c>
      <c r="D3148">
        <v>5</v>
      </c>
      <c r="E3148" s="6">
        <f t="shared" si="147"/>
        <v>626.44875000000002</v>
      </c>
      <c r="F3148" s="5">
        <f t="shared" si="148"/>
        <v>2.2896393817973667E-3</v>
      </c>
      <c r="G3148" s="6">
        <f t="shared" si="149"/>
        <v>7.1717086433886656</v>
      </c>
    </row>
    <row r="3149" spans="1:7" x14ac:dyDescent="0.25">
      <c r="A3149" s="2">
        <v>3151</v>
      </c>
      <c r="B3149">
        <v>11451.18</v>
      </c>
      <c r="C3149">
        <v>9</v>
      </c>
      <c r="D3149">
        <v>10.700000000000001</v>
      </c>
      <c r="E3149" s="6">
        <f t="shared" si="147"/>
        <v>1272.3533333333335</v>
      </c>
      <c r="F3149" s="5">
        <f t="shared" si="148"/>
        <v>2.5758443045220377E-3</v>
      </c>
      <c r="G3149" s="6">
        <f t="shared" si="149"/>
        <v>35.068009730967383</v>
      </c>
    </row>
    <row r="3150" spans="1:7" x14ac:dyDescent="0.25">
      <c r="A3150" s="2">
        <v>3152</v>
      </c>
      <c r="B3150">
        <v>5683.7300000000005</v>
      </c>
      <c r="C3150">
        <v>6</v>
      </c>
      <c r="D3150">
        <v>3</v>
      </c>
      <c r="E3150" s="6">
        <f t="shared" si="147"/>
        <v>947.28833333333341</v>
      </c>
      <c r="F3150" s="5">
        <f t="shared" si="148"/>
        <v>1.7172295363480253E-3</v>
      </c>
      <c r="G3150" s="6">
        <f t="shared" si="149"/>
        <v>4.8801345163136816</v>
      </c>
    </row>
    <row r="3151" spans="1:7" x14ac:dyDescent="0.25">
      <c r="A3151" s="2">
        <v>3153</v>
      </c>
      <c r="B3151">
        <v>8533.27</v>
      </c>
      <c r="C3151">
        <v>5</v>
      </c>
      <c r="D3151">
        <v>15</v>
      </c>
      <c r="E3151" s="6">
        <f t="shared" si="147"/>
        <v>1706.654</v>
      </c>
      <c r="F3151" s="5">
        <f t="shared" si="148"/>
        <v>1.4310246136233543E-3</v>
      </c>
      <c r="G3151" s="6">
        <f t="shared" si="149"/>
        <v>36.633958214081282</v>
      </c>
    </row>
    <row r="3152" spans="1:7" x14ac:dyDescent="0.25">
      <c r="A3152" s="2">
        <v>3154</v>
      </c>
      <c r="B3152">
        <v>6780.46</v>
      </c>
      <c r="C3152">
        <v>7</v>
      </c>
      <c r="D3152">
        <v>19</v>
      </c>
      <c r="E3152" s="6">
        <f t="shared" si="147"/>
        <v>968.63714285714286</v>
      </c>
      <c r="F3152" s="5">
        <f t="shared" si="148"/>
        <v>2.0034344590726962E-3</v>
      </c>
      <c r="G3152" s="6">
        <f t="shared" si="149"/>
        <v>36.871419576416713</v>
      </c>
    </row>
    <row r="3153" spans="1:7" x14ac:dyDescent="0.25">
      <c r="A3153" s="2">
        <v>3155</v>
      </c>
      <c r="B3153">
        <v>2692.74</v>
      </c>
      <c r="C3153">
        <v>4</v>
      </c>
      <c r="D3153">
        <v>21</v>
      </c>
      <c r="E3153" s="6">
        <f t="shared" si="147"/>
        <v>673.18499999999995</v>
      </c>
      <c r="F3153" s="5">
        <f t="shared" si="148"/>
        <v>1.1448196908986834E-3</v>
      </c>
      <c r="G3153" s="6">
        <f t="shared" si="149"/>
        <v>16.184184315970231</v>
      </c>
    </row>
    <row r="3154" spans="1:7" x14ac:dyDescent="0.25">
      <c r="A3154" s="2">
        <v>3156</v>
      </c>
      <c r="B3154">
        <v>3087.91</v>
      </c>
      <c r="C3154">
        <v>3</v>
      </c>
      <c r="D3154">
        <v>4</v>
      </c>
      <c r="E3154" s="6">
        <f t="shared" si="147"/>
        <v>1029.3033333333333</v>
      </c>
      <c r="F3154" s="5">
        <f t="shared" si="148"/>
        <v>8.5861476817401263E-4</v>
      </c>
      <c r="G3154" s="6">
        <f t="shared" si="149"/>
        <v>3.5351001717229535</v>
      </c>
    </row>
    <row r="3155" spans="1:7" x14ac:dyDescent="0.25">
      <c r="A3155" s="2">
        <v>3157</v>
      </c>
      <c r="B3155">
        <v>10424.25</v>
      </c>
      <c r="C3155">
        <v>8</v>
      </c>
      <c r="D3155">
        <v>1</v>
      </c>
      <c r="E3155" s="6">
        <f t="shared" si="147"/>
        <v>1303.03125</v>
      </c>
      <c r="F3155" s="5">
        <f t="shared" si="148"/>
        <v>2.2896393817973667E-3</v>
      </c>
      <c r="G3155" s="6">
        <f t="shared" si="149"/>
        <v>2.9834716657126501</v>
      </c>
    </row>
    <row r="3156" spans="1:7" x14ac:dyDescent="0.25">
      <c r="A3156" s="2">
        <v>3158</v>
      </c>
      <c r="B3156">
        <v>7721.6900000000005</v>
      </c>
      <c r="C3156">
        <v>6</v>
      </c>
      <c r="D3156">
        <v>12</v>
      </c>
      <c r="E3156" s="6">
        <f t="shared" si="147"/>
        <v>1286.9483333333335</v>
      </c>
      <c r="F3156" s="5">
        <f t="shared" si="148"/>
        <v>1.7172295363480253E-3</v>
      </c>
      <c r="G3156" s="6">
        <f t="shared" si="149"/>
        <v>26.519828277046372</v>
      </c>
    </row>
    <row r="3157" spans="1:7" x14ac:dyDescent="0.25">
      <c r="A3157" s="2">
        <v>3159</v>
      </c>
      <c r="B3157">
        <v>3527.29</v>
      </c>
      <c r="C3157">
        <v>2</v>
      </c>
      <c r="D3157">
        <v>12</v>
      </c>
      <c r="E3157" s="6">
        <f t="shared" si="147"/>
        <v>1763.645</v>
      </c>
      <c r="F3157" s="5">
        <f t="shared" si="148"/>
        <v>5.7240984544934168E-4</v>
      </c>
      <c r="G3157" s="6">
        <f t="shared" si="149"/>
        <v>12.11433314253005</v>
      </c>
    </row>
    <row r="3158" spans="1:7" x14ac:dyDescent="0.25">
      <c r="A3158" s="2">
        <v>3160</v>
      </c>
      <c r="B3158">
        <v>6779.3099999999995</v>
      </c>
      <c r="C3158">
        <v>5</v>
      </c>
      <c r="D3158">
        <v>21</v>
      </c>
      <c r="E3158" s="6">
        <f t="shared" si="147"/>
        <v>1355.8619999999999</v>
      </c>
      <c r="F3158" s="5">
        <f t="shared" si="148"/>
        <v>1.4310246136233543E-3</v>
      </c>
      <c r="G3158" s="6">
        <f t="shared" si="149"/>
        <v>40.745709788208352</v>
      </c>
    </row>
    <row r="3159" spans="1:7" x14ac:dyDescent="0.25">
      <c r="A3159" s="2">
        <v>3161</v>
      </c>
      <c r="B3159">
        <v>792.9</v>
      </c>
      <c r="C3159">
        <v>1</v>
      </c>
      <c r="D3159">
        <v>4</v>
      </c>
      <c r="E3159" s="6">
        <f t="shared" si="147"/>
        <v>792.9</v>
      </c>
      <c r="F3159" s="5">
        <f t="shared" si="148"/>
        <v>2.8620492272467084E-4</v>
      </c>
      <c r="G3159" s="6">
        <f t="shared" si="149"/>
        <v>0.907727532913566</v>
      </c>
    </row>
    <row r="3160" spans="1:7" x14ac:dyDescent="0.25">
      <c r="A3160" s="2">
        <v>3162</v>
      </c>
      <c r="B3160">
        <v>2734.17</v>
      </c>
      <c r="C3160">
        <v>2</v>
      </c>
      <c r="D3160">
        <v>15</v>
      </c>
      <c r="E3160" s="6">
        <f t="shared" si="147"/>
        <v>1367.085</v>
      </c>
      <c r="F3160" s="5">
        <f t="shared" si="148"/>
        <v>5.7240984544934168E-4</v>
      </c>
      <c r="G3160" s="6">
        <f t="shared" si="149"/>
        <v>11.7379937034917</v>
      </c>
    </row>
    <row r="3161" spans="1:7" x14ac:dyDescent="0.25">
      <c r="A3161" s="2">
        <v>3163</v>
      </c>
      <c r="B3161">
        <v>5066.6400000000003</v>
      </c>
      <c r="C3161">
        <v>6</v>
      </c>
      <c r="D3161">
        <v>19</v>
      </c>
      <c r="E3161" s="6">
        <f t="shared" si="147"/>
        <v>844.44</v>
      </c>
      <c r="F3161" s="5">
        <f t="shared" si="148"/>
        <v>1.7172295363480253E-3</v>
      </c>
      <c r="G3161" s="6">
        <f t="shared" si="149"/>
        <v>27.551848883800805</v>
      </c>
    </row>
    <row r="3162" spans="1:7" x14ac:dyDescent="0.25">
      <c r="A3162" s="2">
        <v>3164</v>
      </c>
      <c r="B3162">
        <v>6151.6600000000008</v>
      </c>
      <c r="C3162">
        <v>5</v>
      </c>
      <c r="D3162">
        <v>14</v>
      </c>
      <c r="E3162" s="6">
        <f t="shared" si="147"/>
        <v>1230.3320000000001</v>
      </c>
      <c r="F3162" s="5">
        <f t="shared" si="148"/>
        <v>1.4310246136233543E-3</v>
      </c>
      <c r="G3162" s="6">
        <f t="shared" si="149"/>
        <v>24.648895248998286</v>
      </c>
    </row>
    <row r="3163" spans="1:7" x14ac:dyDescent="0.25">
      <c r="A3163" s="2">
        <v>3165</v>
      </c>
      <c r="B3163">
        <v>8775.91</v>
      </c>
      <c r="C3163">
        <v>8</v>
      </c>
      <c r="D3163">
        <v>10</v>
      </c>
      <c r="E3163" s="6">
        <f t="shared" si="147"/>
        <v>1096.98875</v>
      </c>
      <c r="F3163" s="5">
        <f t="shared" si="148"/>
        <v>2.2896393817973667E-3</v>
      </c>
      <c r="G3163" s="6">
        <f t="shared" si="149"/>
        <v>25.117086433886659</v>
      </c>
    </row>
    <row r="3164" spans="1:7" x14ac:dyDescent="0.25">
      <c r="A3164" s="2">
        <v>3166</v>
      </c>
      <c r="B3164">
        <v>9906.0099999999984</v>
      </c>
      <c r="C3164">
        <v>7</v>
      </c>
      <c r="D3164">
        <v>20</v>
      </c>
      <c r="E3164" s="6">
        <f t="shared" si="147"/>
        <v>1415.1442857142854</v>
      </c>
      <c r="F3164" s="5">
        <f t="shared" si="148"/>
        <v>2.0034344590726962E-3</v>
      </c>
      <c r="G3164" s="6">
        <f t="shared" si="149"/>
        <v>56.702976531196327</v>
      </c>
    </row>
    <row r="3165" spans="1:7" x14ac:dyDescent="0.25">
      <c r="A3165" s="2">
        <v>3167</v>
      </c>
      <c r="B3165">
        <v>5079.55</v>
      </c>
      <c r="C3165">
        <v>4</v>
      </c>
      <c r="D3165">
        <v>5</v>
      </c>
      <c r="E3165" s="6">
        <f t="shared" si="147"/>
        <v>1269.8875</v>
      </c>
      <c r="F3165" s="5">
        <f t="shared" si="148"/>
        <v>1.1448196908986834E-3</v>
      </c>
      <c r="G3165" s="6">
        <f t="shared" si="149"/>
        <v>7.268961076130509</v>
      </c>
    </row>
    <row r="3166" spans="1:7" x14ac:dyDescent="0.25">
      <c r="A3166" s="2">
        <v>3168</v>
      </c>
      <c r="B3166">
        <v>7910.7099999999991</v>
      </c>
      <c r="C3166">
        <v>5</v>
      </c>
      <c r="D3166">
        <v>22</v>
      </c>
      <c r="E3166" s="6">
        <f t="shared" si="147"/>
        <v>1582.1419999999998</v>
      </c>
      <c r="F3166" s="5">
        <f t="shared" si="148"/>
        <v>1.4310246136233543E-3</v>
      </c>
      <c r="G3166" s="6">
        <f t="shared" si="149"/>
        <v>49.80985117344018</v>
      </c>
    </row>
    <row r="3167" spans="1:7" x14ac:dyDescent="0.25">
      <c r="A3167" s="2">
        <v>3169</v>
      </c>
      <c r="B3167">
        <v>6806.9299999999994</v>
      </c>
      <c r="C3167">
        <v>7</v>
      </c>
      <c r="D3167">
        <v>19</v>
      </c>
      <c r="E3167" s="6">
        <f t="shared" si="147"/>
        <v>972.41857142857134</v>
      </c>
      <c r="F3167" s="5">
        <f t="shared" si="148"/>
        <v>2.0034344590726962E-3</v>
      </c>
      <c r="G3167" s="6">
        <f t="shared" si="149"/>
        <v>37.015360618202635</v>
      </c>
    </row>
    <row r="3168" spans="1:7" x14ac:dyDescent="0.25">
      <c r="A3168" s="2">
        <v>3170</v>
      </c>
      <c r="B3168">
        <v>6884.95</v>
      </c>
      <c r="C3168">
        <v>6</v>
      </c>
      <c r="D3168">
        <v>11</v>
      </c>
      <c r="E3168" s="6">
        <f t="shared" si="147"/>
        <v>1147.4916666666666</v>
      </c>
      <c r="F3168" s="5">
        <f t="shared" si="148"/>
        <v>1.7172295363480253E-3</v>
      </c>
      <c r="G3168" s="6">
        <f t="shared" si="149"/>
        <v>21.675572409845451</v>
      </c>
    </row>
    <row r="3169" spans="1:7" x14ac:dyDescent="0.25">
      <c r="A3169" s="2">
        <v>3171</v>
      </c>
      <c r="B3169">
        <v>3111.56</v>
      </c>
      <c r="C3169">
        <v>3</v>
      </c>
      <c r="D3169">
        <v>10</v>
      </c>
      <c r="E3169" s="6">
        <f t="shared" si="147"/>
        <v>1037.1866666666667</v>
      </c>
      <c r="F3169" s="5">
        <f t="shared" si="148"/>
        <v>8.5861476817401263E-4</v>
      </c>
      <c r="G3169" s="6">
        <f t="shared" si="149"/>
        <v>8.9054378935317686</v>
      </c>
    </row>
    <row r="3170" spans="1:7" x14ac:dyDescent="0.25">
      <c r="A3170" s="2">
        <v>3172</v>
      </c>
      <c r="B3170">
        <v>3093.31</v>
      </c>
      <c r="C3170">
        <v>4</v>
      </c>
      <c r="D3170">
        <v>5</v>
      </c>
      <c r="E3170" s="6">
        <f t="shared" si="147"/>
        <v>773.32749999999999</v>
      </c>
      <c r="F3170" s="5">
        <f t="shared" si="148"/>
        <v>1.1448196908986834E-3</v>
      </c>
      <c r="G3170" s="6">
        <f t="shared" si="149"/>
        <v>4.4266027475672578</v>
      </c>
    </row>
    <row r="3171" spans="1:7" x14ac:dyDescent="0.25">
      <c r="A3171" s="2">
        <v>3173</v>
      </c>
      <c r="B3171">
        <v>8425.0400000000009</v>
      </c>
      <c r="C3171">
        <v>6</v>
      </c>
      <c r="D3171">
        <v>1</v>
      </c>
      <c r="E3171" s="6">
        <f t="shared" si="147"/>
        <v>1404.1733333333334</v>
      </c>
      <c r="F3171" s="5">
        <f t="shared" si="148"/>
        <v>1.7172295363480253E-3</v>
      </c>
      <c r="G3171" s="6">
        <f t="shared" si="149"/>
        <v>2.4112879221522614</v>
      </c>
    </row>
    <row r="3172" spans="1:7" x14ac:dyDescent="0.25">
      <c r="A3172" s="2">
        <v>3174</v>
      </c>
      <c r="B3172">
        <v>4986.21</v>
      </c>
      <c r="C3172">
        <v>6</v>
      </c>
      <c r="D3172">
        <v>9</v>
      </c>
      <c r="E3172" s="6">
        <f t="shared" si="147"/>
        <v>831.03499999999997</v>
      </c>
      <c r="F3172" s="5">
        <f t="shared" si="148"/>
        <v>1.7172295363480253E-3</v>
      </c>
      <c r="G3172" s="6">
        <f t="shared" si="149"/>
        <v>12.843700629650831</v>
      </c>
    </row>
    <row r="3173" spans="1:7" x14ac:dyDescent="0.25">
      <c r="A3173" s="2">
        <v>3175</v>
      </c>
      <c r="B3173">
        <v>3044.7200000000003</v>
      </c>
      <c r="C3173">
        <v>3</v>
      </c>
      <c r="D3173">
        <v>16</v>
      </c>
      <c r="E3173" s="6">
        <f t="shared" si="147"/>
        <v>1014.9066666666668</v>
      </c>
      <c r="F3173" s="5">
        <f t="shared" si="148"/>
        <v>8.5861476817401263E-4</v>
      </c>
      <c r="G3173" s="6">
        <f t="shared" si="149"/>
        <v>13.942621637092159</v>
      </c>
    </row>
    <row r="3174" spans="1:7" x14ac:dyDescent="0.25">
      <c r="A3174" s="2">
        <v>3176</v>
      </c>
      <c r="B3174">
        <v>7167.2699999999995</v>
      </c>
      <c r="C3174">
        <v>9</v>
      </c>
      <c r="D3174">
        <v>16</v>
      </c>
      <c r="E3174" s="6">
        <f t="shared" si="147"/>
        <v>796.36333333333323</v>
      </c>
      <c r="F3174" s="5">
        <f t="shared" si="148"/>
        <v>2.5758443045220377E-3</v>
      </c>
      <c r="G3174" s="6">
        <f t="shared" si="149"/>
        <v>32.820927303949624</v>
      </c>
    </row>
    <row r="3175" spans="1:7" x14ac:dyDescent="0.25">
      <c r="A3175" s="2">
        <v>3177</v>
      </c>
      <c r="B3175">
        <v>5174.7299999999996</v>
      </c>
      <c r="C3175">
        <v>7</v>
      </c>
      <c r="D3175">
        <v>6</v>
      </c>
      <c r="E3175" s="6">
        <f t="shared" si="147"/>
        <v>739.24714285714276</v>
      </c>
      <c r="F3175" s="5">
        <f t="shared" si="148"/>
        <v>2.0034344590726962E-3</v>
      </c>
      <c r="G3175" s="6">
        <f t="shared" si="149"/>
        <v>8.8861991986262154</v>
      </c>
    </row>
    <row r="3176" spans="1:7" x14ac:dyDescent="0.25">
      <c r="A3176" s="2">
        <v>3178</v>
      </c>
      <c r="B3176">
        <v>6357.4800000000005</v>
      </c>
      <c r="C3176">
        <v>5</v>
      </c>
      <c r="D3176">
        <v>9</v>
      </c>
      <c r="E3176" s="6">
        <f t="shared" si="147"/>
        <v>1271.4960000000001</v>
      </c>
      <c r="F3176" s="5">
        <f t="shared" si="148"/>
        <v>1.4310246136233543E-3</v>
      </c>
      <c r="G3176" s="6">
        <f t="shared" si="149"/>
        <v>16.375878649112764</v>
      </c>
    </row>
    <row r="3177" spans="1:7" x14ac:dyDescent="0.25">
      <c r="A3177" s="2">
        <v>3179</v>
      </c>
      <c r="B3177">
        <v>1148.6400000000001</v>
      </c>
      <c r="C3177">
        <v>1</v>
      </c>
      <c r="D3177">
        <v>17</v>
      </c>
      <c r="E3177" s="6">
        <f t="shared" si="147"/>
        <v>1148.6400000000001</v>
      </c>
      <c r="F3177" s="5">
        <f t="shared" si="148"/>
        <v>2.8620492272467084E-4</v>
      </c>
      <c r="G3177" s="6">
        <f t="shared" si="149"/>
        <v>5.5886891814539217</v>
      </c>
    </row>
    <row r="3178" spans="1:7" x14ac:dyDescent="0.25">
      <c r="A3178" s="2">
        <v>3180</v>
      </c>
      <c r="B3178">
        <v>2298.81</v>
      </c>
      <c r="C3178">
        <v>2</v>
      </c>
      <c r="D3178">
        <v>19</v>
      </c>
      <c r="E3178" s="6">
        <f t="shared" si="147"/>
        <v>1149.405</v>
      </c>
      <c r="F3178" s="5">
        <f t="shared" si="148"/>
        <v>5.7240984544934168E-4</v>
      </c>
      <c r="G3178" s="6">
        <f t="shared" si="149"/>
        <v>12.50068402976531</v>
      </c>
    </row>
    <row r="3179" spans="1:7" x14ac:dyDescent="0.25">
      <c r="A3179" s="2">
        <v>3181</v>
      </c>
      <c r="B3179">
        <v>8160.14</v>
      </c>
      <c r="C3179">
        <v>6</v>
      </c>
      <c r="D3179">
        <v>6</v>
      </c>
      <c r="E3179" s="6">
        <f t="shared" si="147"/>
        <v>1360.0233333333333</v>
      </c>
      <c r="F3179" s="5">
        <f t="shared" si="148"/>
        <v>1.7172295363480253E-3</v>
      </c>
      <c r="G3179" s="6">
        <f t="shared" si="149"/>
        <v>14.012833428734975</v>
      </c>
    </row>
    <row r="3180" spans="1:7" x14ac:dyDescent="0.25">
      <c r="A3180" s="2">
        <v>3182</v>
      </c>
      <c r="B3180">
        <v>1732.02</v>
      </c>
      <c r="C3180">
        <v>4</v>
      </c>
      <c r="D3180">
        <v>15</v>
      </c>
      <c r="E3180" s="6">
        <f t="shared" si="147"/>
        <v>433.005</v>
      </c>
      <c r="F3180" s="5">
        <f t="shared" si="148"/>
        <v>1.1448196908986834E-3</v>
      </c>
      <c r="G3180" s="6">
        <f t="shared" si="149"/>
        <v>7.4356897538637661</v>
      </c>
    </row>
    <row r="3181" spans="1:7" x14ac:dyDescent="0.25">
      <c r="A3181" s="2">
        <v>3183</v>
      </c>
      <c r="B3181">
        <v>6607.7699999999995</v>
      </c>
      <c r="C3181">
        <v>8</v>
      </c>
      <c r="D3181">
        <v>14</v>
      </c>
      <c r="E3181" s="6">
        <f t="shared" si="147"/>
        <v>825.97124999999994</v>
      </c>
      <c r="F3181" s="5">
        <f t="shared" si="148"/>
        <v>2.2896393817973667E-3</v>
      </c>
      <c r="G3181" s="6">
        <f t="shared" si="149"/>
        <v>26.476468231253573</v>
      </c>
    </row>
    <row r="3182" spans="1:7" x14ac:dyDescent="0.25">
      <c r="A3182" s="2">
        <v>3184</v>
      </c>
      <c r="B3182">
        <v>9258.6</v>
      </c>
      <c r="C3182">
        <v>8</v>
      </c>
      <c r="D3182">
        <v>7</v>
      </c>
      <c r="E3182" s="6">
        <f t="shared" si="147"/>
        <v>1157.325</v>
      </c>
      <c r="F3182" s="5">
        <f t="shared" si="148"/>
        <v>2.2896393817973667E-3</v>
      </c>
      <c r="G3182" s="6">
        <f t="shared" si="149"/>
        <v>18.548998282770462</v>
      </c>
    </row>
    <row r="3183" spans="1:7" x14ac:dyDescent="0.25">
      <c r="A3183" s="2">
        <v>3185</v>
      </c>
      <c r="B3183">
        <v>6809.119999999999</v>
      </c>
      <c r="C3183">
        <v>7</v>
      </c>
      <c r="D3183">
        <v>10</v>
      </c>
      <c r="E3183" s="6">
        <f t="shared" si="147"/>
        <v>972.73142857142841</v>
      </c>
      <c r="F3183" s="5">
        <f t="shared" si="148"/>
        <v>2.0034344590726962E-3</v>
      </c>
      <c r="G3183" s="6">
        <f t="shared" si="149"/>
        <v>19.488036634230109</v>
      </c>
    </row>
    <row r="3184" spans="1:7" x14ac:dyDescent="0.25">
      <c r="A3184" s="2">
        <v>3186</v>
      </c>
      <c r="B3184">
        <v>5875.91</v>
      </c>
      <c r="C3184">
        <v>5</v>
      </c>
      <c r="D3184">
        <v>2</v>
      </c>
      <c r="E3184" s="6">
        <f t="shared" si="147"/>
        <v>1175.182</v>
      </c>
      <c r="F3184" s="5">
        <f t="shared" si="148"/>
        <v>1.4310246136233543E-3</v>
      </c>
      <c r="G3184" s="6">
        <f t="shared" si="149"/>
        <v>3.3634287349742418</v>
      </c>
    </row>
    <row r="3185" spans="1:7" x14ac:dyDescent="0.25">
      <c r="A3185" s="2">
        <v>3187</v>
      </c>
      <c r="B3185">
        <v>5489.0999999999995</v>
      </c>
      <c r="C3185">
        <v>5</v>
      </c>
      <c r="D3185">
        <v>14</v>
      </c>
      <c r="E3185" s="6">
        <f t="shared" si="147"/>
        <v>1097.82</v>
      </c>
      <c r="F3185" s="5">
        <f t="shared" si="148"/>
        <v>1.4310246136233543E-3</v>
      </c>
      <c r="G3185" s="6">
        <f t="shared" si="149"/>
        <v>21.994104178591869</v>
      </c>
    </row>
    <row r="3186" spans="1:7" x14ac:dyDescent="0.25">
      <c r="A3186" s="2">
        <v>3188</v>
      </c>
      <c r="B3186">
        <v>3932.3099999999995</v>
      </c>
      <c r="C3186">
        <v>5</v>
      </c>
      <c r="D3186">
        <v>1</v>
      </c>
      <c r="E3186" s="6">
        <f t="shared" si="147"/>
        <v>786.46199999999988</v>
      </c>
      <c r="F3186" s="5">
        <f t="shared" si="148"/>
        <v>1.4310246136233543E-3</v>
      </c>
      <c r="G3186" s="6">
        <f t="shared" si="149"/>
        <v>1.1254464796794503</v>
      </c>
    </row>
    <row r="3187" spans="1:7" x14ac:dyDescent="0.25">
      <c r="A3187" s="2">
        <v>3189</v>
      </c>
      <c r="B3187">
        <v>200.7</v>
      </c>
      <c r="C3187">
        <v>2</v>
      </c>
      <c r="D3187">
        <v>11</v>
      </c>
      <c r="E3187" s="6">
        <f t="shared" si="147"/>
        <v>100.35</v>
      </c>
      <c r="F3187" s="5">
        <f t="shared" si="148"/>
        <v>5.7240984544934168E-4</v>
      </c>
      <c r="G3187" s="6">
        <f t="shared" si="149"/>
        <v>0.63185460789925585</v>
      </c>
    </row>
    <row r="3188" spans="1:7" x14ac:dyDescent="0.25">
      <c r="A3188" s="2">
        <v>3190</v>
      </c>
      <c r="B3188">
        <v>5692.24</v>
      </c>
      <c r="C3188">
        <v>8</v>
      </c>
      <c r="D3188">
        <v>15</v>
      </c>
      <c r="E3188" s="6">
        <f t="shared" si="147"/>
        <v>711.53</v>
      </c>
      <c r="F3188" s="5">
        <f t="shared" si="148"/>
        <v>2.2896393817973667E-3</v>
      </c>
      <c r="G3188" s="6">
        <f t="shared" si="149"/>
        <v>24.437206639954205</v>
      </c>
    </row>
    <row r="3189" spans="1:7" x14ac:dyDescent="0.25">
      <c r="A3189" s="2">
        <v>3191</v>
      </c>
      <c r="B3189">
        <v>9402.43</v>
      </c>
      <c r="C3189">
        <v>8</v>
      </c>
      <c r="D3189">
        <v>12</v>
      </c>
      <c r="E3189" s="6">
        <f t="shared" si="147"/>
        <v>1175.30375</v>
      </c>
      <c r="F3189" s="5">
        <f t="shared" si="148"/>
        <v>2.2896393817973667E-3</v>
      </c>
      <c r="G3189" s="6">
        <f t="shared" si="149"/>
        <v>32.292261018889526</v>
      </c>
    </row>
    <row r="3190" spans="1:7" x14ac:dyDescent="0.25">
      <c r="A3190" s="2">
        <v>3192</v>
      </c>
      <c r="B3190">
        <v>4871.5199999999995</v>
      </c>
      <c r="C3190">
        <v>4</v>
      </c>
      <c r="D3190">
        <v>16</v>
      </c>
      <c r="E3190" s="6">
        <f t="shared" si="147"/>
        <v>1217.8799999999999</v>
      </c>
      <c r="F3190" s="5">
        <f t="shared" si="148"/>
        <v>1.1448196908986834E-3</v>
      </c>
      <c r="G3190" s="6">
        <f t="shared" si="149"/>
        <v>22.308048082427014</v>
      </c>
    </row>
    <row r="3191" spans="1:7" x14ac:dyDescent="0.25">
      <c r="A3191" s="2">
        <v>3193</v>
      </c>
      <c r="B3191">
        <v>5155.41</v>
      </c>
      <c r="C3191">
        <v>6</v>
      </c>
      <c r="D3191">
        <v>7</v>
      </c>
      <c r="E3191" s="6">
        <f t="shared" si="147"/>
        <v>859.23500000000001</v>
      </c>
      <c r="F3191" s="5">
        <f t="shared" si="148"/>
        <v>1.7172295363480253E-3</v>
      </c>
      <c r="G3191" s="6">
        <f t="shared" si="149"/>
        <v>10.328526044647969</v>
      </c>
    </row>
    <row r="3192" spans="1:7" x14ac:dyDescent="0.25">
      <c r="A3192" s="2">
        <v>3194</v>
      </c>
      <c r="B3192">
        <v>3691.67</v>
      </c>
      <c r="C3192">
        <v>3</v>
      </c>
      <c r="D3192">
        <v>11</v>
      </c>
      <c r="E3192" s="6">
        <f t="shared" si="147"/>
        <v>1230.5566666666666</v>
      </c>
      <c r="F3192" s="5">
        <f t="shared" si="148"/>
        <v>8.5861476817401263E-4</v>
      </c>
      <c r="G3192" s="6">
        <f t="shared" si="149"/>
        <v>11.622315397824844</v>
      </c>
    </row>
    <row r="3193" spans="1:7" x14ac:dyDescent="0.25">
      <c r="A3193" s="2">
        <v>3195</v>
      </c>
      <c r="B3193">
        <v>8409.6400000000012</v>
      </c>
      <c r="C3193">
        <v>9</v>
      </c>
      <c r="D3193">
        <v>18</v>
      </c>
      <c r="E3193" s="6">
        <f t="shared" si="147"/>
        <v>934.40444444444461</v>
      </c>
      <c r="F3193" s="5">
        <f t="shared" si="148"/>
        <v>2.5758443045220377E-3</v>
      </c>
      <c r="G3193" s="6">
        <f t="shared" si="149"/>
        <v>43.323846594161424</v>
      </c>
    </row>
    <row r="3194" spans="1:7" x14ac:dyDescent="0.25">
      <c r="A3194" s="2">
        <v>3196</v>
      </c>
      <c r="B3194">
        <v>7505.92</v>
      </c>
      <c r="C3194">
        <v>7</v>
      </c>
      <c r="D3194">
        <v>8</v>
      </c>
      <c r="E3194" s="6">
        <f t="shared" si="147"/>
        <v>1072.2742857142857</v>
      </c>
      <c r="F3194" s="5">
        <f t="shared" si="148"/>
        <v>2.0034344590726962E-3</v>
      </c>
      <c r="G3194" s="6">
        <f t="shared" si="149"/>
        <v>17.185850028620493</v>
      </c>
    </row>
    <row r="3195" spans="1:7" x14ac:dyDescent="0.25">
      <c r="A3195" s="2">
        <v>3197</v>
      </c>
      <c r="B3195">
        <v>5284.57</v>
      </c>
      <c r="C3195">
        <v>5</v>
      </c>
      <c r="D3195">
        <v>14</v>
      </c>
      <c r="E3195" s="6">
        <f t="shared" si="147"/>
        <v>1056.914</v>
      </c>
      <c r="F3195" s="5">
        <f t="shared" si="148"/>
        <v>1.4310246136233543E-3</v>
      </c>
      <c r="G3195" s="6">
        <f t="shared" si="149"/>
        <v>21.174579278763595</v>
      </c>
    </row>
    <row r="3196" spans="1:7" x14ac:dyDescent="0.25">
      <c r="A3196" s="2">
        <v>3198</v>
      </c>
      <c r="B3196">
        <v>5693.18</v>
      </c>
      <c r="C3196">
        <v>4</v>
      </c>
      <c r="D3196">
        <v>1</v>
      </c>
      <c r="E3196" s="6">
        <f t="shared" si="147"/>
        <v>1423.2950000000001</v>
      </c>
      <c r="F3196" s="5">
        <f t="shared" si="148"/>
        <v>1.1448196908986834E-3</v>
      </c>
      <c r="G3196" s="6">
        <f t="shared" si="149"/>
        <v>1.6294161419576416</v>
      </c>
    </row>
    <row r="3197" spans="1:7" x14ac:dyDescent="0.25">
      <c r="A3197" s="2">
        <v>3199</v>
      </c>
      <c r="B3197">
        <v>10703.79</v>
      </c>
      <c r="C3197">
        <v>8</v>
      </c>
      <c r="D3197">
        <v>15</v>
      </c>
      <c r="E3197" s="6">
        <f t="shared" si="147"/>
        <v>1337.9737500000001</v>
      </c>
      <c r="F3197" s="5">
        <f t="shared" si="148"/>
        <v>2.2896393817973667E-3</v>
      </c>
      <c r="G3197" s="6">
        <f t="shared" si="149"/>
        <v>45.952160847166574</v>
      </c>
    </row>
    <row r="3198" spans="1:7" x14ac:dyDescent="0.25">
      <c r="A3198" s="2">
        <v>3200</v>
      </c>
      <c r="B3198">
        <v>4865.6900000000005</v>
      </c>
      <c r="C3198">
        <v>5</v>
      </c>
      <c r="D3198">
        <v>1</v>
      </c>
      <c r="E3198" s="6">
        <f t="shared" si="147"/>
        <v>973.13800000000015</v>
      </c>
      <c r="F3198" s="5">
        <f t="shared" si="148"/>
        <v>1.4310246136233543E-3</v>
      </c>
      <c r="G3198" s="6">
        <f t="shared" si="149"/>
        <v>1.3925844304522039</v>
      </c>
    </row>
    <row r="3199" spans="1:7" x14ac:dyDescent="0.25">
      <c r="A3199" s="2">
        <v>3201</v>
      </c>
      <c r="B3199">
        <v>7757.7300000000005</v>
      </c>
      <c r="C3199">
        <v>7</v>
      </c>
      <c r="D3199">
        <v>1</v>
      </c>
      <c r="E3199" s="6">
        <f t="shared" si="147"/>
        <v>1108.247142857143</v>
      </c>
      <c r="F3199" s="5">
        <f t="shared" si="148"/>
        <v>2.0034344590726962E-3</v>
      </c>
      <c r="G3199" s="6">
        <f t="shared" si="149"/>
        <v>2.2203005151688613</v>
      </c>
    </row>
    <row r="3200" spans="1:7" x14ac:dyDescent="0.25">
      <c r="A3200" s="2">
        <v>3202</v>
      </c>
      <c r="B3200">
        <v>9341</v>
      </c>
      <c r="C3200">
        <v>8</v>
      </c>
      <c r="D3200">
        <v>2</v>
      </c>
      <c r="E3200" s="6">
        <f t="shared" si="147"/>
        <v>1167.625</v>
      </c>
      <c r="F3200" s="5">
        <f t="shared" si="148"/>
        <v>2.2896393817973667E-3</v>
      </c>
      <c r="G3200" s="6">
        <f t="shared" si="149"/>
        <v>5.346880366342301</v>
      </c>
    </row>
    <row r="3201" spans="1:7" x14ac:dyDescent="0.25">
      <c r="A3201" s="2">
        <v>3203</v>
      </c>
      <c r="B3201">
        <v>4714.8099999999995</v>
      </c>
      <c r="C3201">
        <v>3</v>
      </c>
      <c r="D3201">
        <v>7</v>
      </c>
      <c r="E3201" s="6">
        <f t="shared" si="147"/>
        <v>1571.6033333333332</v>
      </c>
      <c r="F3201" s="5">
        <f t="shared" si="148"/>
        <v>8.5861476817401263E-4</v>
      </c>
      <c r="G3201" s="6">
        <f t="shared" si="149"/>
        <v>9.4458128219805388</v>
      </c>
    </row>
    <row r="3202" spans="1:7" x14ac:dyDescent="0.25">
      <c r="A3202" s="2">
        <v>3204</v>
      </c>
      <c r="B3202">
        <v>12368.289999999999</v>
      </c>
      <c r="C3202">
        <v>9</v>
      </c>
      <c r="D3202">
        <v>4</v>
      </c>
      <c r="E3202" s="6">
        <f t="shared" si="147"/>
        <v>1374.2544444444443</v>
      </c>
      <c r="F3202" s="5">
        <f t="shared" si="148"/>
        <v>2.5758443045220377E-3</v>
      </c>
      <c r="G3202" s="6">
        <f t="shared" si="149"/>
        <v>14.159461934745275</v>
      </c>
    </row>
    <row r="3203" spans="1:7" x14ac:dyDescent="0.25">
      <c r="A3203" s="2">
        <v>3205</v>
      </c>
      <c r="B3203">
        <v>6054.93</v>
      </c>
      <c r="C3203">
        <v>6</v>
      </c>
      <c r="D3203">
        <v>20</v>
      </c>
      <c r="E3203" s="6">
        <f t="shared" si="147"/>
        <v>1009.1550000000001</v>
      </c>
      <c r="F3203" s="5">
        <f t="shared" si="148"/>
        <v>1.7172295363480253E-3</v>
      </c>
      <c r="G3203" s="6">
        <f t="shared" si="149"/>
        <v>34.659015455065834</v>
      </c>
    </row>
    <row r="3204" spans="1:7" x14ac:dyDescent="0.25">
      <c r="A3204" s="2">
        <v>3206</v>
      </c>
      <c r="B3204">
        <v>7842.2100000000009</v>
      </c>
      <c r="C3204">
        <v>7</v>
      </c>
      <c r="D3204">
        <v>1</v>
      </c>
      <c r="E3204" s="6">
        <f t="shared" si="147"/>
        <v>1120.3157142857144</v>
      </c>
      <c r="F3204" s="5">
        <f t="shared" si="148"/>
        <v>2.0034344590726962E-3</v>
      </c>
      <c r="G3204" s="6">
        <f t="shared" si="149"/>
        <v>2.2444791070406414</v>
      </c>
    </row>
    <row r="3205" spans="1:7" x14ac:dyDescent="0.25">
      <c r="A3205" s="2">
        <v>3207</v>
      </c>
      <c r="B3205">
        <v>3751.87</v>
      </c>
      <c r="C3205">
        <v>5</v>
      </c>
      <c r="D3205">
        <v>21</v>
      </c>
      <c r="E3205" s="6">
        <f t="shared" ref="E3205:E3268" si="150">B3205/C3205</f>
        <v>750.37400000000002</v>
      </c>
      <c r="F3205" s="5">
        <f t="shared" ref="F3205:F3268" si="151">C3205/3494</f>
        <v>1.4310246136233543E-3</v>
      </c>
      <c r="G3205" s="6">
        <f t="shared" ref="G3205:G3268" si="152">E3205*F3205*D3205</f>
        <v>22.549876931883226</v>
      </c>
    </row>
    <row r="3206" spans="1:7" x14ac:dyDescent="0.25">
      <c r="A3206" s="2">
        <v>3208</v>
      </c>
      <c r="B3206">
        <v>9638.4599999999991</v>
      </c>
      <c r="C3206">
        <v>8</v>
      </c>
      <c r="D3206">
        <v>15</v>
      </c>
      <c r="E3206" s="6">
        <f t="shared" si="150"/>
        <v>1204.8074999999999</v>
      </c>
      <c r="F3206" s="5">
        <f t="shared" si="151"/>
        <v>2.2896393817973667E-3</v>
      </c>
      <c r="G3206" s="6">
        <f t="shared" si="152"/>
        <v>41.378620492272461</v>
      </c>
    </row>
    <row r="3207" spans="1:7" x14ac:dyDescent="0.25">
      <c r="A3207" s="2">
        <v>3209</v>
      </c>
      <c r="B3207">
        <v>3112.4300000000003</v>
      </c>
      <c r="C3207">
        <v>4</v>
      </c>
      <c r="D3207">
        <v>15</v>
      </c>
      <c r="E3207" s="6">
        <f t="shared" si="150"/>
        <v>778.10750000000007</v>
      </c>
      <c r="F3207" s="5">
        <f t="shared" si="151"/>
        <v>1.1448196908986834E-3</v>
      </c>
      <c r="G3207" s="6">
        <f t="shared" si="152"/>
        <v>13.361891814539211</v>
      </c>
    </row>
    <row r="3208" spans="1:7" x14ac:dyDescent="0.25">
      <c r="A3208" s="2">
        <v>3210</v>
      </c>
      <c r="B3208">
        <v>3992.0599999999995</v>
      </c>
      <c r="C3208">
        <v>5</v>
      </c>
      <c r="D3208">
        <v>1</v>
      </c>
      <c r="E3208" s="6">
        <f t="shared" si="150"/>
        <v>798.41199999999992</v>
      </c>
      <c r="F3208" s="5">
        <f t="shared" si="151"/>
        <v>1.4310246136233543E-3</v>
      </c>
      <c r="G3208" s="6">
        <f t="shared" si="152"/>
        <v>1.1425472238122494</v>
      </c>
    </row>
    <row r="3209" spans="1:7" x14ac:dyDescent="0.25">
      <c r="A3209" s="2">
        <v>3211</v>
      </c>
      <c r="B3209">
        <v>3667.73</v>
      </c>
      <c r="C3209">
        <v>3</v>
      </c>
      <c r="D3209">
        <v>7</v>
      </c>
      <c r="E3209" s="6">
        <f t="shared" si="150"/>
        <v>1222.5766666666666</v>
      </c>
      <c r="F3209" s="5">
        <f t="shared" si="151"/>
        <v>8.5861476817401263E-4</v>
      </c>
      <c r="G3209" s="6">
        <f t="shared" si="152"/>
        <v>7.3480566685746993</v>
      </c>
    </row>
    <row r="3210" spans="1:7" x14ac:dyDescent="0.25">
      <c r="A3210" s="2">
        <v>3212</v>
      </c>
      <c r="B3210">
        <v>13490.519999999999</v>
      </c>
      <c r="C3210">
        <v>8</v>
      </c>
      <c r="D3210">
        <v>13</v>
      </c>
      <c r="E3210" s="6">
        <f t="shared" si="150"/>
        <v>1686.3149999999998</v>
      </c>
      <c r="F3210" s="5">
        <f t="shared" si="151"/>
        <v>2.2896393817973667E-3</v>
      </c>
      <c r="G3210" s="6">
        <f t="shared" si="152"/>
        <v>50.193692043503141</v>
      </c>
    </row>
    <row r="3211" spans="1:7" x14ac:dyDescent="0.25">
      <c r="A3211" s="2">
        <v>3213</v>
      </c>
      <c r="B3211">
        <v>4363.1799999999994</v>
      </c>
      <c r="C3211">
        <v>5</v>
      </c>
      <c r="D3211">
        <v>16</v>
      </c>
      <c r="E3211" s="6">
        <f t="shared" si="150"/>
        <v>872.63599999999985</v>
      </c>
      <c r="F3211" s="5">
        <f t="shared" si="151"/>
        <v>1.4310246136233543E-3</v>
      </c>
      <c r="G3211" s="6">
        <f t="shared" si="152"/>
        <v>19.980217515741266</v>
      </c>
    </row>
    <row r="3212" spans="1:7" x14ac:dyDescent="0.25">
      <c r="A3212" s="2">
        <v>3214</v>
      </c>
      <c r="B3212">
        <v>4838.3499999999995</v>
      </c>
      <c r="C3212">
        <v>4</v>
      </c>
      <c r="D3212">
        <v>9</v>
      </c>
      <c r="E3212" s="6">
        <f t="shared" si="150"/>
        <v>1209.5874999999999</v>
      </c>
      <c r="F3212" s="5">
        <f t="shared" si="151"/>
        <v>1.1448196908986834E-3</v>
      </c>
      <c r="G3212" s="6">
        <f t="shared" si="152"/>
        <v>12.4628362907842</v>
      </c>
    </row>
    <row r="3213" spans="1:7" x14ac:dyDescent="0.25">
      <c r="A3213" s="2">
        <v>3215</v>
      </c>
      <c r="B3213">
        <v>11950.24</v>
      </c>
      <c r="C3213">
        <v>7</v>
      </c>
      <c r="D3213">
        <v>7</v>
      </c>
      <c r="E3213" s="6">
        <f t="shared" si="150"/>
        <v>1707.1771428571428</v>
      </c>
      <c r="F3213" s="5">
        <f t="shared" si="151"/>
        <v>2.0034344590726962E-3</v>
      </c>
      <c r="G3213" s="6">
        <f t="shared" si="152"/>
        <v>23.941522610188898</v>
      </c>
    </row>
    <row r="3214" spans="1:7" x14ac:dyDescent="0.25">
      <c r="A3214" s="2">
        <v>3216</v>
      </c>
      <c r="B3214">
        <v>3366.82</v>
      </c>
      <c r="C3214">
        <v>4</v>
      </c>
      <c r="D3214">
        <v>1</v>
      </c>
      <c r="E3214" s="6">
        <f t="shared" si="150"/>
        <v>841.70500000000004</v>
      </c>
      <c r="F3214" s="5">
        <f t="shared" si="151"/>
        <v>1.1448196908986834E-3</v>
      </c>
      <c r="G3214" s="6">
        <f t="shared" si="152"/>
        <v>0.9636004579278763</v>
      </c>
    </row>
    <row r="3215" spans="1:7" x14ac:dyDescent="0.25">
      <c r="A3215" s="2">
        <v>3217</v>
      </c>
      <c r="B3215">
        <v>10733.560000000001</v>
      </c>
      <c r="C3215">
        <v>11</v>
      </c>
      <c r="D3215">
        <v>8</v>
      </c>
      <c r="E3215" s="6">
        <f t="shared" si="150"/>
        <v>975.77818181818191</v>
      </c>
      <c r="F3215" s="5">
        <f t="shared" si="151"/>
        <v>3.1482541499713796E-3</v>
      </c>
      <c r="G3215" s="6">
        <f t="shared" si="152"/>
        <v>24.575981682884947</v>
      </c>
    </row>
    <row r="3216" spans="1:7" x14ac:dyDescent="0.25">
      <c r="A3216" s="2">
        <v>3218</v>
      </c>
      <c r="B3216">
        <v>4886.1000000000004</v>
      </c>
      <c r="C3216">
        <v>5</v>
      </c>
      <c r="D3216">
        <v>22</v>
      </c>
      <c r="E3216" s="6">
        <f t="shared" si="150"/>
        <v>977.22</v>
      </c>
      <c r="F3216" s="5">
        <f t="shared" si="151"/>
        <v>1.4310246136233543E-3</v>
      </c>
      <c r="G3216" s="6">
        <f t="shared" si="152"/>
        <v>30.765369204350314</v>
      </c>
    </row>
    <row r="3217" spans="1:7" x14ac:dyDescent="0.25">
      <c r="A3217" s="2">
        <v>3219</v>
      </c>
      <c r="B3217">
        <v>7191.65</v>
      </c>
      <c r="C3217">
        <v>8</v>
      </c>
      <c r="D3217">
        <v>3</v>
      </c>
      <c r="E3217" s="6">
        <f t="shared" si="150"/>
        <v>898.95624999999995</v>
      </c>
      <c r="F3217" s="5">
        <f t="shared" si="151"/>
        <v>2.2896393817973667E-3</v>
      </c>
      <c r="G3217" s="6">
        <f t="shared" si="152"/>
        <v>6.1748568975386373</v>
      </c>
    </row>
    <row r="3218" spans="1:7" x14ac:dyDescent="0.25">
      <c r="A3218" s="2">
        <v>3220</v>
      </c>
      <c r="B3218">
        <v>7616.3000000000011</v>
      </c>
      <c r="C3218">
        <v>8</v>
      </c>
      <c r="D3218">
        <v>11</v>
      </c>
      <c r="E3218" s="6">
        <f t="shared" si="150"/>
        <v>952.03750000000014</v>
      </c>
      <c r="F3218" s="5">
        <f t="shared" si="151"/>
        <v>2.2896393817973667E-3</v>
      </c>
      <c r="G3218" s="6">
        <f t="shared" si="152"/>
        <v>23.978048082427019</v>
      </c>
    </row>
    <row r="3219" spans="1:7" x14ac:dyDescent="0.25">
      <c r="A3219" s="2">
        <v>3221</v>
      </c>
      <c r="B3219">
        <v>11562.029999999997</v>
      </c>
      <c r="C3219">
        <v>10</v>
      </c>
      <c r="D3219">
        <v>11</v>
      </c>
      <c r="E3219" s="6">
        <f t="shared" si="150"/>
        <v>1156.2029999999997</v>
      </c>
      <c r="F3219" s="5">
        <f t="shared" si="151"/>
        <v>2.8620492272467086E-3</v>
      </c>
      <c r="G3219" s="6">
        <f t="shared" si="152"/>
        <v>36.400208929593582</v>
      </c>
    </row>
    <row r="3220" spans="1:7" x14ac:dyDescent="0.25">
      <c r="A3220" s="2">
        <v>3222</v>
      </c>
      <c r="B3220">
        <v>2179.35</v>
      </c>
      <c r="C3220">
        <v>2</v>
      </c>
      <c r="D3220">
        <v>10.7</v>
      </c>
      <c r="E3220" s="6">
        <f t="shared" si="150"/>
        <v>1089.675</v>
      </c>
      <c r="F3220" s="5">
        <f t="shared" si="151"/>
        <v>5.7240984544934168E-4</v>
      </c>
      <c r="G3220" s="6">
        <f t="shared" si="152"/>
        <v>6.6740254722381209</v>
      </c>
    </row>
    <row r="3221" spans="1:7" x14ac:dyDescent="0.25">
      <c r="A3221" s="2">
        <v>3223</v>
      </c>
      <c r="B3221">
        <v>8793.49</v>
      </c>
      <c r="C3221">
        <v>8</v>
      </c>
      <c r="D3221">
        <v>10.700000000000001</v>
      </c>
      <c r="E3221" s="6">
        <f t="shared" si="150"/>
        <v>1099.18625</v>
      </c>
      <c r="F3221" s="5">
        <f t="shared" si="151"/>
        <v>2.2896393817973667E-3</v>
      </c>
      <c r="G3221" s="6">
        <f t="shared" si="152"/>
        <v>26.929119347452776</v>
      </c>
    </row>
    <row r="3222" spans="1:7" x14ac:dyDescent="0.25">
      <c r="A3222" s="2">
        <v>3224</v>
      </c>
      <c r="B3222">
        <v>8518.7199999999993</v>
      </c>
      <c r="C3222">
        <v>9</v>
      </c>
      <c r="D3222">
        <v>3</v>
      </c>
      <c r="E3222" s="6">
        <f t="shared" si="150"/>
        <v>946.52444444444438</v>
      </c>
      <c r="F3222" s="5">
        <f t="shared" si="151"/>
        <v>2.5758443045220377E-3</v>
      </c>
      <c r="G3222" s="6">
        <f t="shared" si="152"/>
        <v>7.3142987979393235</v>
      </c>
    </row>
    <row r="3223" spans="1:7" x14ac:dyDescent="0.25">
      <c r="A3223" s="2">
        <v>3225</v>
      </c>
      <c r="B3223">
        <v>7505.3399999999992</v>
      </c>
      <c r="C3223">
        <v>7</v>
      </c>
      <c r="D3223">
        <v>4</v>
      </c>
      <c r="E3223" s="6">
        <f t="shared" si="150"/>
        <v>1072.1914285714286</v>
      </c>
      <c r="F3223" s="5">
        <f t="shared" si="151"/>
        <v>2.0034344590726962E-3</v>
      </c>
      <c r="G3223" s="6">
        <f t="shared" si="152"/>
        <v>8.5922610188895252</v>
      </c>
    </row>
    <row r="3224" spans="1:7" x14ac:dyDescent="0.25">
      <c r="A3224" s="2">
        <v>3226</v>
      </c>
      <c r="B3224">
        <v>1217.42</v>
      </c>
      <c r="C3224">
        <v>4</v>
      </c>
      <c r="D3224">
        <v>11</v>
      </c>
      <c r="E3224" s="6">
        <f t="shared" si="150"/>
        <v>304.35500000000002</v>
      </c>
      <c r="F3224" s="5">
        <f t="shared" si="151"/>
        <v>1.1448196908986834E-3</v>
      </c>
      <c r="G3224" s="6">
        <f t="shared" si="152"/>
        <v>3.8327475672581572</v>
      </c>
    </row>
    <row r="3225" spans="1:7" x14ac:dyDescent="0.25">
      <c r="A3225" s="2">
        <v>3227</v>
      </c>
      <c r="B3225">
        <v>6029.2500000000009</v>
      </c>
      <c r="C3225">
        <v>6</v>
      </c>
      <c r="D3225">
        <v>2</v>
      </c>
      <c r="E3225" s="6">
        <f t="shared" si="150"/>
        <v>1004.8750000000001</v>
      </c>
      <c r="F3225" s="5">
        <f t="shared" si="151"/>
        <v>1.7172295363480253E-3</v>
      </c>
      <c r="G3225" s="6">
        <f t="shared" si="152"/>
        <v>3.4512020606754441</v>
      </c>
    </row>
    <row r="3226" spans="1:7" x14ac:dyDescent="0.25">
      <c r="A3226" s="2">
        <v>3228</v>
      </c>
      <c r="B3226">
        <v>9815.4100000000017</v>
      </c>
      <c r="C3226">
        <v>7</v>
      </c>
      <c r="D3226">
        <v>13</v>
      </c>
      <c r="E3226" s="6">
        <f t="shared" si="150"/>
        <v>1402.2014285714288</v>
      </c>
      <c r="F3226" s="5">
        <f t="shared" si="151"/>
        <v>2.0034344590726962E-3</v>
      </c>
      <c r="G3226" s="6">
        <f t="shared" si="152"/>
        <v>36.519842587292509</v>
      </c>
    </row>
    <row r="3227" spans="1:7" x14ac:dyDescent="0.25">
      <c r="A3227" s="2">
        <v>3230</v>
      </c>
      <c r="B3227">
        <v>5698.38</v>
      </c>
      <c r="C3227">
        <v>5</v>
      </c>
      <c r="D3227">
        <v>12</v>
      </c>
      <c r="E3227" s="6">
        <f t="shared" si="150"/>
        <v>1139.6759999999999</v>
      </c>
      <c r="F3227" s="5">
        <f t="shared" si="151"/>
        <v>1.4310246136233543E-3</v>
      </c>
      <c r="G3227" s="6">
        <f t="shared" si="152"/>
        <v>19.57085289066972</v>
      </c>
    </row>
    <row r="3228" spans="1:7" x14ac:dyDescent="0.25">
      <c r="A3228" s="2">
        <v>3231</v>
      </c>
      <c r="B3228">
        <v>7562.51</v>
      </c>
      <c r="C3228">
        <v>7</v>
      </c>
      <c r="D3228">
        <v>16</v>
      </c>
      <c r="E3228" s="6">
        <f t="shared" si="150"/>
        <v>1080.3585714285714</v>
      </c>
      <c r="F3228" s="5">
        <f t="shared" si="151"/>
        <v>2.0034344590726962E-3</v>
      </c>
      <c r="G3228" s="6">
        <f t="shared" si="152"/>
        <v>34.630841442472814</v>
      </c>
    </row>
    <row r="3229" spans="1:7" x14ac:dyDescent="0.25">
      <c r="A3229" s="2">
        <v>3232</v>
      </c>
      <c r="B3229">
        <v>13451.28</v>
      </c>
      <c r="C3229">
        <v>13</v>
      </c>
      <c r="D3229">
        <v>9</v>
      </c>
      <c r="E3229" s="6">
        <f t="shared" si="150"/>
        <v>1034.7138461538461</v>
      </c>
      <c r="F3229" s="5">
        <f t="shared" si="151"/>
        <v>3.720663995420721E-3</v>
      </c>
      <c r="G3229" s="6">
        <f t="shared" si="152"/>
        <v>34.648402976531194</v>
      </c>
    </row>
    <row r="3230" spans="1:7" x14ac:dyDescent="0.25">
      <c r="A3230" s="2">
        <v>3233</v>
      </c>
      <c r="B3230">
        <v>2477.0699999999997</v>
      </c>
      <c r="C3230">
        <v>3</v>
      </c>
      <c r="D3230">
        <v>17</v>
      </c>
      <c r="E3230" s="6">
        <f t="shared" si="150"/>
        <v>825.68999999999994</v>
      </c>
      <c r="F3230" s="5">
        <f t="shared" si="151"/>
        <v>8.5861476817401263E-4</v>
      </c>
      <c r="G3230" s="6">
        <f t="shared" si="152"/>
        <v>12.052143674871207</v>
      </c>
    </row>
    <row r="3231" spans="1:7" x14ac:dyDescent="0.25">
      <c r="A3231" s="2">
        <v>3234</v>
      </c>
      <c r="B3231">
        <v>2358</v>
      </c>
      <c r="C3231">
        <v>2</v>
      </c>
      <c r="D3231">
        <v>19</v>
      </c>
      <c r="E3231" s="6">
        <f t="shared" si="150"/>
        <v>1179</v>
      </c>
      <c r="F3231" s="5">
        <f t="shared" si="151"/>
        <v>5.7240984544934168E-4</v>
      </c>
      <c r="G3231" s="6">
        <f t="shared" si="152"/>
        <v>12.822552947910703</v>
      </c>
    </row>
    <row r="3232" spans="1:7" x14ac:dyDescent="0.25">
      <c r="A3232" s="2">
        <v>3235</v>
      </c>
      <c r="B3232">
        <v>1163.8900000000001</v>
      </c>
      <c r="C3232">
        <v>1</v>
      </c>
      <c r="D3232">
        <v>12</v>
      </c>
      <c r="E3232" s="6">
        <f t="shared" si="150"/>
        <v>1163.8900000000001</v>
      </c>
      <c r="F3232" s="5">
        <f t="shared" si="151"/>
        <v>2.8620492272467084E-4</v>
      </c>
      <c r="G3232" s="6">
        <f t="shared" si="152"/>
        <v>3.9973325701202063</v>
      </c>
    </row>
    <row r="3233" spans="1:7" x14ac:dyDescent="0.25">
      <c r="A3233" s="2">
        <v>3237</v>
      </c>
      <c r="B3233">
        <v>8413.77</v>
      </c>
      <c r="C3233">
        <v>7</v>
      </c>
      <c r="D3233">
        <v>13</v>
      </c>
      <c r="E3233" s="6">
        <f t="shared" si="150"/>
        <v>1201.967142857143</v>
      </c>
      <c r="F3233" s="5">
        <f t="shared" si="151"/>
        <v>2.0034344590726962E-3</v>
      </c>
      <c r="G3233" s="6">
        <f t="shared" si="152"/>
        <v>31.30481110475101</v>
      </c>
    </row>
    <row r="3234" spans="1:7" x14ac:dyDescent="0.25">
      <c r="A3234" s="2">
        <v>3238</v>
      </c>
      <c r="B3234">
        <v>3916.4400000000005</v>
      </c>
      <c r="C3234">
        <v>5</v>
      </c>
      <c r="D3234">
        <v>14</v>
      </c>
      <c r="E3234" s="6">
        <f t="shared" si="150"/>
        <v>783.28800000000012</v>
      </c>
      <c r="F3234" s="5">
        <f t="shared" si="151"/>
        <v>1.4310246136233543E-3</v>
      </c>
      <c r="G3234" s="6">
        <f t="shared" si="152"/>
        <v>15.692661705781342</v>
      </c>
    </row>
    <row r="3235" spans="1:7" x14ac:dyDescent="0.25">
      <c r="A3235" s="2">
        <v>3239</v>
      </c>
      <c r="B3235">
        <v>4374.7500000000009</v>
      </c>
      <c r="C3235">
        <v>6</v>
      </c>
      <c r="D3235">
        <v>5</v>
      </c>
      <c r="E3235" s="6">
        <f t="shared" si="150"/>
        <v>729.12500000000011</v>
      </c>
      <c r="F3235" s="5">
        <f t="shared" si="151"/>
        <v>1.7172295363480253E-3</v>
      </c>
      <c r="G3235" s="6">
        <f t="shared" si="152"/>
        <v>6.2603749284487709</v>
      </c>
    </row>
    <row r="3236" spans="1:7" x14ac:dyDescent="0.25">
      <c r="A3236" s="2">
        <v>3240</v>
      </c>
      <c r="B3236">
        <v>12357.57</v>
      </c>
      <c r="C3236">
        <v>10</v>
      </c>
      <c r="D3236">
        <v>6</v>
      </c>
      <c r="E3236" s="6">
        <f t="shared" si="150"/>
        <v>1235.7570000000001</v>
      </c>
      <c r="F3236" s="5">
        <f t="shared" si="151"/>
        <v>2.8620492272467086E-3</v>
      </c>
      <c r="G3236" s="6">
        <f t="shared" si="152"/>
        <v>21.220784201488264</v>
      </c>
    </row>
    <row r="3237" spans="1:7" x14ac:dyDescent="0.25">
      <c r="A3237" s="2">
        <v>3241</v>
      </c>
      <c r="B3237">
        <v>9518.2000000000007</v>
      </c>
      <c r="C3237">
        <v>7</v>
      </c>
      <c r="D3237">
        <v>16</v>
      </c>
      <c r="E3237" s="6">
        <f t="shared" si="150"/>
        <v>1359.7428571428572</v>
      </c>
      <c r="F3237" s="5">
        <f t="shared" si="151"/>
        <v>2.0034344590726962E-3</v>
      </c>
      <c r="G3237" s="6">
        <f t="shared" si="152"/>
        <v>43.586491127647399</v>
      </c>
    </row>
    <row r="3238" spans="1:7" x14ac:dyDescent="0.25">
      <c r="A3238" s="2">
        <v>3242</v>
      </c>
      <c r="B3238">
        <v>11452.820000000002</v>
      </c>
      <c r="C3238">
        <v>8</v>
      </c>
      <c r="D3238">
        <v>14</v>
      </c>
      <c r="E3238" s="6">
        <f t="shared" si="150"/>
        <v>1431.6025000000002</v>
      </c>
      <c r="F3238" s="5">
        <f t="shared" si="151"/>
        <v>2.2896393817973667E-3</v>
      </c>
      <c r="G3238" s="6">
        <f t="shared" si="152"/>
        <v>45.889948483113912</v>
      </c>
    </row>
    <row r="3239" spans="1:7" x14ac:dyDescent="0.25">
      <c r="A3239" s="2">
        <v>3243</v>
      </c>
      <c r="B3239">
        <v>4005.26</v>
      </c>
      <c r="C3239">
        <v>4</v>
      </c>
      <c r="D3239">
        <v>7</v>
      </c>
      <c r="E3239" s="6">
        <f t="shared" si="150"/>
        <v>1001.3150000000001</v>
      </c>
      <c r="F3239" s="5">
        <f t="shared" si="151"/>
        <v>1.1448196908986834E-3</v>
      </c>
      <c r="G3239" s="6">
        <f t="shared" si="152"/>
        <v>8.0242759015455061</v>
      </c>
    </row>
    <row r="3240" spans="1:7" x14ac:dyDescent="0.25">
      <c r="A3240" s="2">
        <v>3244</v>
      </c>
      <c r="B3240">
        <v>3578.91</v>
      </c>
      <c r="C3240">
        <v>4</v>
      </c>
      <c r="D3240">
        <v>13</v>
      </c>
      <c r="E3240" s="6">
        <f t="shared" si="150"/>
        <v>894.72749999999996</v>
      </c>
      <c r="F3240" s="5">
        <f t="shared" si="151"/>
        <v>1.1448196908986834E-3</v>
      </c>
      <c r="G3240" s="6">
        <f t="shared" si="152"/>
        <v>13.315921579851173</v>
      </c>
    </row>
    <row r="3241" spans="1:7" x14ac:dyDescent="0.25">
      <c r="A3241" s="2">
        <v>3245</v>
      </c>
      <c r="B3241">
        <v>5577.43</v>
      </c>
      <c r="C3241">
        <v>6</v>
      </c>
      <c r="D3241">
        <v>7</v>
      </c>
      <c r="E3241" s="6">
        <f t="shared" si="150"/>
        <v>929.57166666666672</v>
      </c>
      <c r="F3241" s="5">
        <f t="shared" si="151"/>
        <v>1.7172295363480253E-3</v>
      </c>
      <c r="G3241" s="6">
        <f t="shared" si="152"/>
        <v>11.174015455065829</v>
      </c>
    </row>
    <row r="3242" spans="1:7" x14ac:dyDescent="0.25">
      <c r="A3242" s="2">
        <v>3246</v>
      </c>
      <c r="B3242">
        <v>6186.95</v>
      </c>
      <c r="C3242">
        <v>5</v>
      </c>
      <c r="D3242">
        <v>4</v>
      </c>
      <c r="E3242" s="6">
        <f t="shared" si="150"/>
        <v>1237.3899999999999</v>
      </c>
      <c r="F3242" s="5">
        <f t="shared" si="151"/>
        <v>1.4310246136233543E-3</v>
      </c>
      <c r="G3242" s="6">
        <f t="shared" si="152"/>
        <v>7.0829421866056093</v>
      </c>
    </row>
    <row r="3243" spans="1:7" x14ac:dyDescent="0.25">
      <c r="A3243" s="2">
        <v>3247</v>
      </c>
      <c r="B3243">
        <v>7108.2700000000013</v>
      </c>
      <c r="C3243">
        <v>8</v>
      </c>
      <c r="D3243">
        <v>5</v>
      </c>
      <c r="E3243" s="6">
        <f t="shared" si="150"/>
        <v>888.53375000000017</v>
      </c>
      <c r="F3243" s="5">
        <f t="shared" si="151"/>
        <v>2.2896393817973667E-3</v>
      </c>
      <c r="G3243" s="6">
        <f t="shared" si="152"/>
        <v>10.172109330280481</v>
      </c>
    </row>
    <row r="3244" spans="1:7" x14ac:dyDescent="0.25">
      <c r="A3244" s="2">
        <v>3248</v>
      </c>
      <c r="B3244">
        <v>3305.23</v>
      </c>
      <c r="C3244">
        <v>4</v>
      </c>
      <c r="D3244">
        <v>5</v>
      </c>
      <c r="E3244" s="6">
        <f t="shared" si="150"/>
        <v>826.3075</v>
      </c>
      <c r="F3244" s="5">
        <f t="shared" si="151"/>
        <v>1.1448196908986834E-3</v>
      </c>
      <c r="G3244" s="6">
        <f t="shared" si="152"/>
        <v>4.7298654836863188</v>
      </c>
    </row>
    <row r="3245" spans="1:7" x14ac:dyDescent="0.25">
      <c r="A3245" s="2">
        <v>3249</v>
      </c>
      <c r="B3245">
        <v>12502.349999999999</v>
      </c>
      <c r="C3245">
        <v>8</v>
      </c>
      <c r="D3245">
        <v>14</v>
      </c>
      <c r="E3245" s="6">
        <f t="shared" si="150"/>
        <v>1562.7937499999998</v>
      </c>
      <c r="F3245" s="5">
        <f t="shared" si="151"/>
        <v>2.2896393817973667E-3</v>
      </c>
      <c r="G3245" s="6">
        <f t="shared" si="152"/>
        <v>50.095277618775036</v>
      </c>
    </row>
    <row r="3246" spans="1:7" x14ac:dyDescent="0.25">
      <c r="A3246" s="2">
        <v>3250</v>
      </c>
      <c r="B3246">
        <v>4950.37</v>
      </c>
      <c r="C3246">
        <v>6</v>
      </c>
      <c r="D3246">
        <v>4</v>
      </c>
      <c r="E3246" s="6">
        <f t="shared" si="150"/>
        <v>825.06166666666661</v>
      </c>
      <c r="F3246" s="5">
        <f t="shared" si="151"/>
        <v>1.7172295363480253E-3</v>
      </c>
      <c r="G3246" s="6">
        <f t="shared" si="152"/>
        <v>5.6672810532341158</v>
      </c>
    </row>
    <row r="3247" spans="1:7" x14ac:dyDescent="0.25">
      <c r="A3247" s="2">
        <v>3251</v>
      </c>
      <c r="B3247">
        <v>9947.98</v>
      </c>
      <c r="C3247">
        <v>11</v>
      </c>
      <c r="D3247">
        <v>8</v>
      </c>
      <c r="E3247" s="6">
        <f t="shared" si="150"/>
        <v>904.36181818181819</v>
      </c>
      <c r="F3247" s="5">
        <f t="shared" si="151"/>
        <v>3.1482541499713796E-3</v>
      </c>
      <c r="G3247" s="6">
        <f t="shared" si="152"/>
        <v>22.77728677733257</v>
      </c>
    </row>
    <row r="3248" spans="1:7" x14ac:dyDescent="0.25">
      <c r="A3248" s="2">
        <v>3252</v>
      </c>
      <c r="B3248">
        <v>5910.41</v>
      </c>
      <c r="C3248">
        <v>7</v>
      </c>
      <c r="D3248">
        <v>14</v>
      </c>
      <c r="E3248" s="6">
        <f t="shared" si="150"/>
        <v>844.34428571428566</v>
      </c>
      <c r="F3248" s="5">
        <f t="shared" si="151"/>
        <v>2.0034344590726962E-3</v>
      </c>
      <c r="G3248" s="6">
        <f t="shared" si="152"/>
        <v>23.682238122495704</v>
      </c>
    </row>
    <row r="3249" spans="1:7" x14ac:dyDescent="0.25">
      <c r="A3249" s="2">
        <v>3253</v>
      </c>
      <c r="B3249">
        <v>4743.3100000000004</v>
      </c>
      <c r="C3249">
        <v>3</v>
      </c>
      <c r="D3249">
        <v>7</v>
      </c>
      <c r="E3249" s="6">
        <f t="shared" si="150"/>
        <v>1581.1033333333335</v>
      </c>
      <c r="F3249" s="5">
        <f t="shared" si="151"/>
        <v>8.5861476817401263E-4</v>
      </c>
      <c r="G3249" s="6">
        <f t="shared" si="152"/>
        <v>9.5029107040641119</v>
      </c>
    </row>
    <row r="3250" spans="1:7" x14ac:dyDescent="0.25">
      <c r="A3250" s="2">
        <v>3254</v>
      </c>
      <c r="B3250">
        <v>7980.87</v>
      </c>
      <c r="C3250">
        <v>7</v>
      </c>
      <c r="D3250">
        <v>1</v>
      </c>
      <c r="E3250" s="6">
        <f t="shared" si="150"/>
        <v>1140.1242857142856</v>
      </c>
      <c r="F3250" s="5">
        <f t="shared" si="151"/>
        <v>2.0034344590726962E-3</v>
      </c>
      <c r="G3250" s="6">
        <f t="shared" si="152"/>
        <v>2.2841642816256438</v>
      </c>
    </row>
    <row r="3251" spans="1:7" x14ac:dyDescent="0.25">
      <c r="A3251" s="2">
        <v>3255</v>
      </c>
      <c r="B3251">
        <v>7050.4100000000008</v>
      </c>
      <c r="C3251">
        <v>6</v>
      </c>
      <c r="D3251">
        <v>10.700000000000001</v>
      </c>
      <c r="E3251" s="6">
        <f t="shared" si="150"/>
        <v>1175.0683333333334</v>
      </c>
      <c r="F3251" s="5">
        <f t="shared" si="151"/>
        <v>1.7172295363480253E-3</v>
      </c>
      <c r="G3251" s="6">
        <f t="shared" si="152"/>
        <v>21.591123926731541</v>
      </c>
    </row>
    <row r="3252" spans="1:7" x14ac:dyDescent="0.25">
      <c r="A3252" s="2">
        <v>3256</v>
      </c>
      <c r="B3252">
        <v>12399.54</v>
      </c>
      <c r="C3252">
        <v>10</v>
      </c>
      <c r="D3252">
        <v>6</v>
      </c>
      <c r="E3252" s="6">
        <f t="shared" si="150"/>
        <v>1239.9540000000002</v>
      </c>
      <c r="F3252" s="5">
        <f t="shared" si="151"/>
        <v>2.8620492272467086E-3</v>
      </c>
      <c r="G3252" s="6">
        <f t="shared" si="152"/>
        <v>21.292856325128795</v>
      </c>
    </row>
    <row r="3253" spans="1:7" x14ac:dyDescent="0.25">
      <c r="A3253" s="2">
        <v>3257</v>
      </c>
      <c r="B3253">
        <v>5121.28</v>
      </c>
      <c r="C3253">
        <v>3</v>
      </c>
      <c r="D3253">
        <v>10</v>
      </c>
      <c r="E3253" s="6">
        <f t="shared" si="150"/>
        <v>1707.0933333333332</v>
      </c>
      <c r="F3253" s="5">
        <f t="shared" si="151"/>
        <v>8.5861476817401263E-4</v>
      </c>
      <c r="G3253" s="6">
        <f t="shared" si="152"/>
        <v>14.657355466514023</v>
      </c>
    </row>
    <row r="3254" spans="1:7" x14ac:dyDescent="0.25">
      <c r="A3254" s="2">
        <v>3258</v>
      </c>
      <c r="B3254">
        <v>11196.130000000001</v>
      </c>
      <c r="C3254">
        <v>8</v>
      </c>
      <c r="D3254">
        <v>18</v>
      </c>
      <c r="E3254" s="6">
        <f t="shared" si="150"/>
        <v>1399.5162500000001</v>
      </c>
      <c r="F3254" s="5">
        <f t="shared" si="151"/>
        <v>2.2896393817973667E-3</v>
      </c>
      <c r="G3254" s="6">
        <f t="shared" si="152"/>
        <v>57.678975386376649</v>
      </c>
    </row>
    <row r="3255" spans="1:7" x14ac:dyDescent="0.25">
      <c r="A3255" s="2">
        <v>3259</v>
      </c>
      <c r="B3255">
        <v>1027.94</v>
      </c>
      <c r="C3255">
        <v>2</v>
      </c>
      <c r="D3255">
        <v>10</v>
      </c>
      <c r="E3255" s="6">
        <f t="shared" si="150"/>
        <v>513.97</v>
      </c>
      <c r="F3255" s="5">
        <f t="shared" si="151"/>
        <v>5.7240984544934168E-4</v>
      </c>
      <c r="G3255" s="6">
        <f t="shared" si="152"/>
        <v>2.9420148826559815</v>
      </c>
    </row>
    <row r="3256" spans="1:7" x14ac:dyDescent="0.25">
      <c r="A3256" s="2">
        <v>3260</v>
      </c>
      <c r="B3256">
        <v>3833.56</v>
      </c>
      <c r="C3256">
        <v>3</v>
      </c>
      <c r="D3256">
        <v>11</v>
      </c>
      <c r="E3256" s="6">
        <f t="shared" si="150"/>
        <v>1277.8533333333332</v>
      </c>
      <c r="F3256" s="5">
        <f t="shared" si="151"/>
        <v>8.5861476817401263E-4</v>
      </c>
      <c r="G3256" s="6">
        <f t="shared" si="152"/>
        <v>12.069021179164283</v>
      </c>
    </row>
    <row r="3257" spans="1:7" x14ac:dyDescent="0.25">
      <c r="A3257" s="2">
        <v>3261</v>
      </c>
      <c r="B3257">
        <v>7410.33</v>
      </c>
      <c r="C3257">
        <v>7</v>
      </c>
      <c r="D3257">
        <v>5</v>
      </c>
      <c r="E3257" s="6">
        <f t="shared" si="150"/>
        <v>1058.6185714285714</v>
      </c>
      <c r="F3257" s="5">
        <f t="shared" si="151"/>
        <v>2.0034344590726962E-3</v>
      </c>
      <c r="G3257" s="6">
        <f t="shared" si="152"/>
        <v>10.604364625071552</v>
      </c>
    </row>
    <row r="3258" spans="1:7" x14ac:dyDescent="0.25">
      <c r="A3258" s="2">
        <v>3262</v>
      </c>
      <c r="B3258">
        <v>9899.6400000000012</v>
      </c>
      <c r="C3258">
        <v>10</v>
      </c>
      <c r="D3258">
        <v>12</v>
      </c>
      <c r="E3258" s="6">
        <f t="shared" si="150"/>
        <v>989.96400000000017</v>
      </c>
      <c r="F3258" s="5">
        <f t="shared" si="151"/>
        <v>2.8620492272467086E-3</v>
      </c>
      <c r="G3258" s="6">
        <f t="shared" si="152"/>
        <v>33.999908414424738</v>
      </c>
    </row>
    <row r="3259" spans="1:7" x14ac:dyDescent="0.25">
      <c r="A3259" s="2">
        <v>3263</v>
      </c>
      <c r="B3259">
        <v>4721.62</v>
      </c>
      <c r="C3259">
        <v>5</v>
      </c>
      <c r="D3259">
        <v>5</v>
      </c>
      <c r="E3259" s="6">
        <f t="shared" si="150"/>
        <v>944.32399999999996</v>
      </c>
      <c r="F3259" s="5">
        <f t="shared" si="151"/>
        <v>1.4310246136233543E-3</v>
      </c>
      <c r="G3259" s="6">
        <f t="shared" si="152"/>
        <v>6.7567544361763021</v>
      </c>
    </row>
    <row r="3260" spans="1:7" x14ac:dyDescent="0.25">
      <c r="A3260" s="2">
        <v>3264</v>
      </c>
      <c r="B3260">
        <v>10978.33</v>
      </c>
      <c r="C3260">
        <v>9</v>
      </c>
      <c r="D3260">
        <v>17</v>
      </c>
      <c r="E3260" s="6">
        <f t="shared" si="150"/>
        <v>1219.8144444444445</v>
      </c>
      <c r="F3260" s="5">
        <f t="shared" si="151"/>
        <v>2.5758443045220377E-3</v>
      </c>
      <c r="G3260" s="6">
        <f t="shared" si="152"/>
        <v>53.414885518030907</v>
      </c>
    </row>
    <row r="3261" spans="1:7" x14ac:dyDescent="0.25">
      <c r="A3261" s="2">
        <v>3265</v>
      </c>
      <c r="B3261">
        <v>3458.83</v>
      </c>
      <c r="C3261">
        <v>7</v>
      </c>
      <c r="D3261">
        <v>11</v>
      </c>
      <c r="E3261" s="6">
        <f t="shared" si="150"/>
        <v>494.11857142857144</v>
      </c>
      <c r="F3261" s="5">
        <f t="shared" si="151"/>
        <v>2.0034344590726962E-3</v>
      </c>
      <c r="G3261" s="6">
        <f t="shared" si="152"/>
        <v>10.889275901545508</v>
      </c>
    </row>
    <row r="3262" spans="1:7" x14ac:dyDescent="0.25">
      <c r="A3262" s="2">
        <v>3266</v>
      </c>
      <c r="B3262">
        <v>6947.2099999999982</v>
      </c>
      <c r="C3262">
        <v>7</v>
      </c>
      <c r="D3262">
        <v>5</v>
      </c>
      <c r="E3262" s="6">
        <f t="shared" si="150"/>
        <v>992.45857142857119</v>
      </c>
      <c r="F3262" s="5">
        <f t="shared" si="151"/>
        <v>2.0034344590726962E-3</v>
      </c>
      <c r="G3262" s="6">
        <f t="shared" si="152"/>
        <v>9.9416285060103018</v>
      </c>
    </row>
    <row r="3263" spans="1:7" x14ac:dyDescent="0.25">
      <c r="A3263" s="2">
        <v>3267</v>
      </c>
      <c r="B3263">
        <v>7867.9700000000012</v>
      </c>
      <c r="C3263">
        <v>6</v>
      </c>
      <c r="D3263">
        <v>9</v>
      </c>
      <c r="E3263" s="6">
        <f t="shared" si="150"/>
        <v>1311.3283333333336</v>
      </c>
      <c r="F3263" s="5">
        <f t="shared" si="151"/>
        <v>1.7172295363480253E-3</v>
      </c>
      <c r="G3263" s="6">
        <f t="shared" si="152"/>
        <v>20.266665712650262</v>
      </c>
    </row>
    <row r="3264" spans="1:7" x14ac:dyDescent="0.25">
      <c r="A3264" s="2">
        <v>3268</v>
      </c>
      <c r="B3264">
        <v>8610.7799999999988</v>
      </c>
      <c r="C3264">
        <v>6</v>
      </c>
      <c r="D3264">
        <v>20</v>
      </c>
      <c r="E3264" s="6">
        <f t="shared" si="150"/>
        <v>1435.1299999999999</v>
      </c>
      <c r="F3264" s="5">
        <f t="shared" si="151"/>
        <v>1.7172295363480253E-3</v>
      </c>
      <c r="G3264" s="6">
        <f t="shared" si="152"/>
        <v>49.288952489982819</v>
      </c>
    </row>
    <row r="3265" spans="1:7" x14ac:dyDescent="0.25">
      <c r="A3265" s="2">
        <v>3269</v>
      </c>
      <c r="B3265">
        <v>4857.4399999999996</v>
      </c>
      <c r="C3265">
        <v>4</v>
      </c>
      <c r="D3265">
        <v>1</v>
      </c>
      <c r="E3265" s="6">
        <f t="shared" si="150"/>
        <v>1214.3599999999999</v>
      </c>
      <c r="F3265" s="5">
        <f t="shared" si="151"/>
        <v>1.1448196908986834E-3</v>
      </c>
      <c r="G3265" s="6">
        <f t="shared" si="152"/>
        <v>1.390223239839725</v>
      </c>
    </row>
    <row r="3266" spans="1:7" x14ac:dyDescent="0.25">
      <c r="A3266" s="2">
        <v>3270</v>
      </c>
      <c r="B3266">
        <v>7135.8099999999995</v>
      </c>
      <c r="C3266">
        <v>5</v>
      </c>
      <c r="D3266">
        <v>5</v>
      </c>
      <c r="E3266" s="6">
        <f t="shared" si="150"/>
        <v>1427.1619999999998</v>
      </c>
      <c r="F3266" s="5">
        <f t="shared" si="151"/>
        <v>1.4310246136233543E-3</v>
      </c>
      <c r="G3266" s="6">
        <f t="shared" si="152"/>
        <v>10.211519748139665</v>
      </c>
    </row>
    <row r="3267" spans="1:7" x14ac:dyDescent="0.25">
      <c r="A3267" s="2">
        <v>3271</v>
      </c>
      <c r="B3267">
        <v>4571.6400000000003</v>
      </c>
      <c r="C3267">
        <v>5</v>
      </c>
      <c r="D3267">
        <v>16</v>
      </c>
      <c r="E3267" s="6">
        <f t="shared" si="150"/>
        <v>914.32800000000009</v>
      </c>
      <c r="F3267" s="5">
        <f t="shared" si="151"/>
        <v>1.4310246136233543E-3</v>
      </c>
      <c r="G3267" s="6">
        <f t="shared" si="152"/>
        <v>20.934813966800231</v>
      </c>
    </row>
    <row r="3268" spans="1:7" x14ac:dyDescent="0.25">
      <c r="A3268" s="2">
        <v>3272</v>
      </c>
      <c r="B3268">
        <v>569.55999999999995</v>
      </c>
      <c r="C3268">
        <v>1</v>
      </c>
      <c r="D3268">
        <v>9</v>
      </c>
      <c r="E3268" s="6">
        <f t="shared" si="150"/>
        <v>569.55999999999995</v>
      </c>
      <c r="F3268" s="5">
        <f t="shared" si="151"/>
        <v>2.8620492272467084E-4</v>
      </c>
      <c r="G3268" s="6">
        <f t="shared" si="152"/>
        <v>1.4670978820835714</v>
      </c>
    </row>
    <row r="3269" spans="1:7" x14ac:dyDescent="0.25">
      <c r="A3269" s="2">
        <v>3273</v>
      </c>
      <c r="B3269">
        <v>10472.259999999998</v>
      </c>
      <c r="C3269">
        <v>7</v>
      </c>
      <c r="D3269">
        <v>11</v>
      </c>
      <c r="E3269" s="6">
        <f t="shared" ref="E3269:E3332" si="153">B3269/C3269</f>
        <v>1496.0371428571427</v>
      </c>
      <c r="F3269" s="5">
        <f t="shared" ref="F3269:F3332" si="154">C3269/3494</f>
        <v>2.0034344590726962E-3</v>
      </c>
      <c r="G3269" s="6">
        <f t="shared" ref="G3269:G3332" si="155">E3269*F3269*D3269</f>
        <v>32.969336004579276</v>
      </c>
    </row>
    <row r="3270" spans="1:7" x14ac:dyDescent="0.25">
      <c r="A3270" s="2">
        <v>3274</v>
      </c>
      <c r="B3270">
        <v>3450.2999999999997</v>
      </c>
      <c r="C3270">
        <v>5</v>
      </c>
      <c r="D3270">
        <v>18</v>
      </c>
      <c r="E3270" s="6">
        <f t="shared" si="153"/>
        <v>690.06</v>
      </c>
      <c r="F3270" s="5">
        <f t="shared" si="154"/>
        <v>1.4310246136233543E-3</v>
      </c>
      <c r="G3270" s="6">
        <f t="shared" si="155"/>
        <v>17.774871207784773</v>
      </c>
    </row>
    <row r="3271" spans="1:7" x14ac:dyDescent="0.25">
      <c r="A3271" s="2">
        <v>3275</v>
      </c>
      <c r="B3271">
        <v>2826.83</v>
      </c>
      <c r="C3271">
        <v>4</v>
      </c>
      <c r="D3271">
        <v>6</v>
      </c>
      <c r="E3271" s="6">
        <f t="shared" si="153"/>
        <v>706.70749999999998</v>
      </c>
      <c r="F3271" s="5">
        <f t="shared" si="154"/>
        <v>1.1448196908986834E-3</v>
      </c>
      <c r="G3271" s="6">
        <f t="shared" si="155"/>
        <v>4.8543159702346879</v>
      </c>
    </row>
    <row r="3272" spans="1:7" x14ac:dyDescent="0.25">
      <c r="A3272" s="2">
        <v>3276</v>
      </c>
      <c r="B3272">
        <v>6419.18</v>
      </c>
      <c r="C3272">
        <v>5</v>
      </c>
      <c r="D3272">
        <v>3</v>
      </c>
      <c r="E3272" s="6">
        <f t="shared" si="153"/>
        <v>1283.836</v>
      </c>
      <c r="F3272" s="5">
        <f t="shared" si="154"/>
        <v>1.4310246136233543E-3</v>
      </c>
      <c r="G3272" s="6">
        <f t="shared" si="155"/>
        <v>5.5116027475672578</v>
      </c>
    </row>
    <row r="3273" spans="1:7" x14ac:dyDescent="0.25">
      <c r="A3273" s="2">
        <v>3277</v>
      </c>
      <c r="B3273">
        <v>5868.16</v>
      </c>
      <c r="C3273">
        <v>5</v>
      </c>
      <c r="D3273">
        <v>10</v>
      </c>
      <c r="E3273" s="6">
        <f t="shared" si="153"/>
        <v>1173.6320000000001</v>
      </c>
      <c r="F3273" s="5">
        <f t="shared" si="154"/>
        <v>1.4310246136233543E-3</v>
      </c>
      <c r="G3273" s="6">
        <f t="shared" si="155"/>
        <v>16.794962793360046</v>
      </c>
    </row>
    <row r="3274" spans="1:7" x14ac:dyDescent="0.25">
      <c r="A3274" s="2">
        <v>3278</v>
      </c>
      <c r="B3274">
        <v>5194.0700000000006</v>
      </c>
      <c r="C3274">
        <v>5</v>
      </c>
      <c r="D3274">
        <v>9</v>
      </c>
      <c r="E3274" s="6">
        <f t="shared" si="153"/>
        <v>1038.8140000000001</v>
      </c>
      <c r="F3274" s="5">
        <f t="shared" si="154"/>
        <v>1.4310246136233543E-3</v>
      </c>
      <c r="G3274" s="6">
        <f t="shared" si="155"/>
        <v>13.379115626788781</v>
      </c>
    </row>
    <row r="3275" spans="1:7" x14ac:dyDescent="0.25">
      <c r="A3275" s="2">
        <v>3279</v>
      </c>
      <c r="B3275">
        <v>1071.23</v>
      </c>
      <c r="C3275">
        <v>1</v>
      </c>
      <c r="D3275">
        <v>14</v>
      </c>
      <c r="E3275" s="6">
        <f t="shared" si="153"/>
        <v>1071.23</v>
      </c>
      <c r="F3275" s="5">
        <f t="shared" si="154"/>
        <v>2.8620492272467084E-4</v>
      </c>
      <c r="G3275" s="6">
        <f t="shared" si="155"/>
        <v>4.292278191184888</v>
      </c>
    </row>
    <row r="3276" spans="1:7" x14ac:dyDescent="0.25">
      <c r="A3276" s="2">
        <v>3280</v>
      </c>
      <c r="B3276">
        <v>11763.690000000002</v>
      </c>
      <c r="C3276">
        <v>8</v>
      </c>
      <c r="D3276">
        <v>21</v>
      </c>
      <c r="E3276" s="6">
        <f t="shared" si="153"/>
        <v>1470.4612500000003</v>
      </c>
      <c r="F3276" s="5">
        <f t="shared" si="154"/>
        <v>2.2896393817973667E-3</v>
      </c>
      <c r="G3276" s="6">
        <f t="shared" si="155"/>
        <v>70.703345735546662</v>
      </c>
    </row>
    <row r="3277" spans="1:7" x14ac:dyDescent="0.25">
      <c r="A3277" s="2">
        <v>3281</v>
      </c>
      <c r="B3277">
        <v>2044.08</v>
      </c>
      <c r="C3277">
        <v>2</v>
      </c>
      <c r="D3277">
        <v>4</v>
      </c>
      <c r="E3277" s="6">
        <f t="shared" si="153"/>
        <v>1022.04</v>
      </c>
      <c r="F3277" s="5">
        <f t="shared" si="154"/>
        <v>5.7240984544934168E-4</v>
      </c>
      <c r="G3277" s="6">
        <f t="shared" si="155"/>
        <v>2.3401030337721807</v>
      </c>
    </row>
    <row r="3278" spans="1:7" x14ac:dyDescent="0.25">
      <c r="A3278" s="2">
        <v>3282</v>
      </c>
      <c r="B3278">
        <v>4534.8499999999995</v>
      </c>
      <c r="C3278">
        <v>4</v>
      </c>
      <c r="D3278">
        <v>13</v>
      </c>
      <c r="E3278" s="6">
        <f t="shared" si="153"/>
        <v>1133.7124999999999</v>
      </c>
      <c r="F3278" s="5">
        <f t="shared" si="154"/>
        <v>1.1448196908986834E-3</v>
      </c>
      <c r="G3278" s="6">
        <f t="shared" si="155"/>
        <v>16.872653119633654</v>
      </c>
    </row>
    <row r="3279" spans="1:7" x14ac:dyDescent="0.25">
      <c r="A3279" s="2">
        <v>3283</v>
      </c>
      <c r="B3279">
        <v>8875.0299999999988</v>
      </c>
      <c r="C3279">
        <v>7</v>
      </c>
      <c r="D3279">
        <v>6</v>
      </c>
      <c r="E3279" s="6">
        <f t="shared" si="153"/>
        <v>1267.8614285714284</v>
      </c>
      <c r="F3279" s="5">
        <f t="shared" si="154"/>
        <v>2.0034344590726962E-3</v>
      </c>
      <c r="G3279" s="6">
        <f t="shared" si="155"/>
        <v>15.240463651974814</v>
      </c>
    </row>
    <row r="3280" spans="1:7" x14ac:dyDescent="0.25">
      <c r="A3280" s="2">
        <v>3284</v>
      </c>
      <c r="B3280">
        <v>5886.76</v>
      </c>
      <c r="C3280">
        <v>6</v>
      </c>
      <c r="D3280">
        <v>2</v>
      </c>
      <c r="E3280" s="6">
        <f t="shared" si="153"/>
        <v>981.12666666666667</v>
      </c>
      <c r="F3280" s="5">
        <f t="shared" si="154"/>
        <v>1.7172295363480253E-3</v>
      </c>
      <c r="G3280" s="6">
        <f t="shared" si="155"/>
        <v>3.3696393817973669</v>
      </c>
    </row>
    <row r="3281" spans="1:7" x14ac:dyDescent="0.25">
      <c r="A3281" s="2">
        <v>3285</v>
      </c>
      <c r="B3281">
        <v>6515.55</v>
      </c>
      <c r="C3281">
        <v>6</v>
      </c>
      <c r="D3281">
        <v>9</v>
      </c>
      <c r="E3281" s="6">
        <f t="shared" si="153"/>
        <v>1085.925</v>
      </c>
      <c r="F3281" s="5">
        <f t="shared" si="154"/>
        <v>1.7172295363480253E-3</v>
      </c>
      <c r="G3281" s="6">
        <f t="shared" si="155"/>
        <v>16.783042358328565</v>
      </c>
    </row>
    <row r="3282" spans="1:7" x14ac:dyDescent="0.25">
      <c r="A3282" s="2">
        <v>3286</v>
      </c>
      <c r="B3282">
        <v>11050.25</v>
      </c>
      <c r="C3282">
        <v>11</v>
      </c>
      <c r="D3282">
        <v>20</v>
      </c>
      <c r="E3282" s="6">
        <f t="shared" si="153"/>
        <v>1004.5681818181819</v>
      </c>
      <c r="F3282" s="5">
        <f t="shared" si="154"/>
        <v>3.1482541499713796E-3</v>
      </c>
      <c r="G3282" s="6">
        <f t="shared" si="155"/>
        <v>63.252718946765889</v>
      </c>
    </row>
    <row r="3283" spans="1:7" x14ac:dyDescent="0.25">
      <c r="A3283" s="2">
        <v>3287</v>
      </c>
      <c r="B3283">
        <v>3694.7200000000003</v>
      </c>
      <c r="C3283">
        <v>3</v>
      </c>
      <c r="D3283">
        <v>4</v>
      </c>
      <c r="E3283" s="6">
        <f t="shared" si="153"/>
        <v>1231.5733333333335</v>
      </c>
      <c r="F3283" s="5">
        <f t="shared" si="154"/>
        <v>8.5861476817401263E-4</v>
      </c>
      <c r="G3283" s="6">
        <f t="shared" si="155"/>
        <v>4.2297882083571841</v>
      </c>
    </row>
    <row r="3284" spans="1:7" x14ac:dyDescent="0.25">
      <c r="A3284" s="2">
        <v>3288</v>
      </c>
      <c r="B3284">
        <v>8748.24</v>
      </c>
      <c r="C3284">
        <v>6</v>
      </c>
      <c r="D3284">
        <v>10.700000000000001</v>
      </c>
      <c r="E3284" s="6">
        <f t="shared" si="153"/>
        <v>1458.04</v>
      </c>
      <c r="F3284" s="5">
        <f t="shared" si="154"/>
        <v>1.7172295363480253E-3</v>
      </c>
      <c r="G3284" s="6">
        <f t="shared" si="155"/>
        <v>26.790546078992563</v>
      </c>
    </row>
    <row r="3285" spans="1:7" x14ac:dyDescent="0.25">
      <c r="A3285" s="2">
        <v>3289</v>
      </c>
      <c r="B3285">
        <v>7683.3899999999994</v>
      </c>
      <c r="C3285">
        <v>5</v>
      </c>
      <c r="D3285">
        <v>12</v>
      </c>
      <c r="E3285" s="6">
        <f t="shared" si="153"/>
        <v>1536.6779999999999</v>
      </c>
      <c r="F3285" s="5">
        <f t="shared" si="154"/>
        <v>1.4310246136233543E-3</v>
      </c>
      <c r="G3285" s="6">
        <f t="shared" si="155"/>
        <v>26.388288494562104</v>
      </c>
    </row>
    <row r="3286" spans="1:7" x14ac:dyDescent="0.25">
      <c r="A3286" s="2">
        <v>3290</v>
      </c>
      <c r="B3286">
        <v>9719.34</v>
      </c>
      <c r="C3286">
        <v>8</v>
      </c>
      <c r="D3286">
        <v>18</v>
      </c>
      <c r="E3286" s="6">
        <f t="shared" si="153"/>
        <v>1214.9175</v>
      </c>
      <c r="F3286" s="5">
        <f t="shared" si="154"/>
        <v>2.2896393817973667E-3</v>
      </c>
      <c r="G3286" s="6">
        <f t="shared" si="155"/>
        <v>50.071013165426443</v>
      </c>
    </row>
    <row r="3287" spans="1:7" x14ac:dyDescent="0.25">
      <c r="A3287" s="2">
        <v>3291</v>
      </c>
      <c r="B3287">
        <v>3946.95</v>
      </c>
      <c r="C3287">
        <v>4</v>
      </c>
      <c r="D3287">
        <v>13</v>
      </c>
      <c r="E3287" s="6">
        <f t="shared" si="153"/>
        <v>986.73749999999995</v>
      </c>
      <c r="F3287" s="5">
        <f t="shared" si="154"/>
        <v>1.1448196908986834E-3</v>
      </c>
      <c r="G3287" s="6">
        <f t="shared" si="155"/>
        <v>14.685274756725814</v>
      </c>
    </row>
    <row r="3288" spans="1:7" x14ac:dyDescent="0.25">
      <c r="A3288" s="2">
        <v>3292</v>
      </c>
      <c r="B3288">
        <v>60.34</v>
      </c>
      <c r="C3288">
        <v>1</v>
      </c>
      <c r="D3288">
        <v>3</v>
      </c>
      <c r="E3288" s="6">
        <f t="shared" si="153"/>
        <v>60.34</v>
      </c>
      <c r="F3288" s="5">
        <f t="shared" si="154"/>
        <v>2.8620492272467084E-4</v>
      </c>
      <c r="G3288" s="6">
        <f t="shared" si="155"/>
        <v>5.1808815111619923E-2</v>
      </c>
    </row>
    <row r="3289" spans="1:7" x14ac:dyDescent="0.25">
      <c r="A3289" s="2">
        <v>3293</v>
      </c>
      <c r="B3289">
        <v>4716.33</v>
      </c>
      <c r="C3289">
        <v>5</v>
      </c>
      <c r="D3289">
        <v>17</v>
      </c>
      <c r="E3289" s="6">
        <f t="shared" si="153"/>
        <v>943.26599999999996</v>
      </c>
      <c r="F3289" s="5">
        <f t="shared" si="154"/>
        <v>1.4310246136233543E-3</v>
      </c>
      <c r="G3289" s="6">
        <f t="shared" si="155"/>
        <v>22.947226674298797</v>
      </c>
    </row>
    <row r="3290" spans="1:7" x14ac:dyDescent="0.25">
      <c r="A3290" s="2">
        <v>3294</v>
      </c>
      <c r="B3290">
        <v>6769.75</v>
      </c>
      <c r="C3290">
        <v>4</v>
      </c>
      <c r="D3290">
        <v>6</v>
      </c>
      <c r="E3290" s="6">
        <f t="shared" si="153"/>
        <v>1692.4375</v>
      </c>
      <c r="F3290" s="5">
        <f t="shared" si="154"/>
        <v>1.1448196908986834E-3</v>
      </c>
      <c r="G3290" s="6">
        <f t="shared" si="155"/>
        <v>11.625214653692042</v>
      </c>
    </row>
    <row r="3291" spans="1:7" x14ac:dyDescent="0.25">
      <c r="A3291" s="2">
        <v>3295</v>
      </c>
      <c r="B3291">
        <v>10279.810000000001</v>
      </c>
      <c r="C3291">
        <v>8</v>
      </c>
      <c r="D3291">
        <v>9</v>
      </c>
      <c r="E3291" s="6">
        <f t="shared" si="153"/>
        <v>1284.9762500000002</v>
      </c>
      <c r="F3291" s="5">
        <f t="shared" si="154"/>
        <v>2.2896393817973667E-3</v>
      </c>
      <c r="G3291" s="6">
        <f t="shared" si="155"/>
        <v>26.479190040068691</v>
      </c>
    </row>
    <row r="3292" spans="1:7" x14ac:dyDescent="0.25">
      <c r="A3292" s="2">
        <v>3296</v>
      </c>
      <c r="B3292">
        <v>8887.0000000000018</v>
      </c>
      <c r="C3292">
        <v>11</v>
      </c>
      <c r="D3292">
        <v>17</v>
      </c>
      <c r="E3292" s="6">
        <f t="shared" si="153"/>
        <v>807.90909090909111</v>
      </c>
      <c r="F3292" s="5">
        <f t="shared" si="154"/>
        <v>3.1482541499713796E-3</v>
      </c>
      <c r="G3292" s="6">
        <f t="shared" si="155"/>
        <v>43.239553520320563</v>
      </c>
    </row>
    <row r="3293" spans="1:7" x14ac:dyDescent="0.25">
      <c r="A3293" s="2">
        <v>3297</v>
      </c>
      <c r="B3293">
        <v>4162.96</v>
      </c>
      <c r="C3293">
        <v>6</v>
      </c>
      <c r="D3293">
        <v>13</v>
      </c>
      <c r="E3293" s="6">
        <f t="shared" si="153"/>
        <v>693.82666666666671</v>
      </c>
      <c r="F3293" s="5">
        <f t="shared" si="154"/>
        <v>1.7172295363480253E-3</v>
      </c>
      <c r="G3293" s="6">
        <f t="shared" si="155"/>
        <v>15.488975386376646</v>
      </c>
    </row>
    <row r="3294" spans="1:7" x14ac:dyDescent="0.25">
      <c r="A3294" s="2">
        <v>3298</v>
      </c>
      <c r="B3294">
        <v>6502.58</v>
      </c>
      <c r="C3294">
        <v>5</v>
      </c>
      <c r="D3294">
        <v>10.7</v>
      </c>
      <c r="E3294" s="6">
        <f t="shared" si="153"/>
        <v>1300.5160000000001</v>
      </c>
      <c r="F3294" s="5">
        <f t="shared" si="154"/>
        <v>1.4310246136233543E-3</v>
      </c>
      <c r="G3294" s="6">
        <f t="shared" si="155"/>
        <v>19.913453348597596</v>
      </c>
    </row>
    <row r="3295" spans="1:7" x14ac:dyDescent="0.25">
      <c r="A3295" s="2">
        <v>3299</v>
      </c>
      <c r="B3295">
        <v>4560.97</v>
      </c>
      <c r="C3295">
        <v>5</v>
      </c>
      <c r="D3295">
        <v>12</v>
      </c>
      <c r="E3295" s="6">
        <f t="shared" si="153"/>
        <v>912.19400000000007</v>
      </c>
      <c r="F3295" s="5">
        <f t="shared" si="154"/>
        <v>1.4310246136233543E-3</v>
      </c>
      <c r="G3295" s="6">
        <f t="shared" si="155"/>
        <v>15.664464796794505</v>
      </c>
    </row>
    <row r="3296" spans="1:7" x14ac:dyDescent="0.25">
      <c r="A3296" s="2">
        <v>3300</v>
      </c>
      <c r="B3296">
        <v>9878.11</v>
      </c>
      <c r="C3296">
        <v>7</v>
      </c>
      <c r="D3296">
        <v>14</v>
      </c>
      <c r="E3296" s="6">
        <f t="shared" si="153"/>
        <v>1411.1585714285716</v>
      </c>
      <c r="F3296" s="5">
        <f t="shared" si="154"/>
        <v>2.0034344590726962E-3</v>
      </c>
      <c r="G3296" s="6">
        <f t="shared" si="155"/>
        <v>39.580291929021186</v>
      </c>
    </row>
    <row r="3297" spans="1:7" x14ac:dyDescent="0.25">
      <c r="A3297" s="2">
        <v>3301</v>
      </c>
      <c r="B3297">
        <v>4630.47</v>
      </c>
      <c r="C3297">
        <v>5</v>
      </c>
      <c r="D3297">
        <v>6</v>
      </c>
      <c r="E3297" s="6">
        <f t="shared" si="153"/>
        <v>926.09400000000005</v>
      </c>
      <c r="F3297" s="5">
        <f t="shared" si="154"/>
        <v>1.4310246136233543E-3</v>
      </c>
      <c r="G3297" s="6">
        <f t="shared" si="155"/>
        <v>7.9515798511734399</v>
      </c>
    </row>
    <row r="3298" spans="1:7" x14ac:dyDescent="0.25">
      <c r="A3298" s="2">
        <v>3302</v>
      </c>
      <c r="B3298">
        <v>3954.1099999999997</v>
      </c>
      <c r="C3298">
        <v>5</v>
      </c>
      <c r="D3298">
        <v>19</v>
      </c>
      <c r="E3298" s="6">
        <f t="shared" si="153"/>
        <v>790.82199999999989</v>
      </c>
      <c r="F3298" s="5">
        <f t="shared" si="154"/>
        <v>1.4310246136233543E-3</v>
      </c>
      <c r="G3298" s="6">
        <f t="shared" si="155"/>
        <v>21.502029192902118</v>
      </c>
    </row>
    <row r="3299" spans="1:7" x14ac:dyDescent="0.25">
      <c r="A3299" s="2">
        <v>3303</v>
      </c>
      <c r="B3299">
        <v>4834.3499999999995</v>
      </c>
      <c r="C3299">
        <v>5</v>
      </c>
      <c r="D3299">
        <v>11</v>
      </c>
      <c r="E3299" s="6">
        <f t="shared" si="153"/>
        <v>966.86999999999989</v>
      </c>
      <c r="F3299" s="5">
        <f t="shared" si="154"/>
        <v>1.4310246136233543E-3</v>
      </c>
      <c r="G3299" s="6">
        <f t="shared" si="155"/>
        <v>15.219762449914137</v>
      </c>
    </row>
    <row r="3300" spans="1:7" x14ac:dyDescent="0.25">
      <c r="A3300" s="2">
        <v>3304</v>
      </c>
      <c r="B3300">
        <v>11128.31</v>
      </c>
      <c r="C3300">
        <v>10</v>
      </c>
      <c r="D3300">
        <v>12</v>
      </c>
      <c r="E3300" s="6">
        <f t="shared" si="153"/>
        <v>1112.8309999999999</v>
      </c>
      <c r="F3300" s="5">
        <f t="shared" si="154"/>
        <v>2.8620492272467086E-3</v>
      </c>
      <c r="G3300" s="6">
        <f t="shared" si="155"/>
        <v>38.219725243274183</v>
      </c>
    </row>
    <row r="3301" spans="1:7" x14ac:dyDescent="0.25">
      <c r="A3301" s="2">
        <v>3305</v>
      </c>
      <c r="B3301">
        <v>306.78999999999996</v>
      </c>
      <c r="C3301">
        <v>2</v>
      </c>
      <c r="D3301">
        <v>11</v>
      </c>
      <c r="E3301" s="6">
        <f t="shared" si="153"/>
        <v>153.39499999999998</v>
      </c>
      <c r="F3301" s="5">
        <f t="shared" si="154"/>
        <v>5.7240984544934168E-4</v>
      </c>
      <c r="G3301" s="6">
        <f t="shared" si="155"/>
        <v>0.96585289066971936</v>
      </c>
    </row>
    <row r="3302" spans="1:7" x14ac:dyDescent="0.25">
      <c r="A3302" s="2">
        <v>3306</v>
      </c>
      <c r="B3302">
        <v>6945.6</v>
      </c>
      <c r="C3302">
        <v>5</v>
      </c>
      <c r="D3302">
        <v>7</v>
      </c>
      <c r="E3302" s="6">
        <f t="shared" si="153"/>
        <v>1389.1200000000001</v>
      </c>
      <c r="F3302" s="5">
        <f t="shared" si="154"/>
        <v>1.4310246136233543E-3</v>
      </c>
      <c r="G3302" s="6">
        <f t="shared" si="155"/>
        <v>13.915054378935318</v>
      </c>
    </row>
    <row r="3303" spans="1:7" x14ac:dyDescent="0.25">
      <c r="A3303" s="2">
        <v>3307</v>
      </c>
      <c r="B3303">
        <v>6066.9100000000008</v>
      </c>
      <c r="C3303">
        <v>5</v>
      </c>
      <c r="D3303">
        <v>14</v>
      </c>
      <c r="E3303" s="6">
        <f t="shared" si="153"/>
        <v>1213.3820000000001</v>
      </c>
      <c r="F3303" s="5">
        <f t="shared" si="154"/>
        <v>1.4310246136233543E-3</v>
      </c>
      <c r="G3303" s="6">
        <f t="shared" si="155"/>
        <v>24.309313108185464</v>
      </c>
    </row>
    <row r="3304" spans="1:7" x14ac:dyDescent="0.25">
      <c r="A3304" s="2">
        <v>3308</v>
      </c>
      <c r="B3304">
        <v>3436.83</v>
      </c>
      <c r="C3304">
        <v>3</v>
      </c>
      <c r="D3304">
        <v>14</v>
      </c>
      <c r="E3304" s="6">
        <f t="shared" si="153"/>
        <v>1145.6099999999999</v>
      </c>
      <c r="F3304" s="5">
        <f t="shared" si="154"/>
        <v>8.5861476817401263E-4</v>
      </c>
      <c r="G3304" s="6">
        <f t="shared" si="155"/>
        <v>13.770927303949627</v>
      </c>
    </row>
    <row r="3305" spans="1:7" x14ac:dyDescent="0.25">
      <c r="A3305" s="2">
        <v>3309</v>
      </c>
      <c r="B3305">
        <v>5485.7900000000009</v>
      </c>
      <c r="C3305">
        <v>5</v>
      </c>
      <c r="D3305">
        <v>3</v>
      </c>
      <c r="E3305" s="6">
        <f t="shared" si="153"/>
        <v>1097.1580000000001</v>
      </c>
      <c r="F3305" s="5">
        <f t="shared" si="154"/>
        <v>1.4310246136233543E-3</v>
      </c>
      <c r="G3305" s="6">
        <f t="shared" si="155"/>
        <v>4.7101803091013172</v>
      </c>
    </row>
    <row r="3306" spans="1:7" x14ac:dyDescent="0.25">
      <c r="A3306" s="2">
        <v>3310</v>
      </c>
      <c r="B3306">
        <v>5062.8600000000006</v>
      </c>
      <c r="C3306">
        <v>5</v>
      </c>
      <c r="D3306">
        <v>12</v>
      </c>
      <c r="E3306" s="6">
        <f t="shared" si="153"/>
        <v>1012.5720000000001</v>
      </c>
      <c r="F3306" s="5">
        <f t="shared" si="154"/>
        <v>1.4310246136233543E-3</v>
      </c>
      <c r="G3306" s="6">
        <f t="shared" si="155"/>
        <v>17.388185460789927</v>
      </c>
    </row>
    <row r="3307" spans="1:7" x14ac:dyDescent="0.25">
      <c r="A3307" s="2">
        <v>3311</v>
      </c>
      <c r="B3307">
        <v>3921.4900000000002</v>
      </c>
      <c r="C3307">
        <v>4</v>
      </c>
      <c r="D3307">
        <v>8</v>
      </c>
      <c r="E3307" s="6">
        <f t="shared" si="153"/>
        <v>980.37250000000006</v>
      </c>
      <c r="F3307" s="5">
        <f t="shared" si="154"/>
        <v>1.1448196908986834E-3</v>
      </c>
      <c r="G3307" s="6">
        <f t="shared" si="155"/>
        <v>8.9787979393245561</v>
      </c>
    </row>
    <row r="3308" spans="1:7" x14ac:dyDescent="0.25">
      <c r="A3308" s="2">
        <v>3312</v>
      </c>
      <c r="B3308">
        <v>3943.69</v>
      </c>
      <c r="C3308">
        <v>4</v>
      </c>
      <c r="D3308">
        <v>10.7</v>
      </c>
      <c r="E3308" s="6">
        <f t="shared" si="153"/>
        <v>985.92250000000001</v>
      </c>
      <c r="F3308" s="5">
        <f t="shared" si="154"/>
        <v>1.1448196908986834E-3</v>
      </c>
      <c r="G3308" s="6">
        <f t="shared" si="155"/>
        <v>12.077127361190611</v>
      </c>
    </row>
    <row r="3309" spans="1:7" x14ac:dyDescent="0.25">
      <c r="A3309" s="2">
        <v>3313</v>
      </c>
      <c r="B3309">
        <v>6335.93</v>
      </c>
      <c r="C3309">
        <v>6</v>
      </c>
      <c r="D3309">
        <v>5</v>
      </c>
      <c r="E3309" s="6">
        <f t="shared" si="153"/>
        <v>1055.9883333333335</v>
      </c>
      <c r="F3309" s="5">
        <f t="shared" si="154"/>
        <v>1.7172295363480253E-3</v>
      </c>
      <c r="G3309" s="6">
        <f t="shared" si="155"/>
        <v>9.0668717801946208</v>
      </c>
    </row>
    <row r="3310" spans="1:7" x14ac:dyDescent="0.25">
      <c r="A3310" s="2">
        <v>3314</v>
      </c>
      <c r="B3310">
        <v>6475.130000000001</v>
      </c>
      <c r="C3310">
        <v>6</v>
      </c>
      <c r="D3310">
        <v>12</v>
      </c>
      <c r="E3310" s="6">
        <f t="shared" si="153"/>
        <v>1079.1883333333335</v>
      </c>
      <c r="F3310" s="5">
        <f t="shared" si="154"/>
        <v>1.7172295363480253E-3</v>
      </c>
      <c r="G3310" s="6">
        <f t="shared" si="155"/>
        <v>22.238568975386382</v>
      </c>
    </row>
    <row r="3311" spans="1:7" x14ac:dyDescent="0.25">
      <c r="A3311" s="2">
        <v>3315</v>
      </c>
      <c r="B3311">
        <v>8032.11</v>
      </c>
      <c r="C3311">
        <v>7</v>
      </c>
      <c r="D3311">
        <v>5</v>
      </c>
      <c r="E3311" s="6">
        <f t="shared" si="153"/>
        <v>1147.4442857142856</v>
      </c>
      <c r="F3311" s="5">
        <f t="shared" si="154"/>
        <v>2.0034344590726962E-3</v>
      </c>
      <c r="G3311" s="6">
        <f t="shared" si="155"/>
        <v>11.49414710933028</v>
      </c>
    </row>
    <row r="3312" spans="1:7" x14ac:dyDescent="0.25">
      <c r="A3312" s="2">
        <v>3316</v>
      </c>
      <c r="B3312">
        <v>2608.09</v>
      </c>
      <c r="C3312">
        <v>2</v>
      </c>
      <c r="D3312">
        <v>18</v>
      </c>
      <c r="E3312" s="6">
        <f t="shared" si="153"/>
        <v>1304.0450000000001</v>
      </c>
      <c r="F3312" s="5">
        <f t="shared" si="154"/>
        <v>5.7240984544934168E-4</v>
      </c>
      <c r="G3312" s="6">
        <f t="shared" si="155"/>
        <v>13.436067544361762</v>
      </c>
    </row>
    <row r="3313" spans="1:7" x14ac:dyDescent="0.25">
      <c r="A3313" s="2">
        <v>3317</v>
      </c>
      <c r="B3313">
        <v>3299.45</v>
      </c>
      <c r="C3313">
        <v>4</v>
      </c>
      <c r="D3313">
        <v>11</v>
      </c>
      <c r="E3313" s="6">
        <f t="shared" si="153"/>
        <v>824.86249999999995</v>
      </c>
      <c r="F3313" s="5">
        <f t="shared" si="154"/>
        <v>1.1448196908986834E-3</v>
      </c>
      <c r="G3313" s="6">
        <f t="shared" si="155"/>
        <v>10.387507155123066</v>
      </c>
    </row>
    <row r="3314" spans="1:7" x14ac:dyDescent="0.25">
      <c r="A3314" s="2">
        <v>3318</v>
      </c>
      <c r="B3314">
        <v>5363.35</v>
      </c>
      <c r="C3314">
        <v>4</v>
      </c>
      <c r="D3314">
        <v>19</v>
      </c>
      <c r="E3314" s="6">
        <f t="shared" si="153"/>
        <v>1340.8375000000001</v>
      </c>
      <c r="F3314" s="5">
        <f t="shared" si="154"/>
        <v>1.1448196908986834E-3</v>
      </c>
      <c r="G3314" s="6">
        <f t="shared" si="155"/>
        <v>29.165326273611903</v>
      </c>
    </row>
    <row r="3315" spans="1:7" x14ac:dyDescent="0.25">
      <c r="A3315" s="2">
        <v>3319</v>
      </c>
      <c r="B3315">
        <v>7042.8899999999994</v>
      </c>
      <c r="C3315">
        <v>7</v>
      </c>
      <c r="D3315">
        <v>19</v>
      </c>
      <c r="E3315" s="6">
        <f t="shared" si="153"/>
        <v>1006.1271428571428</v>
      </c>
      <c r="F3315" s="5">
        <f t="shared" si="154"/>
        <v>2.0034344590726962E-3</v>
      </c>
      <c r="G3315" s="6">
        <f t="shared" si="155"/>
        <v>38.298485975958783</v>
      </c>
    </row>
    <row r="3316" spans="1:7" x14ac:dyDescent="0.25">
      <c r="A3316" s="2">
        <v>3320</v>
      </c>
      <c r="B3316">
        <v>10109.980000000001</v>
      </c>
      <c r="C3316">
        <v>10</v>
      </c>
      <c r="D3316">
        <v>6</v>
      </c>
      <c r="E3316" s="6">
        <f t="shared" si="153"/>
        <v>1010.9980000000002</v>
      </c>
      <c r="F3316" s="5">
        <f t="shared" si="154"/>
        <v>2.8620492272467086E-3</v>
      </c>
      <c r="G3316" s="6">
        <f t="shared" si="155"/>
        <v>17.361156267887811</v>
      </c>
    </row>
    <row r="3317" spans="1:7" x14ac:dyDescent="0.25">
      <c r="A3317" s="2">
        <v>3321</v>
      </c>
      <c r="B3317">
        <v>2952.5199999999995</v>
      </c>
      <c r="C3317">
        <v>3</v>
      </c>
      <c r="D3317">
        <v>14</v>
      </c>
      <c r="E3317" s="6">
        <f t="shared" si="153"/>
        <v>984.17333333333318</v>
      </c>
      <c r="F3317" s="5">
        <f t="shared" si="154"/>
        <v>8.5861476817401263E-4</v>
      </c>
      <c r="G3317" s="6">
        <f t="shared" si="155"/>
        <v>11.830360618202633</v>
      </c>
    </row>
    <row r="3318" spans="1:7" x14ac:dyDescent="0.25">
      <c r="A3318" s="2">
        <v>3322</v>
      </c>
      <c r="B3318">
        <v>4598.49</v>
      </c>
      <c r="C3318">
        <v>4</v>
      </c>
      <c r="D3318">
        <v>10.7</v>
      </c>
      <c r="E3318" s="6">
        <f t="shared" si="153"/>
        <v>1149.6224999999999</v>
      </c>
      <c r="F3318" s="5">
        <f t="shared" si="154"/>
        <v>1.1448196908986834E-3</v>
      </c>
      <c r="G3318" s="6">
        <f t="shared" si="155"/>
        <v>14.082382083571835</v>
      </c>
    </row>
    <row r="3319" spans="1:7" x14ac:dyDescent="0.25">
      <c r="A3319" s="2">
        <v>3323</v>
      </c>
      <c r="B3319">
        <v>6500.54</v>
      </c>
      <c r="C3319">
        <v>5</v>
      </c>
      <c r="D3319">
        <v>8</v>
      </c>
      <c r="E3319" s="6">
        <f t="shared" si="153"/>
        <v>1300.1079999999999</v>
      </c>
      <c r="F3319" s="5">
        <f t="shared" si="154"/>
        <v>1.4310246136233543E-3</v>
      </c>
      <c r="G3319" s="6">
        <f t="shared" si="155"/>
        <v>14.883892386949055</v>
      </c>
    </row>
    <row r="3320" spans="1:7" x14ac:dyDescent="0.25">
      <c r="A3320" s="2">
        <v>3324</v>
      </c>
      <c r="B3320">
        <v>10846.509999999998</v>
      </c>
      <c r="C3320">
        <v>7</v>
      </c>
      <c r="D3320">
        <v>10</v>
      </c>
      <c r="E3320" s="6">
        <f t="shared" si="153"/>
        <v>1549.5014285714283</v>
      </c>
      <c r="F3320" s="5">
        <f t="shared" si="154"/>
        <v>2.0034344590726962E-3</v>
      </c>
      <c r="G3320" s="6">
        <f t="shared" si="155"/>
        <v>31.043245563823696</v>
      </c>
    </row>
    <row r="3321" spans="1:7" x14ac:dyDescent="0.25">
      <c r="A3321" s="2">
        <v>3325</v>
      </c>
      <c r="B3321">
        <v>5709.18</v>
      </c>
      <c r="C3321">
        <v>5</v>
      </c>
      <c r="D3321">
        <v>1</v>
      </c>
      <c r="E3321" s="6">
        <f t="shared" si="153"/>
        <v>1141.836</v>
      </c>
      <c r="F3321" s="5">
        <f t="shared" si="154"/>
        <v>1.4310246136233543E-3</v>
      </c>
      <c r="G3321" s="6">
        <f t="shared" si="155"/>
        <v>1.6339954207212364</v>
      </c>
    </row>
    <row r="3322" spans="1:7" x14ac:dyDescent="0.25">
      <c r="A3322" s="2">
        <v>3326</v>
      </c>
      <c r="B3322">
        <v>14078.19</v>
      </c>
      <c r="C3322">
        <v>13</v>
      </c>
      <c r="D3322">
        <v>22</v>
      </c>
      <c r="E3322" s="6">
        <f t="shared" si="153"/>
        <v>1082.9376923076923</v>
      </c>
      <c r="F3322" s="5">
        <f t="shared" si="154"/>
        <v>3.720663995420721E-3</v>
      </c>
      <c r="G3322" s="6">
        <f t="shared" si="155"/>
        <v>88.643440183171151</v>
      </c>
    </row>
    <row r="3323" spans="1:7" x14ac:dyDescent="0.25">
      <c r="A3323" s="2">
        <v>3327</v>
      </c>
      <c r="B3323">
        <v>6320.06</v>
      </c>
      <c r="C3323">
        <v>8</v>
      </c>
      <c r="D3323">
        <v>15</v>
      </c>
      <c r="E3323" s="6">
        <f t="shared" si="153"/>
        <v>790.00750000000005</v>
      </c>
      <c r="F3323" s="5">
        <f t="shared" si="154"/>
        <v>2.2896393817973667E-3</v>
      </c>
      <c r="G3323" s="6">
        <f t="shared" si="155"/>
        <v>27.132484258729249</v>
      </c>
    </row>
    <row r="3324" spans="1:7" x14ac:dyDescent="0.25">
      <c r="A3324" s="2">
        <v>3328</v>
      </c>
      <c r="B3324">
        <v>3511.62</v>
      </c>
      <c r="C3324">
        <v>4</v>
      </c>
      <c r="D3324">
        <v>6</v>
      </c>
      <c r="E3324" s="6">
        <f t="shared" si="153"/>
        <v>877.90499999999997</v>
      </c>
      <c r="F3324" s="5">
        <f t="shared" si="154"/>
        <v>1.1448196908986834E-3</v>
      </c>
      <c r="G3324" s="6">
        <f t="shared" si="155"/>
        <v>6.0302575844304513</v>
      </c>
    </row>
    <row r="3325" spans="1:7" x14ac:dyDescent="0.25">
      <c r="A3325" s="2">
        <v>3329</v>
      </c>
      <c r="B3325">
        <v>3348.29</v>
      </c>
      <c r="C3325">
        <v>4</v>
      </c>
      <c r="D3325">
        <v>13</v>
      </c>
      <c r="E3325" s="6">
        <f t="shared" si="153"/>
        <v>837.07249999999999</v>
      </c>
      <c r="F3325" s="5">
        <f t="shared" si="154"/>
        <v>1.1448196908986834E-3</v>
      </c>
      <c r="G3325" s="6">
        <f t="shared" si="155"/>
        <v>12.457862049227245</v>
      </c>
    </row>
    <row r="3326" spans="1:7" x14ac:dyDescent="0.25">
      <c r="A3326" s="2">
        <v>3330</v>
      </c>
      <c r="B3326">
        <v>8960.7200000000012</v>
      </c>
      <c r="C3326">
        <v>9</v>
      </c>
      <c r="D3326">
        <v>18</v>
      </c>
      <c r="E3326" s="6">
        <f t="shared" si="153"/>
        <v>995.6355555555557</v>
      </c>
      <c r="F3326" s="5">
        <f t="shared" si="154"/>
        <v>2.5758443045220377E-3</v>
      </c>
      <c r="G3326" s="6">
        <f t="shared" si="155"/>
        <v>46.162839152833428</v>
      </c>
    </row>
    <row r="3327" spans="1:7" x14ac:dyDescent="0.25">
      <c r="A3327" s="2">
        <v>3331</v>
      </c>
      <c r="B3327">
        <v>7702.42</v>
      </c>
      <c r="C3327">
        <v>5</v>
      </c>
      <c r="D3327">
        <v>8</v>
      </c>
      <c r="E3327" s="6">
        <f t="shared" si="153"/>
        <v>1540.4839999999999</v>
      </c>
      <c r="F3327" s="5">
        <f t="shared" si="154"/>
        <v>1.4310246136233543E-3</v>
      </c>
      <c r="G3327" s="6">
        <f t="shared" si="155"/>
        <v>17.635764167143673</v>
      </c>
    </row>
    <row r="3328" spans="1:7" x14ac:dyDescent="0.25">
      <c r="A3328" s="2">
        <v>3332</v>
      </c>
      <c r="B3328">
        <v>6577.57</v>
      </c>
      <c r="C3328">
        <v>6</v>
      </c>
      <c r="D3328">
        <v>3</v>
      </c>
      <c r="E3328" s="6">
        <f t="shared" si="153"/>
        <v>1096.2616666666665</v>
      </c>
      <c r="F3328" s="5">
        <f t="shared" si="154"/>
        <v>1.7172295363480253E-3</v>
      </c>
      <c r="G3328" s="6">
        <f t="shared" si="155"/>
        <v>5.6475987406983403</v>
      </c>
    </row>
    <row r="3329" spans="1:7" x14ac:dyDescent="0.25">
      <c r="A3329" s="2">
        <v>3333</v>
      </c>
      <c r="B3329">
        <v>5296.3899999999994</v>
      </c>
      <c r="C3329">
        <v>5</v>
      </c>
      <c r="D3329">
        <v>17</v>
      </c>
      <c r="E3329" s="6">
        <f t="shared" si="153"/>
        <v>1059.2779999999998</v>
      </c>
      <c r="F3329" s="5">
        <f t="shared" si="154"/>
        <v>1.4310246136233543E-3</v>
      </c>
      <c r="G3329" s="6">
        <f t="shared" si="155"/>
        <v>25.769499141385229</v>
      </c>
    </row>
    <row r="3330" spans="1:7" x14ac:dyDescent="0.25">
      <c r="A3330" s="2">
        <v>3334</v>
      </c>
      <c r="B3330">
        <v>5742.35</v>
      </c>
      <c r="C3330">
        <v>8</v>
      </c>
      <c r="D3330">
        <v>12</v>
      </c>
      <c r="E3330" s="6">
        <f t="shared" si="153"/>
        <v>717.79375000000005</v>
      </c>
      <c r="F3330" s="5">
        <f t="shared" si="154"/>
        <v>2.2896393817973667E-3</v>
      </c>
      <c r="G3330" s="6">
        <f t="shared" si="155"/>
        <v>19.721866056096164</v>
      </c>
    </row>
    <row r="3331" spans="1:7" x14ac:dyDescent="0.25">
      <c r="A3331" s="2">
        <v>3335</v>
      </c>
      <c r="B3331">
        <v>5555.5400000000009</v>
      </c>
      <c r="C3331">
        <v>7</v>
      </c>
      <c r="D3331">
        <v>16</v>
      </c>
      <c r="E3331" s="6">
        <f t="shared" si="153"/>
        <v>793.64857142857159</v>
      </c>
      <c r="F3331" s="5">
        <f t="shared" si="154"/>
        <v>2.0034344590726962E-3</v>
      </c>
      <c r="G3331" s="6">
        <f t="shared" si="155"/>
        <v>25.440366342301093</v>
      </c>
    </row>
    <row r="3332" spans="1:7" x14ac:dyDescent="0.25">
      <c r="A3332" s="2">
        <v>3336</v>
      </c>
      <c r="B3332">
        <v>9153.3399999999983</v>
      </c>
      <c r="C3332">
        <v>6</v>
      </c>
      <c r="D3332">
        <v>8</v>
      </c>
      <c r="E3332" s="6">
        <f t="shared" si="153"/>
        <v>1525.5566666666664</v>
      </c>
      <c r="F3332" s="5">
        <f t="shared" si="154"/>
        <v>1.7172295363480253E-3</v>
      </c>
      <c r="G3332" s="6">
        <f t="shared" si="155"/>
        <v>20.957847738981108</v>
      </c>
    </row>
    <row r="3333" spans="1:7" x14ac:dyDescent="0.25">
      <c r="A3333" s="2">
        <v>3337</v>
      </c>
      <c r="B3333">
        <v>8265.6200000000008</v>
      </c>
      <c r="C3333">
        <v>8</v>
      </c>
      <c r="D3333">
        <v>16</v>
      </c>
      <c r="E3333" s="6">
        <f t="shared" ref="E3333:E3396" si="156">B3333/C3333</f>
        <v>1033.2025000000001</v>
      </c>
      <c r="F3333" s="5">
        <f t="shared" ref="F3333:F3396" si="157">C3333/3494</f>
        <v>2.2896393817973667E-3</v>
      </c>
      <c r="G3333" s="6">
        <f t="shared" ref="G3333:G3396" si="158">E3333*F3333*D3333</f>
        <v>37.850578133943905</v>
      </c>
    </row>
    <row r="3334" spans="1:7" x14ac:dyDescent="0.25">
      <c r="A3334" s="2">
        <v>3338</v>
      </c>
      <c r="B3334">
        <v>2377.23</v>
      </c>
      <c r="C3334">
        <v>4</v>
      </c>
      <c r="D3334">
        <v>10</v>
      </c>
      <c r="E3334" s="6">
        <f t="shared" si="156"/>
        <v>594.3075</v>
      </c>
      <c r="F3334" s="5">
        <f t="shared" si="157"/>
        <v>1.1448196908986834E-3</v>
      </c>
      <c r="G3334" s="6">
        <f t="shared" si="158"/>
        <v>6.8037492844876919</v>
      </c>
    </row>
    <row r="3335" spans="1:7" x14ac:dyDescent="0.25">
      <c r="A3335" s="2">
        <v>3339</v>
      </c>
      <c r="B3335">
        <v>4271.2199999999993</v>
      </c>
      <c r="C3335">
        <v>6</v>
      </c>
      <c r="D3335">
        <v>21</v>
      </c>
      <c r="E3335" s="6">
        <f t="shared" si="156"/>
        <v>711.86999999999989</v>
      </c>
      <c r="F3335" s="5">
        <f t="shared" si="157"/>
        <v>1.7172295363480253E-3</v>
      </c>
      <c r="G3335" s="6">
        <f t="shared" si="158"/>
        <v>25.671327990841441</v>
      </c>
    </row>
    <row r="3336" spans="1:7" x14ac:dyDescent="0.25">
      <c r="A3336" s="2">
        <v>3340</v>
      </c>
      <c r="B3336">
        <v>6462.47</v>
      </c>
      <c r="C3336">
        <v>6</v>
      </c>
      <c r="D3336">
        <v>2</v>
      </c>
      <c r="E3336" s="6">
        <f t="shared" si="156"/>
        <v>1077.0783333333334</v>
      </c>
      <c r="F3336" s="5">
        <f t="shared" si="157"/>
        <v>1.7172295363480253E-3</v>
      </c>
      <c r="G3336" s="6">
        <f t="shared" si="158"/>
        <v>3.6991814539210077</v>
      </c>
    </row>
    <row r="3337" spans="1:7" x14ac:dyDescent="0.25">
      <c r="A3337" s="2">
        <v>3341</v>
      </c>
      <c r="B3337">
        <v>3646.81</v>
      </c>
      <c r="C3337">
        <v>4</v>
      </c>
      <c r="D3337">
        <v>6</v>
      </c>
      <c r="E3337" s="6">
        <f t="shared" si="156"/>
        <v>911.70249999999999</v>
      </c>
      <c r="F3337" s="5">
        <f t="shared" si="157"/>
        <v>1.1448196908986834E-3</v>
      </c>
      <c r="G3337" s="6">
        <f t="shared" si="158"/>
        <v>6.2624098454493415</v>
      </c>
    </row>
    <row r="3338" spans="1:7" x14ac:dyDescent="0.25">
      <c r="A3338" s="2">
        <v>3342</v>
      </c>
      <c r="B3338">
        <v>6736.7000000000007</v>
      </c>
      <c r="C3338">
        <v>7</v>
      </c>
      <c r="D3338">
        <v>7</v>
      </c>
      <c r="E3338" s="6">
        <f t="shared" si="156"/>
        <v>962.38571428571436</v>
      </c>
      <c r="F3338" s="5">
        <f t="shared" si="157"/>
        <v>2.0034344590726962E-3</v>
      </c>
      <c r="G3338" s="6">
        <f t="shared" si="158"/>
        <v>13.496536920435034</v>
      </c>
    </row>
    <row r="3339" spans="1:7" x14ac:dyDescent="0.25">
      <c r="A3339" s="2">
        <v>3343</v>
      </c>
      <c r="B3339">
        <v>6667.8399999999992</v>
      </c>
      <c r="C3339">
        <v>6</v>
      </c>
      <c r="D3339">
        <v>10.700000000000001</v>
      </c>
      <c r="E3339" s="6">
        <f t="shared" si="156"/>
        <v>1111.3066666666666</v>
      </c>
      <c r="F3339" s="5">
        <f t="shared" si="157"/>
        <v>1.7172295363480253E-3</v>
      </c>
      <c r="G3339" s="6">
        <f t="shared" si="158"/>
        <v>20.419544361763023</v>
      </c>
    </row>
    <row r="3340" spans="1:7" x14ac:dyDescent="0.25">
      <c r="A3340" s="2">
        <v>3344</v>
      </c>
      <c r="B3340">
        <v>6236.9600000000009</v>
      </c>
      <c r="C3340">
        <v>7</v>
      </c>
      <c r="D3340">
        <v>1</v>
      </c>
      <c r="E3340" s="6">
        <f t="shared" si="156"/>
        <v>890.99428571428587</v>
      </c>
      <c r="F3340" s="5">
        <f t="shared" si="157"/>
        <v>2.0034344590726962E-3</v>
      </c>
      <c r="G3340" s="6">
        <f t="shared" si="158"/>
        <v>1.7850486548368636</v>
      </c>
    </row>
    <row r="3341" spans="1:7" x14ac:dyDescent="0.25">
      <c r="A3341" s="2">
        <v>3345</v>
      </c>
      <c r="B3341">
        <v>3926.35</v>
      </c>
      <c r="C3341">
        <v>5</v>
      </c>
      <c r="D3341">
        <v>12</v>
      </c>
      <c r="E3341" s="6">
        <f t="shared" si="156"/>
        <v>785.27</v>
      </c>
      <c r="F3341" s="5">
        <f t="shared" si="157"/>
        <v>1.4310246136233543E-3</v>
      </c>
      <c r="G3341" s="6">
        <f t="shared" si="158"/>
        <v>13.484888380080136</v>
      </c>
    </row>
    <row r="3342" spans="1:7" x14ac:dyDescent="0.25">
      <c r="A3342" s="2">
        <v>3346</v>
      </c>
      <c r="B3342">
        <v>2794.14</v>
      </c>
      <c r="C3342">
        <v>3</v>
      </c>
      <c r="D3342">
        <v>3</v>
      </c>
      <c r="E3342" s="6">
        <f t="shared" si="156"/>
        <v>931.38</v>
      </c>
      <c r="F3342" s="5">
        <f t="shared" si="157"/>
        <v>8.5861476817401263E-4</v>
      </c>
      <c r="G3342" s="6">
        <f t="shared" si="158"/>
        <v>2.3990898683457358</v>
      </c>
    </row>
    <row r="3343" spans="1:7" x14ac:dyDescent="0.25">
      <c r="A3343" s="2">
        <v>3347</v>
      </c>
      <c r="B3343">
        <v>5387.8600000000006</v>
      </c>
      <c r="C3343">
        <v>5</v>
      </c>
      <c r="D3343">
        <v>18</v>
      </c>
      <c r="E3343" s="6">
        <f t="shared" si="156"/>
        <v>1077.5720000000001</v>
      </c>
      <c r="F3343" s="5">
        <f t="shared" si="157"/>
        <v>1.4310246136233543E-3</v>
      </c>
      <c r="G3343" s="6">
        <f t="shared" si="158"/>
        <v>27.756576989124216</v>
      </c>
    </row>
    <row r="3344" spans="1:7" x14ac:dyDescent="0.25">
      <c r="A3344" s="2">
        <v>3348</v>
      </c>
      <c r="B3344">
        <v>2749.69</v>
      </c>
      <c r="C3344">
        <v>3</v>
      </c>
      <c r="D3344">
        <v>6</v>
      </c>
      <c r="E3344" s="6">
        <f t="shared" si="156"/>
        <v>916.56333333333339</v>
      </c>
      <c r="F3344" s="5">
        <f t="shared" si="157"/>
        <v>8.5861476817401263E-4</v>
      </c>
      <c r="G3344" s="6">
        <f t="shared" si="158"/>
        <v>4.7218488838008019</v>
      </c>
    </row>
    <row r="3345" spans="1:7" x14ac:dyDescent="0.25">
      <c r="A3345" s="2">
        <v>3349</v>
      </c>
      <c r="B3345">
        <v>6639.07</v>
      </c>
      <c r="C3345">
        <v>5</v>
      </c>
      <c r="D3345">
        <v>9</v>
      </c>
      <c r="E3345" s="6">
        <f t="shared" si="156"/>
        <v>1327.8139999999999</v>
      </c>
      <c r="F3345" s="5">
        <f t="shared" si="157"/>
        <v>1.4310246136233543E-3</v>
      </c>
      <c r="G3345" s="6">
        <f t="shared" si="158"/>
        <v>17.101210646823123</v>
      </c>
    </row>
    <row r="3346" spans="1:7" x14ac:dyDescent="0.25">
      <c r="A3346" s="2">
        <v>3350</v>
      </c>
      <c r="B3346">
        <v>9352.56</v>
      </c>
      <c r="C3346">
        <v>6</v>
      </c>
      <c r="D3346">
        <v>6</v>
      </c>
      <c r="E3346" s="6">
        <f t="shared" si="156"/>
        <v>1558.76</v>
      </c>
      <c r="F3346" s="5">
        <f t="shared" si="157"/>
        <v>1.7172295363480253E-3</v>
      </c>
      <c r="G3346" s="6">
        <f t="shared" si="158"/>
        <v>16.060492272467087</v>
      </c>
    </row>
    <row r="3347" spans="1:7" x14ac:dyDescent="0.25">
      <c r="A3347" s="2">
        <v>3351</v>
      </c>
      <c r="B3347">
        <v>7191.88</v>
      </c>
      <c r="C3347">
        <v>6</v>
      </c>
      <c r="D3347">
        <v>15</v>
      </c>
      <c r="E3347" s="6">
        <f t="shared" si="156"/>
        <v>1198.6466666666668</v>
      </c>
      <c r="F3347" s="5">
        <f t="shared" si="157"/>
        <v>1.7172295363480253E-3</v>
      </c>
      <c r="G3347" s="6">
        <f t="shared" si="158"/>
        <v>30.87527189467659</v>
      </c>
    </row>
    <row r="3348" spans="1:7" x14ac:dyDescent="0.25">
      <c r="A3348" s="2">
        <v>3352</v>
      </c>
      <c r="B3348">
        <v>5559.6399999999994</v>
      </c>
      <c r="C3348">
        <v>7</v>
      </c>
      <c r="D3348">
        <v>1</v>
      </c>
      <c r="E3348" s="6">
        <f t="shared" si="156"/>
        <v>794.23428571428565</v>
      </c>
      <c r="F3348" s="5">
        <f t="shared" si="157"/>
        <v>2.0034344590726962E-3</v>
      </c>
      <c r="G3348" s="6">
        <f t="shared" si="158"/>
        <v>1.5911963365769892</v>
      </c>
    </row>
    <row r="3349" spans="1:7" x14ac:dyDescent="0.25">
      <c r="A3349" s="2">
        <v>3353</v>
      </c>
      <c r="B3349">
        <v>5270.16</v>
      </c>
      <c r="C3349">
        <v>7</v>
      </c>
      <c r="D3349">
        <v>1</v>
      </c>
      <c r="E3349" s="6">
        <f t="shared" si="156"/>
        <v>752.88</v>
      </c>
      <c r="F3349" s="5">
        <f t="shared" si="157"/>
        <v>2.0034344590726962E-3</v>
      </c>
      <c r="G3349" s="6">
        <f t="shared" si="158"/>
        <v>1.5083457355466514</v>
      </c>
    </row>
    <row r="3350" spans="1:7" x14ac:dyDescent="0.25">
      <c r="A3350" s="2">
        <v>3354</v>
      </c>
      <c r="B3350">
        <v>3213.07</v>
      </c>
      <c r="C3350">
        <v>2</v>
      </c>
      <c r="D3350">
        <v>11</v>
      </c>
      <c r="E3350" s="6">
        <f t="shared" si="156"/>
        <v>1606.5350000000001</v>
      </c>
      <c r="F3350" s="5">
        <f t="shared" si="157"/>
        <v>5.7240984544934168E-4</v>
      </c>
      <c r="G3350" s="6">
        <f t="shared" si="158"/>
        <v>10.115560961648539</v>
      </c>
    </row>
    <row r="3351" spans="1:7" x14ac:dyDescent="0.25">
      <c r="A3351" s="2">
        <v>3355</v>
      </c>
      <c r="B3351">
        <v>5854.1</v>
      </c>
      <c r="C3351">
        <v>6</v>
      </c>
      <c r="D3351">
        <v>3</v>
      </c>
      <c r="E3351" s="6">
        <f t="shared" si="156"/>
        <v>975.68333333333339</v>
      </c>
      <c r="F3351" s="5">
        <f t="shared" si="157"/>
        <v>1.7172295363480253E-3</v>
      </c>
      <c r="G3351" s="6">
        <f t="shared" si="158"/>
        <v>5.0264167143674872</v>
      </c>
    </row>
    <row r="3352" spans="1:7" x14ac:dyDescent="0.25">
      <c r="A3352" s="2">
        <v>3356</v>
      </c>
      <c r="B3352">
        <v>6281.6900000000005</v>
      </c>
      <c r="C3352">
        <v>5</v>
      </c>
      <c r="D3352">
        <v>6</v>
      </c>
      <c r="E3352" s="6">
        <f t="shared" si="156"/>
        <v>1256.3380000000002</v>
      </c>
      <c r="F3352" s="5">
        <f t="shared" si="157"/>
        <v>1.4310246136233543E-3</v>
      </c>
      <c r="G3352" s="6">
        <f t="shared" si="158"/>
        <v>10.787103606182027</v>
      </c>
    </row>
    <row r="3353" spans="1:7" x14ac:dyDescent="0.25">
      <c r="A3353" s="2">
        <v>3357</v>
      </c>
      <c r="B3353">
        <v>3897.31</v>
      </c>
      <c r="C3353">
        <v>4</v>
      </c>
      <c r="D3353">
        <v>4</v>
      </c>
      <c r="E3353" s="6">
        <f t="shared" si="156"/>
        <v>974.32749999999999</v>
      </c>
      <c r="F3353" s="5">
        <f t="shared" si="157"/>
        <v>1.1448196908986834E-3</v>
      </c>
      <c r="G3353" s="6">
        <f t="shared" si="158"/>
        <v>4.4617172295363474</v>
      </c>
    </row>
    <row r="3354" spans="1:7" x14ac:dyDescent="0.25">
      <c r="A3354" s="2">
        <v>3358</v>
      </c>
      <c r="B3354">
        <v>7810.9</v>
      </c>
      <c r="C3354">
        <v>7</v>
      </c>
      <c r="D3354">
        <v>11</v>
      </c>
      <c r="E3354" s="6">
        <f t="shared" si="156"/>
        <v>1115.8428571428572</v>
      </c>
      <c r="F3354" s="5">
        <f t="shared" si="157"/>
        <v>2.0034344590726962E-3</v>
      </c>
      <c r="G3354" s="6">
        <f t="shared" si="158"/>
        <v>24.59069834001145</v>
      </c>
    </row>
    <row r="3355" spans="1:7" x14ac:dyDescent="0.25">
      <c r="A3355" s="2">
        <v>3359</v>
      </c>
      <c r="B3355">
        <v>3839.3799999999997</v>
      </c>
      <c r="C3355">
        <v>5</v>
      </c>
      <c r="D3355">
        <v>3</v>
      </c>
      <c r="E3355" s="6">
        <f t="shared" si="156"/>
        <v>767.87599999999998</v>
      </c>
      <c r="F3355" s="5">
        <f t="shared" si="157"/>
        <v>1.4310246136233543E-3</v>
      </c>
      <c r="G3355" s="6">
        <f t="shared" si="158"/>
        <v>3.2965483686319406</v>
      </c>
    </row>
    <row r="3356" spans="1:7" x14ac:dyDescent="0.25">
      <c r="A3356" s="2">
        <v>3360</v>
      </c>
      <c r="B3356">
        <v>6162.1900000000005</v>
      </c>
      <c r="C3356">
        <v>8</v>
      </c>
      <c r="D3356">
        <v>5</v>
      </c>
      <c r="E3356" s="6">
        <f t="shared" si="156"/>
        <v>770.27375000000006</v>
      </c>
      <c r="F3356" s="5">
        <f t="shared" si="157"/>
        <v>2.2896393817973667E-3</v>
      </c>
      <c r="G3356" s="6">
        <f t="shared" si="158"/>
        <v>8.8182455638236981</v>
      </c>
    </row>
    <row r="3357" spans="1:7" x14ac:dyDescent="0.25">
      <c r="A3357" s="2">
        <v>3361</v>
      </c>
      <c r="B3357">
        <v>8548.9500000000007</v>
      </c>
      <c r="C3357">
        <v>6</v>
      </c>
      <c r="D3357">
        <v>9</v>
      </c>
      <c r="E3357" s="6">
        <f t="shared" si="156"/>
        <v>1424.825</v>
      </c>
      <c r="F3357" s="5">
        <f t="shared" si="157"/>
        <v>1.7172295363480253E-3</v>
      </c>
      <c r="G3357" s="6">
        <f t="shared" si="158"/>
        <v>22.020764167143675</v>
      </c>
    </row>
    <row r="3358" spans="1:7" x14ac:dyDescent="0.25">
      <c r="A3358" s="2">
        <v>3362</v>
      </c>
      <c r="B3358">
        <v>1983.8400000000001</v>
      </c>
      <c r="C3358">
        <v>3</v>
      </c>
      <c r="D3358">
        <v>13</v>
      </c>
      <c r="E3358" s="6">
        <f t="shared" si="156"/>
        <v>661.28000000000009</v>
      </c>
      <c r="F3358" s="5">
        <f t="shared" si="157"/>
        <v>8.5861476817401263E-4</v>
      </c>
      <c r="G3358" s="6">
        <f t="shared" si="158"/>
        <v>7.3812020606754443</v>
      </c>
    </row>
    <row r="3359" spans="1:7" x14ac:dyDescent="0.25">
      <c r="A3359" s="2">
        <v>3363</v>
      </c>
      <c r="B3359">
        <v>6443.9299999999994</v>
      </c>
      <c r="C3359">
        <v>6</v>
      </c>
      <c r="D3359">
        <v>3</v>
      </c>
      <c r="E3359" s="6">
        <f t="shared" si="156"/>
        <v>1073.9883333333332</v>
      </c>
      <c r="F3359" s="5">
        <f t="shared" si="157"/>
        <v>1.7172295363480253E-3</v>
      </c>
      <c r="G3359" s="6">
        <f t="shared" si="158"/>
        <v>5.5328534630795652</v>
      </c>
    </row>
    <row r="3360" spans="1:7" x14ac:dyDescent="0.25">
      <c r="A3360" s="2">
        <v>3364</v>
      </c>
      <c r="B3360">
        <v>5647.75</v>
      </c>
      <c r="C3360">
        <v>5</v>
      </c>
      <c r="D3360">
        <v>3</v>
      </c>
      <c r="E3360" s="6">
        <f t="shared" si="156"/>
        <v>1129.55</v>
      </c>
      <c r="F3360" s="5">
        <f t="shared" si="157"/>
        <v>1.4310246136233543E-3</v>
      </c>
      <c r="G3360" s="6">
        <f t="shared" si="158"/>
        <v>4.8492415569547793</v>
      </c>
    </row>
    <row r="3361" spans="1:7" x14ac:dyDescent="0.25">
      <c r="A3361" s="2">
        <v>3365</v>
      </c>
      <c r="B3361">
        <v>5971.06</v>
      </c>
      <c r="C3361">
        <v>6</v>
      </c>
      <c r="D3361">
        <v>10.700000000000001</v>
      </c>
      <c r="E3361" s="6">
        <f t="shared" si="156"/>
        <v>995.17666666666673</v>
      </c>
      <c r="F3361" s="5">
        <f t="shared" si="157"/>
        <v>1.7172295363480253E-3</v>
      </c>
      <c r="G3361" s="6">
        <f t="shared" si="158"/>
        <v>18.285730394962798</v>
      </c>
    </row>
    <row r="3362" spans="1:7" x14ac:dyDescent="0.25">
      <c r="A3362" s="2">
        <v>3366</v>
      </c>
      <c r="B3362">
        <v>4591.95</v>
      </c>
      <c r="C3362">
        <v>4</v>
      </c>
      <c r="D3362">
        <v>14</v>
      </c>
      <c r="E3362" s="6">
        <f t="shared" si="156"/>
        <v>1147.9875</v>
      </c>
      <c r="F3362" s="5">
        <f t="shared" si="157"/>
        <v>1.1448196908986834E-3</v>
      </c>
      <c r="G3362" s="6">
        <f t="shared" si="158"/>
        <v>18.399341728677733</v>
      </c>
    </row>
    <row r="3363" spans="1:7" x14ac:dyDescent="0.25">
      <c r="A3363" s="2">
        <v>3367</v>
      </c>
      <c r="B3363">
        <v>8647.67</v>
      </c>
      <c r="C3363">
        <v>6</v>
      </c>
      <c r="D3363">
        <v>1</v>
      </c>
      <c r="E3363" s="6">
        <f t="shared" si="156"/>
        <v>1441.2783333333334</v>
      </c>
      <c r="F3363" s="5">
        <f t="shared" si="157"/>
        <v>1.7172295363480253E-3</v>
      </c>
      <c r="G3363" s="6">
        <f t="shared" si="158"/>
        <v>2.4750057240984549</v>
      </c>
    </row>
    <row r="3364" spans="1:7" x14ac:dyDescent="0.25">
      <c r="A3364" s="2">
        <v>3368</v>
      </c>
      <c r="B3364">
        <v>5971.18</v>
      </c>
      <c r="C3364">
        <v>5</v>
      </c>
      <c r="D3364">
        <v>16</v>
      </c>
      <c r="E3364" s="6">
        <f t="shared" si="156"/>
        <v>1194.2360000000001</v>
      </c>
      <c r="F3364" s="5">
        <f t="shared" si="157"/>
        <v>1.4310246136233543E-3</v>
      </c>
      <c r="G3364" s="6">
        <f t="shared" si="158"/>
        <v>27.343697767601604</v>
      </c>
    </row>
    <row r="3365" spans="1:7" x14ac:dyDescent="0.25">
      <c r="A3365" s="2">
        <v>3369</v>
      </c>
      <c r="B3365">
        <v>6850.6900000000005</v>
      </c>
      <c r="C3365">
        <v>6</v>
      </c>
      <c r="D3365">
        <v>10</v>
      </c>
      <c r="E3365" s="6">
        <f t="shared" si="156"/>
        <v>1141.7816666666668</v>
      </c>
      <c r="F3365" s="5">
        <f t="shared" si="157"/>
        <v>1.7172295363480253E-3</v>
      </c>
      <c r="G3365" s="6">
        <f t="shared" si="158"/>
        <v>19.607012020606756</v>
      </c>
    </row>
    <row r="3366" spans="1:7" x14ac:dyDescent="0.25">
      <c r="A3366" s="2">
        <v>3370</v>
      </c>
      <c r="B3366">
        <v>7469.49</v>
      </c>
      <c r="C3366">
        <v>7</v>
      </c>
      <c r="D3366">
        <v>5</v>
      </c>
      <c r="E3366" s="6">
        <f t="shared" si="156"/>
        <v>1067.07</v>
      </c>
      <c r="F3366" s="5">
        <f t="shared" si="157"/>
        <v>2.0034344590726962E-3</v>
      </c>
      <c r="G3366" s="6">
        <f t="shared" si="158"/>
        <v>10.689024041213509</v>
      </c>
    </row>
    <row r="3367" spans="1:7" x14ac:dyDescent="0.25">
      <c r="A3367" s="2">
        <v>3371</v>
      </c>
      <c r="B3367">
        <v>8400.31</v>
      </c>
      <c r="C3367">
        <v>9</v>
      </c>
      <c r="D3367">
        <v>17</v>
      </c>
      <c r="E3367" s="6">
        <f t="shared" si="156"/>
        <v>933.36777777777775</v>
      </c>
      <c r="F3367" s="5">
        <f t="shared" si="157"/>
        <v>2.5758443045220377E-3</v>
      </c>
      <c r="G3367" s="6">
        <f t="shared" si="158"/>
        <v>40.871571265025757</v>
      </c>
    </row>
    <row r="3368" spans="1:7" x14ac:dyDescent="0.25">
      <c r="A3368" s="2">
        <v>3372</v>
      </c>
      <c r="B3368">
        <v>7238.88</v>
      </c>
      <c r="C3368">
        <v>6</v>
      </c>
      <c r="D3368">
        <v>15</v>
      </c>
      <c r="E3368" s="6">
        <f t="shared" si="156"/>
        <v>1206.48</v>
      </c>
      <c r="F3368" s="5">
        <f t="shared" si="157"/>
        <v>1.7172295363480253E-3</v>
      </c>
      <c r="G3368" s="6">
        <f t="shared" si="158"/>
        <v>31.077046365197482</v>
      </c>
    </row>
    <row r="3369" spans="1:7" x14ac:dyDescent="0.25">
      <c r="A3369" s="2">
        <v>3373</v>
      </c>
      <c r="B3369">
        <v>6773.3700000000008</v>
      </c>
      <c r="C3369">
        <v>5</v>
      </c>
      <c r="D3369">
        <v>5</v>
      </c>
      <c r="E3369" s="6">
        <f t="shared" si="156"/>
        <v>1354.6740000000002</v>
      </c>
      <c r="F3369" s="5">
        <f t="shared" si="157"/>
        <v>1.4310246136233543E-3</v>
      </c>
      <c r="G3369" s="6">
        <f t="shared" si="158"/>
        <v>9.692859187178021</v>
      </c>
    </row>
    <row r="3370" spans="1:7" x14ac:dyDescent="0.25">
      <c r="A3370" s="2">
        <v>3374</v>
      </c>
      <c r="B3370">
        <v>6246.4400000000005</v>
      </c>
      <c r="C3370">
        <v>4</v>
      </c>
      <c r="D3370">
        <v>12</v>
      </c>
      <c r="E3370" s="6">
        <f t="shared" si="156"/>
        <v>1561.6100000000001</v>
      </c>
      <c r="F3370" s="5">
        <f t="shared" si="157"/>
        <v>1.1448196908986834E-3</v>
      </c>
      <c r="G3370" s="6">
        <f t="shared" si="158"/>
        <v>21.453142530051519</v>
      </c>
    </row>
    <row r="3371" spans="1:7" x14ac:dyDescent="0.25">
      <c r="A3371" s="2">
        <v>3375</v>
      </c>
      <c r="B3371">
        <v>8710.18</v>
      </c>
      <c r="C3371">
        <v>8</v>
      </c>
      <c r="D3371">
        <v>6</v>
      </c>
      <c r="E3371" s="6">
        <f t="shared" si="156"/>
        <v>1088.7725</v>
      </c>
      <c r="F3371" s="5">
        <f t="shared" si="157"/>
        <v>2.2896393817973667E-3</v>
      </c>
      <c r="G3371" s="6">
        <f t="shared" si="158"/>
        <v>14.957378362907839</v>
      </c>
    </row>
    <row r="3372" spans="1:7" x14ac:dyDescent="0.25">
      <c r="A3372" s="2">
        <v>3376</v>
      </c>
      <c r="B3372">
        <v>4239.5399999999991</v>
      </c>
      <c r="C3372">
        <v>5</v>
      </c>
      <c r="D3372">
        <v>16</v>
      </c>
      <c r="E3372" s="6">
        <f t="shared" si="156"/>
        <v>847.90799999999979</v>
      </c>
      <c r="F3372" s="5">
        <f t="shared" si="157"/>
        <v>1.4310246136233543E-3</v>
      </c>
      <c r="G3372" s="6">
        <f t="shared" si="158"/>
        <v>19.414035489410413</v>
      </c>
    </row>
    <row r="3373" spans="1:7" x14ac:dyDescent="0.25">
      <c r="A3373" s="2">
        <v>3377</v>
      </c>
      <c r="B3373">
        <v>6701.91</v>
      </c>
      <c r="C3373">
        <v>7</v>
      </c>
      <c r="D3373">
        <v>7</v>
      </c>
      <c r="E3373" s="6">
        <f t="shared" si="156"/>
        <v>957.41571428571422</v>
      </c>
      <c r="F3373" s="5">
        <f t="shared" si="157"/>
        <v>2.0034344590726962E-3</v>
      </c>
      <c r="G3373" s="6">
        <f t="shared" si="158"/>
        <v>13.426837435603892</v>
      </c>
    </row>
    <row r="3374" spans="1:7" x14ac:dyDescent="0.25">
      <c r="A3374" s="2">
        <v>3378</v>
      </c>
      <c r="B3374">
        <v>4651.7699999999995</v>
      </c>
      <c r="C3374">
        <v>4</v>
      </c>
      <c r="D3374">
        <v>14</v>
      </c>
      <c r="E3374" s="6">
        <f t="shared" si="156"/>
        <v>1162.9424999999999</v>
      </c>
      <c r="F3374" s="5">
        <f t="shared" si="157"/>
        <v>1.1448196908986834E-3</v>
      </c>
      <c r="G3374" s="6">
        <f t="shared" si="158"/>
        <v>18.639032627361185</v>
      </c>
    </row>
    <row r="3375" spans="1:7" x14ac:dyDescent="0.25">
      <c r="A3375" s="2">
        <v>3379</v>
      </c>
      <c r="B3375">
        <v>8165.4299999999994</v>
      </c>
      <c r="C3375">
        <v>6</v>
      </c>
      <c r="D3375">
        <v>2</v>
      </c>
      <c r="E3375" s="6">
        <f t="shared" si="156"/>
        <v>1360.905</v>
      </c>
      <c r="F3375" s="5">
        <f t="shared" si="157"/>
        <v>1.7172295363480253E-3</v>
      </c>
      <c r="G3375" s="6">
        <f t="shared" si="158"/>
        <v>4.6739725243274188</v>
      </c>
    </row>
    <row r="3376" spans="1:7" x14ac:dyDescent="0.25">
      <c r="A3376" s="2">
        <v>3380</v>
      </c>
      <c r="B3376">
        <v>6088.51</v>
      </c>
      <c r="C3376">
        <v>5</v>
      </c>
      <c r="D3376">
        <v>14</v>
      </c>
      <c r="E3376" s="6">
        <f t="shared" si="156"/>
        <v>1217.702</v>
      </c>
      <c r="F3376" s="5">
        <f t="shared" si="157"/>
        <v>1.4310246136233543E-3</v>
      </c>
      <c r="G3376" s="6">
        <f t="shared" si="158"/>
        <v>24.395861476817402</v>
      </c>
    </row>
    <row r="3377" spans="1:7" x14ac:dyDescent="0.25">
      <c r="A3377" s="2">
        <v>3381</v>
      </c>
      <c r="B3377">
        <v>7129.3700000000008</v>
      </c>
      <c r="C3377">
        <v>5</v>
      </c>
      <c r="D3377">
        <v>4</v>
      </c>
      <c r="E3377" s="6">
        <f t="shared" si="156"/>
        <v>1425.8740000000003</v>
      </c>
      <c r="F3377" s="5">
        <f t="shared" si="157"/>
        <v>1.4310246136233543E-3</v>
      </c>
      <c r="G3377" s="6">
        <f t="shared" si="158"/>
        <v>8.1618431597023484</v>
      </c>
    </row>
    <row r="3378" spans="1:7" x14ac:dyDescent="0.25">
      <c r="A3378" s="2">
        <v>3382</v>
      </c>
      <c r="B3378">
        <v>10347.490000000002</v>
      </c>
      <c r="C3378">
        <v>10</v>
      </c>
      <c r="D3378">
        <v>10</v>
      </c>
      <c r="E3378" s="6">
        <f t="shared" si="156"/>
        <v>1034.7490000000003</v>
      </c>
      <c r="F3378" s="5">
        <f t="shared" si="157"/>
        <v>2.8620492272467086E-3</v>
      </c>
      <c r="G3378" s="6">
        <f t="shared" si="158"/>
        <v>29.615025758443053</v>
      </c>
    </row>
    <row r="3379" spans="1:7" x14ac:dyDescent="0.25">
      <c r="A3379" s="2">
        <v>3383</v>
      </c>
      <c r="B3379">
        <v>7014.4100000000008</v>
      </c>
      <c r="C3379">
        <v>6</v>
      </c>
      <c r="D3379">
        <v>10</v>
      </c>
      <c r="E3379" s="6">
        <f t="shared" si="156"/>
        <v>1169.0683333333334</v>
      </c>
      <c r="F3379" s="5">
        <f t="shared" si="157"/>
        <v>1.7172295363480253E-3</v>
      </c>
      <c r="G3379" s="6">
        <f t="shared" si="158"/>
        <v>20.075586720091589</v>
      </c>
    </row>
    <row r="3380" spans="1:7" x14ac:dyDescent="0.25">
      <c r="A3380" s="2">
        <v>3384</v>
      </c>
      <c r="B3380">
        <v>7402.02</v>
      </c>
      <c r="C3380">
        <v>6</v>
      </c>
      <c r="D3380">
        <v>6</v>
      </c>
      <c r="E3380" s="6">
        <f t="shared" si="156"/>
        <v>1233.67</v>
      </c>
      <c r="F3380" s="5">
        <f t="shared" si="157"/>
        <v>1.7172295363480253E-3</v>
      </c>
      <c r="G3380" s="6">
        <f t="shared" si="158"/>
        <v>12.710967372638812</v>
      </c>
    </row>
    <row r="3381" spans="1:7" x14ac:dyDescent="0.25">
      <c r="A3381" s="2">
        <v>3385</v>
      </c>
      <c r="B3381">
        <v>3317.72</v>
      </c>
      <c r="C3381">
        <v>4</v>
      </c>
      <c r="D3381">
        <v>9</v>
      </c>
      <c r="E3381" s="6">
        <f t="shared" si="156"/>
        <v>829.43</v>
      </c>
      <c r="F3381" s="5">
        <f t="shared" si="157"/>
        <v>1.1448196908986834E-3</v>
      </c>
      <c r="G3381" s="6">
        <f t="shared" si="158"/>
        <v>8.545930165998854</v>
      </c>
    </row>
    <row r="3382" spans="1:7" x14ac:dyDescent="0.25">
      <c r="A3382" s="2">
        <v>3386</v>
      </c>
      <c r="B3382">
        <v>4407.6400000000003</v>
      </c>
      <c r="C3382">
        <v>5</v>
      </c>
      <c r="D3382">
        <v>2</v>
      </c>
      <c r="E3382" s="6">
        <f t="shared" si="156"/>
        <v>881.52800000000002</v>
      </c>
      <c r="F3382" s="5">
        <f t="shared" si="157"/>
        <v>1.4310246136233543E-3</v>
      </c>
      <c r="G3382" s="6">
        <f t="shared" si="158"/>
        <v>2.5229765311963366</v>
      </c>
    </row>
    <row r="3383" spans="1:7" x14ac:dyDescent="0.25">
      <c r="A3383" s="2">
        <v>3387</v>
      </c>
      <c r="B3383">
        <v>10309.67</v>
      </c>
      <c r="C3383">
        <v>8</v>
      </c>
      <c r="D3383">
        <v>15</v>
      </c>
      <c r="E3383" s="6">
        <f t="shared" si="156"/>
        <v>1288.70875</v>
      </c>
      <c r="F3383" s="5">
        <f t="shared" si="157"/>
        <v>2.2896393817973667E-3</v>
      </c>
      <c r="G3383" s="6">
        <f t="shared" si="158"/>
        <v>44.260174585002858</v>
      </c>
    </row>
    <row r="3384" spans="1:7" x14ac:dyDescent="0.25">
      <c r="A3384" s="2">
        <v>3388</v>
      </c>
      <c r="B3384">
        <v>9307.4500000000007</v>
      </c>
      <c r="C3384">
        <v>8</v>
      </c>
      <c r="D3384">
        <v>7</v>
      </c>
      <c r="E3384" s="6">
        <f t="shared" si="156"/>
        <v>1163.4312500000001</v>
      </c>
      <c r="F3384" s="5">
        <f t="shared" si="157"/>
        <v>2.2896393817973667E-3</v>
      </c>
      <c r="G3384" s="6">
        <f t="shared" si="158"/>
        <v>18.646866056096165</v>
      </c>
    </row>
    <row r="3385" spans="1:7" x14ac:dyDescent="0.25">
      <c r="A3385" s="2">
        <v>3389</v>
      </c>
      <c r="B3385">
        <v>6107.8600000000006</v>
      </c>
      <c r="C3385">
        <v>6</v>
      </c>
      <c r="D3385">
        <v>19</v>
      </c>
      <c r="E3385" s="6">
        <f t="shared" si="156"/>
        <v>1017.9766666666668</v>
      </c>
      <c r="F3385" s="5">
        <f t="shared" si="157"/>
        <v>1.7172295363480253E-3</v>
      </c>
      <c r="G3385" s="6">
        <f t="shared" si="158"/>
        <v>33.213892386949063</v>
      </c>
    </row>
    <row r="3386" spans="1:7" x14ac:dyDescent="0.25">
      <c r="A3386" s="2">
        <v>3390</v>
      </c>
      <c r="B3386">
        <v>6156.3600000000006</v>
      </c>
      <c r="C3386">
        <v>5</v>
      </c>
      <c r="D3386">
        <v>7</v>
      </c>
      <c r="E3386" s="6">
        <f t="shared" si="156"/>
        <v>1231.2720000000002</v>
      </c>
      <c r="F3386" s="5">
        <f t="shared" si="157"/>
        <v>1.4310246136233543E-3</v>
      </c>
      <c r="G3386" s="6">
        <f t="shared" si="158"/>
        <v>12.333863766456783</v>
      </c>
    </row>
    <row r="3387" spans="1:7" x14ac:dyDescent="0.25">
      <c r="A3387" s="2">
        <v>3391</v>
      </c>
      <c r="B3387">
        <v>3719.6100000000006</v>
      </c>
      <c r="C3387">
        <v>5</v>
      </c>
      <c r="D3387">
        <v>7</v>
      </c>
      <c r="E3387" s="6">
        <f t="shared" si="156"/>
        <v>743.92200000000014</v>
      </c>
      <c r="F3387" s="5">
        <f t="shared" si="157"/>
        <v>1.4310246136233543E-3</v>
      </c>
      <c r="G3387" s="6">
        <f t="shared" si="158"/>
        <v>7.4519948483113918</v>
      </c>
    </row>
    <row r="3388" spans="1:7" x14ac:dyDescent="0.25">
      <c r="A3388" s="2">
        <v>3392</v>
      </c>
      <c r="B3388">
        <v>574.64</v>
      </c>
      <c r="C3388">
        <v>1</v>
      </c>
      <c r="D3388">
        <v>10</v>
      </c>
      <c r="E3388" s="6">
        <f t="shared" si="156"/>
        <v>574.64</v>
      </c>
      <c r="F3388" s="5">
        <f t="shared" si="157"/>
        <v>2.8620492272467084E-4</v>
      </c>
      <c r="G3388" s="6">
        <f t="shared" si="158"/>
        <v>1.6446479679450485</v>
      </c>
    </row>
    <row r="3389" spans="1:7" x14ac:dyDescent="0.25">
      <c r="A3389" s="2">
        <v>3393</v>
      </c>
      <c r="B3389">
        <v>4896.4900000000007</v>
      </c>
      <c r="C3389">
        <v>5</v>
      </c>
      <c r="D3389">
        <v>7</v>
      </c>
      <c r="E3389" s="6">
        <f t="shared" si="156"/>
        <v>979.29800000000012</v>
      </c>
      <c r="F3389" s="5">
        <f t="shared" si="157"/>
        <v>1.4310246136233543E-3</v>
      </c>
      <c r="G3389" s="6">
        <f t="shared" si="158"/>
        <v>9.8097967945048659</v>
      </c>
    </row>
    <row r="3390" spans="1:7" x14ac:dyDescent="0.25">
      <c r="A3390" s="2">
        <v>3394</v>
      </c>
      <c r="B3390">
        <v>5926.59</v>
      </c>
      <c r="C3390">
        <v>5</v>
      </c>
      <c r="D3390">
        <v>22</v>
      </c>
      <c r="E3390" s="6">
        <f t="shared" si="156"/>
        <v>1185.318</v>
      </c>
      <c r="F3390" s="5">
        <f t="shared" si="157"/>
        <v>1.4310246136233543E-3</v>
      </c>
      <c r="G3390" s="6">
        <f t="shared" si="158"/>
        <v>37.316823125357757</v>
      </c>
    </row>
    <row r="3391" spans="1:7" x14ac:dyDescent="0.25">
      <c r="A3391" s="2">
        <v>3395</v>
      </c>
      <c r="B3391">
        <v>7852.11</v>
      </c>
      <c r="C3391">
        <v>7</v>
      </c>
      <c r="D3391">
        <v>3</v>
      </c>
      <c r="E3391" s="6">
        <f t="shared" si="156"/>
        <v>1121.73</v>
      </c>
      <c r="F3391" s="5">
        <f t="shared" si="157"/>
        <v>2.0034344590726962E-3</v>
      </c>
      <c r="G3391" s="6">
        <f t="shared" si="158"/>
        <v>6.7419376073268467</v>
      </c>
    </row>
    <row r="3392" spans="1:7" x14ac:dyDescent="0.25">
      <c r="A3392" s="2">
        <v>3396</v>
      </c>
      <c r="B3392">
        <v>586.65</v>
      </c>
      <c r="C3392">
        <v>2</v>
      </c>
      <c r="D3392">
        <v>9</v>
      </c>
      <c r="E3392" s="6">
        <f t="shared" si="156"/>
        <v>293.32499999999999</v>
      </c>
      <c r="F3392" s="5">
        <f t="shared" si="157"/>
        <v>5.7240984544934168E-4</v>
      </c>
      <c r="G3392" s="6">
        <f t="shared" si="158"/>
        <v>1.5111190612478533</v>
      </c>
    </row>
    <row r="3393" spans="1:7" x14ac:dyDescent="0.25">
      <c r="A3393" s="2">
        <v>3397</v>
      </c>
      <c r="B3393">
        <v>2179.35</v>
      </c>
      <c r="C3393">
        <v>2</v>
      </c>
      <c r="D3393">
        <v>11</v>
      </c>
      <c r="E3393" s="6">
        <f t="shared" si="156"/>
        <v>1089.675</v>
      </c>
      <c r="F3393" s="5">
        <f t="shared" si="157"/>
        <v>5.7240984544934168E-4</v>
      </c>
      <c r="G3393" s="6">
        <f t="shared" si="158"/>
        <v>6.8611476817401247</v>
      </c>
    </row>
    <row r="3394" spans="1:7" x14ac:dyDescent="0.25">
      <c r="A3394" s="2">
        <v>3398</v>
      </c>
      <c r="B3394">
        <v>4872.53</v>
      </c>
      <c r="C3394">
        <v>5</v>
      </c>
      <c r="D3394">
        <v>7</v>
      </c>
      <c r="E3394" s="6">
        <f t="shared" si="156"/>
        <v>974.50599999999997</v>
      </c>
      <c r="F3394" s="5">
        <f t="shared" si="157"/>
        <v>1.4310246136233543E-3</v>
      </c>
      <c r="G3394" s="6">
        <f t="shared" si="158"/>
        <v>9.7617945048654846</v>
      </c>
    </row>
    <row r="3395" spans="1:7" x14ac:dyDescent="0.25">
      <c r="A3395" s="2">
        <v>3399</v>
      </c>
      <c r="B3395">
        <v>6052.69</v>
      </c>
      <c r="C3395">
        <v>5</v>
      </c>
      <c r="D3395">
        <v>2</v>
      </c>
      <c r="E3395" s="6">
        <f t="shared" si="156"/>
        <v>1210.538</v>
      </c>
      <c r="F3395" s="5">
        <f t="shared" si="157"/>
        <v>1.4310246136233543E-3</v>
      </c>
      <c r="G3395" s="6">
        <f t="shared" si="158"/>
        <v>3.4646193474527762</v>
      </c>
    </row>
    <row r="3396" spans="1:7" x14ac:dyDescent="0.25">
      <c r="A3396" s="2">
        <v>3400</v>
      </c>
      <c r="B3396">
        <v>2797.13</v>
      </c>
      <c r="C3396">
        <v>4</v>
      </c>
      <c r="D3396">
        <v>18</v>
      </c>
      <c r="E3396" s="6">
        <f t="shared" si="156"/>
        <v>699.28250000000003</v>
      </c>
      <c r="F3396" s="5">
        <f t="shared" si="157"/>
        <v>1.1448196908986834E-3</v>
      </c>
      <c r="G3396" s="6">
        <f t="shared" si="158"/>
        <v>14.409942759015454</v>
      </c>
    </row>
    <row r="3397" spans="1:7" x14ac:dyDescent="0.25">
      <c r="A3397" s="2">
        <v>3401</v>
      </c>
      <c r="B3397">
        <v>6768.02</v>
      </c>
      <c r="C3397">
        <v>6</v>
      </c>
      <c r="D3397">
        <v>4</v>
      </c>
      <c r="E3397" s="6">
        <f t="shared" ref="E3397:E3460" si="159">B3397/C3397</f>
        <v>1128.0033333333333</v>
      </c>
      <c r="F3397" s="5">
        <f t="shared" ref="F3397:F3460" si="160">C3397/3494</f>
        <v>1.7172295363480253E-3</v>
      </c>
      <c r="G3397" s="6">
        <f t="shared" ref="G3397:G3460" si="161">E3397*F3397*D3397</f>
        <v>7.7481625643961083</v>
      </c>
    </row>
    <row r="3398" spans="1:7" x14ac:dyDescent="0.25">
      <c r="A3398" s="2">
        <v>3402</v>
      </c>
      <c r="B3398">
        <v>10700.789999999999</v>
      </c>
      <c r="C3398">
        <v>9</v>
      </c>
      <c r="D3398">
        <v>10</v>
      </c>
      <c r="E3398" s="6">
        <f t="shared" si="159"/>
        <v>1188.9766666666665</v>
      </c>
      <c r="F3398" s="5">
        <f t="shared" si="160"/>
        <v>2.5758443045220377E-3</v>
      </c>
      <c r="G3398" s="6">
        <f t="shared" si="161"/>
        <v>30.626187750429299</v>
      </c>
    </row>
    <row r="3399" spans="1:7" x14ac:dyDescent="0.25">
      <c r="A3399" s="2">
        <v>3403</v>
      </c>
      <c r="B3399">
        <v>4516.0199999999995</v>
      </c>
      <c r="C3399">
        <v>4</v>
      </c>
      <c r="D3399">
        <v>2</v>
      </c>
      <c r="E3399" s="6">
        <f t="shared" si="159"/>
        <v>1129.0049999999999</v>
      </c>
      <c r="F3399" s="5">
        <f t="shared" si="160"/>
        <v>1.1448196908986834E-3</v>
      </c>
      <c r="G3399" s="6">
        <f t="shared" si="161"/>
        <v>2.5850143102461356</v>
      </c>
    </row>
    <row r="3400" spans="1:7" x14ac:dyDescent="0.25">
      <c r="A3400" s="2">
        <v>3404</v>
      </c>
      <c r="B3400">
        <v>5162.17</v>
      </c>
      <c r="C3400">
        <v>5</v>
      </c>
      <c r="D3400">
        <v>22</v>
      </c>
      <c r="E3400" s="6">
        <f t="shared" si="159"/>
        <v>1032.434</v>
      </c>
      <c r="F3400" s="5">
        <f t="shared" si="160"/>
        <v>1.4310246136233543E-3</v>
      </c>
      <c r="G3400" s="6">
        <f t="shared" si="161"/>
        <v>32.503646250715512</v>
      </c>
    </row>
    <row r="3401" spans="1:7" x14ac:dyDescent="0.25">
      <c r="A3401" s="2">
        <v>3405</v>
      </c>
      <c r="B3401">
        <v>9157.7100000000009</v>
      </c>
      <c r="C3401">
        <v>9</v>
      </c>
      <c r="D3401">
        <v>3</v>
      </c>
      <c r="E3401" s="6">
        <f t="shared" si="159"/>
        <v>1017.5233333333334</v>
      </c>
      <c r="F3401" s="5">
        <f t="shared" si="160"/>
        <v>2.5758443045220377E-3</v>
      </c>
      <c r="G3401" s="6">
        <f t="shared" si="161"/>
        <v>7.8629450486548382</v>
      </c>
    </row>
    <row r="3402" spans="1:7" x14ac:dyDescent="0.25">
      <c r="A3402" s="2">
        <v>3406</v>
      </c>
      <c r="B3402">
        <v>12169.87</v>
      </c>
      <c r="C3402">
        <v>10</v>
      </c>
      <c r="D3402">
        <v>10</v>
      </c>
      <c r="E3402" s="6">
        <f t="shared" si="159"/>
        <v>1216.9870000000001</v>
      </c>
      <c r="F3402" s="5">
        <f t="shared" si="160"/>
        <v>2.8620492272467086E-3</v>
      </c>
      <c r="G3402" s="6">
        <f t="shared" si="161"/>
        <v>34.830767029192906</v>
      </c>
    </row>
    <row r="3403" spans="1:7" x14ac:dyDescent="0.25">
      <c r="A3403" s="2">
        <v>3407</v>
      </c>
      <c r="B3403">
        <v>8397.3000000000011</v>
      </c>
      <c r="C3403">
        <v>8</v>
      </c>
      <c r="D3403">
        <v>19</v>
      </c>
      <c r="E3403" s="6">
        <f t="shared" si="159"/>
        <v>1049.6625000000001</v>
      </c>
      <c r="F3403" s="5">
        <f t="shared" si="160"/>
        <v>2.2896393817973667E-3</v>
      </c>
      <c r="G3403" s="6">
        <f t="shared" si="161"/>
        <v>45.6636233543217</v>
      </c>
    </row>
    <row r="3404" spans="1:7" x14ac:dyDescent="0.25">
      <c r="A3404" s="2">
        <v>3408</v>
      </c>
      <c r="B3404">
        <v>4452.78</v>
      </c>
      <c r="C3404">
        <v>5</v>
      </c>
      <c r="D3404">
        <v>18</v>
      </c>
      <c r="E3404" s="6">
        <f t="shared" si="159"/>
        <v>890.55599999999993</v>
      </c>
      <c r="F3404" s="5">
        <f t="shared" si="160"/>
        <v>1.4310246136233543E-3</v>
      </c>
      <c r="G3404" s="6">
        <f t="shared" si="161"/>
        <v>22.939336004579278</v>
      </c>
    </row>
    <row r="3405" spans="1:7" x14ac:dyDescent="0.25">
      <c r="A3405" s="2">
        <v>3409</v>
      </c>
      <c r="B3405">
        <v>7353.55</v>
      </c>
      <c r="C3405">
        <v>7</v>
      </c>
      <c r="D3405">
        <v>16</v>
      </c>
      <c r="E3405" s="6">
        <f t="shared" si="159"/>
        <v>1050.507142857143</v>
      </c>
      <c r="F3405" s="5">
        <f t="shared" si="160"/>
        <v>2.0034344590726962E-3</v>
      </c>
      <c r="G3405" s="6">
        <f t="shared" si="161"/>
        <v>33.67395535203206</v>
      </c>
    </row>
    <row r="3406" spans="1:7" x14ac:dyDescent="0.25">
      <c r="A3406" s="2">
        <v>3410</v>
      </c>
      <c r="B3406">
        <v>2965.8900000000003</v>
      </c>
      <c r="C3406">
        <v>3</v>
      </c>
      <c r="D3406">
        <v>16</v>
      </c>
      <c r="E3406" s="6">
        <f t="shared" si="159"/>
        <v>988.63000000000011</v>
      </c>
      <c r="F3406" s="5">
        <f t="shared" si="160"/>
        <v>8.5861476817401263E-4</v>
      </c>
      <c r="G3406" s="6">
        <f t="shared" si="161"/>
        <v>13.581637092157987</v>
      </c>
    </row>
    <row r="3407" spans="1:7" x14ac:dyDescent="0.25">
      <c r="A3407" s="2">
        <v>3411</v>
      </c>
      <c r="B3407">
        <v>11320.220000000001</v>
      </c>
      <c r="C3407">
        <v>7</v>
      </c>
      <c r="D3407">
        <v>20</v>
      </c>
      <c r="E3407" s="6">
        <f t="shared" si="159"/>
        <v>1617.1742857142858</v>
      </c>
      <c r="F3407" s="5">
        <f t="shared" si="160"/>
        <v>2.0034344590726962E-3</v>
      </c>
      <c r="G3407" s="6">
        <f t="shared" si="161"/>
        <v>64.798053806525488</v>
      </c>
    </row>
    <row r="3408" spans="1:7" x14ac:dyDescent="0.25">
      <c r="A3408" s="2">
        <v>3412</v>
      </c>
      <c r="B3408">
        <v>5786.89</v>
      </c>
      <c r="C3408">
        <v>4</v>
      </c>
      <c r="D3408">
        <v>7</v>
      </c>
      <c r="E3408" s="6">
        <f t="shared" si="159"/>
        <v>1446.7225000000001</v>
      </c>
      <c r="F3408" s="5">
        <f t="shared" si="160"/>
        <v>1.1448196908986834E-3</v>
      </c>
      <c r="G3408" s="6">
        <f t="shared" si="161"/>
        <v>11.593654836863193</v>
      </c>
    </row>
    <row r="3409" spans="1:7" x14ac:dyDescent="0.25">
      <c r="A3409" s="2">
        <v>3413</v>
      </c>
      <c r="B3409">
        <v>6325.24</v>
      </c>
      <c r="C3409">
        <v>4</v>
      </c>
      <c r="D3409">
        <v>3</v>
      </c>
      <c r="E3409" s="6">
        <f t="shared" si="159"/>
        <v>1581.31</v>
      </c>
      <c r="F3409" s="5">
        <f t="shared" si="160"/>
        <v>1.1448196908986834E-3</v>
      </c>
      <c r="G3409" s="6">
        <f t="shared" si="161"/>
        <v>5.4309444762449912</v>
      </c>
    </row>
    <row r="3410" spans="1:7" x14ac:dyDescent="0.25">
      <c r="A3410" s="2">
        <v>3414</v>
      </c>
      <c r="B3410">
        <v>4674.0200000000004</v>
      </c>
      <c r="C3410">
        <v>3</v>
      </c>
      <c r="D3410">
        <v>10</v>
      </c>
      <c r="E3410" s="6">
        <f t="shared" si="159"/>
        <v>1558.0066666666669</v>
      </c>
      <c r="F3410" s="5">
        <f t="shared" si="160"/>
        <v>8.5861476817401263E-4</v>
      </c>
      <c r="G3410" s="6">
        <f t="shared" si="161"/>
        <v>13.377275329135664</v>
      </c>
    </row>
    <row r="3411" spans="1:7" x14ac:dyDescent="0.25">
      <c r="A3411" s="2">
        <v>3415</v>
      </c>
      <c r="B3411">
        <v>8084.96</v>
      </c>
      <c r="C3411">
        <v>6</v>
      </c>
      <c r="D3411">
        <v>11</v>
      </c>
      <c r="E3411" s="6">
        <f t="shared" si="159"/>
        <v>1347.4933333333333</v>
      </c>
      <c r="F3411" s="5">
        <f t="shared" si="160"/>
        <v>1.7172295363480253E-3</v>
      </c>
      <c r="G3411" s="6">
        <f t="shared" si="161"/>
        <v>25.453508872352607</v>
      </c>
    </row>
    <row r="3412" spans="1:7" x14ac:dyDescent="0.25">
      <c r="A3412" s="2">
        <v>3416</v>
      </c>
      <c r="B3412">
        <v>2184.42</v>
      </c>
      <c r="C3412">
        <v>3</v>
      </c>
      <c r="D3412">
        <v>11</v>
      </c>
      <c r="E3412" s="6">
        <f t="shared" si="159"/>
        <v>728.14</v>
      </c>
      <c r="F3412" s="5">
        <f t="shared" si="160"/>
        <v>8.5861476817401263E-4</v>
      </c>
      <c r="G3412" s="6">
        <f t="shared" si="161"/>
        <v>6.8771093302804811</v>
      </c>
    </row>
    <row r="3413" spans="1:7" x14ac:dyDescent="0.25">
      <c r="A3413" s="2">
        <v>3417</v>
      </c>
      <c r="B3413">
        <v>8566.0499999999993</v>
      </c>
      <c r="C3413">
        <v>8</v>
      </c>
      <c r="D3413">
        <v>7</v>
      </c>
      <c r="E3413" s="6">
        <f t="shared" si="159"/>
        <v>1070.7562499999999</v>
      </c>
      <c r="F3413" s="5">
        <f t="shared" si="160"/>
        <v>2.2896393817973667E-3</v>
      </c>
      <c r="G3413" s="6">
        <f t="shared" si="161"/>
        <v>17.161519748139664</v>
      </c>
    </row>
    <row r="3414" spans="1:7" x14ac:dyDescent="0.25">
      <c r="A3414" s="2">
        <v>3418</v>
      </c>
      <c r="B3414">
        <v>4643.87</v>
      </c>
      <c r="C3414">
        <v>5</v>
      </c>
      <c r="D3414">
        <v>19</v>
      </c>
      <c r="E3414" s="6">
        <f t="shared" si="159"/>
        <v>928.774</v>
      </c>
      <c r="F3414" s="5">
        <f t="shared" si="160"/>
        <v>1.4310246136233543E-3</v>
      </c>
      <c r="G3414" s="6">
        <f t="shared" si="161"/>
        <v>25.252870635374926</v>
      </c>
    </row>
    <row r="3415" spans="1:7" x14ac:dyDescent="0.25">
      <c r="A3415" s="2">
        <v>3419</v>
      </c>
      <c r="B3415">
        <v>4108.62</v>
      </c>
      <c r="C3415">
        <v>3</v>
      </c>
      <c r="D3415">
        <v>18</v>
      </c>
      <c r="E3415" s="6">
        <f t="shared" si="159"/>
        <v>1369.54</v>
      </c>
      <c r="F3415" s="5">
        <f t="shared" si="160"/>
        <v>8.5861476817401263E-4</v>
      </c>
      <c r="G3415" s="6">
        <f t="shared" si="161"/>
        <v>21.16633085289067</v>
      </c>
    </row>
    <row r="3416" spans="1:7" x14ac:dyDescent="0.25">
      <c r="A3416" s="2">
        <v>3420</v>
      </c>
      <c r="B3416">
        <v>13885.45</v>
      </c>
      <c r="C3416">
        <v>11</v>
      </c>
      <c r="D3416">
        <v>19</v>
      </c>
      <c r="E3416" s="6">
        <f t="shared" si="159"/>
        <v>1262.3136363636365</v>
      </c>
      <c r="F3416" s="5">
        <f t="shared" si="160"/>
        <v>3.1482541499713796E-3</v>
      </c>
      <c r="G3416" s="6">
        <f t="shared" si="161"/>
        <v>75.507598740698356</v>
      </c>
    </row>
    <row r="3417" spans="1:7" x14ac:dyDescent="0.25">
      <c r="A3417" s="2">
        <v>3421</v>
      </c>
      <c r="B3417">
        <v>12000.2</v>
      </c>
      <c r="C3417">
        <v>10</v>
      </c>
      <c r="D3417">
        <v>18</v>
      </c>
      <c r="E3417" s="6">
        <f t="shared" si="159"/>
        <v>1200.02</v>
      </c>
      <c r="F3417" s="5">
        <f t="shared" si="160"/>
        <v>2.8620492272467086E-3</v>
      </c>
      <c r="G3417" s="6">
        <f t="shared" si="161"/>
        <v>61.821293646250716</v>
      </c>
    </row>
    <row r="3418" spans="1:7" x14ac:dyDescent="0.25">
      <c r="A3418" s="2">
        <v>3422</v>
      </c>
      <c r="B3418">
        <v>5634.9800000000005</v>
      </c>
      <c r="C3418">
        <v>5</v>
      </c>
      <c r="D3418">
        <v>5</v>
      </c>
      <c r="E3418" s="6">
        <f t="shared" si="159"/>
        <v>1126.9960000000001</v>
      </c>
      <c r="F3418" s="5">
        <f t="shared" si="160"/>
        <v>1.4310246136233543E-3</v>
      </c>
      <c r="G3418" s="6">
        <f t="shared" si="161"/>
        <v>8.06379507727533</v>
      </c>
    </row>
    <row r="3419" spans="1:7" x14ac:dyDescent="0.25">
      <c r="A3419" s="2">
        <v>3423</v>
      </c>
      <c r="B3419">
        <v>3061.5</v>
      </c>
      <c r="C3419">
        <v>4</v>
      </c>
      <c r="D3419">
        <v>1</v>
      </c>
      <c r="E3419" s="6">
        <f t="shared" si="159"/>
        <v>765.375</v>
      </c>
      <c r="F3419" s="5">
        <f t="shared" si="160"/>
        <v>1.1448196908986834E-3</v>
      </c>
      <c r="G3419" s="6">
        <f t="shared" si="161"/>
        <v>0.87621637092157978</v>
      </c>
    </row>
    <row r="3420" spans="1:7" x14ac:dyDescent="0.25">
      <c r="A3420" s="2">
        <v>3424</v>
      </c>
      <c r="B3420">
        <v>2940.52</v>
      </c>
      <c r="C3420">
        <v>2</v>
      </c>
      <c r="D3420">
        <v>11</v>
      </c>
      <c r="E3420" s="6">
        <f t="shared" si="159"/>
        <v>1470.26</v>
      </c>
      <c r="F3420" s="5">
        <f t="shared" si="160"/>
        <v>5.7240984544934168E-4</v>
      </c>
      <c r="G3420" s="6">
        <f t="shared" si="161"/>
        <v>9.2575042930738398</v>
      </c>
    </row>
    <row r="3421" spans="1:7" x14ac:dyDescent="0.25">
      <c r="A3421" s="2">
        <v>3425</v>
      </c>
      <c r="B3421">
        <v>6287.4599999999991</v>
      </c>
      <c r="C3421">
        <v>6</v>
      </c>
      <c r="D3421">
        <v>12</v>
      </c>
      <c r="E3421" s="6">
        <f t="shared" si="159"/>
        <v>1047.9099999999999</v>
      </c>
      <c r="F3421" s="5">
        <f t="shared" si="160"/>
        <v>1.7172295363480253E-3</v>
      </c>
      <c r="G3421" s="6">
        <f t="shared" si="161"/>
        <v>21.594024041213508</v>
      </c>
    </row>
    <row r="3422" spans="1:7" x14ac:dyDescent="0.25">
      <c r="A3422" s="2">
        <v>3426</v>
      </c>
      <c r="B3422">
        <v>8405.57</v>
      </c>
      <c r="C3422">
        <v>6</v>
      </c>
      <c r="D3422">
        <v>17</v>
      </c>
      <c r="E3422" s="6">
        <f t="shared" si="159"/>
        <v>1400.9283333333333</v>
      </c>
      <c r="F3422" s="5">
        <f t="shared" si="160"/>
        <v>1.7172295363480253E-3</v>
      </c>
      <c r="G3422" s="6">
        <f t="shared" si="161"/>
        <v>40.897163709215803</v>
      </c>
    </row>
    <row r="3423" spans="1:7" x14ac:dyDescent="0.25">
      <c r="A3423" s="2">
        <v>3427</v>
      </c>
      <c r="B3423">
        <v>12523.17</v>
      </c>
      <c r="C3423">
        <v>8</v>
      </c>
      <c r="D3423">
        <v>17</v>
      </c>
      <c r="E3423" s="6">
        <f t="shared" si="159"/>
        <v>1565.39625</v>
      </c>
      <c r="F3423" s="5">
        <f t="shared" si="160"/>
        <v>2.2896393817973667E-3</v>
      </c>
      <c r="G3423" s="6">
        <f t="shared" si="161"/>
        <v>60.931279336004579</v>
      </c>
    </row>
    <row r="3424" spans="1:7" x14ac:dyDescent="0.25">
      <c r="A3424" s="2">
        <v>3428</v>
      </c>
      <c r="B3424">
        <v>1274.93</v>
      </c>
      <c r="C3424">
        <v>1</v>
      </c>
      <c r="D3424">
        <v>16</v>
      </c>
      <c r="E3424" s="6">
        <f t="shared" si="159"/>
        <v>1274.93</v>
      </c>
      <c r="F3424" s="5">
        <f t="shared" si="160"/>
        <v>2.8620492272467084E-4</v>
      </c>
      <c r="G3424" s="6">
        <f t="shared" si="161"/>
        <v>5.8382598740698342</v>
      </c>
    </row>
    <row r="3425" spans="1:7" x14ac:dyDescent="0.25">
      <c r="A3425" s="2">
        <v>3429</v>
      </c>
      <c r="B3425">
        <v>3323.95</v>
      </c>
      <c r="C3425">
        <v>4</v>
      </c>
      <c r="D3425">
        <v>15</v>
      </c>
      <c r="E3425" s="6">
        <f t="shared" si="159"/>
        <v>830.98749999999995</v>
      </c>
      <c r="F3425" s="5">
        <f t="shared" si="160"/>
        <v>1.1448196908986834E-3</v>
      </c>
      <c r="G3425" s="6">
        <f t="shared" si="161"/>
        <v>14.269962793360044</v>
      </c>
    </row>
    <row r="3426" spans="1:7" x14ac:dyDescent="0.25">
      <c r="A3426" s="2">
        <v>3430</v>
      </c>
      <c r="B3426">
        <v>5809.2400000000007</v>
      </c>
      <c r="C3426">
        <v>7</v>
      </c>
      <c r="D3426">
        <v>9</v>
      </c>
      <c r="E3426" s="6">
        <f t="shared" si="159"/>
        <v>829.89142857142872</v>
      </c>
      <c r="F3426" s="5">
        <f t="shared" si="160"/>
        <v>2.0034344590726962E-3</v>
      </c>
      <c r="G3426" s="6">
        <f t="shared" si="161"/>
        <v>14.963697767601607</v>
      </c>
    </row>
    <row r="3427" spans="1:7" x14ac:dyDescent="0.25">
      <c r="A3427" s="2">
        <v>3431</v>
      </c>
      <c r="B3427">
        <v>12673.970000000001</v>
      </c>
      <c r="C3427">
        <v>10</v>
      </c>
      <c r="D3427">
        <v>5</v>
      </c>
      <c r="E3427" s="6">
        <f t="shared" si="159"/>
        <v>1267.3970000000002</v>
      </c>
      <c r="F3427" s="5">
        <f t="shared" si="160"/>
        <v>2.8620492272467086E-3</v>
      </c>
      <c r="G3427" s="6">
        <f t="shared" si="161"/>
        <v>18.136763022323986</v>
      </c>
    </row>
    <row r="3428" spans="1:7" x14ac:dyDescent="0.25">
      <c r="A3428" s="2">
        <v>3432</v>
      </c>
      <c r="B3428">
        <v>9201.85</v>
      </c>
      <c r="C3428">
        <v>8</v>
      </c>
      <c r="D3428">
        <v>2</v>
      </c>
      <c r="E3428" s="6">
        <f t="shared" si="159"/>
        <v>1150.23125</v>
      </c>
      <c r="F3428" s="5">
        <f t="shared" si="160"/>
        <v>2.2896393817973667E-3</v>
      </c>
      <c r="G3428" s="6">
        <f t="shared" si="161"/>
        <v>5.267229536348025</v>
      </c>
    </row>
    <row r="3429" spans="1:7" x14ac:dyDescent="0.25">
      <c r="A3429" s="2">
        <v>3433</v>
      </c>
      <c r="B3429">
        <v>10471.84</v>
      </c>
      <c r="C3429">
        <v>10</v>
      </c>
      <c r="D3429">
        <v>2</v>
      </c>
      <c r="E3429" s="6">
        <f t="shared" si="159"/>
        <v>1047.184</v>
      </c>
      <c r="F3429" s="5">
        <f t="shared" si="160"/>
        <v>2.8620492272467086E-3</v>
      </c>
      <c r="G3429" s="6">
        <f t="shared" si="161"/>
        <v>5.9941843159702346</v>
      </c>
    </row>
    <row r="3430" spans="1:7" x14ac:dyDescent="0.25">
      <c r="A3430" s="2">
        <v>3434</v>
      </c>
      <c r="B3430">
        <v>5720.5199999999995</v>
      </c>
      <c r="C3430">
        <v>5</v>
      </c>
      <c r="D3430">
        <v>16</v>
      </c>
      <c r="E3430" s="6">
        <f t="shared" si="159"/>
        <v>1144.1039999999998</v>
      </c>
      <c r="F3430" s="5">
        <f t="shared" si="160"/>
        <v>1.4310246136233543E-3</v>
      </c>
      <c r="G3430" s="6">
        <f t="shared" si="161"/>
        <v>26.195855752718941</v>
      </c>
    </row>
    <row r="3431" spans="1:7" x14ac:dyDescent="0.25">
      <c r="A3431" s="2">
        <v>3435</v>
      </c>
      <c r="B3431">
        <v>6384.0199999999995</v>
      </c>
      <c r="C3431">
        <v>5</v>
      </c>
      <c r="D3431">
        <v>1</v>
      </c>
      <c r="E3431" s="6">
        <f t="shared" si="159"/>
        <v>1276.8039999999999</v>
      </c>
      <c r="F3431" s="5">
        <f t="shared" si="160"/>
        <v>1.4310246136233543E-3</v>
      </c>
      <c r="G3431" s="6">
        <f t="shared" si="161"/>
        <v>1.827137950772753</v>
      </c>
    </row>
    <row r="3432" spans="1:7" x14ac:dyDescent="0.25">
      <c r="A3432" s="2">
        <v>3436</v>
      </c>
      <c r="B3432">
        <v>8090.1100000000006</v>
      </c>
      <c r="C3432">
        <v>7</v>
      </c>
      <c r="D3432">
        <v>5</v>
      </c>
      <c r="E3432" s="6">
        <f t="shared" si="159"/>
        <v>1155.73</v>
      </c>
      <c r="F3432" s="5">
        <f t="shared" si="160"/>
        <v>2.0034344590726962E-3</v>
      </c>
      <c r="G3432" s="6">
        <f t="shared" si="161"/>
        <v>11.577146536920434</v>
      </c>
    </row>
    <row r="3433" spans="1:7" x14ac:dyDescent="0.25">
      <c r="A3433" s="2">
        <v>3437</v>
      </c>
      <c r="B3433">
        <v>6930.869999999999</v>
      </c>
      <c r="C3433">
        <v>5</v>
      </c>
      <c r="D3433">
        <v>12</v>
      </c>
      <c r="E3433" s="6">
        <f t="shared" si="159"/>
        <v>1386.1739999999998</v>
      </c>
      <c r="F3433" s="5">
        <f t="shared" si="160"/>
        <v>1.4310246136233543E-3</v>
      </c>
      <c r="G3433" s="6">
        <f t="shared" si="161"/>
        <v>23.803789353176867</v>
      </c>
    </row>
    <row r="3434" spans="1:7" x14ac:dyDescent="0.25">
      <c r="A3434" s="2">
        <v>3438</v>
      </c>
      <c r="B3434">
        <v>5208.01</v>
      </c>
      <c r="C3434">
        <v>5</v>
      </c>
      <c r="D3434">
        <v>2</v>
      </c>
      <c r="E3434" s="6">
        <f t="shared" si="159"/>
        <v>1041.6020000000001</v>
      </c>
      <c r="F3434" s="5">
        <f t="shared" si="160"/>
        <v>1.4310246136233543E-3</v>
      </c>
      <c r="G3434" s="6">
        <f t="shared" si="161"/>
        <v>2.9811161991986266</v>
      </c>
    </row>
    <row r="3435" spans="1:7" x14ac:dyDescent="0.25">
      <c r="A3435" s="2">
        <v>3439</v>
      </c>
      <c r="B3435">
        <v>5868.2099999999991</v>
      </c>
      <c r="C3435">
        <v>6</v>
      </c>
      <c r="D3435">
        <v>19</v>
      </c>
      <c r="E3435" s="6">
        <f t="shared" si="159"/>
        <v>978.03499999999985</v>
      </c>
      <c r="F3435" s="5">
        <f t="shared" si="160"/>
        <v>1.7172295363480253E-3</v>
      </c>
      <c r="G3435" s="6">
        <f t="shared" si="161"/>
        <v>31.910701202060675</v>
      </c>
    </row>
    <row r="3436" spans="1:7" x14ac:dyDescent="0.25">
      <c r="A3436" s="2">
        <v>3440</v>
      </c>
      <c r="B3436">
        <v>5026.7</v>
      </c>
      <c r="C3436">
        <v>5</v>
      </c>
      <c r="D3436">
        <v>5</v>
      </c>
      <c r="E3436" s="6">
        <f t="shared" si="159"/>
        <v>1005.3399999999999</v>
      </c>
      <c r="F3436" s="5">
        <f t="shared" si="160"/>
        <v>1.4310246136233543E-3</v>
      </c>
      <c r="G3436" s="6">
        <f t="shared" si="161"/>
        <v>7.1933314253005145</v>
      </c>
    </row>
    <row r="3437" spans="1:7" x14ac:dyDescent="0.25">
      <c r="A3437" s="2">
        <v>3441</v>
      </c>
      <c r="B3437">
        <v>4864.9799999999996</v>
      </c>
      <c r="C3437">
        <v>5</v>
      </c>
      <c r="D3437">
        <v>20</v>
      </c>
      <c r="E3437" s="6">
        <f t="shared" si="159"/>
        <v>972.99599999999987</v>
      </c>
      <c r="F3437" s="5">
        <f t="shared" si="160"/>
        <v>1.4310246136233543E-3</v>
      </c>
      <c r="G3437" s="6">
        <f t="shared" si="161"/>
        <v>27.847624499141382</v>
      </c>
    </row>
    <row r="3438" spans="1:7" x14ac:dyDescent="0.25">
      <c r="A3438" s="2">
        <v>3442</v>
      </c>
      <c r="B3438">
        <v>4629.6000000000004</v>
      </c>
      <c r="C3438">
        <v>4</v>
      </c>
      <c r="D3438">
        <v>14</v>
      </c>
      <c r="E3438" s="6">
        <f t="shared" si="159"/>
        <v>1157.4000000000001</v>
      </c>
      <c r="F3438" s="5">
        <f t="shared" si="160"/>
        <v>1.1448196908986834E-3</v>
      </c>
      <c r="G3438" s="6">
        <f t="shared" si="161"/>
        <v>18.550200343445908</v>
      </c>
    </row>
    <row r="3439" spans="1:7" x14ac:dyDescent="0.25">
      <c r="A3439" s="2">
        <v>3443</v>
      </c>
      <c r="B3439">
        <v>6729.0099999999984</v>
      </c>
      <c r="C3439">
        <v>6</v>
      </c>
      <c r="D3439">
        <v>5</v>
      </c>
      <c r="E3439" s="6">
        <f t="shared" si="159"/>
        <v>1121.5016666666663</v>
      </c>
      <c r="F3439" s="5">
        <f t="shared" si="160"/>
        <v>1.7172295363480253E-3</v>
      </c>
      <c r="G3439" s="6">
        <f t="shared" si="161"/>
        <v>9.6293789353176855</v>
      </c>
    </row>
    <row r="3440" spans="1:7" x14ac:dyDescent="0.25">
      <c r="A3440" s="2">
        <v>3444</v>
      </c>
      <c r="B3440">
        <v>3281.0299999999997</v>
      </c>
      <c r="C3440">
        <v>2</v>
      </c>
      <c r="D3440">
        <v>7</v>
      </c>
      <c r="E3440" s="6">
        <f t="shared" si="159"/>
        <v>1640.5149999999999</v>
      </c>
      <c r="F3440" s="5">
        <f t="shared" si="160"/>
        <v>5.7240984544934168E-4</v>
      </c>
      <c r="G3440" s="6">
        <f t="shared" si="161"/>
        <v>6.5733285632512874</v>
      </c>
    </row>
    <row r="3441" spans="1:7" x14ac:dyDescent="0.25">
      <c r="A3441" s="2">
        <v>3445</v>
      </c>
      <c r="B3441">
        <v>7992.1900000000005</v>
      </c>
      <c r="C3441">
        <v>6</v>
      </c>
      <c r="D3441">
        <v>11</v>
      </c>
      <c r="E3441" s="6">
        <f t="shared" si="159"/>
        <v>1332.0316666666668</v>
      </c>
      <c r="F3441" s="5">
        <f t="shared" si="160"/>
        <v>1.7172295363480253E-3</v>
      </c>
      <c r="G3441" s="6">
        <f t="shared" si="161"/>
        <v>25.161445334859764</v>
      </c>
    </row>
    <row r="3442" spans="1:7" x14ac:dyDescent="0.25">
      <c r="A3442" s="2">
        <v>3446</v>
      </c>
      <c r="B3442">
        <v>1028.53</v>
      </c>
      <c r="C3442">
        <v>2</v>
      </c>
      <c r="D3442">
        <v>14</v>
      </c>
      <c r="E3442" s="6">
        <f t="shared" si="159"/>
        <v>514.26499999999999</v>
      </c>
      <c r="F3442" s="5">
        <f t="shared" si="160"/>
        <v>5.7240984544934168E-4</v>
      </c>
      <c r="G3442" s="6">
        <f t="shared" si="161"/>
        <v>4.1211848883800801</v>
      </c>
    </row>
    <row r="3443" spans="1:7" x14ac:dyDescent="0.25">
      <c r="A3443" s="2">
        <v>3447</v>
      </c>
      <c r="B3443">
        <v>12339.37</v>
      </c>
      <c r="C3443">
        <v>11</v>
      </c>
      <c r="D3443">
        <v>17</v>
      </c>
      <c r="E3443" s="6">
        <f t="shared" si="159"/>
        <v>1121.7609090909091</v>
      </c>
      <c r="F3443" s="5">
        <f t="shared" si="160"/>
        <v>3.1482541499713796E-3</v>
      </c>
      <c r="G3443" s="6">
        <f t="shared" si="161"/>
        <v>60.037003434459074</v>
      </c>
    </row>
    <row r="3444" spans="1:7" x14ac:dyDescent="0.25">
      <c r="A3444" s="2">
        <v>3448</v>
      </c>
      <c r="B3444">
        <v>5257.04</v>
      </c>
      <c r="C3444">
        <v>5</v>
      </c>
      <c r="D3444">
        <v>9</v>
      </c>
      <c r="E3444" s="6">
        <f t="shared" si="159"/>
        <v>1051.4079999999999</v>
      </c>
      <c r="F3444" s="5">
        <f t="shared" si="160"/>
        <v>1.4310246136233543E-3</v>
      </c>
      <c r="G3444" s="6">
        <f t="shared" si="161"/>
        <v>13.541316542644534</v>
      </c>
    </row>
    <row r="3445" spans="1:7" x14ac:dyDescent="0.25">
      <c r="A3445" s="2">
        <v>3449</v>
      </c>
      <c r="B3445">
        <v>4223.1900000000005</v>
      </c>
      <c r="C3445">
        <v>4</v>
      </c>
      <c r="D3445">
        <v>3</v>
      </c>
      <c r="E3445" s="6">
        <f t="shared" si="159"/>
        <v>1055.7975000000001</v>
      </c>
      <c r="F3445" s="5">
        <f t="shared" si="160"/>
        <v>1.1448196908986834E-3</v>
      </c>
      <c r="G3445" s="6">
        <f t="shared" si="161"/>
        <v>3.6260933028048088</v>
      </c>
    </row>
    <row r="3446" spans="1:7" x14ac:dyDescent="0.25">
      <c r="A3446" s="2">
        <v>3450</v>
      </c>
      <c r="B3446">
        <v>7360.7699999999995</v>
      </c>
      <c r="C3446">
        <v>6</v>
      </c>
      <c r="D3446">
        <v>6</v>
      </c>
      <c r="E3446" s="6">
        <f t="shared" si="159"/>
        <v>1226.7949999999998</v>
      </c>
      <c r="F3446" s="5">
        <f t="shared" si="160"/>
        <v>1.7172295363480253E-3</v>
      </c>
      <c r="G3446" s="6">
        <f t="shared" si="161"/>
        <v>12.640131654264451</v>
      </c>
    </row>
    <row r="3447" spans="1:7" x14ac:dyDescent="0.25">
      <c r="A3447" s="2">
        <v>3451</v>
      </c>
      <c r="B3447">
        <v>7139.170000000001</v>
      </c>
      <c r="C3447">
        <v>9</v>
      </c>
      <c r="D3447">
        <v>10</v>
      </c>
      <c r="E3447" s="6">
        <f t="shared" si="159"/>
        <v>793.24111111111119</v>
      </c>
      <c r="F3447" s="5">
        <f t="shared" si="160"/>
        <v>2.5758443045220377E-3</v>
      </c>
      <c r="G3447" s="6">
        <f t="shared" si="161"/>
        <v>20.432655981682885</v>
      </c>
    </row>
    <row r="3448" spans="1:7" x14ac:dyDescent="0.25">
      <c r="A3448" s="2">
        <v>3452</v>
      </c>
      <c r="B3448">
        <v>2808.6800000000003</v>
      </c>
      <c r="C3448">
        <v>2</v>
      </c>
      <c r="D3448">
        <v>13</v>
      </c>
      <c r="E3448" s="6">
        <f t="shared" si="159"/>
        <v>1404.3400000000001</v>
      </c>
      <c r="F3448" s="5">
        <f t="shared" si="160"/>
        <v>5.7240984544934168E-4</v>
      </c>
      <c r="G3448" s="6">
        <f t="shared" si="161"/>
        <v>10.450154550658272</v>
      </c>
    </row>
    <row r="3449" spans="1:7" x14ac:dyDescent="0.25">
      <c r="A3449" s="2">
        <v>3453</v>
      </c>
      <c r="B3449">
        <v>6294.04</v>
      </c>
      <c r="C3449">
        <v>6</v>
      </c>
      <c r="D3449">
        <v>14</v>
      </c>
      <c r="E3449" s="6">
        <f t="shared" si="159"/>
        <v>1049.0066666666667</v>
      </c>
      <c r="F3449" s="5">
        <f t="shared" si="160"/>
        <v>1.7172295363480253E-3</v>
      </c>
      <c r="G3449" s="6">
        <f t="shared" si="161"/>
        <v>25.219393245563825</v>
      </c>
    </row>
    <row r="3450" spans="1:7" x14ac:dyDescent="0.25">
      <c r="A3450" s="2">
        <v>3454</v>
      </c>
      <c r="B3450">
        <v>5561.3799999999992</v>
      </c>
      <c r="C3450">
        <v>5</v>
      </c>
      <c r="D3450">
        <v>18</v>
      </c>
      <c r="E3450" s="6">
        <f t="shared" si="159"/>
        <v>1112.2759999999998</v>
      </c>
      <c r="F3450" s="5">
        <f t="shared" si="160"/>
        <v>1.4310246136233543E-3</v>
      </c>
      <c r="G3450" s="6">
        <f t="shared" si="161"/>
        <v>28.650497996565534</v>
      </c>
    </row>
    <row r="3451" spans="1:7" x14ac:dyDescent="0.25">
      <c r="A3451" s="2">
        <v>3455</v>
      </c>
      <c r="B3451">
        <v>4674.13</v>
      </c>
      <c r="C3451">
        <v>6</v>
      </c>
      <c r="D3451">
        <v>11</v>
      </c>
      <c r="E3451" s="6">
        <f t="shared" si="159"/>
        <v>779.02166666666665</v>
      </c>
      <c r="F3451" s="5">
        <f t="shared" si="160"/>
        <v>1.7172295363480253E-3</v>
      </c>
      <c r="G3451" s="6">
        <f t="shared" si="161"/>
        <v>14.715349170005723</v>
      </c>
    </row>
    <row r="3452" spans="1:7" x14ac:dyDescent="0.25">
      <c r="A3452" s="2">
        <v>3456</v>
      </c>
      <c r="B3452">
        <v>4206.8899999999994</v>
      </c>
      <c r="C3452">
        <v>3</v>
      </c>
      <c r="D3452">
        <v>12</v>
      </c>
      <c r="E3452" s="6">
        <f t="shared" si="159"/>
        <v>1402.2966666666664</v>
      </c>
      <c r="F3452" s="5">
        <f t="shared" si="160"/>
        <v>8.5861476817401263E-4</v>
      </c>
      <c r="G3452" s="6">
        <f t="shared" si="161"/>
        <v>14.448391528334284</v>
      </c>
    </row>
    <row r="3453" spans="1:7" x14ac:dyDescent="0.25">
      <c r="A3453" s="2">
        <v>3457</v>
      </c>
      <c r="B3453">
        <v>2726.46</v>
      </c>
      <c r="C3453">
        <v>3</v>
      </c>
      <c r="D3453">
        <v>16</v>
      </c>
      <c r="E3453" s="6">
        <f t="shared" si="159"/>
        <v>908.82</v>
      </c>
      <c r="F3453" s="5">
        <f t="shared" si="160"/>
        <v>8.5861476817401263E-4</v>
      </c>
      <c r="G3453" s="6">
        <f t="shared" si="161"/>
        <v>12.485220377790499</v>
      </c>
    </row>
    <row r="3454" spans="1:7" x14ac:dyDescent="0.25">
      <c r="A3454" s="2">
        <v>3458</v>
      </c>
      <c r="B3454">
        <v>5141.16</v>
      </c>
      <c r="C3454">
        <v>4</v>
      </c>
      <c r="D3454">
        <v>19</v>
      </c>
      <c r="E3454" s="6">
        <f t="shared" si="159"/>
        <v>1285.29</v>
      </c>
      <c r="F3454" s="5">
        <f t="shared" si="160"/>
        <v>1.1448196908986834E-3</v>
      </c>
      <c r="G3454" s="6">
        <f t="shared" si="161"/>
        <v>27.957080709788205</v>
      </c>
    </row>
    <row r="3455" spans="1:7" x14ac:dyDescent="0.25">
      <c r="A3455" s="2">
        <v>3459</v>
      </c>
      <c r="B3455">
        <v>4164.04</v>
      </c>
      <c r="C3455">
        <v>3</v>
      </c>
      <c r="D3455">
        <v>2</v>
      </c>
      <c r="E3455" s="6">
        <f t="shared" si="159"/>
        <v>1388.0133333333333</v>
      </c>
      <c r="F3455" s="5">
        <f t="shared" si="160"/>
        <v>8.5861476817401263E-4</v>
      </c>
      <c r="G3455" s="6">
        <f t="shared" si="161"/>
        <v>2.3835374928448769</v>
      </c>
    </row>
    <row r="3456" spans="1:7" x14ac:dyDescent="0.25">
      <c r="A3456" s="2">
        <v>3460</v>
      </c>
      <c r="B3456">
        <v>12544.76</v>
      </c>
      <c r="C3456">
        <v>9</v>
      </c>
      <c r="D3456">
        <v>2</v>
      </c>
      <c r="E3456" s="6">
        <f t="shared" si="159"/>
        <v>1393.8622222222223</v>
      </c>
      <c r="F3456" s="5">
        <f t="shared" si="160"/>
        <v>2.5758443045220377E-3</v>
      </c>
      <c r="G3456" s="6">
        <f t="shared" si="161"/>
        <v>7.1807441327990844</v>
      </c>
    </row>
    <row r="3457" spans="1:7" x14ac:dyDescent="0.25">
      <c r="A3457" s="2">
        <v>3461</v>
      </c>
      <c r="B3457">
        <v>8401.2099999999991</v>
      </c>
      <c r="C3457">
        <v>7</v>
      </c>
      <c r="D3457">
        <v>17</v>
      </c>
      <c r="E3457" s="6">
        <f t="shared" si="159"/>
        <v>1200.1728571428571</v>
      </c>
      <c r="F3457" s="5">
        <f t="shared" si="160"/>
        <v>2.0034344590726962E-3</v>
      </c>
      <c r="G3457" s="6">
        <f t="shared" si="161"/>
        <v>40.875950200343453</v>
      </c>
    </row>
    <row r="3458" spans="1:7" x14ac:dyDescent="0.25">
      <c r="A3458" s="2">
        <v>3462</v>
      </c>
      <c r="B3458">
        <v>5392.75</v>
      </c>
      <c r="C3458">
        <v>5</v>
      </c>
      <c r="D3458">
        <v>17</v>
      </c>
      <c r="E3458" s="6">
        <f t="shared" si="159"/>
        <v>1078.55</v>
      </c>
      <c r="F3458" s="5">
        <f t="shared" si="160"/>
        <v>1.4310246136233543E-3</v>
      </c>
      <c r="G3458" s="6">
        <f t="shared" si="161"/>
        <v>26.238337149398966</v>
      </c>
    </row>
    <row r="3459" spans="1:7" x14ac:dyDescent="0.25">
      <c r="A3459" s="2">
        <v>3463</v>
      </c>
      <c r="B3459">
        <v>3021.68</v>
      </c>
      <c r="C3459">
        <v>4</v>
      </c>
      <c r="D3459">
        <v>2</v>
      </c>
      <c r="E3459" s="6">
        <f t="shared" si="159"/>
        <v>755.42</v>
      </c>
      <c r="F3459" s="5">
        <f t="shared" si="160"/>
        <v>1.1448196908986834E-3</v>
      </c>
      <c r="G3459" s="6">
        <f t="shared" si="161"/>
        <v>1.7296393817973668</v>
      </c>
    </row>
    <row r="3460" spans="1:7" x14ac:dyDescent="0.25">
      <c r="A3460" s="2">
        <v>3464</v>
      </c>
      <c r="B3460">
        <v>1891.06</v>
      </c>
      <c r="C3460">
        <v>2</v>
      </c>
      <c r="D3460">
        <v>4</v>
      </c>
      <c r="E3460" s="6">
        <f t="shared" si="159"/>
        <v>945.53</v>
      </c>
      <c r="F3460" s="5">
        <f t="shared" si="160"/>
        <v>5.7240984544934168E-4</v>
      </c>
      <c r="G3460" s="6">
        <f t="shared" si="161"/>
        <v>2.164922724670864</v>
      </c>
    </row>
    <row r="3461" spans="1:7" x14ac:dyDescent="0.25">
      <c r="A3461" s="2">
        <v>3465</v>
      </c>
      <c r="B3461">
        <v>10063.64</v>
      </c>
      <c r="C3461">
        <v>10</v>
      </c>
      <c r="D3461">
        <v>7</v>
      </c>
      <c r="E3461" s="6">
        <f t="shared" ref="E3461:E3497" si="162">B3461/C3461</f>
        <v>1006.3639999999999</v>
      </c>
      <c r="F3461" s="5">
        <f t="shared" ref="F3461:F3497" si="163">C3461/3494</f>
        <v>2.8620492272467086E-3</v>
      </c>
      <c r="G3461" s="6">
        <f t="shared" ref="G3461:G3497" si="164">E3461*F3461*D3461</f>
        <v>20.161843159702347</v>
      </c>
    </row>
    <row r="3462" spans="1:7" x14ac:dyDescent="0.25">
      <c r="A3462" s="2">
        <v>3466</v>
      </c>
      <c r="B3462">
        <v>2421.71</v>
      </c>
      <c r="C3462">
        <v>3</v>
      </c>
      <c r="D3462">
        <v>18</v>
      </c>
      <c r="E3462" s="6">
        <f t="shared" si="162"/>
        <v>807.23666666666668</v>
      </c>
      <c r="F3462" s="5">
        <f t="shared" si="163"/>
        <v>8.5861476817401263E-4</v>
      </c>
      <c r="G3462" s="6">
        <f t="shared" si="164"/>
        <v>12.475895821408129</v>
      </c>
    </row>
    <row r="3463" spans="1:7" x14ac:dyDescent="0.25">
      <c r="A3463" s="2">
        <v>3467</v>
      </c>
      <c r="B3463">
        <v>8292.41</v>
      </c>
      <c r="C3463">
        <v>6</v>
      </c>
      <c r="D3463">
        <v>21</v>
      </c>
      <c r="E3463" s="6">
        <f t="shared" si="162"/>
        <v>1382.0683333333334</v>
      </c>
      <c r="F3463" s="5">
        <f t="shared" si="163"/>
        <v>1.7172295363480253E-3</v>
      </c>
      <c r="G3463" s="6">
        <f t="shared" si="164"/>
        <v>49.839899828277055</v>
      </c>
    </row>
    <row r="3464" spans="1:7" x14ac:dyDescent="0.25">
      <c r="A3464" s="2">
        <v>3468</v>
      </c>
      <c r="B3464">
        <v>7428.0300000000007</v>
      </c>
      <c r="C3464">
        <v>7</v>
      </c>
      <c r="D3464">
        <v>7</v>
      </c>
      <c r="E3464" s="6">
        <f t="shared" si="162"/>
        <v>1061.1471428571429</v>
      </c>
      <c r="F3464" s="5">
        <f t="shared" si="163"/>
        <v>2.0034344590726962E-3</v>
      </c>
      <c r="G3464" s="6">
        <f t="shared" si="164"/>
        <v>14.881571265025761</v>
      </c>
    </row>
    <row r="3465" spans="1:7" x14ac:dyDescent="0.25">
      <c r="A3465" s="2">
        <v>3469</v>
      </c>
      <c r="B3465">
        <v>3712.64</v>
      </c>
      <c r="C3465">
        <v>4</v>
      </c>
      <c r="D3465">
        <v>5</v>
      </c>
      <c r="E3465" s="6">
        <f t="shared" si="162"/>
        <v>928.16</v>
      </c>
      <c r="F3465" s="5">
        <f t="shared" si="163"/>
        <v>1.1448196908986834E-3</v>
      </c>
      <c r="G3465" s="6">
        <f t="shared" si="164"/>
        <v>5.3128792215226097</v>
      </c>
    </row>
    <row r="3466" spans="1:7" x14ac:dyDescent="0.25">
      <c r="A3466" s="2">
        <v>3470</v>
      </c>
      <c r="B3466">
        <v>14126.249999999998</v>
      </c>
      <c r="C3466">
        <v>8</v>
      </c>
      <c r="D3466">
        <v>6</v>
      </c>
      <c r="E3466" s="6">
        <f t="shared" si="162"/>
        <v>1765.7812499999998</v>
      </c>
      <c r="F3466" s="5">
        <f t="shared" si="163"/>
        <v>2.2896393817973667E-3</v>
      </c>
      <c r="G3466" s="6">
        <f t="shared" si="164"/>
        <v>24.258013737836286</v>
      </c>
    </row>
    <row r="3467" spans="1:7" x14ac:dyDescent="0.25">
      <c r="A3467" s="2">
        <v>3471</v>
      </c>
      <c r="B3467">
        <v>4637.4800000000005</v>
      </c>
      <c r="C3467">
        <v>4</v>
      </c>
      <c r="D3467">
        <v>8</v>
      </c>
      <c r="E3467" s="6">
        <f t="shared" si="162"/>
        <v>1159.3700000000001</v>
      </c>
      <c r="F3467" s="5">
        <f t="shared" si="163"/>
        <v>1.1448196908986834E-3</v>
      </c>
      <c r="G3467" s="6">
        <f t="shared" si="164"/>
        <v>10.618156840297653</v>
      </c>
    </row>
    <row r="3468" spans="1:7" x14ac:dyDescent="0.25">
      <c r="A3468" s="2">
        <v>3472</v>
      </c>
      <c r="B3468">
        <v>6900.7</v>
      </c>
      <c r="C3468">
        <v>6</v>
      </c>
      <c r="D3468">
        <v>18</v>
      </c>
      <c r="E3468" s="6">
        <f t="shared" si="162"/>
        <v>1150.1166666666666</v>
      </c>
      <c r="F3468" s="5">
        <f t="shared" si="163"/>
        <v>1.7172295363480253E-3</v>
      </c>
      <c r="G3468" s="6">
        <f t="shared" si="164"/>
        <v>35.550257584430454</v>
      </c>
    </row>
    <row r="3469" spans="1:7" x14ac:dyDescent="0.25">
      <c r="A3469" s="2">
        <v>3473</v>
      </c>
      <c r="B3469">
        <v>5487.6399999999994</v>
      </c>
      <c r="C3469">
        <v>4</v>
      </c>
      <c r="D3469">
        <v>10.7</v>
      </c>
      <c r="E3469" s="6">
        <f t="shared" si="162"/>
        <v>1371.9099999999999</v>
      </c>
      <c r="F3469" s="5">
        <f t="shared" si="163"/>
        <v>1.1448196908986834E-3</v>
      </c>
      <c r="G3469" s="6">
        <f t="shared" si="164"/>
        <v>16.805308528906693</v>
      </c>
    </row>
    <row r="3470" spans="1:7" x14ac:dyDescent="0.25">
      <c r="A3470" s="2">
        <v>3474</v>
      </c>
      <c r="B3470">
        <v>4654.08</v>
      </c>
      <c r="C3470">
        <v>5</v>
      </c>
      <c r="D3470">
        <v>14</v>
      </c>
      <c r="E3470" s="6">
        <f t="shared" si="162"/>
        <v>930.81600000000003</v>
      </c>
      <c r="F3470" s="5">
        <f t="shared" si="163"/>
        <v>1.4310246136233543E-3</v>
      </c>
      <c r="G3470" s="6">
        <f t="shared" si="164"/>
        <v>18.648288494562106</v>
      </c>
    </row>
    <row r="3471" spans="1:7" x14ac:dyDescent="0.25">
      <c r="A3471" s="2">
        <v>3475</v>
      </c>
      <c r="B3471">
        <v>3785.92</v>
      </c>
      <c r="C3471">
        <v>4</v>
      </c>
      <c r="D3471">
        <v>3</v>
      </c>
      <c r="E3471" s="6">
        <f t="shared" si="162"/>
        <v>946.48</v>
      </c>
      <c r="F3471" s="5">
        <f t="shared" si="163"/>
        <v>1.1448196908986834E-3</v>
      </c>
      <c r="G3471" s="6">
        <f t="shared" si="164"/>
        <v>3.2506468231253574</v>
      </c>
    </row>
    <row r="3472" spans="1:7" x14ac:dyDescent="0.25">
      <c r="A3472" s="2">
        <v>3476</v>
      </c>
      <c r="B3472">
        <v>2254.2599999999998</v>
      </c>
      <c r="C3472">
        <v>5</v>
      </c>
      <c r="D3472">
        <v>7</v>
      </c>
      <c r="E3472" s="6">
        <f t="shared" si="162"/>
        <v>450.85199999999998</v>
      </c>
      <c r="F3472" s="5">
        <f t="shared" si="163"/>
        <v>1.4310246136233543E-3</v>
      </c>
      <c r="G3472" s="6">
        <f t="shared" si="164"/>
        <v>4.5162621637092153</v>
      </c>
    </row>
    <row r="3473" spans="1:7" x14ac:dyDescent="0.25">
      <c r="A3473" s="2">
        <v>3477</v>
      </c>
      <c r="B3473">
        <v>10212.17</v>
      </c>
      <c r="C3473">
        <v>8</v>
      </c>
      <c r="D3473">
        <v>7</v>
      </c>
      <c r="E3473" s="6">
        <f t="shared" si="162"/>
        <v>1276.52125</v>
      </c>
      <c r="F3473" s="5">
        <f t="shared" si="163"/>
        <v>2.2896393817973667E-3</v>
      </c>
      <c r="G3473" s="6">
        <f t="shared" si="164"/>
        <v>20.459413279908414</v>
      </c>
    </row>
    <row r="3474" spans="1:7" x14ac:dyDescent="0.25">
      <c r="A3474" s="2">
        <v>3478</v>
      </c>
      <c r="B3474">
        <v>6445.49</v>
      </c>
      <c r="C3474">
        <v>6</v>
      </c>
      <c r="D3474">
        <v>17</v>
      </c>
      <c r="E3474" s="6">
        <f t="shared" si="162"/>
        <v>1074.2483333333332</v>
      </c>
      <c r="F3474" s="5">
        <f t="shared" si="163"/>
        <v>1.7172295363480253E-3</v>
      </c>
      <c r="G3474" s="6">
        <f t="shared" si="164"/>
        <v>31.360426445334856</v>
      </c>
    </row>
    <row r="3475" spans="1:7" x14ac:dyDescent="0.25">
      <c r="A3475" s="2">
        <v>3479</v>
      </c>
      <c r="B3475">
        <v>6015.1699999999992</v>
      </c>
      <c r="C3475">
        <v>6</v>
      </c>
      <c r="D3475">
        <v>13</v>
      </c>
      <c r="E3475" s="6">
        <f t="shared" si="162"/>
        <v>1002.5283333333332</v>
      </c>
      <c r="F3475" s="5">
        <f t="shared" si="163"/>
        <v>1.7172295363480253E-3</v>
      </c>
      <c r="G3475" s="6">
        <f t="shared" si="164"/>
        <v>22.380426445334855</v>
      </c>
    </row>
    <row r="3476" spans="1:7" x14ac:dyDescent="0.25">
      <c r="A3476" s="2">
        <v>3480</v>
      </c>
      <c r="B3476">
        <v>4659.76</v>
      </c>
      <c r="C3476">
        <v>4</v>
      </c>
      <c r="D3476">
        <v>20</v>
      </c>
      <c r="E3476" s="6">
        <f t="shared" si="162"/>
        <v>1164.94</v>
      </c>
      <c r="F3476" s="5">
        <f t="shared" si="163"/>
        <v>1.1448196908986834E-3</v>
      </c>
      <c r="G3476" s="6">
        <f t="shared" si="164"/>
        <v>26.672925014310245</v>
      </c>
    </row>
    <row r="3477" spans="1:7" x14ac:dyDescent="0.25">
      <c r="A3477" s="2">
        <v>3481</v>
      </c>
      <c r="B3477">
        <v>4988.41</v>
      </c>
      <c r="C3477">
        <v>7</v>
      </c>
      <c r="D3477">
        <v>4</v>
      </c>
      <c r="E3477" s="6">
        <f t="shared" si="162"/>
        <v>712.63</v>
      </c>
      <c r="F3477" s="5">
        <f t="shared" si="163"/>
        <v>2.0034344590726962E-3</v>
      </c>
      <c r="G3477" s="6">
        <f t="shared" si="164"/>
        <v>5.710829994275902</v>
      </c>
    </row>
    <row r="3478" spans="1:7" x14ac:dyDescent="0.25">
      <c r="A3478" s="2">
        <v>3482</v>
      </c>
      <c r="B3478">
        <v>11842.05</v>
      </c>
      <c r="C3478">
        <v>8</v>
      </c>
      <c r="D3478">
        <v>2</v>
      </c>
      <c r="E3478" s="6">
        <f t="shared" si="162"/>
        <v>1480.2562499999999</v>
      </c>
      <c r="F3478" s="5">
        <f t="shared" si="163"/>
        <v>2.2896393817973667E-3</v>
      </c>
      <c r="G3478" s="6">
        <f t="shared" si="164"/>
        <v>6.7785060103033761</v>
      </c>
    </row>
    <row r="3479" spans="1:7" x14ac:dyDescent="0.25">
      <c r="A3479" s="2">
        <v>3483</v>
      </c>
      <c r="B3479">
        <v>8078.0300000000007</v>
      </c>
      <c r="C3479">
        <v>6</v>
      </c>
      <c r="D3479">
        <v>15</v>
      </c>
      <c r="E3479" s="6">
        <f t="shared" si="162"/>
        <v>1346.3383333333334</v>
      </c>
      <c r="F3479" s="5">
        <f t="shared" si="163"/>
        <v>1.7172295363480253E-3</v>
      </c>
      <c r="G3479" s="6">
        <f t="shared" si="164"/>
        <v>34.679579278763597</v>
      </c>
    </row>
    <row r="3480" spans="1:7" x14ac:dyDescent="0.25">
      <c r="A3480" s="2">
        <v>3484</v>
      </c>
      <c r="B3480">
        <v>10169.769999999999</v>
      </c>
      <c r="C3480">
        <v>7</v>
      </c>
      <c r="D3480">
        <v>20</v>
      </c>
      <c r="E3480" s="6">
        <f t="shared" si="162"/>
        <v>1452.8242857142855</v>
      </c>
      <c r="F3480" s="5">
        <f t="shared" si="163"/>
        <v>2.0034344590726962E-3</v>
      </c>
      <c r="G3480" s="6">
        <f t="shared" si="164"/>
        <v>58.212764739553513</v>
      </c>
    </row>
    <row r="3481" spans="1:7" x14ac:dyDescent="0.25">
      <c r="A3481" s="2">
        <v>3485</v>
      </c>
      <c r="B3481">
        <v>3163.31</v>
      </c>
      <c r="C3481">
        <v>3</v>
      </c>
      <c r="D3481">
        <v>9</v>
      </c>
      <c r="E3481" s="6">
        <f t="shared" si="162"/>
        <v>1054.4366666666667</v>
      </c>
      <c r="F3481" s="5">
        <f t="shared" si="163"/>
        <v>8.5861476817401263E-4</v>
      </c>
      <c r="G3481" s="6">
        <f t="shared" si="164"/>
        <v>8.1481940469376077</v>
      </c>
    </row>
    <row r="3482" spans="1:7" x14ac:dyDescent="0.25">
      <c r="A3482" s="2">
        <v>3486</v>
      </c>
      <c r="B3482">
        <v>4722.08</v>
      </c>
      <c r="C3482">
        <v>4</v>
      </c>
      <c r="D3482">
        <v>18</v>
      </c>
      <c r="E3482" s="6">
        <f t="shared" si="162"/>
        <v>1180.52</v>
      </c>
      <c r="F3482" s="5">
        <f t="shared" si="163"/>
        <v>1.1448196908986834E-3</v>
      </c>
      <c r="G3482" s="6">
        <f t="shared" si="164"/>
        <v>24.326685746994844</v>
      </c>
    </row>
    <row r="3483" spans="1:7" x14ac:dyDescent="0.25">
      <c r="A3483" s="2">
        <v>3487</v>
      </c>
      <c r="B3483">
        <v>3715.32</v>
      </c>
      <c r="C3483">
        <v>3</v>
      </c>
      <c r="D3483">
        <v>18</v>
      </c>
      <c r="E3483" s="6">
        <f t="shared" si="162"/>
        <v>1238.44</v>
      </c>
      <c r="F3483" s="5">
        <f t="shared" si="163"/>
        <v>8.5861476817401263E-4</v>
      </c>
      <c r="G3483" s="6">
        <f t="shared" si="164"/>
        <v>19.140171722953635</v>
      </c>
    </row>
    <row r="3484" spans="1:7" x14ac:dyDescent="0.25">
      <c r="A3484" s="2">
        <v>3488</v>
      </c>
      <c r="B3484">
        <v>2167.79</v>
      </c>
      <c r="C3484">
        <v>2</v>
      </c>
      <c r="D3484">
        <v>9</v>
      </c>
      <c r="E3484" s="6">
        <f t="shared" si="162"/>
        <v>1083.895</v>
      </c>
      <c r="F3484" s="5">
        <f t="shared" si="163"/>
        <v>5.7240984544934168E-4</v>
      </c>
      <c r="G3484" s="6">
        <f t="shared" si="164"/>
        <v>5.5838895248998277</v>
      </c>
    </row>
    <row r="3485" spans="1:7" x14ac:dyDescent="0.25">
      <c r="A3485" s="2">
        <v>3489</v>
      </c>
      <c r="B3485">
        <v>8300.1500000000015</v>
      </c>
      <c r="C3485">
        <v>6</v>
      </c>
      <c r="D3485">
        <v>9</v>
      </c>
      <c r="E3485" s="6">
        <f t="shared" si="162"/>
        <v>1383.3583333333336</v>
      </c>
      <c r="F3485" s="5">
        <f t="shared" si="163"/>
        <v>1.7172295363480253E-3</v>
      </c>
      <c r="G3485" s="6">
        <f t="shared" si="164"/>
        <v>21.379894104178597</v>
      </c>
    </row>
    <row r="3486" spans="1:7" x14ac:dyDescent="0.25">
      <c r="A3486" s="2">
        <v>3490</v>
      </c>
      <c r="B3486">
        <v>4739.7</v>
      </c>
      <c r="C3486">
        <v>5</v>
      </c>
      <c r="D3486">
        <v>14</v>
      </c>
      <c r="E3486" s="6">
        <f t="shared" si="162"/>
        <v>947.93999999999994</v>
      </c>
      <c r="F3486" s="5">
        <f t="shared" si="163"/>
        <v>1.4310246136233543E-3</v>
      </c>
      <c r="G3486" s="6">
        <f t="shared" si="164"/>
        <v>18.991356611333714</v>
      </c>
    </row>
    <row r="3487" spans="1:7" x14ac:dyDescent="0.25">
      <c r="A3487" s="2">
        <v>3491</v>
      </c>
      <c r="B3487">
        <v>3151.67</v>
      </c>
      <c r="C3487">
        <v>4</v>
      </c>
      <c r="D3487">
        <v>10</v>
      </c>
      <c r="E3487" s="6">
        <f t="shared" si="162"/>
        <v>787.91750000000002</v>
      </c>
      <c r="F3487" s="5">
        <f t="shared" si="163"/>
        <v>1.1448196908986834E-3</v>
      </c>
      <c r="G3487" s="6">
        <f t="shared" si="164"/>
        <v>9.0202346880366342</v>
      </c>
    </row>
    <row r="3488" spans="1:7" x14ac:dyDescent="0.25">
      <c r="A3488" s="2">
        <v>3492</v>
      </c>
      <c r="B3488">
        <v>4141.43</v>
      </c>
      <c r="C3488">
        <v>3</v>
      </c>
      <c r="D3488">
        <v>19</v>
      </c>
      <c r="E3488" s="6">
        <f t="shared" si="162"/>
        <v>1380.4766666666667</v>
      </c>
      <c r="F3488" s="5">
        <f t="shared" si="163"/>
        <v>8.5861476817401263E-4</v>
      </c>
      <c r="G3488" s="6">
        <f t="shared" si="164"/>
        <v>22.52065540927304</v>
      </c>
    </row>
    <row r="3489" spans="1:7" x14ac:dyDescent="0.25">
      <c r="A3489" s="2">
        <v>3493</v>
      </c>
      <c r="B3489">
        <v>10053.82</v>
      </c>
      <c r="C3489">
        <v>6</v>
      </c>
      <c r="D3489">
        <v>18</v>
      </c>
      <c r="E3489" s="6">
        <f t="shared" si="162"/>
        <v>1675.6366666666665</v>
      </c>
      <c r="F3489" s="5">
        <f t="shared" si="163"/>
        <v>1.7172295363480253E-3</v>
      </c>
      <c r="G3489" s="6">
        <f t="shared" si="164"/>
        <v>51.794149971379511</v>
      </c>
    </row>
    <row r="3490" spans="1:7" x14ac:dyDescent="0.25">
      <c r="A3490" s="2">
        <v>3494</v>
      </c>
      <c r="B3490">
        <v>5122.7099999999991</v>
      </c>
      <c r="C3490">
        <v>4</v>
      </c>
      <c r="D3490">
        <v>1</v>
      </c>
      <c r="E3490" s="6">
        <f t="shared" si="162"/>
        <v>1280.6774999999998</v>
      </c>
      <c r="F3490" s="5">
        <f t="shared" si="163"/>
        <v>1.1448196908986834E-3</v>
      </c>
      <c r="G3490" s="6">
        <f t="shared" si="164"/>
        <v>1.4661448196908984</v>
      </c>
    </row>
    <row r="3491" spans="1:7" x14ac:dyDescent="0.25">
      <c r="A3491" s="2">
        <v>3495</v>
      </c>
      <c r="B3491">
        <v>8626.65</v>
      </c>
      <c r="C3491">
        <v>7</v>
      </c>
      <c r="D3491">
        <v>8</v>
      </c>
      <c r="E3491" s="6">
        <f t="shared" si="162"/>
        <v>1232.3785714285714</v>
      </c>
      <c r="F3491" s="5">
        <f t="shared" si="163"/>
        <v>2.0034344590726962E-3</v>
      </c>
      <c r="G3491" s="6">
        <f t="shared" si="164"/>
        <v>19.751917572982254</v>
      </c>
    </row>
    <row r="3492" spans="1:7" x14ac:dyDescent="0.25">
      <c r="A3492" s="2">
        <v>3496</v>
      </c>
      <c r="B3492">
        <v>4725.38</v>
      </c>
      <c r="C3492">
        <v>4</v>
      </c>
      <c r="D3492">
        <v>19</v>
      </c>
      <c r="E3492" s="6">
        <f t="shared" si="162"/>
        <v>1181.345</v>
      </c>
      <c r="F3492" s="5">
        <f t="shared" si="163"/>
        <v>1.1448196908986834E-3</v>
      </c>
      <c r="G3492" s="6">
        <f t="shared" si="164"/>
        <v>25.696113337149395</v>
      </c>
    </row>
    <row r="3493" spans="1:7" x14ac:dyDescent="0.25">
      <c r="A3493" s="2">
        <v>3497</v>
      </c>
      <c r="B3493">
        <v>3744.0699999999997</v>
      </c>
      <c r="C3493">
        <v>3</v>
      </c>
      <c r="D3493">
        <v>18</v>
      </c>
      <c r="E3493" s="6">
        <f t="shared" si="162"/>
        <v>1248.0233333333333</v>
      </c>
      <c r="F3493" s="5">
        <f t="shared" si="163"/>
        <v>8.5861476817401263E-4</v>
      </c>
      <c r="G3493" s="6">
        <f t="shared" si="164"/>
        <v>19.288282770463653</v>
      </c>
    </row>
    <row r="3494" spans="1:7" x14ac:dyDescent="0.25">
      <c r="A3494" s="2">
        <v>3498</v>
      </c>
      <c r="B3494">
        <v>5177.0600000000004</v>
      </c>
      <c r="C3494">
        <v>6</v>
      </c>
      <c r="D3494">
        <v>5</v>
      </c>
      <c r="E3494" s="6">
        <f t="shared" si="162"/>
        <v>862.84333333333336</v>
      </c>
      <c r="F3494" s="5">
        <f t="shared" si="163"/>
        <v>1.7172295363480253E-3</v>
      </c>
      <c r="G3494" s="6">
        <f t="shared" si="164"/>
        <v>7.408500286204923</v>
      </c>
    </row>
    <row r="3495" spans="1:7" x14ac:dyDescent="0.25">
      <c r="A3495" s="2">
        <v>3499</v>
      </c>
      <c r="B3495">
        <v>7673.4800000000005</v>
      </c>
      <c r="C3495">
        <v>7</v>
      </c>
      <c r="D3495">
        <v>7</v>
      </c>
      <c r="E3495" s="6">
        <f t="shared" si="162"/>
        <v>1096.2114285714285</v>
      </c>
      <c r="F3495" s="5">
        <f t="shared" si="163"/>
        <v>2.0034344590726962E-3</v>
      </c>
      <c r="G3495" s="6">
        <f t="shared" si="164"/>
        <v>15.373314253005153</v>
      </c>
    </row>
    <row r="3496" spans="1:7" x14ac:dyDescent="0.25">
      <c r="A3496" s="2">
        <v>3500</v>
      </c>
      <c r="B3496">
        <v>4922.41</v>
      </c>
      <c r="C3496">
        <v>6</v>
      </c>
      <c r="D3496">
        <v>17</v>
      </c>
      <c r="E3496" s="6">
        <f t="shared" si="162"/>
        <v>820.40166666666664</v>
      </c>
      <c r="F3496" s="5">
        <f t="shared" si="163"/>
        <v>1.7172295363480253E-3</v>
      </c>
      <c r="G3496" s="6">
        <f t="shared" si="164"/>
        <v>23.949905552375501</v>
      </c>
    </row>
    <row r="3497" spans="1:7" x14ac:dyDescent="0.25">
      <c r="A3497" s="2">
        <v>5034</v>
      </c>
      <c r="B3497">
        <v>1519.92</v>
      </c>
      <c r="C3497">
        <v>3</v>
      </c>
      <c r="D3497">
        <v>10.699999999999998</v>
      </c>
      <c r="E3497" s="6">
        <f t="shared" si="162"/>
        <v>506.64000000000004</v>
      </c>
      <c r="F3497" s="5">
        <f t="shared" si="163"/>
        <v>8.5861476817401263E-4</v>
      </c>
      <c r="G3497" s="6">
        <f t="shared" si="164"/>
        <v>4.6545918717801937</v>
      </c>
    </row>
    <row r="3498" spans="1:7" x14ac:dyDescent="0.25">
      <c r="E3498" s="6"/>
      <c r="F3498" s="5"/>
      <c r="G349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811C5-C07C-478F-86E3-04DE7E9B561C}">
  <dimension ref="A3:P11"/>
  <sheetViews>
    <sheetView topLeftCell="M1" workbookViewId="0">
      <selection activeCell="P3" sqref="P3:P11"/>
    </sheetView>
  </sheetViews>
  <sheetFormatPr defaultRowHeight="13.2" x14ac:dyDescent="0.25"/>
  <cols>
    <col min="1" max="1" width="17.6640625" bestFit="1" customWidth="1"/>
    <col min="2" max="2" width="14.6640625" bestFit="1" customWidth="1"/>
    <col min="16" max="16" width="175.109375" customWidth="1"/>
  </cols>
  <sheetData>
    <row r="3" spans="1:16" x14ac:dyDescent="0.25">
      <c r="A3" s="1" t="s">
        <v>25</v>
      </c>
      <c r="B3" t="s">
        <v>24</v>
      </c>
      <c r="P3" s="7" t="s">
        <v>27</v>
      </c>
    </row>
    <row r="4" spans="1:16" x14ac:dyDescent="0.25">
      <c r="A4" s="2" t="s">
        <v>14</v>
      </c>
      <c r="B4">
        <v>4.6545918717801937</v>
      </c>
    </row>
    <row r="5" spans="1:16" x14ac:dyDescent="0.25">
      <c r="A5" s="2" t="s">
        <v>1</v>
      </c>
      <c r="B5">
        <v>19.549476864419486</v>
      </c>
      <c r="P5" s="8" t="s">
        <v>28</v>
      </c>
    </row>
    <row r="6" spans="1:16" x14ac:dyDescent="0.25">
      <c r="A6" s="2" t="s">
        <v>9</v>
      </c>
      <c r="B6">
        <v>19.28258115716325</v>
      </c>
      <c r="P6" s="8" t="s">
        <v>31</v>
      </c>
    </row>
    <row r="7" spans="1:16" x14ac:dyDescent="0.25">
      <c r="A7" s="2" t="s">
        <v>7</v>
      </c>
      <c r="B7">
        <v>19.086269840458417</v>
      </c>
      <c r="P7" s="8" t="s">
        <v>29</v>
      </c>
    </row>
    <row r="8" spans="1:16" x14ac:dyDescent="0.25">
      <c r="A8" s="2" t="s">
        <v>15</v>
      </c>
      <c r="B8">
        <v>19.364028747539734</v>
      </c>
      <c r="P8" s="8" t="s">
        <v>30</v>
      </c>
    </row>
    <row r="9" spans="1:16" x14ac:dyDescent="0.25">
      <c r="P9" s="8" t="s">
        <v>32</v>
      </c>
    </row>
    <row r="10" spans="1:16" x14ac:dyDescent="0.25">
      <c r="P10" s="8" t="s">
        <v>34</v>
      </c>
    </row>
    <row r="11" spans="1:16" x14ac:dyDescent="0.25">
      <c r="P11" s="8" t="s">
        <v>33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FD7B2-64E3-4B04-B2DF-22AA5AC253DA}">
  <dimension ref="A3:B7"/>
  <sheetViews>
    <sheetView workbookViewId="0">
      <selection activeCell="G25" sqref="G25"/>
    </sheetView>
  </sheetViews>
  <sheetFormatPr defaultRowHeight="13.2" x14ac:dyDescent="0.25"/>
  <cols>
    <col min="1" max="1" width="13.33203125" bestFit="1" customWidth="1"/>
    <col min="2" max="2" width="14.6640625" bestFit="1" customWidth="1"/>
  </cols>
  <sheetData>
    <row r="3" spans="1:2" x14ac:dyDescent="0.25">
      <c r="A3" s="1" t="s">
        <v>23</v>
      </c>
      <c r="B3" t="s">
        <v>24</v>
      </c>
    </row>
    <row r="4" spans="1:2" x14ac:dyDescent="0.25">
      <c r="A4" s="2" t="s">
        <v>6</v>
      </c>
      <c r="B4">
        <v>19.160998705573217</v>
      </c>
    </row>
    <row r="5" spans="1:2" x14ac:dyDescent="0.25">
      <c r="A5" s="2" t="s">
        <v>2</v>
      </c>
      <c r="B5">
        <v>19.481623589023584</v>
      </c>
    </row>
    <row r="6" spans="1:2" x14ac:dyDescent="0.25">
      <c r="A6" s="2" t="s">
        <v>14</v>
      </c>
      <c r="B6">
        <v>21.448590495794981</v>
      </c>
    </row>
    <row r="7" spans="1:2" x14ac:dyDescent="0.25">
      <c r="A7" s="2" t="s">
        <v>15</v>
      </c>
      <c r="B7">
        <v>19.364028747539781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DAA8-FDC1-4FC5-86CA-01A38A015BA9}">
  <dimension ref="A3:B14"/>
  <sheetViews>
    <sheetView workbookViewId="0">
      <selection activeCell="G25" sqref="G25"/>
    </sheetView>
  </sheetViews>
  <sheetFormatPr defaultRowHeight="13.2" x14ac:dyDescent="0.25"/>
  <cols>
    <col min="1" max="1" width="17.6640625" bestFit="1" customWidth="1"/>
    <col min="2" max="2" width="14.6640625" bestFit="1" customWidth="1"/>
  </cols>
  <sheetData>
    <row r="3" spans="1:2" x14ac:dyDescent="0.25">
      <c r="A3" s="1" t="s">
        <v>26</v>
      </c>
      <c r="B3" t="s">
        <v>24</v>
      </c>
    </row>
    <row r="4" spans="1:2" x14ac:dyDescent="0.25">
      <c r="A4" s="2" t="s">
        <v>10</v>
      </c>
      <c r="B4">
        <v>18.475467143674859</v>
      </c>
    </row>
    <row r="5" spans="1:2" x14ac:dyDescent="0.25">
      <c r="A5" s="2" t="s">
        <v>13</v>
      </c>
      <c r="B5">
        <v>20.579429986829926</v>
      </c>
    </row>
    <row r="6" spans="1:2" x14ac:dyDescent="0.25">
      <c r="A6" s="2" t="s">
        <v>3</v>
      </c>
      <c r="B6">
        <v>18.813416993906788</v>
      </c>
    </row>
    <row r="7" spans="1:2" x14ac:dyDescent="0.25">
      <c r="A7" s="2" t="s">
        <v>0</v>
      </c>
      <c r="B7">
        <v>19.87164444310547</v>
      </c>
    </row>
    <row r="8" spans="1:2" x14ac:dyDescent="0.25">
      <c r="A8" s="2" t="s">
        <v>5</v>
      </c>
      <c r="B8">
        <v>20.637095133607712</v>
      </c>
    </row>
    <row r="9" spans="1:2" x14ac:dyDescent="0.25">
      <c r="A9" s="2" t="s">
        <v>11</v>
      </c>
      <c r="B9">
        <v>19.218597996891216</v>
      </c>
    </row>
    <row r="10" spans="1:2" x14ac:dyDescent="0.25">
      <c r="A10" s="2" t="s">
        <v>4</v>
      </c>
      <c r="B10">
        <v>20.762535800394996</v>
      </c>
    </row>
    <row r="11" spans="1:2" x14ac:dyDescent="0.25">
      <c r="A11" s="2" t="s">
        <v>8</v>
      </c>
      <c r="B11">
        <v>19.546067045386053</v>
      </c>
    </row>
    <row r="12" spans="1:2" x14ac:dyDescent="0.25">
      <c r="A12" s="2" t="s">
        <v>12</v>
      </c>
      <c r="B12">
        <v>21.067678696359298</v>
      </c>
    </row>
    <row r="13" spans="1:2" x14ac:dyDescent="0.25">
      <c r="A13" s="2" t="s">
        <v>14</v>
      </c>
      <c r="B13">
        <v>18.338199717054358</v>
      </c>
    </row>
    <row r="14" spans="1:2" x14ac:dyDescent="0.25">
      <c r="A14" s="2" t="s">
        <v>15</v>
      </c>
      <c r="B14">
        <v>19.364028747539745</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053CDE-BB74-4A3C-A7DF-C150C47A8A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CLV Calculation</vt:lpstr>
      <vt:lpstr>average CLV by wealth_segment.</vt:lpstr>
      <vt:lpstr>Average CLV by Gender</vt:lpstr>
      <vt:lpstr>Average CLV by Job Industry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Dheeraj Prajapati</cp:lastModifiedBy>
  <dcterms:created xsi:type="dcterms:W3CDTF">2025-03-28T05:34:13Z</dcterms:created>
  <dcterms:modified xsi:type="dcterms:W3CDTF">2025-03-30T09:34:35Z</dcterms:modified>
</cp:coreProperties>
</file>