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桌面\huhao\论文\2021\资料（回）\12_12dataset\dataset_common\F\versions\result\"/>
    </mc:Choice>
  </mc:AlternateContent>
  <bookViews>
    <workbookView xWindow="-105" yWindow="-105" windowWidth="23250" windowHeight="12570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E6" i="3"/>
  <c r="Z16" i="6"/>
  <c r="AB16" i="6" s="1"/>
  <c r="V16" i="6"/>
  <c r="X16" i="6" s="1"/>
  <c r="R16" i="6"/>
  <c r="T16" i="6" s="1"/>
  <c r="P16" i="6"/>
  <c r="N16" i="6"/>
  <c r="J16" i="6"/>
  <c r="L16" i="6" s="1"/>
  <c r="Z15" i="6"/>
  <c r="AB15" i="6" s="1"/>
  <c r="V15" i="6"/>
  <c r="X15" i="6" s="1"/>
  <c r="R15" i="6"/>
  <c r="T15" i="6" s="1"/>
  <c r="N15" i="6"/>
  <c r="P15" i="6" s="1"/>
  <c r="J15" i="6"/>
  <c r="L15" i="6" s="1"/>
  <c r="Z14" i="6"/>
  <c r="AB14" i="6" s="1"/>
  <c r="V14" i="6"/>
  <c r="X14" i="6" s="1"/>
  <c r="R14" i="6"/>
  <c r="T14" i="6" s="1"/>
  <c r="N14" i="6"/>
  <c r="P14" i="6" s="1"/>
  <c r="J14" i="6"/>
  <c r="L14" i="6" s="1"/>
  <c r="Z13" i="6"/>
  <c r="AB13" i="6" s="1"/>
  <c r="V13" i="6"/>
  <c r="X13" i="6" s="1"/>
  <c r="R13" i="6"/>
  <c r="T13" i="6" s="1"/>
  <c r="N13" i="6"/>
  <c r="P13" i="6" s="1"/>
  <c r="L13" i="6"/>
  <c r="J13" i="6"/>
  <c r="Z12" i="6"/>
  <c r="AB12" i="6" s="1"/>
  <c r="V12" i="6"/>
  <c r="X12" i="6" s="1"/>
  <c r="R12" i="6"/>
  <c r="T12" i="6" s="1"/>
  <c r="N12" i="6"/>
  <c r="P12" i="6" s="1"/>
  <c r="J12" i="6"/>
  <c r="L12" i="6" s="1"/>
  <c r="Z11" i="6"/>
  <c r="AB11" i="6" s="1"/>
  <c r="V11" i="6"/>
  <c r="X11" i="6" s="1"/>
  <c r="R11" i="6"/>
  <c r="T11" i="6" s="1"/>
  <c r="N11" i="6"/>
  <c r="P11" i="6" s="1"/>
  <c r="J11" i="6"/>
  <c r="L11" i="6" s="1"/>
  <c r="Z10" i="6"/>
  <c r="AB10" i="6" s="1"/>
  <c r="V10" i="6"/>
  <c r="X10" i="6" s="1"/>
  <c r="R10" i="6"/>
  <c r="T10" i="6" s="1"/>
  <c r="N10" i="6"/>
  <c r="P10" i="6" s="1"/>
  <c r="J10" i="6"/>
  <c r="L10" i="6" s="1"/>
  <c r="AB9" i="6"/>
  <c r="Z9" i="6"/>
  <c r="V9" i="6"/>
  <c r="X9" i="6" s="1"/>
  <c r="R9" i="6"/>
  <c r="T9" i="6" s="1"/>
  <c r="N9" i="6"/>
  <c r="P9" i="6" s="1"/>
  <c r="J9" i="6"/>
  <c r="L9" i="6" s="1"/>
  <c r="Z8" i="6"/>
  <c r="AB8" i="6" s="1"/>
  <c r="V8" i="6"/>
  <c r="X8" i="6" s="1"/>
  <c r="R8" i="6"/>
  <c r="T8" i="6" s="1"/>
  <c r="N8" i="6"/>
  <c r="P8" i="6" s="1"/>
  <c r="J8" i="6"/>
  <c r="L8" i="6" s="1"/>
  <c r="Z7" i="6"/>
  <c r="AB7" i="6" s="1"/>
  <c r="V7" i="6"/>
  <c r="X7" i="6" s="1"/>
  <c r="R7" i="6"/>
  <c r="T7" i="6" s="1"/>
  <c r="N7" i="6"/>
  <c r="P7" i="6" s="1"/>
  <c r="J7" i="6"/>
  <c r="L7" i="6" s="1"/>
  <c r="Z6" i="6"/>
  <c r="AB6" i="6" s="1"/>
  <c r="V6" i="6"/>
  <c r="X6" i="6" s="1"/>
  <c r="R6" i="6"/>
  <c r="T6" i="6" s="1"/>
  <c r="N6" i="6"/>
  <c r="P6" i="6" s="1"/>
  <c r="J6" i="6"/>
  <c r="L6" i="6" s="1"/>
  <c r="Z5" i="6"/>
  <c r="AB5" i="6" s="1"/>
  <c r="V5" i="6"/>
  <c r="X5" i="6" s="1"/>
  <c r="R5" i="6"/>
  <c r="T5" i="6" s="1"/>
  <c r="N5" i="6"/>
  <c r="P5" i="6" s="1"/>
  <c r="J5" i="6"/>
  <c r="L5" i="6" s="1"/>
  <c r="Z4" i="6"/>
  <c r="AB4" i="6" s="1"/>
  <c r="V4" i="6"/>
  <c r="X4" i="6" s="1"/>
  <c r="R4" i="6"/>
  <c r="T4" i="6" s="1"/>
  <c r="N4" i="6"/>
  <c r="P4" i="6" s="1"/>
  <c r="J4" i="6"/>
  <c r="L4" i="6" s="1"/>
  <c r="J3" i="6"/>
  <c r="AB8" i="12" l="1"/>
  <c r="AB9" i="12"/>
  <c r="AB10" i="12"/>
  <c r="AB11" i="12"/>
  <c r="Z4" i="12"/>
  <c r="AB4" i="12" s="1"/>
  <c r="Z5" i="12"/>
  <c r="AB5" i="12" s="1"/>
  <c r="Z6" i="12"/>
  <c r="AB6" i="12" s="1"/>
  <c r="Z7" i="12"/>
  <c r="AB7" i="12" s="1"/>
  <c r="Z8" i="12"/>
  <c r="Z9" i="12"/>
  <c r="Z10" i="12"/>
  <c r="Z11" i="12"/>
  <c r="Z12" i="12"/>
  <c r="AB12" i="12" s="1"/>
  <c r="Z13" i="12"/>
  <c r="AB13" i="12" s="1"/>
  <c r="Z14" i="12"/>
  <c r="AB14" i="12" s="1"/>
  <c r="Z3" i="12"/>
  <c r="AB3" i="12" s="1"/>
  <c r="T8" i="12"/>
  <c r="T9" i="12"/>
  <c r="T10" i="12"/>
  <c r="T11" i="12"/>
  <c r="R4" i="12"/>
  <c r="T4" i="12" s="1"/>
  <c r="R5" i="12"/>
  <c r="T5" i="12" s="1"/>
  <c r="R6" i="12"/>
  <c r="T6" i="12" s="1"/>
  <c r="R7" i="12"/>
  <c r="T7" i="12" s="1"/>
  <c r="R8" i="12"/>
  <c r="R9" i="12"/>
  <c r="R10" i="12"/>
  <c r="R11" i="12"/>
  <c r="R12" i="12"/>
  <c r="T12" i="12" s="1"/>
  <c r="R13" i="12"/>
  <c r="T13" i="12" s="1"/>
  <c r="R14" i="12"/>
  <c r="T14" i="12" s="1"/>
  <c r="R3" i="12"/>
  <c r="T3" i="12" s="1"/>
  <c r="AB9" i="11"/>
  <c r="AB10" i="11"/>
  <c r="AB11" i="11"/>
  <c r="AB12" i="11"/>
  <c r="AB13" i="11"/>
  <c r="AB4" i="11"/>
  <c r="Z5" i="11"/>
  <c r="AB5" i="11" s="1"/>
  <c r="Z6" i="11"/>
  <c r="AB6" i="11" s="1"/>
  <c r="Z7" i="11"/>
  <c r="AB7" i="11" s="1"/>
  <c r="Z8" i="11"/>
  <c r="AB8" i="11" s="1"/>
  <c r="Z9" i="11"/>
  <c r="Z10" i="11"/>
  <c r="Z11" i="11"/>
  <c r="Z12" i="11"/>
  <c r="Z13" i="11"/>
  <c r="Z14" i="11"/>
  <c r="AB14" i="11" s="1"/>
  <c r="Z15" i="11"/>
  <c r="AB15" i="11" s="1"/>
  <c r="Z16" i="11"/>
  <c r="AB16" i="11" s="1"/>
  <c r="Z4" i="11"/>
  <c r="T8" i="11"/>
  <c r="T9" i="11"/>
  <c r="T10" i="11"/>
  <c r="T11" i="11"/>
  <c r="T12" i="11"/>
  <c r="T16" i="11"/>
  <c r="T4" i="11"/>
  <c r="R5" i="11"/>
  <c r="T5" i="11" s="1"/>
  <c r="R6" i="11"/>
  <c r="T6" i="11" s="1"/>
  <c r="R7" i="11"/>
  <c r="T7" i="11" s="1"/>
  <c r="R8" i="11"/>
  <c r="R9" i="11"/>
  <c r="R10" i="11"/>
  <c r="R11" i="11"/>
  <c r="R12" i="11"/>
  <c r="R13" i="11"/>
  <c r="T13" i="11" s="1"/>
  <c r="R14" i="11"/>
  <c r="T14" i="11" s="1"/>
  <c r="R15" i="11"/>
  <c r="T15" i="11" s="1"/>
  <c r="R16" i="11"/>
  <c r="R4" i="11"/>
  <c r="AB4" i="10"/>
  <c r="AB6" i="10"/>
  <c r="AB7" i="10"/>
  <c r="AB8" i="10"/>
  <c r="AB12" i="10"/>
  <c r="AB14" i="10"/>
  <c r="AB15" i="10"/>
  <c r="AB16" i="10"/>
  <c r="Z4" i="10"/>
  <c r="Z5" i="10"/>
  <c r="AB5" i="10" s="1"/>
  <c r="Z6" i="10"/>
  <c r="Z7" i="10"/>
  <c r="Z8" i="10"/>
  <c r="Z9" i="10"/>
  <c r="AB9" i="10" s="1"/>
  <c r="Z10" i="10"/>
  <c r="AB10" i="10" s="1"/>
  <c r="Z11" i="10"/>
  <c r="AB11" i="10" s="1"/>
  <c r="Z12" i="10"/>
  <c r="Z13" i="10"/>
  <c r="AB13" i="10" s="1"/>
  <c r="Z14" i="10"/>
  <c r="Z15" i="10"/>
  <c r="Z16" i="10"/>
  <c r="Z17" i="10"/>
  <c r="AB17" i="10" s="1"/>
  <c r="Z3" i="10"/>
  <c r="AB3" i="10" s="1"/>
  <c r="T6" i="10"/>
  <c r="T8" i="10"/>
  <c r="T9" i="10"/>
  <c r="T10" i="10"/>
  <c r="T11" i="10"/>
  <c r="T14" i="10"/>
  <c r="T16" i="10"/>
  <c r="T17" i="10"/>
  <c r="T3" i="10"/>
  <c r="R4" i="10"/>
  <c r="T4" i="10" s="1"/>
  <c r="R5" i="10"/>
  <c r="T5" i="10" s="1"/>
  <c r="R6" i="10"/>
  <c r="R7" i="10"/>
  <c r="T7" i="10" s="1"/>
  <c r="R8" i="10"/>
  <c r="R9" i="10"/>
  <c r="R10" i="10"/>
  <c r="R11" i="10"/>
  <c r="R12" i="10"/>
  <c r="T12" i="10" s="1"/>
  <c r="R13" i="10"/>
  <c r="T13" i="10" s="1"/>
  <c r="R14" i="10"/>
  <c r="R15" i="10"/>
  <c r="T15" i="10" s="1"/>
  <c r="R16" i="10"/>
  <c r="R17" i="10"/>
  <c r="R3" i="10"/>
  <c r="AB4" i="9"/>
  <c r="AB5" i="9"/>
  <c r="AB10" i="9"/>
  <c r="AB11" i="9"/>
  <c r="AB12" i="9"/>
  <c r="AB13" i="9"/>
  <c r="Z4" i="9"/>
  <c r="Z5" i="9"/>
  <c r="Z6" i="9"/>
  <c r="AB6" i="9" s="1"/>
  <c r="Z7" i="9"/>
  <c r="AB7" i="9" s="1"/>
  <c r="Z8" i="9"/>
  <c r="AB8" i="9" s="1"/>
  <c r="Z9" i="9"/>
  <c r="AB9" i="9" s="1"/>
  <c r="Z10" i="9"/>
  <c r="Z11" i="9"/>
  <c r="Z12" i="9"/>
  <c r="Z13" i="9"/>
  <c r="Z14" i="9"/>
  <c r="AB14" i="9" s="1"/>
  <c r="Z15" i="9"/>
  <c r="AB15" i="9" s="1"/>
  <c r="Z3" i="9"/>
  <c r="AB3" i="9" s="1"/>
  <c r="T8" i="9"/>
  <c r="T9" i="9"/>
  <c r="T10" i="9"/>
  <c r="T11" i="9"/>
  <c r="T3" i="9"/>
  <c r="R4" i="9"/>
  <c r="T4" i="9" s="1"/>
  <c r="R5" i="9"/>
  <c r="T5" i="9" s="1"/>
  <c r="R6" i="9"/>
  <c r="T6" i="9" s="1"/>
  <c r="R7" i="9"/>
  <c r="T7" i="9" s="1"/>
  <c r="R8" i="9"/>
  <c r="R9" i="9"/>
  <c r="R10" i="9"/>
  <c r="R11" i="9"/>
  <c r="R12" i="9"/>
  <c r="T12" i="9" s="1"/>
  <c r="R13" i="9"/>
  <c r="T13" i="9" s="1"/>
  <c r="R14" i="9"/>
  <c r="T14" i="9" s="1"/>
  <c r="R15" i="9"/>
  <c r="T15" i="9" s="1"/>
  <c r="R3" i="9"/>
  <c r="AB6" i="8"/>
  <c r="AB7" i="8"/>
  <c r="AB8" i="8"/>
  <c r="AB9" i="8"/>
  <c r="AB14" i="8"/>
  <c r="AB15" i="8"/>
  <c r="AB16" i="8"/>
  <c r="AB17" i="8"/>
  <c r="AB22" i="8"/>
  <c r="AB3" i="8"/>
  <c r="Z4" i="8"/>
  <c r="AB4" i="8" s="1"/>
  <c r="Z5" i="8"/>
  <c r="AB5" i="8" s="1"/>
  <c r="Z6" i="8"/>
  <c r="Z7" i="8"/>
  <c r="Z8" i="8"/>
  <c r="Z9" i="8"/>
  <c r="Z10" i="8"/>
  <c r="AB10" i="8" s="1"/>
  <c r="Z11" i="8"/>
  <c r="AB11" i="8" s="1"/>
  <c r="Z12" i="8"/>
  <c r="AB12" i="8" s="1"/>
  <c r="Z13" i="8"/>
  <c r="AB13" i="8" s="1"/>
  <c r="Z14" i="8"/>
  <c r="Z15" i="8"/>
  <c r="Z16" i="8"/>
  <c r="Z17" i="8"/>
  <c r="Z18" i="8"/>
  <c r="AB18" i="8" s="1"/>
  <c r="Z19" i="8"/>
  <c r="AB19" i="8" s="1"/>
  <c r="Z20" i="8"/>
  <c r="AB20" i="8" s="1"/>
  <c r="Z21" i="8"/>
  <c r="AB21" i="8" s="1"/>
  <c r="Z22" i="8"/>
  <c r="Z3" i="8"/>
  <c r="T6" i="8"/>
  <c r="T7" i="8"/>
  <c r="T8" i="8"/>
  <c r="T9" i="8"/>
  <c r="T14" i="8"/>
  <c r="T15" i="8"/>
  <c r="T16" i="8"/>
  <c r="T17" i="8"/>
  <c r="T22" i="8"/>
  <c r="T3" i="8"/>
  <c r="R4" i="8"/>
  <c r="T4" i="8" s="1"/>
  <c r="R5" i="8"/>
  <c r="T5" i="8" s="1"/>
  <c r="R6" i="8"/>
  <c r="R7" i="8"/>
  <c r="R8" i="8"/>
  <c r="R9" i="8"/>
  <c r="R10" i="8"/>
  <c r="T10" i="8" s="1"/>
  <c r="R11" i="8"/>
  <c r="T11" i="8" s="1"/>
  <c r="R12" i="8"/>
  <c r="T12" i="8" s="1"/>
  <c r="R13" i="8"/>
  <c r="T13" i="8" s="1"/>
  <c r="R14" i="8"/>
  <c r="R15" i="8"/>
  <c r="R16" i="8"/>
  <c r="R17" i="8"/>
  <c r="R18" i="8"/>
  <c r="T18" i="8" s="1"/>
  <c r="R19" i="8"/>
  <c r="T19" i="8" s="1"/>
  <c r="R20" i="8"/>
  <c r="T20" i="8" s="1"/>
  <c r="R21" i="8"/>
  <c r="T21" i="8" s="1"/>
  <c r="R22" i="8"/>
  <c r="R3" i="8"/>
  <c r="Z22" i="7"/>
  <c r="AB22" i="7" s="1"/>
  <c r="Z21" i="7"/>
  <c r="AB21" i="7" s="1"/>
  <c r="Z20" i="7"/>
  <c r="AB20" i="7" s="1"/>
  <c r="Z19" i="7"/>
  <c r="AB19" i="7" s="1"/>
  <c r="Z18" i="7"/>
  <c r="AB18" i="7" s="1"/>
  <c r="Z17" i="7"/>
  <c r="AB17" i="7" s="1"/>
  <c r="Z16" i="7"/>
  <c r="AB16" i="7" s="1"/>
  <c r="Z15" i="7"/>
  <c r="AB15" i="7" s="1"/>
  <c r="Z14" i="7"/>
  <c r="AB14" i="7" s="1"/>
  <c r="Z13" i="7"/>
  <c r="AB13" i="7" s="1"/>
  <c r="Z12" i="7"/>
  <c r="AB12" i="7" s="1"/>
  <c r="Z11" i="7"/>
  <c r="AB11" i="7" s="1"/>
  <c r="Z10" i="7"/>
  <c r="AB10" i="7" s="1"/>
  <c r="Z9" i="7"/>
  <c r="AB9" i="7" s="1"/>
  <c r="Z8" i="7"/>
  <c r="AB8" i="7" s="1"/>
  <c r="Z7" i="7"/>
  <c r="AB7" i="7" s="1"/>
  <c r="Z6" i="7"/>
  <c r="AB6" i="7" s="1"/>
  <c r="Z5" i="7"/>
  <c r="AB5" i="7" s="1"/>
  <c r="Z4" i="7"/>
  <c r="AB4" i="7" s="1"/>
  <c r="Z3" i="7"/>
  <c r="AB3" i="7" s="1"/>
  <c r="R22" i="7"/>
  <c r="T22" i="7" s="1"/>
  <c r="R21" i="7"/>
  <c r="T21" i="7" s="1"/>
  <c r="R20" i="7"/>
  <c r="T20" i="7" s="1"/>
  <c r="R19" i="7"/>
  <c r="T19" i="7" s="1"/>
  <c r="R18" i="7"/>
  <c r="T18" i="7" s="1"/>
  <c r="R17" i="7"/>
  <c r="T17" i="7" s="1"/>
  <c r="R16" i="7"/>
  <c r="T16" i="7" s="1"/>
  <c r="R15" i="7"/>
  <c r="T15" i="7" s="1"/>
  <c r="T14" i="7"/>
  <c r="R14" i="7"/>
  <c r="R13" i="7"/>
  <c r="T13" i="7" s="1"/>
  <c r="R12" i="7"/>
  <c r="T12" i="7" s="1"/>
  <c r="R11" i="7"/>
  <c r="T11" i="7" s="1"/>
  <c r="R10" i="7"/>
  <c r="T10" i="7" s="1"/>
  <c r="R9" i="7"/>
  <c r="T9" i="7" s="1"/>
  <c r="R8" i="7"/>
  <c r="T8" i="7" s="1"/>
  <c r="R7" i="7"/>
  <c r="T7" i="7" s="1"/>
  <c r="R6" i="7"/>
  <c r="T6" i="7" s="1"/>
  <c r="R5" i="7"/>
  <c r="T5" i="7" s="1"/>
  <c r="R4" i="7"/>
  <c r="T4" i="7" s="1"/>
  <c r="T3" i="7"/>
  <c r="R3" i="7"/>
  <c r="AB6" i="3"/>
  <c r="Z6" i="3"/>
  <c r="R6" i="3"/>
  <c r="T6" i="3" s="1"/>
  <c r="X9" i="8" l="1"/>
  <c r="X10" i="8"/>
  <c r="X11" i="8"/>
  <c r="X12" i="8"/>
  <c r="X17" i="8"/>
  <c r="X18" i="8"/>
  <c r="X19" i="8"/>
  <c r="X20" i="8"/>
  <c r="V4" i="8"/>
  <c r="X4" i="8" s="1"/>
  <c r="V5" i="8"/>
  <c r="X5" i="8" s="1"/>
  <c r="V6" i="8"/>
  <c r="X6" i="8" s="1"/>
  <c r="V7" i="8"/>
  <c r="X7" i="8" s="1"/>
  <c r="V8" i="8"/>
  <c r="X8" i="8" s="1"/>
  <c r="V9" i="8"/>
  <c r="V10" i="8"/>
  <c r="V11" i="8"/>
  <c r="V12" i="8"/>
  <c r="V13" i="8"/>
  <c r="X13" i="8" s="1"/>
  <c r="V14" i="8"/>
  <c r="X14" i="8" s="1"/>
  <c r="V15" i="8"/>
  <c r="X15" i="8" s="1"/>
  <c r="V16" i="8"/>
  <c r="X16" i="8" s="1"/>
  <c r="V17" i="8"/>
  <c r="V18" i="8"/>
  <c r="V19" i="8"/>
  <c r="V20" i="8"/>
  <c r="V21" i="8"/>
  <c r="X21" i="8" s="1"/>
  <c r="V22" i="8"/>
  <c r="X22" i="8" s="1"/>
  <c r="V3" i="8"/>
  <c r="X3" i="8" s="1"/>
  <c r="P4" i="8"/>
  <c r="P10" i="8"/>
  <c r="P11" i="8"/>
  <c r="P12" i="8"/>
  <c r="P13" i="8"/>
  <c r="P18" i="8"/>
  <c r="P19" i="8"/>
  <c r="P20" i="8"/>
  <c r="P21" i="8"/>
  <c r="N4" i="8"/>
  <c r="N5" i="8"/>
  <c r="P5" i="8" s="1"/>
  <c r="N6" i="8"/>
  <c r="P6" i="8" s="1"/>
  <c r="N7" i="8"/>
  <c r="P7" i="8" s="1"/>
  <c r="N8" i="8"/>
  <c r="P8" i="8" s="1"/>
  <c r="N9" i="8"/>
  <c r="P9" i="8" s="1"/>
  <c r="N10" i="8"/>
  <c r="N11" i="8"/>
  <c r="N12" i="8"/>
  <c r="N13" i="8"/>
  <c r="N14" i="8"/>
  <c r="P14" i="8" s="1"/>
  <c r="N15" i="8"/>
  <c r="P15" i="8" s="1"/>
  <c r="N16" i="8"/>
  <c r="P16" i="8" s="1"/>
  <c r="N17" i="8"/>
  <c r="P17" i="8" s="1"/>
  <c r="N18" i="8"/>
  <c r="N19" i="8"/>
  <c r="N20" i="8"/>
  <c r="N21" i="8"/>
  <c r="N22" i="8"/>
  <c r="P22" i="8" s="1"/>
  <c r="N3" i="8"/>
  <c r="P3" i="8" s="1"/>
  <c r="X4" i="9"/>
  <c r="X6" i="9"/>
  <c r="X10" i="9"/>
  <c r="X11" i="9"/>
  <c r="X12" i="9"/>
  <c r="X13" i="9"/>
  <c r="X14" i="9"/>
  <c r="V4" i="9"/>
  <c r="V5" i="9"/>
  <c r="X5" i="9" s="1"/>
  <c r="V6" i="9"/>
  <c r="V7" i="9"/>
  <c r="X7" i="9" s="1"/>
  <c r="V8" i="9"/>
  <c r="X8" i="9" s="1"/>
  <c r="V9" i="9"/>
  <c r="X9" i="9" s="1"/>
  <c r="V10" i="9"/>
  <c r="V11" i="9"/>
  <c r="V12" i="9"/>
  <c r="V13" i="9"/>
  <c r="V14" i="9"/>
  <c r="V15" i="9"/>
  <c r="X15" i="9" s="1"/>
  <c r="V3" i="9"/>
  <c r="X3" i="9" s="1"/>
  <c r="P4" i="9"/>
  <c r="P9" i="9"/>
  <c r="P10" i="9"/>
  <c r="P11" i="9"/>
  <c r="P12" i="9"/>
  <c r="P13" i="9"/>
  <c r="N4" i="9"/>
  <c r="N5" i="9"/>
  <c r="P5" i="9" s="1"/>
  <c r="N6" i="9"/>
  <c r="P6" i="9" s="1"/>
  <c r="N7" i="9"/>
  <c r="P7" i="9" s="1"/>
  <c r="N8" i="9"/>
  <c r="P8" i="9" s="1"/>
  <c r="N9" i="9"/>
  <c r="N10" i="9"/>
  <c r="N11" i="9"/>
  <c r="N12" i="9"/>
  <c r="N13" i="9"/>
  <c r="N14" i="9"/>
  <c r="P14" i="9" s="1"/>
  <c r="N15" i="9"/>
  <c r="P15" i="9" s="1"/>
  <c r="N3" i="9"/>
  <c r="P3" i="9" s="1"/>
  <c r="L7" i="8"/>
  <c r="L9" i="8"/>
  <c r="L10" i="8"/>
  <c r="L11" i="8"/>
  <c r="L12" i="8"/>
  <c r="L14" i="8"/>
  <c r="L15" i="8"/>
  <c r="L17" i="8"/>
  <c r="L18" i="8"/>
  <c r="L19" i="8"/>
  <c r="L20" i="8"/>
  <c r="L22" i="8"/>
  <c r="L4" i="9"/>
  <c r="L5" i="9"/>
  <c r="L6" i="9"/>
  <c r="L7" i="9"/>
  <c r="L8" i="9"/>
  <c r="L12" i="9"/>
  <c r="L13" i="9"/>
  <c r="L14" i="9"/>
  <c r="L15" i="9"/>
  <c r="L3" i="9"/>
  <c r="J4" i="9"/>
  <c r="J5" i="9"/>
  <c r="J6" i="9"/>
  <c r="J7" i="9"/>
  <c r="J8" i="9"/>
  <c r="J9" i="9"/>
  <c r="L9" i="9" s="1"/>
  <c r="J10" i="9"/>
  <c r="L10" i="9" s="1"/>
  <c r="J11" i="9"/>
  <c r="L11" i="9" s="1"/>
  <c r="J12" i="9"/>
  <c r="J13" i="9"/>
  <c r="J14" i="9"/>
  <c r="J15" i="9"/>
  <c r="J3" i="9"/>
  <c r="J3" i="8"/>
  <c r="L3" i="8" s="1"/>
  <c r="J4" i="8"/>
  <c r="L4" i="8" s="1"/>
  <c r="J5" i="8"/>
  <c r="L5" i="8" s="1"/>
  <c r="J6" i="8"/>
  <c r="L6" i="8" s="1"/>
  <c r="J7" i="8"/>
  <c r="J8" i="8"/>
  <c r="L8" i="8" s="1"/>
  <c r="J9" i="8"/>
  <c r="J10" i="8"/>
  <c r="J11" i="8"/>
  <c r="J12" i="8"/>
  <c r="J13" i="8"/>
  <c r="L13" i="8" s="1"/>
  <c r="J14" i="8"/>
  <c r="J15" i="8"/>
  <c r="J16" i="8"/>
  <c r="L16" i="8" s="1"/>
  <c r="J17" i="8"/>
  <c r="J18" i="8"/>
  <c r="J19" i="8"/>
  <c r="J20" i="8"/>
  <c r="J21" i="8"/>
  <c r="L21" i="8" s="1"/>
  <c r="J22" i="8"/>
  <c r="J2" i="8"/>
  <c r="X7" i="11"/>
  <c r="X8" i="11"/>
  <c r="X9" i="11"/>
  <c r="X10" i="11"/>
  <c r="X11" i="11"/>
  <c r="X15" i="11"/>
  <c r="X16" i="11"/>
  <c r="X4" i="11"/>
  <c r="X4" i="12"/>
  <c r="X5" i="12"/>
  <c r="X10" i="12"/>
  <c r="X11" i="12"/>
  <c r="X12" i="12"/>
  <c r="X13" i="12"/>
  <c r="V4" i="12"/>
  <c r="V5" i="12"/>
  <c r="V6" i="12"/>
  <c r="X6" i="12" s="1"/>
  <c r="V7" i="12"/>
  <c r="X7" i="12" s="1"/>
  <c r="V8" i="12"/>
  <c r="X8" i="12" s="1"/>
  <c r="V9" i="12"/>
  <c r="X9" i="12" s="1"/>
  <c r="V10" i="12"/>
  <c r="V11" i="12"/>
  <c r="V12" i="12"/>
  <c r="V13" i="12"/>
  <c r="V14" i="12"/>
  <c r="X14" i="12" s="1"/>
  <c r="V3" i="12"/>
  <c r="X3" i="12" s="1"/>
  <c r="V5" i="11"/>
  <c r="X5" i="11" s="1"/>
  <c r="V6" i="11"/>
  <c r="X6" i="11" s="1"/>
  <c r="V7" i="11"/>
  <c r="V8" i="11"/>
  <c r="V9" i="11"/>
  <c r="V10" i="11"/>
  <c r="V11" i="11"/>
  <c r="V12" i="11"/>
  <c r="X12" i="11" s="1"/>
  <c r="V13" i="11"/>
  <c r="X13" i="11" s="1"/>
  <c r="V14" i="11"/>
  <c r="X14" i="11" s="1"/>
  <c r="V15" i="11"/>
  <c r="V16" i="11"/>
  <c r="V4" i="11"/>
  <c r="P5" i="12"/>
  <c r="P6" i="12"/>
  <c r="P7" i="12"/>
  <c r="P8" i="12"/>
  <c r="P13" i="12"/>
  <c r="P14" i="12"/>
  <c r="P3" i="12"/>
  <c r="N4" i="12"/>
  <c r="P4" i="12" s="1"/>
  <c r="N5" i="12"/>
  <c r="N6" i="12"/>
  <c r="N7" i="12"/>
  <c r="N8" i="12"/>
  <c r="N9" i="12"/>
  <c r="P9" i="12" s="1"/>
  <c r="N10" i="12"/>
  <c r="P10" i="12" s="1"/>
  <c r="N11" i="12"/>
  <c r="P11" i="12" s="1"/>
  <c r="N12" i="12"/>
  <c r="P12" i="12" s="1"/>
  <c r="N13" i="12"/>
  <c r="N14" i="12"/>
  <c r="N3" i="12"/>
  <c r="L5" i="12"/>
  <c r="L6" i="12"/>
  <c r="L7" i="12"/>
  <c r="L8" i="12"/>
  <c r="L13" i="12"/>
  <c r="L14" i="12"/>
  <c r="L3" i="12"/>
  <c r="J4" i="12"/>
  <c r="L4" i="12" s="1"/>
  <c r="J5" i="12"/>
  <c r="J6" i="12"/>
  <c r="J7" i="12"/>
  <c r="J8" i="12"/>
  <c r="J9" i="12"/>
  <c r="L9" i="12" s="1"/>
  <c r="J10" i="12"/>
  <c r="L10" i="12" s="1"/>
  <c r="J11" i="12"/>
  <c r="L11" i="12" s="1"/>
  <c r="J12" i="12"/>
  <c r="L12" i="12" s="1"/>
  <c r="J13" i="12"/>
  <c r="J14" i="12"/>
  <c r="J3" i="12"/>
  <c r="P7" i="11"/>
  <c r="P8" i="11"/>
  <c r="P9" i="11"/>
  <c r="P10" i="11"/>
  <c r="P14" i="11"/>
  <c r="P15" i="11"/>
  <c r="P16" i="11"/>
  <c r="P4" i="11"/>
  <c r="N5" i="11"/>
  <c r="P5" i="11" s="1"/>
  <c r="N6" i="11"/>
  <c r="P6" i="11" s="1"/>
  <c r="N7" i="11"/>
  <c r="N8" i="11"/>
  <c r="N9" i="11"/>
  <c r="N10" i="11"/>
  <c r="N11" i="11"/>
  <c r="P11" i="11" s="1"/>
  <c r="N12" i="11"/>
  <c r="P12" i="11" s="1"/>
  <c r="N13" i="11"/>
  <c r="P13" i="11" s="1"/>
  <c r="N14" i="11"/>
  <c r="N15" i="11"/>
  <c r="N16" i="11"/>
  <c r="N4" i="11"/>
  <c r="L5" i="11"/>
  <c r="L7" i="11"/>
  <c r="L8" i="11"/>
  <c r="L9" i="11"/>
  <c r="L11" i="11"/>
  <c r="L12" i="11"/>
  <c r="L14" i="11"/>
  <c r="L15" i="11"/>
  <c r="L16" i="11"/>
  <c r="L4" i="11"/>
  <c r="J15" i="11"/>
  <c r="J4" i="11"/>
  <c r="J5" i="11"/>
  <c r="J6" i="11"/>
  <c r="L6" i="11" s="1"/>
  <c r="J7" i="11"/>
  <c r="J8" i="11"/>
  <c r="J9" i="11"/>
  <c r="J10" i="11"/>
  <c r="L10" i="11" s="1"/>
  <c r="J11" i="11"/>
  <c r="J12" i="11"/>
  <c r="J13" i="11"/>
  <c r="L13" i="11" s="1"/>
  <c r="J14" i="11"/>
  <c r="J16" i="11"/>
  <c r="J3" i="11"/>
  <c r="X4" i="10"/>
  <c r="X5" i="10"/>
  <c r="X7" i="10"/>
  <c r="X8" i="10"/>
  <c r="X10" i="10"/>
  <c r="X11" i="10"/>
  <c r="X12" i="10"/>
  <c r="X13" i="10"/>
  <c r="X15" i="10"/>
  <c r="X16" i="10"/>
  <c r="X3" i="10"/>
  <c r="V4" i="10"/>
  <c r="V5" i="10"/>
  <c r="V6" i="10"/>
  <c r="X6" i="10" s="1"/>
  <c r="V7" i="10"/>
  <c r="V8" i="10"/>
  <c r="V9" i="10"/>
  <c r="X9" i="10" s="1"/>
  <c r="V10" i="10"/>
  <c r="V11" i="10"/>
  <c r="V12" i="10"/>
  <c r="V13" i="10"/>
  <c r="V14" i="10"/>
  <c r="X14" i="10" s="1"/>
  <c r="V15" i="10"/>
  <c r="V16" i="10"/>
  <c r="V17" i="10"/>
  <c r="X17" i="10" s="1"/>
  <c r="V3" i="10"/>
  <c r="P4" i="10"/>
  <c r="P5" i="10"/>
  <c r="P6" i="10"/>
  <c r="P7" i="10"/>
  <c r="P9" i="10"/>
  <c r="P10" i="10"/>
  <c r="P12" i="10"/>
  <c r="P13" i="10"/>
  <c r="P14" i="10"/>
  <c r="P15" i="10"/>
  <c r="P17" i="10"/>
  <c r="P3" i="10"/>
  <c r="N4" i="10"/>
  <c r="N5" i="10"/>
  <c r="N6" i="10"/>
  <c r="N7" i="10"/>
  <c r="N8" i="10"/>
  <c r="P8" i="10" s="1"/>
  <c r="N9" i="10"/>
  <c r="N10" i="10"/>
  <c r="N11" i="10"/>
  <c r="P11" i="10" s="1"/>
  <c r="N12" i="10"/>
  <c r="N13" i="10"/>
  <c r="N14" i="10"/>
  <c r="N15" i="10"/>
  <c r="N16" i="10"/>
  <c r="P16" i="10" s="1"/>
  <c r="N17" i="10"/>
  <c r="N3" i="10"/>
  <c r="L4" i="10"/>
  <c r="L6" i="10"/>
  <c r="L7" i="10"/>
  <c r="L8" i="10"/>
  <c r="L9" i="10"/>
  <c r="L11" i="10"/>
  <c r="L12" i="10"/>
  <c r="L14" i="10"/>
  <c r="L16" i="10"/>
  <c r="L17" i="10"/>
  <c r="J4" i="10"/>
  <c r="J5" i="10"/>
  <c r="L5" i="10" s="1"/>
  <c r="J6" i="10"/>
  <c r="J7" i="10"/>
  <c r="J8" i="10"/>
  <c r="J9" i="10"/>
  <c r="J10" i="10"/>
  <c r="L10" i="10" s="1"/>
  <c r="J11" i="10"/>
  <c r="J12" i="10"/>
  <c r="J13" i="10"/>
  <c r="L13" i="10" s="1"/>
  <c r="J14" i="10"/>
  <c r="J15" i="10"/>
  <c r="L15" i="10" s="1"/>
  <c r="J16" i="10"/>
  <c r="J17" i="10"/>
  <c r="J3" i="10"/>
  <c r="L3" i="10" s="1"/>
  <c r="X9" i="7"/>
  <c r="X10" i="7"/>
  <c r="X11" i="7"/>
  <c r="X12" i="7"/>
  <c r="X17" i="7"/>
  <c r="X18" i="7"/>
  <c r="X19" i="7"/>
  <c r="X20" i="7"/>
  <c r="V4" i="7"/>
  <c r="X4" i="7" s="1"/>
  <c r="V5" i="7"/>
  <c r="X5" i="7" s="1"/>
  <c r="V6" i="7"/>
  <c r="X6" i="7" s="1"/>
  <c r="V7" i="7"/>
  <c r="X7" i="7" s="1"/>
  <c r="V8" i="7"/>
  <c r="X8" i="7" s="1"/>
  <c r="V9" i="7"/>
  <c r="V10" i="7"/>
  <c r="V11" i="7"/>
  <c r="V12" i="7"/>
  <c r="V13" i="7"/>
  <c r="X13" i="7" s="1"/>
  <c r="V14" i="7"/>
  <c r="X14" i="7" s="1"/>
  <c r="V15" i="7"/>
  <c r="X15" i="7" s="1"/>
  <c r="V16" i="7"/>
  <c r="X16" i="7" s="1"/>
  <c r="V17" i="7"/>
  <c r="V18" i="7"/>
  <c r="V19" i="7"/>
  <c r="V20" i="7"/>
  <c r="V21" i="7"/>
  <c r="X21" i="7" s="1"/>
  <c r="V22" i="7"/>
  <c r="X22" i="7" s="1"/>
  <c r="V3" i="7"/>
  <c r="X3" i="7" s="1"/>
  <c r="P13" i="7"/>
  <c r="P14" i="7"/>
  <c r="P21" i="7"/>
  <c r="P22" i="7"/>
  <c r="J4" i="7"/>
  <c r="L4" i="7" s="1"/>
  <c r="J5" i="7"/>
  <c r="L5" i="7" s="1"/>
  <c r="J6" i="7"/>
  <c r="L6" i="7" s="1"/>
  <c r="J7" i="7"/>
  <c r="J8" i="7"/>
  <c r="J9" i="7"/>
  <c r="J10" i="7"/>
  <c r="J11" i="7"/>
  <c r="J12" i="7"/>
  <c r="J13" i="7"/>
  <c r="J14" i="7"/>
  <c r="J15" i="7"/>
  <c r="J16" i="7"/>
  <c r="L16" i="7" s="1"/>
  <c r="J17" i="7"/>
  <c r="L17" i="7" s="1"/>
  <c r="J18" i="7"/>
  <c r="J19" i="7"/>
  <c r="L19" i="7" s="1"/>
  <c r="J20" i="7"/>
  <c r="L20" i="7" s="1"/>
  <c r="J21" i="7"/>
  <c r="L21" i="7" s="1"/>
  <c r="J22" i="7"/>
  <c r="L22" i="7" s="1"/>
  <c r="J3" i="7"/>
  <c r="L3" i="7" s="1"/>
  <c r="L7" i="7"/>
  <c r="L8" i="7"/>
  <c r="L9" i="7"/>
  <c r="L15" i="7"/>
  <c r="N4" i="7"/>
  <c r="P4" i="7" s="1"/>
  <c r="N5" i="7"/>
  <c r="P5" i="7" s="1"/>
  <c r="N6" i="7"/>
  <c r="P6" i="7" s="1"/>
  <c r="N7" i="7"/>
  <c r="P7" i="7" s="1"/>
  <c r="N8" i="7"/>
  <c r="P8" i="7" s="1"/>
  <c r="N9" i="7"/>
  <c r="P9" i="7" s="1"/>
  <c r="N10" i="7"/>
  <c r="P10" i="7" s="1"/>
  <c r="N11" i="7"/>
  <c r="P11" i="7" s="1"/>
  <c r="N12" i="7"/>
  <c r="P12" i="7" s="1"/>
  <c r="N13" i="7"/>
  <c r="N14" i="7"/>
  <c r="N15" i="7"/>
  <c r="P15" i="7" s="1"/>
  <c r="N16" i="7"/>
  <c r="P16" i="7" s="1"/>
  <c r="N17" i="7"/>
  <c r="P17" i="7" s="1"/>
  <c r="N18" i="7"/>
  <c r="P18" i="7" s="1"/>
  <c r="N19" i="7"/>
  <c r="P19" i="7" s="1"/>
  <c r="N20" i="7"/>
  <c r="P20" i="7" s="1"/>
  <c r="N21" i="7"/>
  <c r="N22" i="7"/>
  <c r="N3" i="7"/>
  <c r="P3" i="7" s="1"/>
  <c r="L10" i="7"/>
  <c r="L11" i="7"/>
  <c r="L12" i="7"/>
  <c r="L13" i="7"/>
  <c r="L14" i="7"/>
  <c r="L18" i="7"/>
  <c r="V6" i="3" l="1"/>
  <c r="X6" i="3" s="1"/>
  <c r="N6" i="3"/>
  <c r="P6" i="3" s="1"/>
  <c r="F16" i="5" l="1"/>
  <c r="E16" i="5"/>
  <c r="F15" i="5"/>
  <c r="E15" i="5"/>
  <c r="J15" i="5" s="1"/>
  <c r="L15" i="5" s="1"/>
  <c r="F14" i="5"/>
  <c r="E14" i="5"/>
  <c r="F13" i="5"/>
  <c r="E13" i="5"/>
  <c r="F12" i="5"/>
  <c r="E12" i="5"/>
  <c r="J12" i="5" s="1"/>
  <c r="L12" i="5" s="1"/>
  <c r="F11" i="5"/>
  <c r="E11" i="5"/>
  <c r="F10" i="5"/>
  <c r="E10" i="5"/>
  <c r="F9" i="5"/>
  <c r="E9" i="5"/>
  <c r="F8" i="5"/>
  <c r="E8" i="5"/>
  <c r="F7" i="5"/>
  <c r="E7" i="5"/>
  <c r="J7" i="5" s="1"/>
  <c r="L7" i="5" s="1"/>
  <c r="F6" i="5"/>
  <c r="E6" i="5"/>
  <c r="F5" i="5"/>
  <c r="E5" i="5"/>
  <c r="F4" i="5"/>
  <c r="E4" i="5"/>
  <c r="F3" i="5"/>
  <c r="E3" i="5"/>
  <c r="F2" i="5"/>
  <c r="E2" i="5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F15" i="3"/>
  <c r="E15" i="3"/>
  <c r="F14" i="3"/>
  <c r="E14" i="3"/>
  <c r="F13" i="3"/>
  <c r="E13" i="3"/>
  <c r="J13" i="3" s="1"/>
  <c r="L13" i="3" s="1"/>
  <c r="F12" i="3"/>
  <c r="E12" i="3"/>
  <c r="F11" i="3"/>
  <c r="E11" i="3"/>
  <c r="F10" i="3"/>
  <c r="E10" i="3"/>
  <c r="F9" i="3"/>
  <c r="E9" i="3"/>
  <c r="F8" i="3"/>
  <c r="E8" i="3"/>
  <c r="F7" i="3"/>
  <c r="E7" i="3"/>
  <c r="J6" i="3"/>
  <c r="L6" i="3" s="1"/>
  <c r="F5" i="3"/>
  <c r="E5" i="3"/>
  <c r="J5" i="3" s="1"/>
  <c r="L5" i="3" s="1"/>
  <c r="F4" i="3"/>
  <c r="E4" i="3"/>
  <c r="F3" i="3"/>
  <c r="E3" i="3"/>
  <c r="F2" i="3"/>
  <c r="E2" i="3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F3" i="2"/>
  <c r="E3" i="2"/>
  <c r="F2" i="2"/>
  <c r="E2" i="2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J2" i="1" s="1"/>
  <c r="E2" i="1"/>
  <c r="Z13" i="1" l="1"/>
  <c r="AB13" i="1" s="1"/>
  <c r="R13" i="1"/>
  <c r="T13" i="1" s="1"/>
  <c r="J13" i="1"/>
  <c r="L13" i="1" s="1"/>
  <c r="N13" i="1"/>
  <c r="P13" i="1" s="1"/>
  <c r="V13" i="1"/>
  <c r="X13" i="1" s="1"/>
  <c r="J3" i="4"/>
  <c r="L3" i="4" s="1"/>
  <c r="Z3" i="4"/>
  <c r="AB3" i="4" s="1"/>
  <c r="R3" i="4"/>
  <c r="T3" i="4" s="1"/>
  <c r="V3" i="4"/>
  <c r="X3" i="4" s="1"/>
  <c r="N3" i="4"/>
  <c r="P3" i="4" s="1"/>
  <c r="J13" i="5"/>
  <c r="L13" i="5" s="1"/>
  <c r="Z13" i="5"/>
  <c r="AB13" i="5" s="1"/>
  <c r="R13" i="5"/>
  <c r="T13" i="5" s="1"/>
  <c r="V13" i="5"/>
  <c r="X13" i="5" s="1"/>
  <c r="N13" i="5"/>
  <c r="P13" i="5" s="1"/>
  <c r="J8" i="2"/>
  <c r="L8" i="2" s="1"/>
  <c r="Z8" i="2"/>
  <c r="AB8" i="2" s="1"/>
  <c r="R8" i="2"/>
  <c r="T8" i="2" s="1"/>
  <c r="V8" i="2"/>
  <c r="X8" i="2" s="1"/>
  <c r="N8" i="2"/>
  <c r="P8" i="2" s="1"/>
  <c r="Z14" i="1"/>
  <c r="AB14" i="1" s="1"/>
  <c r="R14" i="1"/>
  <c r="T14" i="1" s="1"/>
  <c r="J14" i="1"/>
  <c r="L14" i="1" s="1"/>
  <c r="N14" i="1"/>
  <c r="P14" i="1" s="1"/>
  <c r="V14" i="1"/>
  <c r="X14" i="1" s="1"/>
  <c r="J10" i="3"/>
  <c r="L10" i="3" s="1"/>
  <c r="Z10" i="3"/>
  <c r="AB10" i="3" s="1"/>
  <c r="R10" i="3"/>
  <c r="T10" i="3" s="1"/>
  <c r="V10" i="3"/>
  <c r="X10" i="3" s="1"/>
  <c r="N10" i="3"/>
  <c r="P10" i="3" s="1"/>
  <c r="J14" i="3"/>
  <c r="L14" i="3" s="1"/>
  <c r="R14" i="3"/>
  <c r="T14" i="3" s="1"/>
  <c r="Z14" i="3"/>
  <c r="AB14" i="3" s="1"/>
  <c r="N14" i="3"/>
  <c r="P14" i="3" s="1"/>
  <c r="V14" i="3"/>
  <c r="X14" i="3" s="1"/>
  <c r="J2" i="5"/>
  <c r="J6" i="5"/>
  <c r="L6" i="5" s="1"/>
  <c r="Z6" i="5"/>
  <c r="AB6" i="5" s="1"/>
  <c r="R6" i="5"/>
  <c r="T6" i="5" s="1"/>
  <c r="V6" i="5"/>
  <c r="X6" i="5" s="1"/>
  <c r="N6" i="5"/>
  <c r="P6" i="5" s="1"/>
  <c r="J10" i="5"/>
  <c r="L10" i="5" s="1"/>
  <c r="R10" i="5"/>
  <c r="T10" i="5" s="1"/>
  <c r="Z10" i="5"/>
  <c r="AB10" i="5" s="1"/>
  <c r="N10" i="5"/>
  <c r="P10" i="5" s="1"/>
  <c r="V10" i="5"/>
  <c r="X10" i="5" s="1"/>
  <c r="J14" i="5"/>
  <c r="L14" i="5" s="1"/>
  <c r="R14" i="5"/>
  <c r="T14" i="5" s="1"/>
  <c r="Z14" i="5"/>
  <c r="AB14" i="5" s="1"/>
  <c r="V14" i="5"/>
  <c r="X14" i="5" s="1"/>
  <c r="N14" i="5"/>
  <c r="P14" i="5" s="1"/>
  <c r="Z6" i="1"/>
  <c r="AB6" i="1" s="1"/>
  <c r="R6" i="1"/>
  <c r="T6" i="1" s="1"/>
  <c r="J6" i="1"/>
  <c r="L6" i="1" s="1"/>
  <c r="V6" i="1"/>
  <c r="X6" i="1" s="1"/>
  <c r="N6" i="1"/>
  <c r="P6" i="1" s="1"/>
  <c r="J7" i="4"/>
  <c r="L7" i="4" s="1"/>
  <c r="Z7" i="4"/>
  <c r="AB7" i="4" s="1"/>
  <c r="R7" i="4"/>
  <c r="T7" i="4" s="1"/>
  <c r="N7" i="4"/>
  <c r="P7" i="4" s="1"/>
  <c r="V7" i="4"/>
  <c r="X7" i="4" s="1"/>
  <c r="J9" i="5"/>
  <c r="L9" i="5" s="1"/>
  <c r="R9" i="5"/>
  <c r="T9" i="5" s="1"/>
  <c r="Z9" i="5"/>
  <c r="AB9" i="5" s="1"/>
  <c r="N9" i="5"/>
  <c r="P9" i="5" s="1"/>
  <c r="V9" i="5"/>
  <c r="X9" i="5" s="1"/>
  <c r="J16" i="2"/>
  <c r="L16" i="2" s="1"/>
  <c r="R16" i="2"/>
  <c r="T16" i="2" s="1"/>
  <c r="Z16" i="2"/>
  <c r="AB16" i="2" s="1"/>
  <c r="V16" i="2"/>
  <c r="X16" i="2" s="1"/>
  <c r="N16" i="2"/>
  <c r="P16" i="2" s="1"/>
  <c r="Z11" i="1"/>
  <c r="AB11" i="1" s="1"/>
  <c r="R11" i="1"/>
  <c r="T11" i="1" s="1"/>
  <c r="J11" i="1"/>
  <c r="L11" i="1" s="1"/>
  <c r="N11" i="1"/>
  <c r="P11" i="1" s="1"/>
  <c r="V11" i="1"/>
  <c r="X11" i="1" s="1"/>
  <c r="J2" i="3"/>
  <c r="J3" i="2"/>
  <c r="L3" i="2" s="1"/>
  <c r="R3" i="2"/>
  <c r="T3" i="2" s="1"/>
  <c r="Z3" i="2"/>
  <c r="AB3" i="2" s="1"/>
  <c r="V3" i="2"/>
  <c r="X3" i="2" s="1"/>
  <c r="N3" i="2"/>
  <c r="P3" i="2" s="1"/>
  <c r="J9" i="3"/>
  <c r="L9" i="3" s="1"/>
  <c r="R9" i="3"/>
  <c r="T9" i="3" s="1"/>
  <c r="Z9" i="3"/>
  <c r="AB9" i="3" s="1"/>
  <c r="V9" i="3"/>
  <c r="X9" i="3" s="1"/>
  <c r="N9" i="3"/>
  <c r="P9" i="3" s="1"/>
  <c r="J5" i="5"/>
  <c r="L5" i="5" s="1"/>
  <c r="Z5" i="5"/>
  <c r="AB5" i="5" s="1"/>
  <c r="R5" i="5"/>
  <c r="T5" i="5" s="1"/>
  <c r="V5" i="5"/>
  <c r="X5" i="5" s="1"/>
  <c r="N5" i="5"/>
  <c r="P5" i="5" s="1"/>
  <c r="Z5" i="3"/>
  <c r="AB5" i="3" s="1"/>
  <c r="R5" i="3"/>
  <c r="T5" i="3" s="1"/>
  <c r="V5" i="3"/>
  <c r="X5" i="3" s="1"/>
  <c r="N5" i="3"/>
  <c r="P5" i="3" s="1"/>
  <c r="Z7" i="1"/>
  <c r="AB7" i="1" s="1"/>
  <c r="R7" i="1"/>
  <c r="T7" i="1" s="1"/>
  <c r="J7" i="1"/>
  <c r="L7" i="1" s="1"/>
  <c r="V7" i="1"/>
  <c r="X7" i="1" s="1"/>
  <c r="N7" i="1"/>
  <c r="P7" i="1" s="1"/>
  <c r="L20" i="1"/>
  <c r="Z20" i="1"/>
  <c r="AB20" i="1" s="1"/>
  <c r="R20" i="1"/>
  <c r="T20" i="1" s="1"/>
  <c r="J20" i="1"/>
  <c r="V20" i="1"/>
  <c r="X20" i="1" s="1"/>
  <c r="N20" i="1"/>
  <c r="P20" i="1" s="1"/>
  <c r="J12" i="4"/>
  <c r="L12" i="4" s="1"/>
  <c r="R12" i="4"/>
  <c r="T12" i="4" s="1"/>
  <c r="Z12" i="4"/>
  <c r="AB12" i="4" s="1"/>
  <c r="N12" i="4"/>
  <c r="P12" i="4" s="1"/>
  <c r="V12" i="4"/>
  <c r="X12" i="4" s="1"/>
  <c r="J5" i="2"/>
  <c r="L5" i="2" s="1"/>
  <c r="Z5" i="2"/>
  <c r="AB5" i="2" s="1"/>
  <c r="R5" i="2"/>
  <c r="T5" i="2" s="1"/>
  <c r="V5" i="2"/>
  <c r="X5" i="2" s="1"/>
  <c r="N5" i="2"/>
  <c r="P5" i="2" s="1"/>
  <c r="J13" i="2"/>
  <c r="L13" i="2" s="1"/>
  <c r="Z13" i="2"/>
  <c r="AB13" i="2" s="1"/>
  <c r="R13" i="2"/>
  <c r="T13" i="2" s="1"/>
  <c r="V13" i="2"/>
  <c r="X13" i="2" s="1"/>
  <c r="N13" i="2"/>
  <c r="P13" i="2" s="1"/>
  <c r="Z8" i="1"/>
  <c r="AB8" i="1" s="1"/>
  <c r="R8" i="1"/>
  <c r="T8" i="1" s="1"/>
  <c r="J8" i="1"/>
  <c r="L8" i="1" s="1"/>
  <c r="V8" i="1"/>
  <c r="X8" i="1" s="1"/>
  <c r="N8" i="1"/>
  <c r="P8" i="1" s="1"/>
  <c r="Z21" i="1"/>
  <c r="AB21" i="1" s="1"/>
  <c r="R21" i="1"/>
  <c r="T21" i="1" s="1"/>
  <c r="J21" i="1"/>
  <c r="L21" i="1" s="1"/>
  <c r="N21" i="1"/>
  <c r="P21" i="1" s="1"/>
  <c r="V21" i="1"/>
  <c r="X21" i="1" s="1"/>
  <c r="J7" i="3"/>
  <c r="L7" i="3" s="1"/>
  <c r="Z7" i="3"/>
  <c r="AB7" i="3" s="1"/>
  <c r="R7" i="3"/>
  <c r="T7" i="3" s="1"/>
  <c r="N7" i="3"/>
  <c r="P7" i="3" s="1"/>
  <c r="V7" i="3"/>
  <c r="X7" i="3" s="1"/>
  <c r="J11" i="3"/>
  <c r="L11" i="3" s="1"/>
  <c r="Z11" i="3"/>
  <c r="AB11" i="3" s="1"/>
  <c r="R11" i="3"/>
  <c r="T11" i="3" s="1"/>
  <c r="V11" i="3"/>
  <c r="X11" i="3" s="1"/>
  <c r="N11" i="3"/>
  <c r="P11" i="3" s="1"/>
  <c r="J15" i="3"/>
  <c r="L15" i="3" s="1"/>
  <c r="Z15" i="3"/>
  <c r="AB15" i="3" s="1"/>
  <c r="R15" i="3"/>
  <c r="T15" i="3" s="1"/>
  <c r="V15" i="3"/>
  <c r="X15" i="3" s="1"/>
  <c r="N15" i="3"/>
  <c r="P15" i="3" s="1"/>
  <c r="J5" i="4"/>
  <c r="L5" i="4" s="1"/>
  <c r="R5" i="4"/>
  <c r="T5" i="4" s="1"/>
  <c r="Z5" i="4"/>
  <c r="AB5" i="4" s="1"/>
  <c r="V5" i="4"/>
  <c r="X5" i="4" s="1"/>
  <c r="N5" i="4"/>
  <c r="P5" i="4" s="1"/>
  <c r="J9" i="4"/>
  <c r="L9" i="4" s="1"/>
  <c r="R9" i="4"/>
  <c r="T9" i="4" s="1"/>
  <c r="Z9" i="4"/>
  <c r="AB9" i="4" s="1"/>
  <c r="V9" i="4"/>
  <c r="X9" i="4" s="1"/>
  <c r="N9" i="4"/>
  <c r="P9" i="4" s="1"/>
  <c r="J13" i="4"/>
  <c r="L13" i="4" s="1"/>
  <c r="R13" i="4"/>
  <c r="T13" i="4" s="1"/>
  <c r="Z13" i="4"/>
  <c r="AB13" i="4" s="1"/>
  <c r="V13" i="4"/>
  <c r="X13" i="4" s="1"/>
  <c r="N13" i="4"/>
  <c r="P13" i="4" s="1"/>
  <c r="J3" i="5"/>
  <c r="L3" i="5" s="1"/>
  <c r="R3" i="5"/>
  <c r="T3" i="5" s="1"/>
  <c r="Z3" i="5"/>
  <c r="AB3" i="5" s="1"/>
  <c r="V3" i="5"/>
  <c r="X3" i="5" s="1"/>
  <c r="N3" i="5"/>
  <c r="P3" i="5" s="1"/>
  <c r="Z7" i="5"/>
  <c r="AB7" i="5" s="1"/>
  <c r="R7" i="5"/>
  <c r="T7" i="5" s="1"/>
  <c r="V7" i="5"/>
  <c r="X7" i="5" s="1"/>
  <c r="N7" i="5"/>
  <c r="P7" i="5" s="1"/>
  <c r="J11" i="5"/>
  <c r="L11" i="5" s="1"/>
  <c r="R11" i="5"/>
  <c r="T11" i="5" s="1"/>
  <c r="Z11" i="5"/>
  <c r="AB11" i="5" s="1"/>
  <c r="N11" i="5"/>
  <c r="P11" i="5" s="1"/>
  <c r="V11" i="5"/>
  <c r="X11" i="5" s="1"/>
  <c r="Z15" i="5"/>
  <c r="AB15" i="5" s="1"/>
  <c r="R15" i="5"/>
  <c r="T15" i="5" s="1"/>
  <c r="V15" i="5"/>
  <c r="X15" i="5" s="1"/>
  <c r="N15" i="5"/>
  <c r="P15" i="5" s="1"/>
  <c r="Z19" i="1"/>
  <c r="AB19" i="1" s="1"/>
  <c r="R19" i="1"/>
  <c r="T19" i="1" s="1"/>
  <c r="J19" i="1"/>
  <c r="L19" i="1" s="1"/>
  <c r="N19" i="1"/>
  <c r="P19" i="1" s="1"/>
  <c r="V19" i="1"/>
  <c r="X19" i="1" s="1"/>
  <c r="J11" i="2"/>
  <c r="L11" i="2" s="1"/>
  <c r="Z11" i="2"/>
  <c r="AB11" i="2" s="1"/>
  <c r="R11" i="2"/>
  <c r="T11" i="2" s="1"/>
  <c r="V11" i="2"/>
  <c r="X11" i="2" s="1"/>
  <c r="N11" i="2"/>
  <c r="P11" i="2" s="1"/>
  <c r="J4" i="3"/>
  <c r="L4" i="3" s="1"/>
  <c r="Z4" i="3"/>
  <c r="AB4" i="3" s="1"/>
  <c r="R4" i="3"/>
  <c r="T4" i="3" s="1"/>
  <c r="N4" i="3"/>
  <c r="P4" i="3" s="1"/>
  <c r="V4" i="3"/>
  <c r="X4" i="3" s="1"/>
  <c r="J11" i="4"/>
  <c r="L11" i="4" s="1"/>
  <c r="Z11" i="4"/>
  <c r="AB11" i="4" s="1"/>
  <c r="R11" i="4"/>
  <c r="T11" i="4" s="1"/>
  <c r="N11" i="4"/>
  <c r="P11" i="4" s="1"/>
  <c r="V11" i="4"/>
  <c r="X11" i="4" s="1"/>
  <c r="Z4" i="1"/>
  <c r="AB4" i="1" s="1"/>
  <c r="R4" i="1"/>
  <c r="T4" i="1" s="1"/>
  <c r="J4" i="1"/>
  <c r="L4" i="1" s="1"/>
  <c r="N4" i="1"/>
  <c r="P4" i="1" s="1"/>
  <c r="V4" i="1"/>
  <c r="X4" i="1" s="1"/>
  <c r="Z17" i="1"/>
  <c r="AB17" i="1" s="1"/>
  <c r="R17" i="1"/>
  <c r="T17" i="1" s="1"/>
  <c r="J17" i="1"/>
  <c r="L17" i="1" s="1"/>
  <c r="V17" i="1"/>
  <c r="X17" i="1" s="1"/>
  <c r="N17" i="1"/>
  <c r="P17" i="1" s="1"/>
  <c r="J4" i="4"/>
  <c r="L4" i="4" s="1"/>
  <c r="R4" i="4"/>
  <c r="T4" i="4" s="1"/>
  <c r="Z4" i="4"/>
  <c r="AB4" i="4" s="1"/>
  <c r="N4" i="4"/>
  <c r="P4" i="4" s="1"/>
  <c r="V4" i="4"/>
  <c r="X4" i="4" s="1"/>
  <c r="J9" i="2"/>
  <c r="L9" i="2" s="1"/>
  <c r="Z9" i="2"/>
  <c r="AB9" i="2" s="1"/>
  <c r="R9" i="2"/>
  <c r="T9" i="2" s="1"/>
  <c r="V9" i="2"/>
  <c r="X9" i="2" s="1"/>
  <c r="N9" i="2"/>
  <c r="P9" i="2" s="1"/>
  <c r="L18" i="1"/>
  <c r="Z18" i="1"/>
  <c r="AB18" i="1" s="1"/>
  <c r="R18" i="1"/>
  <c r="T18" i="1" s="1"/>
  <c r="J18" i="1"/>
  <c r="N18" i="1"/>
  <c r="P18" i="1" s="1"/>
  <c r="V18" i="1"/>
  <c r="X18" i="1" s="1"/>
  <c r="J6" i="2"/>
  <c r="L6" i="2" s="1"/>
  <c r="Z6" i="2"/>
  <c r="AB6" i="2" s="1"/>
  <c r="R6" i="2"/>
  <c r="T6" i="2" s="1"/>
  <c r="N6" i="2"/>
  <c r="P6" i="2" s="1"/>
  <c r="V6" i="2"/>
  <c r="X6" i="2" s="1"/>
  <c r="J10" i="2"/>
  <c r="L10" i="2" s="1"/>
  <c r="Z10" i="2"/>
  <c r="AB10" i="2" s="1"/>
  <c r="R10" i="2"/>
  <c r="T10" i="2" s="1"/>
  <c r="V10" i="2"/>
  <c r="X10" i="2" s="1"/>
  <c r="N10" i="2"/>
  <c r="P10" i="2" s="1"/>
  <c r="J14" i="2"/>
  <c r="L14" i="2" s="1"/>
  <c r="R14" i="2"/>
  <c r="T14" i="2" s="1"/>
  <c r="Z14" i="2"/>
  <c r="AB14" i="2" s="1"/>
  <c r="V14" i="2"/>
  <c r="X14" i="2" s="1"/>
  <c r="N14" i="2"/>
  <c r="P14" i="2" s="1"/>
  <c r="J3" i="3"/>
  <c r="L3" i="3" s="1"/>
  <c r="Z3" i="3"/>
  <c r="AB3" i="3" s="1"/>
  <c r="R3" i="3"/>
  <c r="T3" i="3" s="1"/>
  <c r="N3" i="3"/>
  <c r="P3" i="3" s="1"/>
  <c r="V3" i="3"/>
  <c r="X3" i="3" s="1"/>
  <c r="Z3" i="1"/>
  <c r="AB3" i="1" s="1"/>
  <c r="R3" i="1"/>
  <c r="T3" i="1" s="1"/>
  <c r="J3" i="1"/>
  <c r="L3" i="1" s="1"/>
  <c r="N3" i="1"/>
  <c r="P3" i="1" s="1"/>
  <c r="V3" i="1"/>
  <c r="X3" i="1" s="1"/>
  <c r="Z16" i="1"/>
  <c r="AB16" i="1" s="1"/>
  <c r="R16" i="1"/>
  <c r="T16" i="1" s="1"/>
  <c r="J16" i="1"/>
  <c r="L16" i="1" s="1"/>
  <c r="V16" i="1"/>
  <c r="X16" i="1" s="1"/>
  <c r="N16" i="1"/>
  <c r="P16" i="1" s="1"/>
  <c r="J15" i="2"/>
  <c r="L15" i="2" s="1"/>
  <c r="Z15" i="2"/>
  <c r="AB15" i="2" s="1"/>
  <c r="R15" i="2"/>
  <c r="T15" i="2" s="1"/>
  <c r="V15" i="2"/>
  <c r="X15" i="2" s="1"/>
  <c r="N15" i="2"/>
  <c r="P15" i="2" s="1"/>
  <c r="Z10" i="1"/>
  <c r="AB10" i="1" s="1"/>
  <c r="R10" i="1"/>
  <c r="T10" i="1" s="1"/>
  <c r="J10" i="1"/>
  <c r="L10" i="1" s="1"/>
  <c r="N10" i="1"/>
  <c r="P10" i="1" s="1"/>
  <c r="V10" i="1"/>
  <c r="X10" i="1" s="1"/>
  <c r="R13" i="3"/>
  <c r="T13" i="3" s="1"/>
  <c r="Z13" i="3"/>
  <c r="AB13" i="3" s="1"/>
  <c r="V13" i="3"/>
  <c r="X13" i="3" s="1"/>
  <c r="N13" i="3"/>
  <c r="P13" i="3" s="1"/>
  <c r="J15" i="4"/>
  <c r="L15" i="4" s="1"/>
  <c r="Z15" i="4"/>
  <c r="AB15" i="4" s="1"/>
  <c r="R15" i="4"/>
  <c r="T15" i="4" s="1"/>
  <c r="V15" i="4"/>
  <c r="X15" i="4" s="1"/>
  <c r="N15" i="4"/>
  <c r="P15" i="4" s="1"/>
  <c r="J12" i="2"/>
  <c r="L12" i="2" s="1"/>
  <c r="Z12" i="2"/>
  <c r="AB12" i="2" s="1"/>
  <c r="R12" i="2"/>
  <c r="T12" i="2" s="1"/>
  <c r="V12" i="2"/>
  <c r="X12" i="2" s="1"/>
  <c r="N12" i="2"/>
  <c r="P12" i="2" s="1"/>
  <c r="J8" i="4"/>
  <c r="L8" i="4" s="1"/>
  <c r="Z8" i="4"/>
  <c r="AB8" i="4" s="1"/>
  <c r="R8" i="4"/>
  <c r="T8" i="4" s="1"/>
  <c r="N8" i="4"/>
  <c r="P8" i="4" s="1"/>
  <c r="V8" i="4"/>
  <c r="X8" i="4" s="1"/>
  <c r="L5" i="1"/>
  <c r="Z5" i="1"/>
  <c r="AB5" i="1" s="1"/>
  <c r="R5" i="1"/>
  <c r="T5" i="1" s="1"/>
  <c r="J5" i="1"/>
  <c r="N5" i="1"/>
  <c r="P5" i="1" s="1"/>
  <c r="V5" i="1"/>
  <c r="X5" i="1" s="1"/>
  <c r="Z12" i="1"/>
  <c r="AB12" i="1" s="1"/>
  <c r="R12" i="1"/>
  <c r="T12" i="1" s="1"/>
  <c r="J12" i="1"/>
  <c r="L12" i="1" s="1"/>
  <c r="N12" i="1"/>
  <c r="P12" i="1" s="1"/>
  <c r="V12" i="1"/>
  <c r="X12" i="1" s="1"/>
  <c r="Z15" i="1"/>
  <c r="AB15" i="1" s="1"/>
  <c r="R15" i="1"/>
  <c r="T15" i="1" s="1"/>
  <c r="J15" i="1"/>
  <c r="L15" i="1" s="1"/>
  <c r="V15" i="1"/>
  <c r="X15" i="1" s="1"/>
  <c r="N15" i="1"/>
  <c r="P15" i="1" s="1"/>
  <c r="Z9" i="1"/>
  <c r="AB9" i="1" s="1"/>
  <c r="R9" i="1"/>
  <c r="T9" i="1" s="1"/>
  <c r="J9" i="1"/>
  <c r="L9" i="1" s="1"/>
  <c r="N9" i="1"/>
  <c r="P9" i="1" s="1"/>
  <c r="V9" i="1"/>
  <c r="X9" i="1" s="1"/>
  <c r="J2" i="2"/>
  <c r="J8" i="3"/>
  <c r="L8" i="3" s="1"/>
  <c r="Z8" i="3"/>
  <c r="AB8" i="3" s="1"/>
  <c r="R8" i="3"/>
  <c r="T8" i="3" s="1"/>
  <c r="N8" i="3"/>
  <c r="P8" i="3" s="1"/>
  <c r="V8" i="3"/>
  <c r="X8" i="3" s="1"/>
  <c r="J12" i="3"/>
  <c r="L12" i="3" s="1"/>
  <c r="Z12" i="3"/>
  <c r="AB12" i="3" s="1"/>
  <c r="R12" i="3"/>
  <c r="T12" i="3" s="1"/>
  <c r="N12" i="3"/>
  <c r="P12" i="3" s="1"/>
  <c r="V12" i="3"/>
  <c r="X12" i="3" s="1"/>
  <c r="J2" i="4"/>
  <c r="J6" i="4"/>
  <c r="L6" i="4" s="1"/>
  <c r="Z6" i="4"/>
  <c r="AB6" i="4" s="1"/>
  <c r="R6" i="4"/>
  <c r="T6" i="4" s="1"/>
  <c r="N6" i="4"/>
  <c r="P6" i="4" s="1"/>
  <c r="V6" i="4"/>
  <c r="X6" i="4" s="1"/>
  <c r="J10" i="4"/>
  <c r="L10" i="4" s="1"/>
  <c r="Z10" i="4"/>
  <c r="AB10" i="4" s="1"/>
  <c r="R10" i="4"/>
  <c r="T10" i="4" s="1"/>
  <c r="N10" i="4"/>
  <c r="P10" i="4" s="1"/>
  <c r="V10" i="4"/>
  <c r="X10" i="4" s="1"/>
  <c r="J14" i="4"/>
  <c r="L14" i="4" s="1"/>
  <c r="Z14" i="4"/>
  <c r="AB14" i="4" s="1"/>
  <c r="R14" i="4"/>
  <c r="T14" i="4" s="1"/>
  <c r="N14" i="4"/>
  <c r="P14" i="4" s="1"/>
  <c r="V14" i="4"/>
  <c r="X14" i="4" s="1"/>
  <c r="J4" i="5"/>
  <c r="L4" i="5" s="1"/>
  <c r="R4" i="5"/>
  <c r="T4" i="5" s="1"/>
  <c r="Z4" i="5"/>
  <c r="AB4" i="5" s="1"/>
  <c r="N4" i="5"/>
  <c r="P4" i="5" s="1"/>
  <c r="V4" i="5"/>
  <c r="X4" i="5" s="1"/>
  <c r="J8" i="5"/>
  <c r="L8" i="5" s="1"/>
  <c r="Z8" i="5"/>
  <c r="AB8" i="5" s="1"/>
  <c r="R8" i="5"/>
  <c r="T8" i="5" s="1"/>
  <c r="V8" i="5"/>
  <c r="X8" i="5" s="1"/>
  <c r="N8" i="5"/>
  <c r="P8" i="5" s="1"/>
  <c r="R12" i="5"/>
  <c r="T12" i="5" s="1"/>
  <c r="Z12" i="5"/>
  <c r="AB12" i="5" s="1"/>
  <c r="N12" i="5"/>
  <c r="P12" i="5" s="1"/>
  <c r="V12" i="5"/>
  <c r="X12" i="5" s="1"/>
  <c r="J16" i="5"/>
  <c r="L16" i="5" s="1"/>
  <c r="Z16" i="5"/>
  <c r="AB16" i="5" s="1"/>
  <c r="R16" i="5"/>
  <c r="T16" i="5" s="1"/>
  <c r="V16" i="5"/>
  <c r="X16" i="5" s="1"/>
  <c r="N16" i="5"/>
  <c r="P16" i="5" s="1"/>
  <c r="R7" i="2"/>
  <c r="T7" i="2" s="1"/>
  <c r="Z7" i="2"/>
  <c r="AB7" i="2" s="1"/>
  <c r="N7" i="2"/>
  <c r="P7" i="2" s="1"/>
  <c r="V7" i="2"/>
  <c r="X7" i="2" s="1"/>
  <c r="J7" i="2"/>
  <c r="L7" i="2" s="1"/>
  <c r="J4" i="2"/>
  <c r="L4" i="2" s="1"/>
  <c r="R4" i="2"/>
  <c r="T4" i="2" s="1"/>
  <c r="Z4" i="2"/>
  <c r="AB4" i="2" s="1"/>
  <c r="N4" i="2"/>
  <c r="P4" i="2" s="1"/>
  <c r="V4" i="2"/>
  <c r="X4" i="2" s="1"/>
</calcChain>
</file>

<file path=xl/sharedStrings.xml><?xml version="1.0" encoding="utf-8"?>
<sst xmlns="http://schemas.openxmlformats.org/spreadsheetml/2006/main" count="346" uniqueCount="34">
  <si>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</si>
  <si>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</si>
  <si>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</si>
  <si>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</si>
  <si>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ep</t>
    <phoneticPr fontId="1" type="noConversion"/>
  </si>
  <si>
    <t>ef</t>
    <phoneticPr fontId="1" type="noConversion"/>
  </si>
  <si>
    <t>TD-IDF(S)</t>
    <phoneticPr fontId="1" type="noConversion"/>
  </si>
  <si>
    <t>SUS(Tara)</t>
    <phoneticPr fontId="1" type="noConversion"/>
  </si>
  <si>
    <t>rank(tara)</t>
    <phoneticPr fontId="1" type="noConversion"/>
  </si>
  <si>
    <t>SUS(TD-tara)</t>
    <phoneticPr fontId="1" type="noConversion"/>
  </si>
  <si>
    <t>rank(TD-tara)</t>
    <phoneticPr fontId="1" type="noConversion"/>
  </si>
  <si>
    <t>SUS(jacc)</t>
    <phoneticPr fontId="1" type="noConversion"/>
  </si>
  <si>
    <t>rank(jacc)</t>
    <phoneticPr fontId="1" type="noConversion"/>
  </si>
  <si>
    <t>SUS(TD-jacc)</t>
    <phoneticPr fontId="1" type="noConversion"/>
  </si>
  <si>
    <t>rank(TD-jacc)</t>
    <phoneticPr fontId="1" type="noConversion"/>
  </si>
  <si>
    <t>SUS(dstar)</t>
    <phoneticPr fontId="1" type="noConversion"/>
  </si>
  <si>
    <t>rank(dstar)</t>
    <phoneticPr fontId="1" type="noConversion"/>
  </si>
  <si>
    <t>SUS(TD-dstar)</t>
    <phoneticPr fontId="1" type="noConversion"/>
  </si>
  <si>
    <t>rank(TD-dstar)</t>
    <phoneticPr fontId="1" type="noConversion"/>
  </si>
  <si>
    <t>SUS(ochiai)</t>
    <phoneticPr fontId="1" type="noConversion"/>
  </si>
  <si>
    <t>rank(ochiai)</t>
    <phoneticPr fontId="1" type="noConversion"/>
  </si>
  <si>
    <t>SUS(TD-ochiai)</t>
    <phoneticPr fontId="1" type="noConversion"/>
  </si>
  <si>
    <t>rank(TD-ochiai)</t>
    <phoneticPr fontId="1" type="noConversion"/>
  </si>
  <si>
    <t>TFIDF(S)</t>
    <phoneticPr fontId="1" type="noConversion"/>
  </si>
  <si>
    <t>rank(Tara)</t>
    <phoneticPr fontId="1" type="noConversion"/>
  </si>
  <si>
    <t>TDIDF(S)</t>
    <phoneticPr fontId="1" type="noConversion"/>
  </si>
  <si>
    <t>SUS(final)</t>
    <phoneticPr fontId="1" type="noConversion"/>
  </si>
  <si>
    <t>TDIDF(s)</t>
    <phoneticPr fontId="1" type="noConversion"/>
  </si>
  <si>
    <t>np</t>
    <phoneticPr fontId="1" type="noConversion"/>
  </si>
  <si>
    <t>nf</t>
    <phoneticPr fontId="1" type="noConversion"/>
  </si>
  <si>
    <t>SUS(Op2)</t>
    <phoneticPr fontId="1" type="noConversion"/>
  </si>
  <si>
    <t>rank(Op2)</t>
    <phoneticPr fontId="1" type="noConversion"/>
  </si>
  <si>
    <t>SUS(TD-op2)</t>
    <phoneticPr fontId="1" type="noConversion"/>
  </si>
  <si>
    <t>rank(TD-op2)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</si>
</sst>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3"/>
  <sheetViews>
    <sheetView workbookViewId="0">
      <selection activeCell="I27" sqref="I27"/>
    </sheetView>
  </sheetViews>
  <sheetFormatPr defaultRowHeight="14.25" x14ac:dyDescent="0.2"/>
  <cols>
    <col min="7" max="8" width="9" style="1"/>
    <col min="9" max="9" width="8.5" style="1" customWidth="1"/>
    <col min="10" max="10" width="9.25" customWidth="1"/>
    <col min="11" max="11" width="8.625" customWidth="1"/>
    <col min="12" max="12" width="11.5" customWidth="1"/>
    <col min="13" max="13" width="12.25" customWidth="1"/>
    <col min="14" max="14" width="8.375" customWidth="1"/>
    <col min="15" max="15" width="9" style="1"/>
    <col min="16" max="16" width="11.625" customWidth="1"/>
    <col min="17" max="17" width="12.25" style="1" customWidth="1"/>
    <col min="19" max="19" width="9.875" customWidth="1"/>
    <col min="20" max="20" width="12.625" customWidth="1"/>
    <col min="21" max="21" width="12.875" customWidth="1"/>
    <col min="22" max="22" width="10.25" customWidth="1"/>
    <col min="23" max="23" width="10.375" style="1" customWidth="1"/>
    <col min="24" max="24" width="13" customWidth="1"/>
    <col min="25" max="25" width="13.75" style="1" customWidth="1"/>
    <col min="28" max="28" width="11.375" customWidth="1"/>
    <col min="29" max="29" width="11.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f>A2+B2+C2</f>
        <v>0</v>
      </c>
      <c r="F2" s="1">
        <f>D2</f>
        <v>0</v>
      </c>
      <c r="G2" s="1">
        <v>3</v>
      </c>
      <c r="H2" s="1">
        <v>1</v>
      </c>
      <c r="J2" s="1" t="e">
        <f>(F2/(F2+H2))/((F2/(F2+H2))+(E2/(G2+E2)))</f>
        <v>#DIV/0!</v>
      </c>
      <c r="K2" s="1"/>
      <c r="L2" s="1"/>
      <c r="M2" s="1"/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f t="shared" ref="E3:E21" si="0">A3+B3+C3</f>
        <v>3</v>
      </c>
      <c r="F3" s="1">
        <f t="shared" ref="F3:F21" si="1">D3</f>
        <v>1</v>
      </c>
      <c r="G3" s="1">
        <v>0</v>
      </c>
      <c r="H3" s="1">
        <v>0</v>
      </c>
      <c r="I3" s="1">
        <v>0.32</v>
      </c>
      <c r="J3" s="1">
        <f t="shared" ref="J3:J21" si="2">(F3/(F3+H3))/((F3/(F3+H3))+(E3/(G3+E3)))</f>
        <v>0.5</v>
      </c>
      <c r="K3" s="1">
        <v>13</v>
      </c>
      <c r="L3" s="1">
        <f t="shared" ref="L3:L21" si="3">I3*J3</f>
        <v>0.16</v>
      </c>
      <c r="M3" s="1">
        <v>10</v>
      </c>
      <c r="N3" s="1">
        <f>F3/(F3+H3+E3)</f>
        <v>0.25</v>
      </c>
      <c r="O3" s="1">
        <v>13</v>
      </c>
      <c r="P3" s="1">
        <f>I3*N3</f>
        <v>0.08</v>
      </c>
      <c r="Q3" s="1">
        <v>10</v>
      </c>
      <c r="R3">
        <f t="shared" ref="R3:R21" si="4">(F3*F3)/(E3+H3)</f>
        <v>0.33333333333333331</v>
      </c>
      <c r="T3">
        <f>I3*R3</f>
        <v>0.10666666666666666</v>
      </c>
      <c r="V3" s="1">
        <f t="shared" ref="V3:V21" si="5">F3/(((F3+H3)*(F3+E3))^(1/2))</f>
        <v>0.5</v>
      </c>
      <c r="W3" s="1">
        <v>13</v>
      </c>
      <c r="X3" s="1">
        <f>I3*V3</f>
        <v>0.16</v>
      </c>
      <c r="Y3" s="1">
        <v>8</v>
      </c>
      <c r="Z3">
        <f t="shared" ref="Z3:Z21" si="6">F3-(E3/(E3+G3+1))</f>
        <v>0.25</v>
      </c>
      <c r="AB3">
        <f>I3*Z3</f>
        <v>0.08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f t="shared" si="0"/>
        <v>0</v>
      </c>
      <c r="F4" s="1">
        <f t="shared" si="1"/>
        <v>0</v>
      </c>
      <c r="G4" s="1">
        <v>3</v>
      </c>
      <c r="H4" s="1">
        <v>1</v>
      </c>
      <c r="J4" s="1" t="e">
        <f t="shared" si="2"/>
        <v>#DIV/0!</v>
      </c>
      <c r="K4" s="1"/>
      <c r="L4" s="1" t="e">
        <f t="shared" si="3"/>
        <v>#DIV/0!</v>
      </c>
      <c r="M4" s="1"/>
      <c r="N4" s="1">
        <f t="shared" ref="N4:N21" si="7">F4/(F4+H4+E4)</f>
        <v>0</v>
      </c>
      <c r="P4" s="1">
        <f t="shared" ref="P4:P21" si="8">I4*N4</f>
        <v>0</v>
      </c>
      <c r="R4">
        <f t="shared" si="4"/>
        <v>0</v>
      </c>
      <c r="T4">
        <f t="shared" ref="T4:T21" si="9">I4*R4</f>
        <v>0</v>
      </c>
      <c r="V4" s="1" t="e">
        <f t="shared" si="5"/>
        <v>#DIV/0!</v>
      </c>
      <c r="X4" s="1" t="e">
        <f t="shared" ref="X4:X21" si="10">I4*V4</f>
        <v>#DIV/0!</v>
      </c>
      <c r="Z4">
        <f t="shared" si="6"/>
        <v>0</v>
      </c>
      <c r="AB4">
        <f t="shared" ref="AB4:AB21" si="11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f t="shared" si="0"/>
        <v>3</v>
      </c>
      <c r="F5" s="1">
        <f t="shared" si="1"/>
        <v>1</v>
      </c>
      <c r="G5" s="1">
        <v>0</v>
      </c>
      <c r="H5" s="1">
        <v>0</v>
      </c>
      <c r="I5" s="1">
        <v>0.30499999999999999</v>
      </c>
      <c r="J5" s="1">
        <f t="shared" si="2"/>
        <v>0.5</v>
      </c>
      <c r="K5" s="1">
        <v>13</v>
      </c>
      <c r="L5" s="1">
        <f t="shared" si="3"/>
        <v>0.1525</v>
      </c>
      <c r="M5" s="1">
        <v>11</v>
      </c>
      <c r="N5" s="1">
        <f t="shared" si="7"/>
        <v>0.25</v>
      </c>
      <c r="O5" s="1">
        <v>13</v>
      </c>
      <c r="P5" s="1">
        <f t="shared" si="8"/>
        <v>7.6249999999999998E-2</v>
      </c>
      <c r="Q5" s="1">
        <v>11</v>
      </c>
      <c r="R5">
        <f t="shared" si="4"/>
        <v>0.33333333333333331</v>
      </c>
      <c r="T5">
        <f t="shared" si="9"/>
        <v>0.10166666666666666</v>
      </c>
      <c r="V5" s="1">
        <f t="shared" si="5"/>
        <v>0.5</v>
      </c>
      <c r="W5" s="1">
        <v>13</v>
      </c>
      <c r="X5" s="1">
        <f t="shared" si="10"/>
        <v>0.1525</v>
      </c>
      <c r="Y5" s="1">
        <v>11</v>
      </c>
      <c r="Z5">
        <f t="shared" si="6"/>
        <v>0.25</v>
      </c>
      <c r="AB5">
        <f t="shared" si="11"/>
        <v>7.6249999999999998E-2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f t="shared" si="0"/>
        <v>3</v>
      </c>
      <c r="F6" s="1">
        <f t="shared" si="1"/>
        <v>1</v>
      </c>
      <c r="G6" s="1">
        <v>0</v>
      </c>
      <c r="H6" s="1">
        <v>0</v>
      </c>
      <c r="I6" s="1">
        <v>0.19</v>
      </c>
      <c r="J6" s="1">
        <f t="shared" si="2"/>
        <v>0.5</v>
      </c>
      <c r="K6" s="1">
        <v>13</v>
      </c>
      <c r="L6" s="1">
        <f t="shared" si="3"/>
        <v>9.5000000000000001E-2</v>
      </c>
      <c r="M6" s="1">
        <v>12</v>
      </c>
      <c r="N6" s="1">
        <f t="shared" si="7"/>
        <v>0.25</v>
      </c>
      <c r="O6" s="1">
        <v>13</v>
      </c>
      <c r="P6" s="1">
        <f t="shared" si="8"/>
        <v>4.7500000000000001E-2</v>
      </c>
      <c r="Q6" s="1">
        <v>12</v>
      </c>
      <c r="R6">
        <f t="shared" si="4"/>
        <v>0.33333333333333331</v>
      </c>
      <c r="T6">
        <f t="shared" si="9"/>
        <v>6.3333333333333325E-2</v>
      </c>
      <c r="V6" s="1">
        <f t="shared" si="5"/>
        <v>0.5</v>
      </c>
      <c r="W6" s="1">
        <v>13</v>
      </c>
      <c r="X6" s="1">
        <f t="shared" si="10"/>
        <v>9.5000000000000001E-2</v>
      </c>
      <c r="Y6" s="1">
        <v>12</v>
      </c>
      <c r="Z6">
        <f t="shared" si="6"/>
        <v>0.25</v>
      </c>
      <c r="AB6">
        <f t="shared" si="11"/>
        <v>4.7500000000000001E-2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f t="shared" si="0"/>
        <v>3</v>
      </c>
      <c r="F7" s="1">
        <f t="shared" si="1"/>
        <v>1</v>
      </c>
      <c r="G7" s="1">
        <v>0</v>
      </c>
      <c r="H7" s="1">
        <v>0</v>
      </c>
      <c r="I7" s="1">
        <v>0.34</v>
      </c>
      <c r="J7" s="1">
        <f t="shared" si="2"/>
        <v>0.5</v>
      </c>
      <c r="K7" s="1">
        <v>13</v>
      </c>
      <c r="L7" s="1">
        <f t="shared" si="3"/>
        <v>0.17</v>
      </c>
      <c r="M7" s="1">
        <v>7</v>
      </c>
      <c r="N7" s="1">
        <f t="shared" si="7"/>
        <v>0.25</v>
      </c>
      <c r="O7" s="1">
        <v>13</v>
      </c>
      <c r="P7" s="1">
        <f t="shared" si="8"/>
        <v>8.5000000000000006E-2</v>
      </c>
      <c r="Q7" s="1">
        <v>9</v>
      </c>
      <c r="R7">
        <f t="shared" si="4"/>
        <v>0.33333333333333331</v>
      </c>
      <c r="T7">
        <f t="shared" si="9"/>
        <v>0.11333333333333334</v>
      </c>
      <c r="V7" s="1">
        <f t="shared" si="5"/>
        <v>0.5</v>
      </c>
      <c r="W7" s="1">
        <v>13</v>
      </c>
      <c r="X7" s="1">
        <f t="shared" si="10"/>
        <v>0.17</v>
      </c>
      <c r="Y7" s="1">
        <v>7</v>
      </c>
      <c r="Z7">
        <f t="shared" si="6"/>
        <v>0.25</v>
      </c>
      <c r="AB7">
        <f t="shared" si="11"/>
        <v>8.5000000000000006E-2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f t="shared" si="0"/>
        <v>3</v>
      </c>
      <c r="F8" s="1">
        <f t="shared" si="1"/>
        <v>1</v>
      </c>
      <c r="G8" s="1">
        <v>0</v>
      </c>
      <c r="H8" s="1">
        <v>0</v>
      </c>
      <c r="I8" s="1">
        <v>0.43</v>
      </c>
      <c r="J8" s="1">
        <f t="shared" si="2"/>
        <v>0.5</v>
      </c>
      <c r="K8" s="1">
        <v>13</v>
      </c>
      <c r="L8" s="1">
        <f t="shared" si="3"/>
        <v>0.215</v>
      </c>
      <c r="M8" s="1">
        <v>1</v>
      </c>
      <c r="N8" s="1">
        <f t="shared" si="7"/>
        <v>0.25</v>
      </c>
      <c r="O8" s="1">
        <v>13</v>
      </c>
      <c r="P8" s="1">
        <f t="shared" si="8"/>
        <v>0.1075</v>
      </c>
      <c r="Q8" s="1">
        <v>2</v>
      </c>
      <c r="R8">
        <f t="shared" si="4"/>
        <v>0.33333333333333331</v>
      </c>
      <c r="T8">
        <f t="shared" si="9"/>
        <v>0.14333333333333331</v>
      </c>
      <c r="V8" s="1">
        <f t="shared" si="5"/>
        <v>0.5</v>
      </c>
      <c r="W8" s="1">
        <v>13</v>
      </c>
      <c r="X8" s="1">
        <f t="shared" si="10"/>
        <v>0.215</v>
      </c>
      <c r="Y8" s="1">
        <v>1</v>
      </c>
      <c r="Z8">
        <f t="shared" si="6"/>
        <v>0.25</v>
      </c>
      <c r="AB8">
        <f t="shared" si="11"/>
        <v>0.1075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f t="shared" si="0"/>
        <v>3</v>
      </c>
      <c r="F9" s="1">
        <f t="shared" si="1"/>
        <v>1</v>
      </c>
      <c r="G9" s="3">
        <v>0</v>
      </c>
      <c r="H9" s="3">
        <v>0</v>
      </c>
      <c r="I9" s="1">
        <v>0.36</v>
      </c>
      <c r="J9" s="1">
        <f t="shared" si="2"/>
        <v>0.5</v>
      </c>
      <c r="K9" s="1">
        <v>13</v>
      </c>
      <c r="L9" s="1">
        <f t="shared" si="3"/>
        <v>0.18</v>
      </c>
      <c r="M9" s="1">
        <v>5</v>
      </c>
      <c r="N9" s="1">
        <f t="shared" si="7"/>
        <v>0.25</v>
      </c>
      <c r="O9" s="1">
        <v>13</v>
      </c>
      <c r="P9" s="1">
        <f t="shared" si="8"/>
        <v>0.09</v>
      </c>
      <c r="Q9" s="1">
        <v>7</v>
      </c>
      <c r="R9">
        <f t="shared" si="4"/>
        <v>0.33333333333333331</v>
      </c>
      <c r="T9">
        <f t="shared" si="9"/>
        <v>0.12</v>
      </c>
      <c r="V9" s="1">
        <f t="shared" si="5"/>
        <v>0.5</v>
      </c>
      <c r="W9" s="1">
        <v>13</v>
      </c>
      <c r="X9" s="1">
        <f t="shared" si="10"/>
        <v>0.18</v>
      </c>
      <c r="Y9" s="1">
        <v>5</v>
      </c>
      <c r="Z9">
        <f t="shared" si="6"/>
        <v>0.25</v>
      </c>
      <c r="AB9">
        <f t="shared" si="11"/>
        <v>0.09</v>
      </c>
    </row>
    <row r="10" spans="1:29" x14ac:dyDescent="0.2">
      <c r="A10" s="1">
        <v>0</v>
      </c>
      <c r="B10" s="1">
        <v>0</v>
      </c>
      <c r="C10" s="1">
        <v>0</v>
      </c>
      <c r="D10" s="1">
        <v>0</v>
      </c>
      <c r="E10" s="1">
        <f t="shared" si="0"/>
        <v>0</v>
      </c>
      <c r="F10" s="1">
        <f t="shared" si="1"/>
        <v>0</v>
      </c>
      <c r="G10" s="1">
        <v>3</v>
      </c>
      <c r="H10" s="1">
        <v>1</v>
      </c>
      <c r="J10" s="1" t="e">
        <f t="shared" si="2"/>
        <v>#DIV/0!</v>
      </c>
      <c r="K10" s="1"/>
      <c r="L10" s="1" t="e">
        <f t="shared" si="3"/>
        <v>#DIV/0!</v>
      </c>
      <c r="M10" s="1"/>
      <c r="N10" s="1">
        <f t="shared" si="7"/>
        <v>0</v>
      </c>
      <c r="P10" s="1">
        <f t="shared" si="8"/>
        <v>0</v>
      </c>
      <c r="R10">
        <f t="shared" si="4"/>
        <v>0</v>
      </c>
      <c r="T10">
        <f t="shared" si="9"/>
        <v>0</v>
      </c>
      <c r="V10" s="1" t="e">
        <f t="shared" si="5"/>
        <v>#DIV/0!</v>
      </c>
      <c r="X10" s="1" t="e">
        <f t="shared" si="10"/>
        <v>#DIV/0!</v>
      </c>
      <c r="Z10">
        <f t="shared" si="6"/>
        <v>0</v>
      </c>
      <c r="AB10">
        <f t="shared" si="11"/>
        <v>0</v>
      </c>
    </row>
    <row r="11" spans="1:29" s="4" customFormat="1" x14ac:dyDescent="0.2">
      <c r="A11" s="3">
        <v>1</v>
      </c>
      <c r="B11" s="3">
        <v>0</v>
      </c>
      <c r="C11" s="3">
        <v>1</v>
      </c>
      <c r="D11" s="3">
        <v>1</v>
      </c>
      <c r="E11" s="3">
        <f t="shared" si="0"/>
        <v>2</v>
      </c>
      <c r="F11" s="3">
        <f t="shared" si="1"/>
        <v>1</v>
      </c>
      <c r="G11" s="1">
        <v>1</v>
      </c>
      <c r="H11" s="1">
        <v>0</v>
      </c>
      <c r="I11" s="3">
        <v>0.32</v>
      </c>
      <c r="J11" s="3">
        <f t="shared" si="2"/>
        <v>0.60000000000000009</v>
      </c>
      <c r="K11" s="3">
        <v>5</v>
      </c>
      <c r="L11" s="1">
        <f t="shared" si="3"/>
        <v>0.19200000000000003</v>
      </c>
      <c r="M11" s="3">
        <v>4</v>
      </c>
      <c r="N11" s="1">
        <f t="shared" si="7"/>
        <v>0.33333333333333331</v>
      </c>
      <c r="O11" s="3">
        <v>5</v>
      </c>
      <c r="P11" s="1">
        <f t="shared" si="8"/>
        <v>0.10666666666666666</v>
      </c>
      <c r="Q11" s="3">
        <v>4</v>
      </c>
      <c r="R11">
        <f t="shared" si="4"/>
        <v>0.5</v>
      </c>
      <c r="S11" s="4">
        <v>5</v>
      </c>
      <c r="T11">
        <f t="shared" si="9"/>
        <v>0.16</v>
      </c>
      <c r="U11" s="4">
        <v>3</v>
      </c>
      <c r="V11" s="1">
        <f t="shared" si="5"/>
        <v>0.57735026918962584</v>
      </c>
      <c r="W11" s="3">
        <v>5</v>
      </c>
      <c r="X11" s="1">
        <f t="shared" si="10"/>
        <v>0.18475208614068028</v>
      </c>
      <c r="Y11" s="3">
        <v>4</v>
      </c>
      <c r="Z11">
        <f t="shared" si="6"/>
        <v>0.5</v>
      </c>
      <c r="AA11" s="4">
        <v>5</v>
      </c>
      <c r="AB11">
        <f t="shared" si="11"/>
        <v>0.16</v>
      </c>
      <c r="AC11" s="4">
        <v>3</v>
      </c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f t="shared" si="0"/>
        <v>2</v>
      </c>
      <c r="F12" s="1">
        <f t="shared" si="1"/>
        <v>1</v>
      </c>
      <c r="G12" s="1">
        <v>1</v>
      </c>
      <c r="H12" s="1">
        <v>0</v>
      </c>
      <c r="I12" s="1">
        <v>0.32</v>
      </c>
      <c r="J12" s="1">
        <f t="shared" si="2"/>
        <v>0.60000000000000009</v>
      </c>
      <c r="K12" s="1">
        <v>5</v>
      </c>
      <c r="L12" s="1">
        <f t="shared" si="3"/>
        <v>0.19200000000000003</v>
      </c>
      <c r="M12" s="1">
        <v>4</v>
      </c>
      <c r="N12" s="1">
        <f t="shared" si="7"/>
        <v>0.33333333333333331</v>
      </c>
      <c r="O12" s="1">
        <v>5</v>
      </c>
      <c r="P12" s="1">
        <f t="shared" si="8"/>
        <v>0.10666666666666666</v>
      </c>
      <c r="Q12" s="1">
        <v>4</v>
      </c>
      <c r="R12">
        <f t="shared" si="4"/>
        <v>0.5</v>
      </c>
      <c r="T12">
        <f t="shared" si="9"/>
        <v>0.16</v>
      </c>
      <c r="U12">
        <v>3</v>
      </c>
      <c r="V12" s="1">
        <f t="shared" si="5"/>
        <v>0.57735026918962584</v>
      </c>
      <c r="W12" s="1">
        <v>5</v>
      </c>
      <c r="X12" s="1">
        <f t="shared" si="10"/>
        <v>0.18475208614068028</v>
      </c>
      <c r="Y12" s="1">
        <v>4</v>
      </c>
      <c r="Z12">
        <f t="shared" si="6"/>
        <v>0.5</v>
      </c>
      <c r="AB12">
        <f t="shared" si="11"/>
        <v>0.16</v>
      </c>
      <c r="AC12">
        <v>3</v>
      </c>
    </row>
    <row r="13" spans="1:29" x14ac:dyDescent="0.2">
      <c r="A13" s="1">
        <v>1</v>
      </c>
      <c r="B13" s="1">
        <v>0</v>
      </c>
      <c r="C13" s="1">
        <v>1</v>
      </c>
      <c r="D13" s="1">
        <v>1</v>
      </c>
      <c r="E13" s="1">
        <f t="shared" si="0"/>
        <v>2</v>
      </c>
      <c r="F13" s="1">
        <f t="shared" si="1"/>
        <v>1</v>
      </c>
      <c r="G13" s="1">
        <v>1</v>
      </c>
      <c r="H13" s="1">
        <v>0</v>
      </c>
      <c r="I13" s="1">
        <v>0.27</v>
      </c>
      <c r="J13" s="1">
        <f t="shared" si="2"/>
        <v>0.60000000000000009</v>
      </c>
      <c r="K13" s="1">
        <v>5</v>
      </c>
      <c r="L13" s="1">
        <f t="shared" si="3"/>
        <v>0.16200000000000003</v>
      </c>
      <c r="M13" s="1">
        <v>9</v>
      </c>
      <c r="N13" s="1">
        <f t="shared" si="7"/>
        <v>0.33333333333333331</v>
      </c>
      <c r="O13" s="1">
        <v>5</v>
      </c>
      <c r="P13" s="1">
        <f t="shared" si="8"/>
        <v>0.09</v>
      </c>
      <c r="Q13" s="1">
        <v>7</v>
      </c>
      <c r="R13">
        <f t="shared" si="4"/>
        <v>0.5</v>
      </c>
      <c r="T13">
        <f t="shared" si="9"/>
        <v>0.13500000000000001</v>
      </c>
      <c r="V13" s="1">
        <f t="shared" si="5"/>
        <v>0.57735026918962584</v>
      </c>
      <c r="W13" s="1">
        <v>5</v>
      </c>
      <c r="X13" s="1">
        <f t="shared" si="10"/>
        <v>0.15588457268119899</v>
      </c>
      <c r="Y13" s="1">
        <v>10</v>
      </c>
      <c r="Z13">
        <f t="shared" si="6"/>
        <v>0.5</v>
      </c>
      <c r="AB13">
        <f t="shared" si="11"/>
        <v>0.13500000000000001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f t="shared" si="0"/>
        <v>0</v>
      </c>
      <c r="F14" s="1">
        <f t="shared" si="1"/>
        <v>0</v>
      </c>
      <c r="G14" s="1">
        <v>3</v>
      </c>
      <c r="H14" s="1">
        <v>1</v>
      </c>
      <c r="J14" s="1" t="e">
        <f t="shared" si="2"/>
        <v>#DIV/0!</v>
      </c>
      <c r="K14" s="1"/>
      <c r="L14" s="1" t="e">
        <f t="shared" si="3"/>
        <v>#DIV/0!</v>
      </c>
      <c r="M14" s="1"/>
      <c r="N14" s="1">
        <f t="shared" si="7"/>
        <v>0</v>
      </c>
      <c r="P14" s="1">
        <f t="shared" si="8"/>
        <v>0</v>
      </c>
      <c r="Q14" s="3"/>
      <c r="R14">
        <f t="shared" si="4"/>
        <v>0</v>
      </c>
      <c r="T14">
        <f t="shared" si="9"/>
        <v>0</v>
      </c>
      <c r="V14" s="1" t="e">
        <f t="shared" si="5"/>
        <v>#DIV/0!</v>
      </c>
      <c r="X14" s="1" t="e">
        <f t="shared" si="10"/>
        <v>#DIV/0!</v>
      </c>
      <c r="Z14">
        <f t="shared" si="6"/>
        <v>0</v>
      </c>
      <c r="AB14">
        <f t="shared" si="11"/>
        <v>0</v>
      </c>
    </row>
    <row r="15" spans="1:29" x14ac:dyDescent="0.2">
      <c r="A15" s="1">
        <v>1</v>
      </c>
      <c r="B15" s="1">
        <v>0</v>
      </c>
      <c r="C15" s="1">
        <v>1</v>
      </c>
      <c r="D15" s="1">
        <v>1</v>
      </c>
      <c r="E15" s="1">
        <f t="shared" si="0"/>
        <v>2</v>
      </c>
      <c r="F15" s="1">
        <f t="shared" si="1"/>
        <v>1</v>
      </c>
      <c r="G15" s="1">
        <v>1</v>
      </c>
      <c r="H15" s="1">
        <v>0</v>
      </c>
      <c r="I15" s="1">
        <v>0.27</v>
      </c>
      <c r="J15" s="1">
        <f t="shared" si="2"/>
        <v>0.60000000000000009</v>
      </c>
      <c r="K15" s="1">
        <v>5</v>
      </c>
      <c r="L15" s="1">
        <f t="shared" si="3"/>
        <v>0.16200000000000003</v>
      </c>
      <c r="M15" s="1">
        <v>9</v>
      </c>
      <c r="N15" s="1">
        <f t="shared" si="7"/>
        <v>0.33333333333333331</v>
      </c>
      <c r="O15" s="1">
        <v>5</v>
      </c>
      <c r="P15" s="1">
        <f t="shared" si="8"/>
        <v>0.09</v>
      </c>
      <c r="Q15" s="1">
        <v>7</v>
      </c>
      <c r="R15">
        <f t="shared" si="4"/>
        <v>0.5</v>
      </c>
      <c r="T15">
        <f t="shared" si="9"/>
        <v>0.13500000000000001</v>
      </c>
      <c r="V15" s="1">
        <f t="shared" si="5"/>
        <v>0.57735026918962584</v>
      </c>
      <c r="W15" s="1">
        <v>5</v>
      </c>
      <c r="X15" s="1">
        <f t="shared" si="10"/>
        <v>0.15588457268119899</v>
      </c>
      <c r="Y15" s="1">
        <v>10</v>
      </c>
      <c r="Z15">
        <f t="shared" si="6"/>
        <v>0.5</v>
      </c>
      <c r="AB15">
        <f t="shared" si="11"/>
        <v>0.13500000000000001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f t="shared" si="0"/>
        <v>0</v>
      </c>
      <c r="F16" s="1">
        <f t="shared" si="1"/>
        <v>0</v>
      </c>
      <c r="G16" s="1">
        <v>3</v>
      </c>
      <c r="H16" s="1">
        <v>1</v>
      </c>
      <c r="J16" s="1" t="e">
        <f t="shared" si="2"/>
        <v>#DIV/0!</v>
      </c>
      <c r="K16" s="1"/>
      <c r="L16" s="1" t="e">
        <f t="shared" si="3"/>
        <v>#DIV/0!</v>
      </c>
      <c r="M16" s="1"/>
      <c r="N16" s="1">
        <f t="shared" si="7"/>
        <v>0</v>
      </c>
      <c r="P16" s="1">
        <f t="shared" si="8"/>
        <v>0</v>
      </c>
      <c r="R16">
        <f t="shared" si="4"/>
        <v>0</v>
      </c>
      <c r="T16">
        <f t="shared" si="9"/>
        <v>0</v>
      </c>
      <c r="V16" s="1" t="e">
        <f t="shared" si="5"/>
        <v>#DIV/0!</v>
      </c>
      <c r="X16" s="1" t="e">
        <f t="shared" si="10"/>
        <v>#DIV/0!</v>
      </c>
      <c r="Z16">
        <f t="shared" si="6"/>
        <v>0</v>
      </c>
      <c r="AB16">
        <f t="shared" si="11"/>
        <v>0</v>
      </c>
    </row>
    <row r="17" spans="1:29" x14ac:dyDescent="0.2">
      <c r="A17" s="1">
        <v>1</v>
      </c>
      <c r="B17" s="1">
        <v>0</v>
      </c>
      <c r="C17" s="1">
        <v>1</v>
      </c>
      <c r="D17" s="1">
        <v>1</v>
      </c>
      <c r="E17" s="1">
        <f t="shared" si="0"/>
        <v>2</v>
      </c>
      <c r="F17" s="1">
        <f t="shared" si="1"/>
        <v>1</v>
      </c>
      <c r="G17" s="1">
        <v>1</v>
      </c>
      <c r="H17" s="1">
        <v>0</v>
      </c>
      <c r="I17" s="1">
        <v>0.34</v>
      </c>
      <c r="J17" s="1">
        <f t="shared" si="2"/>
        <v>0.60000000000000009</v>
      </c>
      <c r="K17" s="1">
        <v>5</v>
      </c>
      <c r="L17" s="1">
        <f t="shared" si="3"/>
        <v>0.20400000000000004</v>
      </c>
      <c r="M17" s="1">
        <v>2</v>
      </c>
      <c r="N17" s="1">
        <f t="shared" si="7"/>
        <v>0.33333333333333331</v>
      </c>
      <c r="O17" s="1">
        <v>5</v>
      </c>
      <c r="P17" s="1">
        <f t="shared" si="8"/>
        <v>0.11333333333333334</v>
      </c>
      <c r="Q17" s="1">
        <v>1</v>
      </c>
      <c r="R17">
        <f t="shared" si="4"/>
        <v>0.5</v>
      </c>
      <c r="T17">
        <f t="shared" si="9"/>
        <v>0.17</v>
      </c>
      <c r="V17" s="1">
        <f t="shared" si="5"/>
        <v>0.57735026918962584</v>
      </c>
      <c r="W17" s="1">
        <v>5</v>
      </c>
      <c r="X17" s="1">
        <f t="shared" si="10"/>
        <v>0.19629909152447281</v>
      </c>
      <c r="Y17" s="1">
        <v>2</v>
      </c>
      <c r="Z17">
        <f t="shared" si="6"/>
        <v>0.5</v>
      </c>
      <c r="AB17">
        <f t="shared" si="11"/>
        <v>0.17</v>
      </c>
    </row>
    <row r="18" spans="1:29" x14ac:dyDescent="0.2">
      <c r="A18" s="1">
        <v>0</v>
      </c>
      <c r="B18" s="1">
        <v>0</v>
      </c>
      <c r="C18" s="1">
        <v>0</v>
      </c>
      <c r="D18" s="1">
        <v>0</v>
      </c>
      <c r="E18" s="1">
        <f t="shared" si="0"/>
        <v>0</v>
      </c>
      <c r="F18" s="1">
        <f t="shared" si="1"/>
        <v>0</v>
      </c>
      <c r="G18" s="1">
        <v>3</v>
      </c>
      <c r="H18" s="1">
        <v>1</v>
      </c>
      <c r="J18" s="1" t="e">
        <f t="shared" si="2"/>
        <v>#DIV/0!</v>
      </c>
      <c r="K18" s="1"/>
      <c r="L18" s="1" t="e">
        <f t="shared" si="3"/>
        <v>#DIV/0!</v>
      </c>
      <c r="M18" s="1"/>
      <c r="N18" s="1">
        <f t="shared" si="7"/>
        <v>0</v>
      </c>
      <c r="P18" s="1">
        <f t="shared" si="8"/>
        <v>0</v>
      </c>
      <c r="R18">
        <f t="shared" si="4"/>
        <v>0</v>
      </c>
      <c r="T18">
        <f t="shared" si="9"/>
        <v>0</v>
      </c>
      <c r="V18" s="1" t="e">
        <f t="shared" si="5"/>
        <v>#DIV/0!</v>
      </c>
      <c r="X18" s="1" t="e">
        <f t="shared" si="10"/>
        <v>#DIV/0!</v>
      </c>
      <c r="Z18">
        <f t="shared" si="6"/>
        <v>0</v>
      </c>
      <c r="AB18">
        <f t="shared" si="11"/>
        <v>0</v>
      </c>
    </row>
    <row r="19" spans="1:29" x14ac:dyDescent="0.2">
      <c r="A19" s="1">
        <v>1</v>
      </c>
      <c r="B19" s="1">
        <v>1</v>
      </c>
      <c r="C19" s="1">
        <v>1</v>
      </c>
      <c r="D19" s="1">
        <v>1</v>
      </c>
      <c r="E19" s="1">
        <f t="shared" si="0"/>
        <v>3</v>
      </c>
      <c r="F19" s="1">
        <f t="shared" si="1"/>
        <v>1</v>
      </c>
      <c r="G19" s="1">
        <v>0</v>
      </c>
      <c r="H19" s="1">
        <v>0</v>
      </c>
      <c r="I19" s="1">
        <v>0.34</v>
      </c>
      <c r="J19" s="1">
        <f t="shared" si="2"/>
        <v>0.5</v>
      </c>
      <c r="K19" s="1">
        <v>13</v>
      </c>
      <c r="L19" s="1">
        <f t="shared" si="3"/>
        <v>0.17</v>
      </c>
      <c r="M19" s="1">
        <v>7</v>
      </c>
      <c r="N19" s="1">
        <f t="shared" si="7"/>
        <v>0.25</v>
      </c>
      <c r="O19" s="1">
        <v>13</v>
      </c>
      <c r="P19" s="1">
        <f t="shared" si="8"/>
        <v>8.5000000000000006E-2</v>
      </c>
      <c r="Q19" s="1">
        <v>9</v>
      </c>
      <c r="R19">
        <f t="shared" si="4"/>
        <v>0.33333333333333331</v>
      </c>
      <c r="T19">
        <f t="shared" si="9"/>
        <v>0.11333333333333334</v>
      </c>
      <c r="V19" s="1">
        <f t="shared" si="5"/>
        <v>0.5</v>
      </c>
      <c r="W19" s="1">
        <v>13</v>
      </c>
      <c r="X19" s="1">
        <f t="shared" si="10"/>
        <v>0.17</v>
      </c>
      <c r="Y19" s="1">
        <v>7</v>
      </c>
      <c r="Z19">
        <f t="shared" si="6"/>
        <v>0.25</v>
      </c>
      <c r="AB19">
        <f t="shared" si="11"/>
        <v>8.5000000000000006E-2</v>
      </c>
    </row>
    <row r="20" spans="1:29" x14ac:dyDescent="0.2">
      <c r="A20" s="1">
        <v>1</v>
      </c>
      <c r="B20" s="1">
        <v>1</v>
      </c>
      <c r="C20" s="1">
        <v>1</v>
      </c>
      <c r="D20" s="1">
        <v>1</v>
      </c>
      <c r="E20" s="1">
        <f t="shared" si="0"/>
        <v>3</v>
      </c>
      <c r="F20" s="1">
        <f t="shared" si="1"/>
        <v>1</v>
      </c>
      <c r="G20" s="1">
        <v>0</v>
      </c>
      <c r="H20" s="1">
        <v>0</v>
      </c>
      <c r="I20" s="1">
        <v>0.09</v>
      </c>
      <c r="J20" s="1">
        <f t="shared" si="2"/>
        <v>0.5</v>
      </c>
      <c r="K20" s="1">
        <v>13</v>
      </c>
      <c r="L20" s="1">
        <f t="shared" si="3"/>
        <v>4.4999999999999998E-2</v>
      </c>
      <c r="M20" s="1">
        <v>13</v>
      </c>
      <c r="N20" s="1">
        <f t="shared" si="7"/>
        <v>0.25</v>
      </c>
      <c r="O20" s="1">
        <v>13</v>
      </c>
      <c r="P20" s="1">
        <f t="shared" si="8"/>
        <v>2.2499999999999999E-2</v>
      </c>
      <c r="Q20" s="1">
        <v>13</v>
      </c>
      <c r="R20">
        <f t="shared" si="4"/>
        <v>0.33333333333333331</v>
      </c>
      <c r="T20">
        <f t="shared" si="9"/>
        <v>0.03</v>
      </c>
      <c r="V20" s="1">
        <f t="shared" si="5"/>
        <v>0.5</v>
      </c>
      <c r="W20" s="1">
        <v>13</v>
      </c>
      <c r="X20" s="1">
        <f t="shared" si="10"/>
        <v>4.4999999999999998E-2</v>
      </c>
      <c r="Y20" s="1">
        <v>13</v>
      </c>
      <c r="Z20">
        <f t="shared" si="6"/>
        <v>0.25</v>
      </c>
      <c r="AB20">
        <f t="shared" si="11"/>
        <v>2.2499999999999999E-2</v>
      </c>
    </row>
    <row r="21" spans="1:29" x14ac:dyDescent="0.2">
      <c r="A21" s="1">
        <v>0</v>
      </c>
      <c r="B21" s="1">
        <v>0</v>
      </c>
      <c r="C21" s="1">
        <v>0</v>
      </c>
      <c r="D21" s="1">
        <v>0</v>
      </c>
      <c r="E21" s="1">
        <f t="shared" si="0"/>
        <v>0</v>
      </c>
      <c r="F21" s="1">
        <f t="shared" si="1"/>
        <v>0</v>
      </c>
      <c r="G21" s="1">
        <v>3</v>
      </c>
      <c r="H21" s="1">
        <v>1</v>
      </c>
      <c r="J21" s="1" t="e">
        <f t="shared" si="2"/>
        <v>#DIV/0!</v>
      </c>
      <c r="K21" s="1"/>
      <c r="L21" s="1" t="e">
        <f t="shared" si="3"/>
        <v>#DIV/0!</v>
      </c>
      <c r="M21" s="1"/>
      <c r="N21" s="1">
        <f t="shared" si="7"/>
        <v>0</v>
      </c>
      <c r="P21" s="1">
        <f t="shared" si="8"/>
        <v>0</v>
      </c>
      <c r="R21">
        <f t="shared" si="4"/>
        <v>0</v>
      </c>
      <c r="T21">
        <f t="shared" si="9"/>
        <v>0</v>
      </c>
      <c r="V21" s="1" t="e">
        <f t="shared" si="5"/>
        <v>#DIV/0!</v>
      </c>
      <c r="X21" s="1" t="e">
        <f t="shared" si="10"/>
        <v>#DIV/0!</v>
      </c>
      <c r="Z21">
        <f t="shared" si="6"/>
        <v>0</v>
      </c>
      <c r="AB21">
        <f t="shared" si="11"/>
        <v>0</v>
      </c>
    </row>
    <row r="22" spans="1:29" x14ac:dyDescent="0.2">
      <c r="A22" s="1">
        <v>0</v>
      </c>
      <c r="B22" s="1">
        <v>0</v>
      </c>
      <c r="C22" s="1">
        <v>0</v>
      </c>
      <c r="D22" s="1">
        <v>1</v>
      </c>
    </row>
    <row r="23" spans="1:29" x14ac:dyDescent="0.2">
      <c r="A23" s="1"/>
      <c r="B23" s="1"/>
      <c r="C23" s="1"/>
      <c r="D23" s="1"/>
    </row>
    <row r="24" spans="1:29" x14ac:dyDescent="0.2">
      <c r="A24" s="8"/>
      <c r="B24" s="8"/>
      <c r="C24" s="8"/>
      <c r="D24" s="8"/>
      <c r="G24" s="8"/>
      <c r="H24" s="8"/>
      <c r="I24" s="8"/>
      <c r="J24" s="9"/>
      <c r="K24" s="9"/>
      <c r="L24" s="9"/>
      <c r="M24" s="9"/>
      <c r="N24" s="9"/>
      <c r="O24" s="9"/>
      <c r="P24" s="9"/>
      <c r="Q24" s="9"/>
      <c r="V24" s="9"/>
      <c r="W24" s="9"/>
      <c r="X24" s="9"/>
      <c r="Y24" s="9"/>
    </row>
    <row r="25" spans="1:29" x14ac:dyDescent="0.2">
      <c r="A25" s="9"/>
      <c r="B25" s="9"/>
      <c r="C25" s="9"/>
      <c r="D25" s="9"/>
      <c r="G25" s="8"/>
      <c r="H25" s="8"/>
      <c r="I25" s="8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">
      <c r="A26" s="9"/>
      <c r="B26" s="9"/>
      <c r="C26" s="9"/>
      <c r="D26" s="9"/>
      <c r="G26" s="8"/>
      <c r="H26" s="8"/>
      <c r="I26" s="8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">
      <c r="G27" s="8"/>
      <c r="H27" s="8"/>
      <c r="I27" s="8"/>
      <c r="O27" s="8"/>
      <c r="Q27" s="8"/>
      <c r="W27" s="8"/>
      <c r="Y27" s="8"/>
    </row>
    <row r="28" spans="1:29" ht="14.25" customHeight="1" x14ac:dyDescent="0.2">
      <c r="A28" s="6"/>
      <c r="B28" s="6"/>
      <c r="C28" s="6"/>
      <c r="D28" s="6"/>
      <c r="G28" s="8"/>
      <c r="H28" s="8"/>
      <c r="I28" s="8"/>
      <c r="O28" s="8"/>
      <c r="Q28" s="8"/>
      <c r="W28" s="8"/>
      <c r="Y28" s="8"/>
    </row>
    <row r="29" spans="1:29" x14ac:dyDescent="0.2">
      <c r="A29" s="6"/>
      <c r="B29" s="6"/>
      <c r="C29" s="6"/>
      <c r="D29" s="6"/>
      <c r="G29" s="8"/>
      <c r="H29" s="8"/>
      <c r="I29" s="8"/>
      <c r="O29" s="8"/>
      <c r="Q29" s="8"/>
      <c r="W29" s="8"/>
      <c r="Y29" s="8"/>
    </row>
    <row r="30" spans="1:29" x14ac:dyDescent="0.2">
      <c r="A30" s="6"/>
      <c r="B30" s="6"/>
      <c r="C30" s="6"/>
      <c r="D30" s="6"/>
      <c r="G30" s="8"/>
      <c r="H30" s="8"/>
      <c r="I30" s="8"/>
      <c r="O30" s="8"/>
      <c r="Q30" s="8"/>
      <c r="W30" s="8"/>
      <c r="Y30" s="8"/>
    </row>
    <row r="31" spans="1:29" x14ac:dyDescent="0.2">
      <c r="A31" s="6"/>
      <c r="B31" s="6"/>
      <c r="C31" s="6"/>
      <c r="D31" s="6"/>
      <c r="G31" s="8"/>
      <c r="H31" s="8"/>
      <c r="I31" s="8"/>
      <c r="O31" s="8"/>
      <c r="Q31" s="8"/>
      <c r="W31" s="8"/>
      <c r="Y31" s="8"/>
    </row>
    <row r="32" spans="1:29" x14ac:dyDescent="0.2">
      <c r="G32" s="8"/>
      <c r="H32" s="8"/>
      <c r="I32" s="8"/>
      <c r="O32" s="8"/>
      <c r="Q32" s="8"/>
      <c r="W32" s="8"/>
      <c r="Y32" s="8"/>
    </row>
    <row r="33" spans="7:25" x14ac:dyDescent="0.2">
      <c r="G33" s="8"/>
      <c r="H33" s="8"/>
      <c r="I33" s="8"/>
      <c r="O33" s="8"/>
      <c r="Q33" s="8"/>
      <c r="W33" s="8"/>
      <c r="Y33" s="8"/>
    </row>
    <row r="34" spans="7:25" x14ac:dyDescent="0.2">
      <c r="G34" s="8"/>
      <c r="H34" s="8"/>
      <c r="I34" s="8"/>
      <c r="O34" s="8"/>
      <c r="Q34" s="8"/>
      <c r="W34" s="8"/>
      <c r="Y34" s="8"/>
    </row>
    <row r="35" spans="7:25" x14ac:dyDescent="0.2">
      <c r="G35" s="8"/>
      <c r="H35" s="8"/>
      <c r="I35" s="8"/>
      <c r="O35" s="8"/>
      <c r="Q35" s="8"/>
      <c r="W35" s="8"/>
      <c r="Y35" s="8"/>
    </row>
    <row r="36" spans="7:25" x14ac:dyDescent="0.2">
      <c r="G36" s="8"/>
      <c r="H36" s="8"/>
      <c r="I36" s="8"/>
      <c r="O36" s="8"/>
      <c r="Q36" s="8"/>
      <c r="W36" s="8"/>
      <c r="Y36" s="8"/>
    </row>
    <row r="37" spans="7:25" x14ac:dyDescent="0.2">
      <c r="G37" s="8"/>
      <c r="H37" s="8"/>
      <c r="I37" s="8"/>
      <c r="O37" s="8"/>
      <c r="Q37" s="8"/>
      <c r="W37" s="8"/>
      <c r="Y37" s="8"/>
    </row>
    <row r="38" spans="7:25" x14ac:dyDescent="0.2">
      <c r="G38" s="8"/>
      <c r="H38" s="8"/>
      <c r="I38" s="8"/>
      <c r="O38" s="8"/>
      <c r="Q38" s="8"/>
      <c r="W38" s="8"/>
      <c r="Y38" s="8"/>
    </row>
    <row r="39" spans="7:25" x14ac:dyDescent="0.2">
      <c r="G39" s="8"/>
      <c r="H39" s="8"/>
      <c r="I39" s="3"/>
      <c r="O39" s="8"/>
      <c r="Q39" s="8"/>
      <c r="W39" s="8"/>
      <c r="Y39" s="8"/>
    </row>
    <row r="40" spans="7:25" x14ac:dyDescent="0.2">
      <c r="G40" s="8"/>
      <c r="H40" s="8"/>
      <c r="I40" s="8"/>
      <c r="O40" s="8"/>
      <c r="Q40" s="8"/>
      <c r="W40" s="8"/>
      <c r="Y40" s="8"/>
    </row>
    <row r="41" spans="7:25" x14ac:dyDescent="0.2">
      <c r="G41" s="8"/>
      <c r="H41" s="8"/>
      <c r="I41" s="8"/>
      <c r="O41" s="8"/>
      <c r="Q41" s="8"/>
      <c r="W41" s="8"/>
      <c r="Y41" s="8"/>
    </row>
    <row r="42" spans="7:25" x14ac:dyDescent="0.2">
      <c r="G42" s="8"/>
      <c r="H42" s="8"/>
      <c r="I42" s="8"/>
      <c r="O42" s="8"/>
      <c r="Q42" s="8"/>
      <c r="W42" s="8"/>
      <c r="Y42" s="8"/>
    </row>
    <row r="43" spans="7:25" x14ac:dyDescent="0.2">
      <c r="G43" s="8"/>
      <c r="H43" s="8"/>
      <c r="I43" s="8"/>
      <c r="O43" s="8"/>
      <c r="Q43" s="8"/>
      <c r="W43" s="8"/>
      <c r="Y43" s="8"/>
    </row>
    <row r="44" spans="7:25" x14ac:dyDescent="0.2">
      <c r="G44" s="8"/>
      <c r="H44" s="8"/>
      <c r="I44" s="8"/>
      <c r="O44" s="8"/>
      <c r="Q44" s="8"/>
      <c r="W44" s="8"/>
      <c r="Y44" s="8"/>
    </row>
    <row r="45" spans="7:25" x14ac:dyDescent="0.2">
      <c r="G45" s="8"/>
      <c r="H45" s="8"/>
      <c r="I45" s="8"/>
      <c r="O45" s="8"/>
      <c r="Q45" s="8"/>
      <c r="W45" s="8"/>
      <c r="Y45" s="8"/>
    </row>
    <row r="46" spans="7:25" x14ac:dyDescent="0.2">
      <c r="G46" s="8"/>
      <c r="H46" s="8"/>
      <c r="I46" s="8"/>
      <c r="O46" s="8"/>
      <c r="Q46" s="8"/>
      <c r="W46" s="8"/>
      <c r="Y46" s="8"/>
    </row>
    <row r="47" spans="7:25" x14ac:dyDescent="0.2">
      <c r="G47" s="8"/>
      <c r="H47" s="8"/>
      <c r="I47" s="8"/>
      <c r="O47" s="8"/>
      <c r="Q47" s="8"/>
      <c r="W47" s="8"/>
      <c r="Y47" s="8"/>
    </row>
    <row r="48" spans="7:25" x14ac:dyDescent="0.2">
      <c r="G48" s="8"/>
      <c r="H48" s="8"/>
      <c r="I48" s="8"/>
      <c r="O48" s="8"/>
      <c r="Q48" s="8"/>
      <c r="W48" s="8"/>
      <c r="Y48" s="8"/>
    </row>
    <row r="49" spans="7:25" x14ac:dyDescent="0.2">
      <c r="G49" s="8"/>
      <c r="H49" s="8"/>
      <c r="I49" s="8"/>
      <c r="O49" s="8"/>
      <c r="Q49" s="8"/>
      <c r="W49" s="8"/>
      <c r="Y49" s="8"/>
    </row>
    <row r="50" spans="7:25" x14ac:dyDescent="0.2">
      <c r="G50" s="8"/>
      <c r="H50" s="8"/>
      <c r="I50" s="8"/>
      <c r="O50" s="8"/>
      <c r="Q50" s="8"/>
      <c r="W50" s="8"/>
      <c r="Y50" s="8"/>
    </row>
    <row r="51" spans="7:25" x14ac:dyDescent="0.2">
      <c r="G51" s="8"/>
      <c r="H51" s="8"/>
      <c r="I51" s="8"/>
      <c r="O51" s="8"/>
      <c r="Q51" s="8"/>
      <c r="W51" s="8"/>
      <c r="Y51" s="8"/>
    </row>
    <row r="52" spans="7:25" x14ac:dyDescent="0.2">
      <c r="G52" s="8"/>
      <c r="H52" s="8"/>
      <c r="I52" s="8"/>
      <c r="O52" s="8"/>
      <c r="Q52" s="8"/>
      <c r="W52" s="8"/>
      <c r="Y52" s="8"/>
    </row>
    <row r="53" spans="7:25" x14ac:dyDescent="0.2">
      <c r="G53" s="8"/>
      <c r="H53" s="8"/>
      <c r="I53" s="8"/>
      <c r="O53" s="8"/>
      <c r="Q53" s="8"/>
      <c r="W53" s="8"/>
      <c r="Y53" s="8"/>
    </row>
    <row r="54" spans="7:25" x14ac:dyDescent="0.2">
      <c r="G54" s="8"/>
      <c r="H54" s="8"/>
      <c r="I54" s="8"/>
      <c r="O54" s="8"/>
      <c r="Q54" s="8"/>
      <c r="W54" s="8"/>
      <c r="Y54" s="8"/>
    </row>
    <row r="55" spans="7:25" x14ac:dyDescent="0.2">
      <c r="G55" s="8"/>
      <c r="H55" s="8"/>
      <c r="I55" s="8"/>
      <c r="O55" s="8"/>
      <c r="Q55" s="8"/>
      <c r="W55" s="8"/>
      <c r="Y55" s="8"/>
    </row>
    <row r="56" spans="7:25" x14ac:dyDescent="0.2">
      <c r="G56" s="8"/>
      <c r="H56" s="8"/>
      <c r="I56" s="8"/>
      <c r="O56" s="8"/>
      <c r="Q56" s="8"/>
      <c r="W56" s="8"/>
      <c r="Y56" s="8"/>
    </row>
    <row r="57" spans="7:25" x14ac:dyDescent="0.2">
      <c r="G57" s="8"/>
      <c r="H57" s="8"/>
      <c r="I57" s="8"/>
      <c r="O57" s="8"/>
      <c r="Q57" s="8"/>
      <c r="W57" s="8"/>
      <c r="Y57" s="8"/>
    </row>
    <row r="58" spans="7:25" x14ac:dyDescent="0.2">
      <c r="G58" s="8"/>
      <c r="H58" s="8"/>
      <c r="I58" s="8"/>
      <c r="O58" s="8"/>
      <c r="Q58" s="8"/>
      <c r="W58" s="8"/>
      <c r="Y58" s="8"/>
    </row>
    <row r="59" spans="7:25" x14ac:dyDescent="0.2">
      <c r="G59" s="8"/>
      <c r="H59" s="8"/>
      <c r="I59" s="8"/>
      <c r="O59" s="8"/>
      <c r="Q59" s="8"/>
      <c r="W59" s="8"/>
      <c r="Y59" s="8"/>
    </row>
    <row r="60" spans="7:25" x14ac:dyDescent="0.2">
      <c r="G60" s="8"/>
      <c r="H60" s="8"/>
      <c r="I60" s="8"/>
      <c r="O60" s="8"/>
      <c r="Q60" s="8"/>
      <c r="W60" s="8"/>
      <c r="Y60" s="8"/>
    </row>
    <row r="61" spans="7:25" x14ac:dyDescent="0.2">
      <c r="G61" s="8"/>
      <c r="H61" s="8"/>
      <c r="I61" s="8"/>
      <c r="O61" s="8"/>
      <c r="Q61" s="8"/>
      <c r="W61" s="8"/>
      <c r="Y61" s="8"/>
    </row>
    <row r="62" spans="7:25" x14ac:dyDescent="0.2">
      <c r="G62" s="8"/>
      <c r="H62" s="8"/>
      <c r="I62" s="8"/>
      <c r="O62" s="8"/>
      <c r="Q62" s="8"/>
      <c r="W62" s="8"/>
      <c r="Y62" s="8"/>
    </row>
    <row r="63" spans="7:25" x14ac:dyDescent="0.2">
      <c r="G63" s="8"/>
      <c r="H63" s="8"/>
      <c r="I63" s="8"/>
      <c r="O63" s="8"/>
      <c r="Q63" s="8"/>
      <c r="W63" s="8"/>
      <c r="Y63" s="8"/>
    </row>
    <row r="64" spans="7:25" x14ac:dyDescent="0.2">
      <c r="G64" s="8"/>
      <c r="H64" s="8"/>
      <c r="I64" s="8"/>
      <c r="O64" s="8"/>
      <c r="Q64" s="8"/>
      <c r="W64" s="8"/>
      <c r="Y64" s="8"/>
    </row>
    <row r="65" spans="7:25" x14ac:dyDescent="0.2">
      <c r="G65" s="8"/>
      <c r="H65" s="8"/>
      <c r="I65" s="8"/>
      <c r="O65" s="8"/>
      <c r="Q65" s="8"/>
      <c r="W65" s="8"/>
      <c r="Y65" s="8"/>
    </row>
    <row r="66" spans="7:25" x14ac:dyDescent="0.2">
      <c r="G66" s="8"/>
      <c r="H66" s="8"/>
      <c r="I66" s="8"/>
      <c r="O66" s="8"/>
      <c r="Q66" s="8"/>
      <c r="W66" s="8"/>
      <c r="Y66" s="8"/>
    </row>
    <row r="67" spans="7:25" x14ac:dyDescent="0.2">
      <c r="G67" s="8"/>
      <c r="H67" s="8"/>
      <c r="I67" s="8"/>
      <c r="O67" s="8"/>
      <c r="Q67" s="8"/>
      <c r="W67" s="8"/>
      <c r="Y67" s="8"/>
    </row>
    <row r="68" spans="7:25" x14ac:dyDescent="0.2">
      <c r="G68" s="8"/>
      <c r="H68" s="8"/>
      <c r="I68" s="8"/>
      <c r="O68" s="8"/>
      <c r="Q68" s="8"/>
      <c r="W68" s="8"/>
      <c r="Y68" s="8"/>
    </row>
    <row r="69" spans="7:25" x14ac:dyDescent="0.2">
      <c r="G69" s="8"/>
      <c r="H69" s="8"/>
      <c r="I69" s="8"/>
      <c r="O69" s="8"/>
      <c r="Q69" s="8"/>
      <c r="W69" s="8"/>
      <c r="Y69" s="8"/>
    </row>
    <row r="70" spans="7:25" x14ac:dyDescent="0.2">
      <c r="G70" s="8"/>
      <c r="H70" s="8"/>
      <c r="I70" s="8"/>
      <c r="O70" s="8"/>
      <c r="Q70" s="8"/>
      <c r="W70" s="8"/>
      <c r="Y70" s="8"/>
    </row>
    <row r="71" spans="7:25" x14ac:dyDescent="0.2">
      <c r="G71" s="8"/>
      <c r="H71" s="8"/>
      <c r="I71" s="8"/>
      <c r="O71" s="8"/>
      <c r="Q71" s="8"/>
      <c r="W71" s="8"/>
      <c r="Y71" s="8"/>
    </row>
    <row r="72" spans="7:25" x14ac:dyDescent="0.2">
      <c r="G72" s="8"/>
      <c r="H72" s="8"/>
      <c r="I72" s="8"/>
      <c r="O72" s="8"/>
      <c r="Q72" s="8"/>
      <c r="W72" s="8"/>
      <c r="Y72" s="8"/>
    </row>
    <row r="73" spans="7:25" x14ac:dyDescent="0.2">
      <c r="G73" s="8"/>
      <c r="H73" s="8"/>
      <c r="I73" s="8"/>
      <c r="O73" s="8"/>
      <c r="Q73" s="8"/>
      <c r="W73" s="8"/>
      <c r="Y73" s="8"/>
    </row>
    <row r="74" spans="7:25" x14ac:dyDescent="0.2">
      <c r="G74" s="8"/>
      <c r="H74" s="8"/>
      <c r="I74" s="8"/>
      <c r="O74" s="8"/>
      <c r="Q74" s="8"/>
      <c r="W74" s="8"/>
      <c r="Y74" s="8"/>
    </row>
    <row r="75" spans="7:25" x14ac:dyDescent="0.2">
      <c r="G75" s="8"/>
      <c r="H75" s="8"/>
      <c r="I75" s="8"/>
      <c r="O75" s="8"/>
      <c r="Q75" s="8"/>
      <c r="W75" s="8"/>
      <c r="Y75" s="8"/>
    </row>
    <row r="76" spans="7:25" x14ac:dyDescent="0.2">
      <c r="G76" s="8"/>
      <c r="H76" s="8"/>
      <c r="I76" s="8"/>
      <c r="O76" s="8"/>
      <c r="Q76" s="8"/>
      <c r="W76" s="8"/>
      <c r="Y76" s="8"/>
    </row>
    <row r="77" spans="7:25" x14ac:dyDescent="0.2">
      <c r="G77" s="8"/>
      <c r="H77" s="8"/>
      <c r="I77" s="8"/>
      <c r="O77" s="8"/>
      <c r="Q77" s="8"/>
      <c r="W77" s="8"/>
      <c r="Y77" s="8"/>
    </row>
    <row r="78" spans="7:25" x14ac:dyDescent="0.2">
      <c r="G78" s="8"/>
      <c r="H78" s="8"/>
      <c r="I78" s="8"/>
      <c r="O78" s="8"/>
      <c r="Q78" s="8"/>
      <c r="W78" s="8"/>
      <c r="Y78" s="8"/>
    </row>
    <row r="79" spans="7:25" x14ac:dyDescent="0.2">
      <c r="G79" s="8"/>
      <c r="H79" s="8"/>
      <c r="I79" s="8"/>
      <c r="O79" s="8"/>
      <c r="Q79" s="8"/>
      <c r="W79" s="8"/>
      <c r="Y79" s="8"/>
    </row>
    <row r="80" spans="7:25" x14ac:dyDescent="0.2">
      <c r="G80" s="8"/>
      <c r="H80" s="8"/>
      <c r="I80" s="8"/>
      <c r="O80" s="8"/>
      <c r="Q80" s="8"/>
      <c r="W80" s="8"/>
      <c r="Y80" s="8"/>
    </row>
    <row r="81" spans="7:25" x14ac:dyDescent="0.2">
      <c r="G81" s="8"/>
      <c r="H81" s="8"/>
      <c r="I81" s="8"/>
      <c r="O81" s="8"/>
      <c r="Q81" s="8"/>
      <c r="W81" s="8"/>
      <c r="Y81" s="8"/>
    </row>
    <row r="82" spans="7:25" x14ac:dyDescent="0.2">
      <c r="G82" s="8"/>
      <c r="H82" s="8"/>
      <c r="I82" s="8"/>
      <c r="O82" s="8"/>
      <c r="Q82" s="8"/>
      <c r="W82" s="8"/>
      <c r="Y82" s="8"/>
    </row>
    <row r="83" spans="7:25" x14ac:dyDescent="0.2">
      <c r="G83" s="8"/>
      <c r="H83" s="8"/>
      <c r="I83" s="8"/>
      <c r="O83" s="8"/>
      <c r="Q83" s="8"/>
      <c r="W83" s="8"/>
      <c r="Y83" s="8"/>
    </row>
    <row r="84" spans="7:25" x14ac:dyDescent="0.2">
      <c r="G84" s="8"/>
      <c r="H84" s="8"/>
      <c r="I84" s="8"/>
      <c r="O84" s="8"/>
      <c r="Q84" s="8"/>
      <c r="W84" s="8"/>
      <c r="Y84" s="8"/>
    </row>
    <row r="85" spans="7:25" x14ac:dyDescent="0.2">
      <c r="G85" s="8"/>
      <c r="H85" s="8"/>
      <c r="I85" s="8"/>
      <c r="O85" s="8"/>
      <c r="Q85" s="8"/>
      <c r="W85" s="8"/>
      <c r="Y85" s="8"/>
    </row>
    <row r="86" spans="7:25" x14ac:dyDescent="0.2">
      <c r="G86" s="8"/>
      <c r="H86" s="8"/>
      <c r="I86" s="8"/>
      <c r="O86" s="8"/>
      <c r="Q86" s="8"/>
      <c r="W86" s="8"/>
      <c r="Y86" s="8"/>
    </row>
    <row r="87" spans="7:25" x14ac:dyDescent="0.2">
      <c r="G87" s="8"/>
      <c r="H87" s="8"/>
      <c r="I87" s="8"/>
      <c r="O87" s="8"/>
      <c r="Q87" s="8"/>
      <c r="W87" s="8"/>
      <c r="Y87" s="8"/>
    </row>
    <row r="88" spans="7:25" x14ac:dyDescent="0.2">
      <c r="G88" s="8"/>
      <c r="H88" s="8"/>
      <c r="I88" s="8"/>
      <c r="O88" s="8"/>
      <c r="Q88" s="8"/>
      <c r="W88" s="8"/>
      <c r="Y88" s="8"/>
    </row>
    <row r="89" spans="7:25" x14ac:dyDescent="0.2">
      <c r="G89" s="8"/>
      <c r="H89" s="8"/>
      <c r="I89" s="8"/>
      <c r="O89" s="8"/>
      <c r="Q89" s="8"/>
      <c r="W89" s="8"/>
      <c r="Y89" s="8"/>
    </row>
    <row r="90" spans="7:25" x14ac:dyDescent="0.2">
      <c r="G90" s="8"/>
      <c r="H90" s="8"/>
      <c r="I90" s="8"/>
      <c r="O90" s="8"/>
      <c r="Q90" s="8"/>
      <c r="W90" s="8"/>
      <c r="Y90" s="8"/>
    </row>
    <row r="91" spans="7:25" x14ac:dyDescent="0.2">
      <c r="G91" s="8"/>
      <c r="H91" s="8"/>
      <c r="I91" s="8"/>
      <c r="O91" s="8"/>
      <c r="Q91" s="8"/>
      <c r="W91" s="8"/>
      <c r="Y91" s="8"/>
    </row>
    <row r="92" spans="7:25" x14ac:dyDescent="0.2">
      <c r="G92" s="8"/>
      <c r="H92" s="8"/>
      <c r="I92" s="8"/>
      <c r="O92" s="8"/>
      <c r="Q92" s="8"/>
      <c r="W92" s="8"/>
      <c r="Y92" s="8"/>
    </row>
    <row r="93" spans="7:25" x14ac:dyDescent="0.2">
      <c r="G93" s="8"/>
      <c r="H93" s="8"/>
      <c r="I93" s="8"/>
      <c r="O93" s="8"/>
      <c r="Q93" s="8"/>
      <c r="W93" s="8"/>
      <c r="Y93" s="8"/>
    </row>
    <row r="94" spans="7:25" x14ac:dyDescent="0.2">
      <c r="G94" s="8"/>
      <c r="H94" s="8"/>
      <c r="I94" s="8"/>
      <c r="O94" s="8"/>
      <c r="Q94" s="8"/>
      <c r="W94" s="8"/>
      <c r="Y94" s="8"/>
    </row>
    <row r="95" spans="7:25" x14ac:dyDescent="0.2">
      <c r="G95" s="8"/>
      <c r="H95" s="8"/>
      <c r="I95" s="8"/>
      <c r="O95" s="8"/>
      <c r="Q95" s="8"/>
      <c r="W95" s="8"/>
      <c r="Y95" s="8"/>
    </row>
    <row r="96" spans="7:25" x14ac:dyDescent="0.2">
      <c r="G96" s="8"/>
      <c r="H96" s="8"/>
      <c r="I96" s="8"/>
      <c r="O96" s="8"/>
      <c r="Q96" s="8"/>
      <c r="W96" s="8"/>
      <c r="Y96" s="8"/>
    </row>
    <row r="97" spans="7:25" x14ac:dyDescent="0.2">
      <c r="G97" s="8"/>
      <c r="H97" s="8"/>
      <c r="I97" s="8"/>
      <c r="O97" s="8"/>
      <c r="Q97" s="8"/>
      <c r="W97" s="8"/>
      <c r="Y97" s="8"/>
    </row>
    <row r="98" spans="7:25" x14ac:dyDescent="0.2">
      <c r="G98" s="8"/>
      <c r="H98" s="8"/>
      <c r="I98" s="8"/>
      <c r="O98" s="8"/>
      <c r="Q98" s="8"/>
      <c r="W98" s="8"/>
      <c r="Y98" s="8"/>
    </row>
    <row r="99" spans="7:25" x14ac:dyDescent="0.2">
      <c r="G99" s="8"/>
      <c r="H99" s="8"/>
      <c r="I99" s="8"/>
      <c r="O99" s="8"/>
      <c r="Q99" s="8"/>
      <c r="W99" s="8"/>
      <c r="Y99" s="8"/>
    </row>
    <row r="100" spans="7:25" x14ac:dyDescent="0.2">
      <c r="G100" s="8"/>
      <c r="H100" s="8"/>
      <c r="I100" s="8"/>
      <c r="O100" s="8"/>
      <c r="Q100" s="8"/>
      <c r="W100" s="8"/>
      <c r="Y100" s="8"/>
    </row>
    <row r="101" spans="7:25" x14ac:dyDescent="0.2">
      <c r="G101" s="8"/>
      <c r="H101" s="8"/>
      <c r="I101" s="8"/>
      <c r="O101" s="8"/>
      <c r="Q101" s="8"/>
      <c r="W101" s="8"/>
      <c r="Y101" s="8"/>
    </row>
    <row r="102" spans="7:25" x14ac:dyDescent="0.2">
      <c r="G102" s="8"/>
      <c r="H102" s="8"/>
      <c r="I102" s="8"/>
      <c r="O102" s="8"/>
      <c r="Q102" s="8"/>
      <c r="W102" s="8"/>
      <c r="Y102" s="8"/>
    </row>
    <row r="103" spans="7:25" x14ac:dyDescent="0.2">
      <c r="G103" s="8"/>
      <c r="H103" s="8"/>
      <c r="I103" s="8"/>
      <c r="O103" s="8"/>
      <c r="Q103" s="8"/>
      <c r="W103" s="8"/>
      <c r="Y103" s="8"/>
    </row>
  </sheetData>
  <sortState ref="X31:X48">
    <sortCondition descending="1" ref="X30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workbookViewId="0">
      <selection activeCell="L23" sqref="L23"/>
    </sheetView>
  </sheetViews>
  <sheetFormatPr defaultColWidth="9" defaultRowHeight="14.25" x14ac:dyDescent="0.2"/>
  <cols>
    <col min="1" max="1" width="5.625" style="1" customWidth="1"/>
    <col min="2" max="2" width="6.25" style="1" customWidth="1"/>
    <col min="3" max="3" width="6" style="1" customWidth="1"/>
    <col min="4" max="4" width="6.125" style="1" customWidth="1"/>
    <col min="5" max="5" width="6.875" style="1" customWidth="1"/>
    <col min="6" max="6" width="6.25" style="1" customWidth="1"/>
    <col min="7" max="7" width="6.375" style="1" customWidth="1"/>
    <col min="8" max="8" width="6.25" style="1" customWidth="1"/>
    <col min="9" max="9" width="8.25" style="1" customWidth="1"/>
    <col min="10" max="11" width="9" style="1"/>
    <col min="12" max="12" width="12.125" style="1" customWidth="1"/>
    <col min="13" max="13" width="11.5" style="1" customWidth="1"/>
    <col min="14" max="15" width="9" style="1"/>
    <col min="16" max="16" width="11.625" style="1" customWidth="1"/>
    <col min="17" max="17" width="12" style="1" customWidth="1"/>
    <col min="18" max="18" width="9" style="1"/>
    <col min="19" max="19" width="9.25" style="1" customWidth="1"/>
    <col min="20" max="20" width="12.375" style="1" customWidth="1"/>
    <col min="21" max="21" width="12.625" style="1" customWidth="1"/>
    <col min="22" max="22" width="9.75" style="1" customWidth="1"/>
    <col min="23" max="23" width="10.125" style="1" customWidth="1"/>
    <col min="24" max="24" width="13.25" style="1" customWidth="1"/>
    <col min="25" max="25" width="13.125" style="1" customWidth="1"/>
    <col min="26" max="27" width="9" style="1"/>
    <col min="28" max="28" width="12.5" style="1" customWidth="1"/>
    <col min="29" max="29" width="12.12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3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3</v>
      </c>
      <c r="G3" s="1">
        <v>0</v>
      </c>
      <c r="H3" s="1">
        <v>0</v>
      </c>
      <c r="I3" s="1">
        <v>0.28000000000000003</v>
      </c>
      <c r="J3" s="1">
        <f>(F3/(F3+H3))/((F3/(F3+H3))+(E3/(G3+E3)))</f>
        <v>0.5</v>
      </c>
      <c r="K3" s="1">
        <v>8</v>
      </c>
      <c r="L3" s="1">
        <f>I3*J3</f>
        <v>0.14000000000000001</v>
      </c>
      <c r="M3" s="1">
        <v>6</v>
      </c>
      <c r="N3" s="1">
        <f>F3/(F3+H3+E3)</f>
        <v>0.75</v>
      </c>
      <c r="O3" s="1">
        <v>8</v>
      </c>
      <c r="P3" s="1">
        <f>I3*N3</f>
        <v>0.21000000000000002</v>
      </c>
      <c r="Q3" s="1">
        <v>6</v>
      </c>
      <c r="R3" s="1">
        <f t="shared" ref="R3:R17" si="0">(F3*F3)/(E3+H3)</f>
        <v>9</v>
      </c>
      <c r="T3" s="1">
        <f>I3*R3</f>
        <v>2.5200000000000005</v>
      </c>
      <c r="V3" s="1">
        <f t="shared" ref="V3:V17" si="1">F3/(((F3+H3)*(F3+E3))^(1/2))</f>
        <v>0.86602540378443871</v>
      </c>
      <c r="W3" s="1">
        <v>8</v>
      </c>
      <c r="X3" s="1">
        <f>I3*V3</f>
        <v>0.24248711305964285</v>
      </c>
      <c r="Y3" s="1">
        <v>6</v>
      </c>
      <c r="Z3" s="1">
        <f t="shared" ref="Z3:Z17" si="2">F3-(E3/(E3+G3+1))</f>
        <v>2.5</v>
      </c>
      <c r="AB3" s="1">
        <f>I3*Z3</f>
        <v>0.70000000000000007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</v>
      </c>
      <c r="H4" s="1">
        <v>3</v>
      </c>
      <c r="J4" s="1" t="e">
        <f t="shared" ref="J4:J17" si="3">(F4/(F4+H4))/((F4/(F4+H4))+(E4/(G4+E4)))</f>
        <v>#DIV/0!</v>
      </c>
      <c r="L4" s="1" t="e">
        <f t="shared" ref="L4:L17" si="4">I4*J4</f>
        <v>#DIV/0!</v>
      </c>
      <c r="N4" s="1">
        <f t="shared" ref="N4:N17" si="5">F4/(F4+H4+E4)</f>
        <v>0</v>
      </c>
      <c r="P4" s="1">
        <f t="shared" ref="P4:P17" si="6">I4*N4</f>
        <v>0</v>
      </c>
      <c r="R4" s="1">
        <f t="shared" si="0"/>
        <v>0</v>
      </c>
      <c r="T4" s="1">
        <f t="shared" ref="T4:T17" si="7">I4*R4</f>
        <v>0</v>
      </c>
      <c r="V4" s="1" t="e">
        <f t="shared" si="1"/>
        <v>#DIV/0!</v>
      </c>
      <c r="X4" s="1" t="e">
        <f t="shared" ref="X4:X17" si="8">I4*V4</f>
        <v>#DIV/0!</v>
      </c>
      <c r="Z4" s="1">
        <f t="shared" si="2"/>
        <v>0</v>
      </c>
      <c r="AB4" s="1">
        <f t="shared" ref="AB4:AB17" si="9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3</v>
      </c>
      <c r="G5" s="1">
        <v>0</v>
      </c>
      <c r="H5" s="1">
        <v>0</v>
      </c>
      <c r="I5" s="1">
        <v>0.37</v>
      </c>
      <c r="J5" s="1">
        <f t="shared" si="3"/>
        <v>0.5</v>
      </c>
      <c r="K5" s="1">
        <v>8</v>
      </c>
      <c r="L5" s="1">
        <f t="shared" si="4"/>
        <v>0.185</v>
      </c>
      <c r="M5" s="1">
        <v>5</v>
      </c>
      <c r="N5" s="1">
        <f t="shared" si="5"/>
        <v>0.75</v>
      </c>
      <c r="O5" s="1">
        <v>8</v>
      </c>
      <c r="P5" s="1">
        <f t="shared" si="6"/>
        <v>0.27749999999999997</v>
      </c>
      <c r="Q5" s="1">
        <v>5</v>
      </c>
      <c r="R5" s="1">
        <f t="shared" si="0"/>
        <v>9</v>
      </c>
      <c r="T5" s="1">
        <f t="shared" si="7"/>
        <v>3.33</v>
      </c>
      <c r="V5" s="1">
        <f t="shared" si="1"/>
        <v>0.86602540378443871</v>
      </c>
      <c r="W5" s="1">
        <v>8</v>
      </c>
      <c r="X5" s="1">
        <f t="shared" si="8"/>
        <v>0.32042939940024234</v>
      </c>
      <c r="Y5" s="1">
        <v>5</v>
      </c>
      <c r="Z5" s="1">
        <f t="shared" si="2"/>
        <v>2.5</v>
      </c>
      <c r="AB5" s="1">
        <f t="shared" si="9"/>
        <v>0.92500000000000004</v>
      </c>
    </row>
    <row r="6" spans="1:29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1</v>
      </c>
      <c r="H6" s="1">
        <v>3</v>
      </c>
      <c r="J6" s="1" t="e">
        <f t="shared" si="3"/>
        <v>#DIV/0!</v>
      </c>
      <c r="L6" s="1" t="e">
        <f t="shared" si="4"/>
        <v>#DIV/0!</v>
      </c>
      <c r="N6" s="1">
        <f t="shared" si="5"/>
        <v>0</v>
      </c>
      <c r="P6" s="1">
        <f t="shared" si="6"/>
        <v>0</v>
      </c>
      <c r="R6" s="1">
        <f t="shared" si="0"/>
        <v>0</v>
      </c>
      <c r="T6" s="1">
        <f t="shared" si="7"/>
        <v>0</v>
      </c>
      <c r="V6" s="1" t="e">
        <f t="shared" si="1"/>
        <v>#DIV/0!</v>
      </c>
      <c r="X6" s="1" t="e">
        <f t="shared" si="8"/>
        <v>#DIV/0!</v>
      </c>
      <c r="Z6" s="1">
        <f t="shared" si="2"/>
        <v>0</v>
      </c>
      <c r="AB6" s="1">
        <f t="shared" si="9"/>
        <v>0</v>
      </c>
    </row>
    <row r="7" spans="1:29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3</v>
      </c>
      <c r="J7" s="1" t="e">
        <f t="shared" si="3"/>
        <v>#DIV/0!</v>
      </c>
      <c r="L7" s="1" t="e">
        <f t="shared" si="4"/>
        <v>#DIV/0!</v>
      </c>
      <c r="N7" s="1">
        <f t="shared" si="5"/>
        <v>0</v>
      </c>
      <c r="P7" s="1">
        <f t="shared" si="6"/>
        <v>0</v>
      </c>
      <c r="R7" s="1">
        <f t="shared" si="0"/>
        <v>0</v>
      </c>
      <c r="T7" s="1">
        <f t="shared" si="7"/>
        <v>0</v>
      </c>
      <c r="V7" s="1" t="e">
        <f t="shared" si="1"/>
        <v>#DIV/0!</v>
      </c>
      <c r="X7" s="1" t="e">
        <f t="shared" si="8"/>
        <v>#DIV/0!</v>
      </c>
      <c r="Z7" s="1">
        <f t="shared" si="2"/>
        <v>0</v>
      </c>
      <c r="AB7" s="1">
        <f t="shared" si="9"/>
        <v>0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3</v>
      </c>
      <c r="G8" s="1">
        <v>0</v>
      </c>
      <c r="H8" s="1">
        <v>0</v>
      </c>
      <c r="I8" s="1">
        <v>0.19500000000000001</v>
      </c>
      <c r="J8" s="1">
        <f t="shared" si="3"/>
        <v>0.5</v>
      </c>
      <c r="K8" s="1">
        <v>8</v>
      </c>
      <c r="L8" s="1">
        <f t="shared" si="4"/>
        <v>9.7500000000000003E-2</v>
      </c>
      <c r="M8" s="1">
        <v>7</v>
      </c>
      <c r="N8" s="1">
        <f t="shared" si="5"/>
        <v>0.75</v>
      </c>
      <c r="O8" s="1">
        <v>8</v>
      </c>
      <c r="P8" s="1">
        <f t="shared" si="6"/>
        <v>0.14624999999999999</v>
      </c>
      <c r="Q8" s="1">
        <v>7</v>
      </c>
      <c r="R8" s="1">
        <f t="shared" si="0"/>
        <v>9</v>
      </c>
      <c r="T8" s="1">
        <f t="shared" si="7"/>
        <v>1.7550000000000001</v>
      </c>
      <c r="V8" s="1">
        <f t="shared" si="1"/>
        <v>0.86602540378443871</v>
      </c>
      <c r="W8" s="1">
        <v>8</v>
      </c>
      <c r="X8" s="1">
        <f t="shared" si="8"/>
        <v>0.16887495373796554</v>
      </c>
      <c r="Y8" s="1">
        <v>7</v>
      </c>
      <c r="Z8" s="1">
        <f t="shared" si="2"/>
        <v>2.5</v>
      </c>
      <c r="AB8" s="1">
        <f t="shared" si="9"/>
        <v>0.48750000000000004</v>
      </c>
    </row>
    <row r="9" spans="1:29" s="3" customFormat="1" x14ac:dyDescent="0.2">
      <c r="A9" s="3">
        <v>1</v>
      </c>
      <c r="B9" s="3">
        <v>1</v>
      </c>
      <c r="C9" s="3">
        <v>1</v>
      </c>
      <c r="D9" s="3">
        <v>1</v>
      </c>
      <c r="E9" s="3">
        <v>1</v>
      </c>
      <c r="F9" s="3">
        <v>3</v>
      </c>
      <c r="G9" s="3">
        <v>0</v>
      </c>
      <c r="H9" s="3">
        <v>0</v>
      </c>
      <c r="I9" s="3">
        <v>0.375</v>
      </c>
      <c r="J9" s="1">
        <f t="shared" si="3"/>
        <v>0.5</v>
      </c>
      <c r="K9" s="3">
        <v>8</v>
      </c>
      <c r="L9" s="1">
        <f t="shared" si="4"/>
        <v>0.1875</v>
      </c>
      <c r="M9" s="3">
        <v>2</v>
      </c>
      <c r="N9" s="1">
        <f t="shared" si="5"/>
        <v>0.75</v>
      </c>
      <c r="O9" s="3">
        <v>8</v>
      </c>
      <c r="P9" s="1">
        <f t="shared" si="6"/>
        <v>0.28125</v>
      </c>
      <c r="Q9" s="3">
        <v>2</v>
      </c>
      <c r="R9" s="1">
        <f t="shared" si="0"/>
        <v>9</v>
      </c>
      <c r="S9" s="3">
        <v>8</v>
      </c>
      <c r="T9" s="1">
        <f t="shared" si="7"/>
        <v>3.375</v>
      </c>
      <c r="U9" s="3">
        <v>2</v>
      </c>
      <c r="V9" s="1">
        <f t="shared" si="1"/>
        <v>0.86602540378443871</v>
      </c>
      <c r="W9" s="3">
        <v>8</v>
      </c>
      <c r="X9" s="1">
        <f t="shared" si="8"/>
        <v>0.3247595264191645</v>
      </c>
      <c r="Y9" s="3">
        <v>2</v>
      </c>
      <c r="Z9" s="1">
        <f t="shared" si="2"/>
        <v>2.5</v>
      </c>
      <c r="AA9" s="3">
        <v>8</v>
      </c>
      <c r="AB9" s="1">
        <f t="shared" si="9"/>
        <v>0.9375</v>
      </c>
      <c r="AC9" s="3">
        <v>2</v>
      </c>
    </row>
    <row r="10" spans="1:29" x14ac:dyDescent="0.2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3</v>
      </c>
      <c r="J10" s="1" t="e">
        <f t="shared" si="3"/>
        <v>#DIV/0!</v>
      </c>
      <c r="L10" s="1" t="e">
        <f t="shared" si="4"/>
        <v>#DIV/0!</v>
      </c>
      <c r="N10" s="1">
        <f t="shared" si="5"/>
        <v>0</v>
      </c>
      <c r="P10" s="1">
        <f t="shared" si="6"/>
        <v>0</v>
      </c>
      <c r="R10" s="1">
        <f t="shared" si="0"/>
        <v>0</v>
      </c>
      <c r="T10" s="1">
        <f t="shared" si="7"/>
        <v>0</v>
      </c>
      <c r="V10" s="1" t="e">
        <f t="shared" si="1"/>
        <v>#DIV/0!</v>
      </c>
      <c r="X10" s="1" t="e">
        <f t="shared" si="8"/>
        <v>#DIV/0!</v>
      </c>
      <c r="Z10" s="1">
        <f t="shared" si="2"/>
        <v>0</v>
      </c>
      <c r="AB10" s="1">
        <f t="shared" si="9"/>
        <v>0</v>
      </c>
    </row>
    <row r="11" spans="1:29" x14ac:dyDescent="0.2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3</v>
      </c>
      <c r="G11" s="1">
        <v>0</v>
      </c>
      <c r="H11" s="1">
        <v>0</v>
      </c>
      <c r="I11" s="1">
        <v>0.45</v>
      </c>
      <c r="J11" s="1">
        <f t="shared" si="3"/>
        <v>0.5</v>
      </c>
      <c r="K11" s="1">
        <v>8</v>
      </c>
      <c r="L11" s="1">
        <f t="shared" si="4"/>
        <v>0.22500000000000001</v>
      </c>
      <c r="M11" s="1">
        <v>1</v>
      </c>
      <c r="N11" s="1">
        <f t="shared" si="5"/>
        <v>0.75</v>
      </c>
      <c r="O11" s="1">
        <v>8</v>
      </c>
      <c r="P11" s="1">
        <f t="shared" si="6"/>
        <v>0.33750000000000002</v>
      </c>
      <c r="Q11" s="1">
        <v>1</v>
      </c>
      <c r="R11" s="1">
        <f t="shared" si="0"/>
        <v>9</v>
      </c>
      <c r="T11" s="1">
        <f t="shared" si="7"/>
        <v>4.05</v>
      </c>
      <c r="V11" s="1">
        <f t="shared" si="1"/>
        <v>0.86602540378443871</v>
      </c>
      <c r="W11" s="1">
        <v>8</v>
      </c>
      <c r="X11" s="1">
        <f t="shared" si="8"/>
        <v>0.38971143170299744</v>
      </c>
      <c r="Y11" s="1">
        <v>1</v>
      </c>
      <c r="Z11" s="1">
        <f t="shared" si="2"/>
        <v>2.5</v>
      </c>
      <c r="AB11" s="1">
        <f t="shared" si="9"/>
        <v>1.125</v>
      </c>
    </row>
    <row r="12" spans="1:29" x14ac:dyDescent="0.2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3</v>
      </c>
      <c r="G12" s="1">
        <v>0</v>
      </c>
      <c r="H12" s="1">
        <v>0</v>
      </c>
      <c r="I12" s="1">
        <v>0.37</v>
      </c>
      <c r="J12" s="1">
        <f t="shared" si="3"/>
        <v>0.5</v>
      </c>
      <c r="K12" s="1">
        <v>8</v>
      </c>
      <c r="L12" s="1">
        <f t="shared" si="4"/>
        <v>0.185</v>
      </c>
      <c r="M12" s="1">
        <v>5</v>
      </c>
      <c r="N12" s="1">
        <f t="shared" si="5"/>
        <v>0.75</v>
      </c>
      <c r="O12" s="1">
        <v>8</v>
      </c>
      <c r="P12" s="1">
        <f t="shared" si="6"/>
        <v>0.27749999999999997</v>
      </c>
      <c r="Q12" s="1">
        <v>5</v>
      </c>
      <c r="R12" s="1">
        <f t="shared" si="0"/>
        <v>9</v>
      </c>
      <c r="T12" s="1">
        <f t="shared" si="7"/>
        <v>3.33</v>
      </c>
      <c r="V12" s="1">
        <f t="shared" si="1"/>
        <v>0.86602540378443871</v>
      </c>
      <c r="W12" s="1">
        <v>8</v>
      </c>
      <c r="X12" s="1">
        <f t="shared" si="8"/>
        <v>0.32042939940024234</v>
      </c>
      <c r="Y12" s="1">
        <v>5</v>
      </c>
      <c r="Z12" s="1">
        <f t="shared" si="2"/>
        <v>2.5</v>
      </c>
      <c r="AB12" s="1">
        <f t="shared" si="9"/>
        <v>0.92500000000000004</v>
      </c>
    </row>
    <row r="13" spans="1:29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1</v>
      </c>
      <c r="H13" s="1">
        <v>3</v>
      </c>
      <c r="J13" s="1" t="e">
        <f t="shared" si="3"/>
        <v>#DIV/0!</v>
      </c>
      <c r="L13" s="1" t="e">
        <f t="shared" si="4"/>
        <v>#DIV/0!</v>
      </c>
      <c r="N13" s="1">
        <f t="shared" si="5"/>
        <v>0</v>
      </c>
      <c r="P13" s="1">
        <f t="shared" si="6"/>
        <v>0</v>
      </c>
      <c r="R13" s="1">
        <f t="shared" si="0"/>
        <v>0</v>
      </c>
      <c r="T13" s="1">
        <f t="shared" si="7"/>
        <v>0</v>
      </c>
      <c r="V13" s="1" t="e">
        <f t="shared" si="1"/>
        <v>#DIV/0!</v>
      </c>
      <c r="X13" s="1" t="e">
        <f t="shared" si="8"/>
        <v>#DIV/0!</v>
      </c>
      <c r="Z13" s="1">
        <f t="shared" si="2"/>
        <v>0</v>
      </c>
      <c r="AB13" s="1">
        <f t="shared" si="9"/>
        <v>0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</v>
      </c>
      <c r="H14" s="1">
        <v>3</v>
      </c>
      <c r="J14" s="1" t="e">
        <f t="shared" si="3"/>
        <v>#DIV/0!</v>
      </c>
      <c r="L14" s="1" t="e">
        <f t="shared" si="4"/>
        <v>#DIV/0!</v>
      </c>
      <c r="N14" s="1">
        <f t="shared" si="5"/>
        <v>0</v>
      </c>
      <c r="P14" s="1">
        <f t="shared" si="6"/>
        <v>0</v>
      </c>
      <c r="R14" s="1">
        <f t="shared" si="0"/>
        <v>0</v>
      </c>
      <c r="T14" s="1">
        <f t="shared" si="7"/>
        <v>0</v>
      </c>
      <c r="V14" s="1" t="e">
        <f t="shared" si="1"/>
        <v>#DIV/0!</v>
      </c>
      <c r="X14" s="1" t="e">
        <f t="shared" si="8"/>
        <v>#DIV/0!</v>
      </c>
      <c r="Z14" s="1">
        <f t="shared" si="2"/>
        <v>0</v>
      </c>
      <c r="AB14" s="1">
        <f t="shared" si="9"/>
        <v>0</v>
      </c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3</v>
      </c>
      <c r="G15" s="1">
        <v>0</v>
      </c>
      <c r="H15" s="1">
        <v>0</v>
      </c>
      <c r="I15" s="1">
        <v>0.37</v>
      </c>
      <c r="J15" s="1">
        <f t="shared" si="3"/>
        <v>0.5</v>
      </c>
      <c r="K15" s="1">
        <v>8</v>
      </c>
      <c r="L15" s="1">
        <f t="shared" si="4"/>
        <v>0.185</v>
      </c>
      <c r="M15" s="1">
        <v>5</v>
      </c>
      <c r="N15" s="1">
        <f t="shared" si="5"/>
        <v>0.75</v>
      </c>
      <c r="O15" s="1">
        <v>8</v>
      </c>
      <c r="P15" s="1">
        <f t="shared" si="6"/>
        <v>0.27749999999999997</v>
      </c>
      <c r="Q15" s="1">
        <v>5</v>
      </c>
      <c r="R15" s="1">
        <f t="shared" si="0"/>
        <v>9</v>
      </c>
      <c r="T15" s="1">
        <f t="shared" si="7"/>
        <v>3.33</v>
      </c>
      <c r="V15" s="1">
        <f t="shared" si="1"/>
        <v>0.86602540378443871</v>
      </c>
      <c r="W15" s="1">
        <v>8</v>
      </c>
      <c r="X15" s="1">
        <f t="shared" si="8"/>
        <v>0.32042939940024234</v>
      </c>
      <c r="Y15" s="1">
        <v>5</v>
      </c>
      <c r="Z15" s="1">
        <f t="shared" si="2"/>
        <v>2.5</v>
      </c>
      <c r="AB15" s="1">
        <f t="shared" si="9"/>
        <v>0.92500000000000004</v>
      </c>
    </row>
    <row r="16" spans="1:29" x14ac:dyDescent="0.2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3</v>
      </c>
      <c r="G16" s="1">
        <v>0</v>
      </c>
      <c r="H16" s="1">
        <v>0</v>
      </c>
      <c r="I16" s="1">
        <v>0.09</v>
      </c>
      <c r="J16" s="1">
        <f t="shared" si="3"/>
        <v>0.5</v>
      </c>
      <c r="K16" s="1">
        <v>8</v>
      </c>
      <c r="L16" s="1">
        <f t="shared" si="4"/>
        <v>4.4999999999999998E-2</v>
      </c>
      <c r="M16" s="1">
        <v>8</v>
      </c>
      <c r="N16" s="1">
        <f t="shared" si="5"/>
        <v>0.75</v>
      </c>
      <c r="O16" s="1">
        <v>8</v>
      </c>
      <c r="P16" s="1">
        <f t="shared" si="6"/>
        <v>6.7500000000000004E-2</v>
      </c>
      <c r="Q16" s="1">
        <v>8</v>
      </c>
      <c r="R16" s="1">
        <f t="shared" si="0"/>
        <v>9</v>
      </c>
      <c r="T16" s="1">
        <f t="shared" si="7"/>
        <v>0.80999999999999994</v>
      </c>
      <c r="V16" s="1">
        <f t="shared" si="1"/>
        <v>0.86602540378443871</v>
      </c>
      <c r="W16" s="1">
        <v>8</v>
      </c>
      <c r="X16" s="1">
        <f t="shared" si="8"/>
        <v>7.7942286340599479E-2</v>
      </c>
      <c r="Y16" s="1">
        <v>8</v>
      </c>
      <c r="Z16" s="1">
        <f t="shared" si="2"/>
        <v>2.5</v>
      </c>
      <c r="AB16" s="1">
        <f t="shared" si="9"/>
        <v>0.22499999999999998</v>
      </c>
    </row>
    <row r="17" spans="1:31" x14ac:dyDescent="0.2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1</v>
      </c>
      <c r="H17" s="1">
        <v>3</v>
      </c>
      <c r="J17" s="1" t="e">
        <f t="shared" si="3"/>
        <v>#DIV/0!</v>
      </c>
      <c r="L17" s="1" t="e">
        <f t="shared" si="4"/>
        <v>#DIV/0!</v>
      </c>
      <c r="N17" s="1">
        <f t="shared" si="5"/>
        <v>0</v>
      </c>
      <c r="P17" s="1">
        <f t="shared" si="6"/>
        <v>0</v>
      </c>
      <c r="R17" s="1">
        <f t="shared" si="0"/>
        <v>0</v>
      </c>
      <c r="T17" s="1">
        <f t="shared" si="7"/>
        <v>0</v>
      </c>
      <c r="V17" s="1" t="e">
        <f t="shared" si="1"/>
        <v>#DIV/0!</v>
      </c>
      <c r="X17" s="1" t="e">
        <f t="shared" si="8"/>
        <v>#DIV/0!</v>
      </c>
      <c r="Z17" s="1">
        <f t="shared" si="2"/>
        <v>0</v>
      </c>
      <c r="AB17" s="1">
        <f t="shared" si="9"/>
        <v>0</v>
      </c>
    </row>
    <row r="18" spans="1:31" x14ac:dyDescent="0.2">
      <c r="A18" s="1">
        <v>1</v>
      </c>
      <c r="B18" s="1">
        <v>1</v>
      </c>
      <c r="C18" s="1">
        <v>1</v>
      </c>
      <c r="D18" s="1">
        <v>0</v>
      </c>
    </row>
    <row r="19" spans="1:31" x14ac:dyDescent="0.2">
      <c r="A19" s="8"/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8"/>
      <c r="AE19" s="8"/>
    </row>
    <row r="20" spans="1:31" x14ac:dyDescent="0.2">
      <c r="A20" s="8"/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8"/>
      <c r="AE20" s="8"/>
    </row>
    <row r="21" spans="1:31" x14ac:dyDescent="0.2">
      <c r="A21" s="9"/>
      <c r="B21" s="9"/>
      <c r="C21" s="9"/>
      <c r="D21" s="9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8"/>
      <c r="AE21" s="8"/>
    </row>
    <row r="22" spans="1:31" x14ac:dyDescent="0.2">
      <c r="A22" s="8"/>
      <c r="B22" s="8"/>
      <c r="C22" s="8"/>
      <c r="D22" s="8"/>
      <c r="E22" s="8"/>
      <c r="F22" s="8"/>
      <c r="G22" s="8"/>
      <c r="H22" s="8"/>
      <c r="I22" s="8"/>
      <c r="J22"/>
      <c r="K22"/>
      <c r="L22"/>
      <c r="M22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">
      <c r="A23" s="8"/>
      <c r="B23" s="8"/>
      <c r="C23" s="8"/>
      <c r="D23" s="8"/>
      <c r="E23" s="8"/>
      <c r="F23" s="8"/>
      <c r="G23" s="8"/>
      <c r="H23" s="8"/>
      <c r="I23" s="8"/>
      <c r="J23"/>
      <c r="K23"/>
      <c r="L23"/>
      <c r="M23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 x14ac:dyDescent="0.2">
      <c r="A24" s="8"/>
      <c r="B24" s="8"/>
      <c r="C24" s="8"/>
      <c r="D24" s="8"/>
      <c r="E24" s="8"/>
      <c r="F24" s="8"/>
      <c r="G24" s="8"/>
      <c r="H24" s="8"/>
      <c r="I24" s="8"/>
      <c r="J24"/>
      <c r="K24"/>
      <c r="L24"/>
      <c r="M24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 spans="1:31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 spans="1:3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 spans="1:3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 spans="1:3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 spans="1:3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 spans="1:3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 spans="1:3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 spans="1:3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 spans="1:3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 spans="1:3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 spans="1:3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 spans="1:3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 spans="1:3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 spans="1:3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 spans="1:3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 spans="1:3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 spans="1:3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 spans="1:3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 spans="1:3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 spans="1:3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 spans="1:3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 spans="1:3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 spans="1:3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 spans="1:3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 spans="1:3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 spans="1:3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 spans="1:3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</sheetData>
  <sortState ref="AB23:AB37">
    <sortCondition descending="1" ref="AB23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workbookViewId="0">
      <selection activeCell="M26" sqref="M26"/>
    </sheetView>
  </sheetViews>
  <sheetFormatPr defaultColWidth="9" defaultRowHeight="14.25" x14ac:dyDescent="0.2"/>
  <cols>
    <col min="1" max="1" width="6.25" style="1" customWidth="1"/>
    <col min="2" max="3" width="6.375" style="1" customWidth="1"/>
    <col min="4" max="4" width="6.625" style="1" customWidth="1"/>
    <col min="5" max="6" width="6.875" style="1" customWidth="1"/>
    <col min="7" max="7" width="6.625" style="1" customWidth="1"/>
    <col min="8" max="8" width="6.75" style="1" customWidth="1"/>
    <col min="9" max="9" width="8.125" style="1" customWidth="1"/>
    <col min="10" max="11" width="9" style="1"/>
    <col min="12" max="12" width="11.875" style="1" customWidth="1"/>
    <col min="13" max="13" width="11.375" style="1" customWidth="1"/>
    <col min="14" max="14" width="8.625" style="1" customWidth="1"/>
    <col min="15" max="15" width="9" style="1"/>
    <col min="16" max="16" width="11.875" style="1" customWidth="1"/>
    <col min="17" max="17" width="11.75" style="1" customWidth="1"/>
    <col min="18" max="19" width="9" style="1"/>
    <col min="20" max="20" width="12.625" style="1" customWidth="1"/>
    <col min="21" max="21" width="13" style="1" customWidth="1"/>
    <col min="22" max="22" width="9.625" style="1" customWidth="1"/>
    <col min="23" max="23" width="10.625" style="1" customWidth="1"/>
    <col min="24" max="24" width="13.5" style="1" customWidth="1"/>
    <col min="25" max="25" width="13.25" style="1" customWidth="1"/>
    <col min="26" max="27" width="9" style="1"/>
    <col min="28" max="28" width="11.625" style="1" customWidth="1"/>
    <col min="29" max="29" width="12.12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</row>
    <row r="3" spans="1:29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J3" s="1" t="e">
        <f>(F3/(F3+H3))/((F3/(F3+H3))+(E3/(G3+E3)))</f>
        <v>#DIV/0!</v>
      </c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3</v>
      </c>
      <c r="F4" s="1">
        <v>1</v>
      </c>
      <c r="G4" s="1">
        <v>0</v>
      </c>
      <c r="H4" s="1">
        <v>0</v>
      </c>
      <c r="I4" s="1">
        <v>0.28000000000000003</v>
      </c>
      <c r="J4" s="1">
        <f t="shared" ref="J4:J16" si="0">(F4/(F4+H4))/((F4/(F4+H4))+(E4/(G4+E4)))</f>
        <v>0.5</v>
      </c>
      <c r="K4" s="1">
        <v>9</v>
      </c>
      <c r="L4" s="1">
        <f>I4*J4</f>
        <v>0.14000000000000001</v>
      </c>
      <c r="N4" s="1">
        <f>F4/(F4+H4+E4)</f>
        <v>0.25</v>
      </c>
      <c r="O4" s="1">
        <v>10</v>
      </c>
      <c r="P4" s="1">
        <f>I4*N4</f>
        <v>7.0000000000000007E-2</v>
      </c>
      <c r="R4" s="1">
        <f t="shared" ref="R4:R16" si="1">(F4*F4)/(E4+H4)</f>
        <v>0.33333333333333331</v>
      </c>
      <c r="T4" s="1">
        <f>I4*R4</f>
        <v>9.3333333333333338E-2</v>
      </c>
      <c r="V4" s="1">
        <f t="shared" ref="V4:V16" si="2">F4/(((F4+H4)*(F4+E4))^(1/2))</f>
        <v>0.5</v>
      </c>
      <c r="W4" s="1">
        <v>10</v>
      </c>
      <c r="X4" s="1">
        <f>I4*V4</f>
        <v>0.14000000000000001</v>
      </c>
      <c r="Z4" s="1">
        <f t="shared" ref="Z4:Z16" si="3">F4-(E4/(E4+G4+1))</f>
        <v>0.25</v>
      </c>
      <c r="AB4" s="1">
        <f>I4*Z4</f>
        <v>7.0000000000000007E-2</v>
      </c>
    </row>
    <row r="5" spans="1:29" s="3" customFormat="1" x14ac:dyDescent="0.2">
      <c r="A5" s="3">
        <v>1</v>
      </c>
      <c r="B5" s="3">
        <v>1</v>
      </c>
      <c r="C5" s="3">
        <v>1</v>
      </c>
      <c r="D5" s="3">
        <v>1</v>
      </c>
      <c r="E5" s="3">
        <v>3</v>
      </c>
      <c r="F5" s="3">
        <v>1</v>
      </c>
      <c r="G5" s="3">
        <v>0</v>
      </c>
      <c r="H5" s="3">
        <v>0</v>
      </c>
      <c r="I5" s="3">
        <v>0.375</v>
      </c>
      <c r="J5" s="3">
        <f t="shared" si="0"/>
        <v>0.5</v>
      </c>
      <c r="K5" s="3">
        <v>9</v>
      </c>
      <c r="L5" s="3">
        <f t="shared" ref="L5:L16" si="4">I5*J5</f>
        <v>0.1875</v>
      </c>
      <c r="M5" s="3">
        <v>5</v>
      </c>
      <c r="N5" s="1">
        <f t="shared" ref="N5:N16" si="5">F5/(F5+H5+E5)</f>
        <v>0.25</v>
      </c>
      <c r="O5" s="3">
        <v>10</v>
      </c>
      <c r="P5" s="1">
        <f t="shared" ref="P5:P16" si="6">I5*N5</f>
        <v>9.375E-2</v>
      </c>
      <c r="Q5" s="3">
        <v>5</v>
      </c>
      <c r="R5" s="1">
        <f t="shared" si="1"/>
        <v>0.33333333333333331</v>
      </c>
      <c r="S5" s="3">
        <v>10</v>
      </c>
      <c r="T5" s="1">
        <f t="shared" ref="T5:T16" si="7">I5*R5</f>
        <v>0.125</v>
      </c>
      <c r="U5" s="3">
        <v>5</v>
      </c>
      <c r="V5" s="1">
        <f t="shared" si="2"/>
        <v>0.5</v>
      </c>
      <c r="W5" s="3">
        <v>10</v>
      </c>
      <c r="X5" s="1">
        <f t="shared" ref="X5:X16" si="8">I5*V5</f>
        <v>0.1875</v>
      </c>
      <c r="Y5" s="3">
        <v>5</v>
      </c>
      <c r="Z5" s="1">
        <f t="shared" si="3"/>
        <v>0.25</v>
      </c>
      <c r="AA5" s="3">
        <v>10</v>
      </c>
      <c r="AB5" s="1">
        <f t="shared" ref="AB5:AB16" si="9">I5*Z5</f>
        <v>9.375E-2</v>
      </c>
      <c r="AC5" s="3">
        <v>5</v>
      </c>
    </row>
    <row r="6" spans="1:29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0.38</v>
      </c>
      <c r="J6" s="1" t="e">
        <f t="shared" si="0"/>
        <v>#DIV/0!</v>
      </c>
      <c r="L6" s="1" t="e">
        <f t="shared" si="4"/>
        <v>#DIV/0!</v>
      </c>
      <c r="N6" s="1">
        <f t="shared" si="5"/>
        <v>0</v>
      </c>
      <c r="O6" s="1">
        <v>10</v>
      </c>
      <c r="P6" s="1">
        <f t="shared" si="6"/>
        <v>0</v>
      </c>
      <c r="R6" s="1">
        <f t="shared" si="1"/>
        <v>0</v>
      </c>
      <c r="T6" s="1">
        <f t="shared" si="7"/>
        <v>0</v>
      </c>
      <c r="V6" s="1" t="e">
        <f t="shared" si="2"/>
        <v>#DIV/0!</v>
      </c>
      <c r="W6" s="1">
        <v>10</v>
      </c>
      <c r="X6" s="1" t="e">
        <f t="shared" si="8"/>
        <v>#DIV/0!</v>
      </c>
      <c r="Z6" s="1">
        <f t="shared" si="3"/>
        <v>0</v>
      </c>
      <c r="AB6" s="1">
        <f t="shared" si="9"/>
        <v>0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0.19500000000000001</v>
      </c>
      <c r="J7" s="1">
        <f t="shared" si="0"/>
        <v>0.5</v>
      </c>
      <c r="K7" s="1">
        <v>9</v>
      </c>
      <c r="L7" s="1">
        <f t="shared" si="4"/>
        <v>9.7500000000000003E-2</v>
      </c>
      <c r="N7" s="1">
        <f t="shared" si="5"/>
        <v>0.25</v>
      </c>
      <c r="O7" s="1">
        <v>10</v>
      </c>
      <c r="P7" s="1">
        <f t="shared" si="6"/>
        <v>4.8750000000000002E-2</v>
      </c>
      <c r="R7" s="1">
        <f t="shared" si="1"/>
        <v>0.33333333333333331</v>
      </c>
      <c r="T7" s="1">
        <f t="shared" si="7"/>
        <v>6.5000000000000002E-2</v>
      </c>
      <c r="V7" s="1">
        <f t="shared" si="2"/>
        <v>0.5</v>
      </c>
      <c r="W7" s="1">
        <v>10</v>
      </c>
      <c r="X7" s="1">
        <f t="shared" si="8"/>
        <v>9.7500000000000003E-2</v>
      </c>
      <c r="Z7" s="1">
        <f t="shared" si="3"/>
        <v>0.25</v>
      </c>
      <c r="AB7" s="1">
        <f t="shared" si="9"/>
        <v>4.8750000000000002E-2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0.375</v>
      </c>
      <c r="J8" s="1">
        <f t="shared" si="0"/>
        <v>0.5</v>
      </c>
      <c r="K8" s="1">
        <v>9</v>
      </c>
      <c r="L8" s="1">
        <f t="shared" si="4"/>
        <v>0.1875</v>
      </c>
      <c r="M8" s="1">
        <v>5</v>
      </c>
      <c r="N8" s="1">
        <f t="shared" si="5"/>
        <v>0.25</v>
      </c>
      <c r="O8" s="1">
        <v>10</v>
      </c>
      <c r="P8" s="1">
        <f t="shared" si="6"/>
        <v>9.375E-2</v>
      </c>
      <c r="R8" s="1">
        <f t="shared" si="1"/>
        <v>0.33333333333333331</v>
      </c>
      <c r="T8" s="1">
        <f t="shared" si="7"/>
        <v>0.125</v>
      </c>
      <c r="V8" s="1">
        <f t="shared" si="2"/>
        <v>0.5</v>
      </c>
      <c r="W8" s="1">
        <v>10</v>
      </c>
      <c r="X8" s="1">
        <f t="shared" si="8"/>
        <v>0.1875</v>
      </c>
      <c r="Z8" s="1">
        <f t="shared" si="3"/>
        <v>0.25</v>
      </c>
      <c r="AB8" s="1">
        <f t="shared" si="9"/>
        <v>9.375E-2</v>
      </c>
    </row>
    <row r="9" spans="1:29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J9" s="1" t="e">
        <f t="shared" si="0"/>
        <v>#DIV/0!</v>
      </c>
      <c r="L9" s="1" t="e">
        <f t="shared" si="4"/>
        <v>#DIV/0!</v>
      </c>
      <c r="N9" s="1">
        <f t="shared" si="5"/>
        <v>0</v>
      </c>
      <c r="P9" s="1">
        <f t="shared" si="6"/>
        <v>0</v>
      </c>
      <c r="R9" s="1">
        <f t="shared" si="1"/>
        <v>0</v>
      </c>
      <c r="T9" s="1">
        <f t="shared" si="7"/>
        <v>0</v>
      </c>
      <c r="V9" s="1" t="e">
        <f t="shared" si="2"/>
        <v>#DIV/0!</v>
      </c>
      <c r="X9" s="1" t="e">
        <f t="shared" si="8"/>
        <v>#DIV/0!</v>
      </c>
      <c r="Z9" s="1">
        <f t="shared" si="3"/>
        <v>0</v>
      </c>
      <c r="AB9" s="1">
        <f t="shared" si="9"/>
        <v>0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0</v>
      </c>
      <c r="I10" s="1">
        <v>0.45</v>
      </c>
      <c r="J10" s="1">
        <f t="shared" si="0"/>
        <v>0.60000000000000009</v>
      </c>
      <c r="K10" s="1">
        <v>3</v>
      </c>
      <c r="L10" s="1">
        <f t="shared" si="4"/>
        <v>0.27000000000000007</v>
      </c>
      <c r="M10" s="1">
        <v>1</v>
      </c>
      <c r="N10" s="1">
        <f t="shared" si="5"/>
        <v>0.33333333333333331</v>
      </c>
      <c r="O10" s="1">
        <v>3</v>
      </c>
      <c r="P10" s="1">
        <f t="shared" si="6"/>
        <v>0.15</v>
      </c>
      <c r="R10" s="1">
        <f t="shared" si="1"/>
        <v>0.5</v>
      </c>
      <c r="T10" s="1">
        <f t="shared" si="7"/>
        <v>0.22500000000000001</v>
      </c>
      <c r="V10" s="1">
        <f t="shared" si="2"/>
        <v>0.57735026918962584</v>
      </c>
      <c r="W10" s="1">
        <v>3</v>
      </c>
      <c r="X10" s="1">
        <f t="shared" si="8"/>
        <v>0.25980762113533162</v>
      </c>
      <c r="Z10" s="1">
        <f t="shared" si="3"/>
        <v>0.5</v>
      </c>
      <c r="AB10" s="1">
        <f t="shared" si="9"/>
        <v>0.22500000000000001</v>
      </c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0</v>
      </c>
      <c r="I11" s="1">
        <v>0.15</v>
      </c>
      <c r="J11" s="1">
        <f t="shared" si="0"/>
        <v>0.60000000000000009</v>
      </c>
      <c r="K11" s="1">
        <v>3</v>
      </c>
      <c r="L11" s="1">
        <f t="shared" si="4"/>
        <v>9.0000000000000011E-2</v>
      </c>
      <c r="N11" s="1">
        <f t="shared" si="5"/>
        <v>0.33333333333333331</v>
      </c>
      <c r="O11" s="1">
        <v>3</v>
      </c>
      <c r="P11" s="1">
        <f t="shared" si="6"/>
        <v>4.9999999999999996E-2</v>
      </c>
      <c r="R11" s="1">
        <f t="shared" si="1"/>
        <v>0.5</v>
      </c>
      <c r="T11" s="1">
        <f t="shared" si="7"/>
        <v>7.4999999999999997E-2</v>
      </c>
      <c r="V11" s="1">
        <f t="shared" si="2"/>
        <v>0.57735026918962584</v>
      </c>
      <c r="W11" s="1">
        <v>3</v>
      </c>
      <c r="X11" s="1">
        <f t="shared" si="8"/>
        <v>8.6602540378443879E-2</v>
      </c>
      <c r="Z11" s="1">
        <f t="shared" si="3"/>
        <v>0.5</v>
      </c>
      <c r="AB11" s="1">
        <f t="shared" si="9"/>
        <v>7.4999999999999997E-2</v>
      </c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v>2</v>
      </c>
      <c r="F12" s="1">
        <v>1</v>
      </c>
      <c r="G12" s="1">
        <v>1</v>
      </c>
      <c r="H12" s="1">
        <v>0</v>
      </c>
      <c r="I12" s="1">
        <v>0.38</v>
      </c>
      <c r="J12" s="1">
        <f t="shared" si="0"/>
        <v>0.60000000000000009</v>
      </c>
      <c r="K12" s="1">
        <v>3</v>
      </c>
      <c r="L12" s="1">
        <f t="shared" si="4"/>
        <v>0.22800000000000004</v>
      </c>
      <c r="M12" s="1">
        <v>2</v>
      </c>
      <c r="N12" s="1">
        <f t="shared" si="5"/>
        <v>0.33333333333333331</v>
      </c>
      <c r="O12" s="1">
        <v>3</v>
      </c>
      <c r="P12" s="1">
        <f t="shared" si="6"/>
        <v>0.12666666666666665</v>
      </c>
      <c r="R12" s="1">
        <f t="shared" si="1"/>
        <v>0.5</v>
      </c>
      <c r="T12" s="1">
        <f t="shared" si="7"/>
        <v>0.19</v>
      </c>
      <c r="V12" s="1">
        <f t="shared" si="2"/>
        <v>0.57735026918962584</v>
      </c>
      <c r="W12" s="1">
        <v>3</v>
      </c>
      <c r="X12" s="1">
        <f t="shared" si="8"/>
        <v>0.21939310229205783</v>
      </c>
      <c r="Z12" s="1">
        <f t="shared" si="3"/>
        <v>0.5</v>
      </c>
      <c r="AB12" s="1">
        <f t="shared" si="9"/>
        <v>0.19</v>
      </c>
    </row>
    <row r="13" spans="1:29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J13" s="1" t="e">
        <f t="shared" si="0"/>
        <v>#DIV/0!</v>
      </c>
      <c r="L13" s="1" t="e">
        <f t="shared" si="4"/>
        <v>#DIV/0!</v>
      </c>
      <c r="N13" s="1">
        <f t="shared" si="5"/>
        <v>0</v>
      </c>
      <c r="P13" s="1">
        <f t="shared" si="6"/>
        <v>0</v>
      </c>
      <c r="R13" s="1">
        <f t="shared" si="1"/>
        <v>0</v>
      </c>
      <c r="T13" s="1">
        <f t="shared" si="7"/>
        <v>0</v>
      </c>
      <c r="V13" s="1" t="e">
        <f t="shared" si="2"/>
        <v>#DIV/0!</v>
      </c>
      <c r="X13" s="1" t="e">
        <f t="shared" si="8"/>
        <v>#DIV/0!</v>
      </c>
      <c r="Z13" s="1">
        <f t="shared" si="3"/>
        <v>0</v>
      </c>
      <c r="AB13" s="1">
        <f t="shared" si="9"/>
        <v>0</v>
      </c>
    </row>
    <row r="14" spans="1:29" x14ac:dyDescent="0.2">
      <c r="A14" s="1">
        <v>1</v>
      </c>
      <c r="B14" s="1">
        <v>1</v>
      </c>
      <c r="C14" s="1">
        <v>1</v>
      </c>
      <c r="D14" s="1">
        <v>1</v>
      </c>
      <c r="E14" s="1">
        <v>3</v>
      </c>
      <c r="F14" s="1">
        <v>1</v>
      </c>
      <c r="G14" s="1">
        <v>0</v>
      </c>
      <c r="H14" s="1">
        <v>0</v>
      </c>
      <c r="I14" s="1">
        <v>0.38</v>
      </c>
      <c r="J14" s="1">
        <f t="shared" si="0"/>
        <v>0.5</v>
      </c>
      <c r="K14" s="1">
        <v>9</v>
      </c>
      <c r="L14" s="1">
        <f t="shared" si="4"/>
        <v>0.19</v>
      </c>
      <c r="M14" s="1">
        <v>3</v>
      </c>
      <c r="N14" s="1">
        <f t="shared" si="5"/>
        <v>0.25</v>
      </c>
      <c r="O14" s="1">
        <v>10</v>
      </c>
      <c r="P14" s="1">
        <f t="shared" si="6"/>
        <v>9.5000000000000001E-2</v>
      </c>
      <c r="R14" s="1">
        <f t="shared" si="1"/>
        <v>0.33333333333333331</v>
      </c>
      <c r="T14" s="1">
        <f t="shared" si="7"/>
        <v>0.12666666666666665</v>
      </c>
      <c r="V14" s="1">
        <f t="shared" si="2"/>
        <v>0.5</v>
      </c>
      <c r="W14" s="1">
        <v>10</v>
      </c>
      <c r="X14" s="1">
        <f t="shared" si="8"/>
        <v>0.19</v>
      </c>
      <c r="Z14" s="1">
        <f t="shared" si="3"/>
        <v>0.25</v>
      </c>
      <c r="AB14" s="1">
        <f t="shared" si="9"/>
        <v>9.5000000000000001E-2</v>
      </c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v>3</v>
      </c>
      <c r="F15" s="1">
        <v>1</v>
      </c>
      <c r="G15" s="1">
        <v>0</v>
      </c>
      <c r="H15" s="1">
        <v>0</v>
      </c>
      <c r="I15" s="1">
        <v>0.09</v>
      </c>
      <c r="J15" s="1">
        <f t="shared" si="0"/>
        <v>0.5</v>
      </c>
      <c r="K15" s="1">
        <v>9</v>
      </c>
      <c r="L15" s="1">
        <f t="shared" si="4"/>
        <v>4.4999999999999998E-2</v>
      </c>
      <c r="N15" s="1">
        <f t="shared" si="5"/>
        <v>0.25</v>
      </c>
      <c r="O15" s="1">
        <v>10</v>
      </c>
      <c r="P15" s="1">
        <f t="shared" si="6"/>
        <v>2.2499999999999999E-2</v>
      </c>
      <c r="R15" s="1">
        <f t="shared" si="1"/>
        <v>0.33333333333333331</v>
      </c>
      <c r="T15" s="1">
        <f t="shared" si="7"/>
        <v>0.03</v>
      </c>
      <c r="V15" s="1">
        <f t="shared" si="2"/>
        <v>0.5</v>
      </c>
      <c r="W15" s="1">
        <v>10</v>
      </c>
      <c r="X15" s="1">
        <f t="shared" si="8"/>
        <v>4.4999999999999998E-2</v>
      </c>
      <c r="Z15" s="1">
        <f t="shared" si="3"/>
        <v>0.25</v>
      </c>
      <c r="AB15" s="1">
        <f t="shared" si="9"/>
        <v>2.2499999999999999E-2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J16" s="1" t="e">
        <f t="shared" si="0"/>
        <v>#DIV/0!</v>
      </c>
      <c r="L16" s="1" t="e">
        <f t="shared" si="4"/>
        <v>#DIV/0!</v>
      </c>
      <c r="N16" s="1">
        <f t="shared" si="5"/>
        <v>0</v>
      </c>
      <c r="P16" s="1">
        <f t="shared" si="6"/>
        <v>0</v>
      </c>
      <c r="R16" s="1">
        <f t="shared" si="1"/>
        <v>0</v>
      </c>
      <c r="T16" s="1">
        <f t="shared" si="7"/>
        <v>0</v>
      </c>
      <c r="V16" s="1" t="e">
        <f t="shared" si="2"/>
        <v>#DIV/0!</v>
      </c>
      <c r="X16" s="1" t="e">
        <f t="shared" si="8"/>
        <v>#DIV/0!</v>
      </c>
      <c r="Z16" s="1">
        <f t="shared" si="3"/>
        <v>0</v>
      </c>
      <c r="AB16" s="1">
        <f t="shared" si="9"/>
        <v>0</v>
      </c>
    </row>
    <row r="17" spans="1:32" x14ac:dyDescent="0.2">
      <c r="A17" s="1">
        <v>0</v>
      </c>
      <c r="B17" s="1">
        <v>0</v>
      </c>
      <c r="C17" s="1">
        <v>0</v>
      </c>
      <c r="D17" s="1">
        <v>1</v>
      </c>
    </row>
    <row r="19" spans="1:32" x14ac:dyDescent="0.2">
      <c r="A19" s="8"/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8"/>
      <c r="AE19" s="8"/>
      <c r="AF19" s="8"/>
    </row>
    <row r="20" spans="1:32" x14ac:dyDescent="0.2">
      <c r="A20" s="9"/>
      <c r="B20" s="9"/>
      <c r="C20" s="9"/>
      <c r="D20" s="9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8"/>
      <c r="AE20" s="8"/>
      <c r="AF20" s="8"/>
    </row>
    <row r="21" spans="1:32" x14ac:dyDescent="0.2">
      <c r="A21" s="8"/>
      <c r="B21" s="8"/>
      <c r="C21" s="8"/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8"/>
      <c r="AE21" s="8"/>
      <c r="AF21" s="8"/>
    </row>
    <row r="22" spans="1:32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r="25" spans="1:32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r="26" spans="1:32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  <row r="28" spans="1:32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</row>
    <row r="29" spans="1:32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</row>
    <row r="30" spans="1:32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</row>
    <row r="31" spans="1:32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</row>
    <row r="32" spans="1:32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</row>
    <row r="33" spans="1:32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</row>
    <row r="34" spans="1:32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</row>
    <row r="35" spans="1:32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</row>
    <row r="36" spans="1:32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</row>
    <row r="37" spans="1:3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</row>
    <row r="38" spans="1:32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</row>
    <row r="39" spans="1:3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</row>
    <row r="40" spans="1:32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</row>
    <row r="41" spans="1:32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</row>
    <row r="42" spans="1:32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</row>
    <row r="43" spans="1:32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</row>
    <row r="44" spans="1:32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</row>
    <row r="45" spans="1:32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</row>
    <row r="46" spans="1:32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</row>
    <row r="47" spans="1:32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</row>
    <row r="49" spans="1:32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</row>
    <row r="50" spans="1:32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</row>
    <row r="51" spans="1:32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</row>
    <row r="52" spans="1:32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</row>
    <row r="55" spans="1:32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</row>
    <row r="56" spans="1:32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spans="1:32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spans="1:32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spans="1:32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</row>
    <row r="61" spans="1:32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</row>
    <row r="62" spans="1:32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</row>
    <row r="63" spans="1:32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</row>
    <row r="64" spans="1:32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</row>
    <row r="65" spans="1:32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</row>
    <row r="66" spans="1:32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</row>
    <row r="67" spans="1:32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</row>
    <row r="68" spans="1:32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</row>
    <row r="69" spans="1:32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</row>
    <row r="70" spans="1:32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</row>
    <row r="71" spans="1:32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</row>
    <row r="72" spans="1:32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</row>
    <row r="73" spans="1:32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</row>
    <row r="74" spans="1:32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</row>
    <row r="75" spans="1:32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</row>
    <row r="76" spans="1:32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</row>
    <row r="77" spans="1:32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</row>
    <row r="79" spans="1:32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</row>
    <row r="80" spans="1:32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</row>
    <row r="81" spans="1:32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</row>
    <row r="82" spans="1:32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</row>
    <row r="85" spans="1:32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</row>
    <row r="86" spans="1:32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</row>
    <row r="88" spans="1:32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</row>
    <row r="89" spans="1:32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</row>
    <row r="90" spans="1:32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</row>
    <row r="91" spans="1:32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</row>
    <row r="92" spans="1:32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</row>
    <row r="93" spans="1:32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</row>
    <row r="94" spans="1:32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</row>
    <row r="95" spans="1:32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</row>
    <row r="96" spans="1:32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</row>
    <row r="97" spans="1:32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</row>
    <row r="98" spans="1:32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</row>
    <row r="99" spans="1:32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</row>
    <row r="100" spans="1:32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</row>
    <row r="101" spans="1:32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</row>
    <row r="102" spans="1:32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</row>
    <row r="103" spans="1:32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</row>
    <row r="104" spans="1:32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</row>
    <row r="105" spans="1:32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</row>
    <row r="106" spans="1:32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</row>
    <row r="107" spans="1:32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</row>
    <row r="109" spans="1:32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</row>
    <row r="110" spans="1:32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</row>
    <row r="111" spans="1:32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</row>
    <row r="112" spans="1:32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:32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</row>
    <row r="115" spans="1:32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</row>
    <row r="116" spans="1:32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</row>
    <row r="118" spans="1:32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</row>
    <row r="119" spans="1:32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</row>
    <row r="120" spans="1:32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</row>
    <row r="121" spans="1:32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</row>
  </sheetData>
  <sortState ref="AB25:AB37">
    <sortCondition descending="1" ref="AB25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7"/>
  <sheetViews>
    <sheetView tabSelected="1" workbookViewId="0">
      <selection activeCell="M28" sqref="M28"/>
    </sheetView>
  </sheetViews>
  <sheetFormatPr defaultColWidth="9" defaultRowHeight="14.25" x14ac:dyDescent="0.2"/>
  <cols>
    <col min="1" max="1" width="5.375" style="1" customWidth="1"/>
    <col min="2" max="2" width="6.875" style="1" customWidth="1"/>
    <col min="3" max="3" width="6.25" style="1" customWidth="1"/>
    <col min="4" max="4" width="6.75" style="1" customWidth="1"/>
    <col min="5" max="5" width="5.5" style="1" customWidth="1"/>
    <col min="6" max="6" width="6.625" style="1" customWidth="1"/>
    <col min="7" max="7" width="6" style="1" customWidth="1"/>
    <col min="8" max="8" width="4.875" style="1" customWidth="1"/>
    <col min="9" max="11" width="9" style="1"/>
    <col min="12" max="12" width="13.125" style="1" customWidth="1"/>
    <col min="13" max="13" width="12.375" style="1" customWidth="1"/>
    <col min="14" max="15" width="9" style="1"/>
    <col min="16" max="16" width="11.875" style="1" customWidth="1"/>
    <col min="17" max="17" width="11.125" style="1" customWidth="1"/>
    <col min="18" max="19" width="9" style="1"/>
    <col min="20" max="20" width="12.625" style="1" customWidth="1"/>
    <col min="21" max="21" width="12.5" style="1" customWidth="1"/>
    <col min="22" max="22" width="10" style="1" customWidth="1"/>
    <col min="23" max="23" width="10.75" style="1" customWidth="1"/>
    <col min="24" max="24" width="13.25" style="1" customWidth="1"/>
    <col min="25" max="25" width="15.125" style="1" customWidth="1"/>
    <col min="26" max="27" width="9" style="1"/>
    <col min="28" max="28" width="11.625" style="1" customWidth="1"/>
    <col min="29" max="29" width="13.12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2</v>
      </c>
      <c r="H2" s="1">
        <v>2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2</v>
      </c>
      <c r="F3" s="1">
        <v>2</v>
      </c>
      <c r="G3" s="1">
        <v>0</v>
      </c>
      <c r="H3" s="1">
        <v>0</v>
      </c>
      <c r="I3" s="1">
        <v>0.1</v>
      </c>
      <c r="J3" s="1">
        <f>(F3/(F3+H3))/((F3/(F3+H3))+(E3/(G3+E3)))</f>
        <v>0.5</v>
      </c>
      <c r="K3" s="1">
        <v>8</v>
      </c>
      <c r="L3" s="1">
        <f>I3*J3</f>
        <v>0.05</v>
      </c>
      <c r="M3" s="1">
        <v>8</v>
      </c>
      <c r="N3" s="1">
        <f>F3/(F3+H3+E3)</f>
        <v>0.5</v>
      </c>
      <c r="O3" s="1">
        <v>8</v>
      </c>
      <c r="P3" s="1">
        <f>I3*N3</f>
        <v>0.05</v>
      </c>
      <c r="Q3" s="1">
        <v>8</v>
      </c>
      <c r="R3" s="1">
        <f t="shared" ref="R3:R14" si="0">(F3*F3)/(E3+H3)</f>
        <v>2</v>
      </c>
      <c r="T3" s="1">
        <f>I3*R3</f>
        <v>0.2</v>
      </c>
      <c r="V3" s="1">
        <f t="shared" ref="V3:V14" si="1">F3/(((F3+H3)*(F3+E3))^(1/2))</f>
        <v>0.70710678118654746</v>
      </c>
      <c r="W3" s="1">
        <v>8</v>
      </c>
      <c r="X3" s="1">
        <f>I3*V3</f>
        <v>7.0710678118654752E-2</v>
      </c>
      <c r="Y3" s="1">
        <v>8</v>
      </c>
      <c r="Z3" s="1">
        <f t="shared" ref="Z3:Z14" si="2">F3-(E3/(E3+G3+1))</f>
        <v>1.3333333333333335</v>
      </c>
      <c r="AB3" s="1">
        <f>I3*Z3</f>
        <v>0.13333333333333336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2</v>
      </c>
      <c r="H4" s="1">
        <v>2</v>
      </c>
      <c r="J4" s="1" t="e">
        <f t="shared" ref="J4:J14" si="3">(F4/(F4+H4))/((F4/(F4+H4))+(E4/(G4+E4)))</f>
        <v>#DIV/0!</v>
      </c>
      <c r="L4" s="1" t="e">
        <f t="shared" ref="L4:L14" si="4">I4*J4</f>
        <v>#DIV/0!</v>
      </c>
      <c r="N4" s="1">
        <f t="shared" ref="N4:N14" si="5">F4/(F4+H4+E4)</f>
        <v>0</v>
      </c>
      <c r="P4" s="1">
        <f t="shared" ref="P4:P14" si="6">I4*N4</f>
        <v>0</v>
      </c>
      <c r="R4" s="1">
        <f t="shared" si="0"/>
        <v>0</v>
      </c>
      <c r="T4" s="1">
        <f t="shared" ref="T4:T14" si="7">I4*R4</f>
        <v>0</v>
      </c>
      <c r="V4" s="1" t="e">
        <f t="shared" si="1"/>
        <v>#DIV/0!</v>
      </c>
      <c r="X4" s="1" t="e">
        <f t="shared" ref="X4:X14" si="8">I4*V4</f>
        <v>#DIV/0!</v>
      </c>
      <c r="Z4" s="1">
        <f t="shared" si="2"/>
        <v>0</v>
      </c>
      <c r="AB4" s="1">
        <f t="shared" ref="AB4:AB14" si="9">I4*Z4</f>
        <v>0</v>
      </c>
    </row>
    <row r="5" spans="1:29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2</v>
      </c>
      <c r="J5" s="1" t="e">
        <f t="shared" si="3"/>
        <v>#DIV/0!</v>
      </c>
      <c r="L5" s="1" t="e">
        <f t="shared" si="4"/>
        <v>#DIV/0!</v>
      </c>
      <c r="N5" s="1">
        <f t="shared" si="5"/>
        <v>0</v>
      </c>
      <c r="P5" s="1">
        <f t="shared" si="6"/>
        <v>0</v>
      </c>
      <c r="R5" s="1">
        <f t="shared" si="0"/>
        <v>0</v>
      </c>
      <c r="T5" s="1">
        <f t="shared" si="7"/>
        <v>0</v>
      </c>
      <c r="V5" s="1" t="e">
        <f t="shared" si="1"/>
        <v>#DIV/0!</v>
      </c>
      <c r="X5" s="1" t="e">
        <f t="shared" si="8"/>
        <v>#DIV/0!</v>
      </c>
      <c r="Z5" s="1">
        <f t="shared" si="2"/>
        <v>0</v>
      </c>
      <c r="AB5" s="1">
        <f t="shared" si="9"/>
        <v>0</v>
      </c>
    </row>
    <row r="6" spans="1:29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</v>
      </c>
      <c r="H6" s="1">
        <v>2</v>
      </c>
      <c r="J6" s="1" t="e">
        <f t="shared" si="3"/>
        <v>#DIV/0!</v>
      </c>
      <c r="L6" s="1" t="e">
        <f t="shared" si="4"/>
        <v>#DIV/0!</v>
      </c>
      <c r="N6" s="1">
        <f t="shared" si="5"/>
        <v>0</v>
      </c>
      <c r="P6" s="1">
        <f t="shared" si="6"/>
        <v>0</v>
      </c>
      <c r="R6" s="1">
        <f t="shared" si="0"/>
        <v>0</v>
      </c>
      <c r="T6" s="1">
        <f t="shared" si="7"/>
        <v>0</v>
      </c>
      <c r="V6" s="1" t="e">
        <f t="shared" si="1"/>
        <v>#DIV/0!</v>
      </c>
      <c r="X6" s="1" t="e">
        <f t="shared" si="8"/>
        <v>#DIV/0!</v>
      </c>
      <c r="Z6" s="1">
        <f t="shared" si="2"/>
        <v>0</v>
      </c>
      <c r="AB6" s="1">
        <f t="shared" si="9"/>
        <v>0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2</v>
      </c>
      <c r="F7" s="1">
        <v>2</v>
      </c>
      <c r="G7" s="1">
        <v>0</v>
      </c>
      <c r="H7" s="1">
        <v>0</v>
      </c>
      <c r="I7" s="1">
        <v>0.2</v>
      </c>
      <c r="J7" s="1">
        <f t="shared" si="3"/>
        <v>0.5</v>
      </c>
      <c r="K7" s="1">
        <v>8</v>
      </c>
      <c r="L7" s="1">
        <f t="shared" si="4"/>
        <v>0.1</v>
      </c>
      <c r="M7" s="1">
        <v>3</v>
      </c>
      <c r="N7" s="1">
        <f t="shared" si="5"/>
        <v>0.5</v>
      </c>
      <c r="O7" s="1">
        <v>8</v>
      </c>
      <c r="P7" s="1">
        <f t="shared" si="6"/>
        <v>0.1</v>
      </c>
      <c r="Q7" s="1">
        <v>3</v>
      </c>
      <c r="R7" s="1">
        <f t="shared" si="0"/>
        <v>2</v>
      </c>
      <c r="T7" s="1">
        <f t="shared" si="7"/>
        <v>0.4</v>
      </c>
      <c r="V7" s="1">
        <f t="shared" si="1"/>
        <v>0.70710678118654746</v>
      </c>
      <c r="W7" s="1">
        <v>8</v>
      </c>
      <c r="X7" s="1">
        <f t="shared" si="8"/>
        <v>0.1414213562373095</v>
      </c>
      <c r="Y7" s="1">
        <v>3</v>
      </c>
      <c r="Z7" s="1">
        <f t="shared" si="2"/>
        <v>1.3333333333333335</v>
      </c>
      <c r="AB7" s="1">
        <f t="shared" si="9"/>
        <v>0.26666666666666672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2</v>
      </c>
      <c r="F8" s="1">
        <v>2</v>
      </c>
      <c r="G8" s="1">
        <v>0</v>
      </c>
      <c r="H8" s="1">
        <v>0</v>
      </c>
      <c r="I8" s="1">
        <v>0.1</v>
      </c>
      <c r="J8" s="1">
        <f t="shared" si="3"/>
        <v>0.5</v>
      </c>
      <c r="K8" s="1">
        <v>8</v>
      </c>
      <c r="L8" s="1">
        <f t="shared" si="4"/>
        <v>0.05</v>
      </c>
      <c r="M8" s="1">
        <v>8</v>
      </c>
      <c r="N8" s="1">
        <f t="shared" si="5"/>
        <v>0.5</v>
      </c>
      <c r="O8" s="1">
        <v>8</v>
      </c>
      <c r="P8" s="1">
        <f t="shared" si="6"/>
        <v>0.05</v>
      </c>
      <c r="Q8" s="1">
        <v>8</v>
      </c>
      <c r="R8" s="1">
        <f t="shared" si="0"/>
        <v>2</v>
      </c>
      <c r="T8" s="1">
        <f t="shared" si="7"/>
        <v>0.2</v>
      </c>
      <c r="V8" s="1">
        <f t="shared" si="1"/>
        <v>0.70710678118654746</v>
      </c>
      <c r="W8" s="1">
        <v>8</v>
      </c>
      <c r="X8" s="1">
        <f t="shared" si="8"/>
        <v>7.0710678118654752E-2</v>
      </c>
      <c r="Y8" s="1">
        <v>8</v>
      </c>
      <c r="Z8" s="1">
        <f t="shared" si="2"/>
        <v>1.3333333333333335</v>
      </c>
      <c r="AB8" s="1">
        <f t="shared" si="9"/>
        <v>0.13333333333333336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v>2</v>
      </c>
      <c r="F9" s="1">
        <v>2</v>
      </c>
      <c r="G9" s="1">
        <v>0</v>
      </c>
      <c r="H9" s="1">
        <v>0</v>
      </c>
      <c r="I9" s="1">
        <v>0.27</v>
      </c>
      <c r="J9" s="1">
        <f t="shared" si="3"/>
        <v>0.5</v>
      </c>
      <c r="K9" s="1">
        <v>8</v>
      </c>
      <c r="L9" s="1">
        <f t="shared" si="4"/>
        <v>0.13500000000000001</v>
      </c>
      <c r="M9" s="1">
        <v>2</v>
      </c>
      <c r="N9" s="1">
        <f t="shared" si="5"/>
        <v>0.5</v>
      </c>
      <c r="O9" s="1">
        <v>8</v>
      </c>
      <c r="P9" s="1">
        <f t="shared" si="6"/>
        <v>0.13500000000000001</v>
      </c>
      <c r="Q9" s="1">
        <v>2</v>
      </c>
      <c r="R9" s="1">
        <f t="shared" si="0"/>
        <v>2</v>
      </c>
      <c r="T9" s="1">
        <f t="shared" si="7"/>
        <v>0.54</v>
      </c>
      <c r="V9" s="1">
        <f t="shared" si="1"/>
        <v>0.70710678118654746</v>
      </c>
      <c r="W9" s="1">
        <v>8</v>
      </c>
      <c r="X9" s="1">
        <f t="shared" si="8"/>
        <v>0.19091883092036782</v>
      </c>
      <c r="Y9" s="1">
        <v>1</v>
      </c>
      <c r="Z9" s="1">
        <f t="shared" si="2"/>
        <v>1.3333333333333335</v>
      </c>
      <c r="AB9" s="1">
        <f t="shared" si="9"/>
        <v>0.36000000000000004</v>
      </c>
    </row>
    <row r="10" spans="1:29" s="3" customFormat="1" x14ac:dyDescent="0.2">
      <c r="A10" s="3">
        <v>1</v>
      </c>
      <c r="B10" s="3">
        <v>0</v>
      </c>
      <c r="C10" s="3">
        <v>1</v>
      </c>
      <c r="D10" s="3">
        <v>1</v>
      </c>
      <c r="E10" s="3">
        <v>1</v>
      </c>
      <c r="F10" s="3">
        <v>2</v>
      </c>
      <c r="G10" s="3">
        <v>1</v>
      </c>
      <c r="H10" s="3">
        <v>0</v>
      </c>
      <c r="I10" s="3">
        <v>0.22</v>
      </c>
      <c r="J10" s="1">
        <f t="shared" si="3"/>
        <v>0.66666666666666663</v>
      </c>
      <c r="K10" s="3">
        <v>2</v>
      </c>
      <c r="L10" s="1">
        <f t="shared" si="4"/>
        <v>0.14666666666666667</v>
      </c>
      <c r="M10" s="3">
        <v>1</v>
      </c>
      <c r="N10" s="1">
        <f t="shared" si="5"/>
        <v>0.66666666666666663</v>
      </c>
      <c r="O10" s="3">
        <v>2</v>
      </c>
      <c r="P10" s="1">
        <f t="shared" si="6"/>
        <v>0.14666666666666667</v>
      </c>
      <c r="Q10" s="3">
        <v>1</v>
      </c>
      <c r="R10" s="1">
        <f t="shared" si="0"/>
        <v>4</v>
      </c>
      <c r="S10" s="3">
        <v>2</v>
      </c>
      <c r="T10" s="1">
        <f t="shared" si="7"/>
        <v>0.88</v>
      </c>
      <c r="U10" s="3">
        <v>1</v>
      </c>
      <c r="V10" s="1">
        <f t="shared" si="1"/>
        <v>0.81649658092772615</v>
      </c>
      <c r="W10" s="3">
        <v>2</v>
      </c>
      <c r="X10" s="1">
        <f t="shared" si="8"/>
        <v>0.17962924780409975</v>
      </c>
      <c r="Y10" s="3">
        <v>2</v>
      </c>
      <c r="Z10" s="1">
        <f t="shared" si="2"/>
        <v>1.6666666666666667</v>
      </c>
      <c r="AA10" s="3">
        <v>2</v>
      </c>
      <c r="AB10" s="1">
        <f t="shared" si="9"/>
        <v>0.3666666666666667</v>
      </c>
      <c r="AC10" s="3">
        <v>1</v>
      </c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v>1</v>
      </c>
      <c r="F11" s="1">
        <v>2</v>
      </c>
      <c r="G11" s="1">
        <v>1</v>
      </c>
      <c r="H11" s="1">
        <v>0</v>
      </c>
      <c r="I11" s="1">
        <v>0.1</v>
      </c>
      <c r="J11" s="1">
        <f t="shared" si="3"/>
        <v>0.66666666666666663</v>
      </c>
      <c r="K11" s="1">
        <v>2</v>
      </c>
      <c r="L11" s="1">
        <f t="shared" si="4"/>
        <v>6.6666666666666666E-2</v>
      </c>
      <c r="M11" s="1">
        <v>4</v>
      </c>
      <c r="N11" s="1">
        <f t="shared" si="5"/>
        <v>0.66666666666666663</v>
      </c>
      <c r="O11" s="1">
        <v>2</v>
      </c>
      <c r="P11" s="1">
        <f t="shared" si="6"/>
        <v>6.6666666666666666E-2</v>
      </c>
      <c r="Q11" s="1">
        <v>4</v>
      </c>
      <c r="R11" s="1">
        <f t="shared" si="0"/>
        <v>4</v>
      </c>
      <c r="T11" s="1">
        <f t="shared" si="7"/>
        <v>0.4</v>
      </c>
      <c r="V11" s="1">
        <f t="shared" si="1"/>
        <v>0.81649658092772615</v>
      </c>
      <c r="W11" s="1">
        <v>2</v>
      </c>
      <c r="X11" s="1">
        <f t="shared" si="8"/>
        <v>8.1649658092772623E-2</v>
      </c>
      <c r="Y11" s="1">
        <v>4</v>
      </c>
      <c r="Z11" s="1">
        <f t="shared" si="2"/>
        <v>1.6666666666666667</v>
      </c>
      <c r="AB11" s="1">
        <f t="shared" si="9"/>
        <v>0.16666666666666669</v>
      </c>
    </row>
    <row r="12" spans="1:29" x14ac:dyDescent="0.2">
      <c r="A12" s="1">
        <v>1</v>
      </c>
      <c r="B12" s="1">
        <v>1</v>
      </c>
      <c r="C12" s="1">
        <v>1</v>
      </c>
      <c r="D12" s="1">
        <v>1</v>
      </c>
      <c r="E12" s="1">
        <v>2</v>
      </c>
      <c r="F12" s="1">
        <v>2</v>
      </c>
      <c r="G12" s="1">
        <v>0</v>
      </c>
      <c r="H12" s="1">
        <v>0</v>
      </c>
      <c r="I12" s="1">
        <v>0.1</v>
      </c>
      <c r="J12" s="1">
        <f t="shared" si="3"/>
        <v>0.5</v>
      </c>
      <c r="K12" s="1">
        <v>8</v>
      </c>
      <c r="L12" s="1">
        <f t="shared" si="4"/>
        <v>0.05</v>
      </c>
      <c r="M12" s="1">
        <v>8</v>
      </c>
      <c r="N12" s="1">
        <f t="shared" si="5"/>
        <v>0.5</v>
      </c>
      <c r="O12" s="1">
        <v>8</v>
      </c>
      <c r="P12" s="1">
        <f t="shared" si="6"/>
        <v>0.05</v>
      </c>
      <c r="Q12" s="1">
        <v>8</v>
      </c>
      <c r="R12" s="1">
        <f t="shared" si="0"/>
        <v>2</v>
      </c>
      <c r="T12" s="1">
        <f t="shared" si="7"/>
        <v>0.2</v>
      </c>
      <c r="V12" s="1">
        <f t="shared" si="1"/>
        <v>0.70710678118654746</v>
      </c>
      <c r="W12" s="1">
        <v>8</v>
      </c>
      <c r="X12" s="1">
        <f t="shared" si="8"/>
        <v>7.0710678118654752E-2</v>
      </c>
      <c r="Y12" s="1">
        <v>8</v>
      </c>
      <c r="Z12" s="1">
        <f t="shared" si="2"/>
        <v>1.3333333333333335</v>
      </c>
      <c r="AB12" s="1">
        <f t="shared" si="9"/>
        <v>0.13333333333333336</v>
      </c>
    </row>
    <row r="13" spans="1:29" x14ac:dyDescent="0.2">
      <c r="A13" s="1">
        <v>1</v>
      </c>
      <c r="B13" s="1">
        <v>1</v>
      </c>
      <c r="C13" s="1">
        <v>1</v>
      </c>
      <c r="D13" s="1">
        <v>1</v>
      </c>
      <c r="E13" s="1">
        <v>2</v>
      </c>
      <c r="F13" s="1">
        <v>2</v>
      </c>
      <c r="G13" s="1">
        <v>0</v>
      </c>
      <c r="H13" s="1">
        <v>0</v>
      </c>
      <c r="I13" s="1">
        <v>0.1</v>
      </c>
      <c r="J13" s="1">
        <f t="shared" si="3"/>
        <v>0.5</v>
      </c>
      <c r="K13" s="1">
        <v>8</v>
      </c>
      <c r="L13" s="1">
        <f t="shared" si="4"/>
        <v>0.05</v>
      </c>
      <c r="M13" s="1">
        <v>8</v>
      </c>
      <c r="N13" s="1">
        <f t="shared" si="5"/>
        <v>0.5</v>
      </c>
      <c r="O13" s="1">
        <v>8</v>
      </c>
      <c r="P13" s="1">
        <f t="shared" si="6"/>
        <v>0.05</v>
      </c>
      <c r="Q13" s="1">
        <v>8</v>
      </c>
      <c r="R13" s="1">
        <f t="shared" si="0"/>
        <v>2</v>
      </c>
      <c r="T13" s="1">
        <f t="shared" si="7"/>
        <v>0.2</v>
      </c>
      <c r="V13" s="1">
        <f t="shared" si="1"/>
        <v>0.70710678118654746</v>
      </c>
      <c r="W13" s="1">
        <v>8</v>
      </c>
      <c r="X13" s="1">
        <f t="shared" si="8"/>
        <v>7.0710678118654752E-2</v>
      </c>
      <c r="Y13" s="1">
        <v>8</v>
      </c>
      <c r="Z13" s="1">
        <f t="shared" si="2"/>
        <v>1.3333333333333335</v>
      </c>
      <c r="AB13" s="1">
        <f t="shared" si="9"/>
        <v>0.13333333333333336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2</v>
      </c>
      <c r="H14" s="1">
        <v>2</v>
      </c>
      <c r="J14" s="1" t="e">
        <f t="shared" si="3"/>
        <v>#DIV/0!</v>
      </c>
      <c r="L14" s="1" t="e">
        <f t="shared" si="4"/>
        <v>#DIV/0!</v>
      </c>
      <c r="N14" s="1">
        <f t="shared" si="5"/>
        <v>0</v>
      </c>
      <c r="P14" s="1">
        <f t="shared" si="6"/>
        <v>0</v>
      </c>
      <c r="R14" s="1">
        <f t="shared" si="0"/>
        <v>0</v>
      </c>
      <c r="T14" s="1">
        <f t="shared" si="7"/>
        <v>0</v>
      </c>
      <c r="V14" s="1" t="e">
        <f t="shared" si="1"/>
        <v>#DIV/0!</v>
      </c>
      <c r="X14" s="1" t="e">
        <f t="shared" si="8"/>
        <v>#DIV/0!</v>
      </c>
      <c r="Z14" s="1">
        <f t="shared" si="2"/>
        <v>0</v>
      </c>
      <c r="AB14" s="1">
        <f t="shared" si="9"/>
        <v>0</v>
      </c>
    </row>
    <row r="15" spans="1:29" x14ac:dyDescent="0.2">
      <c r="A15" s="1">
        <v>1</v>
      </c>
      <c r="B15" s="1">
        <v>0</v>
      </c>
      <c r="C15" s="1">
        <v>0</v>
      </c>
      <c r="D15" s="1">
        <v>1</v>
      </c>
    </row>
    <row r="17" spans="1:29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x14ac:dyDescent="0.2">
      <c r="A18" s="9"/>
      <c r="B18" s="9"/>
      <c r="C18" s="9"/>
      <c r="D18" s="9"/>
      <c r="E18" s="9"/>
      <c r="F18" s="9"/>
      <c r="G18" s="9"/>
      <c r="H18" s="9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">
      <c r="A19" s="8"/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">
      <c r="A20" s="8"/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</sheetData>
  <sortState ref="AB22:AB33">
    <sortCondition descending="1" ref="AB2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workbookViewId="0">
      <selection activeCell="G27" sqref="G27"/>
    </sheetView>
  </sheetViews>
  <sheetFormatPr defaultRowHeight="14.25" x14ac:dyDescent="0.2"/>
  <cols>
    <col min="9" max="9" width="8.375" style="1" customWidth="1"/>
    <col min="11" max="11" width="9.75" customWidth="1"/>
    <col min="12" max="12" width="12.25" customWidth="1"/>
    <col min="13" max="13" width="13.125" customWidth="1"/>
    <col min="14" max="14" width="8.5" customWidth="1"/>
    <col min="15" max="15" width="8.25" style="1" customWidth="1"/>
    <col min="16" max="16" width="11.375" customWidth="1"/>
    <col min="17" max="17" width="11.625" style="1" customWidth="1"/>
    <col min="19" max="19" width="9.625" customWidth="1"/>
    <col min="20" max="20" width="12.625" customWidth="1"/>
    <col min="21" max="21" width="12.75" customWidth="1"/>
    <col min="22" max="22" width="10.375" customWidth="1"/>
    <col min="23" max="23" width="10.25" style="1" customWidth="1"/>
    <col min="24" max="24" width="13.625" customWidth="1"/>
    <col min="25" max="25" width="13.5" style="1" customWidth="1"/>
    <col min="28" max="28" width="12" customWidth="1"/>
    <col min="29" max="29" width="13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23</v>
      </c>
      <c r="J1" s="1" t="s">
        <v>7</v>
      </c>
      <c r="K1" s="1" t="s">
        <v>24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f>A2+B2+C2</f>
        <v>0</v>
      </c>
      <c r="F2" s="1">
        <f>D2</f>
        <v>0</v>
      </c>
      <c r="G2" s="1">
        <v>3</v>
      </c>
      <c r="H2" s="1">
        <v>1</v>
      </c>
      <c r="J2" s="1" t="e">
        <f t="shared" ref="J2:J16" si="0">(F2)/((F2)+(E2/3))</f>
        <v>#DIV/0!</v>
      </c>
      <c r="K2" s="1"/>
      <c r="L2" s="1"/>
      <c r="M2" s="1"/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f t="shared" ref="E3:E16" si="1">A3+B3+C3</f>
        <v>3</v>
      </c>
      <c r="F3" s="1">
        <f t="shared" ref="F3:F16" si="2">D3</f>
        <v>1</v>
      </c>
      <c r="G3" s="1">
        <v>0</v>
      </c>
      <c r="H3" s="1">
        <v>0</v>
      </c>
      <c r="I3" s="1">
        <v>0.3</v>
      </c>
      <c r="J3" s="1">
        <f t="shared" si="0"/>
        <v>0.5</v>
      </c>
      <c r="K3" s="1">
        <v>12</v>
      </c>
      <c r="L3" s="1">
        <f>I3*J3</f>
        <v>0.15</v>
      </c>
      <c r="M3" s="1">
        <v>6</v>
      </c>
      <c r="N3" s="1">
        <f>F3/(F3+H3+E3)</f>
        <v>0.25</v>
      </c>
      <c r="O3" s="1">
        <v>12</v>
      </c>
      <c r="P3" s="1">
        <f>I3*N3</f>
        <v>7.4999999999999997E-2</v>
      </c>
      <c r="Q3" s="1">
        <v>5</v>
      </c>
      <c r="R3">
        <f t="shared" ref="R3:R16" si="3">(F3*F3)/(E3+H3)</f>
        <v>0.33333333333333331</v>
      </c>
      <c r="T3">
        <f>I3*R3</f>
        <v>9.9999999999999992E-2</v>
      </c>
      <c r="V3" s="1">
        <f t="shared" ref="V3:V16" si="4">F3/(((F3+H3)*(F3+E3))^(1/2))</f>
        <v>0.5</v>
      </c>
      <c r="W3" s="1">
        <v>12</v>
      </c>
      <c r="X3" s="1">
        <f>I3*V3</f>
        <v>0.15</v>
      </c>
      <c r="Y3" s="1">
        <v>5</v>
      </c>
      <c r="Z3">
        <f t="shared" ref="Z3:Z16" si="5">F3-(E3/(E3+G3+1))</f>
        <v>0.25</v>
      </c>
      <c r="AB3">
        <f>I3*Z3</f>
        <v>7.4999999999999997E-2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f t="shared" si="2"/>
        <v>0</v>
      </c>
      <c r="G4" s="1">
        <v>0</v>
      </c>
      <c r="H4" s="1">
        <v>0</v>
      </c>
      <c r="I4" s="1">
        <v>0.3</v>
      </c>
      <c r="J4" s="1" t="e">
        <f t="shared" si="0"/>
        <v>#DIV/0!</v>
      </c>
      <c r="K4" s="1"/>
      <c r="L4" s="1" t="e">
        <f t="shared" ref="L4:L16" si="6">I4*J4</f>
        <v>#DIV/0!</v>
      </c>
      <c r="M4" s="1">
        <v>6</v>
      </c>
      <c r="N4" s="1" t="e">
        <f t="shared" ref="N4:N16" si="7">F4/(F4+H4+E4)</f>
        <v>#DIV/0!</v>
      </c>
      <c r="P4" s="1" t="e">
        <f t="shared" ref="P4:P16" si="8">I4*N4</f>
        <v>#DIV/0!</v>
      </c>
      <c r="Q4" s="1">
        <v>8</v>
      </c>
      <c r="R4" t="e">
        <f t="shared" si="3"/>
        <v>#DIV/0!</v>
      </c>
      <c r="T4" t="e">
        <f t="shared" ref="T4:T16" si="9">I4*R4</f>
        <v>#DIV/0!</v>
      </c>
      <c r="V4" s="1" t="e">
        <f t="shared" si="4"/>
        <v>#DIV/0!</v>
      </c>
      <c r="X4" s="1" t="e">
        <f t="shared" ref="X4:X16" si="10">I4*V4</f>
        <v>#DIV/0!</v>
      </c>
      <c r="Y4" s="1">
        <v>6</v>
      </c>
      <c r="Z4">
        <f t="shared" si="5"/>
        <v>0</v>
      </c>
      <c r="AB4">
        <f t="shared" ref="AB4:AB16" si="11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f t="shared" si="1"/>
        <v>3</v>
      </c>
      <c r="F5" s="1">
        <f t="shared" si="2"/>
        <v>1</v>
      </c>
      <c r="G5" s="1">
        <v>0</v>
      </c>
      <c r="H5" s="1">
        <v>0</v>
      </c>
      <c r="I5" s="1">
        <v>0.19500000000000001</v>
      </c>
      <c r="J5" s="1">
        <f t="shared" si="0"/>
        <v>0.5</v>
      </c>
      <c r="K5" s="1">
        <v>12</v>
      </c>
      <c r="L5" s="1">
        <f t="shared" si="6"/>
        <v>9.7500000000000003E-2</v>
      </c>
      <c r="M5" s="1">
        <v>9</v>
      </c>
      <c r="N5" s="1">
        <f t="shared" si="7"/>
        <v>0.25</v>
      </c>
      <c r="O5" s="1">
        <v>12</v>
      </c>
      <c r="P5" s="1">
        <f t="shared" si="8"/>
        <v>4.8750000000000002E-2</v>
      </c>
      <c r="Q5" s="1">
        <v>9</v>
      </c>
      <c r="R5">
        <f t="shared" si="3"/>
        <v>0.33333333333333331</v>
      </c>
      <c r="T5">
        <f t="shared" si="9"/>
        <v>6.5000000000000002E-2</v>
      </c>
      <c r="V5" s="1">
        <f t="shared" si="4"/>
        <v>0.5</v>
      </c>
      <c r="W5" s="1">
        <v>12</v>
      </c>
      <c r="X5" s="1">
        <f t="shared" si="10"/>
        <v>9.7500000000000003E-2</v>
      </c>
      <c r="Y5" s="1">
        <v>9</v>
      </c>
      <c r="Z5">
        <f t="shared" si="5"/>
        <v>0.25</v>
      </c>
      <c r="AB5">
        <f t="shared" si="11"/>
        <v>4.8750000000000002E-2</v>
      </c>
    </row>
    <row r="6" spans="1:29" s="4" customFormat="1" x14ac:dyDescent="0.2">
      <c r="A6" s="3">
        <v>1</v>
      </c>
      <c r="B6" s="3">
        <v>1</v>
      </c>
      <c r="C6" s="3">
        <v>1</v>
      </c>
      <c r="D6" s="3">
        <v>1</v>
      </c>
      <c r="E6" s="3">
        <f t="shared" si="1"/>
        <v>3</v>
      </c>
      <c r="F6" s="3">
        <f t="shared" si="2"/>
        <v>1</v>
      </c>
      <c r="G6" s="1">
        <v>0</v>
      </c>
      <c r="H6" s="1">
        <v>0</v>
      </c>
      <c r="I6" s="3">
        <v>0.44</v>
      </c>
      <c r="J6" s="1">
        <f t="shared" si="0"/>
        <v>0.5</v>
      </c>
      <c r="K6" s="3">
        <v>12</v>
      </c>
      <c r="L6" s="1">
        <f t="shared" si="6"/>
        <v>0.22</v>
      </c>
      <c r="M6" s="3">
        <v>3</v>
      </c>
      <c r="N6" s="1">
        <f t="shared" si="7"/>
        <v>0.25</v>
      </c>
      <c r="O6" s="3">
        <v>12</v>
      </c>
      <c r="P6" s="1">
        <f t="shared" si="8"/>
        <v>0.11</v>
      </c>
      <c r="Q6" s="3">
        <v>4</v>
      </c>
      <c r="R6" s="4">
        <f t="shared" si="3"/>
        <v>0.33333333333333331</v>
      </c>
      <c r="S6">
        <v>12</v>
      </c>
      <c r="T6">
        <f t="shared" si="9"/>
        <v>0.14666666666666667</v>
      </c>
      <c r="U6" s="4">
        <v>4</v>
      </c>
      <c r="V6" s="1">
        <f t="shared" si="4"/>
        <v>0.5</v>
      </c>
      <c r="W6" s="3">
        <v>12</v>
      </c>
      <c r="X6" s="1">
        <f t="shared" si="10"/>
        <v>0.22</v>
      </c>
      <c r="Y6" s="3">
        <v>4</v>
      </c>
      <c r="Z6">
        <f t="shared" si="5"/>
        <v>0.25</v>
      </c>
      <c r="AA6" s="4">
        <v>12</v>
      </c>
      <c r="AB6">
        <f t="shared" si="11"/>
        <v>0.11</v>
      </c>
      <c r="AC6" s="4">
        <v>3</v>
      </c>
    </row>
    <row r="7" spans="1:29" x14ac:dyDescent="0.2">
      <c r="A7" s="1">
        <v>0</v>
      </c>
      <c r="B7" s="1">
        <v>0</v>
      </c>
      <c r="C7" s="1">
        <v>0</v>
      </c>
      <c r="D7" s="1">
        <v>0</v>
      </c>
      <c r="E7" s="1">
        <f t="shared" si="1"/>
        <v>0</v>
      </c>
      <c r="F7" s="1">
        <f t="shared" si="2"/>
        <v>0</v>
      </c>
      <c r="G7" s="1">
        <v>0</v>
      </c>
      <c r="H7" s="1">
        <v>0</v>
      </c>
      <c r="I7" s="1">
        <v>0.17</v>
      </c>
      <c r="J7" s="1" t="e">
        <f t="shared" si="0"/>
        <v>#DIV/0!</v>
      </c>
      <c r="K7" s="1"/>
      <c r="L7" s="1" t="e">
        <f t="shared" si="6"/>
        <v>#DIV/0!</v>
      </c>
      <c r="M7" s="1">
        <v>11</v>
      </c>
      <c r="N7" s="1" t="e">
        <f t="shared" si="7"/>
        <v>#DIV/0!</v>
      </c>
      <c r="P7" s="1" t="e">
        <f t="shared" si="8"/>
        <v>#DIV/0!</v>
      </c>
      <c r="Q7" s="1">
        <v>11</v>
      </c>
      <c r="R7" t="e">
        <f t="shared" si="3"/>
        <v>#DIV/0!</v>
      </c>
      <c r="T7" t="e">
        <f t="shared" si="9"/>
        <v>#DIV/0!</v>
      </c>
      <c r="V7" s="1" t="e">
        <f t="shared" si="4"/>
        <v>#DIV/0!</v>
      </c>
      <c r="X7" s="1" t="e">
        <f t="shared" si="10"/>
        <v>#DIV/0!</v>
      </c>
      <c r="Y7" s="1">
        <v>11</v>
      </c>
      <c r="Z7">
        <f t="shared" si="5"/>
        <v>0</v>
      </c>
      <c r="AB7">
        <f t="shared" si="11"/>
        <v>0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f t="shared" si="1"/>
        <v>3</v>
      </c>
      <c r="F8" s="1">
        <f t="shared" si="2"/>
        <v>1</v>
      </c>
      <c r="G8" s="1">
        <v>0</v>
      </c>
      <c r="H8" s="1">
        <v>0</v>
      </c>
      <c r="I8" s="1">
        <v>0.17</v>
      </c>
      <c r="J8" s="1">
        <f t="shared" si="0"/>
        <v>0.5</v>
      </c>
      <c r="K8" s="1">
        <v>12</v>
      </c>
      <c r="L8" s="1">
        <f t="shared" si="6"/>
        <v>8.5000000000000006E-2</v>
      </c>
      <c r="M8" s="1">
        <v>11</v>
      </c>
      <c r="N8" s="1">
        <f t="shared" si="7"/>
        <v>0.25</v>
      </c>
      <c r="O8" s="1">
        <v>12</v>
      </c>
      <c r="P8" s="1">
        <f t="shared" si="8"/>
        <v>4.2500000000000003E-2</v>
      </c>
      <c r="Q8" s="1">
        <v>10</v>
      </c>
      <c r="R8">
        <f t="shared" si="3"/>
        <v>0.33333333333333331</v>
      </c>
      <c r="T8">
        <f t="shared" si="9"/>
        <v>5.6666666666666671E-2</v>
      </c>
      <c r="V8" s="1">
        <f t="shared" si="4"/>
        <v>0.5</v>
      </c>
      <c r="W8" s="1">
        <v>12</v>
      </c>
      <c r="X8" s="1">
        <f t="shared" si="10"/>
        <v>8.5000000000000006E-2</v>
      </c>
      <c r="Y8" s="1">
        <v>10</v>
      </c>
      <c r="Z8">
        <f t="shared" si="5"/>
        <v>0.25</v>
      </c>
      <c r="AB8">
        <f t="shared" si="11"/>
        <v>4.2500000000000003E-2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f t="shared" si="1"/>
        <v>3</v>
      </c>
      <c r="F9" s="1">
        <f t="shared" si="2"/>
        <v>1</v>
      </c>
      <c r="G9" s="1">
        <v>0</v>
      </c>
      <c r="H9" s="1">
        <v>0</v>
      </c>
      <c r="I9" s="1">
        <v>0.37</v>
      </c>
      <c r="J9" s="1">
        <f t="shared" si="0"/>
        <v>0.5</v>
      </c>
      <c r="K9" s="1">
        <v>2</v>
      </c>
      <c r="L9" s="1">
        <f t="shared" si="6"/>
        <v>0.185</v>
      </c>
      <c r="M9" s="1">
        <v>4</v>
      </c>
      <c r="N9" s="1">
        <f t="shared" si="7"/>
        <v>0.25</v>
      </c>
      <c r="O9" s="1">
        <v>12</v>
      </c>
      <c r="P9" s="1">
        <f t="shared" si="8"/>
        <v>9.2499999999999999E-2</v>
      </c>
      <c r="Q9" s="1">
        <v>3</v>
      </c>
      <c r="R9">
        <f t="shared" si="3"/>
        <v>0.33333333333333331</v>
      </c>
      <c r="T9">
        <f t="shared" si="9"/>
        <v>0.12333333333333332</v>
      </c>
      <c r="V9" s="1">
        <f t="shared" si="4"/>
        <v>0.5</v>
      </c>
      <c r="W9" s="1">
        <v>12</v>
      </c>
      <c r="X9" s="1">
        <f t="shared" si="10"/>
        <v>0.185</v>
      </c>
      <c r="Y9" s="1">
        <v>3</v>
      </c>
      <c r="Z9">
        <f t="shared" si="5"/>
        <v>0.25</v>
      </c>
      <c r="AB9">
        <f t="shared" si="11"/>
        <v>9.2499999999999999E-2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f t="shared" si="1"/>
        <v>2</v>
      </c>
      <c r="F10" s="1">
        <f t="shared" si="2"/>
        <v>1</v>
      </c>
      <c r="G10" s="1">
        <v>1</v>
      </c>
      <c r="H10" s="1">
        <v>0</v>
      </c>
      <c r="I10" s="1">
        <v>0.18</v>
      </c>
      <c r="J10" s="1">
        <f t="shared" si="0"/>
        <v>0.60000000000000009</v>
      </c>
      <c r="K10" s="1">
        <v>5</v>
      </c>
      <c r="L10" s="1">
        <f t="shared" si="6"/>
        <v>0.10800000000000001</v>
      </c>
      <c r="M10" s="1">
        <v>8</v>
      </c>
      <c r="N10" s="1">
        <f t="shared" si="7"/>
        <v>0.33333333333333331</v>
      </c>
      <c r="O10" s="1">
        <v>5</v>
      </c>
      <c r="P10" s="1">
        <f t="shared" si="8"/>
        <v>0.06</v>
      </c>
      <c r="Q10" s="1">
        <v>8</v>
      </c>
      <c r="R10">
        <f t="shared" si="3"/>
        <v>0.5</v>
      </c>
      <c r="T10">
        <f t="shared" si="9"/>
        <v>0.09</v>
      </c>
      <c r="V10" s="1">
        <f t="shared" si="4"/>
        <v>0.57735026918962584</v>
      </c>
      <c r="W10" s="1">
        <v>5</v>
      </c>
      <c r="X10" s="1">
        <f t="shared" si="10"/>
        <v>0.10392304845413265</v>
      </c>
      <c r="Y10" s="1">
        <v>8</v>
      </c>
      <c r="Z10">
        <f t="shared" si="5"/>
        <v>0.5</v>
      </c>
      <c r="AB10">
        <f t="shared" si="11"/>
        <v>0.09</v>
      </c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f t="shared" si="1"/>
        <v>2</v>
      </c>
      <c r="F11" s="1">
        <f t="shared" si="2"/>
        <v>1</v>
      </c>
      <c r="G11" s="1">
        <v>1</v>
      </c>
      <c r="H11" s="1">
        <v>0</v>
      </c>
      <c r="I11" s="1">
        <v>0.44</v>
      </c>
      <c r="J11" s="1">
        <f t="shared" si="0"/>
        <v>0.60000000000000009</v>
      </c>
      <c r="K11" s="1">
        <v>5</v>
      </c>
      <c r="L11" s="1">
        <f t="shared" si="6"/>
        <v>0.26400000000000007</v>
      </c>
      <c r="M11" s="1">
        <v>2</v>
      </c>
      <c r="N11" s="1">
        <f t="shared" si="7"/>
        <v>0.33333333333333331</v>
      </c>
      <c r="O11" s="1">
        <v>5</v>
      </c>
      <c r="P11" s="1">
        <f t="shared" si="8"/>
        <v>0.14666666666666667</v>
      </c>
      <c r="Q11" s="1">
        <v>2</v>
      </c>
      <c r="R11">
        <f t="shared" si="3"/>
        <v>0.5</v>
      </c>
      <c r="T11">
        <f t="shared" si="9"/>
        <v>0.22</v>
      </c>
      <c r="V11" s="1">
        <f t="shared" si="4"/>
        <v>0.57735026918962584</v>
      </c>
      <c r="W11" s="1">
        <v>5</v>
      </c>
      <c r="X11" s="1">
        <f t="shared" si="10"/>
        <v>0.25403411844343537</v>
      </c>
      <c r="Y11" s="1">
        <v>2</v>
      </c>
      <c r="Z11">
        <f t="shared" si="5"/>
        <v>0.5</v>
      </c>
      <c r="AB11">
        <f t="shared" si="11"/>
        <v>0.22</v>
      </c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f t="shared" si="1"/>
        <v>2</v>
      </c>
      <c r="F12" s="1">
        <f t="shared" si="2"/>
        <v>1</v>
      </c>
      <c r="G12" s="1">
        <v>1</v>
      </c>
      <c r="H12" s="1">
        <v>0</v>
      </c>
      <c r="I12" s="1">
        <v>0.48</v>
      </c>
      <c r="J12" s="1">
        <f t="shared" si="0"/>
        <v>0.60000000000000009</v>
      </c>
      <c r="K12" s="1">
        <v>5</v>
      </c>
      <c r="L12" s="1">
        <f t="shared" si="6"/>
        <v>0.28800000000000003</v>
      </c>
      <c r="M12" s="1">
        <v>1</v>
      </c>
      <c r="N12" s="1">
        <f t="shared" si="7"/>
        <v>0.33333333333333331</v>
      </c>
      <c r="O12" s="1">
        <v>5</v>
      </c>
      <c r="P12" s="1">
        <f t="shared" si="8"/>
        <v>0.15999999999999998</v>
      </c>
      <c r="Q12" s="1">
        <v>1</v>
      </c>
      <c r="R12">
        <f t="shared" si="3"/>
        <v>0.5</v>
      </c>
      <c r="T12">
        <f t="shared" si="9"/>
        <v>0.24</v>
      </c>
      <c r="V12" s="1">
        <f t="shared" si="4"/>
        <v>0.57735026918962584</v>
      </c>
      <c r="W12" s="1">
        <v>5</v>
      </c>
      <c r="X12" s="1">
        <f t="shared" si="10"/>
        <v>0.27712812921102037</v>
      </c>
      <c r="Y12" s="1">
        <v>1</v>
      </c>
      <c r="Z12">
        <f t="shared" si="5"/>
        <v>0.5</v>
      </c>
      <c r="AB12">
        <f t="shared" si="11"/>
        <v>0.24</v>
      </c>
    </row>
    <row r="13" spans="1:29" x14ac:dyDescent="0.2">
      <c r="A13" s="1">
        <v>1</v>
      </c>
      <c r="B13" s="1">
        <v>0</v>
      </c>
      <c r="C13" s="1">
        <v>1</v>
      </c>
      <c r="D13" s="1">
        <v>1</v>
      </c>
      <c r="E13" s="1">
        <f t="shared" si="1"/>
        <v>2</v>
      </c>
      <c r="F13" s="1">
        <f t="shared" si="2"/>
        <v>1</v>
      </c>
      <c r="G13" s="1">
        <v>1</v>
      </c>
      <c r="H13" s="1">
        <v>0</v>
      </c>
      <c r="I13" s="1">
        <v>0.18</v>
      </c>
      <c r="J13" s="1">
        <f t="shared" si="0"/>
        <v>0.60000000000000009</v>
      </c>
      <c r="K13" s="1">
        <v>5</v>
      </c>
      <c r="L13" s="1">
        <f t="shared" si="6"/>
        <v>0.10800000000000001</v>
      </c>
      <c r="M13" s="1">
        <v>8</v>
      </c>
      <c r="N13" s="1">
        <f t="shared" si="7"/>
        <v>0.33333333333333331</v>
      </c>
      <c r="O13" s="1">
        <v>5</v>
      </c>
      <c r="P13" s="1">
        <f t="shared" si="8"/>
        <v>0.06</v>
      </c>
      <c r="Q13" s="1">
        <v>8</v>
      </c>
      <c r="R13">
        <f t="shared" si="3"/>
        <v>0.5</v>
      </c>
      <c r="S13" s="4"/>
      <c r="T13">
        <f t="shared" si="9"/>
        <v>0.09</v>
      </c>
      <c r="V13" s="1">
        <f t="shared" si="4"/>
        <v>0.57735026918962584</v>
      </c>
      <c r="W13" s="1">
        <v>5</v>
      </c>
      <c r="X13" s="1">
        <f t="shared" si="10"/>
        <v>0.10392304845413265</v>
      </c>
      <c r="Y13" s="1">
        <v>8</v>
      </c>
      <c r="Z13">
        <f t="shared" si="5"/>
        <v>0.5</v>
      </c>
      <c r="AB13">
        <f t="shared" si="11"/>
        <v>0.09</v>
      </c>
    </row>
    <row r="14" spans="1:29" x14ac:dyDescent="0.2">
      <c r="A14" s="1">
        <v>1</v>
      </c>
      <c r="B14" s="1">
        <v>0</v>
      </c>
      <c r="C14" s="1">
        <v>1</v>
      </c>
      <c r="D14" s="1">
        <v>1</v>
      </c>
      <c r="E14" s="1">
        <f t="shared" si="1"/>
        <v>2</v>
      </c>
      <c r="F14" s="1">
        <f t="shared" si="2"/>
        <v>1</v>
      </c>
      <c r="G14" s="1">
        <v>1</v>
      </c>
      <c r="H14" s="1">
        <v>0</v>
      </c>
      <c r="I14" s="1">
        <v>7.0000000000000007E-2</v>
      </c>
      <c r="J14" s="1">
        <f t="shared" si="0"/>
        <v>0.60000000000000009</v>
      </c>
      <c r="K14" s="1">
        <v>5</v>
      </c>
      <c r="L14" s="1">
        <f t="shared" si="6"/>
        <v>4.200000000000001E-2</v>
      </c>
      <c r="M14" s="1">
        <v>14</v>
      </c>
      <c r="N14" s="1">
        <f t="shared" si="7"/>
        <v>0.33333333333333331</v>
      </c>
      <c r="O14" s="1">
        <v>5</v>
      </c>
      <c r="P14" s="1">
        <f t="shared" si="8"/>
        <v>2.3333333333333334E-2</v>
      </c>
      <c r="Q14" s="1">
        <v>12</v>
      </c>
      <c r="R14">
        <f t="shared" si="3"/>
        <v>0.5</v>
      </c>
      <c r="T14">
        <f t="shared" si="9"/>
        <v>3.5000000000000003E-2</v>
      </c>
      <c r="V14" s="1">
        <f t="shared" si="4"/>
        <v>0.57735026918962584</v>
      </c>
      <c r="W14" s="1">
        <v>5</v>
      </c>
      <c r="X14" s="1">
        <f t="shared" si="10"/>
        <v>4.0414518843273815E-2</v>
      </c>
      <c r="Y14" s="1">
        <v>14</v>
      </c>
      <c r="Z14">
        <f t="shared" si="5"/>
        <v>0.5</v>
      </c>
      <c r="AB14">
        <f t="shared" si="11"/>
        <v>3.5000000000000003E-2</v>
      </c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f t="shared" si="1"/>
        <v>3</v>
      </c>
      <c r="F15" s="1">
        <f t="shared" si="2"/>
        <v>1</v>
      </c>
      <c r="G15" s="1">
        <v>0</v>
      </c>
      <c r="H15" s="1">
        <v>0</v>
      </c>
      <c r="I15" s="1">
        <v>0.09</v>
      </c>
      <c r="J15" s="1">
        <f t="shared" si="0"/>
        <v>0.5</v>
      </c>
      <c r="K15" s="1">
        <v>12</v>
      </c>
      <c r="L15" s="1">
        <f t="shared" si="6"/>
        <v>4.4999999999999998E-2</v>
      </c>
      <c r="M15" s="1">
        <v>13</v>
      </c>
      <c r="N15" s="1">
        <f t="shared" si="7"/>
        <v>0.25</v>
      </c>
      <c r="O15" s="1">
        <v>12</v>
      </c>
      <c r="P15" s="1">
        <f t="shared" si="8"/>
        <v>2.2499999999999999E-2</v>
      </c>
      <c r="Q15" s="1">
        <v>14</v>
      </c>
      <c r="R15">
        <f t="shared" si="3"/>
        <v>0.33333333333333331</v>
      </c>
      <c r="T15">
        <f t="shared" si="9"/>
        <v>0.03</v>
      </c>
      <c r="V15" s="1">
        <f t="shared" si="4"/>
        <v>0.5</v>
      </c>
      <c r="W15" s="1">
        <v>12</v>
      </c>
      <c r="X15" s="1">
        <f t="shared" si="10"/>
        <v>4.4999999999999998E-2</v>
      </c>
      <c r="Y15" s="1">
        <v>13</v>
      </c>
      <c r="Z15">
        <f t="shared" si="5"/>
        <v>0.25</v>
      </c>
      <c r="AB15">
        <f t="shared" si="11"/>
        <v>2.2499999999999999E-2</v>
      </c>
    </row>
    <row r="16" spans="1:29" x14ac:dyDescent="0.2">
      <c r="A16" s="1">
        <v>1</v>
      </c>
      <c r="B16" s="1">
        <v>1</v>
      </c>
      <c r="C16" s="1">
        <v>1</v>
      </c>
      <c r="D16" s="1">
        <v>1</v>
      </c>
      <c r="E16" s="1">
        <f t="shared" si="1"/>
        <v>3</v>
      </c>
      <c r="F16" s="1">
        <f t="shared" si="2"/>
        <v>1</v>
      </c>
      <c r="G16" s="1">
        <v>0</v>
      </c>
      <c r="H16" s="1">
        <v>0</v>
      </c>
      <c r="I16" s="1">
        <v>0.09</v>
      </c>
      <c r="J16" s="1">
        <f t="shared" si="0"/>
        <v>0.5</v>
      </c>
      <c r="K16" s="1">
        <v>12</v>
      </c>
      <c r="L16" s="1">
        <f t="shared" si="6"/>
        <v>4.4999999999999998E-2</v>
      </c>
      <c r="M16" s="1">
        <v>13</v>
      </c>
      <c r="N16" s="1">
        <f t="shared" si="7"/>
        <v>0.25</v>
      </c>
      <c r="O16" s="1">
        <v>12</v>
      </c>
      <c r="P16" s="1">
        <f t="shared" si="8"/>
        <v>2.2499999999999999E-2</v>
      </c>
      <c r="Q16" s="1">
        <v>14</v>
      </c>
      <c r="R16">
        <f t="shared" si="3"/>
        <v>0.33333333333333331</v>
      </c>
      <c r="T16">
        <f t="shared" si="9"/>
        <v>0.03</v>
      </c>
      <c r="V16" s="1">
        <f t="shared" si="4"/>
        <v>0.5</v>
      </c>
      <c r="W16" s="1">
        <v>12</v>
      </c>
      <c r="X16" s="1">
        <f t="shared" si="10"/>
        <v>4.4999999999999998E-2</v>
      </c>
      <c r="Y16" s="1">
        <v>13</v>
      </c>
      <c r="Z16">
        <f t="shared" si="5"/>
        <v>0.25</v>
      </c>
      <c r="AB16">
        <f t="shared" si="11"/>
        <v>2.2499999999999999E-2</v>
      </c>
    </row>
    <row r="17" spans="1:29" x14ac:dyDescent="0.2">
      <c r="A17" s="1">
        <v>0</v>
      </c>
      <c r="B17" s="1">
        <v>0</v>
      </c>
      <c r="C17" s="1">
        <v>0</v>
      </c>
      <c r="D17" s="1">
        <v>1</v>
      </c>
      <c r="E17" s="1"/>
      <c r="F17" s="1"/>
      <c r="G17" s="1"/>
      <c r="H17" s="1"/>
      <c r="J17" s="1"/>
      <c r="K17" s="1"/>
      <c r="L17" s="1"/>
      <c r="M17" s="1"/>
      <c r="T17" s="1"/>
    </row>
    <row r="19" spans="1:29" x14ac:dyDescent="0.2">
      <c r="I19" s="8"/>
      <c r="O19" s="8"/>
      <c r="Q19" s="8"/>
      <c r="W19" s="8"/>
      <c r="Y19" s="8"/>
    </row>
    <row r="20" spans="1:29" x14ac:dyDescent="0.2">
      <c r="A20" s="9"/>
      <c r="B20" s="9"/>
      <c r="C20" s="9"/>
      <c r="I20" s="8"/>
      <c r="O20" s="8"/>
      <c r="Q20" s="8"/>
      <c r="W20" s="8"/>
      <c r="Y20" s="8"/>
    </row>
    <row r="21" spans="1:29" x14ac:dyDescent="0.2">
      <c r="A21" s="6"/>
      <c r="B21" s="6"/>
      <c r="C21" s="6"/>
      <c r="D21" s="6"/>
      <c r="I21" s="8"/>
      <c r="J21" s="9"/>
      <c r="K21" s="9"/>
      <c r="L21" s="9"/>
      <c r="M21" s="9"/>
      <c r="N21" s="9"/>
      <c r="O21" s="9"/>
      <c r="P21" s="9"/>
      <c r="Q21" s="9"/>
      <c r="V21" s="9"/>
      <c r="W21" s="9"/>
      <c r="X21" s="9"/>
      <c r="Y21" s="9"/>
    </row>
    <row r="22" spans="1:29" x14ac:dyDescent="0.2">
      <c r="A22" s="6"/>
      <c r="B22" s="6"/>
      <c r="C22" s="6"/>
      <c r="D22" s="6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ht="14.25" customHeight="1" x14ac:dyDescent="0.2">
      <c r="I23" s="8"/>
      <c r="J23" s="6"/>
      <c r="K23" s="6"/>
      <c r="L23" s="6"/>
      <c r="M23" s="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">
      <c r="A24" s="9"/>
      <c r="B24" s="9"/>
      <c r="C24" s="9"/>
      <c r="I24" s="8"/>
      <c r="J24" s="6"/>
      <c r="K24" s="6"/>
      <c r="L24" s="6"/>
      <c r="M24" s="6"/>
      <c r="O24" s="8"/>
      <c r="Q24" s="8"/>
      <c r="W24" s="8"/>
      <c r="Y24" s="8"/>
    </row>
    <row r="25" spans="1:29" x14ac:dyDescent="0.2">
      <c r="I25" s="8"/>
      <c r="O25" s="8"/>
      <c r="Q25" s="8"/>
      <c r="W25" s="8"/>
      <c r="Y25" s="8"/>
    </row>
    <row r="26" spans="1:29" x14ac:dyDescent="0.2">
      <c r="B26" s="9"/>
      <c r="C26" s="9"/>
      <c r="D26" s="9"/>
      <c r="E26" s="9"/>
      <c r="F26" s="9"/>
      <c r="G26" s="9"/>
      <c r="H26" s="9"/>
      <c r="I26" s="8"/>
      <c r="N26" s="9"/>
      <c r="O26" s="9"/>
      <c r="Q26" s="8"/>
      <c r="W26" s="8"/>
      <c r="Y26" s="8"/>
    </row>
    <row r="27" spans="1:29" x14ac:dyDescent="0.2">
      <c r="B27" s="6"/>
      <c r="C27" s="6"/>
      <c r="D27" s="6"/>
      <c r="E27" s="6"/>
      <c r="F27" s="6"/>
      <c r="G27" s="6"/>
      <c r="H27" s="6"/>
      <c r="I27" s="8"/>
      <c r="O27"/>
      <c r="Q27" s="8"/>
      <c r="W27" s="8"/>
      <c r="Y27" s="8"/>
    </row>
    <row r="28" spans="1:29" x14ac:dyDescent="0.2">
      <c r="B28" s="6"/>
      <c r="C28" s="6"/>
      <c r="D28" s="6"/>
      <c r="E28" s="6"/>
      <c r="F28" s="6"/>
      <c r="G28" s="6"/>
      <c r="H28" s="6"/>
      <c r="I28" s="8"/>
      <c r="O28" s="8"/>
      <c r="Q28" s="8"/>
      <c r="W28" s="8"/>
      <c r="Y28" s="8"/>
    </row>
    <row r="29" spans="1:29" x14ac:dyDescent="0.2">
      <c r="I29" s="8"/>
      <c r="O29" s="8"/>
      <c r="Q29" s="8"/>
      <c r="W29" s="8"/>
      <c r="Y29" s="8"/>
    </row>
    <row r="30" spans="1:29" x14ac:dyDescent="0.2">
      <c r="I30" s="8"/>
      <c r="O30" s="8"/>
      <c r="Q30" s="8"/>
      <c r="W30" s="8"/>
      <c r="Y30" s="8"/>
    </row>
    <row r="31" spans="1:29" x14ac:dyDescent="0.2">
      <c r="I31" s="8"/>
      <c r="O31" s="8"/>
      <c r="Q31" s="8"/>
      <c r="W31" s="8"/>
      <c r="Y31" s="8"/>
    </row>
    <row r="32" spans="1:29" x14ac:dyDescent="0.2">
      <c r="I32" s="8"/>
      <c r="O32" s="8"/>
      <c r="Q32" s="8"/>
      <c r="W32" s="8"/>
      <c r="Y32" s="8"/>
    </row>
    <row r="33" spans="9:25" x14ac:dyDescent="0.2">
      <c r="I33" s="8"/>
      <c r="O33" s="8"/>
      <c r="Q33" s="8"/>
      <c r="W33" s="8"/>
      <c r="Y33" s="8"/>
    </row>
    <row r="34" spans="9:25" x14ac:dyDescent="0.2">
      <c r="I34" s="8"/>
      <c r="O34" s="8"/>
      <c r="Q34" s="8"/>
      <c r="W34" s="8"/>
      <c r="Y34" s="8"/>
    </row>
    <row r="35" spans="9:25" x14ac:dyDescent="0.2">
      <c r="I35" s="8"/>
      <c r="O35" s="8"/>
      <c r="Q35" s="8"/>
      <c r="W35" s="8"/>
      <c r="Y35" s="8"/>
    </row>
    <row r="36" spans="9:25" x14ac:dyDescent="0.2">
      <c r="I36" s="8"/>
      <c r="O36" s="8"/>
      <c r="Q36" s="8"/>
      <c r="W36" s="8"/>
      <c r="Y36" s="8"/>
    </row>
    <row r="37" spans="9:25" x14ac:dyDescent="0.2">
      <c r="I37" s="3"/>
      <c r="O37" s="8"/>
      <c r="Q37" s="8"/>
      <c r="W37" s="8"/>
      <c r="Y37" s="8"/>
    </row>
    <row r="38" spans="9:25" x14ac:dyDescent="0.2">
      <c r="I38" s="8"/>
      <c r="O38" s="8"/>
      <c r="Q38" s="8"/>
      <c r="W38" s="8"/>
      <c r="Y38" s="8"/>
    </row>
    <row r="39" spans="9:25" x14ac:dyDescent="0.2">
      <c r="I39" s="8"/>
      <c r="O39" s="8"/>
      <c r="Q39" s="8"/>
      <c r="W39" s="8"/>
      <c r="Y39" s="8"/>
    </row>
    <row r="40" spans="9:25" x14ac:dyDescent="0.2">
      <c r="I40" s="8"/>
      <c r="O40" s="8"/>
      <c r="Q40" s="8"/>
      <c r="W40" s="8"/>
      <c r="Y40" s="8"/>
    </row>
    <row r="41" spans="9:25" x14ac:dyDescent="0.2">
      <c r="I41" s="3"/>
      <c r="O41" s="8"/>
      <c r="Q41" s="8"/>
      <c r="W41" s="8"/>
      <c r="Y41" s="8"/>
    </row>
    <row r="42" spans="9:25" x14ac:dyDescent="0.2">
      <c r="I42" s="8"/>
      <c r="O42" s="8"/>
      <c r="Q42" s="8"/>
      <c r="W42" s="8"/>
      <c r="Y42" s="8"/>
    </row>
    <row r="43" spans="9:25" x14ac:dyDescent="0.2">
      <c r="I43" s="8"/>
      <c r="O43" s="8"/>
      <c r="Q43" s="8"/>
      <c r="W43" s="8"/>
      <c r="Y43" s="8"/>
    </row>
    <row r="44" spans="9:25" x14ac:dyDescent="0.2">
      <c r="I44" s="8"/>
      <c r="O44" s="8"/>
      <c r="Q44" s="8"/>
      <c r="W44" s="8"/>
      <c r="Y44" s="8"/>
    </row>
    <row r="45" spans="9:25" x14ac:dyDescent="0.2">
      <c r="I45" s="8"/>
      <c r="O45" s="8"/>
      <c r="Q45" s="8"/>
      <c r="W45" s="8"/>
      <c r="Y45" s="8"/>
    </row>
    <row r="46" spans="9:25" x14ac:dyDescent="0.2">
      <c r="I46" s="8"/>
      <c r="O46" s="8"/>
      <c r="Q46" s="8"/>
      <c r="W46" s="8"/>
      <c r="Y46" s="8"/>
    </row>
    <row r="47" spans="9:25" x14ac:dyDescent="0.2">
      <c r="I47" s="8"/>
      <c r="O47" s="8"/>
      <c r="Q47" s="8"/>
      <c r="W47" s="8"/>
      <c r="Y47" s="8"/>
    </row>
    <row r="48" spans="9:25" x14ac:dyDescent="0.2">
      <c r="I48" s="8"/>
      <c r="O48" s="8"/>
      <c r="Q48" s="8"/>
      <c r="W48" s="8"/>
      <c r="Y48" s="8"/>
    </row>
    <row r="49" spans="9:25" x14ac:dyDescent="0.2">
      <c r="I49" s="8"/>
      <c r="O49" s="8"/>
      <c r="Q49" s="8"/>
      <c r="W49" s="8"/>
      <c r="Y49" s="8"/>
    </row>
    <row r="50" spans="9:25" x14ac:dyDescent="0.2">
      <c r="I50" s="8"/>
      <c r="O50" s="8"/>
      <c r="Q50" s="8"/>
      <c r="W50" s="8"/>
      <c r="Y50" s="8"/>
    </row>
    <row r="51" spans="9:25" x14ac:dyDescent="0.2">
      <c r="I51" s="8"/>
      <c r="O51" s="8"/>
      <c r="Q51" s="8"/>
      <c r="W51" s="8"/>
      <c r="Y51" s="8"/>
    </row>
    <row r="52" spans="9:25" x14ac:dyDescent="0.2">
      <c r="I52" s="8"/>
      <c r="O52" s="8"/>
      <c r="Q52" s="8"/>
      <c r="W52" s="8"/>
      <c r="Y52" s="8"/>
    </row>
    <row r="53" spans="9:25" x14ac:dyDescent="0.2">
      <c r="I53" s="8"/>
      <c r="O53" s="8"/>
      <c r="Q53" s="8"/>
      <c r="W53" s="8"/>
      <c r="Y53" s="8"/>
    </row>
    <row r="54" spans="9:25" x14ac:dyDescent="0.2">
      <c r="I54" s="8"/>
      <c r="O54" s="8"/>
      <c r="Q54" s="8"/>
      <c r="W54" s="8"/>
      <c r="Y54" s="8"/>
    </row>
    <row r="55" spans="9:25" x14ac:dyDescent="0.2">
      <c r="I55" s="8"/>
      <c r="O55" s="8"/>
      <c r="Q55" s="8"/>
      <c r="W55" s="8"/>
      <c r="Y55" s="8"/>
    </row>
    <row r="56" spans="9:25" x14ac:dyDescent="0.2">
      <c r="I56" s="8"/>
      <c r="O56" s="8"/>
      <c r="Q56" s="8"/>
      <c r="W56" s="8"/>
      <c r="Y56" s="8"/>
    </row>
    <row r="57" spans="9:25" x14ac:dyDescent="0.2">
      <c r="I57" s="8"/>
      <c r="O57" s="8"/>
      <c r="Q57" s="8"/>
      <c r="W57" s="8"/>
      <c r="Y57" s="8"/>
    </row>
    <row r="58" spans="9:25" x14ac:dyDescent="0.2">
      <c r="I58" s="8"/>
      <c r="O58" s="8"/>
      <c r="Q58" s="8"/>
      <c r="W58" s="8"/>
      <c r="Y58" s="8"/>
    </row>
    <row r="59" spans="9:25" x14ac:dyDescent="0.2">
      <c r="I59" s="8"/>
      <c r="O59" s="8"/>
      <c r="Q59" s="8"/>
      <c r="W59" s="8"/>
      <c r="Y59" s="8"/>
    </row>
    <row r="60" spans="9:25" x14ac:dyDescent="0.2">
      <c r="I60" s="8"/>
      <c r="O60" s="8"/>
      <c r="Q60" s="8"/>
      <c r="W60" s="8"/>
      <c r="Y60" s="8"/>
    </row>
    <row r="61" spans="9:25" x14ac:dyDescent="0.2">
      <c r="I61" s="8"/>
      <c r="O61" s="8"/>
      <c r="Q61" s="8"/>
      <c r="W61" s="8"/>
      <c r="Y61" s="8"/>
    </row>
    <row r="62" spans="9:25" x14ac:dyDescent="0.2">
      <c r="I62" s="8"/>
      <c r="O62" s="8"/>
      <c r="Q62" s="8"/>
      <c r="W62" s="8"/>
      <c r="Y62" s="8"/>
    </row>
    <row r="63" spans="9:25" x14ac:dyDescent="0.2">
      <c r="I63" s="8"/>
      <c r="O63" s="8"/>
      <c r="Q63" s="8"/>
      <c r="W63" s="8"/>
      <c r="Y63" s="8"/>
    </row>
    <row r="64" spans="9:25" x14ac:dyDescent="0.2">
      <c r="I64" s="8"/>
      <c r="O64" s="8"/>
      <c r="Q64" s="8"/>
      <c r="W64" s="8"/>
      <c r="Y64" s="8"/>
    </row>
    <row r="65" spans="9:25" x14ac:dyDescent="0.2">
      <c r="I65" s="8"/>
      <c r="O65" s="8"/>
      <c r="Q65" s="8"/>
      <c r="W65" s="8"/>
      <c r="Y65" s="8"/>
    </row>
    <row r="66" spans="9:25" x14ac:dyDescent="0.2">
      <c r="I66" s="8"/>
      <c r="O66" s="8"/>
      <c r="Q66" s="8"/>
      <c r="W66" s="8"/>
      <c r="Y66" s="8"/>
    </row>
    <row r="67" spans="9:25" x14ac:dyDescent="0.2">
      <c r="I67" s="8"/>
      <c r="O67" s="8"/>
      <c r="Q67" s="8"/>
      <c r="W67" s="8"/>
      <c r="Y67" s="8"/>
    </row>
    <row r="68" spans="9:25" x14ac:dyDescent="0.2">
      <c r="I68" s="8"/>
      <c r="O68" s="8"/>
      <c r="Q68" s="8"/>
      <c r="W68" s="8"/>
      <c r="Y68" s="8"/>
    </row>
    <row r="69" spans="9:25" x14ac:dyDescent="0.2">
      <c r="I69" s="8"/>
      <c r="O69" s="8"/>
      <c r="Q69" s="8"/>
      <c r="W69" s="8"/>
      <c r="Y69" s="8"/>
    </row>
    <row r="70" spans="9:25" x14ac:dyDescent="0.2">
      <c r="I70" s="8"/>
      <c r="O70" s="8"/>
      <c r="Q70" s="8"/>
      <c r="W70" s="8"/>
      <c r="Y70" s="8"/>
    </row>
    <row r="71" spans="9:25" x14ac:dyDescent="0.2">
      <c r="I71" s="8"/>
      <c r="O71" s="8"/>
      <c r="Q71" s="8"/>
      <c r="W71" s="8"/>
      <c r="Y71" s="8"/>
    </row>
    <row r="72" spans="9:25" x14ac:dyDescent="0.2">
      <c r="I72" s="8"/>
      <c r="O72" s="8"/>
      <c r="Q72" s="8"/>
      <c r="W72" s="8"/>
      <c r="Y72" s="8"/>
    </row>
    <row r="73" spans="9:25" x14ac:dyDescent="0.2">
      <c r="I73" s="8"/>
      <c r="O73" s="8"/>
      <c r="Q73" s="8"/>
      <c r="W73" s="8"/>
      <c r="Y73" s="8"/>
    </row>
    <row r="74" spans="9:25" x14ac:dyDescent="0.2">
      <c r="I74" s="8"/>
      <c r="O74" s="8"/>
      <c r="Q74" s="8"/>
      <c r="W74" s="8"/>
      <c r="Y74" s="8"/>
    </row>
    <row r="75" spans="9:25" x14ac:dyDescent="0.2">
      <c r="I75" s="8"/>
      <c r="O75" s="8"/>
      <c r="Q75" s="8"/>
      <c r="W75" s="8"/>
      <c r="Y75" s="8"/>
    </row>
    <row r="76" spans="9:25" x14ac:dyDescent="0.2">
      <c r="I76" s="8"/>
      <c r="O76" s="8"/>
      <c r="Q76" s="8"/>
      <c r="W76" s="8"/>
      <c r="Y76" s="8"/>
    </row>
    <row r="77" spans="9:25" x14ac:dyDescent="0.2">
      <c r="I77" s="8"/>
      <c r="O77" s="8"/>
      <c r="Q77" s="8"/>
      <c r="W77" s="8"/>
      <c r="Y77" s="8"/>
    </row>
    <row r="78" spans="9:25" x14ac:dyDescent="0.2">
      <c r="I78" s="8"/>
      <c r="O78" s="8"/>
      <c r="Q78" s="8"/>
      <c r="W78" s="8"/>
      <c r="Y78" s="8"/>
    </row>
    <row r="79" spans="9:25" x14ac:dyDescent="0.2">
      <c r="I79" s="8"/>
      <c r="O79" s="8"/>
      <c r="Q79" s="8"/>
      <c r="W79" s="8"/>
      <c r="Y79" s="8"/>
    </row>
    <row r="80" spans="9:25" x14ac:dyDescent="0.2">
      <c r="I80" s="8"/>
      <c r="O80" s="8"/>
      <c r="Q80" s="8"/>
      <c r="W80" s="8"/>
      <c r="Y80" s="8"/>
    </row>
    <row r="81" spans="9:25" x14ac:dyDescent="0.2">
      <c r="I81" s="8"/>
      <c r="O81" s="8"/>
      <c r="Q81" s="8"/>
      <c r="W81" s="8"/>
      <c r="Y81" s="8"/>
    </row>
    <row r="82" spans="9:25" x14ac:dyDescent="0.2">
      <c r="I82" s="8"/>
      <c r="O82" s="8"/>
      <c r="Q82" s="8"/>
      <c r="W82" s="8"/>
      <c r="Y82" s="8"/>
    </row>
    <row r="83" spans="9:25" x14ac:dyDescent="0.2">
      <c r="I83" s="8"/>
      <c r="O83" s="8"/>
      <c r="Q83" s="8"/>
      <c r="W83" s="8"/>
      <c r="Y83" s="8"/>
    </row>
    <row r="84" spans="9:25" x14ac:dyDescent="0.2">
      <c r="I84" s="8"/>
      <c r="O84" s="8"/>
      <c r="Q84" s="8"/>
      <c r="W84" s="8"/>
      <c r="Y84" s="8"/>
    </row>
    <row r="85" spans="9:25" x14ac:dyDescent="0.2">
      <c r="I85" s="8"/>
      <c r="O85" s="8"/>
      <c r="Q85" s="8"/>
      <c r="W85" s="8"/>
      <c r="Y85" s="8"/>
    </row>
    <row r="86" spans="9:25" x14ac:dyDescent="0.2">
      <c r="I86" s="8"/>
      <c r="O86" s="8"/>
      <c r="Q86" s="8"/>
      <c r="W86" s="8"/>
      <c r="Y86" s="8"/>
    </row>
    <row r="87" spans="9:25" x14ac:dyDescent="0.2">
      <c r="I87" s="8"/>
      <c r="O87" s="8"/>
      <c r="Q87" s="8"/>
      <c r="W87" s="8"/>
      <c r="Y87" s="8"/>
    </row>
    <row r="88" spans="9:25" x14ac:dyDescent="0.2">
      <c r="I88" s="8"/>
      <c r="O88" s="8"/>
      <c r="Q88" s="8"/>
      <c r="W88" s="8"/>
      <c r="Y88" s="8"/>
    </row>
    <row r="89" spans="9:25" x14ac:dyDescent="0.2">
      <c r="I89" s="8"/>
      <c r="O89" s="8"/>
      <c r="Q89" s="8"/>
      <c r="W89" s="8"/>
      <c r="Y89" s="8"/>
    </row>
    <row r="90" spans="9:25" x14ac:dyDescent="0.2">
      <c r="I90" s="8"/>
      <c r="O90" s="8"/>
      <c r="Q90" s="8"/>
      <c r="W90" s="8"/>
      <c r="Y90" s="8"/>
    </row>
    <row r="91" spans="9:25" x14ac:dyDescent="0.2">
      <c r="I91" s="8"/>
      <c r="O91" s="8"/>
      <c r="Q91" s="8"/>
      <c r="W91" s="8"/>
      <c r="Y91" s="8"/>
    </row>
    <row r="92" spans="9:25" x14ac:dyDescent="0.2">
      <c r="I92" s="8"/>
      <c r="O92" s="8"/>
      <c r="Q92" s="8"/>
      <c r="W92" s="8"/>
      <c r="Y92" s="8"/>
    </row>
    <row r="93" spans="9:25" x14ac:dyDescent="0.2">
      <c r="I93" s="8"/>
      <c r="O93" s="8"/>
      <c r="Q93" s="8"/>
      <c r="W93" s="8"/>
      <c r="Y93" s="8"/>
    </row>
    <row r="94" spans="9:25" x14ac:dyDescent="0.2">
      <c r="I94" s="8"/>
      <c r="O94" s="8"/>
      <c r="Q94" s="8"/>
      <c r="W94" s="8"/>
      <c r="Y94" s="8"/>
    </row>
    <row r="95" spans="9:25" x14ac:dyDescent="0.2">
      <c r="I95" s="8"/>
      <c r="O95" s="8"/>
      <c r="Q95" s="8"/>
      <c r="W95" s="8"/>
      <c r="Y95" s="8"/>
    </row>
    <row r="96" spans="9:25" x14ac:dyDescent="0.2">
      <c r="I96" s="8"/>
      <c r="O96" s="8"/>
      <c r="Q96" s="8"/>
      <c r="W96" s="8"/>
      <c r="Y96" s="8"/>
    </row>
    <row r="97" spans="9:25" x14ac:dyDescent="0.2">
      <c r="I97" s="8"/>
      <c r="O97" s="8"/>
      <c r="Q97" s="8"/>
      <c r="W97" s="8"/>
      <c r="Y97" s="8"/>
    </row>
    <row r="98" spans="9:25" x14ac:dyDescent="0.2">
      <c r="I98" s="8"/>
      <c r="O98" s="8"/>
      <c r="Q98" s="8"/>
      <c r="W98" s="8"/>
      <c r="Y98" s="8"/>
    </row>
    <row r="99" spans="9:25" x14ac:dyDescent="0.2">
      <c r="I99" s="8"/>
      <c r="O99" s="8"/>
      <c r="Q99" s="8"/>
      <c r="W99" s="8"/>
      <c r="Y99" s="8"/>
    </row>
    <row r="100" spans="9:25" x14ac:dyDescent="0.2">
      <c r="I100" s="8"/>
      <c r="O100" s="8"/>
      <c r="Q100" s="8"/>
      <c r="W100" s="8"/>
      <c r="Y100" s="8"/>
    </row>
    <row r="101" spans="9:25" x14ac:dyDescent="0.2">
      <c r="I101" s="8"/>
      <c r="O101" s="8"/>
      <c r="Q101" s="8"/>
      <c r="W101" s="8"/>
      <c r="Y101" s="8"/>
    </row>
    <row r="102" spans="9:25" x14ac:dyDescent="0.2">
      <c r="I102" s="8"/>
      <c r="O102" s="8"/>
      <c r="Q102" s="8"/>
      <c r="W102" s="8"/>
      <c r="Y102" s="8"/>
    </row>
    <row r="103" spans="9:25" x14ac:dyDescent="0.2">
      <c r="I103" s="8"/>
      <c r="O103" s="8"/>
      <c r="Q103" s="8"/>
      <c r="W103" s="8"/>
      <c r="Y103" s="8"/>
    </row>
    <row r="104" spans="9:25" x14ac:dyDescent="0.2">
      <c r="I104" s="8"/>
      <c r="O104" s="8"/>
      <c r="Q104" s="8"/>
      <c r="W104" s="8"/>
      <c r="Y104" s="8"/>
    </row>
    <row r="105" spans="9:25" x14ac:dyDescent="0.2">
      <c r="I105" s="8"/>
      <c r="O105" s="8"/>
      <c r="Q105" s="8"/>
      <c r="W105" s="8"/>
      <c r="Y105" s="8"/>
    </row>
    <row r="106" spans="9:25" x14ac:dyDescent="0.2">
      <c r="I106" s="8"/>
      <c r="O106" s="8"/>
      <c r="Q106" s="8"/>
      <c r="W106" s="8"/>
      <c r="Y106" s="8"/>
    </row>
    <row r="107" spans="9:25" x14ac:dyDescent="0.2">
      <c r="I107" s="8"/>
      <c r="O107" s="8"/>
      <c r="Q107" s="8"/>
      <c r="W107" s="8"/>
      <c r="Y107" s="8"/>
    </row>
    <row r="108" spans="9:25" x14ac:dyDescent="0.2">
      <c r="I108" s="8"/>
      <c r="O108" s="8"/>
      <c r="Q108" s="8"/>
      <c r="W108" s="8"/>
      <c r="Y108" s="8"/>
    </row>
    <row r="109" spans="9:25" x14ac:dyDescent="0.2">
      <c r="I109" s="8"/>
      <c r="O109" s="8"/>
      <c r="Q109" s="8"/>
      <c r="W109" s="8"/>
      <c r="Y109" s="8"/>
    </row>
    <row r="110" spans="9:25" x14ac:dyDescent="0.2">
      <c r="I110" s="8"/>
      <c r="O110" s="8"/>
      <c r="Q110" s="8"/>
      <c r="W110" s="8"/>
      <c r="Y110" s="8"/>
    </row>
    <row r="111" spans="9:25" x14ac:dyDescent="0.2">
      <c r="I111" s="8"/>
      <c r="O111" s="8"/>
      <c r="Q111" s="8"/>
      <c r="W111" s="8"/>
      <c r="Y111" s="8"/>
    </row>
    <row r="112" spans="9:25" x14ac:dyDescent="0.2">
      <c r="I112" s="8"/>
      <c r="O112" s="8"/>
      <c r="Q112" s="8"/>
      <c r="W112" s="8"/>
      <c r="Y112" s="8"/>
    </row>
    <row r="113" spans="9:25" x14ac:dyDescent="0.2">
      <c r="I113" s="8"/>
      <c r="O113" s="8"/>
      <c r="Q113" s="8"/>
      <c r="W113" s="8"/>
      <c r="Y113" s="8"/>
    </row>
    <row r="114" spans="9:25" x14ac:dyDescent="0.2">
      <c r="I114" s="8"/>
      <c r="O114" s="8"/>
      <c r="Q114" s="8"/>
      <c r="W114" s="8"/>
      <c r="Y114" s="8"/>
    </row>
    <row r="115" spans="9:25" x14ac:dyDescent="0.2">
      <c r="I115" s="8"/>
      <c r="O115" s="8"/>
      <c r="Q115" s="8"/>
      <c r="W115" s="8"/>
      <c r="Y115" s="8"/>
    </row>
    <row r="116" spans="9:25" x14ac:dyDescent="0.2">
      <c r="I116" s="8"/>
      <c r="O116" s="8"/>
      <c r="Q116" s="8"/>
      <c r="W116" s="8"/>
      <c r="Y116" s="8"/>
    </row>
    <row r="117" spans="9:25" x14ac:dyDescent="0.2">
      <c r="I117" s="8"/>
      <c r="O117" s="8"/>
      <c r="Q117" s="8"/>
      <c r="W117" s="8"/>
      <c r="Y117" s="8"/>
    </row>
    <row r="118" spans="9:25" x14ac:dyDescent="0.2">
      <c r="I118" s="8"/>
      <c r="O118" s="8"/>
      <c r="Q118" s="8"/>
      <c r="W118" s="8"/>
      <c r="Y118" s="8"/>
    </row>
    <row r="119" spans="9:25" x14ac:dyDescent="0.2">
      <c r="I119" s="8"/>
      <c r="O119" s="8"/>
      <c r="Q119" s="8"/>
      <c r="W119" s="8"/>
      <c r="Y119" s="8"/>
    </row>
    <row r="120" spans="9:25" x14ac:dyDescent="0.2">
      <c r="I120" s="8"/>
      <c r="O120" s="8"/>
      <c r="Q120" s="8"/>
      <c r="W120" s="8"/>
      <c r="Y120" s="8"/>
    </row>
    <row r="121" spans="9:25" x14ac:dyDescent="0.2">
      <c r="I121" s="8"/>
      <c r="O121" s="8"/>
      <c r="Q121" s="8"/>
      <c r="W121" s="8"/>
      <c r="Y121" s="8"/>
    </row>
    <row r="122" spans="9:25" x14ac:dyDescent="0.2">
      <c r="I122" s="8"/>
      <c r="O122" s="8"/>
      <c r="Q122" s="8"/>
      <c r="W122" s="8"/>
      <c r="Y122" s="8"/>
    </row>
    <row r="123" spans="9:25" x14ac:dyDescent="0.2">
      <c r="I123" s="8"/>
      <c r="O123" s="8"/>
      <c r="Q123" s="8"/>
      <c r="W123" s="8"/>
      <c r="Y123" s="8"/>
    </row>
    <row r="124" spans="9:25" x14ac:dyDescent="0.2">
      <c r="I124" s="8"/>
      <c r="O124" s="8"/>
      <c r="Q124" s="8"/>
      <c r="W124" s="8"/>
      <c r="Y124" s="8"/>
    </row>
    <row r="125" spans="9:25" x14ac:dyDescent="0.2">
      <c r="I125" s="8"/>
      <c r="O125" s="8"/>
      <c r="Q125" s="8"/>
      <c r="W125" s="8"/>
      <c r="Y125" s="8"/>
    </row>
    <row r="126" spans="9:25" x14ac:dyDescent="0.2">
      <c r="I126" s="8"/>
      <c r="O126" s="8"/>
      <c r="Q126" s="8"/>
      <c r="W126" s="8"/>
      <c r="Y126" s="8"/>
    </row>
    <row r="127" spans="9:25" x14ac:dyDescent="0.2">
      <c r="I127" s="8"/>
      <c r="O127" s="8"/>
      <c r="Q127" s="8"/>
      <c r="W127" s="8"/>
      <c r="Y127" s="8"/>
    </row>
    <row r="128" spans="9:25" x14ac:dyDescent="0.2">
      <c r="I128" s="8"/>
      <c r="O128" s="8"/>
      <c r="Q128" s="8"/>
      <c r="W128" s="8"/>
      <c r="Y128" s="8"/>
    </row>
    <row r="129" spans="9:25" x14ac:dyDescent="0.2">
      <c r="I129" s="8"/>
      <c r="O129" s="8"/>
      <c r="Q129" s="8"/>
      <c r="W129" s="8"/>
      <c r="Y129" s="8"/>
    </row>
    <row r="130" spans="9:25" x14ac:dyDescent="0.2">
      <c r="I130" s="8"/>
      <c r="O130" s="8"/>
      <c r="Q130" s="8"/>
      <c r="W130" s="8"/>
      <c r="Y130" s="8"/>
    </row>
    <row r="131" spans="9:25" x14ac:dyDescent="0.2">
      <c r="I131" s="8"/>
      <c r="O131" s="8"/>
      <c r="Q131" s="8"/>
      <c r="W131" s="8"/>
      <c r="Y131" s="8"/>
    </row>
    <row r="132" spans="9:25" x14ac:dyDescent="0.2">
      <c r="I132" s="8"/>
      <c r="O132" s="8"/>
      <c r="Q132" s="8"/>
      <c r="W132" s="8"/>
      <c r="Y132" s="8"/>
    </row>
    <row r="133" spans="9:25" x14ac:dyDescent="0.2">
      <c r="I133" s="8"/>
      <c r="O133" s="8"/>
      <c r="Q133" s="8"/>
      <c r="W133" s="8"/>
      <c r="Y133" s="8"/>
    </row>
    <row r="134" spans="9:25" x14ac:dyDescent="0.2">
      <c r="I134" s="8"/>
      <c r="O134" s="8"/>
      <c r="Q134" s="8"/>
      <c r="W134" s="8"/>
      <c r="Y134" s="8"/>
    </row>
    <row r="135" spans="9:25" x14ac:dyDescent="0.2">
      <c r="I135" s="8"/>
      <c r="O135" s="8"/>
      <c r="Q135" s="8"/>
      <c r="W135" s="8"/>
      <c r="Y135" s="8"/>
    </row>
    <row r="136" spans="9:25" x14ac:dyDescent="0.2">
      <c r="I136" s="8"/>
      <c r="O136" s="8"/>
      <c r="Q136" s="8"/>
      <c r="W136" s="8"/>
      <c r="Y136" s="8"/>
    </row>
    <row r="137" spans="9:25" x14ac:dyDescent="0.2">
      <c r="I137" s="8"/>
      <c r="O137" s="8"/>
      <c r="Q137" s="8"/>
      <c r="W137" s="8"/>
      <c r="Y137" s="8"/>
    </row>
    <row r="138" spans="9:25" x14ac:dyDescent="0.2">
      <c r="I138" s="8"/>
      <c r="O138" s="8"/>
      <c r="Q138" s="8"/>
      <c r="W138" s="8"/>
      <c r="Y138" s="8"/>
    </row>
    <row r="139" spans="9:25" x14ac:dyDescent="0.2">
      <c r="I139" s="8"/>
      <c r="O139" s="8"/>
      <c r="Q139" s="8"/>
      <c r="W139" s="8"/>
      <c r="Y139" s="8"/>
    </row>
    <row r="140" spans="9:25" x14ac:dyDescent="0.2">
      <c r="I140" s="8"/>
      <c r="O140" s="8"/>
      <c r="Q140" s="8"/>
      <c r="W140" s="8"/>
      <c r="Y140" s="8"/>
    </row>
    <row r="141" spans="9:25" x14ac:dyDescent="0.2">
      <c r="I141" s="8"/>
      <c r="O141" s="8"/>
      <c r="Q141" s="8"/>
      <c r="W141" s="8"/>
      <c r="Y141" s="8"/>
    </row>
    <row r="142" spans="9:25" x14ac:dyDescent="0.2">
      <c r="I142" s="8"/>
      <c r="O142" s="8"/>
      <c r="Q142" s="8"/>
      <c r="W142" s="8"/>
      <c r="Y142" s="8"/>
    </row>
    <row r="143" spans="9:25" x14ac:dyDescent="0.2">
      <c r="I143" s="8"/>
      <c r="O143" s="8"/>
      <c r="Q143" s="8"/>
      <c r="W143" s="8"/>
      <c r="Y143" s="8"/>
    </row>
  </sheetData>
  <sortState ref="AC26:AC39">
    <sortCondition descending="1" ref="AC26:AC39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1"/>
  <sheetViews>
    <sheetView workbookViewId="0">
      <selection activeCell="H26" sqref="H26"/>
    </sheetView>
  </sheetViews>
  <sheetFormatPr defaultRowHeight="14.25" x14ac:dyDescent="0.2"/>
  <cols>
    <col min="10" max="10" width="10" customWidth="1"/>
    <col min="12" max="12" width="11.625" customWidth="1"/>
    <col min="13" max="13" width="12.125" customWidth="1"/>
    <col min="14" max="15" width="8.625" customWidth="1"/>
    <col min="16" max="16" width="11.75" customWidth="1"/>
    <col min="17" max="17" width="11.625" style="1" customWidth="1"/>
    <col min="18" max="18" width="9.25" customWidth="1"/>
    <col min="19" max="19" width="9.375" customWidth="1"/>
    <col min="20" max="20" width="12.625" customWidth="1"/>
    <col min="21" max="21" width="13" customWidth="1"/>
    <col min="22" max="22" width="10.375" customWidth="1"/>
    <col min="23" max="23" width="10.75" customWidth="1"/>
    <col min="24" max="24" width="13.5" customWidth="1"/>
    <col min="25" max="25" width="13.125" style="1" customWidth="1"/>
    <col min="28" max="28" width="12.5" customWidth="1"/>
    <col min="29" max="29" width="11.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 t="s">
        <v>23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f>A2+B2+C2</f>
        <v>0</v>
      </c>
      <c r="F2" s="1">
        <f>D2</f>
        <v>0</v>
      </c>
      <c r="G2" s="1"/>
      <c r="H2" s="1"/>
      <c r="I2" s="1"/>
      <c r="J2" s="1" t="e">
        <f t="shared" ref="J2:J15" si="0">(F2)/((F2)+(E2/3))</f>
        <v>#DIV/0!</v>
      </c>
      <c r="K2" s="1"/>
      <c r="L2" s="1"/>
      <c r="M2" s="1"/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f t="shared" ref="E3:E15" si="1">A3+B3+C3</f>
        <v>3</v>
      </c>
      <c r="F3" s="1">
        <f t="shared" ref="F3:F15" si="2">D3</f>
        <v>1</v>
      </c>
      <c r="G3" s="1"/>
      <c r="H3" s="1"/>
      <c r="I3" s="1">
        <v>0.27</v>
      </c>
      <c r="J3" s="1">
        <f t="shared" si="0"/>
        <v>0.5</v>
      </c>
      <c r="K3" s="1">
        <v>10</v>
      </c>
      <c r="L3" s="1">
        <f>I3*J3</f>
        <v>0.13500000000000001</v>
      </c>
      <c r="M3" s="1">
        <v>8</v>
      </c>
      <c r="N3" s="1">
        <f>F3/(F3+H3+E3)</f>
        <v>0.25</v>
      </c>
      <c r="O3" s="1">
        <v>10</v>
      </c>
      <c r="P3" s="1">
        <f>I3*N3</f>
        <v>6.7500000000000004E-2</v>
      </c>
      <c r="Q3" s="1">
        <v>8</v>
      </c>
      <c r="R3">
        <f t="shared" ref="R3:R15" si="3">(F3*F3)/(E3+H3)</f>
        <v>0.33333333333333331</v>
      </c>
      <c r="T3">
        <f>I3*R3</f>
        <v>0.09</v>
      </c>
      <c r="V3" s="1">
        <f t="shared" ref="V3:V15" si="4">F3/(((F3+H3)*(F3+E3))^(1/2))</f>
        <v>0.5</v>
      </c>
      <c r="W3" s="1">
        <v>11</v>
      </c>
      <c r="X3" s="1">
        <f>I3*V3</f>
        <v>0.13500000000000001</v>
      </c>
      <c r="Y3" s="1">
        <v>11</v>
      </c>
      <c r="Z3">
        <f t="shared" ref="Z3:Z15" si="5">F3-(E3/(E3+G3+1))</f>
        <v>0.25</v>
      </c>
      <c r="AB3">
        <f>I3*Z3</f>
        <v>6.7500000000000004E-2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f t="shared" si="1"/>
        <v>0</v>
      </c>
      <c r="F4" s="1">
        <f t="shared" si="2"/>
        <v>0</v>
      </c>
      <c r="G4" s="1"/>
      <c r="H4" s="1"/>
      <c r="I4" s="1"/>
      <c r="J4" s="1" t="e">
        <f t="shared" si="0"/>
        <v>#DIV/0!</v>
      </c>
      <c r="K4" s="1"/>
      <c r="L4" s="1" t="e">
        <f t="shared" ref="L4:L15" si="6">I4*J4</f>
        <v>#DIV/0!</v>
      </c>
      <c r="M4" s="1"/>
      <c r="N4" s="1" t="e">
        <f t="shared" ref="N4:N15" si="7">F4/(F4+H4+E4)</f>
        <v>#DIV/0!</v>
      </c>
      <c r="O4" s="1"/>
      <c r="P4" s="1" t="e">
        <f t="shared" ref="P4:P15" si="8">I4*N4</f>
        <v>#DIV/0!</v>
      </c>
      <c r="R4" t="e">
        <f t="shared" si="3"/>
        <v>#DIV/0!</v>
      </c>
      <c r="T4" t="e">
        <f t="shared" ref="T4:T15" si="9">I4*R4</f>
        <v>#DIV/0!</v>
      </c>
      <c r="V4" s="1" t="e">
        <f t="shared" si="4"/>
        <v>#DIV/0!</v>
      </c>
      <c r="W4" s="1"/>
      <c r="X4" s="1" t="e">
        <f t="shared" ref="X4:X15" si="10">I4*V4</f>
        <v>#DIV/0!</v>
      </c>
      <c r="Z4">
        <f t="shared" si="5"/>
        <v>0</v>
      </c>
      <c r="AB4">
        <f t="shared" ref="AB4:AB15" si="11">I4*Z4</f>
        <v>0</v>
      </c>
    </row>
    <row r="5" spans="1:29" s="4" customFormat="1" x14ac:dyDescent="0.2">
      <c r="A5" s="3">
        <v>1</v>
      </c>
      <c r="B5" s="3">
        <v>1</v>
      </c>
      <c r="C5" s="3">
        <v>1</v>
      </c>
      <c r="D5" s="3">
        <v>1</v>
      </c>
      <c r="E5" s="3">
        <f t="shared" si="1"/>
        <v>3</v>
      </c>
      <c r="F5" s="3">
        <f t="shared" si="2"/>
        <v>1</v>
      </c>
      <c r="G5" s="3"/>
      <c r="H5" s="3"/>
      <c r="I5" s="3">
        <v>0.36499999999999999</v>
      </c>
      <c r="J5" s="3">
        <f t="shared" si="0"/>
        <v>0.5</v>
      </c>
      <c r="K5" s="3">
        <v>10</v>
      </c>
      <c r="L5" s="1">
        <f t="shared" si="6"/>
        <v>0.1825</v>
      </c>
      <c r="M5" s="3">
        <v>3</v>
      </c>
      <c r="N5" s="1">
        <f t="shared" si="7"/>
        <v>0.25</v>
      </c>
      <c r="O5" s="3">
        <v>10</v>
      </c>
      <c r="P5" s="1">
        <f t="shared" si="8"/>
        <v>9.1249999999999998E-2</v>
      </c>
      <c r="Q5" s="3">
        <v>3</v>
      </c>
      <c r="R5">
        <f t="shared" si="3"/>
        <v>0.33333333333333331</v>
      </c>
      <c r="S5" s="4">
        <v>11</v>
      </c>
      <c r="T5">
        <f t="shared" si="9"/>
        <v>0.12166666666666666</v>
      </c>
      <c r="U5" s="4">
        <v>5</v>
      </c>
      <c r="V5" s="1">
        <f t="shared" si="4"/>
        <v>0.5</v>
      </c>
      <c r="W5" s="3">
        <v>11</v>
      </c>
      <c r="X5" s="1">
        <f t="shared" si="10"/>
        <v>0.1825</v>
      </c>
      <c r="Y5" s="3">
        <v>3</v>
      </c>
      <c r="Z5">
        <f t="shared" si="5"/>
        <v>0.25</v>
      </c>
      <c r="AA5" s="4">
        <v>11</v>
      </c>
      <c r="AB5">
        <f t="shared" si="11"/>
        <v>9.1249999999999998E-2</v>
      </c>
      <c r="AC5" s="4">
        <v>3</v>
      </c>
    </row>
    <row r="6" spans="1:29" x14ac:dyDescent="0.2">
      <c r="A6" s="1">
        <v>0</v>
      </c>
      <c r="B6" s="1">
        <v>0</v>
      </c>
      <c r="C6" s="1">
        <v>0</v>
      </c>
      <c r="D6" s="1">
        <v>0</v>
      </c>
      <c r="E6" s="1">
        <f t="shared" ref="E6" si="12">A6+B6+C6</f>
        <v>0</v>
      </c>
      <c r="F6" s="1">
        <f t="shared" ref="F6" si="13">D6</f>
        <v>0</v>
      </c>
      <c r="G6" s="1"/>
      <c r="H6" s="1"/>
      <c r="I6" s="1">
        <v>0.36</v>
      </c>
      <c r="J6" s="1" t="e">
        <f t="shared" si="0"/>
        <v>#DIV/0!</v>
      </c>
      <c r="K6" s="1">
        <v>10</v>
      </c>
      <c r="L6" s="1" t="e">
        <f t="shared" si="6"/>
        <v>#DIV/0!</v>
      </c>
      <c r="M6" s="1">
        <v>5</v>
      </c>
      <c r="N6" s="1" t="e">
        <f t="shared" si="7"/>
        <v>#DIV/0!</v>
      </c>
      <c r="O6" s="1">
        <v>10</v>
      </c>
      <c r="P6" s="1" t="e">
        <f t="shared" si="8"/>
        <v>#DIV/0!</v>
      </c>
      <c r="Q6" s="1">
        <v>7</v>
      </c>
      <c r="R6" t="e">
        <f t="shared" si="3"/>
        <v>#DIV/0!</v>
      </c>
      <c r="T6" t="e">
        <f t="shared" si="9"/>
        <v>#DIV/0!</v>
      </c>
      <c r="V6" s="1" t="e">
        <f t="shared" si="4"/>
        <v>#DIV/0!</v>
      </c>
      <c r="W6" s="1">
        <v>11</v>
      </c>
      <c r="X6" s="1" t="e">
        <f t="shared" si="10"/>
        <v>#DIV/0!</v>
      </c>
      <c r="Y6" s="1">
        <v>5</v>
      </c>
      <c r="Z6">
        <f t="shared" si="5"/>
        <v>0</v>
      </c>
      <c r="AB6">
        <f t="shared" si="11"/>
        <v>0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f t="shared" si="1"/>
        <v>3</v>
      </c>
      <c r="F7" s="1">
        <f t="shared" si="2"/>
        <v>1</v>
      </c>
      <c r="G7" s="1"/>
      <c r="H7" s="1"/>
      <c r="I7" s="1">
        <v>0.19</v>
      </c>
      <c r="J7" s="1">
        <f t="shared" si="0"/>
        <v>0.5</v>
      </c>
      <c r="K7" s="1">
        <v>10</v>
      </c>
      <c r="L7" s="1">
        <f t="shared" si="6"/>
        <v>9.5000000000000001E-2</v>
      </c>
      <c r="M7" s="1">
        <v>9</v>
      </c>
      <c r="N7" s="1">
        <f t="shared" si="7"/>
        <v>0.25</v>
      </c>
      <c r="O7" s="1">
        <v>10</v>
      </c>
      <c r="P7" s="1">
        <f t="shared" si="8"/>
        <v>4.7500000000000001E-2</v>
      </c>
      <c r="Q7" s="1">
        <v>9</v>
      </c>
      <c r="R7">
        <f t="shared" si="3"/>
        <v>0.33333333333333331</v>
      </c>
      <c r="T7">
        <f t="shared" si="9"/>
        <v>6.3333333333333325E-2</v>
      </c>
      <c r="V7" s="1">
        <f t="shared" si="4"/>
        <v>0.5</v>
      </c>
      <c r="W7" s="1">
        <v>11</v>
      </c>
      <c r="X7" s="1">
        <f t="shared" si="10"/>
        <v>9.5000000000000001E-2</v>
      </c>
      <c r="Y7" s="1">
        <v>8</v>
      </c>
      <c r="Z7">
        <f t="shared" si="5"/>
        <v>0.25</v>
      </c>
      <c r="AB7">
        <f t="shared" si="11"/>
        <v>4.7500000000000001E-2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f t="shared" si="1"/>
        <v>3</v>
      </c>
      <c r="F8" s="1">
        <f t="shared" si="2"/>
        <v>1</v>
      </c>
      <c r="G8" s="1"/>
      <c r="H8" s="1"/>
      <c r="I8" s="1">
        <v>0.36499999999999999</v>
      </c>
      <c r="J8" s="1">
        <f t="shared" si="0"/>
        <v>0.5</v>
      </c>
      <c r="K8" s="1">
        <v>10</v>
      </c>
      <c r="L8" s="1">
        <f t="shared" si="6"/>
        <v>0.1825</v>
      </c>
      <c r="M8" s="1">
        <v>3</v>
      </c>
      <c r="N8" s="1">
        <f t="shared" si="7"/>
        <v>0.25</v>
      </c>
      <c r="O8" s="1">
        <v>10</v>
      </c>
      <c r="P8" s="1">
        <f t="shared" si="8"/>
        <v>9.1249999999999998E-2</v>
      </c>
      <c r="Q8" s="1">
        <v>3</v>
      </c>
      <c r="R8">
        <f t="shared" si="3"/>
        <v>0.33333333333333331</v>
      </c>
      <c r="T8">
        <f t="shared" si="9"/>
        <v>0.12166666666666666</v>
      </c>
      <c r="V8" s="1">
        <f t="shared" si="4"/>
        <v>0.5</v>
      </c>
      <c r="W8" s="1">
        <v>11</v>
      </c>
      <c r="X8" s="1">
        <f t="shared" si="10"/>
        <v>0.1825</v>
      </c>
      <c r="Y8" s="1">
        <v>3</v>
      </c>
      <c r="Z8">
        <f t="shared" si="5"/>
        <v>0.25</v>
      </c>
      <c r="AB8">
        <f t="shared" si="11"/>
        <v>9.1249999999999998E-2</v>
      </c>
    </row>
    <row r="9" spans="1:29" s="7" customFormat="1" x14ac:dyDescent="0.2">
      <c r="A9" s="5">
        <v>1</v>
      </c>
      <c r="B9" s="5">
        <v>0</v>
      </c>
      <c r="C9" s="5">
        <v>1</v>
      </c>
      <c r="D9" s="5">
        <v>1</v>
      </c>
      <c r="E9" s="5">
        <f t="shared" si="1"/>
        <v>2</v>
      </c>
      <c r="F9" s="5">
        <f t="shared" si="2"/>
        <v>1</v>
      </c>
      <c r="G9" s="5"/>
      <c r="H9" s="5"/>
      <c r="I9" s="5">
        <v>0.27</v>
      </c>
      <c r="J9" s="5">
        <f t="shared" si="0"/>
        <v>0.60000000000000009</v>
      </c>
      <c r="K9" s="1">
        <v>4</v>
      </c>
      <c r="L9" s="1">
        <f t="shared" si="6"/>
        <v>0.16200000000000003</v>
      </c>
      <c r="M9" s="5">
        <v>7</v>
      </c>
      <c r="N9" s="1">
        <f t="shared" si="7"/>
        <v>0.33333333333333331</v>
      </c>
      <c r="O9" s="1">
        <v>4</v>
      </c>
      <c r="P9" s="1">
        <f t="shared" si="8"/>
        <v>0.09</v>
      </c>
      <c r="Q9" s="5">
        <v>7</v>
      </c>
      <c r="R9">
        <f t="shared" si="3"/>
        <v>0.5</v>
      </c>
      <c r="T9">
        <f t="shared" si="9"/>
        <v>0.13500000000000001</v>
      </c>
      <c r="V9" s="1">
        <f t="shared" si="4"/>
        <v>0.57735026918962584</v>
      </c>
      <c r="W9" s="1">
        <v>4</v>
      </c>
      <c r="X9" s="1">
        <f t="shared" si="10"/>
        <v>0.15588457268119899</v>
      </c>
      <c r="Y9" s="5">
        <v>7</v>
      </c>
      <c r="Z9">
        <f t="shared" si="5"/>
        <v>0.33333333333333337</v>
      </c>
      <c r="AB9">
        <f t="shared" si="11"/>
        <v>9.0000000000000011E-2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f t="shared" si="1"/>
        <v>2</v>
      </c>
      <c r="F10" s="1">
        <f t="shared" si="2"/>
        <v>1</v>
      </c>
      <c r="G10" s="1"/>
      <c r="H10" s="1"/>
      <c r="I10" s="1">
        <v>0.27</v>
      </c>
      <c r="J10" s="1">
        <f t="shared" si="0"/>
        <v>0.60000000000000009</v>
      </c>
      <c r="K10" s="1">
        <v>4</v>
      </c>
      <c r="L10" s="1">
        <f t="shared" si="6"/>
        <v>0.16200000000000003</v>
      </c>
      <c r="M10" s="1">
        <v>7</v>
      </c>
      <c r="N10" s="1">
        <f t="shared" si="7"/>
        <v>0.33333333333333331</v>
      </c>
      <c r="O10" s="1">
        <v>4</v>
      </c>
      <c r="P10" s="1">
        <f t="shared" si="8"/>
        <v>0.09</v>
      </c>
      <c r="Q10" s="1">
        <v>7</v>
      </c>
      <c r="R10">
        <f t="shared" si="3"/>
        <v>0.5</v>
      </c>
      <c r="T10">
        <f t="shared" si="9"/>
        <v>0.13500000000000001</v>
      </c>
      <c r="V10" s="1">
        <f t="shared" si="4"/>
        <v>0.57735026918962584</v>
      </c>
      <c r="W10" s="1">
        <v>4</v>
      </c>
      <c r="X10" s="1">
        <f t="shared" si="10"/>
        <v>0.15588457268119899</v>
      </c>
      <c r="Y10" s="1">
        <v>7</v>
      </c>
      <c r="Z10">
        <f t="shared" si="5"/>
        <v>0.33333333333333337</v>
      </c>
      <c r="AB10">
        <f t="shared" si="11"/>
        <v>9.0000000000000011E-2</v>
      </c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f t="shared" si="1"/>
        <v>2</v>
      </c>
      <c r="F11" s="1">
        <f t="shared" si="2"/>
        <v>1</v>
      </c>
      <c r="G11" s="1"/>
      <c r="H11" s="1"/>
      <c r="I11" s="1">
        <v>0.36</v>
      </c>
      <c r="J11" s="1">
        <f t="shared" si="0"/>
        <v>0.60000000000000009</v>
      </c>
      <c r="K11" s="1">
        <v>4</v>
      </c>
      <c r="L11" s="1">
        <f t="shared" si="6"/>
        <v>0.21600000000000003</v>
      </c>
      <c r="M11" s="1">
        <v>1</v>
      </c>
      <c r="N11" s="1">
        <f t="shared" si="7"/>
        <v>0.33333333333333331</v>
      </c>
      <c r="O11" s="1">
        <v>4</v>
      </c>
      <c r="P11" s="1">
        <f t="shared" si="8"/>
        <v>0.12</v>
      </c>
      <c r="Q11" s="1">
        <v>1</v>
      </c>
      <c r="R11">
        <f t="shared" si="3"/>
        <v>0.5</v>
      </c>
      <c r="T11">
        <f t="shared" si="9"/>
        <v>0.18</v>
      </c>
      <c r="V11" s="1">
        <f t="shared" si="4"/>
        <v>0.57735026918962584</v>
      </c>
      <c r="W11" s="1">
        <v>4</v>
      </c>
      <c r="X11" s="1">
        <f t="shared" si="10"/>
        <v>0.2078460969082653</v>
      </c>
      <c r="Y11" s="1">
        <v>1</v>
      </c>
      <c r="Z11">
        <f t="shared" si="5"/>
        <v>0.33333333333333337</v>
      </c>
      <c r="AB11">
        <f t="shared" si="11"/>
        <v>0.12000000000000001</v>
      </c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f t="shared" si="1"/>
        <v>2</v>
      </c>
      <c r="F12" s="1">
        <f t="shared" si="2"/>
        <v>1</v>
      </c>
      <c r="G12" s="1"/>
      <c r="H12" s="1"/>
      <c r="I12" s="1">
        <v>0.11</v>
      </c>
      <c r="J12" s="1">
        <f t="shared" si="0"/>
        <v>0.60000000000000009</v>
      </c>
      <c r="K12" s="1">
        <v>4</v>
      </c>
      <c r="L12" s="1">
        <f t="shared" si="6"/>
        <v>6.6000000000000017E-2</v>
      </c>
      <c r="M12" s="1">
        <v>10</v>
      </c>
      <c r="N12" s="1">
        <f t="shared" si="7"/>
        <v>0.33333333333333331</v>
      </c>
      <c r="O12" s="1">
        <v>4</v>
      </c>
      <c r="P12" s="1">
        <f t="shared" si="8"/>
        <v>3.6666666666666667E-2</v>
      </c>
      <c r="Q12" s="1">
        <v>10</v>
      </c>
      <c r="R12">
        <f t="shared" si="3"/>
        <v>0.5</v>
      </c>
      <c r="T12">
        <f t="shared" si="9"/>
        <v>5.5E-2</v>
      </c>
      <c r="V12" s="1">
        <f t="shared" si="4"/>
        <v>0.57735026918962584</v>
      </c>
      <c r="W12" s="1">
        <v>4</v>
      </c>
      <c r="X12" s="1">
        <f t="shared" si="10"/>
        <v>6.3508529610858844E-2</v>
      </c>
      <c r="Y12" s="1">
        <v>9</v>
      </c>
      <c r="Z12">
        <f t="shared" si="5"/>
        <v>0.33333333333333337</v>
      </c>
      <c r="AB12">
        <f t="shared" si="11"/>
        <v>3.6666666666666674E-2</v>
      </c>
    </row>
    <row r="13" spans="1:29" x14ac:dyDescent="0.2">
      <c r="A13" s="1">
        <v>1</v>
      </c>
      <c r="B13" s="1">
        <v>1</v>
      </c>
      <c r="C13" s="1">
        <v>1</v>
      </c>
      <c r="D13" s="1">
        <v>1</v>
      </c>
      <c r="E13" s="1">
        <f t="shared" si="1"/>
        <v>3</v>
      </c>
      <c r="F13" s="1">
        <f t="shared" si="2"/>
        <v>1</v>
      </c>
      <c r="G13" s="1"/>
      <c r="H13" s="1"/>
      <c r="I13" s="1">
        <v>0.36</v>
      </c>
      <c r="J13" s="1">
        <f t="shared" si="0"/>
        <v>0.5</v>
      </c>
      <c r="K13" s="1">
        <v>10</v>
      </c>
      <c r="L13" s="1">
        <f t="shared" si="6"/>
        <v>0.18</v>
      </c>
      <c r="M13" s="1">
        <v>5</v>
      </c>
      <c r="N13" s="1">
        <f t="shared" si="7"/>
        <v>0.25</v>
      </c>
      <c r="O13" s="1">
        <v>10</v>
      </c>
      <c r="P13" s="1">
        <f t="shared" si="8"/>
        <v>0.09</v>
      </c>
      <c r="Q13" s="1">
        <v>7</v>
      </c>
      <c r="R13">
        <f t="shared" si="3"/>
        <v>0.33333333333333331</v>
      </c>
      <c r="T13">
        <f t="shared" si="9"/>
        <v>0.12</v>
      </c>
      <c r="V13" s="1">
        <f t="shared" si="4"/>
        <v>0.5</v>
      </c>
      <c r="W13" s="1">
        <v>11</v>
      </c>
      <c r="X13" s="1">
        <f t="shared" si="10"/>
        <v>0.18</v>
      </c>
      <c r="Y13" s="1">
        <v>5</v>
      </c>
      <c r="Z13">
        <f t="shared" si="5"/>
        <v>0.25</v>
      </c>
      <c r="AB13">
        <f t="shared" si="11"/>
        <v>0.09</v>
      </c>
    </row>
    <row r="14" spans="1:29" x14ac:dyDescent="0.2">
      <c r="A14" s="1">
        <v>1</v>
      </c>
      <c r="B14" s="1">
        <v>1</v>
      </c>
      <c r="C14" s="1">
        <v>1</v>
      </c>
      <c r="D14" s="1">
        <v>1</v>
      </c>
      <c r="E14" s="1">
        <f t="shared" si="1"/>
        <v>3</v>
      </c>
      <c r="F14" s="1">
        <f t="shared" si="2"/>
        <v>1</v>
      </c>
      <c r="G14" s="1"/>
      <c r="H14" s="1"/>
      <c r="I14" s="1">
        <v>0.09</v>
      </c>
      <c r="J14" s="1">
        <f t="shared" si="0"/>
        <v>0.5</v>
      </c>
      <c r="K14" s="1">
        <v>10</v>
      </c>
      <c r="L14" s="1">
        <f t="shared" si="6"/>
        <v>4.4999999999999998E-2</v>
      </c>
      <c r="M14" s="1">
        <v>11</v>
      </c>
      <c r="N14" s="1">
        <f t="shared" si="7"/>
        <v>0.25</v>
      </c>
      <c r="O14" s="1">
        <v>10</v>
      </c>
      <c r="P14" s="1">
        <f t="shared" si="8"/>
        <v>2.2499999999999999E-2</v>
      </c>
      <c r="Q14" s="1">
        <v>11</v>
      </c>
      <c r="R14">
        <f t="shared" si="3"/>
        <v>0.33333333333333331</v>
      </c>
      <c r="T14">
        <f t="shared" si="9"/>
        <v>0.03</v>
      </c>
      <c r="V14" s="1">
        <f t="shared" si="4"/>
        <v>0.5</v>
      </c>
      <c r="W14" s="1">
        <v>11</v>
      </c>
      <c r="X14" s="1">
        <f t="shared" si="10"/>
        <v>4.4999999999999998E-2</v>
      </c>
      <c r="Y14" s="1">
        <v>10</v>
      </c>
      <c r="Z14">
        <f t="shared" si="5"/>
        <v>0.25</v>
      </c>
      <c r="AB14">
        <f t="shared" si="11"/>
        <v>2.2499999999999999E-2</v>
      </c>
    </row>
    <row r="15" spans="1:29" x14ac:dyDescent="0.2">
      <c r="A15" s="1">
        <v>0</v>
      </c>
      <c r="B15" s="1">
        <v>0</v>
      </c>
      <c r="C15" s="1">
        <v>0</v>
      </c>
      <c r="D15" s="1">
        <v>0</v>
      </c>
      <c r="E15" s="1">
        <f t="shared" si="1"/>
        <v>0</v>
      </c>
      <c r="F15" s="1">
        <f t="shared" si="2"/>
        <v>0</v>
      </c>
      <c r="G15" s="1"/>
      <c r="H15" s="1"/>
      <c r="J15" s="1" t="e">
        <f t="shared" si="0"/>
        <v>#DIV/0!</v>
      </c>
      <c r="K15" s="1"/>
      <c r="L15" s="1" t="e">
        <f t="shared" si="6"/>
        <v>#DIV/0!</v>
      </c>
      <c r="M15" s="1"/>
      <c r="N15" s="1" t="e">
        <f t="shared" si="7"/>
        <v>#DIV/0!</v>
      </c>
      <c r="P15" s="1" t="e">
        <f t="shared" si="8"/>
        <v>#DIV/0!</v>
      </c>
      <c r="R15" t="e">
        <f t="shared" si="3"/>
        <v>#DIV/0!</v>
      </c>
      <c r="T15" t="e">
        <f t="shared" si="9"/>
        <v>#DIV/0!</v>
      </c>
      <c r="V15" s="1" t="e">
        <f t="shared" si="4"/>
        <v>#DIV/0!</v>
      </c>
      <c r="X15" s="1" t="e">
        <f t="shared" si="10"/>
        <v>#DIV/0!</v>
      </c>
      <c r="Z15">
        <f t="shared" si="5"/>
        <v>0</v>
      </c>
      <c r="AB15">
        <f t="shared" si="11"/>
        <v>0</v>
      </c>
    </row>
    <row r="16" spans="1:29" x14ac:dyDescent="0.2">
      <c r="A16" s="1">
        <v>0</v>
      </c>
      <c r="B16" s="1">
        <v>0</v>
      </c>
      <c r="C16" s="1">
        <v>0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</row>
    <row r="18" spans="1:29" x14ac:dyDescent="0.2">
      <c r="Q18" s="8"/>
      <c r="Y18" s="8"/>
    </row>
    <row r="19" spans="1:29" x14ac:dyDescent="0.2">
      <c r="J19" s="9"/>
      <c r="K19" s="9"/>
      <c r="L19" s="9"/>
      <c r="M19" s="9"/>
      <c r="N19" s="9"/>
      <c r="O19" s="9"/>
      <c r="P19" s="9"/>
      <c r="Q19" s="9"/>
      <c r="V19" s="9"/>
      <c r="W19" s="9"/>
      <c r="X19" s="9"/>
      <c r="Y19" s="9"/>
    </row>
    <row r="20" spans="1:29" x14ac:dyDescent="0.2">
      <c r="A20" s="6"/>
      <c r="B20" s="6"/>
      <c r="C20" s="6"/>
      <c r="D20" s="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">
      <c r="A21" s="6"/>
      <c r="B21" s="6"/>
      <c r="C21" s="6"/>
      <c r="D21" s="6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">
      <c r="Q22" s="8"/>
      <c r="Y22" s="8"/>
    </row>
    <row r="23" spans="1:29" x14ac:dyDescent="0.2">
      <c r="A23" s="6"/>
      <c r="B23" s="6"/>
      <c r="C23" s="6"/>
      <c r="D23" s="6"/>
      <c r="Q23" s="8"/>
      <c r="Y23" s="8"/>
    </row>
    <row r="24" spans="1:29" x14ac:dyDescent="0.2">
      <c r="A24" s="6"/>
      <c r="B24" s="6"/>
      <c r="C24" s="6"/>
      <c r="D24" s="6"/>
      <c r="Q24" s="8"/>
      <c r="Y24" s="8"/>
    </row>
    <row r="25" spans="1:29" x14ac:dyDescent="0.2">
      <c r="A25" s="6"/>
      <c r="B25" s="6"/>
      <c r="C25" s="6"/>
      <c r="D25" s="6"/>
      <c r="Q25" s="8"/>
      <c r="Y25" s="8"/>
    </row>
    <row r="26" spans="1:29" x14ac:dyDescent="0.2">
      <c r="Q26" s="8"/>
      <c r="Y26" s="8"/>
    </row>
    <row r="27" spans="1:29" x14ac:dyDescent="0.2">
      <c r="I27" s="8"/>
      <c r="Q27" s="8"/>
      <c r="Y27" s="8"/>
    </row>
    <row r="28" spans="1:29" x14ac:dyDescent="0.2">
      <c r="I28" s="8"/>
      <c r="Q28" s="8"/>
      <c r="Y28" s="8"/>
    </row>
    <row r="29" spans="1:29" x14ac:dyDescent="0.2">
      <c r="I29" s="3"/>
      <c r="Q29" s="8"/>
      <c r="Y29" s="8"/>
    </row>
    <row r="30" spans="1:29" x14ac:dyDescent="0.2">
      <c r="I30" s="8"/>
      <c r="Q30" s="8"/>
      <c r="Y30" s="8"/>
    </row>
    <row r="31" spans="1:29" x14ac:dyDescent="0.2">
      <c r="I31" s="8"/>
      <c r="Q31" s="8"/>
      <c r="Y31" s="8"/>
    </row>
    <row r="32" spans="1:29" x14ac:dyDescent="0.2">
      <c r="I32" s="8"/>
      <c r="Q32" s="8"/>
      <c r="Y32" s="8"/>
    </row>
    <row r="33" spans="9:25" x14ac:dyDescent="0.2">
      <c r="I33" s="5"/>
      <c r="Q33" s="8"/>
      <c r="Y33" s="8"/>
    </row>
    <row r="34" spans="9:25" x14ac:dyDescent="0.2">
      <c r="I34" s="8"/>
      <c r="Q34" s="8"/>
      <c r="Y34" s="8"/>
    </row>
    <row r="35" spans="9:25" x14ac:dyDescent="0.2">
      <c r="I35" s="8"/>
      <c r="Q35" s="8"/>
      <c r="Y35" s="8"/>
    </row>
    <row r="36" spans="9:25" x14ac:dyDescent="0.2">
      <c r="I36" s="8"/>
      <c r="Q36" s="8"/>
      <c r="Y36" s="8"/>
    </row>
    <row r="37" spans="9:25" x14ac:dyDescent="0.2">
      <c r="I37" s="8"/>
      <c r="Q37" s="8"/>
      <c r="Y37" s="8"/>
    </row>
    <row r="38" spans="9:25" x14ac:dyDescent="0.2">
      <c r="I38" s="8"/>
      <c r="Q38" s="8"/>
      <c r="Y38" s="8"/>
    </row>
    <row r="39" spans="9:25" x14ac:dyDescent="0.2">
      <c r="I39" s="8"/>
      <c r="Q39" s="8"/>
      <c r="Y39" s="8"/>
    </row>
    <row r="40" spans="9:25" x14ac:dyDescent="0.2">
      <c r="Q40" s="8"/>
      <c r="Y40" s="8"/>
    </row>
    <row r="41" spans="9:25" x14ac:dyDescent="0.2">
      <c r="Q41" s="8"/>
      <c r="Y41" s="8"/>
    </row>
    <row r="42" spans="9:25" x14ac:dyDescent="0.2">
      <c r="Q42" s="8"/>
      <c r="Y42" s="8"/>
    </row>
    <row r="43" spans="9:25" x14ac:dyDescent="0.2">
      <c r="Q43" s="8"/>
      <c r="Y43" s="8"/>
    </row>
    <row r="44" spans="9:25" x14ac:dyDescent="0.2">
      <c r="Q44" s="8"/>
      <c r="Y44" s="8"/>
    </row>
    <row r="45" spans="9:25" x14ac:dyDescent="0.2">
      <c r="Q45" s="8"/>
      <c r="Y45" s="8"/>
    </row>
    <row r="46" spans="9:25" x14ac:dyDescent="0.2">
      <c r="Q46" s="8"/>
      <c r="Y46" s="8"/>
    </row>
    <row r="47" spans="9:25" x14ac:dyDescent="0.2">
      <c r="Q47" s="8"/>
      <c r="Y47" s="8"/>
    </row>
    <row r="48" spans="9:25" x14ac:dyDescent="0.2">
      <c r="Q48" s="8"/>
      <c r="Y48" s="8"/>
    </row>
    <row r="49" spans="17:25" x14ac:dyDescent="0.2">
      <c r="Q49" s="8"/>
      <c r="Y49" s="8"/>
    </row>
    <row r="50" spans="17:25" x14ac:dyDescent="0.2">
      <c r="Q50" s="8"/>
      <c r="Y50" s="8"/>
    </row>
    <row r="51" spans="17:25" x14ac:dyDescent="0.2">
      <c r="Q51" s="8"/>
      <c r="Y51" s="8"/>
    </row>
    <row r="52" spans="17:25" x14ac:dyDescent="0.2">
      <c r="Q52" s="8"/>
      <c r="Y52" s="8"/>
    </row>
    <row r="53" spans="17:25" x14ac:dyDescent="0.2">
      <c r="Q53" s="8"/>
      <c r="Y53" s="8"/>
    </row>
    <row r="54" spans="17:25" x14ac:dyDescent="0.2">
      <c r="Q54" s="8"/>
      <c r="Y54" s="8"/>
    </row>
    <row r="55" spans="17:25" x14ac:dyDescent="0.2">
      <c r="Q55" s="8"/>
      <c r="Y55" s="8"/>
    </row>
    <row r="56" spans="17:25" x14ac:dyDescent="0.2">
      <c r="Q56" s="8"/>
      <c r="Y56" s="8"/>
    </row>
    <row r="57" spans="17:25" x14ac:dyDescent="0.2">
      <c r="Q57" s="8"/>
      <c r="Y57" s="8"/>
    </row>
    <row r="58" spans="17:25" x14ac:dyDescent="0.2">
      <c r="Q58" s="8"/>
      <c r="Y58" s="8"/>
    </row>
    <row r="59" spans="17:25" x14ac:dyDescent="0.2">
      <c r="Q59" s="8"/>
      <c r="Y59" s="8"/>
    </row>
    <row r="60" spans="17:25" x14ac:dyDescent="0.2">
      <c r="Q60" s="8"/>
      <c r="Y60" s="8"/>
    </row>
    <row r="61" spans="17:25" x14ac:dyDescent="0.2">
      <c r="Q61" s="8"/>
      <c r="Y61" s="8"/>
    </row>
    <row r="62" spans="17:25" x14ac:dyDescent="0.2">
      <c r="Q62" s="8"/>
      <c r="Y62" s="8"/>
    </row>
    <row r="63" spans="17:25" x14ac:dyDescent="0.2">
      <c r="Q63" s="8"/>
      <c r="Y63" s="8"/>
    </row>
    <row r="64" spans="17:25" x14ac:dyDescent="0.2">
      <c r="Q64" s="8"/>
      <c r="Y64" s="8"/>
    </row>
    <row r="65" spans="17:25" x14ac:dyDescent="0.2">
      <c r="Q65" s="8"/>
      <c r="Y65" s="8"/>
    </row>
    <row r="66" spans="17:25" x14ac:dyDescent="0.2">
      <c r="Q66" s="8"/>
      <c r="Y66" s="8"/>
    </row>
    <row r="67" spans="17:25" x14ac:dyDescent="0.2">
      <c r="Q67" s="8"/>
      <c r="Y67" s="8"/>
    </row>
    <row r="68" spans="17:25" x14ac:dyDescent="0.2">
      <c r="Q68" s="8"/>
      <c r="Y68" s="8"/>
    </row>
    <row r="69" spans="17:25" x14ac:dyDescent="0.2">
      <c r="Q69" s="8"/>
      <c r="Y69" s="8"/>
    </row>
    <row r="70" spans="17:25" x14ac:dyDescent="0.2">
      <c r="Q70" s="8"/>
      <c r="Y70" s="8"/>
    </row>
    <row r="71" spans="17:25" x14ac:dyDescent="0.2">
      <c r="Q71" s="8"/>
      <c r="Y71" s="8"/>
    </row>
    <row r="72" spans="17:25" x14ac:dyDescent="0.2">
      <c r="Q72" s="8"/>
      <c r="Y72" s="8"/>
    </row>
    <row r="73" spans="17:25" x14ac:dyDescent="0.2">
      <c r="Q73" s="8"/>
      <c r="Y73" s="8"/>
    </row>
    <row r="74" spans="17:25" x14ac:dyDescent="0.2">
      <c r="Q74" s="8"/>
      <c r="Y74" s="8"/>
    </row>
    <row r="75" spans="17:25" x14ac:dyDescent="0.2">
      <c r="Q75" s="8"/>
      <c r="Y75" s="8"/>
    </row>
    <row r="76" spans="17:25" x14ac:dyDescent="0.2">
      <c r="Q76" s="8"/>
      <c r="Y76" s="8"/>
    </row>
    <row r="77" spans="17:25" x14ac:dyDescent="0.2">
      <c r="Q77" s="8"/>
      <c r="Y77" s="8"/>
    </row>
    <row r="78" spans="17:25" x14ac:dyDescent="0.2">
      <c r="Q78" s="8"/>
      <c r="Y78" s="8"/>
    </row>
    <row r="79" spans="17:25" x14ac:dyDescent="0.2">
      <c r="Q79" s="8"/>
      <c r="Y79" s="8"/>
    </row>
    <row r="80" spans="17:25" x14ac:dyDescent="0.2">
      <c r="Q80" s="8"/>
      <c r="Y80" s="8"/>
    </row>
    <row r="81" spans="17:25" x14ac:dyDescent="0.2">
      <c r="Q81" s="8"/>
      <c r="Y81" s="8"/>
    </row>
    <row r="82" spans="17:25" x14ac:dyDescent="0.2">
      <c r="Q82" s="8"/>
      <c r="Y82" s="8"/>
    </row>
    <row r="83" spans="17:25" x14ac:dyDescent="0.2">
      <c r="Q83" s="8"/>
      <c r="Y83" s="8"/>
    </row>
    <row r="84" spans="17:25" x14ac:dyDescent="0.2">
      <c r="Q84" s="8"/>
      <c r="Y84" s="8"/>
    </row>
    <row r="85" spans="17:25" x14ac:dyDescent="0.2">
      <c r="Q85" s="8"/>
      <c r="Y85" s="8"/>
    </row>
    <row r="86" spans="17:25" x14ac:dyDescent="0.2">
      <c r="Q86" s="8"/>
      <c r="Y86" s="8"/>
    </row>
    <row r="87" spans="17:25" x14ac:dyDescent="0.2">
      <c r="Q87" s="8"/>
      <c r="Y87" s="8"/>
    </row>
    <row r="88" spans="17:25" x14ac:dyDescent="0.2">
      <c r="Q88" s="8"/>
      <c r="Y88" s="8"/>
    </row>
    <row r="89" spans="17:25" x14ac:dyDescent="0.2">
      <c r="Q89" s="8"/>
      <c r="Y89" s="8"/>
    </row>
    <row r="90" spans="17:25" x14ac:dyDescent="0.2">
      <c r="Q90" s="8"/>
      <c r="Y90" s="8"/>
    </row>
    <row r="91" spans="17:25" x14ac:dyDescent="0.2">
      <c r="Q91" s="8"/>
      <c r="Y91" s="8"/>
    </row>
    <row r="92" spans="17:25" x14ac:dyDescent="0.2">
      <c r="Q92" s="8"/>
      <c r="Y92" s="8"/>
    </row>
    <row r="93" spans="17:25" x14ac:dyDescent="0.2">
      <c r="Q93" s="8"/>
      <c r="Y93" s="8"/>
    </row>
    <row r="94" spans="17:25" x14ac:dyDescent="0.2">
      <c r="Q94" s="8"/>
      <c r="Y94" s="8"/>
    </row>
    <row r="95" spans="17:25" x14ac:dyDescent="0.2">
      <c r="Q95" s="8"/>
      <c r="Y95" s="8"/>
    </row>
    <row r="96" spans="17:25" x14ac:dyDescent="0.2">
      <c r="Q96" s="8"/>
      <c r="Y96" s="8"/>
    </row>
    <row r="97" spans="17:25" x14ac:dyDescent="0.2">
      <c r="Q97" s="8"/>
      <c r="Y97" s="8"/>
    </row>
    <row r="98" spans="17:25" x14ac:dyDescent="0.2">
      <c r="Q98" s="8"/>
      <c r="Y98" s="8"/>
    </row>
    <row r="99" spans="17:25" x14ac:dyDescent="0.2">
      <c r="Q99" s="8"/>
      <c r="Y99" s="8"/>
    </row>
    <row r="100" spans="17:25" x14ac:dyDescent="0.2">
      <c r="Q100" s="8"/>
      <c r="Y100" s="8"/>
    </row>
    <row r="101" spans="17:25" x14ac:dyDescent="0.2">
      <c r="Q101" s="8"/>
      <c r="Y101" s="8"/>
    </row>
    <row r="102" spans="17:25" x14ac:dyDescent="0.2">
      <c r="Q102" s="8"/>
      <c r="Y102" s="8"/>
    </row>
    <row r="103" spans="17:25" x14ac:dyDescent="0.2">
      <c r="Q103" s="8"/>
      <c r="Y103" s="8"/>
    </row>
    <row r="104" spans="17:25" x14ac:dyDescent="0.2">
      <c r="Q104" s="8"/>
      <c r="Y104" s="8"/>
    </row>
    <row r="105" spans="17:25" x14ac:dyDescent="0.2">
      <c r="Q105" s="8"/>
      <c r="Y105" s="8"/>
    </row>
    <row r="106" spans="17:25" x14ac:dyDescent="0.2">
      <c r="Q106" s="8"/>
      <c r="Y106" s="8"/>
    </row>
    <row r="107" spans="17:25" x14ac:dyDescent="0.2">
      <c r="Q107" s="8"/>
      <c r="Y107" s="8"/>
    </row>
    <row r="108" spans="17:25" x14ac:dyDescent="0.2">
      <c r="Q108" s="8"/>
      <c r="Y108" s="8"/>
    </row>
    <row r="109" spans="17:25" x14ac:dyDescent="0.2">
      <c r="Q109" s="8"/>
      <c r="Y109" s="8"/>
    </row>
    <row r="110" spans="17:25" x14ac:dyDescent="0.2">
      <c r="Q110" s="8"/>
      <c r="Y110" s="8"/>
    </row>
    <row r="111" spans="17:25" x14ac:dyDescent="0.2">
      <c r="Q111" s="8"/>
      <c r="Y111" s="8"/>
    </row>
    <row r="112" spans="17:25" x14ac:dyDescent="0.2">
      <c r="Q112" s="8"/>
      <c r="Y112" s="8"/>
    </row>
    <row r="113" spans="17:25" x14ac:dyDescent="0.2">
      <c r="Q113" s="8"/>
      <c r="Y113" s="8"/>
    </row>
    <row r="114" spans="17:25" x14ac:dyDescent="0.2">
      <c r="Q114" s="8"/>
      <c r="Y114" s="8"/>
    </row>
    <row r="115" spans="17:25" x14ac:dyDescent="0.2">
      <c r="Q115" s="8"/>
      <c r="Y115" s="8"/>
    </row>
    <row r="116" spans="17:25" x14ac:dyDescent="0.2">
      <c r="Q116" s="8"/>
      <c r="Y116" s="8"/>
    </row>
    <row r="117" spans="17:25" x14ac:dyDescent="0.2">
      <c r="Q117" s="8"/>
      <c r="Y117" s="8"/>
    </row>
    <row r="118" spans="17:25" x14ac:dyDescent="0.2">
      <c r="Q118" s="8"/>
      <c r="Y118" s="8"/>
    </row>
    <row r="119" spans="17:25" x14ac:dyDescent="0.2">
      <c r="Q119" s="8"/>
      <c r="Y119" s="8"/>
    </row>
    <row r="120" spans="17:25" x14ac:dyDescent="0.2">
      <c r="Q120" s="8"/>
      <c r="Y120" s="8"/>
    </row>
    <row r="121" spans="17:25" x14ac:dyDescent="0.2">
      <c r="Q121" s="8"/>
      <c r="Y121" s="8"/>
    </row>
    <row r="122" spans="17:25" x14ac:dyDescent="0.2">
      <c r="Q122" s="8"/>
      <c r="Y122" s="8"/>
    </row>
    <row r="123" spans="17:25" x14ac:dyDescent="0.2">
      <c r="Q123" s="8"/>
      <c r="Y123" s="8"/>
    </row>
    <row r="124" spans="17:25" x14ac:dyDescent="0.2">
      <c r="Q124" s="8"/>
      <c r="Y124" s="8"/>
    </row>
    <row r="125" spans="17:25" x14ac:dyDescent="0.2">
      <c r="Q125" s="8"/>
      <c r="Y125" s="8"/>
    </row>
    <row r="126" spans="17:25" x14ac:dyDescent="0.2">
      <c r="Q126" s="8"/>
      <c r="Y126" s="8"/>
    </row>
    <row r="127" spans="17:25" x14ac:dyDescent="0.2">
      <c r="Q127" s="8"/>
      <c r="Y127" s="8"/>
    </row>
    <row r="128" spans="17:25" x14ac:dyDescent="0.2">
      <c r="Q128" s="8"/>
      <c r="Y128" s="8"/>
    </row>
    <row r="129" spans="17:25" x14ac:dyDescent="0.2">
      <c r="Q129" s="8"/>
      <c r="Y129" s="8"/>
    </row>
    <row r="130" spans="17:25" x14ac:dyDescent="0.2">
      <c r="Q130" s="8"/>
      <c r="Y130" s="8"/>
    </row>
    <row r="131" spans="17:25" x14ac:dyDescent="0.2">
      <c r="Q131" s="8"/>
      <c r="Y131" s="8"/>
    </row>
  </sheetData>
  <sortState ref="AB26:AB38">
    <sortCondition descending="1" ref="AB26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9"/>
  <sheetViews>
    <sheetView workbookViewId="0">
      <selection activeCell="I24" sqref="I24"/>
    </sheetView>
  </sheetViews>
  <sheetFormatPr defaultRowHeight="14.25" x14ac:dyDescent="0.2"/>
  <cols>
    <col min="9" max="9" width="9" style="1"/>
    <col min="11" max="11" width="9.125" customWidth="1"/>
    <col min="12" max="12" width="10" customWidth="1"/>
    <col min="13" max="13" width="12.125" customWidth="1"/>
    <col min="14" max="14" width="8.875" customWidth="1"/>
    <col min="15" max="15" width="8.625" customWidth="1"/>
    <col min="16" max="16" width="11.5" customWidth="1"/>
    <col min="17" max="17" width="12.25" style="1" customWidth="1"/>
    <col min="18" max="19" width="9.75" customWidth="1"/>
    <col min="20" max="21" width="12.75" customWidth="1"/>
    <col min="22" max="23" width="10.25" customWidth="1"/>
    <col min="24" max="24" width="13.375" customWidth="1"/>
    <col min="25" max="25" width="13.625" style="1" customWidth="1"/>
    <col min="28" max="28" width="11.875" customWidth="1"/>
    <col min="29" max="29" width="11.62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25</v>
      </c>
      <c r="J1" s="1" t="s">
        <v>7</v>
      </c>
      <c r="K1" s="1" t="s">
        <v>8</v>
      </c>
      <c r="L1" s="1" t="s">
        <v>26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f>A2+B2+C2</f>
        <v>0</v>
      </c>
      <c r="F2" s="1">
        <f>D2</f>
        <v>0</v>
      </c>
      <c r="G2" s="1">
        <v>3</v>
      </c>
      <c r="H2" s="1">
        <v>1</v>
      </c>
      <c r="J2" s="1" t="e">
        <f t="shared" ref="J2:J15" si="0">(F2)/(F2+(E2/3))</f>
        <v>#DIV/0!</v>
      </c>
      <c r="K2" s="1"/>
      <c r="L2" s="1"/>
      <c r="M2" s="1"/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f t="shared" ref="E3:E15" si="1">A3+B3+C3</f>
        <v>3</v>
      </c>
      <c r="F3" s="1">
        <f t="shared" ref="F3:F15" si="2">D3</f>
        <v>1</v>
      </c>
      <c r="G3" s="1">
        <v>0</v>
      </c>
      <c r="H3" s="1">
        <v>0</v>
      </c>
      <c r="I3" s="1">
        <v>0.28999999999999998</v>
      </c>
      <c r="J3" s="1">
        <f t="shared" si="0"/>
        <v>0.5</v>
      </c>
      <c r="K3" s="1">
        <v>9</v>
      </c>
      <c r="L3" s="1">
        <f>I3*J3</f>
        <v>0.14499999999999999</v>
      </c>
      <c r="M3" s="1">
        <v>7</v>
      </c>
      <c r="N3" s="1">
        <f>F3/(F3+H3+E3)</f>
        <v>0.25</v>
      </c>
      <c r="O3" s="1">
        <v>9</v>
      </c>
      <c r="P3" s="1">
        <f>I3*N3</f>
        <v>7.2499999999999995E-2</v>
      </c>
      <c r="Q3" s="1">
        <v>7</v>
      </c>
      <c r="R3">
        <f t="shared" ref="R3:R15" si="3">(F3*F3)/(E3+H3)</f>
        <v>0.33333333333333331</v>
      </c>
      <c r="T3">
        <f>I3*R3</f>
        <v>9.6666666666666651E-2</v>
      </c>
      <c r="V3" s="1">
        <f t="shared" ref="V3:V15" si="4">F3/(((F3+H3)*(F3+E3))^(1/2))</f>
        <v>0.5</v>
      </c>
      <c r="W3" s="1">
        <v>9</v>
      </c>
      <c r="X3" s="1">
        <f>I3*V3</f>
        <v>0.14499999999999999</v>
      </c>
      <c r="Y3" s="1">
        <v>7</v>
      </c>
      <c r="Z3">
        <f t="shared" ref="Z3:Z15" si="5">F3-(E3/(E3+G3+1))</f>
        <v>0.25</v>
      </c>
      <c r="AB3">
        <f>I3*Z3</f>
        <v>7.2499999999999995E-2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f t="shared" si="1"/>
        <v>0</v>
      </c>
      <c r="F4" s="1">
        <f t="shared" si="2"/>
        <v>0</v>
      </c>
      <c r="G4" s="1">
        <v>3</v>
      </c>
      <c r="H4" s="1">
        <v>1</v>
      </c>
      <c r="J4" s="3" t="e">
        <f t="shared" si="0"/>
        <v>#DIV/0!</v>
      </c>
      <c r="K4" s="1"/>
      <c r="L4" s="1" t="e">
        <f t="shared" ref="L4:L15" si="6">I4*J4</f>
        <v>#DIV/0!</v>
      </c>
      <c r="M4" s="1"/>
      <c r="N4" s="1">
        <f t="shared" ref="N4:N15" si="7">F4/(F4+H4+E4)</f>
        <v>0</v>
      </c>
      <c r="O4" s="1"/>
      <c r="P4" s="1">
        <f t="shared" ref="P4:P15" si="8">I4*N4</f>
        <v>0</v>
      </c>
      <c r="R4">
        <f t="shared" si="3"/>
        <v>0</v>
      </c>
      <c r="T4">
        <f t="shared" ref="T4:T15" si="9">I4*R4</f>
        <v>0</v>
      </c>
      <c r="V4" s="1" t="e">
        <f t="shared" si="4"/>
        <v>#DIV/0!</v>
      </c>
      <c r="W4" s="1"/>
      <c r="X4" s="1" t="e">
        <f t="shared" ref="X4:X15" si="10">I4*V4</f>
        <v>#DIV/0!</v>
      </c>
      <c r="Z4">
        <f t="shared" si="5"/>
        <v>0</v>
      </c>
      <c r="AB4">
        <f t="shared" ref="AB4:AB15" si="11">I4*Z4</f>
        <v>0</v>
      </c>
    </row>
    <row r="5" spans="1:29" s="4" customFormat="1" x14ac:dyDescent="0.2">
      <c r="A5" s="3">
        <v>1</v>
      </c>
      <c r="B5" s="3">
        <v>1</v>
      </c>
      <c r="C5" s="3">
        <v>1</v>
      </c>
      <c r="D5" s="3">
        <v>1</v>
      </c>
      <c r="E5" s="3">
        <f t="shared" si="1"/>
        <v>3</v>
      </c>
      <c r="F5" s="3">
        <f t="shared" si="2"/>
        <v>1</v>
      </c>
      <c r="G5" s="1">
        <v>0</v>
      </c>
      <c r="H5" s="1">
        <v>0</v>
      </c>
      <c r="I5" s="3">
        <v>0.3</v>
      </c>
      <c r="J5" s="3">
        <f t="shared" si="0"/>
        <v>0.5</v>
      </c>
      <c r="K5" s="3">
        <v>9</v>
      </c>
      <c r="L5" s="1">
        <f t="shared" si="6"/>
        <v>0.15</v>
      </c>
      <c r="M5" s="3">
        <v>6</v>
      </c>
      <c r="N5" s="1">
        <f t="shared" si="7"/>
        <v>0.25</v>
      </c>
      <c r="O5" s="3">
        <v>9</v>
      </c>
      <c r="P5" s="1">
        <f t="shared" si="8"/>
        <v>7.4999999999999997E-2</v>
      </c>
      <c r="Q5" s="3">
        <v>6</v>
      </c>
      <c r="R5">
        <f t="shared" si="3"/>
        <v>0.33333333333333331</v>
      </c>
      <c r="S5" s="4">
        <v>9</v>
      </c>
      <c r="T5">
        <f t="shared" si="9"/>
        <v>9.9999999999999992E-2</v>
      </c>
      <c r="U5" s="4">
        <v>6</v>
      </c>
      <c r="V5" s="1">
        <f t="shared" si="4"/>
        <v>0.5</v>
      </c>
      <c r="W5" s="3">
        <v>9</v>
      </c>
      <c r="X5" s="1">
        <f t="shared" si="10"/>
        <v>0.15</v>
      </c>
      <c r="Y5" s="3">
        <v>6</v>
      </c>
      <c r="Z5">
        <f t="shared" si="5"/>
        <v>0.25</v>
      </c>
      <c r="AA5" s="4">
        <v>9</v>
      </c>
      <c r="AB5">
        <f t="shared" si="11"/>
        <v>7.4999999999999997E-2</v>
      </c>
      <c r="AC5" s="4">
        <v>6</v>
      </c>
    </row>
    <row r="6" spans="1:29" x14ac:dyDescent="0.2">
      <c r="A6" s="1">
        <v>1</v>
      </c>
      <c r="B6" s="1">
        <v>1</v>
      </c>
      <c r="C6" s="1">
        <v>1</v>
      </c>
      <c r="D6" s="1">
        <v>1</v>
      </c>
      <c r="E6" s="1">
        <f t="shared" si="1"/>
        <v>3</v>
      </c>
      <c r="F6" s="1">
        <f t="shared" si="2"/>
        <v>1</v>
      </c>
      <c r="G6" s="1">
        <v>0</v>
      </c>
      <c r="H6" s="1">
        <v>0</v>
      </c>
      <c r="I6" s="1">
        <v>0.37</v>
      </c>
      <c r="J6" s="1">
        <f t="shared" si="0"/>
        <v>0.5</v>
      </c>
      <c r="K6" s="1">
        <v>9</v>
      </c>
      <c r="L6" s="1">
        <f t="shared" si="6"/>
        <v>0.185</v>
      </c>
      <c r="M6" s="1">
        <v>3</v>
      </c>
      <c r="N6" s="1">
        <f t="shared" si="7"/>
        <v>0.25</v>
      </c>
      <c r="O6" s="1">
        <v>9</v>
      </c>
      <c r="P6" s="1">
        <f t="shared" si="8"/>
        <v>9.2499999999999999E-2</v>
      </c>
      <c r="Q6" s="1">
        <v>4</v>
      </c>
      <c r="R6">
        <f t="shared" si="3"/>
        <v>0.33333333333333331</v>
      </c>
      <c r="T6">
        <f t="shared" si="9"/>
        <v>0.12333333333333332</v>
      </c>
      <c r="V6" s="1">
        <f t="shared" si="4"/>
        <v>0.5</v>
      </c>
      <c r="W6" s="1">
        <v>9</v>
      </c>
      <c r="X6" s="1">
        <f t="shared" si="10"/>
        <v>0.185</v>
      </c>
      <c r="Y6" s="1">
        <v>3</v>
      </c>
      <c r="Z6">
        <f t="shared" si="5"/>
        <v>0.25</v>
      </c>
      <c r="AB6">
        <f t="shared" si="11"/>
        <v>9.2499999999999999E-2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f t="shared" si="1"/>
        <v>3</v>
      </c>
      <c r="F7" s="1">
        <f t="shared" si="2"/>
        <v>1</v>
      </c>
      <c r="G7" s="1">
        <v>0</v>
      </c>
      <c r="H7" s="1">
        <v>0</v>
      </c>
      <c r="I7" s="1">
        <v>0.20499999999999999</v>
      </c>
      <c r="J7" s="1">
        <f t="shared" si="0"/>
        <v>0.5</v>
      </c>
      <c r="K7" s="1">
        <v>9</v>
      </c>
      <c r="L7" s="1">
        <f t="shared" si="6"/>
        <v>0.10249999999999999</v>
      </c>
      <c r="M7" s="1">
        <v>8</v>
      </c>
      <c r="N7" s="1">
        <f t="shared" si="7"/>
        <v>0.25</v>
      </c>
      <c r="O7" s="1">
        <v>9</v>
      </c>
      <c r="P7" s="1">
        <f t="shared" si="8"/>
        <v>5.1249999999999997E-2</v>
      </c>
      <c r="Q7" s="1">
        <v>8</v>
      </c>
      <c r="R7">
        <f t="shared" si="3"/>
        <v>0.33333333333333331</v>
      </c>
      <c r="T7">
        <f t="shared" si="9"/>
        <v>6.8333333333333329E-2</v>
      </c>
      <c r="V7" s="1">
        <f t="shared" si="4"/>
        <v>0.5</v>
      </c>
      <c r="W7" s="1">
        <v>9</v>
      </c>
      <c r="X7" s="1">
        <f t="shared" si="10"/>
        <v>0.10249999999999999</v>
      </c>
      <c r="Y7" s="1">
        <v>8</v>
      </c>
      <c r="Z7">
        <f t="shared" si="5"/>
        <v>0.25</v>
      </c>
      <c r="AB7">
        <f t="shared" si="11"/>
        <v>5.1249999999999997E-2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f t="shared" si="1"/>
        <v>3</v>
      </c>
      <c r="F8" s="1">
        <f t="shared" si="2"/>
        <v>1</v>
      </c>
      <c r="G8" s="1">
        <v>0</v>
      </c>
      <c r="H8" s="1">
        <v>0</v>
      </c>
      <c r="I8" s="1">
        <v>0.3</v>
      </c>
      <c r="J8" s="1">
        <f t="shared" si="0"/>
        <v>0.5</v>
      </c>
      <c r="K8" s="1">
        <v>9</v>
      </c>
      <c r="L8" s="1">
        <f t="shared" si="6"/>
        <v>0.15</v>
      </c>
      <c r="M8" s="1">
        <v>6</v>
      </c>
      <c r="N8" s="1">
        <f t="shared" si="7"/>
        <v>0.25</v>
      </c>
      <c r="O8" s="1">
        <v>9</v>
      </c>
      <c r="P8" s="1">
        <f t="shared" si="8"/>
        <v>7.4999999999999997E-2</v>
      </c>
      <c r="Q8" s="1">
        <v>6</v>
      </c>
      <c r="R8">
        <f t="shared" si="3"/>
        <v>0.33333333333333331</v>
      </c>
      <c r="T8">
        <f t="shared" si="9"/>
        <v>9.9999999999999992E-2</v>
      </c>
      <c r="V8" s="1">
        <f t="shared" si="4"/>
        <v>0.5</v>
      </c>
      <c r="W8" s="1">
        <v>9</v>
      </c>
      <c r="X8" s="1">
        <f t="shared" si="10"/>
        <v>0.15</v>
      </c>
      <c r="Y8" s="1">
        <v>6</v>
      </c>
      <c r="Z8">
        <f t="shared" si="5"/>
        <v>0.25</v>
      </c>
      <c r="AB8">
        <f t="shared" si="11"/>
        <v>7.4999999999999997E-2</v>
      </c>
    </row>
    <row r="9" spans="1:29" x14ac:dyDescent="0.2">
      <c r="A9" s="1">
        <v>0</v>
      </c>
      <c r="B9" s="1">
        <v>0</v>
      </c>
      <c r="C9" s="1">
        <v>0</v>
      </c>
      <c r="D9" s="1">
        <v>0</v>
      </c>
      <c r="E9" s="1">
        <f t="shared" si="1"/>
        <v>0</v>
      </c>
      <c r="F9" s="1">
        <f t="shared" si="2"/>
        <v>0</v>
      </c>
      <c r="G9" s="1">
        <v>3</v>
      </c>
      <c r="H9" s="1">
        <v>1</v>
      </c>
      <c r="J9" s="3" t="e">
        <f t="shared" si="0"/>
        <v>#DIV/0!</v>
      </c>
      <c r="K9" s="1"/>
      <c r="L9" s="1" t="e">
        <f t="shared" si="6"/>
        <v>#DIV/0!</v>
      </c>
      <c r="M9" s="1"/>
      <c r="N9" s="1">
        <f t="shared" si="7"/>
        <v>0</v>
      </c>
      <c r="O9" s="1"/>
      <c r="P9" s="1">
        <f t="shared" si="8"/>
        <v>0</v>
      </c>
      <c r="Q9" s="3"/>
      <c r="R9">
        <f t="shared" si="3"/>
        <v>0</v>
      </c>
      <c r="T9">
        <f t="shared" si="9"/>
        <v>0</v>
      </c>
      <c r="V9" s="1" t="e">
        <f t="shared" si="4"/>
        <v>#DIV/0!</v>
      </c>
      <c r="W9" s="1"/>
      <c r="X9" s="1" t="e">
        <f t="shared" si="10"/>
        <v>#DIV/0!</v>
      </c>
      <c r="Z9">
        <f t="shared" si="5"/>
        <v>0</v>
      </c>
      <c r="AB9">
        <f t="shared" si="11"/>
        <v>0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f t="shared" si="1"/>
        <v>2</v>
      </c>
      <c r="F10" s="1">
        <f t="shared" si="2"/>
        <v>1</v>
      </c>
      <c r="G10" s="1">
        <v>1</v>
      </c>
      <c r="H10" s="1">
        <v>0</v>
      </c>
      <c r="I10" s="1">
        <v>0.28999999999999998</v>
      </c>
      <c r="J10" s="1">
        <f t="shared" si="0"/>
        <v>0.60000000000000009</v>
      </c>
      <c r="K10" s="1">
        <v>2</v>
      </c>
      <c r="L10" s="1">
        <f t="shared" si="6"/>
        <v>0.17400000000000002</v>
      </c>
      <c r="M10" s="1">
        <v>4</v>
      </c>
      <c r="N10" s="1">
        <f t="shared" si="7"/>
        <v>0.33333333333333331</v>
      </c>
      <c r="O10" s="1">
        <v>2</v>
      </c>
      <c r="P10" s="1">
        <f t="shared" si="8"/>
        <v>9.6666666666666651E-2</v>
      </c>
      <c r="Q10" s="1">
        <v>2</v>
      </c>
      <c r="R10">
        <f t="shared" si="3"/>
        <v>0.5</v>
      </c>
      <c r="T10">
        <f t="shared" si="9"/>
        <v>0.14499999999999999</v>
      </c>
      <c r="V10" s="1">
        <f t="shared" si="4"/>
        <v>0.57735026918962584</v>
      </c>
      <c r="W10" s="1">
        <v>2</v>
      </c>
      <c r="X10" s="1">
        <f t="shared" si="10"/>
        <v>0.16743157806499148</v>
      </c>
      <c r="Y10" s="1">
        <v>4</v>
      </c>
      <c r="Z10">
        <f t="shared" si="5"/>
        <v>0.5</v>
      </c>
      <c r="AB10">
        <f t="shared" si="11"/>
        <v>0.14499999999999999</v>
      </c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f t="shared" si="1"/>
        <v>2</v>
      </c>
      <c r="F11" s="1">
        <f t="shared" si="2"/>
        <v>1</v>
      </c>
      <c r="G11" s="1">
        <v>1</v>
      </c>
      <c r="H11" s="1">
        <v>0</v>
      </c>
      <c r="I11" s="1">
        <v>0.37</v>
      </c>
      <c r="J11" s="1">
        <f t="shared" si="0"/>
        <v>0.60000000000000009</v>
      </c>
      <c r="K11" s="1">
        <v>2</v>
      </c>
      <c r="L11" s="1">
        <f t="shared" si="6"/>
        <v>0.22200000000000003</v>
      </c>
      <c r="M11" s="1">
        <v>1</v>
      </c>
      <c r="N11" s="1">
        <f t="shared" si="7"/>
        <v>0.33333333333333331</v>
      </c>
      <c r="O11" s="1">
        <v>2</v>
      </c>
      <c r="P11" s="1">
        <f t="shared" si="8"/>
        <v>0.12333333333333332</v>
      </c>
      <c r="Q11" s="1">
        <v>1</v>
      </c>
      <c r="R11">
        <f t="shared" si="3"/>
        <v>0.5</v>
      </c>
      <c r="T11">
        <f t="shared" si="9"/>
        <v>0.185</v>
      </c>
      <c r="V11" s="1">
        <f t="shared" si="4"/>
        <v>0.57735026918962584</v>
      </c>
      <c r="W11" s="1">
        <v>2</v>
      </c>
      <c r="X11" s="1">
        <f t="shared" si="10"/>
        <v>0.21361959960016155</v>
      </c>
      <c r="Y11" s="1">
        <v>1</v>
      </c>
      <c r="Z11">
        <f t="shared" si="5"/>
        <v>0.5</v>
      </c>
      <c r="AB11">
        <f t="shared" si="11"/>
        <v>0.185</v>
      </c>
    </row>
    <row r="12" spans="1:29" x14ac:dyDescent="0.2">
      <c r="A12" s="1">
        <v>0</v>
      </c>
      <c r="B12" s="1">
        <v>0</v>
      </c>
      <c r="C12" s="1">
        <v>0</v>
      </c>
      <c r="D12" s="1">
        <v>0</v>
      </c>
      <c r="E12" s="1">
        <f t="shared" si="1"/>
        <v>0</v>
      </c>
      <c r="F12" s="1">
        <f t="shared" si="2"/>
        <v>0</v>
      </c>
      <c r="G12" s="1">
        <v>3</v>
      </c>
      <c r="H12" s="1">
        <v>1</v>
      </c>
      <c r="J12" s="3" t="e">
        <f t="shared" si="0"/>
        <v>#DIV/0!</v>
      </c>
      <c r="K12" s="1"/>
      <c r="L12" s="1" t="e">
        <f t="shared" si="6"/>
        <v>#DIV/0!</v>
      </c>
      <c r="M12" s="1"/>
      <c r="N12" s="1">
        <f t="shared" si="7"/>
        <v>0</v>
      </c>
      <c r="O12" s="1"/>
      <c r="P12" s="1">
        <f t="shared" si="8"/>
        <v>0</v>
      </c>
      <c r="R12">
        <f t="shared" si="3"/>
        <v>0</v>
      </c>
      <c r="T12">
        <f t="shared" si="9"/>
        <v>0</v>
      </c>
      <c r="V12" s="1" t="e">
        <f t="shared" si="4"/>
        <v>#DIV/0!</v>
      </c>
      <c r="W12" s="1"/>
      <c r="X12" s="1" t="e">
        <f t="shared" si="10"/>
        <v>#DIV/0!</v>
      </c>
      <c r="Z12">
        <f t="shared" si="5"/>
        <v>0</v>
      </c>
      <c r="AB12">
        <f t="shared" si="11"/>
        <v>0</v>
      </c>
    </row>
    <row r="13" spans="1:29" x14ac:dyDescent="0.2">
      <c r="A13" s="1">
        <v>1</v>
      </c>
      <c r="B13" s="1">
        <v>1</v>
      </c>
      <c r="C13" s="1">
        <v>1</v>
      </c>
      <c r="D13" s="1">
        <v>1</v>
      </c>
      <c r="E13" s="1">
        <f t="shared" si="1"/>
        <v>3</v>
      </c>
      <c r="F13" s="1">
        <f t="shared" si="2"/>
        <v>1</v>
      </c>
      <c r="G13" s="1">
        <v>0</v>
      </c>
      <c r="H13" s="1">
        <v>0</v>
      </c>
      <c r="I13" s="1">
        <v>0.37</v>
      </c>
      <c r="J13" s="1">
        <f t="shared" si="0"/>
        <v>0.5</v>
      </c>
      <c r="K13" s="1">
        <v>9</v>
      </c>
      <c r="L13" s="1">
        <f t="shared" si="6"/>
        <v>0.185</v>
      </c>
      <c r="M13" s="1">
        <v>3</v>
      </c>
      <c r="N13" s="1">
        <f t="shared" si="7"/>
        <v>0.25</v>
      </c>
      <c r="O13" s="1">
        <v>9</v>
      </c>
      <c r="P13" s="1">
        <f t="shared" si="8"/>
        <v>9.2499999999999999E-2</v>
      </c>
      <c r="Q13" s="1">
        <v>4</v>
      </c>
      <c r="R13">
        <f t="shared" si="3"/>
        <v>0.33333333333333331</v>
      </c>
      <c r="T13">
        <f t="shared" si="9"/>
        <v>0.12333333333333332</v>
      </c>
      <c r="V13" s="1">
        <f t="shared" si="4"/>
        <v>0.5</v>
      </c>
      <c r="W13" s="1">
        <v>9</v>
      </c>
      <c r="X13" s="1">
        <f t="shared" si="10"/>
        <v>0.185</v>
      </c>
      <c r="Y13" s="1">
        <v>3</v>
      </c>
      <c r="Z13">
        <f t="shared" si="5"/>
        <v>0.25</v>
      </c>
      <c r="AB13">
        <f t="shared" si="11"/>
        <v>9.2499999999999999E-2</v>
      </c>
    </row>
    <row r="14" spans="1:29" x14ac:dyDescent="0.2">
      <c r="A14" s="1">
        <v>1</v>
      </c>
      <c r="B14" s="1">
        <v>1</v>
      </c>
      <c r="C14" s="1">
        <v>1</v>
      </c>
      <c r="D14" s="1">
        <v>1</v>
      </c>
      <c r="E14" s="1">
        <f t="shared" si="1"/>
        <v>3</v>
      </c>
      <c r="F14" s="1">
        <f t="shared" si="2"/>
        <v>1</v>
      </c>
      <c r="G14" s="1">
        <v>0</v>
      </c>
      <c r="H14" s="1">
        <v>0</v>
      </c>
      <c r="I14" s="1">
        <v>0.1</v>
      </c>
      <c r="J14" s="1">
        <f t="shared" si="0"/>
        <v>0.5</v>
      </c>
      <c r="K14" s="1">
        <v>9</v>
      </c>
      <c r="L14" s="1">
        <f t="shared" si="6"/>
        <v>0.05</v>
      </c>
      <c r="M14" s="1">
        <v>9</v>
      </c>
      <c r="N14" s="1">
        <f t="shared" si="7"/>
        <v>0.25</v>
      </c>
      <c r="O14" s="1">
        <v>9</v>
      </c>
      <c r="P14" s="1">
        <f t="shared" si="8"/>
        <v>2.5000000000000001E-2</v>
      </c>
      <c r="Q14" s="1">
        <v>9</v>
      </c>
      <c r="R14">
        <f t="shared" si="3"/>
        <v>0.33333333333333331</v>
      </c>
      <c r="T14">
        <f t="shared" si="9"/>
        <v>3.3333333333333333E-2</v>
      </c>
      <c r="V14" s="1">
        <f t="shared" si="4"/>
        <v>0.5</v>
      </c>
      <c r="W14" s="1">
        <v>9</v>
      </c>
      <c r="X14" s="1">
        <f t="shared" si="10"/>
        <v>0.05</v>
      </c>
      <c r="Y14" s="1">
        <v>9</v>
      </c>
      <c r="Z14">
        <f t="shared" si="5"/>
        <v>0.25</v>
      </c>
      <c r="AB14">
        <f t="shared" si="11"/>
        <v>2.5000000000000001E-2</v>
      </c>
    </row>
    <row r="15" spans="1:29" x14ac:dyDescent="0.2">
      <c r="A15" s="1">
        <v>0</v>
      </c>
      <c r="B15" s="1">
        <v>0</v>
      </c>
      <c r="C15" s="1">
        <v>0</v>
      </c>
      <c r="D15" s="1">
        <v>0</v>
      </c>
      <c r="E15" s="1">
        <f t="shared" si="1"/>
        <v>0</v>
      </c>
      <c r="F15" s="1">
        <f t="shared" si="2"/>
        <v>0</v>
      </c>
      <c r="G15" s="1">
        <v>3</v>
      </c>
      <c r="H15" s="1">
        <v>1</v>
      </c>
      <c r="J15" s="3" t="e">
        <f t="shared" si="0"/>
        <v>#DIV/0!</v>
      </c>
      <c r="K15" s="1"/>
      <c r="L15" s="1" t="e">
        <f t="shared" si="6"/>
        <v>#DIV/0!</v>
      </c>
      <c r="M15" s="1"/>
      <c r="N15" s="1">
        <f t="shared" si="7"/>
        <v>0</v>
      </c>
      <c r="O15" s="1"/>
      <c r="P15" s="1">
        <f t="shared" si="8"/>
        <v>0</v>
      </c>
      <c r="R15">
        <f t="shared" si="3"/>
        <v>0</v>
      </c>
      <c r="T15">
        <f t="shared" si="9"/>
        <v>0</v>
      </c>
      <c r="V15" s="1" t="e">
        <f t="shared" si="4"/>
        <v>#DIV/0!</v>
      </c>
      <c r="W15" s="1"/>
      <c r="X15" s="1" t="e">
        <f t="shared" si="10"/>
        <v>#DIV/0!</v>
      </c>
      <c r="Z15">
        <f t="shared" si="5"/>
        <v>0</v>
      </c>
      <c r="AB15">
        <f t="shared" si="11"/>
        <v>0</v>
      </c>
    </row>
    <row r="16" spans="1:29" x14ac:dyDescent="0.2">
      <c r="A16" s="1">
        <v>0</v>
      </c>
      <c r="B16" s="1">
        <v>0</v>
      </c>
      <c r="C16" s="1">
        <v>0</v>
      </c>
      <c r="D16" s="1">
        <v>1</v>
      </c>
      <c r="E16" s="1"/>
      <c r="F16" s="1"/>
      <c r="G16" s="1"/>
      <c r="H16" s="1"/>
      <c r="J16" s="1"/>
      <c r="K16" s="1"/>
      <c r="L16" s="1"/>
      <c r="M16" s="1"/>
    </row>
    <row r="18" spans="9:29" x14ac:dyDescent="0.2">
      <c r="I18" s="8"/>
      <c r="Q18" s="8"/>
      <c r="Y18" s="8"/>
    </row>
    <row r="19" spans="9:29" x14ac:dyDescent="0.2">
      <c r="I19" s="8"/>
      <c r="J19" s="9"/>
      <c r="K19" s="9"/>
      <c r="L19" s="9"/>
      <c r="M19" s="9"/>
      <c r="N19" s="9"/>
      <c r="O19" s="9"/>
      <c r="P19" s="9"/>
      <c r="Q19" s="9"/>
      <c r="V19" s="9"/>
      <c r="W19" s="9"/>
      <c r="X19" s="9"/>
      <c r="Y19" s="9"/>
    </row>
    <row r="20" spans="9:29" x14ac:dyDescent="0.2"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9:29" x14ac:dyDescent="0.2"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9:29" x14ac:dyDescent="0.2">
      <c r="I22" s="8"/>
      <c r="Q22" s="8"/>
      <c r="Y22" s="8"/>
    </row>
    <row r="23" spans="9:29" x14ac:dyDescent="0.2">
      <c r="I23" s="8"/>
      <c r="Q23" s="8"/>
      <c r="Y23" s="8"/>
    </row>
    <row r="24" spans="9:29" x14ac:dyDescent="0.2">
      <c r="I24" s="3"/>
      <c r="Q24" s="8"/>
      <c r="Y24" s="8"/>
    </row>
    <row r="25" spans="9:29" x14ac:dyDescent="0.2">
      <c r="I25" s="8"/>
      <c r="Q25" s="8"/>
      <c r="Y25" s="8"/>
    </row>
    <row r="26" spans="9:29" x14ac:dyDescent="0.2">
      <c r="I26" s="8"/>
      <c r="Q26" s="8"/>
      <c r="Y26" s="8"/>
    </row>
    <row r="27" spans="9:29" x14ac:dyDescent="0.2">
      <c r="I27" s="8"/>
      <c r="Q27" s="8"/>
      <c r="Y27" s="8"/>
    </row>
    <row r="28" spans="9:29" x14ac:dyDescent="0.2">
      <c r="I28" s="8"/>
      <c r="Q28" s="8"/>
      <c r="Y28" s="8"/>
    </row>
    <row r="29" spans="9:29" x14ac:dyDescent="0.2">
      <c r="I29" s="8"/>
      <c r="Q29" s="8"/>
      <c r="Y29" s="8"/>
    </row>
    <row r="30" spans="9:29" x14ac:dyDescent="0.2">
      <c r="I30" s="8"/>
      <c r="Q30" s="8"/>
      <c r="Y30" s="8"/>
    </row>
    <row r="31" spans="9:29" x14ac:dyDescent="0.2">
      <c r="I31" s="8"/>
      <c r="Q31" s="8"/>
      <c r="Y31" s="8"/>
    </row>
    <row r="32" spans="9:29" x14ac:dyDescent="0.2">
      <c r="I32" s="8"/>
      <c r="Q32" s="8"/>
      <c r="Y32" s="8"/>
    </row>
    <row r="33" spans="9:25" x14ac:dyDescent="0.2">
      <c r="I33" s="8"/>
      <c r="Q33" s="8"/>
      <c r="Y33" s="8"/>
    </row>
    <row r="34" spans="9:25" x14ac:dyDescent="0.2">
      <c r="I34" s="8"/>
      <c r="Q34" s="8"/>
      <c r="Y34" s="8"/>
    </row>
    <row r="35" spans="9:25" x14ac:dyDescent="0.2">
      <c r="I35" s="8"/>
      <c r="Q35" s="8"/>
      <c r="Y35" s="8"/>
    </row>
    <row r="36" spans="9:25" x14ac:dyDescent="0.2">
      <c r="I36" s="8"/>
      <c r="Q36" s="8"/>
      <c r="Y36" s="8"/>
    </row>
    <row r="37" spans="9:25" x14ac:dyDescent="0.2">
      <c r="I37" s="8"/>
      <c r="Q37" s="8"/>
      <c r="Y37" s="8"/>
    </row>
    <row r="38" spans="9:25" x14ac:dyDescent="0.2">
      <c r="I38" s="8"/>
      <c r="Q38" s="8"/>
      <c r="Y38" s="8"/>
    </row>
    <row r="39" spans="9:25" x14ac:dyDescent="0.2">
      <c r="I39" s="8"/>
      <c r="Q39" s="8"/>
      <c r="Y39" s="8"/>
    </row>
    <row r="40" spans="9:25" x14ac:dyDescent="0.2">
      <c r="I40" s="8"/>
      <c r="Q40" s="8"/>
      <c r="Y40" s="8"/>
    </row>
    <row r="41" spans="9:25" x14ac:dyDescent="0.2">
      <c r="I41" s="8"/>
      <c r="Q41" s="8"/>
      <c r="Y41" s="8"/>
    </row>
    <row r="42" spans="9:25" x14ac:dyDescent="0.2">
      <c r="I42" s="8"/>
      <c r="Q42" s="8"/>
      <c r="Y42" s="8"/>
    </row>
    <row r="43" spans="9:25" x14ac:dyDescent="0.2">
      <c r="I43" s="8"/>
      <c r="Q43" s="8"/>
      <c r="Y43" s="8"/>
    </row>
    <row r="44" spans="9:25" x14ac:dyDescent="0.2">
      <c r="I44" s="8"/>
      <c r="Q44" s="8"/>
      <c r="Y44" s="8"/>
    </row>
    <row r="45" spans="9:25" x14ac:dyDescent="0.2">
      <c r="I45" s="8"/>
      <c r="Q45" s="8"/>
      <c r="Y45" s="8"/>
    </row>
    <row r="46" spans="9:25" x14ac:dyDescent="0.2">
      <c r="I46" s="8"/>
      <c r="Q46" s="8"/>
      <c r="Y46" s="8"/>
    </row>
    <row r="47" spans="9:25" x14ac:dyDescent="0.2">
      <c r="I47" s="8"/>
      <c r="Q47" s="8"/>
      <c r="Y47" s="8"/>
    </row>
    <row r="48" spans="9:25" x14ac:dyDescent="0.2">
      <c r="I48" s="8"/>
      <c r="Q48" s="8"/>
      <c r="Y48" s="8"/>
    </row>
    <row r="49" spans="9:25" x14ac:dyDescent="0.2">
      <c r="I49" s="8"/>
      <c r="Q49" s="8"/>
      <c r="Y49" s="8"/>
    </row>
    <row r="50" spans="9:25" x14ac:dyDescent="0.2">
      <c r="I50" s="8"/>
      <c r="Q50" s="8"/>
      <c r="Y50" s="8"/>
    </row>
    <row r="51" spans="9:25" x14ac:dyDescent="0.2">
      <c r="I51" s="8"/>
      <c r="Q51" s="8"/>
      <c r="Y51" s="8"/>
    </row>
    <row r="52" spans="9:25" x14ac:dyDescent="0.2">
      <c r="I52" s="8"/>
      <c r="Q52" s="8"/>
      <c r="Y52" s="8"/>
    </row>
    <row r="53" spans="9:25" x14ac:dyDescent="0.2">
      <c r="I53" s="8"/>
      <c r="Q53" s="8"/>
      <c r="Y53" s="8"/>
    </row>
    <row r="54" spans="9:25" x14ac:dyDescent="0.2">
      <c r="I54" s="8"/>
      <c r="Q54" s="8"/>
      <c r="Y54" s="8"/>
    </row>
    <row r="55" spans="9:25" x14ac:dyDescent="0.2">
      <c r="I55" s="8"/>
      <c r="Q55" s="8"/>
      <c r="Y55" s="8"/>
    </row>
    <row r="56" spans="9:25" x14ac:dyDescent="0.2">
      <c r="I56" s="8"/>
      <c r="Q56" s="8"/>
      <c r="Y56" s="8"/>
    </row>
    <row r="57" spans="9:25" x14ac:dyDescent="0.2">
      <c r="I57" s="8"/>
      <c r="Q57" s="8"/>
      <c r="Y57" s="8"/>
    </row>
    <row r="58" spans="9:25" x14ac:dyDescent="0.2">
      <c r="I58" s="8"/>
      <c r="Q58" s="8"/>
      <c r="Y58" s="8"/>
    </row>
    <row r="59" spans="9:25" x14ac:dyDescent="0.2">
      <c r="I59" s="8"/>
      <c r="Q59" s="8"/>
      <c r="Y59" s="8"/>
    </row>
    <row r="60" spans="9:25" x14ac:dyDescent="0.2">
      <c r="I60" s="8"/>
      <c r="Q60" s="8"/>
      <c r="Y60" s="8"/>
    </row>
    <row r="61" spans="9:25" x14ac:dyDescent="0.2">
      <c r="I61" s="8"/>
      <c r="Q61" s="8"/>
      <c r="Y61" s="8"/>
    </row>
    <row r="62" spans="9:25" x14ac:dyDescent="0.2">
      <c r="I62" s="8"/>
      <c r="Q62" s="8"/>
      <c r="Y62" s="8"/>
    </row>
    <row r="63" spans="9:25" x14ac:dyDescent="0.2">
      <c r="I63" s="8"/>
      <c r="Q63" s="8"/>
      <c r="Y63" s="8"/>
    </row>
    <row r="64" spans="9:25" x14ac:dyDescent="0.2">
      <c r="I64" s="8"/>
      <c r="Q64" s="8"/>
      <c r="Y64" s="8"/>
    </row>
    <row r="65" spans="9:25" x14ac:dyDescent="0.2">
      <c r="I65" s="8"/>
      <c r="Q65" s="8"/>
      <c r="Y65" s="8"/>
    </row>
    <row r="66" spans="9:25" x14ac:dyDescent="0.2">
      <c r="I66" s="8"/>
      <c r="Q66" s="8"/>
      <c r="Y66" s="8"/>
    </row>
    <row r="67" spans="9:25" x14ac:dyDescent="0.2">
      <c r="I67" s="8"/>
      <c r="Q67" s="8"/>
      <c r="Y67" s="8"/>
    </row>
    <row r="68" spans="9:25" x14ac:dyDescent="0.2">
      <c r="I68" s="8"/>
      <c r="Q68" s="8"/>
      <c r="Y68" s="8"/>
    </row>
    <row r="69" spans="9:25" x14ac:dyDescent="0.2">
      <c r="I69" s="8"/>
      <c r="Q69" s="8"/>
      <c r="Y69" s="8"/>
    </row>
    <row r="70" spans="9:25" x14ac:dyDescent="0.2">
      <c r="I70" s="8"/>
      <c r="Q70" s="8"/>
      <c r="Y70" s="8"/>
    </row>
    <row r="71" spans="9:25" x14ac:dyDescent="0.2">
      <c r="I71" s="8"/>
      <c r="Q71" s="8"/>
      <c r="Y71" s="8"/>
    </row>
    <row r="72" spans="9:25" x14ac:dyDescent="0.2">
      <c r="I72" s="8"/>
      <c r="Q72" s="8"/>
      <c r="Y72" s="8"/>
    </row>
    <row r="73" spans="9:25" x14ac:dyDescent="0.2">
      <c r="I73" s="8"/>
      <c r="Q73" s="8"/>
      <c r="Y73" s="8"/>
    </row>
    <row r="74" spans="9:25" x14ac:dyDescent="0.2">
      <c r="I74" s="8"/>
      <c r="Q74" s="8"/>
      <c r="Y74" s="8"/>
    </row>
    <row r="75" spans="9:25" x14ac:dyDescent="0.2">
      <c r="I75" s="8"/>
      <c r="Q75" s="8"/>
      <c r="Y75" s="8"/>
    </row>
    <row r="76" spans="9:25" x14ac:dyDescent="0.2">
      <c r="I76" s="8"/>
      <c r="Q76" s="8"/>
      <c r="Y76" s="8"/>
    </row>
    <row r="77" spans="9:25" x14ac:dyDescent="0.2">
      <c r="I77" s="8"/>
      <c r="Q77" s="8"/>
      <c r="Y77" s="8"/>
    </row>
    <row r="78" spans="9:25" x14ac:dyDescent="0.2">
      <c r="I78" s="8"/>
      <c r="Q78" s="8"/>
      <c r="Y78" s="8"/>
    </row>
    <row r="79" spans="9:25" x14ac:dyDescent="0.2">
      <c r="I79" s="8"/>
      <c r="Q79" s="8"/>
      <c r="Y79" s="8"/>
    </row>
    <row r="80" spans="9:25" x14ac:dyDescent="0.2">
      <c r="I80" s="8"/>
      <c r="Q80" s="8"/>
      <c r="Y80" s="8"/>
    </row>
    <row r="81" spans="9:25" x14ac:dyDescent="0.2">
      <c r="I81" s="8"/>
      <c r="Q81" s="8"/>
      <c r="Y81" s="8"/>
    </row>
    <row r="82" spans="9:25" x14ac:dyDescent="0.2">
      <c r="I82" s="8"/>
      <c r="Q82" s="8"/>
      <c r="Y82" s="8"/>
    </row>
    <row r="83" spans="9:25" x14ac:dyDescent="0.2">
      <c r="I83" s="8"/>
      <c r="Q83" s="8"/>
      <c r="Y83" s="8"/>
    </row>
    <row r="84" spans="9:25" x14ac:dyDescent="0.2">
      <c r="I84" s="8"/>
      <c r="Q84" s="8"/>
      <c r="Y84" s="8"/>
    </row>
    <row r="85" spans="9:25" x14ac:dyDescent="0.2">
      <c r="I85" s="8"/>
      <c r="Q85" s="8"/>
      <c r="Y85" s="8"/>
    </row>
    <row r="86" spans="9:25" x14ac:dyDescent="0.2">
      <c r="I86" s="8"/>
      <c r="Q86" s="8"/>
      <c r="Y86" s="8"/>
    </row>
    <row r="87" spans="9:25" x14ac:dyDescent="0.2">
      <c r="I87" s="8"/>
      <c r="Q87" s="8"/>
      <c r="Y87" s="8"/>
    </row>
    <row r="88" spans="9:25" x14ac:dyDescent="0.2">
      <c r="I88" s="8"/>
      <c r="Q88" s="8"/>
      <c r="Y88" s="8"/>
    </row>
    <row r="89" spans="9:25" x14ac:dyDescent="0.2">
      <c r="I89" s="8"/>
      <c r="Q89" s="8"/>
      <c r="Y89" s="8"/>
    </row>
    <row r="90" spans="9:25" x14ac:dyDescent="0.2">
      <c r="I90" s="8"/>
      <c r="Q90" s="8"/>
      <c r="Y90" s="8"/>
    </row>
    <row r="91" spans="9:25" x14ac:dyDescent="0.2">
      <c r="I91" s="8"/>
      <c r="Q91" s="8"/>
      <c r="Y91" s="8"/>
    </row>
    <row r="92" spans="9:25" x14ac:dyDescent="0.2">
      <c r="I92" s="8"/>
      <c r="Q92" s="8"/>
      <c r="Y92" s="8"/>
    </row>
    <row r="93" spans="9:25" x14ac:dyDescent="0.2">
      <c r="I93" s="8"/>
      <c r="Q93" s="8"/>
      <c r="Y93" s="8"/>
    </row>
    <row r="94" spans="9:25" x14ac:dyDescent="0.2">
      <c r="I94" s="8"/>
      <c r="Q94" s="8"/>
      <c r="Y94" s="8"/>
    </row>
    <row r="95" spans="9:25" x14ac:dyDescent="0.2">
      <c r="I95" s="8"/>
      <c r="Q95" s="8"/>
      <c r="Y95" s="8"/>
    </row>
    <row r="96" spans="9:25" x14ac:dyDescent="0.2">
      <c r="I96" s="8"/>
      <c r="Q96" s="8"/>
      <c r="Y96" s="8"/>
    </row>
    <row r="97" spans="9:25" x14ac:dyDescent="0.2">
      <c r="I97" s="8"/>
      <c r="Q97" s="8"/>
      <c r="Y97" s="8"/>
    </row>
    <row r="98" spans="9:25" x14ac:dyDescent="0.2">
      <c r="I98" s="8"/>
      <c r="Q98" s="8"/>
      <c r="Y98" s="8"/>
    </row>
    <row r="99" spans="9:25" x14ac:dyDescent="0.2">
      <c r="I99" s="8"/>
      <c r="Q99" s="8"/>
      <c r="Y99" s="8"/>
    </row>
    <row r="100" spans="9:25" x14ac:dyDescent="0.2">
      <c r="I100" s="8"/>
      <c r="Q100" s="8"/>
      <c r="Y100" s="8"/>
    </row>
    <row r="101" spans="9:25" x14ac:dyDescent="0.2">
      <c r="I101" s="8"/>
      <c r="Q101" s="8"/>
      <c r="Y101" s="8"/>
    </row>
    <row r="102" spans="9:25" x14ac:dyDescent="0.2">
      <c r="I102" s="8"/>
      <c r="Q102" s="8"/>
      <c r="Y102" s="8"/>
    </row>
    <row r="103" spans="9:25" x14ac:dyDescent="0.2">
      <c r="I103" s="8"/>
      <c r="Q103" s="8"/>
      <c r="Y103" s="8"/>
    </row>
    <row r="104" spans="9:25" x14ac:dyDescent="0.2">
      <c r="I104" s="8"/>
      <c r="Q104" s="8"/>
      <c r="Y104" s="8"/>
    </row>
    <row r="105" spans="9:25" x14ac:dyDescent="0.2">
      <c r="I105" s="8"/>
      <c r="Q105" s="8"/>
      <c r="Y105" s="8"/>
    </row>
    <row r="106" spans="9:25" x14ac:dyDescent="0.2">
      <c r="I106" s="8"/>
      <c r="Q106" s="8"/>
      <c r="Y106" s="8"/>
    </row>
    <row r="107" spans="9:25" x14ac:dyDescent="0.2">
      <c r="I107" s="8"/>
      <c r="Q107" s="8"/>
      <c r="Y107" s="8"/>
    </row>
    <row r="108" spans="9:25" x14ac:dyDescent="0.2">
      <c r="I108" s="8"/>
      <c r="Q108" s="8"/>
      <c r="Y108" s="8"/>
    </row>
    <row r="109" spans="9:25" x14ac:dyDescent="0.2">
      <c r="I109" s="8"/>
      <c r="Q109" s="8"/>
      <c r="Y109" s="8"/>
    </row>
    <row r="110" spans="9:25" x14ac:dyDescent="0.2">
      <c r="I110" s="8"/>
      <c r="Q110" s="8"/>
      <c r="Y110" s="8"/>
    </row>
    <row r="111" spans="9:25" x14ac:dyDescent="0.2">
      <c r="I111" s="8"/>
      <c r="Q111" s="8"/>
      <c r="Y111" s="8"/>
    </row>
    <row r="112" spans="9:25" x14ac:dyDescent="0.2">
      <c r="I112" s="8"/>
      <c r="Q112" s="8"/>
      <c r="Y112" s="8"/>
    </row>
    <row r="113" spans="9:25" x14ac:dyDescent="0.2">
      <c r="I113" s="8"/>
      <c r="Q113" s="8"/>
      <c r="Y113" s="8"/>
    </row>
    <row r="114" spans="9:25" x14ac:dyDescent="0.2">
      <c r="I114" s="8"/>
      <c r="Q114" s="8"/>
      <c r="Y114" s="8"/>
    </row>
    <row r="115" spans="9:25" x14ac:dyDescent="0.2">
      <c r="I115" s="8"/>
      <c r="Q115" s="8"/>
      <c r="Y115" s="8"/>
    </row>
    <row r="116" spans="9:25" x14ac:dyDescent="0.2">
      <c r="I116" s="8"/>
      <c r="Q116" s="8"/>
      <c r="Y116" s="8"/>
    </row>
    <row r="117" spans="9:25" x14ac:dyDescent="0.2">
      <c r="I117" s="8"/>
      <c r="Q117" s="8"/>
      <c r="Y117" s="8"/>
    </row>
    <row r="118" spans="9:25" x14ac:dyDescent="0.2">
      <c r="I118" s="8"/>
      <c r="Q118" s="8"/>
      <c r="Y118" s="8"/>
    </row>
    <row r="119" spans="9:25" x14ac:dyDescent="0.2">
      <c r="I119" s="8"/>
      <c r="Q119" s="8"/>
      <c r="Y119" s="8"/>
    </row>
    <row r="120" spans="9:25" x14ac:dyDescent="0.2">
      <c r="I120" s="8"/>
      <c r="Q120" s="8"/>
      <c r="Y120" s="8"/>
    </row>
    <row r="121" spans="9:25" x14ac:dyDescent="0.2">
      <c r="I121" s="8"/>
      <c r="Q121" s="8"/>
      <c r="Y121" s="8"/>
    </row>
    <row r="122" spans="9:25" x14ac:dyDescent="0.2">
      <c r="I122" s="8"/>
      <c r="Q122" s="8"/>
      <c r="Y122" s="8"/>
    </row>
    <row r="123" spans="9:25" x14ac:dyDescent="0.2">
      <c r="I123" s="8"/>
      <c r="Q123" s="8"/>
      <c r="Y123" s="8"/>
    </row>
    <row r="124" spans="9:25" x14ac:dyDescent="0.2">
      <c r="I124" s="8"/>
      <c r="Q124" s="8"/>
      <c r="Y124" s="8"/>
    </row>
    <row r="125" spans="9:25" x14ac:dyDescent="0.2">
      <c r="I125" s="8"/>
      <c r="Q125" s="8"/>
      <c r="Y125" s="8"/>
    </row>
    <row r="126" spans="9:25" x14ac:dyDescent="0.2">
      <c r="I126" s="8"/>
      <c r="Q126" s="8"/>
      <c r="Y126" s="8"/>
    </row>
    <row r="127" spans="9:25" x14ac:dyDescent="0.2">
      <c r="I127" s="8"/>
      <c r="Q127" s="8"/>
      <c r="Y127" s="8"/>
    </row>
    <row r="128" spans="9:25" x14ac:dyDescent="0.2">
      <c r="I128" s="8"/>
      <c r="Q128" s="8"/>
      <c r="Y128" s="8"/>
    </row>
    <row r="129" spans="9:25" x14ac:dyDescent="0.2">
      <c r="I129" s="8"/>
      <c r="Q129" s="8"/>
      <c r="Y129" s="8"/>
    </row>
    <row r="130" spans="9:25" x14ac:dyDescent="0.2">
      <c r="I130" s="8"/>
      <c r="Q130" s="8"/>
      <c r="Y130" s="8"/>
    </row>
    <row r="131" spans="9:25" x14ac:dyDescent="0.2">
      <c r="I131" s="8"/>
      <c r="Q131" s="8"/>
      <c r="Y131" s="8"/>
    </row>
    <row r="132" spans="9:25" x14ac:dyDescent="0.2">
      <c r="I132" s="8"/>
      <c r="Q132" s="8"/>
      <c r="Y132" s="8"/>
    </row>
    <row r="133" spans="9:25" x14ac:dyDescent="0.2">
      <c r="I133" s="8"/>
      <c r="Q133" s="8"/>
      <c r="Y133" s="8"/>
    </row>
    <row r="134" spans="9:25" x14ac:dyDescent="0.2">
      <c r="I134" s="8"/>
      <c r="Q134" s="8"/>
      <c r="Y134" s="8"/>
    </row>
    <row r="135" spans="9:25" x14ac:dyDescent="0.2">
      <c r="I135" s="8"/>
      <c r="Q135" s="8"/>
      <c r="Y135" s="8"/>
    </row>
    <row r="136" spans="9:25" x14ac:dyDescent="0.2">
      <c r="I136" s="8"/>
      <c r="Q136" s="8"/>
      <c r="Y136" s="8"/>
    </row>
    <row r="137" spans="9:25" x14ac:dyDescent="0.2">
      <c r="I137" s="8"/>
      <c r="Q137" s="8"/>
      <c r="Y137" s="8"/>
    </row>
    <row r="138" spans="9:25" x14ac:dyDescent="0.2">
      <c r="I138" s="8"/>
      <c r="Q138" s="8"/>
      <c r="Y138" s="8"/>
    </row>
    <row r="139" spans="9:25" x14ac:dyDescent="0.2">
      <c r="I139" s="8"/>
      <c r="Q139" s="8"/>
      <c r="Y139" s="8"/>
    </row>
    <row r="140" spans="9:25" x14ac:dyDescent="0.2">
      <c r="I140" s="8"/>
      <c r="Q140" s="8"/>
      <c r="Y140" s="8"/>
    </row>
    <row r="141" spans="9:25" x14ac:dyDescent="0.2">
      <c r="I141" s="8"/>
      <c r="Q141" s="8"/>
      <c r="Y141" s="8"/>
    </row>
    <row r="142" spans="9:25" x14ac:dyDescent="0.2">
      <c r="I142" s="8"/>
      <c r="Q142" s="8"/>
      <c r="Y142" s="8"/>
    </row>
    <row r="143" spans="9:25" x14ac:dyDescent="0.2">
      <c r="I143" s="8"/>
      <c r="Q143" s="8"/>
      <c r="Y143" s="8"/>
    </row>
    <row r="144" spans="9:25" x14ac:dyDescent="0.2">
      <c r="I144" s="8"/>
      <c r="Q144" s="8"/>
      <c r="Y144" s="8"/>
    </row>
    <row r="145" spans="9:25" x14ac:dyDescent="0.2">
      <c r="I145" s="8"/>
      <c r="Q145" s="8"/>
      <c r="Y145" s="8"/>
    </row>
    <row r="146" spans="9:25" x14ac:dyDescent="0.2">
      <c r="I146" s="8"/>
      <c r="Q146" s="8"/>
      <c r="Y146" s="8"/>
    </row>
    <row r="147" spans="9:25" x14ac:dyDescent="0.2">
      <c r="I147" s="8"/>
      <c r="Q147" s="8"/>
      <c r="Y147" s="8"/>
    </row>
    <row r="148" spans="9:25" x14ac:dyDescent="0.2">
      <c r="I148" s="8"/>
      <c r="Q148" s="8"/>
      <c r="Y148" s="8"/>
    </row>
    <row r="149" spans="9:25" x14ac:dyDescent="0.2">
      <c r="I149" s="8"/>
      <c r="Q149" s="8"/>
      <c r="Y149" s="8"/>
    </row>
    <row r="150" spans="9:25" x14ac:dyDescent="0.2">
      <c r="I150" s="8"/>
      <c r="Q150" s="8"/>
      <c r="Y150" s="8"/>
    </row>
    <row r="151" spans="9:25" x14ac:dyDescent="0.2">
      <c r="I151" s="8"/>
      <c r="Q151" s="8"/>
      <c r="Y151" s="8"/>
    </row>
    <row r="152" spans="9:25" x14ac:dyDescent="0.2">
      <c r="I152" s="8"/>
      <c r="Q152" s="8"/>
      <c r="Y152" s="8"/>
    </row>
    <row r="153" spans="9:25" x14ac:dyDescent="0.2">
      <c r="I153" s="8"/>
      <c r="Q153" s="8"/>
      <c r="Y153" s="8"/>
    </row>
    <row r="154" spans="9:25" x14ac:dyDescent="0.2">
      <c r="I154" s="8"/>
      <c r="Q154" s="8"/>
      <c r="Y154" s="8"/>
    </row>
    <row r="155" spans="9:25" x14ac:dyDescent="0.2">
      <c r="I155" s="8"/>
      <c r="Q155" s="8"/>
      <c r="Y155" s="8"/>
    </row>
    <row r="156" spans="9:25" x14ac:dyDescent="0.2">
      <c r="I156" s="8"/>
      <c r="Q156" s="8"/>
      <c r="Y156" s="8"/>
    </row>
    <row r="157" spans="9:25" x14ac:dyDescent="0.2">
      <c r="I157" s="8"/>
      <c r="Q157" s="8"/>
      <c r="Y157" s="8"/>
    </row>
    <row r="158" spans="9:25" x14ac:dyDescent="0.2">
      <c r="I158" s="8"/>
      <c r="Q158" s="8"/>
      <c r="Y158" s="8"/>
    </row>
    <row r="159" spans="9:25" x14ac:dyDescent="0.2">
      <c r="I159" s="8"/>
      <c r="Q159" s="8"/>
      <c r="Y159" s="8"/>
    </row>
    <row r="160" spans="9:25" x14ac:dyDescent="0.2">
      <c r="I160" s="8"/>
      <c r="Q160" s="8"/>
      <c r="Y160" s="8"/>
    </row>
    <row r="161" spans="9:25" x14ac:dyDescent="0.2">
      <c r="I161" s="8"/>
      <c r="Q161" s="8"/>
      <c r="Y161" s="8"/>
    </row>
    <row r="162" spans="9:25" x14ac:dyDescent="0.2">
      <c r="I162" s="8"/>
      <c r="Q162" s="8"/>
      <c r="Y162" s="8"/>
    </row>
    <row r="163" spans="9:25" x14ac:dyDescent="0.2">
      <c r="I163" s="8"/>
      <c r="Q163" s="8"/>
      <c r="Y163" s="8"/>
    </row>
    <row r="164" spans="9:25" x14ac:dyDescent="0.2">
      <c r="I164" s="8"/>
      <c r="Q164" s="8"/>
      <c r="Y164" s="8"/>
    </row>
    <row r="165" spans="9:25" x14ac:dyDescent="0.2">
      <c r="I165" s="8"/>
      <c r="Q165" s="8"/>
      <c r="Y165" s="8"/>
    </row>
    <row r="166" spans="9:25" x14ac:dyDescent="0.2">
      <c r="I166" s="8"/>
      <c r="Q166" s="8"/>
      <c r="Y166" s="8"/>
    </row>
    <row r="167" spans="9:25" x14ac:dyDescent="0.2">
      <c r="I167" s="8"/>
      <c r="Q167" s="8"/>
      <c r="Y167" s="8"/>
    </row>
    <row r="168" spans="9:25" x14ac:dyDescent="0.2">
      <c r="I168" s="8"/>
      <c r="Q168" s="8"/>
      <c r="Y168" s="8"/>
    </row>
    <row r="169" spans="9:25" x14ac:dyDescent="0.2">
      <c r="I169" s="8"/>
      <c r="Q169" s="8"/>
      <c r="Y169" s="8"/>
    </row>
  </sheetData>
  <sortState ref="AB23:AB35">
    <sortCondition descending="1" ref="AB2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workbookViewId="0">
      <selection activeCell="I25" sqref="I25"/>
    </sheetView>
  </sheetViews>
  <sheetFormatPr defaultRowHeight="14.25" x14ac:dyDescent="0.2"/>
  <cols>
    <col min="7" max="7" width="8.375" customWidth="1"/>
    <col min="8" max="8" width="8.75" customWidth="1"/>
    <col min="9" max="9" width="8" style="1" customWidth="1"/>
    <col min="12" max="12" width="12" customWidth="1"/>
    <col min="13" max="13" width="12.25" customWidth="1"/>
    <col min="16" max="16" width="12" customWidth="1"/>
    <col min="17" max="17" width="11.875" style="1" customWidth="1"/>
    <col min="18" max="18" width="9.625" customWidth="1"/>
    <col min="19" max="19" width="10.375" customWidth="1"/>
    <col min="20" max="20" width="12.625" customWidth="1"/>
    <col min="21" max="21" width="13.375" customWidth="1"/>
    <col min="22" max="22" width="10" style="1" customWidth="1"/>
    <col min="23" max="23" width="10.375" style="1" customWidth="1"/>
    <col min="24" max="24" width="13.5" customWidth="1"/>
    <col min="25" max="25" width="13.625" style="1" customWidth="1"/>
    <col min="28" max="28" width="11.125" customWidth="1"/>
    <col min="29" max="29" width="13.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f>B2+C2</f>
        <v>0</v>
      </c>
      <c r="F2" s="1">
        <f>A2+D2</f>
        <v>0</v>
      </c>
      <c r="G2" s="1">
        <v>2</v>
      </c>
      <c r="H2" s="1">
        <v>2</v>
      </c>
      <c r="J2" s="1" t="e">
        <f t="shared" ref="J2:J16" si="0">(F2/2)/((F2/2)+(E2/2))</f>
        <v>#DIV/0!</v>
      </c>
      <c r="K2" s="1"/>
      <c r="L2" s="1"/>
      <c r="M2" s="1"/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f t="shared" ref="E3:E16" si="1">B3+C3</f>
        <v>2</v>
      </c>
      <c r="F3" s="1">
        <f t="shared" ref="F3:F16" si="2">A3+D3</f>
        <v>2</v>
      </c>
      <c r="G3" s="1">
        <v>0</v>
      </c>
      <c r="H3" s="1">
        <v>0</v>
      </c>
      <c r="I3" s="1">
        <v>0.28999999999999998</v>
      </c>
      <c r="J3" s="1">
        <f t="shared" si="0"/>
        <v>0.5</v>
      </c>
      <c r="K3" s="1">
        <v>12</v>
      </c>
      <c r="L3" s="1">
        <f>I3*J3</f>
        <v>0.14499999999999999</v>
      </c>
      <c r="M3" s="1">
        <v>8</v>
      </c>
      <c r="N3" s="1">
        <f>F3/(F3+H3+E3)</f>
        <v>0.5</v>
      </c>
      <c r="O3">
        <v>12</v>
      </c>
      <c r="P3">
        <f>I3*N3</f>
        <v>0.14499999999999999</v>
      </c>
      <c r="R3">
        <f t="shared" ref="R3:R16" si="3">(F3*F3)/(E3+H3)</f>
        <v>2</v>
      </c>
      <c r="T3">
        <f>I3*R3</f>
        <v>0.57999999999999996</v>
      </c>
      <c r="V3" s="1">
        <f t="shared" ref="V3:V16" si="4">F3/(((F3+H3)*(F3+E3))^(1/2))</f>
        <v>0.70710678118654746</v>
      </c>
      <c r="W3" s="1">
        <v>12</v>
      </c>
      <c r="X3" s="1">
        <f>I3*V3</f>
        <v>0.20506096654409875</v>
      </c>
      <c r="Z3">
        <f t="shared" ref="Z3:Z16" si="5">F3-(E3/(E3+G3+1))</f>
        <v>1.3333333333333335</v>
      </c>
      <c r="AB3">
        <f>I3*Z3</f>
        <v>0.38666666666666666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f t="shared" si="1"/>
        <v>0</v>
      </c>
      <c r="F4" s="1">
        <f t="shared" si="2"/>
        <v>0</v>
      </c>
      <c r="G4" s="1">
        <v>2</v>
      </c>
      <c r="H4" s="1">
        <v>2</v>
      </c>
      <c r="J4" s="1" t="e">
        <f t="shared" si="0"/>
        <v>#DIV/0!</v>
      </c>
      <c r="K4" s="1"/>
      <c r="L4" s="1" t="e">
        <f t="shared" ref="L4:L16" si="6">I4*J4</f>
        <v>#DIV/0!</v>
      </c>
      <c r="M4" s="1"/>
      <c r="N4" s="1">
        <f t="shared" ref="N4:N16" si="7">F4/(F4+H4+E4)</f>
        <v>0</v>
      </c>
      <c r="P4">
        <f t="shared" ref="P4:P16" si="8">I4*N4</f>
        <v>0</v>
      </c>
      <c r="R4">
        <f t="shared" si="3"/>
        <v>0</v>
      </c>
      <c r="T4">
        <f t="shared" ref="T4:T16" si="9">I4*R4</f>
        <v>0</v>
      </c>
      <c r="V4" s="1" t="e">
        <f t="shared" si="4"/>
        <v>#DIV/0!</v>
      </c>
      <c r="X4" s="1" t="e">
        <f t="shared" ref="X4:X16" si="10">I4*V4</f>
        <v>#DIV/0!</v>
      </c>
      <c r="Z4">
        <f t="shared" si="5"/>
        <v>0</v>
      </c>
      <c r="AB4">
        <f t="shared" ref="AB4:AB16" si="11">I4*Z4</f>
        <v>0</v>
      </c>
    </row>
    <row r="5" spans="1:29" x14ac:dyDescent="0.2">
      <c r="A5" s="1">
        <v>1</v>
      </c>
      <c r="B5" s="1">
        <v>1</v>
      </c>
      <c r="C5" s="1">
        <v>1</v>
      </c>
      <c r="D5" s="1">
        <v>1</v>
      </c>
      <c r="E5" s="1">
        <f t="shared" si="1"/>
        <v>2</v>
      </c>
      <c r="F5" s="1">
        <f t="shared" si="2"/>
        <v>2</v>
      </c>
      <c r="G5" s="1">
        <v>0</v>
      </c>
      <c r="H5" s="1">
        <v>0</v>
      </c>
      <c r="I5" s="1">
        <v>0.38500000000000001</v>
      </c>
      <c r="J5" s="1">
        <f t="shared" si="0"/>
        <v>0.5</v>
      </c>
      <c r="K5" s="1">
        <v>12</v>
      </c>
      <c r="L5" s="1">
        <f t="shared" si="6"/>
        <v>0.1925</v>
      </c>
      <c r="M5" s="1">
        <v>6</v>
      </c>
      <c r="N5" s="1">
        <f t="shared" si="7"/>
        <v>0.5</v>
      </c>
      <c r="O5">
        <v>12</v>
      </c>
      <c r="P5">
        <f t="shared" si="8"/>
        <v>0.1925</v>
      </c>
      <c r="R5">
        <f t="shared" si="3"/>
        <v>2</v>
      </c>
      <c r="T5">
        <f t="shared" si="9"/>
        <v>0.77</v>
      </c>
      <c r="V5" s="1">
        <f t="shared" si="4"/>
        <v>0.70710678118654746</v>
      </c>
      <c r="W5" s="1">
        <v>12</v>
      </c>
      <c r="X5" s="1">
        <f t="shared" si="10"/>
        <v>0.2722361107568208</v>
      </c>
      <c r="Z5">
        <f t="shared" si="5"/>
        <v>1.3333333333333335</v>
      </c>
      <c r="AA5">
        <v>12</v>
      </c>
      <c r="AB5">
        <f t="shared" si="11"/>
        <v>0.51333333333333342</v>
      </c>
    </row>
    <row r="6" spans="1:29" s="4" customFormat="1" x14ac:dyDescent="0.2">
      <c r="A6" s="3">
        <v>1</v>
      </c>
      <c r="B6" s="3">
        <v>1</v>
      </c>
      <c r="C6" s="3">
        <v>1</v>
      </c>
      <c r="D6" s="3">
        <v>1</v>
      </c>
      <c r="E6" s="3">
        <f t="shared" si="1"/>
        <v>2</v>
      </c>
      <c r="F6" s="3">
        <f t="shared" si="2"/>
        <v>2</v>
      </c>
      <c r="G6" s="1">
        <v>0</v>
      </c>
      <c r="H6" s="1">
        <v>0</v>
      </c>
      <c r="I6" s="3">
        <v>0.27</v>
      </c>
      <c r="J6" s="3">
        <f t="shared" si="0"/>
        <v>0.5</v>
      </c>
      <c r="K6" s="3">
        <v>12</v>
      </c>
      <c r="L6" s="1">
        <f t="shared" si="6"/>
        <v>0.13500000000000001</v>
      </c>
      <c r="M6" s="3">
        <v>10</v>
      </c>
      <c r="N6" s="1">
        <f t="shared" si="7"/>
        <v>0.5</v>
      </c>
      <c r="O6" s="4">
        <v>12</v>
      </c>
      <c r="P6">
        <f t="shared" si="8"/>
        <v>0.13500000000000001</v>
      </c>
      <c r="Q6" s="3">
        <v>10</v>
      </c>
      <c r="R6">
        <f t="shared" si="3"/>
        <v>2</v>
      </c>
      <c r="S6" s="4">
        <v>12</v>
      </c>
      <c r="T6">
        <f t="shared" si="9"/>
        <v>0.54</v>
      </c>
      <c r="U6" s="4">
        <v>10</v>
      </c>
      <c r="V6" s="1">
        <f t="shared" si="4"/>
        <v>0.70710678118654746</v>
      </c>
      <c r="W6" s="3">
        <v>12</v>
      </c>
      <c r="X6" s="1">
        <f t="shared" si="10"/>
        <v>0.19091883092036782</v>
      </c>
      <c r="Y6" s="3">
        <v>10</v>
      </c>
      <c r="Z6">
        <f t="shared" si="5"/>
        <v>1.3333333333333335</v>
      </c>
      <c r="AA6" s="4">
        <v>12</v>
      </c>
      <c r="AB6">
        <f t="shared" si="11"/>
        <v>0.36000000000000004</v>
      </c>
      <c r="AC6" s="4">
        <v>10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f t="shared" si="1"/>
        <v>2</v>
      </c>
      <c r="F7" s="1">
        <f t="shared" si="2"/>
        <v>2</v>
      </c>
      <c r="G7" s="1">
        <v>0</v>
      </c>
      <c r="H7" s="1">
        <v>0</v>
      </c>
      <c r="I7" s="1">
        <v>0.46</v>
      </c>
      <c r="J7" s="1">
        <f t="shared" si="0"/>
        <v>0.5</v>
      </c>
      <c r="K7" s="1">
        <v>12</v>
      </c>
      <c r="L7" s="1">
        <f t="shared" si="6"/>
        <v>0.23</v>
      </c>
      <c r="M7" s="1">
        <v>4</v>
      </c>
      <c r="N7" s="1">
        <f t="shared" si="7"/>
        <v>0.5</v>
      </c>
      <c r="O7">
        <v>12</v>
      </c>
      <c r="P7">
        <f t="shared" si="8"/>
        <v>0.23</v>
      </c>
      <c r="R7">
        <f t="shared" si="3"/>
        <v>2</v>
      </c>
      <c r="T7">
        <f t="shared" si="9"/>
        <v>0.92</v>
      </c>
      <c r="V7" s="1">
        <f t="shared" si="4"/>
        <v>0.70710678118654746</v>
      </c>
      <c r="W7" s="1">
        <v>12</v>
      </c>
      <c r="X7" s="1">
        <f t="shared" si="10"/>
        <v>0.32526911934581182</v>
      </c>
      <c r="Z7">
        <f t="shared" si="5"/>
        <v>1.3333333333333335</v>
      </c>
      <c r="AB7">
        <f t="shared" si="11"/>
        <v>0.6133333333333334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f t="shared" si="1"/>
        <v>2</v>
      </c>
      <c r="F8" s="1">
        <f t="shared" si="2"/>
        <v>2</v>
      </c>
      <c r="G8" s="1">
        <v>0</v>
      </c>
      <c r="H8" s="1">
        <v>0</v>
      </c>
      <c r="I8" s="1">
        <v>0.27</v>
      </c>
      <c r="J8" s="1">
        <f t="shared" si="0"/>
        <v>0.5</v>
      </c>
      <c r="K8" s="1">
        <v>12</v>
      </c>
      <c r="L8" s="1">
        <f t="shared" si="6"/>
        <v>0.13500000000000001</v>
      </c>
      <c r="M8" s="1">
        <v>10</v>
      </c>
      <c r="N8" s="1">
        <f t="shared" si="7"/>
        <v>0.5</v>
      </c>
      <c r="O8">
        <v>12</v>
      </c>
      <c r="P8">
        <f t="shared" si="8"/>
        <v>0.13500000000000001</v>
      </c>
      <c r="Q8" s="1">
        <v>10</v>
      </c>
      <c r="R8">
        <f t="shared" si="3"/>
        <v>2</v>
      </c>
      <c r="T8">
        <f t="shared" si="9"/>
        <v>0.54</v>
      </c>
      <c r="U8">
        <v>10</v>
      </c>
      <c r="V8" s="1">
        <f t="shared" si="4"/>
        <v>0.70710678118654746</v>
      </c>
      <c r="W8" s="1">
        <v>12</v>
      </c>
      <c r="X8" s="1">
        <f t="shared" si="10"/>
        <v>0.19091883092036782</v>
      </c>
      <c r="Y8" s="1">
        <v>10</v>
      </c>
      <c r="Z8">
        <f t="shared" si="5"/>
        <v>1.3333333333333335</v>
      </c>
      <c r="AB8">
        <f t="shared" si="11"/>
        <v>0.36000000000000004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f t="shared" si="1"/>
        <v>2</v>
      </c>
      <c r="F9" s="1">
        <f t="shared" si="2"/>
        <v>2</v>
      </c>
      <c r="G9" s="1">
        <v>0</v>
      </c>
      <c r="H9" s="1">
        <v>0</v>
      </c>
      <c r="I9" s="1">
        <v>0.08</v>
      </c>
      <c r="J9" s="1">
        <f t="shared" si="0"/>
        <v>0.5</v>
      </c>
      <c r="K9" s="1">
        <v>12</v>
      </c>
      <c r="L9" s="1">
        <f t="shared" si="6"/>
        <v>0.04</v>
      </c>
      <c r="M9" s="1">
        <v>12</v>
      </c>
      <c r="N9" s="1">
        <f t="shared" si="7"/>
        <v>0.5</v>
      </c>
      <c r="O9">
        <v>12</v>
      </c>
      <c r="P9">
        <f t="shared" si="8"/>
        <v>0.04</v>
      </c>
      <c r="R9">
        <f t="shared" si="3"/>
        <v>2</v>
      </c>
      <c r="T9">
        <f t="shared" si="9"/>
        <v>0.16</v>
      </c>
      <c r="V9" s="1">
        <f t="shared" si="4"/>
        <v>0.70710678118654746</v>
      </c>
      <c r="W9" s="1">
        <v>12</v>
      </c>
      <c r="X9" s="1">
        <f t="shared" si="10"/>
        <v>5.6568542494923796E-2</v>
      </c>
      <c r="Z9">
        <f t="shared" si="5"/>
        <v>1.3333333333333335</v>
      </c>
      <c r="AB9">
        <f t="shared" si="11"/>
        <v>0.10666666666666669</v>
      </c>
    </row>
    <row r="10" spans="1:29" x14ac:dyDescent="0.2">
      <c r="A10" s="1">
        <v>1</v>
      </c>
      <c r="B10" s="1">
        <v>1</v>
      </c>
      <c r="C10" s="1">
        <v>1</v>
      </c>
      <c r="D10" s="1">
        <v>1</v>
      </c>
      <c r="E10" s="1">
        <f t="shared" si="1"/>
        <v>2</v>
      </c>
      <c r="F10" s="1">
        <f t="shared" si="2"/>
        <v>2</v>
      </c>
      <c r="G10" s="1">
        <v>0</v>
      </c>
      <c r="H10" s="1">
        <v>0</v>
      </c>
      <c r="I10" s="1">
        <v>0.20499999999999999</v>
      </c>
      <c r="J10" s="1">
        <f t="shared" si="0"/>
        <v>0.5</v>
      </c>
      <c r="K10" s="1">
        <v>12</v>
      </c>
      <c r="L10" s="1">
        <f t="shared" si="6"/>
        <v>0.10249999999999999</v>
      </c>
      <c r="M10" s="1">
        <v>11</v>
      </c>
      <c r="N10" s="1">
        <f t="shared" si="7"/>
        <v>0.5</v>
      </c>
      <c r="O10">
        <v>12</v>
      </c>
      <c r="P10">
        <f t="shared" si="8"/>
        <v>0.10249999999999999</v>
      </c>
      <c r="R10">
        <f t="shared" si="3"/>
        <v>2</v>
      </c>
      <c r="T10">
        <f t="shared" si="9"/>
        <v>0.41</v>
      </c>
      <c r="V10" s="1">
        <f t="shared" si="4"/>
        <v>0.70710678118654746</v>
      </c>
      <c r="W10" s="1">
        <v>12</v>
      </c>
      <c r="X10" s="1">
        <f t="shared" si="10"/>
        <v>0.14495689014324223</v>
      </c>
      <c r="Z10">
        <f t="shared" si="5"/>
        <v>1.3333333333333335</v>
      </c>
      <c r="AB10">
        <f t="shared" si="11"/>
        <v>0.27333333333333337</v>
      </c>
    </row>
    <row r="11" spans="1:29" x14ac:dyDescent="0.2">
      <c r="A11" s="1">
        <v>1</v>
      </c>
      <c r="B11" s="1">
        <v>1</v>
      </c>
      <c r="C11" s="1">
        <v>1</v>
      </c>
      <c r="D11" s="1">
        <v>1</v>
      </c>
      <c r="E11" s="1">
        <f t="shared" si="1"/>
        <v>2</v>
      </c>
      <c r="F11" s="1">
        <f t="shared" si="2"/>
        <v>2</v>
      </c>
      <c r="G11" s="1">
        <v>0</v>
      </c>
      <c r="H11" s="1">
        <v>0</v>
      </c>
      <c r="I11" s="1">
        <v>0.38500000000000001</v>
      </c>
      <c r="J11" s="1">
        <f t="shared" si="0"/>
        <v>0.5</v>
      </c>
      <c r="K11" s="1">
        <v>12</v>
      </c>
      <c r="L11" s="1">
        <f t="shared" si="6"/>
        <v>0.1925</v>
      </c>
      <c r="M11" s="1">
        <v>6</v>
      </c>
      <c r="N11" s="1">
        <f t="shared" si="7"/>
        <v>0.5</v>
      </c>
      <c r="O11">
        <v>12</v>
      </c>
      <c r="P11">
        <f t="shared" si="8"/>
        <v>0.1925</v>
      </c>
      <c r="R11">
        <f t="shared" si="3"/>
        <v>2</v>
      </c>
      <c r="T11">
        <f t="shared" si="9"/>
        <v>0.77</v>
      </c>
      <c r="V11" s="1">
        <f t="shared" si="4"/>
        <v>0.70710678118654746</v>
      </c>
      <c r="W11" s="1">
        <v>2</v>
      </c>
      <c r="X11" s="1">
        <f t="shared" si="10"/>
        <v>0.2722361107568208</v>
      </c>
      <c r="Z11">
        <f t="shared" si="5"/>
        <v>1.3333333333333335</v>
      </c>
      <c r="AB11">
        <f t="shared" si="11"/>
        <v>0.51333333333333342</v>
      </c>
    </row>
    <row r="12" spans="1:29" s="4" customFormat="1" x14ac:dyDescent="0.2">
      <c r="A12" s="3">
        <v>1</v>
      </c>
      <c r="B12" s="3">
        <v>0</v>
      </c>
      <c r="C12" s="3">
        <v>1</v>
      </c>
      <c r="D12" s="3">
        <v>1</v>
      </c>
      <c r="E12" s="3">
        <f t="shared" si="1"/>
        <v>1</v>
      </c>
      <c r="F12" s="3">
        <f t="shared" si="2"/>
        <v>2</v>
      </c>
      <c r="G12" s="1">
        <v>1</v>
      </c>
      <c r="H12" s="1">
        <v>0</v>
      </c>
      <c r="I12" s="3">
        <v>0.46</v>
      </c>
      <c r="J12" s="3">
        <f t="shared" si="0"/>
        <v>0.66666666666666663</v>
      </c>
      <c r="K12" s="3">
        <v>3</v>
      </c>
      <c r="L12" s="1">
        <f t="shared" si="6"/>
        <v>0.30666666666666664</v>
      </c>
      <c r="M12" s="3">
        <v>2</v>
      </c>
      <c r="N12" s="1">
        <f t="shared" si="7"/>
        <v>0.66666666666666663</v>
      </c>
      <c r="O12" s="4">
        <v>3</v>
      </c>
      <c r="P12">
        <f t="shared" si="8"/>
        <v>0.30666666666666664</v>
      </c>
      <c r="Q12" s="3">
        <v>2</v>
      </c>
      <c r="R12">
        <f t="shared" si="3"/>
        <v>4</v>
      </c>
      <c r="S12" s="4">
        <v>3</v>
      </c>
      <c r="T12">
        <f t="shared" si="9"/>
        <v>1.84</v>
      </c>
      <c r="U12" s="4">
        <v>2</v>
      </c>
      <c r="V12" s="1">
        <f t="shared" si="4"/>
        <v>0.81649658092772615</v>
      </c>
      <c r="W12" s="3">
        <v>3</v>
      </c>
      <c r="X12" s="1">
        <f t="shared" si="10"/>
        <v>0.37558842722675406</v>
      </c>
      <c r="Y12" s="3">
        <v>2</v>
      </c>
      <c r="Z12">
        <f t="shared" si="5"/>
        <v>1.6666666666666667</v>
      </c>
      <c r="AA12" s="4">
        <v>3</v>
      </c>
      <c r="AB12">
        <f t="shared" si="11"/>
        <v>0.76666666666666672</v>
      </c>
      <c r="AC12" s="4">
        <v>2</v>
      </c>
    </row>
    <row r="13" spans="1:29" s="4" customFormat="1" x14ac:dyDescent="0.2">
      <c r="A13" s="3">
        <v>1</v>
      </c>
      <c r="B13" s="3">
        <v>0</v>
      </c>
      <c r="C13" s="3">
        <v>1</v>
      </c>
      <c r="D13" s="3">
        <v>1</v>
      </c>
      <c r="E13" s="3">
        <f t="shared" si="1"/>
        <v>1</v>
      </c>
      <c r="F13" s="3">
        <f t="shared" si="2"/>
        <v>2</v>
      </c>
      <c r="G13" s="1">
        <v>1</v>
      </c>
      <c r="H13" s="1">
        <v>0</v>
      </c>
      <c r="I13" s="3">
        <v>0.27</v>
      </c>
      <c r="J13" s="3">
        <f t="shared" si="0"/>
        <v>0.66666666666666663</v>
      </c>
      <c r="K13" s="3">
        <v>3</v>
      </c>
      <c r="L13" s="1">
        <f t="shared" si="6"/>
        <v>0.18</v>
      </c>
      <c r="M13" s="3">
        <v>7</v>
      </c>
      <c r="N13" s="1">
        <f t="shared" si="7"/>
        <v>0.66666666666666663</v>
      </c>
      <c r="O13" s="4">
        <v>3</v>
      </c>
      <c r="P13">
        <f t="shared" si="8"/>
        <v>0.18</v>
      </c>
      <c r="Q13" s="3">
        <v>6</v>
      </c>
      <c r="R13">
        <f t="shared" si="3"/>
        <v>4</v>
      </c>
      <c r="S13" s="4">
        <v>3</v>
      </c>
      <c r="T13">
        <f t="shared" si="9"/>
        <v>1.08</v>
      </c>
      <c r="U13" s="4">
        <v>3</v>
      </c>
      <c r="V13" s="1">
        <f t="shared" si="4"/>
        <v>0.81649658092772615</v>
      </c>
      <c r="W13" s="3">
        <v>3</v>
      </c>
      <c r="X13" s="1">
        <f t="shared" si="10"/>
        <v>0.22045407685048607</v>
      </c>
      <c r="Y13" s="3">
        <v>6</v>
      </c>
      <c r="Z13">
        <f t="shared" si="5"/>
        <v>1.6666666666666667</v>
      </c>
      <c r="AA13" s="4">
        <v>3</v>
      </c>
      <c r="AB13">
        <f t="shared" si="11"/>
        <v>0.45000000000000007</v>
      </c>
      <c r="AC13" s="4">
        <v>7</v>
      </c>
    </row>
    <row r="14" spans="1:29" x14ac:dyDescent="0.2">
      <c r="A14" s="1">
        <v>1</v>
      </c>
      <c r="B14" s="1">
        <v>0</v>
      </c>
      <c r="C14" s="1">
        <v>1</v>
      </c>
      <c r="D14" s="1">
        <v>1</v>
      </c>
      <c r="E14" s="1">
        <f t="shared" si="1"/>
        <v>1</v>
      </c>
      <c r="F14" s="1">
        <f t="shared" si="2"/>
        <v>2</v>
      </c>
      <c r="G14" s="1">
        <v>1</v>
      </c>
      <c r="H14" s="1">
        <v>0</v>
      </c>
      <c r="I14" s="1">
        <v>0.46</v>
      </c>
      <c r="J14" s="1">
        <f t="shared" si="0"/>
        <v>0.66666666666666663</v>
      </c>
      <c r="K14" s="1">
        <v>3</v>
      </c>
      <c r="L14" s="1">
        <f t="shared" si="6"/>
        <v>0.30666666666666664</v>
      </c>
      <c r="M14" s="1">
        <v>2</v>
      </c>
      <c r="N14" s="1">
        <f t="shared" si="7"/>
        <v>0.66666666666666663</v>
      </c>
      <c r="O14">
        <v>3</v>
      </c>
      <c r="P14">
        <f t="shared" si="8"/>
        <v>0.30666666666666664</v>
      </c>
      <c r="R14">
        <f t="shared" si="3"/>
        <v>4</v>
      </c>
      <c r="T14">
        <f t="shared" si="9"/>
        <v>1.84</v>
      </c>
      <c r="V14" s="1">
        <f t="shared" si="4"/>
        <v>0.81649658092772615</v>
      </c>
      <c r="W14" s="1">
        <v>3</v>
      </c>
      <c r="X14" s="1">
        <f t="shared" si="10"/>
        <v>0.37558842722675406</v>
      </c>
      <c r="Z14">
        <f t="shared" si="5"/>
        <v>1.6666666666666667</v>
      </c>
      <c r="AA14">
        <v>3</v>
      </c>
      <c r="AB14">
        <f t="shared" si="11"/>
        <v>0.76666666666666672</v>
      </c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f t="shared" si="1"/>
        <v>2</v>
      </c>
      <c r="F15" s="1">
        <f t="shared" si="2"/>
        <v>2</v>
      </c>
      <c r="G15" s="1">
        <v>0</v>
      </c>
      <c r="H15" s="1">
        <v>0</v>
      </c>
      <c r="I15" s="1">
        <v>0.46</v>
      </c>
      <c r="J15" s="1">
        <f t="shared" si="0"/>
        <v>0.5</v>
      </c>
      <c r="K15" s="1">
        <v>12</v>
      </c>
      <c r="L15" s="1">
        <f t="shared" si="6"/>
        <v>0.23</v>
      </c>
      <c r="M15" s="1">
        <v>4</v>
      </c>
      <c r="N15" s="1">
        <f t="shared" si="7"/>
        <v>0.5</v>
      </c>
      <c r="O15">
        <v>10</v>
      </c>
      <c r="P15">
        <f t="shared" si="8"/>
        <v>0.23</v>
      </c>
      <c r="R15">
        <f t="shared" si="3"/>
        <v>2</v>
      </c>
      <c r="T15">
        <f t="shared" si="9"/>
        <v>0.92</v>
      </c>
      <c r="V15" s="1">
        <f t="shared" si="4"/>
        <v>0.70710678118654746</v>
      </c>
      <c r="W15" s="1">
        <v>12</v>
      </c>
      <c r="X15" s="1">
        <f t="shared" si="10"/>
        <v>0.32526911934581182</v>
      </c>
      <c r="Z15">
        <f t="shared" si="5"/>
        <v>1.3333333333333335</v>
      </c>
      <c r="AB15">
        <f t="shared" si="11"/>
        <v>0.6133333333333334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f t="shared" si="1"/>
        <v>0</v>
      </c>
      <c r="F16" s="1">
        <f t="shared" si="2"/>
        <v>0</v>
      </c>
      <c r="G16" s="1">
        <v>2</v>
      </c>
      <c r="H16" s="1">
        <v>2</v>
      </c>
      <c r="J16" s="1" t="e">
        <f t="shared" si="0"/>
        <v>#DIV/0!</v>
      </c>
      <c r="K16" s="1"/>
      <c r="L16" s="1" t="e">
        <f t="shared" si="6"/>
        <v>#DIV/0!</v>
      </c>
      <c r="M16" s="1"/>
      <c r="N16" s="1">
        <f t="shared" si="7"/>
        <v>0</v>
      </c>
      <c r="P16">
        <f t="shared" si="8"/>
        <v>0</v>
      </c>
      <c r="R16">
        <f t="shared" si="3"/>
        <v>0</v>
      </c>
      <c r="T16">
        <f t="shared" si="9"/>
        <v>0</v>
      </c>
      <c r="V16" s="1" t="e">
        <f t="shared" si="4"/>
        <v>#DIV/0!</v>
      </c>
      <c r="X16" s="1" t="e">
        <f t="shared" si="10"/>
        <v>#DIV/0!</v>
      </c>
      <c r="Z16">
        <f t="shared" si="5"/>
        <v>0</v>
      </c>
      <c r="AB16">
        <f t="shared" si="11"/>
        <v>0</v>
      </c>
    </row>
    <row r="17" spans="1:29" x14ac:dyDescent="0.2">
      <c r="A17" s="1">
        <v>1</v>
      </c>
      <c r="B17" s="1">
        <v>0</v>
      </c>
      <c r="C17" s="1">
        <v>0</v>
      </c>
      <c r="D17" s="1">
        <v>1</v>
      </c>
    </row>
    <row r="18" spans="1:29" x14ac:dyDescent="0.2">
      <c r="I18" s="8"/>
      <c r="Q18" s="8"/>
      <c r="V18" s="8"/>
      <c r="W18" s="8"/>
      <c r="Y18" s="8"/>
    </row>
    <row r="19" spans="1:29" x14ac:dyDescent="0.2">
      <c r="I19" s="8"/>
      <c r="J19" s="9"/>
      <c r="K19" s="9"/>
      <c r="L19" s="9"/>
      <c r="M19" s="9"/>
      <c r="N19" s="9"/>
      <c r="O19" s="9"/>
      <c r="P19" s="9"/>
      <c r="Q19" s="9"/>
      <c r="V19" s="9"/>
      <c r="W19" s="9"/>
      <c r="X19" s="9"/>
      <c r="Y19" s="9"/>
    </row>
    <row r="20" spans="1:29" ht="14.25" customHeight="1" x14ac:dyDescent="0.2">
      <c r="A20" s="6"/>
      <c r="B20" s="6"/>
      <c r="C20" s="6"/>
      <c r="D20" s="6"/>
      <c r="I20" s="8"/>
      <c r="J20" s="9"/>
      <c r="K20" s="9"/>
      <c r="L20" s="9"/>
      <c r="M20" s="9"/>
      <c r="N20" s="9"/>
      <c r="O20" s="9"/>
      <c r="P20" s="9"/>
      <c r="Q20" s="9"/>
      <c r="V20" s="9"/>
      <c r="W20" s="9"/>
      <c r="X20" s="9"/>
      <c r="Y20" s="9"/>
    </row>
    <row r="21" spans="1:29" x14ac:dyDescent="0.2">
      <c r="A21" s="6"/>
      <c r="B21" s="6"/>
      <c r="C21" s="6"/>
      <c r="D21" s="6"/>
      <c r="I21" s="8"/>
      <c r="J21" s="9"/>
      <c r="K21" s="9"/>
      <c r="L21" s="9"/>
      <c r="M21" s="9"/>
      <c r="N21" s="9"/>
      <c r="O21" s="9"/>
      <c r="P21" s="9"/>
      <c r="Q21" s="9"/>
      <c r="V21" s="9"/>
      <c r="W21" s="9"/>
      <c r="X21" s="9"/>
      <c r="Y21" s="9"/>
    </row>
    <row r="22" spans="1:29" x14ac:dyDescent="0.2">
      <c r="A22" s="6"/>
      <c r="B22" s="6"/>
      <c r="C22" s="6"/>
      <c r="D22" s="6"/>
      <c r="I22" s="8"/>
      <c r="Q22" s="8"/>
      <c r="V22" s="8"/>
      <c r="W22" s="8"/>
      <c r="Y22" s="8"/>
    </row>
    <row r="23" spans="1:29" x14ac:dyDescent="0.2"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x14ac:dyDescent="0.2">
      <c r="I24" s="8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">
      <c r="I25" s="8"/>
      <c r="Q25" s="8"/>
      <c r="V25" s="8"/>
      <c r="W25" s="8"/>
      <c r="Y25" s="8"/>
    </row>
    <row r="26" spans="1:29" x14ac:dyDescent="0.2">
      <c r="I26" s="8"/>
      <c r="Q26" s="8"/>
      <c r="V26" s="8"/>
      <c r="W26" s="8"/>
      <c r="Y26" s="8"/>
    </row>
    <row r="27" spans="1:29" x14ac:dyDescent="0.2">
      <c r="I27" s="8"/>
      <c r="Q27" s="8"/>
      <c r="V27" s="8"/>
      <c r="W27" s="8"/>
      <c r="Y27" s="8"/>
    </row>
    <row r="28" spans="1:29" x14ac:dyDescent="0.2">
      <c r="D28" s="8"/>
      <c r="I28" s="8"/>
      <c r="Q28" s="8"/>
      <c r="V28" s="8"/>
      <c r="W28" s="8"/>
      <c r="Y28" s="8"/>
    </row>
    <row r="29" spans="1:29" x14ac:dyDescent="0.2">
      <c r="I29" s="8"/>
      <c r="Q29" s="8"/>
      <c r="V29" s="8"/>
      <c r="W29" s="8"/>
      <c r="Y29" s="8"/>
    </row>
    <row r="30" spans="1:29" x14ac:dyDescent="0.2">
      <c r="I30" s="8"/>
      <c r="Q30" s="8"/>
      <c r="V30" s="8"/>
      <c r="W30" s="8"/>
      <c r="Y30" s="8"/>
    </row>
    <row r="31" spans="1:29" x14ac:dyDescent="0.2">
      <c r="I31" s="8"/>
      <c r="Q31" s="8"/>
      <c r="V31" s="8"/>
      <c r="W31" s="8"/>
      <c r="Y31" s="8"/>
    </row>
    <row r="32" spans="1:29" x14ac:dyDescent="0.2">
      <c r="I32" s="8"/>
      <c r="Q32" s="8"/>
      <c r="V32" s="8"/>
      <c r="W32" s="8"/>
      <c r="Y32" s="8"/>
    </row>
    <row r="33" spans="9:25" x14ac:dyDescent="0.2">
      <c r="I33" s="3"/>
      <c r="Q33" s="8"/>
      <c r="V33" s="8"/>
      <c r="W33" s="8"/>
      <c r="Y33" s="8"/>
    </row>
    <row r="34" spans="9:25" x14ac:dyDescent="0.2">
      <c r="I34" s="8"/>
      <c r="Q34" s="8"/>
      <c r="V34" s="8"/>
      <c r="W34" s="8"/>
      <c r="Y34" s="8"/>
    </row>
    <row r="35" spans="9:25" x14ac:dyDescent="0.2">
      <c r="I35" s="8"/>
      <c r="Q35" s="8"/>
      <c r="V35" s="8"/>
      <c r="W35" s="8"/>
      <c r="Y35" s="8"/>
    </row>
    <row r="36" spans="9:25" x14ac:dyDescent="0.2">
      <c r="I36" s="8"/>
      <c r="Q36" s="8"/>
      <c r="V36" s="8"/>
      <c r="W36" s="8"/>
      <c r="Y36" s="8"/>
    </row>
    <row r="37" spans="9:25" x14ac:dyDescent="0.2">
      <c r="I37" s="8"/>
      <c r="Q37" s="8"/>
      <c r="V37" s="8"/>
      <c r="W37" s="8"/>
      <c r="Y37" s="8"/>
    </row>
    <row r="38" spans="9:25" x14ac:dyDescent="0.2">
      <c r="I38" s="8"/>
      <c r="Q38" s="8"/>
      <c r="V38" s="8"/>
      <c r="W38" s="8"/>
      <c r="Y38" s="8"/>
    </row>
    <row r="39" spans="9:25" x14ac:dyDescent="0.2">
      <c r="I39" s="3"/>
      <c r="Q39" s="8"/>
      <c r="V39" s="8"/>
      <c r="W39" s="8"/>
      <c r="Y39" s="8"/>
    </row>
    <row r="40" spans="9:25" x14ac:dyDescent="0.2">
      <c r="I40" s="3"/>
      <c r="Q40" s="8"/>
      <c r="V40" s="8"/>
      <c r="W40" s="8"/>
      <c r="Y40" s="8"/>
    </row>
    <row r="41" spans="9:25" x14ac:dyDescent="0.2">
      <c r="I41" s="8"/>
      <c r="Q41" s="8"/>
      <c r="V41" s="8"/>
      <c r="W41" s="8"/>
      <c r="Y41" s="8"/>
    </row>
    <row r="42" spans="9:25" x14ac:dyDescent="0.2">
      <c r="I42" s="8"/>
      <c r="Q42" s="8"/>
      <c r="V42" s="8"/>
      <c r="W42" s="8"/>
      <c r="Y42" s="8"/>
    </row>
    <row r="43" spans="9:25" x14ac:dyDescent="0.2">
      <c r="I43" s="8"/>
      <c r="Q43" s="8"/>
      <c r="V43" s="8"/>
      <c r="W43" s="8"/>
      <c r="Y43" s="8"/>
    </row>
    <row r="44" spans="9:25" x14ac:dyDescent="0.2">
      <c r="I44" s="8"/>
      <c r="Q44" s="8"/>
      <c r="V44" s="8"/>
      <c r="W44" s="8"/>
      <c r="Y44" s="8"/>
    </row>
    <row r="45" spans="9:25" x14ac:dyDescent="0.2">
      <c r="I45" s="8"/>
      <c r="Q45" s="8"/>
      <c r="V45" s="8"/>
      <c r="W45" s="8"/>
      <c r="Y45" s="8"/>
    </row>
    <row r="46" spans="9:25" x14ac:dyDescent="0.2">
      <c r="I46" s="8"/>
      <c r="Q46" s="8"/>
      <c r="V46" s="8"/>
      <c r="W46" s="8"/>
      <c r="Y46" s="8"/>
    </row>
    <row r="47" spans="9:25" x14ac:dyDescent="0.2">
      <c r="I47" s="8"/>
      <c r="Q47" s="8"/>
      <c r="V47" s="8"/>
      <c r="W47" s="8"/>
      <c r="Y47" s="8"/>
    </row>
    <row r="48" spans="9:25" x14ac:dyDescent="0.2">
      <c r="I48" s="8"/>
      <c r="Q48" s="8"/>
      <c r="V48" s="8"/>
      <c r="W48" s="8"/>
      <c r="Y48" s="8"/>
    </row>
    <row r="49" spans="9:25" x14ac:dyDescent="0.2">
      <c r="I49" s="8"/>
      <c r="Q49" s="8"/>
      <c r="V49" s="8"/>
      <c r="W49" s="8"/>
      <c r="Y49" s="8"/>
    </row>
    <row r="50" spans="9:25" x14ac:dyDescent="0.2">
      <c r="I50" s="8"/>
      <c r="Q50" s="8"/>
      <c r="V50" s="8"/>
      <c r="W50" s="8"/>
      <c r="Y50" s="8"/>
    </row>
    <row r="51" spans="9:25" x14ac:dyDescent="0.2">
      <c r="I51" s="8"/>
      <c r="Q51" s="8"/>
      <c r="V51" s="8"/>
      <c r="W51" s="8"/>
      <c r="Y51" s="8"/>
    </row>
    <row r="52" spans="9:25" x14ac:dyDescent="0.2">
      <c r="I52" s="8"/>
      <c r="Q52" s="8"/>
      <c r="V52" s="8"/>
      <c r="W52" s="8"/>
      <c r="Y52" s="8"/>
    </row>
  </sheetData>
  <sortState ref="X31:X43">
    <sortCondition descending="1" ref="X30:X43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workbookViewId="0">
      <selection activeCell="H23" sqref="H23"/>
    </sheetView>
  </sheetViews>
  <sheetFormatPr defaultRowHeight="14.25" x14ac:dyDescent="0.2"/>
  <cols>
    <col min="17" max="17" width="11.75" customWidth="1"/>
    <col min="20" max="20" width="11.875" customWidth="1"/>
    <col min="21" max="21" width="12.5" customWidth="1"/>
    <col min="22" max="22" width="10" customWidth="1"/>
    <col min="25" max="25" width="12.875" customWidth="1"/>
    <col min="28" max="28" width="11.875" customWidth="1"/>
    <col min="29" max="29" width="10.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3</v>
      </c>
      <c r="H3" s="1">
        <v>1</v>
      </c>
      <c r="I3" s="1"/>
      <c r="J3" s="1" t="e">
        <f>(F3/(F3+H3))/((F3/(F3+H3))+(E3/(G3+E3)))</f>
        <v>#DIV/0!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>
        <v>1</v>
      </c>
      <c r="B4" s="1">
        <v>1</v>
      </c>
      <c r="C4" s="1">
        <v>1</v>
      </c>
      <c r="D4" s="1">
        <v>1</v>
      </c>
      <c r="E4" s="1">
        <v>3</v>
      </c>
      <c r="F4" s="1">
        <v>1</v>
      </c>
      <c r="G4" s="1">
        <v>0</v>
      </c>
      <c r="H4" s="1">
        <v>0</v>
      </c>
      <c r="I4" s="1">
        <v>0.28000000000000003</v>
      </c>
      <c r="J4" s="1">
        <f t="shared" ref="J4:J16" si="0">(F4/(F4+H4))/((F4/(F4+H4))+(E4/(G4+E4)))</f>
        <v>0.5</v>
      </c>
      <c r="K4" s="1">
        <v>9</v>
      </c>
      <c r="L4" s="1">
        <f>I4*J4</f>
        <v>0.14000000000000001</v>
      </c>
      <c r="M4" s="1"/>
      <c r="N4" s="1">
        <f>F4/(F4+H4+E4)</f>
        <v>0.25</v>
      </c>
      <c r="O4" s="1">
        <v>10</v>
      </c>
      <c r="P4" s="1">
        <f>I4*N4</f>
        <v>7.0000000000000007E-2</v>
      </c>
      <c r="Q4" s="1"/>
      <c r="R4" s="1">
        <f t="shared" ref="R4:R16" si="1">(F4*F4)/(E4+H4)</f>
        <v>0.33333333333333331</v>
      </c>
      <c r="S4" s="1"/>
      <c r="T4" s="1">
        <f>I4*R4</f>
        <v>9.3333333333333338E-2</v>
      </c>
      <c r="U4" s="1"/>
      <c r="V4" s="1">
        <f t="shared" ref="V4:V16" si="2">F4/(((F4+H4)*(F4+E4))^(1/2))</f>
        <v>0.5</v>
      </c>
      <c r="W4" s="1">
        <v>10</v>
      </c>
      <c r="X4" s="1">
        <f>I4*V4</f>
        <v>0.14000000000000001</v>
      </c>
      <c r="Y4" s="1"/>
      <c r="Z4" s="1">
        <f t="shared" ref="Z4:Z16" si="3">F4-(E4/(E4+G4+1))</f>
        <v>0.25</v>
      </c>
      <c r="AA4" s="1"/>
      <c r="AB4" s="1">
        <f>I4*Z4</f>
        <v>7.0000000000000007E-2</v>
      </c>
      <c r="AC4" s="1"/>
    </row>
    <row r="5" spans="1:29" x14ac:dyDescent="0.2">
      <c r="A5" s="3">
        <v>1</v>
      </c>
      <c r="B5" s="3">
        <v>1</v>
      </c>
      <c r="C5" s="3">
        <v>1</v>
      </c>
      <c r="D5" s="3">
        <v>1</v>
      </c>
      <c r="E5" s="3">
        <v>3</v>
      </c>
      <c r="F5" s="3">
        <v>1</v>
      </c>
      <c r="G5" s="3">
        <v>0</v>
      </c>
      <c r="H5" s="3">
        <v>0</v>
      </c>
      <c r="I5" s="3">
        <v>0.375</v>
      </c>
      <c r="J5" s="3">
        <f t="shared" si="0"/>
        <v>0.5</v>
      </c>
      <c r="K5" s="3">
        <v>9</v>
      </c>
      <c r="L5" s="3">
        <f t="shared" ref="L5:L16" si="4">I5*J5</f>
        <v>0.1875</v>
      </c>
      <c r="M5" s="3">
        <v>5</v>
      </c>
      <c r="N5" s="1">
        <f t="shared" ref="N5:N16" si="5">F5/(F5+H5+E5)</f>
        <v>0.25</v>
      </c>
      <c r="O5" s="3">
        <v>10</v>
      </c>
      <c r="P5" s="1">
        <f t="shared" ref="P5:P16" si="6">I5*N5</f>
        <v>9.375E-2</v>
      </c>
      <c r="Q5" s="3">
        <v>5</v>
      </c>
      <c r="R5" s="1">
        <f t="shared" si="1"/>
        <v>0.33333333333333331</v>
      </c>
      <c r="S5" s="3">
        <v>10</v>
      </c>
      <c r="T5" s="1">
        <f t="shared" ref="T5:T16" si="7">I5*R5</f>
        <v>0.125</v>
      </c>
      <c r="U5" s="3">
        <v>5</v>
      </c>
      <c r="V5" s="1">
        <f t="shared" si="2"/>
        <v>0.5</v>
      </c>
      <c r="W5" s="3">
        <v>10</v>
      </c>
      <c r="X5" s="1">
        <f t="shared" ref="X5:X16" si="8">I5*V5</f>
        <v>0.1875</v>
      </c>
      <c r="Y5" s="3">
        <v>5</v>
      </c>
      <c r="Z5" s="1">
        <f t="shared" si="3"/>
        <v>0.25</v>
      </c>
      <c r="AA5" s="3">
        <v>10</v>
      </c>
      <c r="AB5" s="1">
        <f t="shared" ref="AB5:AB16" si="9">I5*Z5</f>
        <v>9.375E-2</v>
      </c>
      <c r="AC5" s="3">
        <v>5</v>
      </c>
    </row>
    <row r="6" spans="1:29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0.38</v>
      </c>
      <c r="J6" s="1" t="e">
        <f t="shared" si="0"/>
        <v>#DIV/0!</v>
      </c>
      <c r="K6" s="1"/>
      <c r="L6" s="1" t="e">
        <f t="shared" si="4"/>
        <v>#DIV/0!</v>
      </c>
      <c r="M6" s="1"/>
      <c r="N6" s="1">
        <f t="shared" si="5"/>
        <v>0</v>
      </c>
      <c r="O6" s="1">
        <v>10</v>
      </c>
      <c r="P6" s="1">
        <f t="shared" si="6"/>
        <v>0</v>
      </c>
      <c r="Q6" s="1"/>
      <c r="R6" s="1">
        <f t="shared" si="1"/>
        <v>0</v>
      </c>
      <c r="S6" s="1"/>
      <c r="T6" s="1">
        <f t="shared" si="7"/>
        <v>0</v>
      </c>
      <c r="U6" s="1"/>
      <c r="V6" s="1" t="e">
        <f t="shared" si="2"/>
        <v>#DIV/0!</v>
      </c>
      <c r="W6" s="1">
        <v>10</v>
      </c>
      <c r="X6" s="1" t="e">
        <f t="shared" si="8"/>
        <v>#DIV/0!</v>
      </c>
      <c r="Y6" s="1"/>
      <c r="Z6" s="1">
        <f t="shared" si="3"/>
        <v>0</v>
      </c>
      <c r="AA6" s="1"/>
      <c r="AB6" s="1">
        <f t="shared" si="9"/>
        <v>0</v>
      </c>
      <c r="AC6" s="1"/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0.19500000000000001</v>
      </c>
      <c r="J7" s="1">
        <f t="shared" si="0"/>
        <v>0.5</v>
      </c>
      <c r="K7" s="1">
        <v>9</v>
      </c>
      <c r="L7" s="1">
        <f t="shared" si="4"/>
        <v>9.7500000000000003E-2</v>
      </c>
      <c r="M7" s="1"/>
      <c r="N7" s="1">
        <f t="shared" si="5"/>
        <v>0.25</v>
      </c>
      <c r="O7" s="1">
        <v>10</v>
      </c>
      <c r="P7" s="1">
        <f t="shared" si="6"/>
        <v>4.8750000000000002E-2</v>
      </c>
      <c r="Q7" s="1"/>
      <c r="R7" s="1">
        <f t="shared" si="1"/>
        <v>0.33333333333333331</v>
      </c>
      <c r="S7" s="1"/>
      <c r="T7" s="1">
        <f t="shared" si="7"/>
        <v>6.5000000000000002E-2</v>
      </c>
      <c r="U7" s="1"/>
      <c r="V7" s="1">
        <f t="shared" si="2"/>
        <v>0.5</v>
      </c>
      <c r="W7" s="1">
        <v>10</v>
      </c>
      <c r="X7" s="1">
        <f t="shared" si="8"/>
        <v>9.7500000000000003E-2</v>
      </c>
      <c r="Y7" s="1"/>
      <c r="Z7" s="1">
        <f t="shared" si="3"/>
        <v>0.25</v>
      </c>
      <c r="AA7" s="1"/>
      <c r="AB7" s="1">
        <f t="shared" si="9"/>
        <v>4.8750000000000002E-2</v>
      </c>
      <c r="AC7" s="1"/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0.375</v>
      </c>
      <c r="J8" s="1">
        <f t="shared" si="0"/>
        <v>0.5</v>
      </c>
      <c r="K8" s="1">
        <v>9</v>
      </c>
      <c r="L8" s="1">
        <f t="shared" si="4"/>
        <v>0.1875</v>
      </c>
      <c r="M8" s="1">
        <v>5</v>
      </c>
      <c r="N8" s="1">
        <f t="shared" si="5"/>
        <v>0.25</v>
      </c>
      <c r="O8" s="1">
        <v>10</v>
      </c>
      <c r="P8" s="1">
        <f t="shared" si="6"/>
        <v>9.375E-2</v>
      </c>
      <c r="Q8" s="1"/>
      <c r="R8" s="1">
        <f t="shared" si="1"/>
        <v>0.33333333333333331</v>
      </c>
      <c r="S8" s="1"/>
      <c r="T8" s="1">
        <f t="shared" si="7"/>
        <v>0.125</v>
      </c>
      <c r="U8" s="1"/>
      <c r="V8" s="1">
        <f t="shared" si="2"/>
        <v>0.5</v>
      </c>
      <c r="W8" s="1">
        <v>10</v>
      </c>
      <c r="X8" s="1">
        <f t="shared" si="8"/>
        <v>0.1875</v>
      </c>
      <c r="Y8" s="1"/>
      <c r="Z8" s="1">
        <f t="shared" si="3"/>
        <v>0.25</v>
      </c>
      <c r="AA8" s="1"/>
      <c r="AB8" s="1">
        <f t="shared" si="9"/>
        <v>9.375E-2</v>
      </c>
      <c r="AC8" s="1"/>
    </row>
    <row r="9" spans="1:29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I9" s="1"/>
      <c r="J9" s="1" t="e">
        <f t="shared" si="0"/>
        <v>#DIV/0!</v>
      </c>
      <c r="K9" s="1"/>
      <c r="L9" s="1" t="e">
        <f t="shared" si="4"/>
        <v>#DIV/0!</v>
      </c>
      <c r="M9" s="1"/>
      <c r="N9" s="1">
        <f t="shared" si="5"/>
        <v>0</v>
      </c>
      <c r="O9" s="1"/>
      <c r="P9" s="1">
        <f t="shared" si="6"/>
        <v>0</v>
      </c>
      <c r="Q9" s="1"/>
      <c r="R9" s="1">
        <f t="shared" si="1"/>
        <v>0</v>
      </c>
      <c r="S9" s="1"/>
      <c r="T9" s="1">
        <f t="shared" si="7"/>
        <v>0</v>
      </c>
      <c r="U9" s="1"/>
      <c r="V9" s="1" t="e">
        <f t="shared" si="2"/>
        <v>#DIV/0!</v>
      </c>
      <c r="W9" s="1"/>
      <c r="X9" s="1" t="e">
        <f t="shared" si="8"/>
        <v>#DIV/0!</v>
      </c>
      <c r="Y9" s="1"/>
      <c r="Z9" s="1">
        <f t="shared" si="3"/>
        <v>0</v>
      </c>
      <c r="AA9" s="1"/>
      <c r="AB9" s="1">
        <f t="shared" si="9"/>
        <v>0</v>
      </c>
      <c r="AC9" s="1"/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0</v>
      </c>
      <c r="I10" s="1">
        <v>0.45</v>
      </c>
      <c r="J10" s="1">
        <f t="shared" si="0"/>
        <v>0.60000000000000009</v>
      </c>
      <c r="K10" s="1">
        <v>3</v>
      </c>
      <c r="L10" s="1">
        <f t="shared" si="4"/>
        <v>0.27000000000000007</v>
      </c>
      <c r="M10" s="1">
        <v>1</v>
      </c>
      <c r="N10" s="1">
        <f t="shared" si="5"/>
        <v>0.33333333333333331</v>
      </c>
      <c r="O10" s="1">
        <v>3</v>
      </c>
      <c r="P10" s="1">
        <f t="shared" si="6"/>
        <v>0.15</v>
      </c>
      <c r="Q10" s="1"/>
      <c r="R10" s="1">
        <f t="shared" si="1"/>
        <v>0.5</v>
      </c>
      <c r="S10" s="1"/>
      <c r="T10" s="1">
        <f t="shared" si="7"/>
        <v>0.22500000000000001</v>
      </c>
      <c r="U10" s="1"/>
      <c r="V10" s="1">
        <f t="shared" si="2"/>
        <v>0.57735026918962584</v>
      </c>
      <c r="W10" s="1">
        <v>3</v>
      </c>
      <c r="X10" s="1">
        <f t="shared" si="8"/>
        <v>0.25980762113533162</v>
      </c>
      <c r="Y10" s="1"/>
      <c r="Z10" s="1">
        <f t="shared" si="3"/>
        <v>0.5</v>
      </c>
      <c r="AA10" s="1"/>
      <c r="AB10" s="1">
        <f t="shared" si="9"/>
        <v>0.22500000000000001</v>
      </c>
      <c r="AC10" s="1"/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0</v>
      </c>
      <c r="I11" s="1">
        <v>0.15</v>
      </c>
      <c r="J11" s="1">
        <f t="shared" si="0"/>
        <v>0.60000000000000009</v>
      </c>
      <c r="K11" s="1">
        <v>3</v>
      </c>
      <c r="L11" s="1">
        <f t="shared" si="4"/>
        <v>9.0000000000000011E-2</v>
      </c>
      <c r="M11" s="1"/>
      <c r="N11" s="1">
        <f t="shared" si="5"/>
        <v>0.33333333333333331</v>
      </c>
      <c r="O11" s="1">
        <v>3</v>
      </c>
      <c r="P11" s="1">
        <f t="shared" si="6"/>
        <v>4.9999999999999996E-2</v>
      </c>
      <c r="Q11" s="1"/>
      <c r="R11" s="1">
        <f t="shared" si="1"/>
        <v>0.5</v>
      </c>
      <c r="S11" s="1"/>
      <c r="T11" s="1">
        <f t="shared" si="7"/>
        <v>7.4999999999999997E-2</v>
      </c>
      <c r="U11" s="1"/>
      <c r="V11" s="1">
        <f t="shared" si="2"/>
        <v>0.57735026918962584</v>
      </c>
      <c r="W11" s="1">
        <v>3</v>
      </c>
      <c r="X11" s="1">
        <f t="shared" si="8"/>
        <v>8.6602540378443879E-2</v>
      </c>
      <c r="Y11" s="1"/>
      <c r="Z11" s="1">
        <f t="shared" si="3"/>
        <v>0.5</v>
      </c>
      <c r="AA11" s="1"/>
      <c r="AB11" s="1">
        <f t="shared" si="9"/>
        <v>7.4999999999999997E-2</v>
      </c>
      <c r="AC11" s="1"/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v>2</v>
      </c>
      <c r="F12" s="1">
        <v>1</v>
      </c>
      <c r="G12" s="1">
        <v>1</v>
      </c>
      <c r="H12" s="1">
        <v>0</v>
      </c>
      <c r="I12" s="1">
        <v>0.38</v>
      </c>
      <c r="J12" s="1">
        <f t="shared" si="0"/>
        <v>0.60000000000000009</v>
      </c>
      <c r="K12" s="1">
        <v>3</v>
      </c>
      <c r="L12" s="1">
        <f t="shared" si="4"/>
        <v>0.22800000000000004</v>
      </c>
      <c r="M12" s="1">
        <v>2</v>
      </c>
      <c r="N12" s="1">
        <f t="shared" si="5"/>
        <v>0.33333333333333331</v>
      </c>
      <c r="O12" s="1">
        <v>3</v>
      </c>
      <c r="P12" s="1">
        <f t="shared" si="6"/>
        <v>0.12666666666666665</v>
      </c>
      <c r="Q12" s="1"/>
      <c r="R12" s="1">
        <f t="shared" si="1"/>
        <v>0.5</v>
      </c>
      <c r="S12" s="1"/>
      <c r="T12" s="1">
        <f t="shared" si="7"/>
        <v>0.19</v>
      </c>
      <c r="U12" s="1"/>
      <c r="V12" s="1">
        <f t="shared" si="2"/>
        <v>0.57735026918962584</v>
      </c>
      <c r="W12" s="1">
        <v>3</v>
      </c>
      <c r="X12" s="1">
        <f t="shared" si="8"/>
        <v>0.21939310229205783</v>
      </c>
      <c r="Y12" s="1"/>
      <c r="Z12" s="1">
        <f t="shared" si="3"/>
        <v>0.5</v>
      </c>
      <c r="AA12" s="1"/>
      <c r="AB12" s="1">
        <f t="shared" si="9"/>
        <v>0.19</v>
      </c>
      <c r="AC12" s="1"/>
    </row>
    <row r="13" spans="1:29" x14ac:dyDescent="0.2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3</v>
      </c>
      <c r="H13" s="1">
        <v>1</v>
      </c>
      <c r="I13" s="1"/>
      <c r="J13" s="1" t="e">
        <f t="shared" si="0"/>
        <v>#DIV/0!</v>
      </c>
      <c r="K13" s="1"/>
      <c r="L13" s="1" t="e">
        <f t="shared" si="4"/>
        <v>#DIV/0!</v>
      </c>
      <c r="M13" s="1"/>
      <c r="N13" s="1">
        <f t="shared" si="5"/>
        <v>0</v>
      </c>
      <c r="O13" s="1"/>
      <c r="P13" s="1">
        <f t="shared" si="6"/>
        <v>0</v>
      </c>
      <c r="Q13" s="1"/>
      <c r="R13" s="1">
        <f t="shared" si="1"/>
        <v>0</v>
      </c>
      <c r="S13" s="1"/>
      <c r="T13" s="1">
        <f t="shared" si="7"/>
        <v>0</v>
      </c>
      <c r="U13" s="1"/>
      <c r="V13" s="1" t="e">
        <f t="shared" si="2"/>
        <v>#DIV/0!</v>
      </c>
      <c r="W13" s="1"/>
      <c r="X13" s="1" t="e">
        <f t="shared" si="8"/>
        <v>#DIV/0!</v>
      </c>
      <c r="Y13" s="1"/>
      <c r="Z13" s="1">
        <f t="shared" si="3"/>
        <v>0</v>
      </c>
      <c r="AA13" s="1"/>
      <c r="AB13" s="1">
        <f t="shared" si="9"/>
        <v>0</v>
      </c>
      <c r="AC13" s="1"/>
    </row>
    <row r="14" spans="1:29" x14ac:dyDescent="0.2">
      <c r="A14" s="1">
        <v>1</v>
      </c>
      <c r="B14" s="1">
        <v>1</v>
      </c>
      <c r="C14" s="1">
        <v>1</v>
      </c>
      <c r="D14" s="1">
        <v>1</v>
      </c>
      <c r="E14" s="1">
        <v>3</v>
      </c>
      <c r="F14" s="1">
        <v>1</v>
      </c>
      <c r="G14" s="1">
        <v>0</v>
      </c>
      <c r="H14" s="1">
        <v>0</v>
      </c>
      <c r="I14" s="1">
        <v>0.38</v>
      </c>
      <c r="J14" s="1">
        <f t="shared" si="0"/>
        <v>0.5</v>
      </c>
      <c r="K14" s="1">
        <v>9</v>
      </c>
      <c r="L14" s="1">
        <f t="shared" si="4"/>
        <v>0.19</v>
      </c>
      <c r="M14" s="1">
        <v>3</v>
      </c>
      <c r="N14" s="1">
        <f t="shared" si="5"/>
        <v>0.25</v>
      </c>
      <c r="O14" s="1">
        <v>10</v>
      </c>
      <c r="P14" s="1">
        <f t="shared" si="6"/>
        <v>9.5000000000000001E-2</v>
      </c>
      <c r="Q14" s="1"/>
      <c r="R14" s="1">
        <f t="shared" si="1"/>
        <v>0.33333333333333331</v>
      </c>
      <c r="S14" s="1"/>
      <c r="T14" s="1">
        <f t="shared" si="7"/>
        <v>0.12666666666666665</v>
      </c>
      <c r="U14" s="1"/>
      <c r="V14" s="1">
        <f t="shared" si="2"/>
        <v>0.5</v>
      </c>
      <c r="W14" s="1">
        <v>10</v>
      </c>
      <c r="X14" s="1">
        <f t="shared" si="8"/>
        <v>0.19</v>
      </c>
      <c r="Y14" s="1"/>
      <c r="Z14" s="1">
        <f t="shared" si="3"/>
        <v>0.25</v>
      </c>
      <c r="AA14" s="1"/>
      <c r="AB14" s="1">
        <f t="shared" si="9"/>
        <v>9.5000000000000001E-2</v>
      </c>
      <c r="AC14" s="1"/>
    </row>
    <row r="15" spans="1:29" x14ac:dyDescent="0.2">
      <c r="A15" s="1">
        <v>1</v>
      </c>
      <c r="B15" s="1">
        <v>1</v>
      </c>
      <c r="C15" s="1">
        <v>1</v>
      </c>
      <c r="D15" s="1">
        <v>1</v>
      </c>
      <c r="E15" s="1">
        <v>3</v>
      </c>
      <c r="F15" s="1">
        <v>1</v>
      </c>
      <c r="G15" s="1">
        <v>0</v>
      </c>
      <c r="H15" s="1">
        <v>0</v>
      </c>
      <c r="I15" s="1">
        <v>0.09</v>
      </c>
      <c r="J15" s="1">
        <f t="shared" si="0"/>
        <v>0.5</v>
      </c>
      <c r="K15" s="1">
        <v>9</v>
      </c>
      <c r="L15" s="1">
        <f t="shared" si="4"/>
        <v>4.4999999999999998E-2</v>
      </c>
      <c r="M15" s="1"/>
      <c r="N15" s="1">
        <f t="shared" si="5"/>
        <v>0.25</v>
      </c>
      <c r="O15" s="1">
        <v>10</v>
      </c>
      <c r="P15" s="1">
        <f t="shared" si="6"/>
        <v>2.2499999999999999E-2</v>
      </c>
      <c r="Q15" s="1"/>
      <c r="R15" s="1">
        <f t="shared" si="1"/>
        <v>0.33333333333333331</v>
      </c>
      <c r="S15" s="1"/>
      <c r="T15" s="1">
        <f t="shared" si="7"/>
        <v>0.03</v>
      </c>
      <c r="U15" s="1"/>
      <c r="V15" s="1">
        <f t="shared" si="2"/>
        <v>0.5</v>
      </c>
      <c r="W15" s="1">
        <v>10</v>
      </c>
      <c r="X15" s="1">
        <f t="shared" si="8"/>
        <v>4.4999999999999998E-2</v>
      </c>
      <c r="Y15" s="1"/>
      <c r="Z15" s="1">
        <f t="shared" si="3"/>
        <v>0.25</v>
      </c>
      <c r="AA15" s="1"/>
      <c r="AB15" s="1">
        <f t="shared" si="9"/>
        <v>2.2499999999999999E-2</v>
      </c>
      <c r="AC15" s="1"/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I16" s="1"/>
      <c r="J16" s="1" t="e">
        <f t="shared" si="0"/>
        <v>#DIV/0!</v>
      </c>
      <c r="K16" s="1"/>
      <c r="L16" s="1" t="e">
        <f t="shared" si="4"/>
        <v>#DIV/0!</v>
      </c>
      <c r="M16" s="1"/>
      <c r="N16" s="1">
        <f t="shared" si="5"/>
        <v>0</v>
      </c>
      <c r="O16" s="1"/>
      <c r="P16" s="1">
        <f t="shared" si="6"/>
        <v>0</v>
      </c>
      <c r="Q16" s="1"/>
      <c r="R16" s="1">
        <f t="shared" si="1"/>
        <v>0</v>
      </c>
      <c r="S16" s="1"/>
      <c r="T16" s="1">
        <f t="shared" si="7"/>
        <v>0</v>
      </c>
      <c r="U16" s="1"/>
      <c r="V16" s="1" t="e">
        <f t="shared" si="2"/>
        <v>#DIV/0!</v>
      </c>
      <c r="W16" s="1"/>
      <c r="X16" s="1" t="e">
        <f t="shared" si="8"/>
        <v>#DIV/0!</v>
      </c>
      <c r="Y16" s="1"/>
      <c r="Z16" s="1">
        <f t="shared" si="3"/>
        <v>0</v>
      </c>
      <c r="AA16" s="1"/>
      <c r="AB16" s="1">
        <f t="shared" si="9"/>
        <v>0</v>
      </c>
      <c r="AC16" s="1"/>
    </row>
    <row r="17" spans="1:29" x14ac:dyDescent="0.2">
      <c r="A17" s="1">
        <v>0</v>
      </c>
      <c r="B17" s="1">
        <v>0</v>
      </c>
      <c r="C17" s="1">
        <v>0</v>
      </c>
      <c r="D17" s="1"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9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9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9" x14ac:dyDescent="0.2">
      <c r="A22" s="1"/>
      <c r="B22" s="1"/>
      <c r="C22" s="1"/>
      <c r="D22" s="1"/>
      <c r="E22" s="1"/>
      <c r="F22" s="1"/>
      <c r="G22" s="1"/>
      <c r="H22" s="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9" x14ac:dyDescent="0.2">
      <c r="A23" s="8"/>
      <c r="B23" s="8"/>
      <c r="C23" s="8"/>
      <c r="D23" s="8"/>
      <c r="E23" s="8"/>
      <c r="F23" s="8"/>
      <c r="G23" s="8"/>
      <c r="H23" s="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5" spans="1:29" x14ac:dyDescent="0.2"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">
      <c r="A26" s="9"/>
      <c r="B26" s="9"/>
      <c r="C26" s="9"/>
      <c r="D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"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</sheetData>
  <sortState ref="X33:X51">
    <sortCondition descending="1" ref="X3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>
      <selection activeCell="I28" sqref="I28"/>
    </sheetView>
  </sheetViews>
  <sheetFormatPr defaultColWidth="9" defaultRowHeight="14.25" x14ac:dyDescent="0.2"/>
  <cols>
    <col min="1" max="1" width="6.125" style="1" customWidth="1"/>
    <col min="2" max="2" width="6.375" style="1" customWidth="1"/>
    <col min="3" max="3" width="6.625" style="1" customWidth="1"/>
    <col min="4" max="4" width="7.75" style="1" customWidth="1"/>
    <col min="5" max="5" width="6.5" style="1" customWidth="1"/>
    <col min="6" max="6" width="6.25" style="1" customWidth="1"/>
    <col min="7" max="7" width="6.125" style="1" customWidth="1"/>
    <col min="8" max="8" width="6.375" style="1" customWidth="1"/>
    <col min="9" max="9" width="8.25" style="1" customWidth="1"/>
    <col min="10" max="11" width="9" style="1"/>
    <col min="12" max="13" width="11.875" style="1" customWidth="1"/>
    <col min="14" max="15" width="9" style="1"/>
    <col min="16" max="16" width="12.25" style="1" customWidth="1"/>
    <col min="17" max="17" width="11.75" style="1" customWidth="1"/>
    <col min="18" max="19" width="9" style="1"/>
    <col min="20" max="20" width="11.875" style="1" customWidth="1"/>
    <col min="21" max="21" width="12.75" style="1" customWidth="1"/>
    <col min="22" max="22" width="9.75" style="1" customWidth="1"/>
    <col min="23" max="23" width="10.625" style="1" customWidth="1"/>
    <col min="24" max="24" width="13" style="1" customWidth="1"/>
    <col min="25" max="25" width="13.125" style="1" customWidth="1"/>
    <col min="26" max="27" width="9" style="1"/>
    <col min="28" max="28" width="11.5" style="1" customWidth="1"/>
    <col min="29" max="29" width="12.12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0.28999999999999998</v>
      </c>
      <c r="J3" s="1">
        <f>(F3/(F3+H3))/((F3/(F3+H3))+(E3/(G3+E3)))</f>
        <v>0.5</v>
      </c>
      <c r="K3" s="1">
        <v>12</v>
      </c>
      <c r="L3" s="1">
        <f>I3*J3</f>
        <v>0.14499999999999999</v>
      </c>
      <c r="M3" s="1">
        <v>8</v>
      </c>
      <c r="N3" s="1">
        <f>F3/(F3+H3+E3)</f>
        <v>0.25</v>
      </c>
      <c r="O3" s="1">
        <v>12</v>
      </c>
      <c r="P3" s="1">
        <f>I3*N3</f>
        <v>7.2499999999999995E-2</v>
      </c>
      <c r="Q3" s="1">
        <v>8</v>
      </c>
      <c r="R3" s="1">
        <f t="shared" ref="R3:R22" si="0">(F3*F3)/(E3+H3)</f>
        <v>0.33333333333333331</v>
      </c>
      <c r="T3" s="1">
        <f>I3*R3</f>
        <v>9.6666666666666651E-2</v>
      </c>
      <c r="V3" s="1">
        <f t="shared" ref="V3:V22" si="1">F3/(((F3+H3)*(F3+E3))^(1/2))</f>
        <v>0.5</v>
      </c>
      <c r="W3" s="1">
        <v>11</v>
      </c>
      <c r="X3" s="1">
        <f>I3*V3</f>
        <v>0.14499999999999999</v>
      </c>
      <c r="Y3" s="1">
        <v>8</v>
      </c>
      <c r="Z3">
        <f t="shared" ref="Z3:Z22" si="2">F3-(E3/(E3+G3+1))</f>
        <v>0.25</v>
      </c>
      <c r="AA3"/>
      <c r="AB3">
        <f>I3*Z3</f>
        <v>7.2499999999999995E-2</v>
      </c>
      <c r="AC3"/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J4" s="1" t="e">
        <f t="shared" ref="J4:J22" si="3">(F4/(F4+H4))/((F4/(F4+H4))+(E4/(G4+E4)))</f>
        <v>#DIV/0!</v>
      </c>
      <c r="L4" s="1" t="e">
        <f t="shared" ref="L4:L22" si="4">I4*J4</f>
        <v>#DIV/0!</v>
      </c>
      <c r="N4" s="1">
        <f t="shared" ref="N4:N22" si="5">F4/(F4+H4+E4)</f>
        <v>0</v>
      </c>
      <c r="P4" s="1">
        <f t="shared" ref="P4:P22" si="6">I4*N4</f>
        <v>0</v>
      </c>
      <c r="R4" s="1">
        <f t="shared" si="0"/>
        <v>0</v>
      </c>
      <c r="T4" s="1">
        <f t="shared" ref="T4:T22" si="7">I4*R4</f>
        <v>0</v>
      </c>
      <c r="V4" s="1" t="e">
        <f t="shared" si="1"/>
        <v>#DIV/0!</v>
      </c>
      <c r="X4" s="1" t="e">
        <f t="shared" ref="X4:X22" si="8">I4*V4</f>
        <v>#DIV/0!</v>
      </c>
      <c r="Z4">
        <f t="shared" si="2"/>
        <v>0</v>
      </c>
      <c r="AA4"/>
      <c r="AB4">
        <f t="shared" ref="AB4:AB22" si="9">I4*Z4</f>
        <v>0</v>
      </c>
      <c r="AC4"/>
    </row>
    <row r="5" spans="1:29" s="3" customFormat="1" x14ac:dyDescent="0.2">
      <c r="A5" s="3">
        <v>1</v>
      </c>
      <c r="B5" s="3">
        <v>1</v>
      </c>
      <c r="C5" s="3">
        <v>1</v>
      </c>
      <c r="D5" s="3">
        <v>1</v>
      </c>
      <c r="E5" s="3">
        <v>3</v>
      </c>
      <c r="F5" s="3">
        <v>1</v>
      </c>
      <c r="G5" s="3">
        <v>0</v>
      </c>
      <c r="H5" s="3">
        <v>0</v>
      </c>
      <c r="I5" s="3">
        <v>0.375</v>
      </c>
      <c r="J5" s="3">
        <f t="shared" si="3"/>
        <v>0.5</v>
      </c>
      <c r="K5" s="3">
        <v>12</v>
      </c>
      <c r="L5" s="3">
        <f t="shared" si="4"/>
        <v>0.1875</v>
      </c>
      <c r="M5" s="3">
        <v>4</v>
      </c>
      <c r="N5" s="3">
        <f t="shared" si="5"/>
        <v>0.25</v>
      </c>
      <c r="O5" s="3">
        <v>12</v>
      </c>
      <c r="P5" s="3">
        <f t="shared" si="6"/>
        <v>9.375E-2</v>
      </c>
      <c r="Q5" s="3">
        <v>4</v>
      </c>
      <c r="R5" s="1">
        <f t="shared" si="0"/>
        <v>0.33333333333333331</v>
      </c>
      <c r="S5" s="3">
        <v>12</v>
      </c>
      <c r="T5" s="1">
        <f t="shared" si="7"/>
        <v>0.125</v>
      </c>
      <c r="U5" s="3">
        <v>5</v>
      </c>
      <c r="V5" s="3">
        <f t="shared" si="1"/>
        <v>0.5</v>
      </c>
      <c r="W5" s="3">
        <v>11</v>
      </c>
      <c r="X5" s="3">
        <f t="shared" si="8"/>
        <v>0.1875</v>
      </c>
      <c r="Y5" s="3">
        <v>4</v>
      </c>
      <c r="Z5">
        <f t="shared" si="2"/>
        <v>0.25</v>
      </c>
      <c r="AA5" s="4">
        <v>12</v>
      </c>
      <c r="AB5">
        <f t="shared" si="9"/>
        <v>9.375E-2</v>
      </c>
      <c r="AC5" s="4">
        <v>5</v>
      </c>
    </row>
    <row r="6" spans="1:29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0.36</v>
      </c>
      <c r="J6" s="1" t="e">
        <f t="shared" si="3"/>
        <v>#DIV/0!</v>
      </c>
      <c r="K6" s="1">
        <v>12</v>
      </c>
      <c r="L6" s="1" t="e">
        <f t="shared" si="4"/>
        <v>#DIV/0!</v>
      </c>
      <c r="M6" s="1">
        <v>6</v>
      </c>
      <c r="N6" s="1">
        <f t="shared" si="5"/>
        <v>0</v>
      </c>
      <c r="O6" s="1">
        <v>12</v>
      </c>
      <c r="P6" s="1">
        <f t="shared" si="6"/>
        <v>0</v>
      </c>
      <c r="Q6" s="1">
        <v>7</v>
      </c>
      <c r="R6" s="1">
        <f t="shared" si="0"/>
        <v>0</v>
      </c>
      <c r="T6" s="1">
        <f t="shared" si="7"/>
        <v>0</v>
      </c>
      <c r="V6" s="1" t="e">
        <f t="shared" si="1"/>
        <v>#DIV/0!</v>
      </c>
      <c r="W6" s="1">
        <v>11</v>
      </c>
      <c r="X6" s="1" t="e">
        <f t="shared" si="8"/>
        <v>#DIV/0!</v>
      </c>
      <c r="Y6" s="1">
        <v>5</v>
      </c>
      <c r="Z6">
        <f t="shared" si="2"/>
        <v>0</v>
      </c>
      <c r="AA6"/>
      <c r="AB6">
        <f t="shared" si="9"/>
        <v>0</v>
      </c>
      <c r="AC6"/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0.2</v>
      </c>
      <c r="J7" s="1">
        <f t="shared" si="3"/>
        <v>0.5</v>
      </c>
      <c r="K7" s="1">
        <v>12</v>
      </c>
      <c r="L7" s="1">
        <f t="shared" si="4"/>
        <v>0.1</v>
      </c>
      <c r="M7" s="1">
        <v>9</v>
      </c>
      <c r="N7" s="1">
        <f t="shared" si="5"/>
        <v>0.25</v>
      </c>
      <c r="O7" s="1">
        <v>12</v>
      </c>
      <c r="P7" s="1">
        <f t="shared" si="6"/>
        <v>0.05</v>
      </c>
      <c r="Q7" s="1">
        <v>10</v>
      </c>
      <c r="R7" s="1">
        <f t="shared" si="0"/>
        <v>0.33333333333333331</v>
      </c>
      <c r="T7" s="1">
        <f t="shared" si="7"/>
        <v>6.6666666666666666E-2</v>
      </c>
      <c r="V7" s="1">
        <f t="shared" si="1"/>
        <v>0.5</v>
      </c>
      <c r="W7" s="1">
        <v>11</v>
      </c>
      <c r="X7" s="1">
        <f t="shared" si="8"/>
        <v>0.1</v>
      </c>
      <c r="Y7" s="1">
        <v>9</v>
      </c>
      <c r="Z7">
        <f t="shared" si="2"/>
        <v>0.25</v>
      </c>
      <c r="AA7"/>
      <c r="AB7">
        <f t="shared" si="9"/>
        <v>0.05</v>
      </c>
      <c r="AC7"/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0.17499999999999999</v>
      </c>
      <c r="J8" s="1">
        <f t="shared" si="3"/>
        <v>0.5</v>
      </c>
      <c r="K8" s="1">
        <v>12</v>
      </c>
      <c r="L8" s="1">
        <f t="shared" si="4"/>
        <v>8.7499999999999994E-2</v>
      </c>
      <c r="M8" s="1">
        <v>11</v>
      </c>
      <c r="N8" s="1">
        <f t="shared" si="5"/>
        <v>0.25</v>
      </c>
      <c r="O8" s="1">
        <v>12</v>
      </c>
      <c r="P8" s="1">
        <f t="shared" si="6"/>
        <v>4.3749999999999997E-2</v>
      </c>
      <c r="Q8" s="1">
        <v>11</v>
      </c>
      <c r="R8" s="1">
        <f t="shared" si="0"/>
        <v>0.33333333333333331</v>
      </c>
      <c r="T8" s="1">
        <f t="shared" si="7"/>
        <v>5.8333333333333327E-2</v>
      </c>
      <c r="V8" s="1">
        <f t="shared" si="1"/>
        <v>0.5</v>
      </c>
      <c r="W8" s="1">
        <v>11</v>
      </c>
      <c r="X8" s="1">
        <f t="shared" si="8"/>
        <v>8.7499999999999994E-2</v>
      </c>
      <c r="Y8" s="1">
        <v>10</v>
      </c>
      <c r="Z8">
        <f t="shared" si="2"/>
        <v>0.25</v>
      </c>
      <c r="AA8"/>
      <c r="AB8">
        <f t="shared" si="9"/>
        <v>4.3749999999999997E-2</v>
      </c>
      <c r="AC8"/>
    </row>
    <row r="9" spans="1:29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J9" s="1" t="e">
        <f t="shared" si="3"/>
        <v>#DIV/0!</v>
      </c>
      <c r="L9" s="1" t="e">
        <f t="shared" si="4"/>
        <v>#DIV/0!</v>
      </c>
      <c r="N9" s="1">
        <f t="shared" si="5"/>
        <v>0</v>
      </c>
      <c r="P9" s="1">
        <f t="shared" si="6"/>
        <v>0</v>
      </c>
      <c r="R9" s="1">
        <f t="shared" si="0"/>
        <v>0</v>
      </c>
      <c r="T9" s="1">
        <f t="shared" si="7"/>
        <v>0</v>
      </c>
      <c r="V9" s="1" t="e">
        <f t="shared" si="1"/>
        <v>#DIV/0!</v>
      </c>
      <c r="X9" s="1" t="e">
        <f t="shared" si="8"/>
        <v>#DIV/0!</v>
      </c>
      <c r="Z9">
        <f t="shared" si="2"/>
        <v>0</v>
      </c>
      <c r="AA9"/>
      <c r="AB9">
        <f t="shared" si="9"/>
        <v>0</v>
      </c>
      <c r="AC9"/>
    </row>
    <row r="10" spans="1:29" x14ac:dyDescent="0.2">
      <c r="A10" s="1">
        <v>1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0</v>
      </c>
      <c r="H10" s="1">
        <v>0</v>
      </c>
      <c r="I10" s="1">
        <v>0.375</v>
      </c>
      <c r="J10" s="1">
        <f t="shared" si="3"/>
        <v>0.5</v>
      </c>
      <c r="K10" s="1">
        <v>12</v>
      </c>
      <c r="L10" s="1">
        <f t="shared" si="4"/>
        <v>0.1875</v>
      </c>
      <c r="M10" s="1">
        <v>4</v>
      </c>
      <c r="N10" s="1">
        <f t="shared" si="5"/>
        <v>0.25</v>
      </c>
      <c r="O10" s="1">
        <v>12</v>
      </c>
      <c r="P10" s="1">
        <f t="shared" si="6"/>
        <v>9.375E-2</v>
      </c>
      <c r="Q10" s="1">
        <v>4</v>
      </c>
      <c r="R10" s="1">
        <f t="shared" si="0"/>
        <v>0.33333333333333331</v>
      </c>
      <c r="T10" s="1">
        <f t="shared" si="7"/>
        <v>0.125</v>
      </c>
      <c r="V10" s="1">
        <f t="shared" si="1"/>
        <v>0.5</v>
      </c>
      <c r="W10" s="1">
        <v>11</v>
      </c>
      <c r="X10" s="1">
        <f t="shared" si="8"/>
        <v>0.1875</v>
      </c>
      <c r="Y10" s="1">
        <v>4</v>
      </c>
      <c r="Z10">
        <f t="shared" si="2"/>
        <v>0.25</v>
      </c>
      <c r="AA10"/>
      <c r="AB10">
        <f t="shared" si="9"/>
        <v>9.375E-2</v>
      </c>
      <c r="AC10"/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J11" s="1" t="e">
        <f t="shared" si="3"/>
        <v>#DIV/0!</v>
      </c>
      <c r="L11" s="1" t="e">
        <f t="shared" si="4"/>
        <v>#DIV/0!</v>
      </c>
      <c r="N11" s="1">
        <f t="shared" si="5"/>
        <v>0</v>
      </c>
      <c r="P11" s="1">
        <f t="shared" si="6"/>
        <v>0</v>
      </c>
      <c r="R11" s="1">
        <f t="shared" si="0"/>
        <v>0</v>
      </c>
      <c r="T11" s="1">
        <f t="shared" si="7"/>
        <v>0</v>
      </c>
      <c r="V11" s="1" t="e">
        <f t="shared" si="1"/>
        <v>#DIV/0!</v>
      </c>
      <c r="X11" s="1" t="e">
        <f t="shared" si="8"/>
        <v>#DIV/0!</v>
      </c>
      <c r="Z11">
        <f t="shared" si="2"/>
        <v>0</v>
      </c>
      <c r="AA11"/>
      <c r="AB11">
        <f t="shared" si="9"/>
        <v>0</v>
      </c>
      <c r="AC11"/>
    </row>
    <row r="12" spans="1:29" s="5" customFormat="1" x14ac:dyDescent="0.2">
      <c r="A12" s="5">
        <v>1</v>
      </c>
      <c r="B12" s="5">
        <v>0</v>
      </c>
      <c r="C12" s="5">
        <v>1</v>
      </c>
      <c r="D12" s="5">
        <v>1</v>
      </c>
      <c r="E12" s="5">
        <v>2</v>
      </c>
      <c r="F12" s="5">
        <v>1</v>
      </c>
      <c r="G12" s="5">
        <v>1</v>
      </c>
      <c r="H12" s="5">
        <v>0</v>
      </c>
      <c r="I12" s="5">
        <v>0.16</v>
      </c>
      <c r="J12" s="5">
        <f t="shared" si="3"/>
        <v>0.60000000000000009</v>
      </c>
      <c r="K12" s="5">
        <v>4</v>
      </c>
      <c r="L12" s="5">
        <f t="shared" si="4"/>
        <v>9.6000000000000016E-2</v>
      </c>
      <c r="M12" s="5">
        <v>10</v>
      </c>
      <c r="N12" s="5">
        <f t="shared" si="5"/>
        <v>0.33333333333333331</v>
      </c>
      <c r="O12" s="5">
        <v>4</v>
      </c>
      <c r="P12" s="5">
        <f t="shared" si="6"/>
        <v>5.333333333333333E-2</v>
      </c>
      <c r="Q12" s="5">
        <v>9</v>
      </c>
      <c r="R12" s="1">
        <f t="shared" si="0"/>
        <v>0.5</v>
      </c>
      <c r="T12" s="1">
        <f t="shared" si="7"/>
        <v>0.08</v>
      </c>
      <c r="V12" s="5">
        <f t="shared" si="1"/>
        <v>0.57735026918962584</v>
      </c>
      <c r="W12" s="5">
        <v>4</v>
      </c>
      <c r="X12" s="5">
        <f t="shared" si="8"/>
        <v>9.2376043070340141E-2</v>
      </c>
      <c r="Y12" s="5">
        <v>6</v>
      </c>
      <c r="Z12">
        <f t="shared" si="2"/>
        <v>0.5</v>
      </c>
      <c r="AA12"/>
      <c r="AB12">
        <f t="shared" si="9"/>
        <v>0.08</v>
      </c>
      <c r="AC12"/>
    </row>
    <row r="13" spans="1:29" x14ac:dyDescent="0.2">
      <c r="A13" s="1">
        <v>1</v>
      </c>
      <c r="B13" s="1">
        <v>0</v>
      </c>
      <c r="C13" s="1">
        <v>1</v>
      </c>
      <c r="D13" s="1">
        <v>1</v>
      </c>
      <c r="E13" s="1">
        <v>2</v>
      </c>
      <c r="F13" s="1">
        <v>1</v>
      </c>
      <c r="G13" s="1">
        <v>1</v>
      </c>
      <c r="H13" s="1">
        <v>0</v>
      </c>
      <c r="I13" s="1">
        <v>0.44</v>
      </c>
      <c r="J13" s="1">
        <f t="shared" si="3"/>
        <v>0.60000000000000009</v>
      </c>
      <c r="K13" s="1">
        <v>4</v>
      </c>
      <c r="L13" s="1">
        <f t="shared" si="4"/>
        <v>0.26400000000000007</v>
      </c>
      <c r="M13" s="1">
        <v>1</v>
      </c>
      <c r="N13" s="1">
        <f t="shared" si="5"/>
        <v>0.33333333333333331</v>
      </c>
      <c r="O13" s="1">
        <v>4</v>
      </c>
      <c r="P13" s="1">
        <f t="shared" si="6"/>
        <v>0.14666666666666667</v>
      </c>
      <c r="Q13" s="1">
        <v>1</v>
      </c>
      <c r="R13" s="1">
        <f t="shared" si="0"/>
        <v>0.5</v>
      </c>
      <c r="T13" s="1">
        <f t="shared" si="7"/>
        <v>0.22</v>
      </c>
      <c r="V13" s="1">
        <f t="shared" si="1"/>
        <v>0.57735026918962584</v>
      </c>
      <c r="W13" s="1">
        <v>4</v>
      </c>
      <c r="X13" s="1">
        <f t="shared" si="8"/>
        <v>0.25403411844343537</v>
      </c>
      <c r="Y13" s="1">
        <v>1</v>
      </c>
      <c r="Z13">
        <f t="shared" si="2"/>
        <v>0.5</v>
      </c>
      <c r="AA13"/>
      <c r="AB13">
        <f t="shared" si="9"/>
        <v>0.22</v>
      </c>
      <c r="AC13"/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J14" s="1" t="e">
        <f t="shared" si="3"/>
        <v>#DIV/0!</v>
      </c>
      <c r="L14" s="1" t="e">
        <f t="shared" si="4"/>
        <v>#DIV/0!</v>
      </c>
      <c r="N14" s="1">
        <f t="shared" si="5"/>
        <v>0</v>
      </c>
      <c r="P14" s="1">
        <f t="shared" si="6"/>
        <v>0</v>
      </c>
      <c r="R14" s="1">
        <f t="shared" si="0"/>
        <v>0</v>
      </c>
      <c r="T14" s="1">
        <f t="shared" si="7"/>
        <v>0</v>
      </c>
      <c r="V14" s="1" t="e">
        <f t="shared" si="1"/>
        <v>#DIV/0!</v>
      </c>
      <c r="X14" s="1" t="e">
        <f t="shared" si="8"/>
        <v>#DIV/0!</v>
      </c>
      <c r="Z14">
        <f t="shared" si="2"/>
        <v>0</v>
      </c>
      <c r="AA14"/>
      <c r="AB14">
        <f t="shared" si="9"/>
        <v>0</v>
      </c>
      <c r="AC14"/>
    </row>
    <row r="15" spans="1:29" x14ac:dyDescent="0.2">
      <c r="A15" s="1">
        <v>1</v>
      </c>
      <c r="B15" s="1">
        <v>0</v>
      </c>
      <c r="C15" s="1">
        <v>1</v>
      </c>
      <c r="D15" s="1">
        <v>1</v>
      </c>
      <c r="E15" s="1">
        <v>2</v>
      </c>
      <c r="F15" s="1">
        <v>1</v>
      </c>
      <c r="G15" s="1">
        <v>1</v>
      </c>
      <c r="H15" s="1">
        <v>0</v>
      </c>
      <c r="I15" s="1">
        <v>0.27</v>
      </c>
      <c r="J15" s="1">
        <f t="shared" si="3"/>
        <v>0.60000000000000009</v>
      </c>
      <c r="K15" s="1">
        <v>4</v>
      </c>
      <c r="L15" s="1">
        <f t="shared" si="4"/>
        <v>0.16200000000000003</v>
      </c>
      <c r="M15" s="1">
        <v>7</v>
      </c>
      <c r="N15" s="1">
        <f t="shared" si="5"/>
        <v>0.33333333333333331</v>
      </c>
      <c r="O15" s="1">
        <v>4</v>
      </c>
      <c r="P15" s="1">
        <f t="shared" si="6"/>
        <v>0.09</v>
      </c>
      <c r="Q15" s="1">
        <v>7</v>
      </c>
      <c r="R15" s="1">
        <f t="shared" si="0"/>
        <v>0.5</v>
      </c>
      <c r="T15" s="1">
        <f t="shared" si="7"/>
        <v>0.13500000000000001</v>
      </c>
      <c r="V15" s="1">
        <f t="shared" si="1"/>
        <v>0.57735026918962584</v>
      </c>
      <c r="W15" s="1">
        <v>4</v>
      </c>
      <c r="X15" s="1">
        <f t="shared" si="8"/>
        <v>0.15588457268119899</v>
      </c>
      <c r="Y15" s="1">
        <v>7</v>
      </c>
      <c r="Z15">
        <f t="shared" si="2"/>
        <v>0.5</v>
      </c>
      <c r="AA15"/>
      <c r="AB15">
        <f t="shared" si="9"/>
        <v>0.13500000000000001</v>
      </c>
      <c r="AC15"/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J16" s="1" t="e">
        <f t="shared" si="3"/>
        <v>#DIV/0!</v>
      </c>
      <c r="L16" s="1" t="e">
        <f t="shared" si="4"/>
        <v>#DIV/0!</v>
      </c>
      <c r="N16" s="1">
        <f t="shared" si="5"/>
        <v>0</v>
      </c>
      <c r="P16" s="1">
        <f t="shared" si="6"/>
        <v>0</v>
      </c>
      <c r="R16" s="1">
        <f t="shared" si="0"/>
        <v>0</v>
      </c>
      <c r="T16" s="1">
        <f t="shared" si="7"/>
        <v>0</v>
      </c>
      <c r="V16" s="1" t="e">
        <f t="shared" si="1"/>
        <v>#DIV/0!</v>
      </c>
      <c r="X16" s="1" t="e">
        <f t="shared" si="8"/>
        <v>#DIV/0!</v>
      </c>
      <c r="Z16">
        <f t="shared" si="2"/>
        <v>0</v>
      </c>
      <c r="AA16"/>
      <c r="AB16">
        <f t="shared" si="9"/>
        <v>0</v>
      </c>
      <c r="AC16"/>
    </row>
    <row r="17" spans="1:29" x14ac:dyDescent="0.2">
      <c r="A17" s="1">
        <v>1</v>
      </c>
      <c r="B17" s="1">
        <v>0</v>
      </c>
      <c r="C17" s="1">
        <v>1</v>
      </c>
      <c r="D17" s="1">
        <v>1</v>
      </c>
      <c r="E17" s="1">
        <v>2</v>
      </c>
      <c r="F17" s="1">
        <v>1</v>
      </c>
      <c r="G17" s="1">
        <v>1</v>
      </c>
      <c r="H17" s="1">
        <v>0</v>
      </c>
      <c r="I17" s="1">
        <v>0.36</v>
      </c>
      <c r="J17" s="1">
        <f t="shared" si="3"/>
        <v>0.60000000000000009</v>
      </c>
      <c r="K17" s="1">
        <v>4</v>
      </c>
      <c r="L17" s="1">
        <f t="shared" si="4"/>
        <v>0.21600000000000003</v>
      </c>
      <c r="M17" s="1">
        <v>2</v>
      </c>
      <c r="N17" s="1">
        <f t="shared" si="5"/>
        <v>0.33333333333333331</v>
      </c>
      <c r="O17" s="1">
        <v>4</v>
      </c>
      <c r="P17" s="1">
        <f t="shared" si="6"/>
        <v>0.12</v>
      </c>
      <c r="Q17" s="1">
        <v>2</v>
      </c>
      <c r="R17" s="1">
        <f t="shared" si="0"/>
        <v>0.5</v>
      </c>
      <c r="T17" s="1">
        <f t="shared" si="7"/>
        <v>0.18</v>
      </c>
      <c r="V17" s="1">
        <f t="shared" si="1"/>
        <v>0.57735026918962584</v>
      </c>
      <c r="W17" s="1">
        <v>4</v>
      </c>
      <c r="X17" s="1">
        <f t="shared" si="8"/>
        <v>0.2078460969082653</v>
      </c>
      <c r="Y17" s="1">
        <v>2</v>
      </c>
      <c r="Z17">
        <f t="shared" si="2"/>
        <v>0.5</v>
      </c>
      <c r="AA17"/>
      <c r="AB17">
        <f t="shared" si="9"/>
        <v>0.18</v>
      </c>
      <c r="AC17"/>
    </row>
    <row r="18" spans="1:29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J18" s="1" t="e">
        <f t="shared" si="3"/>
        <v>#DIV/0!</v>
      </c>
      <c r="L18" s="1" t="e">
        <f t="shared" si="4"/>
        <v>#DIV/0!</v>
      </c>
      <c r="N18" s="1">
        <f t="shared" si="5"/>
        <v>0</v>
      </c>
      <c r="P18" s="1">
        <f t="shared" si="6"/>
        <v>0</v>
      </c>
      <c r="R18" s="1">
        <f t="shared" si="0"/>
        <v>0</v>
      </c>
      <c r="T18" s="1">
        <f t="shared" si="7"/>
        <v>0</v>
      </c>
      <c r="V18" s="1" t="e">
        <f t="shared" si="1"/>
        <v>#DIV/0!</v>
      </c>
      <c r="X18" s="1" t="e">
        <f t="shared" si="8"/>
        <v>#DIV/0!</v>
      </c>
      <c r="Z18">
        <f t="shared" si="2"/>
        <v>0</v>
      </c>
      <c r="AA18"/>
      <c r="AB18">
        <f t="shared" si="9"/>
        <v>0</v>
      </c>
      <c r="AC18"/>
    </row>
    <row r="19" spans="1:29" x14ac:dyDescent="0.2">
      <c r="A19" s="1">
        <v>1</v>
      </c>
      <c r="B19" s="1">
        <v>1</v>
      </c>
      <c r="C19" s="1">
        <v>1</v>
      </c>
      <c r="D19" s="1">
        <v>1</v>
      </c>
      <c r="E19" s="1">
        <v>3</v>
      </c>
      <c r="F19" s="1">
        <v>1</v>
      </c>
      <c r="G19" s="1">
        <v>0</v>
      </c>
      <c r="H19" s="1">
        <v>0</v>
      </c>
      <c r="I19" s="1">
        <v>0.36</v>
      </c>
      <c r="J19" s="1">
        <f t="shared" si="3"/>
        <v>0.5</v>
      </c>
      <c r="K19" s="1">
        <v>12</v>
      </c>
      <c r="L19" s="1">
        <f t="shared" si="4"/>
        <v>0.18</v>
      </c>
      <c r="M19" s="1">
        <v>6</v>
      </c>
      <c r="N19" s="1">
        <f t="shared" si="5"/>
        <v>0.25</v>
      </c>
      <c r="O19" s="1">
        <v>12</v>
      </c>
      <c r="P19" s="1">
        <f t="shared" si="6"/>
        <v>0.09</v>
      </c>
      <c r="Q19" s="1">
        <v>7</v>
      </c>
      <c r="R19" s="1">
        <f t="shared" si="0"/>
        <v>0.33333333333333331</v>
      </c>
      <c r="T19" s="1">
        <f t="shared" si="7"/>
        <v>0.12</v>
      </c>
      <c r="V19" s="1">
        <f t="shared" si="1"/>
        <v>0.5</v>
      </c>
      <c r="W19" s="1">
        <v>11</v>
      </c>
      <c r="X19" s="1">
        <f t="shared" si="8"/>
        <v>0.18</v>
      </c>
      <c r="Y19" s="1">
        <v>5</v>
      </c>
      <c r="Z19">
        <f t="shared" si="2"/>
        <v>0.25</v>
      </c>
      <c r="AA19"/>
      <c r="AB19">
        <f t="shared" si="9"/>
        <v>0.09</v>
      </c>
      <c r="AC19"/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J20" s="1" t="e">
        <f t="shared" si="3"/>
        <v>#DIV/0!</v>
      </c>
      <c r="L20" s="1" t="e">
        <f t="shared" si="4"/>
        <v>#DIV/0!</v>
      </c>
      <c r="N20" s="1">
        <f t="shared" si="5"/>
        <v>0</v>
      </c>
      <c r="P20" s="1">
        <f t="shared" si="6"/>
        <v>0</v>
      </c>
      <c r="R20" s="1">
        <f t="shared" si="0"/>
        <v>0</v>
      </c>
      <c r="T20" s="1">
        <f t="shared" si="7"/>
        <v>0</v>
      </c>
      <c r="V20" s="1" t="e">
        <f t="shared" si="1"/>
        <v>#DIV/0!</v>
      </c>
      <c r="X20" s="1" t="e">
        <f t="shared" si="8"/>
        <v>#DIV/0!</v>
      </c>
      <c r="Z20">
        <f t="shared" si="2"/>
        <v>0</v>
      </c>
      <c r="AA20"/>
      <c r="AB20">
        <f t="shared" si="9"/>
        <v>0</v>
      </c>
      <c r="AC20"/>
    </row>
    <row r="21" spans="1:29" x14ac:dyDescent="0.2">
      <c r="A21" s="1">
        <v>1</v>
      </c>
      <c r="B21" s="1">
        <v>1</v>
      </c>
      <c r="C21" s="1">
        <v>1</v>
      </c>
      <c r="D21" s="1">
        <v>1</v>
      </c>
      <c r="E21" s="1">
        <v>3</v>
      </c>
      <c r="F21" s="1">
        <v>1</v>
      </c>
      <c r="G21" s="1">
        <v>0</v>
      </c>
      <c r="H21" s="1">
        <v>0</v>
      </c>
      <c r="I21" s="1">
        <v>0.09</v>
      </c>
      <c r="J21" s="1">
        <f t="shared" si="3"/>
        <v>0.5</v>
      </c>
      <c r="K21" s="1">
        <v>12</v>
      </c>
      <c r="L21" s="1">
        <f t="shared" si="4"/>
        <v>4.4999999999999998E-2</v>
      </c>
      <c r="M21" s="1">
        <v>12</v>
      </c>
      <c r="N21" s="1">
        <f t="shared" si="5"/>
        <v>0.25</v>
      </c>
      <c r="O21" s="1">
        <v>12</v>
      </c>
      <c r="P21" s="1">
        <f t="shared" si="6"/>
        <v>2.2499999999999999E-2</v>
      </c>
      <c r="Q21" s="1">
        <v>12</v>
      </c>
      <c r="R21" s="1">
        <f t="shared" si="0"/>
        <v>0.33333333333333331</v>
      </c>
      <c r="T21" s="1">
        <f t="shared" si="7"/>
        <v>0.03</v>
      </c>
      <c r="V21" s="1">
        <f t="shared" si="1"/>
        <v>0.5</v>
      </c>
      <c r="W21" s="1">
        <v>11</v>
      </c>
      <c r="X21" s="1">
        <f t="shared" si="8"/>
        <v>4.4999999999999998E-2</v>
      </c>
      <c r="Y21" s="1">
        <v>11</v>
      </c>
      <c r="Z21">
        <f t="shared" si="2"/>
        <v>0.25</v>
      </c>
      <c r="AA21"/>
      <c r="AB21">
        <f t="shared" si="9"/>
        <v>2.2499999999999999E-2</v>
      </c>
      <c r="AC21"/>
    </row>
    <row r="22" spans="1:29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J22" s="1" t="e">
        <f t="shared" si="3"/>
        <v>#DIV/0!</v>
      </c>
      <c r="L22" s="1" t="e">
        <f t="shared" si="4"/>
        <v>#DIV/0!</v>
      </c>
      <c r="N22" s="1">
        <f t="shared" si="5"/>
        <v>0</v>
      </c>
      <c r="P22" s="1">
        <f t="shared" si="6"/>
        <v>0</v>
      </c>
      <c r="R22" s="1">
        <f t="shared" si="0"/>
        <v>0</v>
      </c>
      <c r="T22" s="1">
        <f t="shared" si="7"/>
        <v>0</v>
      </c>
      <c r="V22" s="1" t="e">
        <f t="shared" si="1"/>
        <v>#DIV/0!</v>
      </c>
      <c r="X22" s="1" t="e">
        <f t="shared" si="8"/>
        <v>#DIV/0!</v>
      </c>
      <c r="Z22">
        <f t="shared" si="2"/>
        <v>0</v>
      </c>
      <c r="AA22"/>
      <c r="AB22">
        <f t="shared" si="9"/>
        <v>0</v>
      </c>
      <c r="AC22"/>
    </row>
    <row r="23" spans="1:29" x14ac:dyDescent="0.2">
      <c r="A23" s="1">
        <v>0</v>
      </c>
      <c r="B23" s="1">
        <v>0</v>
      </c>
      <c r="C23" s="1">
        <v>0</v>
      </c>
      <c r="D23" s="1">
        <v>1</v>
      </c>
    </row>
    <row r="25" spans="1:2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">
      <c r="A26" s="9"/>
      <c r="B26" s="9"/>
      <c r="C26" s="9"/>
      <c r="D26" s="9"/>
      <c r="E26" s="9"/>
      <c r="F26" s="8"/>
      <c r="G26" s="8"/>
      <c r="H26" s="8"/>
      <c r="I26" s="8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">
      <c r="A27" s="8"/>
      <c r="B27" s="8"/>
      <c r="C27" s="8"/>
      <c r="D27" s="8"/>
      <c r="E27" s="8"/>
      <c r="F27" s="8"/>
      <c r="G27" s="8"/>
      <c r="H27" s="8"/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">
      <c r="A28" s="8"/>
      <c r="B28" s="8"/>
      <c r="C28" s="8"/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</sheetData>
  <sortState ref="P27:P46">
    <sortCondition descending="1" ref="P27"/>
  </sortState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4"/>
  <sheetViews>
    <sheetView workbookViewId="0">
      <selection activeCell="M37" sqref="M37"/>
    </sheetView>
  </sheetViews>
  <sheetFormatPr defaultColWidth="9" defaultRowHeight="14.25" x14ac:dyDescent="0.2"/>
  <cols>
    <col min="1" max="1" width="6.75" style="1" customWidth="1"/>
    <col min="2" max="2" width="6.25" style="1" customWidth="1"/>
    <col min="3" max="3" width="6.75" style="1" customWidth="1"/>
    <col min="4" max="4" width="6.5" style="1" customWidth="1"/>
    <col min="5" max="5" width="6.25" style="1" customWidth="1"/>
    <col min="6" max="6" width="5.375" style="1" customWidth="1"/>
    <col min="7" max="7" width="6.875" style="1" customWidth="1"/>
    <col min="8" max="8" width="6.125" style="1" customWidth="1"/>
    <col min="9" max="11" width="9" style="1"/>
    <col min="12" max="13" width="11.875" style="1" customWidth="1"/>
    <col min="14" max="15" width="9" style="1"/>
    <col min="16" max="16" width="12.375" style="1" customWidth="1"/>
    <col min="17" max="17" width="12" style="1" customWidth="1"/>
    <col min="18" max="19" width="9" style="1"/>
    <col min="20" max="20" width="12.875" style="1" customWidth="1"/>
    <col min="21" max="21" width="13.125" style="1" customWidth="1"/>
    <col min="22" max="22" width="9.625" style="1" customWidth="1"/>
    <col min="23" max="23" width="11.5" style="1" customWidth="1"/>
    <col min="24" max="24" width="13.5" style="1" customWidth="1"/>
    <col min="25" max="25" width="13.625" style="1" customWidth="1"/>
    <col min="26" max="27" width="9" style="1"/>
    <col min="28" max="28" width="12.375" style="1" customWidth="1"/>
    <col min="29" max="29" width="12.25" style="1" customWidth="1"/>
    <col min="30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  <c r="J2" s="1" t="e">
        <f>(F2/(F2+H2))/((F2/(F2+H2))+(E2/(G2+E2)))</f>
        <v>#DIV/0!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0.27</v>
      </c>
      <c r="J3" s="1">
        <f t="shared" ref="J3:J22" si="0">(F3/(F3+H3))/((F3/(F3+H3))+(E3/(G3+E3)))</f>
        <v>0.5</v>
      </c>
      <c r="K3" s="1">
        <v>11</v>
      </c>
      <c r="L3" s="1">
        <f>I3*J3</f>
        <v>0.13500000000000001</v>
      </c>
      <c r="M3" s="1">
        <v>8</v>
      </c>
      <c r="N3" s="1">
        <f>F3/(F3+H3+E3)</f>
        <v>0.25</v>
      </c>
      <c r="O3" s="1">
        <v>11</v>
      </c>
      <c r="P3" s="1">
        <f>I3*N3</f>
        <v>6.7500000000000004E-2</v>
      </c>
      <c r="Q3" s="1">
        <v>8</v>
      </c>
      <c r="R3" s="1">
        <f t="shared" ref="R3:R22" si="1">(F3*F3)/(E3+H3)</f>
        <v>0.33333333333333331</v>
      </c>
      <c r="T3" s="1">
        <f>I3*R3</f>
        <v>0.09</v>
      </c>
      <c r="V3" s="1">
        <f t="shared" ref="V3:V22" si="2">F3/(((F3+H3)*(F3+E3))^(1/2))</f>
        <v>0.5</v>
      </c>
      <c r="W3" s="1">
        <v>11</v>
      </c>
      <c r="X3" s="1">
        <f>I3*V3</f>
        <v>0.13500000000000001</v>
      </c>
      <c r="Y3" s="1">
        <v>8</v>
      </c>
      <c r="Z3" s="1">
        <f t="shared" ref="Z3:Z22" si="3">F3-(E3/(E3+G3+1))</f>
        <v>0.25</v>
      </c>
      <c r="AB3" s="1">
        <f>I3*Z3</f>
        <v>6.7500000000000004E-2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J4" s="1" t="e">
        <f t="shared" si="0"/>
        <v>#DIV/0!</v>
      </c>
      <c r="L4" s="1" t="e">
        <f t="shared" ref="L4:L22" si="4">I4*J4</f>
        <v>#DIV/0!</v>
      </c>
      <c r="N4" s="1">
        <f t="shared" ref="N4:N22" si="5">F4/(F4+H4+E4)</f>
        <v>0</v>
      </c>
      <c r="P4" s="1">
        <f t="shared" ref="P4:P22" si="6">I4*N4</f>
        <v>0</v>
      </c>
      <c r="R4" s="1">
        <f t="shared" si="1"/>
        <v>0</v>
      </c>
      <c r="T4" s="1">
        <f t="shared" ref="T4:T22" si="7">I4*R4</f>
        <v>0</v>
      </c>
      <c r="V4" s="1" t="e">
        <f t="shared" si="2"/>
        <v>#DIV/0!</v>
      </c>
      <c r="X4" s="1" t="e">
        <f t="shared" ref="X4:X22" si="8">I4*V4</f>
        <v>#DIV/0!</v>
      </c>
      <c r="Z4" s="1">
        <f t="shared" si="3"/>
        <v>0</v>
      </c>
      <c r="AB4" s="1">
        <f t="shared" ref="AB4:AB22" si="9">I4*Z4</f>
        <v>0</v>
      </c>
    </row>
    <row r="5" spans="1:29" s="3" customFormat="1" x14ac:dyDescent="0.2">
      <c r="A5" s="3">
        <v>1</v>
      </c>
      <c r="B5" s="3">
        <v>1</v>
      </c>
      <c r="C5" s="3">
        <v>1</v>
      </c>
      <c r="D5" s="3">
        <v>1</v>
      </c>
      <c r="E5" s="3">
        <v>3</v>
      </c>
      <c r="F5" s="3">
        <v>1</v>
      </c>
      <c r="G5" s="3">
        <v>0</v>
      </c>
      <c r="H5" s="3">
        <v>0</v>
      </c>
      <c r="I5" s="3">
        <v>0.37</v>
      </c>
      <c r="J5" s="3">
        <f t="shared" si="0"/>
        <v>0.5</v>
      </c>
      <c r="K5" s="3">
        <v>11</v>
      </c>
      <c r="L5" s="1">
        <f t="shared" si="4"/>
        <v>0.185</v>
      </c>
      <c r="M5" s="3">
        <v>4</v>
      </c>
      <c r="N5" s="1">
        <f t="shared" si="5"/>
        <v>0.25</v>
      </c>
      <c r="O5" s="3">
        <v>11</v>
      </c>
      <c r="P5" s="1">
        <f t="shared" si="6"/>
        <v>9.2499999999999999E-2</v>
      </c>
      <c r="Q5" s="3">
        <v>4</v>
      </c>
      <c r="R5" s="1">
        <f t="shared" si="1"/>
        <v>0.33333333333333331</v>
      </c>
      <c r="S5" s="3">
        <v>11</v>
      </c>
      <c r="T5" s="1">
        <f t="shared" si="7"/>
        <v>0.12333333333333332</v>
      </c>
      <c r="U5" s="3">
        <v>5</v>
      </c>
      <c r="V5" s="1">
        <f t="shared" si="2"/>
        <v>0.5</v>
      </c>
      <c r="W5" s="3">
        <v>11</v>
      </c>
      <c r="X5" s="1">
        <f t="shared" si="8"/>
        <v>0.185</v>
      </c>
      <c r="Y5" s="3">
        <v>4</v>
      </c>
      <c r="Z5" s="1">
        <f t="shared" si="3"/>
        <v>0.25</v>
      </c>
      <c r="AA5" s="3">
        <v>11</v>
      </c>
      <c r="AB5" s="1">
        <f t="shared" si="9"/>
        <v>9.2499999999999999E-2</v>
      </c>
      <c r="AC5" s="3">
        <v>5</v>
      </c>
    </row>
    <row r="6" spans="1:29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3</v>
      </c>
      <c r="H6" s="1">
        <v>1</v>
      </c>
      <c r="I6" s="1">
        <v>0.36</v>
      </c>
      <c r="J6" s="1" t="e">
        <f t="shared" si="0"/>
        <v>#DIV/0!</v>
      </c>
      <c r="K6" s="5"/>
      <c r="L6" s="1" t="e">
        <f t="shared" si="4"/>
        <v>#DIV/0!</v>
      </c>
      <c r="M6" s="1">
        <v>6</v>
      </c>
      <c r="N6" s="1">
        <f t="shared" si="5"/>
        <v>0</v>
      </c>
      <c r="O6" s="5"/>
      <c r="P6" s="1">
        <f t="shared" si="6"/>
        <v>0</v>
      </c>
      <c r="Q6" s="1">
        <v>7</v>
      </c>
      <c r="R6" s="1">
        <f t="shared" si="1"/>
        <v>0</v>
      </c>
      <c r="T6" s="1">
        <f t="shared" si="7"/>
        <v>0</v>
      </c>
      <c r="V6" s="1" t="e">
        <f t="shared" si="2"/>
        <v>#DIV/0!</v>
      </c>
      <c r="W6" s="5"/>
      <c r="X6" s="1" t="e">
        <f t="shared" si="8"/>
        <v>#DIV/0!</v>
      </c>
      <c r="Y6" s="1">
        <v>6</v>
      </c>
      <c r="Z6" s="1">
        <f t="shared" si="3"/>
        <v>0</v>
      </c>
      <c r="AB6" s="1">
        <f t="shared" si="9"/>
        <v>0</v>
      </c>
    </row>
    <row r="7" spans="1:29" x14ac:dyDescent="0.2">
      <c r="A7" s="1">
        <v>1</v>
      </c>
      <c r="B7" s="1">
        <v>1</v>
      </c>
      <c r="C7" s="1">
        <v>1</v>
      </c>
      <c r="D7" s="1">
        <v>1</v>
      </c>
      <c r="E7" s="1">
        <v>3</v>
      </c>
      <c r="F7" s="1">
        <v>1</v>
      </c>
      <c r="G7" s="1">
        <v>0</v>
      </c>
      <c r="H7" s="1">
        <v>0</v>
      </c>
      <c r="I7" s="1">
        <v>0.2</v>
      </c>
      <c r="J7" s="1">
        <f t="shared" si="0"/>
        <v>0.5</v>
      </c>
      <c r="K7" s="1">
        <v>11</v>
      </c>
      <c r="L7" s="1">
        <f t="shared" si="4"/>
        <v>0.1</v>
      </c>
      <c r="M7" s="1">
        <v>9</v>
      </c>
      <c r="N7" s="1">
        <f t="shared" si="5"/>
        <v>0.25</v>
      </c>
      <c r="O7" s="1">
        <v>11</v>
      </c>
      <c r="P7" s="1">
        <f t="shared" si="6"/>
        <v>0.05</v>
      </c>
      <c r="Q7" s="1">
        <v>10</v>
      </c>
      <c r="R7" s="1">
        <f t="shared" si="1"/>
        <v>0.33333333333333331</v>
      </c>
      <c r="T7" s="1">
        <f t="shared" si="7"/>
        <v>6.6666666666666666E-2</v>
      </c>
      <c r="V7" s="1">
        <f t="shared" si="2"/>
        <v>0.5</v>
      </c>
      <c r="W7" s="1">
        <v>11</v>
      </c>
      <c r="X7" s="1">
        <f t="shared" si="8"/>
        <v>0.1</v>
      </c>
      <c r="Y7" s="1">
        <v>9</v>
      </c>
      <c r="Z7" s="1">
        <f t="shared" si="3"/>
        <v>0.25</v>
      </c>
      <c r="AB7" s="1">
        <f t="shared" si="9"/>
        <v>0.05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0.17499999999999999</v>
      </c>
      <c r="J8" s="1">
        <f t="shared" si="0"/>
        <v>0.5</v>
      </c>
      <c r="K8" s="1">
        <v>11</v>
      </c>
      <c r="L8" s="1">
        <f t="shared" si="4"/>
        <v>8.7499999999999994E-2</v>
      </c>
      <c r="M8" s="1">
        <v>11</v>
      </c>
      <c r="N8" s="1">
        <f t="shared" si="5"/>
        <v>0.25</v>
      </c>
      <c r="O8" s="1">
        <v>11</v>
      </c>
      <c r="P8" s="1">
        <f t="shared" si="6"/>
        <v>4.3749999999999997E-2</v>
      </c>
      <c r="Q8" s="1">
        <v>11</v>
      </c>
      <c r="R8" s="1">
        <f t="shared" si="1"/>
        <v>0.33333333333333331</v>
      </c>
      <c r="T8" s="1">
        <f t="shared" si="7"/>
        <v>5.8333333333333327E-2</v>
      </c>
      <c r="V8" s="1">
        <f t="shared" si="2"/>
        <v>0.5</v>
      </c>
      <c r="W8" s="1">
        <v>11</v>
      </c>
      <c r="X8" s="1">
        <f t="shared" si="8"/>
        <v>8.7499999999999994E-2</v>
      </c>
      <c r="Y8" s="1">
        <v>11</v>
      </c>
      <c r="Z8" s="1">
        <f t="shared" si="3"/>
        <v>0.25</v>
      </c>
      <c r="AB8" s="1">
        <f t="shared" si="9"/>
        <v>4.3749999999999997E-2</v>
      </c>
    </row>
    <row r="9" spans="1:29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3</v>
      </c>
      <c r="H9" s="1">
        <v>1</v>
      </c>
      <c r="J9" s="1" t="e">
        <f t="shared" si="0"/>
        <v>#DIV/0!</v>
      </c>
      <c r="L9" s="1" t="e">
        <f t="shared" si="4"/>
        <v>#DIV/0!</v>
      </c>
      <c r="N9" s="1">
        <f t="shared" si="5"/>
        <v>0</v>
      </c>
      <c r="P9" s="1">
        <f t="shared" si="6"/>
        <v>0</v>
      </c>
      <c r="R9" s="1">
        <f t="shared" si="1"/>
        <v>0</v>
      </c>
      <c r="T9" s="1">
        <f t="shared" si="7"/>
        <v>0</v>
      </c>
      <c r="V9" s="1" t="e">
        <f t="shared" si="2"/>
        <v>#DIV/0!</v>
      </c>
      <c r="X9" s="1" t="e">
        <f t="shared" si="8"/>
        <v>#DIV/0!</v>
      </c>
      <c r="Z9" s="1">
        <f t="shared" si="3"/>
        <v>0</v>
      </c>
      <c r="AB9" s="1">
        <f t="shared" si="9"/>
        <v>0</v>
      </c>
    </row>
    <row r="10" spans="1:29" x14ac:dyDescent="0.2">
      <c r="A10" s="1">
        <v>1</v>
      </c>
      <c r="B10" s="1">
        <v>1</v>
      </c>
      <c r="C10" s="1">
        <v>1</v>
      </c>
      <c r="D10" s="1">
        <v>1</v>
      </c>
      <c r="E10" s="1">
        <v>3</v>
      </c>
      <c r="F10" s="1">
        <v>1</v>
      </c>
      <c r="G10" s="1">
        <v>0</v>
      </c>
      <c r="H10" s="1">
        <v>0</v>
      </c>
      <c r="I10" s="1">
        <v>0.37</v>
      </c>
      <c r="J10" s="1">
        <f t="shared" si="0"/>
        <v>0.5</v>
      </c>
      <c r="K10" s="1">
        <v>11</v>
      </c>
      <c r="L10" s="1">
        <f t="shared" si="4"/>
        <v>0.185</v>
      </c>
      <c r="M10" s="1">
        <v>4</v>
      </c>
      <c r="N10" s="1">
        <f t="shared" si="5"/>
        <v>0.25</v>
      </c>
      <c r="O10" s="1">
        <v>11</v>
      </c>
      <c r="P10" s="1">
        <f t="shared" si="6"/>
        <v>9.2499999999999999E-2</v>
      </c>
      <c r="Q10" s="1">
        <v>4</v>
      </c>
      <c r="R10" s="1">
        <f t="shared" si="1"/>
        <v>0.33333333333333331</v>
      </c>
      <c r="T10" s="1">
        <f t="shared" si="7"/>
        <v>0.12333333333333332</v>
      </c>
      <c r="V10" s="1">
        <f t="shared" si="2"/>
        <v>0.5</v>
      </c>
      <c r="W10" s="1">
        <v>11</v>
      </c>
      <c r="X10" s="1">
        <f t="shared" si="8"/>
        <v>0.185</v>
      </c>
      <c r="Y10" s="1">
        <v>4</v>
      </c>
      <c r="Z10" s="1">
        <f t="shared" si="3"/>
        <v>0.25</v>
      </c>
      <c r="AB10" s="1">
        <f t="shared" si="9"/>
        <v>9.2499999999999999E-2</v>
      </c>
    </row>
    <row r="11" spans="1:29" x14ac:dyDescent="0.2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J11" s="1" t="e">
        <f t="shared" si="0"/>
        <v>#DIV/0!</v>
      </c>
      <c r="L11" s="1" t="e">
        <f t="shared" si="4"/>
        <v>#DIV/0!</v>
      </c>
      <c r="N11" s="1">
        <f t="shared" si="5"/>
        <v>0</v>
      </c>
      <c r="P11" s="1">
        <f t="shared" si="6"/>
        <v>0</v>
      </c>
      <c r="R11" s="1">
        <f t="shared" si="1"/>
        <v>0</v>
      </c>
      <c r="T11" s="1">
        <f t="shared" si="7"/>
        <v>0</v>
      </c>
      <c r="V11" s="1" t="e">
        <f t="shared" si="2"/>
        <v>#DIV/0!</v>
      </c>
      <c r="X11" s="1" t="e">
        <f t="shared" si="8"/>
        <v>#DIV/0!</v>
      </c>
      <c r="Z11" s="1">
        <f t="shared" si="3"/>
        <v>0</v>
      </c>
      <c r="AB11" s="1">
        <f t="shared" si="9"/>
        <v>0</v>
      </c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v>2</v>
      </c>
      <c r="F12" s="1">
        <v>1</v>
      </c>
      <c r="G12" s="1">
        <v>1</v>
      </c>
      <c r="H12" s="1">
        <v>0</v>
      </c>
      <c r="I12" s="1">
        <v>0.16</v>
      </c>
      <c r="J12" s="1">
        <f t="shared" si="0"/>
        <v>0.60000000000000009</v>
      </c>
      <c r="K12" s="1">
        <v>4</v>
      </c>
      <c r="L12" s="1">
        <f t="shared" si="4"/>
        <v>9.6000000000000016E-2</v>
      </c>
      <c r="M12" s="1">
        <v>10</v>
      </c>
      <c r="N12" s="1">
        <f t="shared" si="5"/>
        <v>0.33333333333333331</v>
      </c>
      <c r="O12" s="1">
        <v>4</v>
      </c>
      <c r="P12" s="1">
        <f t="shared" si="6"/>
        <v>5.333333333333333E-2</v>
      </c>
      <c r="Q12" s="1">
        <v>9</v>
      </c>
      <c r="R12" s="1">
        <f t="shared" si="1"/>
        <v>0.5</v>
      </c>
      <c r="T12" s="1">
        <f t="shared" si="7"/>
        <v>0.08</v>
      </c>
      <c r="V12" s="1">
        <f t="shared" si="2"/>
        <v>0.57735026918962584</v>
      </c>
      <c r="W12" s="1">
        <v>4</v>
      </c>
      <c r="X12" s="1">
        <f t="shared" si="8"/>
        <v>9.2376043070340141E-2</v>
      </c>
      <c r="Y12" s="1">
        <v>10</v>
      </c>
      <c r="Z12" s="1">
        <f t="shared" si="3"/>
        <v>0.5</v>
      </c>
      <c r="AB12" s="1">
        <f t="shared" si="9"/>
        <v>0.08</v>
      </c>
    </row>
    <row r="13" spans="1:29" x14ac:dyDescent="0.2">
      <c r="A13" s="1">
        <v>1</v>
      </c>
      <c r="B13" s="1">
        <v>0</v>
      </c>
      <c r="C13" s="1">
        <v>1</v>
      </c>
      <c r="D13" s="1">
        <v>1</v>
      </c>
      <c r="E13" s="1">
        <v>2</v>
      </c>
      <c r="F13" s="1">
        <v>1</v>
      </c>
      <c r="G13" s="1">
        <v>1</v>
      </c>
      <c r="H13" s="1">
        <v>0</v>
      </c>
      <c r="I13" s="1">
        <v>0.44</v>
      </c>
      <c r="J13" s="1">
        <f t="shared" si="0"/>
        <v>0.60000000000000009</v>
      </c>
      <c r="K13" s="1">
        <v>4</v>
      </c>
      <c r="L13" s="1">
        <f t="shared" si="4"/>
        <v>0.26400000000000007</v>
      </c>
      <c r="M13" s="1">
        <v>1</v>
      </c>
      <c r="N13" s="1">
        <f t="shared" si="5"/>
        <v>0.33333333333333331</v>
      </c>
      <c r="O13" s="1">
        <v>4</v>
      </c>
      <c r="P13" s="1">
        <f t="shared" si="6"/>
        <v>0.14666666666666667</v>
      </c>
      <c r="Q13" s="1">
        <v>1</v>
      </c>
      <c r="R13" s="1">
        <f t="shared" si="1"/>
        <v>0.5</v>
      </c>
      <c r="T13" s="1">
        <f t="shared" si="7"/>
        <v>0.22</v>
      </c>
      <c r="V13" s="1">
        <f t="shared" si="2"/>
        <v>0.57735026918962584</v>
      </c>
      <c r="W13" s="1">
        <v>4</v>
      </c>
      <c r="X13" s="1">
        <f t="shared" si="8"/>
        <v>0.25403411844343537</v>
      </c>
      <c r="Y13" s="1">
        <v>1</v>
      </c>
      <c r="Z13" s="1">
        <f t="shared" si="3"/>
        <v>0.5</v>
      </c>
      <c r="AB13" s="1">
        <f t="shared" si="9"/>
        <v>0.22</v>
      </c>
    </row>
    <row r="14" spans="1:29" x14ac:dyDescent="0.2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3</v>
      </c>
      <c r="H14" s="1">
        <v>1</v>
      </c>
      <c r="J14" s="1" t="e">
        <f t="shared" si="0"/>
        <v>#DIV/0!</v>
      </c>
      <c r="L14" s="1" t="e">
        <f t="shared" si="4"/>
        <v>#DIV/0!</v>
      </c>
      <c r="N14" s="1">
        <f t="shared" si="5"/>
        <v>0</v>
      </c>
      <c r="P14" s="1">
        <f t="shared" si="6"/>
        <v>0</v>
      </c>
      <c r="R14" s="1">
        <f t="shared" si="1"/>
        <v>0</v>
      </c>
      <c r="T14" s="1">
        <f t="shared" si="7"/>
        <v>0</v>
      </c>
      <c r="V14" s="1" t="e">
        <f t="shared" si="2"/>
        <v>#DIV/0!</v>
      </c>
      <c r="X14" s="1" t="e">
        <f t="shared" si="8"/>
        <v>#DIV/0!</v>
      </c>
      <c r="Z14" s="1">
        <f t="shared" si="3"/>
        <v>0</v>
      </c>
      <c r="AB14" s="1">
        <f t="shared" si="9"/>
        <v>0</v>
      </c>
    </row>
    <row r="15" spans="1:29" x14ac:dyDescent="0.2">
      <c r="A15" s="1">
        <v>1</v>
      </c>
      <c r="B15" s="1">
        <v>0</v>
      </c>
      <c r="C15" s="1">
        <v>1</v>
      </c>
      <c r="D15" s="1">
        <v>1</v>
      </c>
      <c r="E15" s="1">
        <v>2</v>
      </c>
      <c r="F15" s="1">
        <v>1</v>
      </c>
      <c r="G15" s="1">
        <v>1</v>
      </c>
      <c r="H15" s="1">
        <v>0</v>
      </c>
      <c r="I15" s="1">
        <v>0.27</v>
      </c>
      <c r="J15" s="1">
        <f t="shared" si="0"/>
        <v>0.60000000000000009</v>
      </c>
      <c r="K15" s="1">
        <v>4</v>
      </c>
      <c r="L15" s="1">
        <f t="shared" si="4"/>
        <v>0.16200000000000003</v>
      </c>
      <c r="M15" s="1">
        <v>7</v>
      </c>
      <c r="N15" s="1">
        <f t="shared" si="5"/>
        <v>0.33333333333333331</v>
      </c>
      <c r="O15" s="1">
        <v>4</v>
      </c>
      <c r="P15" s="1">
        <f t="shared" si="6"/>
        <v>0.09</v>
      </c>
      <c r="Q15" s="1">
        <v>7</v>
      </c>
      <c r="R15" s="1">
        <f t="shared" si="1"/>
        <v>0.5</v>
      </c>
      <c r="T15" s="1">
        <f t="shared" si="7"/>
        <v>0.13500000000000001</v>
      </c>
      <c r="V15" s="1">
        <f t="shared" si="2"/>
        <v>0.57735026918962584</v>
      </c>
      <c r="W15" s="1">
        <v>4</v>
      </c>
      <c r="X15" s="1">
        <f t="shared" si="8"/>
        <v>0.15588457268119899</v>
      </c>
      <c r="Y15" s="1">
        <v>7</v>
      </c>
      <c r="Z15" s="1">
        <f t="shared" si="3"/>
        <v>0.5</v>
      </c>
      <c r="AB15" s="1">
        <f t="shared" si="9"/>
        <v>0.13500000000000001</v>
      </c>
    </row>
    <row r="16" spans="1:29" x14ac:dyDescent="0.2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3</v>
      </c>
      <c r="H16" s="1">
        <v>1</v>
      </c>
      <c r="J16" s="1" t="e">
        <f t="shared" si="0"/>
        <v>#DIV/0!</v>
      </c>
      <c r="L16" s="1" t="e">
        <f t="shared" si="4"/>
        <v>#DIV/0!</v>
      </c>
      <c r="N16" s="1">
        <f t="shared" si="5"/>
        <v>0</v>
      </c>
      <c r="P16" s="1">
        <f t="shared" si="6"/>
        <v>0</v>
      </c>
      <c r="R16" s="1">
        <f t="shared" si="1"/>
        <v>0</v>
      </c>
      <c r="T16" s="1">
        <f t="shared" si="7"/>
        <v>0</v>
      </c>
      <c r="V16" s="1" t="e">
        <f t="shared" si="2"/>
        <v>#DIV/0!</v>
      </c>
      <c r="X16" s="1" t="e">
        <f t="shared" si="8"/>
        <v>#DIV/0!</v>
      </c>
      <c r="Z16" s="1">
        <f t="shared" si="3"/>
        <v>0</v>
      </c>
      <c r="AB16" s="1">
        <f t="shared" si="9"/>
        <v>0</v>
      </c>
    </row>
    <row r="17" spans="1:29" x14ac:dyDescent="0.2">
      <c r="A17" s="1">
        <v>1</v>
      </c>
      <c r="B17" s="1">
        <v>0</v>
      </c>
      <c r="C17" s="1">
        <v>1</v>
      </c>
      <c r="D17" s="1">
        <v>1</v>
      </c>
      <c r="E17" s="1">
        <v>2</v>
      </c>
      <c r="F17" s="1">
        <v>1</v>
      </c>
      <c r="G17" s="1">
        <v>1</v>
      </c>
      <c r="H17" s="1">
        <v>0</v>
      </c>
      <c r="I17" s="1">
        <v>0.36</v>
      </c>
      <c r="J17" s="1">
        <f t="shared" si="0"/>
        <v>0.60000000000000009</v>
      </c>
      <c r="K17" s="1">
        <v>4</v>
      </c>
      <c r="L17" s="1">
        <f t="shared" si="4"/>
        <v>0.21600000000000003</v>
      </c>
      <c r="M17" s="1">
        <v>2</v>
      </c>
      <c r="N17" s="1">
        <f t="shared" si="5"/>
        <v>0.33333333333333331</v>
      </c>
      <c r="O17" s="1">
        <v>4</v>
      </c>
      <c r="P17" s="1">
        <f t="shared" si="6"/>
        <v>0.12</v>
      </c>
      <c r="Q17" s="1">
        <v>2</v>
      </c>
      <c r="R17" s="1">
        <f t="shared" si="1"/>
        <v>0.5</v>
      </c>
      <c r="T17" s="1">
        <f t="shared" si="7"/>
        <v>0.18</v>
      </c>
      <c r="V17" s="1">
        <f t="shared" si="2"/>
        <v>0.57735026918962584</v>
      </c>
      <c r="W17" s="1">
        <v>4</v>
      </c>
      <c r="X17" s="1">
        <f t="shared" si="8"/>
        <v>0.2078460969082653</v>
      </c>
      <c r="Y17" s="1">
        <v>2</v>
      </c>
      <c r="Z17" s="1">
        <f t="shared" si="3"/>
        <v>0.5</v>
      </c>
      <c r="AB17" s="1">
        <f t="shared" si="9"/>
        <v>0.18</v>
      </c>
    </row>
    <row r="18" spans="1:29" x14ac:dyDescent="0.2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3</v>
      </c>
      <c r="H18" s="1">
        <v>1</v>
      </c>
      <c r="J18" s="1" t="e">
        <f t="shared" si="0"/>
        <v>#DIV/0!</v>
      </c>
      <c r="L18" s="1" t="e">
        <f t="shared" si="4"/>
        <v>#DIV/0!</v>
      </c>
      <c r="N18" s="1">
        <f t="shared" si="5"/>
        <v>0</v>
      </c>
      <c r="P18" s="1">
        <f t="shared" si="6"/>
        <v>0</v>
      </c>
      <c r="R18" s="1">
        <f t="shared" si="1"/>
        <v>0</v>
      </c>
      <c r="T18" s="1">
        <f t="shared" si="7"/>
        <v>0</v>
      </c>
      <c r="V18" s="1" t="e">
        <f t="shared" si="2"/>
        <v>#DIV/0!</v>
      </c>
      <c r="X18" s="1" t="e">
        <f t="shared" si="8"/>
        <v>#DIV/0!</v>
      </c>
      <c r="Z18" s="1">
        <f t="shared" si="3"/>
        <v>0</v>
      </c>
      <c r="AB18" s="1">
        <f t="shared" si="9"/>
        <v>0</v>
      </c>
    </row>
    <row r="19" spans="1:29" x14ac:dyDescent="0.2">
      <c r="A19" s="1">
        <v>1</v>
      </c>
      <c r="B19" s="1">
        <v>1</v>
      </c>
      <c r="C19" s="1">
        <v>1</v>
      </c>
      <c r="D19" s="1">
        <v>1</v>
      </c>
      <c r="E19" s="1">
        <v>3</v>
      </c>
      <c r="F19" s="1">
        <v>1</v>
      </c>
      <c r="G19" s="1">
        <v>0</v>
      </c>
      <c r="H19" s="1">
        <v>0</v>
      </c>
      <c r="I19" s="1">
        <v>0.36</v>
      </c>
      <c r="J19" s="1">
        <f t="shared" si="0"/>
        <v>0.5</v>
      </c>
      <c r="K19" s="1">
        <v>11</v>
      </c>
      <c r="L19" s="1">
        <f t="shared" si="4"/>
        <v>0.18</v>
      </c>
      <c r="M19" s="1">
        <v>6</v>
      </c>
      <c r="N19" s="1">
        <f t="shared" si="5"/>
        <v>0.25</v>
      </c>
      <c r="O19" s="1">
        <v>11</v>
      </c>
      <c r="P19" s="1">
        <f t="shared" si="6"/>
        <v>0.09</v>
      </c>
      <c r="Q19" s="1">
        <v>7</v>
      </c>
      <c r="R19" s="1">
        <f t="shared" si="1"/>
        <v>0.33333333333333331</v>
      </c>
      <c r="T19" s="1">
        <f t="shared" si="7"/>
        <v>0.12</v>
      </c>
      <c r="V19" s="1">
        <f t="shared" si="2"/>
        <v>0.5</v>
      </c>
      <c r="W19" s="1">
        <v>11</v>
      </c>
      <c r="X19" s="1">
        <f t="shared" si="8"/>
        <v>0.18</v>
      </c>
      <c r="Y19" s="1">
        <v>6</v>
      </c>
      <c r="Z19" s="1">
        <f t="shared" si="3"/>
        <v>0.25</v>
      </c>
      <c r="AB19" s="1">
        <f t="shared" si="9"/>
        <v>0.09</v>
      </c>
    </row>
    <row r="20" spans="1:29" x14ac:dyDescent="0.2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J20" s="1" t="e">
        <f t="shared" si="0"/>
        <v>#DIV/0!</v>
      </c>
      <c r="L20" s="1" t="e">
        <f t="shared" si="4"/>
        <v>#DIV/0!</v>
      </c>
      <c r="N20" s="1">
        <f t="shared" si="5"/>
        <v>0</v>
      </c>
      <c r="P20" s="1">
        <f t="shared" si="6"/>
        <v>0</v>
      </c>
      <c r="R20" s="1">
        <f t="shared" si="1"/>
        <v>0</v>
      </c>
      <c r="T20" s="1">
        <f t="shared" si="7"/>
        <v>0</v>
      </c>
      <c r="V20" s="1" t="e">
        <f t="shared" si="2"/>
        <v>#DIV/0!</v>
      </c>
      <c r="X20" s="1" t="e">
        <f t="shared" si="8"/>
        <v>#DIV/0!</v>
      </c>
      <c r="Z20" s="1">
        <f t="shared" si="3"/>
        <v>0</v>
      </c>
      <c r="AB20" s="1">
        <f t="shared" si="9"/>
        <v>0</v>
      </c>
    </row>
    <row r="21" spans="1:29" x14ac:dyDescent="0.2">
      <c r="A21" s="1">
        <v>1</v>
      </c>
      <c r="B21" s="1">
        <v>1</v>
      </c>
      <c r="C21" s="1">
        <v>1</v>
      </c>
      <c r="D21" s="1">
        <v>1</v>
      </c>
      <c r="E21" s="1">
        <v>3</v>
      </c>
      <c r="F21" s="1">
        <v>1</v>
      </c>
      <c r="G21" s="1">
        <v>0</v>
      </c>
      <c r="H21" s="1">
        <v>0</v>
      </c>
      <c r="I21" s="1">
        <v>0.09</v>
      </c>
      <c r="J21" s="1">
        <f t="shared" si="0"/>
        <v>0.5</v>
      </c>
      <c r="K21" s="1">
        <v>11</v>
      </c>
      <c r="L21" s="1">
        <f t="shared" si="4"/>
        <v>4.4999999999999998E-2</v>
      </c>
      <c r="M21" s="1">
        <v>12</v>
      </c>
      <c r="N21" s="1">
        <f t="shared" si="5"/>
        <v>0.25</v>
      </c>
      <c r="O21" s="1">
        <v>11</v>
      </c>
      <c r="P21" s="1">
        <f t="shared" si="6"/>
        <v>2.2499999999999999E-2</v>
      </c>
      <c r="Q21" s="1">
        <v>12</v>
      </c>
      <c r="R21" s="1">
        <f t="shared" si="1"/>
        <v>0.33333333333333331</v>
      </c>
      <c r="T21" s="1">
        <f t="shared" si="7"/>
        <v>0.03</v>
      </c>
      <c r="V21" s="1">
        <f t="shared" si="2"/>
        <v>0.5</v>
      </c>
      <c r="W21" s="1">
        <v>11</v>
      </c>
      <c r="X21" s="1">
        <f t="shared" si="8"/>
        <v>4.4999999999999998E-2</v>
      </c>
      <c r="Y21" s="1">
        <v>12</v>
      </c>
      <c r="Z21" s="1">
        <f t="shared" si="3"/>
        <v>0.25</v>
      </c>
      <c r="AB21" s="1">
        <f t="shared" si="9"/>
        <v>2.2499999999999999E-2</v>
      </c>
    </row>
    <row r="22" spans="1:29" x14ac:dyDescent="0.2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3</v>
      </c>
      <c r="H22" s="1">
        <v>1</v>
      </c>
      <c r="J22" s="1" t="e">
        <f t="shared" si="0"/>
        <v>#DIV/0!</v>
      </c>
      <c r="L22" s="1" t="e">
        <f t="shared" si="4"/>
        <v>#DIV/0!</v>
      </c>
      <c r="N22" s="1">
        <f t="shared" si="5"/>
        <v>0</v>
      </c>
      <c r="P22" s="1">
        <f t="shared" si="6"/>
        <v>0</v>
      </c>
      <c r="R22" s="1">
        <f t="shared" si="1"/>
        <v>0</v>
      </c>
      <c r="T22" s="1">
        <f t="shared" si="7"/>
        <v>0</v>
      </c>
      <c r="V22" s="1" t="e">
        <f t="shared" si="2"/>
        <v>#DIV/0!</v>
      </c>
      <c r="X22" s="1" t="e">
        <f t="shared" si="8"/>
        <v>#DIV/0!</v>
      </c>
      <c r="Z22" s="1">
        <f t="shared" si="3"/>
        <v>0</v>
      </c>
      <c r="AB22" s="1">
        <f t="shared" si="9"/>
        <v>0</v>
      </c>
    </row>
    <row r="23" spans="1:29" x14ac:dyDescent="0.2">
      <c r="A23" s="1">
        <v>0</v>
      </c>
      <c r="B23" s="1">
        <v>0</v>
      </c>
      <c r="C23" s="1">
        <v>0</v>
      </c>
      <c r="D23" s="1">
        <v>1</v>
      </c>
    </row>
    <row r="25" spans="1:2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">
      <c r="A26" s="9"/>
      <c r="B26" s="9"/>
      <c r="C26" s="9"/>
      <c r="D26" s="9"/>
      <c r="E26" s="8"/>
      <c r="F26" s="8"/>
      <c r="G26" s="8"/>
      <c r="H26" s="8"/>
      <c r="I26" s="8"/>
      <c r="J26" s="9"/>
      <c r="K26" s="9"/>
      <c r="L26" s="9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">
      <c r="A27" s="8"/>
      <c r="B27" s="8"/>
      <c r="C27" s="8"/>
      <c r="D27" s="8"/>
      <c r="E27" s="8"/>
      <c r="F27" s="8"/>
      <c r="G27" s="8"/>
      <c r="H27" s="8"/>
      <c r="I27" s="8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">
      <c r="A28" s="8"/>
      <c r="B28" s="8"/>
      <c r="C28" s="8"/>
      <c r="D28" s="8"/>
      <c r="E28" s="8"/>
      <c r="F28" s="8"/>
      <c r="G28" s="8"/>
      <c r="H28" s="8"/>
      <c r="I28" s="8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</sheetData>
  <sortState ref="AB30:AB49">
    <sortCondition descending="1" ref="AB30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7"/>
  <sheetViews>
    <sheetView workbookViewId="0">
      <selection activeCell="L41" sqref="L41"/>
    </sheetView>
  </sheetViews>
  <sheetFormatPr defaultColWidth="9" defaultRowHeight="14.25" x14ac:dyDescent="0.2"/>
  <cols>
    <col min="1" max="1" width="7" style="1" customWidth="1"/>
    <col min="2" max="2" width="6.25" style="1" customWidth="1"/>
    <col min="3" max="3" width="7.75" style="1" customWidth="1"/>
    <col min="4" max="4" width="7.375" style="1" customWidth="1"/>
    <col min="5" max="5" width="7.125" style="1" customWidth="1"/>
    <col min="6" max="6" width="5.75" style="1" customWidth="1"/>
    <col min="7" max="7" width="7" style="1" customWidth="1"/>
    <col min="8" max="8" width="6.25" style="1" customWidth="1"/>
    <col min="9" max="11" width="9" style="1"/>
    <col min="12" max="12" width="12.5" style="1" bestFit="1" customWidth="1"/>
    <col min="13" max="13" width="11.75" style="1" customWidth="1"/>
    <col min="14" max="15" width="9" style="1"/>
    <col min="16" max="16" width="11.875" style="1" customWidth="1"/>
    <col min="17" max="17" width="12" style="1" customWidth="1"/>
    <col min="18" max="19" width="9" style="1"/>
    <col min="20" max="20" width="12.75" style="1" customWidth="1"/>
    <col min="21" max="21" width="12.875" style="1" customWidth="1"/>
    <col min="22" max="23" width="10.5" style="1" customWidth="1"/>
    <col min="24" max="24" width="13.5" style="1" customWidth="1"/>
    <col min="25" max="25" width="13.875" style="1" customWidth="1"/>
    <col min="26" max="16384" width="9" style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28</v>
      </c>
      <c r="H1" s="1" t="s">
        <v>29</v>
      </c>
      <c r="I1" s="1" t="s">
        <v>27</v>
      </c>
      <c r="J1" s="1" t="s">
        <v>7</v>
      </c>
      <c r="K1" s="1" t="s">
        <v>8</v>
      </c>
      <c r="L1" s="1" t="s">
        <v>9</v>
      </c>
      <c r="M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30</v>
      </c>
      <c r="AA1" s="1" t="s">
        <v>31</v>
      </c>
      <c r="AB1" s="1" t="s">
        <v>32</v>
      </c>
      <c r="AC1" s="1" t="s">
        <v>33</v>
      </c>
    </row>
    <row r="2" spans="1:29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3</v>
      </c>
      <c r="H2" s="1">
        <v>1</v>
      </c>
    </row>
    <row r="3" spans="1:29" x14ac:dyDescent="0.2">
      <c r="A3" s="1">
        <v>1</v>
      </c>
      <c r="B3" s="1">
        <v>1</v>
      </c>
      <c r="C3" s="1">
        <v>1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0.28999999999999998</v>
      </c>
      <c r="J3" s="1">
        <f t="shared" ref="J3:J15" si="0">(F3/(F3+H3))/((F3/(F3+H3))+(E3/(G3+E3)))</f>
        <v>0.5</v>
      </c>
      <c r="K3" s="1">
        <v>9</v>
      </c>
      <c r="L3" s="1">
        <f>I3*J3</f>
        <v>0.14499999999999999</v>
      </c>
      <c r="M3" s="1">
        <v>7</v>
      </c>
      <c r="N3" s="1">
        <f>F3/(F3+H3+E3)</f>
        <v>0.25</v>
      </c>
      <c r="O3" s="1">
        <v>10</v>
      </c>
      <c r="P3" s="1">
        <f>I3*N3</f>
        <v>7.2499999999999995E-2</v>
      </c>
      <c r="Q3" s="1">
        <v>7</v>
      </c>
      <c r="R3" s="1">
        <f t="shared" ref="R3:R15" si="1">(F3*F3)/(E3+H3)</f>
        <v>0.33333333333333331</v>
      </c>
      <c r="T3" s="1">
        <f>I3*R3</f>
        <v>9.6666666666666651E-2</v>
      </c>
      <c r="V3" s="1">
        <f t="shared" ref="V3:V15" si="2">F3/(((F3+H3)*(F3+E3))^(1/2))</f>
        <v>0.5</v>
      </c>
      <c r="W3" s="1">
        <v>10</v>
      </c>
      <c r="X3" s="1">
        <f>I3*V3</f>
        <v>0.14499999999999999</v>
      </c>
      <c r="Y3" s="1">
        <v>7</v>
      </c>
      <c r="Z3" s="1">
        <f t="shared" ref="Z3:Z15" si="3">F3-(E3/(E3+G3+1))</f>
        <v>0.25</v>
      </c>
      <c r="AB3" s="1">
        <f>I3*Z3</f>
        <v>7.2499999999999995E-2</v>
      </c>
    </row>
    <row r="4" spans="1:29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J4" s="1" t="e">
        <f t="shared" si="0"/>
        <v>#DIV/0!</v>
      </c>
      <c r="L4" s="1" t="e">
        <f t="shared" ref="L4:L15" si="4">I4*J4</f>
        <v>#DIV/0!</v>
      </c>
      <c r="N4" s="1">
        <f t="shared" ref="N4:N15" si="5">F4/(F4+H4+E4)</f>
        <v>0</v>
      </c>
      <c r="P4" s="1">
        <f t="shared" ref="P4:P15" si="6">I4*N4</f>
        <v>0</v>
      </c>
      <c r="R4" s="1">
        <f t="shared" si="1"/>
        <v>0</v>
      </c>
      <c r="T4" s="1">
        <f t="shared" ref="T4:T15" si="7">I4*R4</f>
        <v>0</v>
      </c>
      <c r="V4" s="1" t="e">
        <f t="shared" si="2"/>
        <v>#DIV/0!</v>
      </c>
      <c r="X4" s="1" t="e">
        <f t="shared" ref="X4:X15" si="8">I4*V4</f>
        <v>#DIV/0!</v>
      </c>
      <c r="Z4" s="1">
        <f t="shared" si="3"/>
        <v>0</v>
      </c>
      <c r="AB4" s="1">
        <f t="shared" ref="AB4:AB15" si="9">I4*Z4</f>
        <v>0</v>
      </c>
    </row>
    <row r="5" spans="1:29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0.36</v>
      </c>
      <c r="J5" s="1" t="e">
        <f t="shared" si="0"/>
        <v>#DIV/0!</v>
      </c>
      <c r="L5" s="1" t="e">
        <f t="shared" si="4"/>
        <v>#DIV/0!</v>
      </c>
      <c r="M5" s="1">
        <v>6</v>
      </c>
      <c r="N5" s="1">
        <f t="shared" si="5"/>
        <v>0</v>
      </c>
      <c r="O5" s="1">
        <v>10</v>
      </c>
      <c r="P5" s="1">
        <f t="shared" si="6"/>
        <v>0</v>
      </c>
      <c r="Q5" s="1">
        <v>6</v>
      </c>
      <c r="R5" s="1">
        <f t="shared" si="1"/>
        <v>0</v>
      </c>
      <c r="T5" s="1">
        <f t="shared" si="7"/>
        <v>0</v>
      </c>
      <c r="V5" s="1" t="e">
        <f t="shared" si="2"/>
        <v>#DIV/0!</v>
      </c>
      <c r="W5" s="1">
        <v>10</v>
      </c>
      <c r="X5" s="1" t="e">
        <f t="shared" si="8"/>
        <v>#DIV/0!</v>
      </c>
      <c r="Y5" s="1">
        <v>6</v>
      </c>
      <c r="Z5" s="1">
        <f t="shared" si="3"/>
        <v>0</v>
      </c>
      <c r="AB5" s="1">
        <f t="shared" si="9"/>
        <v>0</v>
      </c>
    </row>
    <row r="6" spans="1:29" s="3" customFormat="1" x14ac:dyDescent="0.2">
      <c r="A6" s="3">
        <v>1</v>
      </c>
      <c r="B6" s="3">
        <v>1</v>
      </c>
      <c r="C6" s="3">
        <v>1</v>
      </c>
      <c r="D6" s="3">
        <v>1</v>
      </c>
      <c r="E6" s="3">
        <v>3</v>
      </c>
      <c r="F6" s="3">
        <v>1</v>
      </c>
      <c r="G6" s="3">
        <v>0</v>
      </c>
      <c r="H6" s="3">
        <v>0</v>
      </c>
      <c r="I6" s="3">
        <v>0.44</v>
      </c>
      <c r="J6" s="3">
        <f t="shared" si="0"/>
        <v>0.5</v>
      </c>
      <c r="K6" s="3">
        <v>9</v>
      </c>
      <c r="L6" s="1">
        <f t="shared" si="4"/>
        <v>0.22</v>
      </c>
      <c r="M6" s="3">
        <v>2</v>
      </c>
      <c r="N6" s="1">
        <f t="shared" si="5"/>
        <v>0.25</v>
      </c>
      <c r="O6" s="3">
        <v>10</v>
      </c>
      <c r="P6" s="1">
        <f t="shared" si="6"/>
        <v>0.11</v>
      </c>
      <c r="Q6" s="3">
        <v>3</v>
      </c>
      <c r="R6" s="1">
        <f t="shared" si="1"/>
        <v>0.33333333333333331</v>
      </c>
      <c r="S6" s="3">
        <v>10</v>
      </c>
      <c r="T6" s="1">
        <f t="shared" si="7"/>
        <v>0.14666666666666667</v>
      </c>
      <c r="U6" s="3">
        <v>3</v>
      </c>
      <c r="V6" s="1">
        <f t="shared" si="2"/>
        <v>0.5</v>
      </c>
      <c r="W6" s="3">
        <v>10</v>
      </c>
      <c r="X6" s="1">
        <f t="shared" si="8"/>
        <v>0.22</v>
      </c>
      <c r="Y6" s="3">
        <v>2</v>
      </c>
      <c r="Z6" s="1">
        <f t="shared" si="3"/>
        <v>0.25</v>
      </c>
      <c r="AB6" s="1">
        <f t="shared" si="9"/>
        <v>0.11</v>
      </c>
      <c r="AC6" s="3">
        <v>3</v>
      </c>
    </row>
    <row r="7" spans="1:29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3</v>
      </c>
      <c r="H7" s="1">
        <v>1</v>
      </c>
      <c r="J7" s="1" t="e">
        <f t="shared" si="0"/>
        <v>#DIV/0!</v>
      </c>
      <c r="L7" s="1" t="e">
        <f t="shared" si="4"/>
        <v>#DIV/0!</v>
      </c>
      <c r="N7" s="1">
        <f t="shared" si="5"/>
        <v>0</v>
      </c>
      <c r="P7" s="1">
        <f t="shared" si="6"/>
        <v>0</v>
      </c>
      <c r="R7" s="1">
        <f t="shared" si="1"/>
        <v>0</v>
      </c>
      <c r="T7" s="1">
        <f t="shared" si="7"/>
        <v>0</v>
      </c>
      <c r="V7" s="1" t="e">
        <f t="shared" si="2"/>
        <v>#DIV/0!</v>
      </c>
      <c r="X7" s="1" t="e">
        <f t="shared" si="8"/>
        <v>#DIV/0!</v>
      </c>
      <c r="Z7" s="1">
        <f t="shared" si="3"/>
        <v>0</v>
      </c>
      <c r="AB7" s="1">
        <f t="shared" si="9"/>
        <v>0</v>
      </c>
    </row>
    <row r="8" spans="1:29" x14ac:dyDescent="0.2">
      <c r="A8" s="1">
        <v>1</v>
      </c>
      <c r="B8" s="1">
        <v>1</v>
      </c>
      <c r="C8" s="1">
        <v>1</v>
      </c>
      <c r="D8" s="1">
        <v>1</v>
      </c>
      <c r="E8" s="1">
        <v>3</v>
      </c>
      <c r="F8" s="1">
        <v>1</v>
      </c>
      <c r="G8" s="1">
        <v>0</v>
      </c>
      <c r="H8" s="1">
        <v>0</v>
      </c>
      <c r="I8" s="1">
        <v>0.19</v>
      </c>
      <c r="J8" s="1">
        <f t="shared" si="0"/>
        <v>0.5</v>
      </c>
      <c r="K8" s="1">
        <v>9</v>
      </c>
      <c r="L8" s="1">
        <f t="shared" si="4"/>
        <v>9.5000000000000001E-2</v>
      </c>
      <c r="M8" s="1">
        <v>9</v>
      </c>
      <c r="N8" s="1">
        <f t="shared" si="5"/>
        <v>0.25</v>
      </c>
      <c r="O8" s="1">
        <v>10</v>
      </c>
      <c r="P8" s="1">
        <f t="shared" si="6"/>
        <v>4.7500000000000001E-2</v>
      </c>
      <c r="Q8" s="1">
        <v>9</v>
      </c>
      <c r="R8" s="1">
        <f t="shared" si="1"/>
        <v>0.33333333333333331</v>
      </c>
      <c r="T8" s="1">
        <f t="shared" si="7"/>
        <v>6.3333333333333325E-2</v>
      </c>
      <c r="V8" s="1">
        <f t="shared" si="2"/>
        <v>0.5</v>
      </c>
      <c r="W8" s="1">
        <v>10</v>
      </c>
      <c r="X8" s="1">
        <f t="shared" si="8"/>
        <v>9.5000000000000001E-2</v>
      </c>
      <c r="Y8" s="1">
        <v>8</v>
      </c>
      <c r="Z8" s="1">
        <f t="shared" si="3"/>
        <v>0.25</v>
      </c>
      <c r="AB8" s="1">
        <f t="shared" si="9"/>
        <v>4.7500000000000001E-2</v>
      </c>
    </row>
    <row r="9" spans="1:29" x14ac:dyDescent="0.2">
      <c r="A9" s="1">
        <v>1</v>
      </c>
      <c r="B9" s="1">
        <v>1</v>
      </c>
      <c r="C9" s="1">
        <v>1</v>
      </c>
      <c r="D9" s="1">
        <v>1</v>
      </c>
      <c r="E9" s="1">
        <v>3</v>
      </c>
      <c r="F9" s="1">
        <v>1</v>
      </c>
      <c r="G9" s="1">
        <v>0</v>
      </c>
      <c r="H9" s="1">
        <v>0</v>
      </c>
      <c r="I9" s="1">
        <v>0.36499999999999999</v>
      </c>
      <c r="J9" s="1">
        <f t="shared" si="0"/>
        <v>0.5</v>
      </c>
      <c r="K9" s="1">
        <v>9</v>
      </c>
      <c r="L9" s="1">
        <f t="shared" si="4"/>
        <v>0.1825</v>
      </c>
      <c r="M9" s="1">
        <v>4</v>
      </c>
      <c r="N9" s="1">
        <f t="shared" si="5"/>
        <v>0.25</v>
      </c>
      <c r="O9" s="1">
        <v>10</v>
      </c>
      <c r="P9" s="1">
        <f t="shared" si="6"/>
        <v>9.1249999999999998E-2</v>
      </c>
      <c r="Q9" s="1">
        <v>4</v>
      </c>
      <c r="R9" s="1">
        <f t="shared" si="1"/>
        <v>0.33333333333333331</v>
      </c>
      <c r="T9" s="1">
        <f t="shared" si="7"/>
        <v>0.12166666666666666</v>
      </c>
      <c r="V9" s="1">
        <f t="shared" si="2"/>
        <v>0.5</v>
      </c>
      <c r="W9" s="1">
        <v>10</v>
      </c>
      <c r="X9" s="1">
        <f t="shared" si="8"/>
        <v>0.1825</v>
      </c>
      <c r="Y9" s="1">
        <v>4</v>
      </c>
      <c r="Z9" s="1">
        <f t="shared" si="3"/>
        <v>0.25</v>
      </c>
      <c r="AB9" s="1">
        <f t="shared" si="9"/>
        <v>9.1249999999999998E-2</v>
      </c>
    </row>
    <row r="10" spans="1:29" x14ac:dyDescent="0.2">
      <c r="A10" s="1">
        <v>1</v>
      </c>
      <c r="B10" s="1">
        <v>0</v>
      </c>
      <c r="C10" s="1">
        <v>1</v>
      </c>
      <c r="D10" s="1">
        <v>1</v>
      </c>
      <c r="E10" s="1">
        <v>2</v>
      </c>
      <c r="F10" s="1">
        <v>1</v>
      </c>
      <c r="G10" s="1">
        <v>1</v>
      </c>
      <c r="H10" s="1">
        <v>0</v>
      </c>
      <c r="I10" s="1">
        <v>0.44</v>
      </c>
      <c r="J10" s="1">
        <f t="shared" si="0"/>
        <v>0.60000000000000009</v>
      </c>
      <c r="K10" s="1">
        <v>3</v>
      </c>
      <c r="L10" s="1">
        <f t="shared" si="4"/>
        <v>0.26400000000000007</v>
      </c>
      <c r="M10" s="1">
        <v>1</v>
      </c>
      <c r="N10" s="1">
        <f t="shared" si="5"/>
        <v>0.33333333333333331</v>
      </c>
      <c r="O10" s="1">
        <v>3</v>
      </c>
      <c r="P10" s="1">
        <f t="shared" si="6"/>
        <v>0.14666666666666667</v>
      </c>
      <c r="Q10" s="1">
        <v>1</v>
      </c>
      <c r="R10" s="1">
        <f t="shared" si="1"/>
        <v>0.5</v>
      </c>
      <c r="T10" s="1">
        <f t="shared" si="7"/>
        <v>0.22</v>
      </c>
      <c r="V10" s="1">
        <f t="shared" si="2"/>
        <v>0.57735026918962584</v>
      </c>
      <c r="W10" s="1">
        <v>3</v>
      </c>
      <c r="X10" s="1">
        <f t="shared" si="8"/>
        <v>0.25403411844343537</v>
      </c>
      <c r="Y10" s="1">
        <v>1</v>
      </c>
      <c r="Z10" s="1">
        <f t="shared" si="3"/>
        <v>0.5</v>
      </c>
      <c r="AB10" s="1">
        <f t="shared" si="9"/>
        <v>0.22</v>
      </c>
    </row>
    <row r="11" spans="1:29" x14ac:dyDescent="0.2">
      <c r="A11" s="1">
        <v>1</v>
      </c>
      <c r="B11" s="1">
        <v>0</v>
      </c>
      <c r="C11" s="1">
        <v>1</v>
      </c>
      <c r="D11" s="1">
        <v>1</v>
      </c>
      <c r="E11" s="1">
        <v>2</v>
      </c>
      <c r="F11" s="1">
        <v>1</v>
      </c>
      <c r="G11" s="1">
        <v>1</v>
      </c>
      <c r="H11" s="1">
        <v>0</v>
      </c>
      <c r="I11" s="1">
        <v>0.16</v>
      </c>
      <c r="J11" s="1">
        <f t="shared" si="0"/>
        <v>0.60000000000000009</v>
      </c>
      <c r="K11" s="1">
        <v>3</v>
      </c>
      <c r="L11" s="1">
        <f t="shared" si="4"/>
        <v>9.6000000000000016E-2</v>
      </c>
      <c r="M11" s="1">
        <v>8</v>
      </c>
      <c r="N11" s="1">
        <f t="shared" si="5"/>
        <v>0.33333333333333331</v>
      </c>
      <c r="O11" s="1">
        <v>3</v>
      </c>
      <c r="P11" s="1">
        <f t="shared" si="6"/>
        <v>5.333333333333333E-2</v>
      </c>
      <c r="Q11" s="1">
        <v>8</v>
      </c>
      <c r="R11" s="1">
        <f t="shared" si="1"/>
        <v>0.5</v>
      </c>
      <c r="T11" s="1">
        <f t="shared" si="7"/>
        <v>0.08</v>
      </c>
      <c r="V11" s="1">
        <f t="shared" si="2"/>
        <v>0.57735026918962584</v>
      </c>
      <c r="W11" s="1">
        <v>3</v>
      </c>
      <c r="X11" s="1">
        <f t="shared" si="8"/>
        <v>9.2376043070340141E-2</v>
      </c>
      <c r="Y11" s="1">
        <v>9</v>
      </c>
      <c r="Z11" s="1">
        <f t="shared" si="3"/>
        <v>0.5</v>
      </c>
      <c r="AB11" s="1">
        <f t="shared" si="9"/>
        <v>0.08</v>
      </c>
    </row>
    <row r="12" spans="1:29" x14ac:dyDescent="0.2">
      <c r="A12" s="1">
        <v>1</v>
      </c>
      <c r="B12" s="1">
        <v>0</v>
      </c>
      <c r="C12" s="1">
        <v>1</v>
      </c>
      <c r="D12" s="1">
        <v>1</v>
      </c>
      <c r="E12" s="1">
        <v>2</v>
      </c>
      <c r="F12" s="1">
        <v>1</v>
      </c>
      <c r="G12" s="1">
        <v>1</v>
      </c>
      <c r="H12" s="1">
        <v>0</v>
      </c>
      <c r="I12" s="1">
        <v>0.36</v>
      </c>
      <c r="J12" s="1">
        <f t="shared" si="0"/>
        <v>0.60000000000000009</v>
      </c>
      <c r="K12" s="1">
        <v>3</v>
      </c>
      <c r="L12" s="1">
        <f t="shared" si="4"/>
        <v>0.21600000000000003</v>
      </c>
      <c r="M12" s="1">
        <v>3</v>
      </c>
      <c r="N12" s="1">
        <f t="shared" si="5"/>
        <v>0.33333333333333331</v>
      </c>
      <c r="O12" s="1">
        <v>3</v>
      </c>
      <c r="P12" s="1">
        <f t="shared" si="6"/>
        <v>0.12</v>
      </c>
      <c r="Q12" s="1">
        <v>2</v>
      </c>
      <c r="R12" s="1">
        <f t="shared" si="1"/>
        <v>0.5</v>
      </c>
      <c r="T12" s="1">
        <f t="shared" si="7"/>
        <v>0.18</v>
      </c>
      <c r="V12" s="1">
        <f t="shared" si="2"/>
        <v>0.57735026918962584</v>
      </c>
      <c r="W12" s="1">
        <v>3</v>
      </c>
      <c r="X12" s="1">
        <f t="shared" si="8"/>
        <v>0.2078460969082653</v>
      </c>
      <c r="Y12" s="1">
        <v>3</v>
      </c>
      <c r="Z12" s="1">
        <f t="shared" si="3"/>
        <v>0.5</v>
      </c>
      <c r="AB12" s="1">
        <f t="shared" si="9"/>
        <v>0.18</v>
      </c>
    </row>
    <row r="13" spans="1:29" x14ac:dyDescent="0.2">
      <c r="A13" s="1">
        <v>1</v>
      </c>
      <c r="B13" s="1">
        <v>1</v>
      </c>
      <c r="C13" s="1">
        <v>1</v>
      </c>
      <c r="D13" s="1">
        <v>1</v>
      </c>
      <c r="E13" s="1">
        <v>3</v>
      </c>
      <c r="F13" s="1">
        <v>1</v>
      </c>
      <c r="G13" s="1">
        <v>0</v>
      </c>
      <c r="H13" s="1">
        <v>0</v>
      </c>
      <c r="I13" s="1">
        <v>0.36</v>
      </c>
      <c r="J13" s="1">
        <f t="shared" si="0"/>
        <v>0.5</v>
      </c>
      <c r="K13" s="1">
        <v>9</v>
      </c>
      <c r="L13" s="1">
        <f t="shared" si="4"/>
        <v>0.18</v>
      </c>
      <c r="M13" s="1">
        <v>6</v>
      </c>
      <c r="N13" s="1">
        <f t="shared" si="5"/>
        <v>0.25</v>
      </c>
      <c r="O13" s="1">
        <v>10</v>
      </c>
      <c r="P13" s="1">
        <f t="shared" si="6"/>
        <v>0.09</v>
      </c>
      <c r="Q13" s="1">
        <v>6</v>
      </c>
      <c r="R13" s="1">
        <f t="shared" si="1"/>
        <v>0.33333333333333331</v>
      </c>
      <c r="T13" s="1">
        <f t="shared" si="7"/>
        <v>0.12</v>
      </c>
      <c r="V13" s="1">
        <f t="shared" si="2"/>
        <v>0.5</v>
      </c>
      <c r="W13" s="1">
        <v>10</v>
      </c>
      <c r="X13" s="1">
        <f t="shared" si="8"/>
        <v>0.18</v>
      </c>
      <c r="Y13" s="1">
        <v>6</v>
      </c>
      <c r="Z13" s="1">
        <f t="shared" si="3"/>
        <v>0.25</v>
      </c>
      <c r="AB13" s="1">
        <f t="shared" si="9"/>
        <v>0.09</v>
      </c>
    </row>
    <row r="14" spans="1:29" x14ac:dyDescent="0.2">
      <c r="A14" s="1">
        <v>1</v>
      </c>
      <c r="B14" s="1">
        <v>1</v>
      </c>
      <c r="C14" s="1">
        <v>1</v>
      </c>
      <c r="D14" s="1">
        <v>1</v>
      </c>
      <c r="E14" s="1">
        <v>3</v>
      </c>
      <c r="F14" s="1">
        <v>1</v>
      </c>
      <c r="G14" s="1">
        <v>0</v>
      </c>
      <c r="H14" s="1">
        <v>0</v>
      </c>
      <c r="I14" s="1">
        <v>0.09</v>
      </c>
      <c r="J14" s="1">
        <f t="shared" si="0"/>
        <v>0.5</v>
      </c>
      <c r="K14" s="1">
        <v>9</v>
      </c>
      <c r="L14" s="1">
        <f t="shared" si="4"/>
        <v>4.4999999999999998E-2</v>
      </c>
      <c r="M14" s="1">
        <v>10</v>
      </c>
      <c r="N14" s="1">
        <f t="shared" si="5"/>
        <v>0.25</v>
      </c>
      <c r="O14" s="1">
        <v>10</v>
      </c>
      <c r="P14" s="1">
        <f t="shared" si="6"/>
        <v>2.2499999999999999E-2</v>
      </c>
      <c r="Q14" s="1">
        <v>10</v>
      </c>
      <c r="R14" s="1">
        <f t="shared" si="1"/>
        <v>0.33333333333333331</v>
      </c>
      <c r="T14" s="1">
        <f t="shared" si="7"/>
        <v>0.03</v>
      </c>
      <c r="V14" s="1">
        <f t="shared" si="2"/>
        <v>0.5</v>
      </c>
      <c r="W14" s="1">
        <v>10</v>
      </c>
      <c r="X14" s="1">
        <f t="shared" si="8"/>
        <v>4.4999999999999998E-2</v>
      </c>
      <c r="Y14" s="1">
        <v>10</v>
      </c>
      <c r="Z14" s="1">
        <f t="shared" si="3"/>
        <v>0.25</v>
      </c>
      <c r="AB14" s="1">
        <f t="shared" si="9"/>
        <v>2.2499999999999999E-2</v>
      </c>
    </row>
    <row r="15" spans="1:29" x14ac:dyDescent="0.2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3</v>
      </c>
      <c r="H15" s="1">
        <v>1</v>
      </c>
      <c r="J15" s="1" t="e">
        <f t="shared" si="0"/>
        <v>#DIV/0!</v>
      </c>
      <c r="L15" s="1" t="e">
        <f t="shared" si="4"/>
        <v>#DIV/0!</v>
      </c>
      <c r="N15" s="1">
        <f t="shared" si="5"/>
        <v>0</v>
      </c>
      <c r="P15" s="1">
        <f t="shared" si="6"/>
        <v>0</v>
      </c>
      <c r="R15" s="1">
        <f t="shared" si="1"/>
        <v>0</v>
      </c>
      <c r="T15" s="1">
        <f t="shared" si="7"/>
        <v>0</v>
      </c>
      <c r="V15" s="1" t="e">
        <f t="shared" si="2"/>
        <v>#DIV/0!</v>
      </c>
      <c r="X15" s="1" t="e">
        <f t="shared" si="8"/>
        <v>#DIV/0!</v>
      </c>
      <c r="Z15" s="1">
        <f t="shared" si="3"/>
        <v>0</v>
      </c>
      <c r="AB15" s="1">
        <f t="shared" si="9"/>
        <v>0</v>
      </c>
    </row>
    <row r="16" spans="1:29" x14ac:dyDescent="0.2">
      <c r="A16" s="1">
        <v>0</v>
      </c>
      <c r="B16" s="1">
        <v>0</v>
      </c>
      <c r="C16" s="1">
        <v>0</v>
      </c>
      <c r="D16" s="1">
        <v>1</v>
      </c>
    </row>
    <row r="18" spans="1:29" x14ac:dyDescent="0.2">
      <c r="A18" s="8"/>
      <c r="B18" s="8"/>
      <c r="C18" s="8"/>
      <c r="D18" s="8"/>
      <c r="E18" s="8"/>
      <c r="F18" s="8"/>
      <c r="G18" s="8"/>
      <c r="H18" s="8"/>
      <c r="I18" s="8"/>
      <c r="J18" s="9"/>
      <c r="K18" s="9"/>
      <c r="L18" s="9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x14ac:dyDescent="0.2">
      <c r="A19" s="9"/>
      <c r="B19" s="9"/>
      <c r="C19" s="9"/>
      <c r="D19" s="9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">
      <c r="A20" s="8"/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1:29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1:29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1:29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1:29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1:29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1:29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1:29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1:29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1:29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1:29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1:29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1:29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:29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1:29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1:29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1:29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1:29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1:29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1:29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1:29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1:29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1:29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1:29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1:29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1:29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1:29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1:29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1:29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1:29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1:29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1:29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1:29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1:29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1:29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1:29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1:29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1:29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1:29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1:29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1:29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1:29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1:29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1:29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1:29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1:29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1:29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1:29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1:29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1:29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1:29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1:29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1:29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1:29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1:29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1:29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1:29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1:29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1:29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1:29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1:29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1:29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1:29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1:29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1:29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1:29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1:29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1:29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1:29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1:29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1:29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1:29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1:29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1:29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1:29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1:29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1:29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1:29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1:29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1:29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1:29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1:29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1:29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1:29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1:29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1:29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1:29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1:29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1:29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1:29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1:29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1:29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1:29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1:29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1:29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1:29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1:29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1:29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1:29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1:29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1:29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1:29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1:29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1:29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1:29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1:29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1:29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1:29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1:29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1:29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1:29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1:29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1:29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1:29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1:29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1:29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1:29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1:29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1:29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1:29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1:29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1:29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1:29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1:29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1:29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1:29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1:29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1:29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1:29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1:29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1:29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1:29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1:29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1:29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1:29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1:29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1:29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1:29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1:29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1:29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1:29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1:29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1:29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1:29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1:29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1:29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1:29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1:29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1:29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1:29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</sheetData>
  <sortState ref="AB24:AB36">
    <sortCondition descending="1" ref="AB24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hhh</dc:creator>
  <cp:lastModifiedBy>sdf</cp:lastModifiedBy>
  <dcterms:created xsi:type="dcterms:W3CDTF">2015-06-05T18:19:34Z</dcterms:created>
  <dcterms:modified xsi:type="dcterms:W3CDTF">2023-05-04T07:07:32Z</dcterms:modified>
</cp:coreProperties>
</file>