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\Desktop\Automated-Rate-Sync-Streamlining-Deposit-FX-Updates\"/>
    </mc:Choice>
  </mc:AlternateContent>
  <xr:revisionPtr revIDLastSave="0" documentId="13_ncr:1_{B2028D6D-45D1-46E7-B04D-2DCAB767DE4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rward" sheetId="1" r:id="rId1"/>
    <sheet name="Spot" sheetId="2" r:id="rId2"/>
    <sheet name="CentralBan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0" i="1" l="1"/>
  <c r="K90" i="1"/>
  <c r="L90" i="1" s="1"/>
  <c r="M89" i="1"/>
  <c r="K89" i="1"/>
  <c r="L89" i="1" s="1"/>
  <c r="M88" i="1"/>
  <c r="K88" i="1"/>
  <c r="L88" i="1" s="1"/>
  <c r="M87" i="1"/>
  <c r="K87" i="1"/>
  <c r="L87" i="1" s="1"/>
  <c r="M86" i="1"/>
  <c r="K86" i="1"/>
  <c r="L86" i="1" s="1"/>
  <c r="M85" i="1"/>
  <c r="L85" i="1"/>
  <c r="K85" i="1"/>
  <c r="L84" i="1"/>
  <c r="K84" i="1"/>
  <c r="L83" i="1"/>
  <c r="K83" i="1"/>
  <c r="L82" i="1"/>
  <c r="K82" i="1"/>
  <c r="L81" i="1"/>
  <c r="K81" i="1"/>
  <c r="L80" i="1"/>
  <c r="K80" i="1"/>
  <c r="K79" i="1"/>
  <c r="L79" i="1" s="1"/>
  <c r="K78" i="1"/>
  <c r="L78" i="1" s="1"/>
  <c r="K77" i="1"/>
  <c r="L77" i="1" s="1"/>
  <c r="K76" i="1"/>
  <c r="L76" i="1" s="1"/>
  <c r="K75" i="1"/>
  <c r="L75" i="1" s="1"/>
  <c r="M74" i="1"/>
  <c r="L74" i="1"/>
  <c r="K74" i="1"/>
  <c r="M73" i="1"/>
  <c r="L73" i="1"/>
  <c r="K73" i="1"/>
  <c r="M72" i="1"/>
  <c r="K72" i="1"/>
  <c r="L72" i="1" s="1"/>
  <c r="M71" i="1"/>
  <c r="L71" i="1"/>
  <c r="K71" i="1"/>
  <c r="M70" i="1"/>
  <c r="K70" i="1"/>
  <c r="L70" i="1" s="1"/>
  <c r="M69" i="1"/>
  <c r="K69" i="1"/>
  <c r="L69" i="1" s="1"/>
  <c r="M68" i="1"/>
  <c r="L68" i="1"/>
  <c r="K68" i="1"/>
  <c r="M67" i="1"/>
  <c r="L67" i="1"/>
  <c r="K67" i="1"/>
  <c r="M66" i="1"/>
  <c r="K66" i="1"/>
  <c r="L66" i="1" s="1"/>
  <c r="M65" i="1"/>
  <c r="L65" i="1"/>
  <c r="K65" i="1"/>
  <c r="M64" i="1"/>
  <c r="L64" i="1"/>
  <c r="K64" i="1"/>
  <c r="M63" i="1"/>
  <c r="K63" i="1"/>
  <c r="L63" i="1" s="1"/>
  <c r="M62" i="1"/>
  <c r="K62" i="1"/>
  <c r="L62" i="1" s="1"/>
  <c r="M61" i="1"/>
  <c r="K61" i="1"/>
  <c r="L61" i="1" s="1"/>
  <c r="M60" i="1"/>
  <c r="K60" i="1"/>
  <c r="L60" i="1" s="1"/>
  <c r="M59" i="1"/>
  <c r="K59" i="1"/>
  <c r="L59" i="1" s="1"/>
  <c r="M58" i="1"/>
  <c r="L58" i="1"/>
  <c r="K58" i="1"/>
  <c r="M57" i="1"/>
  <c r="L57" i="1"/>
  <c r="K57" i="1"/>
  <c r="M56" i="1"/>
  <c r="K56" i="1"/>
  <c r="L56" i="1" s="1"/>
  <c r="M55" i="1"/>
  <c r="L55" i="1"/>
  <c r="K55" i="1"/>
  <c r="M54" i="1"/>
  <c r="K54" i="1"/>
  <c r="L54" i="1" s="1"/>
  <c r="M53" i="1"/>
  <c r="K53" i="1"/>
  <c r="L53" i="1" s="1"/>
  <c r="M52" i="1"/>
  <c r="L52" i="1"/>
  <c r="K52" i="1"/>
  <c r="M51" i="1"/>
  <c r="L51" i="1"/>
  <c r="K51" i="1"/>
  <c r="M50" i="1"/>
  <c r="K50" i="1"/>
  <c r="L50" i="1" s="1"/>
  <c r="M49" i="1"/>
  <c r="L49" i="1"/>
  <c r="K49" i="1"/>
  <c r="M48" i="1"/>
  <c r="L48" i="1"/>
  <c r="K48" i="1"/>
  <c r="M47" i="1"/>
  <c r="K47" i="1"/>
  <c r="L47" i="1" s="1"/>
  <c r="M46" i="1"/>
  <c r="K46" i="1"/>
  <c r="L46" i="1" s="1"/>
  <c r="M45" i="1"/>
  <c r="K45" i="1"/>
  <c r="L45" i="1" s="1"/>
  <c r="M44" i="1"/>
  <c r="K44" i="1"/>
  <c r="L44" i="1" s="1"/>
  <c r="M43" i="1"/>
  <c r="K43" i="1"/>
  <c r="L43" i="1" s="1"/>
  <c r="M42" i="1"/>
  <c r="L42" i="1"/>
  <c r="K42" i="1"/>
  <c r="M41" i="1"/>
  <c r="L41" i="1"/>
  <c r="K41" i="1"/>
  <c r="M40" i="1"/>
  <c r="K40" i="1"/>
  <c r="L40" i="1" s="1"/>
  <c r="M39" i="1"/>
  <c r="L39" i="1"/>
  <c r="K39" i="1"/>
  <c r="M38" i="1"/>
  <c r="K38" i="1"/>
  <c r="L38" i="1" s="1"/>
  <c r="M37" i="1"/>
  <c r="K37" i="1"/>
  <c r="L37" i="1" s="1"/>
  <c r="M36" i="1"/>
  <c r="L36" i="1"/>
  <c r="K36" i="1"/>
  <c r="M35" i="1"/>
  <c r="L35" i="1"/>
  <c r="K35" i="1"/>
  <c r="M34" i="1"/>
  <c r="K34" i="1"/>
  <c r="L34" i="1" s="1"/>
  <c r="M33" i="1"/>
  <c r="L33" i="1"/>
  <c r="K33" i="1"/>
  <c r="M32" i="1"/>
  <c r="L32" i="1"/>
  <c r="K32" i="1"/>
  <c r="M31" i="1"/>
  <c r="K31" i="1"/>
  <c r="L31" i="1" s="1"/>
  <c r="M30" i="1"/>
  <c r="K30" i="1"/>
  <c r="L30" i="1" s="1"/>
  <c r="M29" i="1"/>
  <c r="K29" i="1"/>
  <c r="L29" i="1" s="1"/>
  <c r="M28" i="1"/>
  <c r="K28" i="1"/>
  <c r="L28" i="1" s="1"/>
  <c r="M27" i="1"/>
  <c r="K27" i="1"/>
  <c r="L27" i="1" s="1"/>
  <c r="M26" i="1"/>
  <c r="K26" i="1"/>
  <c r="L26" i="1" s="1"/>
  <c r="M25" i="1"/>
  <c r="L25" i="1"/>
  <c r="K25" i="1"/>
  <c r="M24" i="1"/>
  <c r="K24" i="1"/>
  <c r="L24" i="1" s="1"/>
  <c r="M23" i="1"/>
  <c r="L23" i="1"/>
  <c r="K23" i="1"/>
  <c r="M22" i="1"/>
  <c r="K22" i="1"/>
  <c r="L22" i="1" s="1"/>
  <c r="M21" i="1"/>
  <c r="K21" i="1"/>
  <c r="L21" i="1" s="1"/>
  <c r="M20" i="1"/>
  <c r="L20" i="1"/>
  <c r="K20" i="1"/>
  <c r="M19" i="1"/>
  <c r="L19" i="1"/>
  <c r="K19" i="1"/>
  <c r="M18" i="1"/>
  <c r="K18" i="1"/>
  <c r="L18" i="1" s="1"/>
  <c r="M17" i="1"/>
  <c r="L17" i="1"/>
  <c r="K17" i="1"/>
  <c r="M16" i="1"/>
  <c r="L16" i="1"/>
  <c r="K16" i="1"/>
  <c r="M15" i="1"/>
  <c r="K15" i="1"/>
  <c r="L15" i="1" s="1"/>
  <c r="M14" i="1"/>
  <c r="K14" i="1"/>
  <c r="L14" i="1" s="1"/>
  <c r="M13" i="1"/>
  <c r="K13" i="1"/>
  <c r="L13" i="1" s="1"/>
  <c r="M12" i="1"/>
  <c r="K12" i="1"/>
  <c r="L12" i="1" s="1"/>
  <c r="M11" i="1"/>
  <c r="K11" i="1"/>
  <c r="L11" i="1" s="1"/>
  <c r="M10" i="1"/>
  <c r="K10" i="1"/>
  <c r="L10" i="1" s="1"/>
  <c r="M9" i="1"/>
  <c r="L9" i="1"/>
  <c r="K9" i="1"/>
  <c r="M8" i="1"/>
  <c r="K8" i="1"/>
  <c r="L8" i="1" s="1"/>
  <c r="M7" i="1"/>
  <c r="K7" i="1"/>
  <c r="L7" i="1" s="1"/>
  <c r="M6" i="1"/>
  <c r="K6" i="1"/>
  <c r="L6" i="1" s="1"/>
  <c r="M5" i="1"/>
  <c r="K5" i="1"/>
  <c r="L5" i="1" s="1"/>
  <c r="M4" i="1"/>
  <c r="L4" i="1"/>
  <c r="K4" i="1"/>
  <c r="M3" i="1"/>
  <c r="L3" i="1"/>
  <c r="K3" i="1"/>
  <c r="M2" i="1"/>
  <c r="K2" i="1"/>
  <c r="L2" i="1" s="1"/>
</calcChain>
</file>

<file path=xl/sharedStrings.xml><?xml version="1.0" encoding="utf-8"?>
<sst xmlns="http://schemas.openxmlformats.org/spreadsheetml/2006/main" count="284" uniqueCount="31">
  <si>
    <t>No.</t>
  </si>
  <si>
    <t>Bid/Ask</t>
  </si>
  <si>
    <t>Bank</t>
  </si>
  <si>
    <t>Quoting date</t>
  </si>
  <si>
    <t>Trading date</t>
  </si>
  <si>
    <t>Value date</t>
  </si>
  <si>
    <t>Spot Exchange rate</t>
  </si>
  <si>
    <t>Gap(%)</t>
  </si>
  <si>
    <t>Forward Exchange rate</t>
  </si>
  <si>
    <t>Term (days)</t>
  </si>
  <si>
    <t>% forward (cal)</t>
  </si>
  <si>
    <t>Diff.</t>
  </si>
  <si>
    <t>Term (lookup)</t>
  </si>
  <si>
    <t>Ask</t>
  </si>
  <si>
    <t>ACB</t>
  </si>
  <si>
    <t>Bid</t>
  </si>
  <si>
    <t>BIDV</t>
  </si>
  <si>
    <t>KBANK</t>
  </si>
  <si>
    <t>SC</t>
  </si>
  <si>
    <t>TCB</t>
  </si>
  <si>
    <t>UOB</t>
  </si>
  <si>
    <t>UOBV</t>
  </si>
  <si>
    <t>VCB</t>
  </si>
  <si>
    <t>VIB</t>
  </si>
  <si>
    <t>VTB</t>
  </si>
  <si>
    <t>WOORI</t>
  </si>
  <si>
    <t>Lowest rate of preceeding week</t>
  </si>
  <si>
    <t>Highest rate of preceeding week</t>
  </si>
  <si>
    <t>Closing rate of Friday (last week)</t>
  </si>
  <si>
    <t>25/08/2025</t>
  </si>
  <si>
    <t>Central Bank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</si>
</sst>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d/mm/yyyy"/>
    <numFmt numFmtId="166" formatCode="0.00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opLeftCell="A11" workbookViewId="0">
      <selection activeCell="M24" sqref="M24"/>
    </sheetView>
  </sheetViews>
  <sheetFormatPr defaultRowHeight="14.4" x14ac:dyDescent="0.3"/>
  <cols>
    <col min="4" max="4" width="17.21875" customWidth="1"/>
    <col min="5" max="5" width="13" customWidth="1"/>
    <col min="6" max="6" width="19" customWidth="1"/>
    <col min="12" max="12" width="21.109375" customWidth="1"/>
    <col min="13" max="13" width="19.21875" customWidth="1"/>
  </cols>
  <sheetData>
    <row r="1" spans="1:13" ht="43.2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">
      <c r="A2" s="7">
        <v>1</v>
      </c>
      <c r="B2" s="7" t="s">
        <v>13</v>
      </c>
      <c r="C2" s="7" t="s">
        <v>14</v>
      </c>
      <c r="D2" s="8">
        <v>45894</v>
      </c>
      <c r="E2" s="8">
        <v>45894</v>
      </c>
      <c r="F2" s="8">
        <v>45924</v>
      </c>
      <c r="G2" s="7">
        <v>26307</v>
      </c>
      <c r="H2" s="7">
        <v>1.66</v>
      </c>
      <c r="I2" s="7">
        <v>26343</v>
      </c>
      <c r="J2" s="7">
        <v>30</v>
      </c>
      <c r="K2" s="9">
        <f t="shared" ref="K2:K33" si="0">IFERROR((I2-G2)*365/(G2*J2),0)</f>
        <v>1.6649560953358421E-2</v>
      </c>
      <c r="L2" s="9">
        <f t="shared" ref="L2:L33" si="1">IFERROR(K2-H2/100,0)</f>
        <v>4.9560953358420562E-5</v>
      </c>
      <c r="M2" s="7">
        <f t="shared" ref="M2:M33" si="2">ROUND(YEARFRAC(E2,F2)*12,0)</f>
        <v>1</v>
      </c>
    </row>
    <row r="3" spans="1:13" x14ac:dyDescent="0.3">
      <c r="A3" s="7">
        <v>2</v>
      </c>
      <c r="B3" s="7" t="s">
        <v>13</v>
      </c>
      <c r="C3" s="7" t="s">
        <v>14</v>
      </c>
      <c r="D3" s="8">
        <v>45894</v>
      </c>
      <c r="E3" s="8">
        <v>45894</v>
      </c>
      <c r="F3" s="8">
        <v>45987</v>
      </c>
      <c r="G3" s="7">
        <v>26307</v>
      </c>
      <c r="H3" s="7">
        <v>1.66</v>
      </c>
      <c r="I3" s="7">
        <v>26418</v>
      </c>
      <c r="J3" s="7">
        <v>93</v>
      </c>
      <c r="K3" s="9">
        <f t="shared" si="0"/>
        <v>1.6560047184791978E-2</v>
      </c>
      <c r="L3" s="9">
        <f t="shared" si="1"/>
        <v>-3.9952815208021963E-5</v>
      </c>
      <c r="M3" s="7">
        <f t="shared" si="2"/>
        <v>3</v>
      </c>
    </row>
    <row r="4" spans="1:13" x14ac:dyDescent="0.3">
      <c r="A4" s="7">
        <v>3</v>
      </c>
      <c r="B4" s="7" t="s">
        <v>13</v>
      </c>
      <c r="C4" s="7" t="s">
        <v>14</v>
      </c>
      <c r="D4" s="8">
        <v>45894</v>
      </c>
      <c r="E4" s="8">
        <v>45894</v>
      </c>
      <c r="F4" s="8">
        <v>46077</v>
      </c>
      <c r="G4" s="7">
        <v>26307</v>
      </c>
      <c r="H4" s="7">
        <v>1.73</v>
      </c>
      <c r="I4" s="7">
        <v>26535</v>
      </c>
      <c r="J4" s="7">
        <v>183</v>
      </c>
      <c r="K4" s="9">
        <f t="shared" si="0"/>
        <v>1.728642940512623E-2</v>
      </c>
      <c r="L4" s="9">
        <f t="shared" si="1"/>
        <v>-1.3570594873769243E-5</v>
      </c>
      <c r="M4" s="7">
        <f t="shared" si="2"/>
        <v>6</v>
      </c>
    </row>
    <row r="5" spans="1:13" x14ac:dyDescent="0.3">
      <c r="A5" s="7">
        <v>4</v>
      </c>
      <c r="B5" s="7" t="s">
        <v>13</v>
      </c>
      <c r="C5" s="7" t="s">
        <v>14</v>
      </c>
      <c r="D5" s="8">
        <v>45894</v>
      </c>
      <c r="E5" s="8">
        <v>45894</v>
      </c>
      <c r="F5" s="8">
        <v>46164</v>
      </c>
      <c r="G5" s="7">
        <v>26307</v>
      </c>
      <c r="H5" s="7">
        <v>1.87</v>
      </c>
      <c r="I5" s="7">
        <v>26606</v>
      </c>
      <c r="J5" s="7">
        <v>270</v>
      </c>
      <c r="K5" s="9">
        <f t="shared" si="0"/>
        <v>1.5364872608191877E-2</v>
      </c>
      <c r="L5" s="9">
        <f t="shared" si="1"/>
        <v>-3.3351273918081244E-3</v>
      </c>
      <c r="M5" s="7">
        <f t="shared" si="2"/>
        <v>9</v>
      </c>
    </row>
    <row r="6" spans="1:13" x14ac:dyDescent="0.3">
      <c r="A6" s="7">
        <v>5</v>
      </c>
      <c r="B6" s="7" t="s">
        <v>13</v>
      </c>
      <c r="C6" s="7" t="s">
        <v>14</v>
      </c>
      <c r="D6" s="8">
        <v>45894</v>
      </c>
      <c r="E6" s="8">
        <v>45894</v>
      </c>
      <c r="F6" s="8">
        <v>46254</v>
      </c>
      <c r="G6" s="7">
        <v>26307</v>
      </c>
      <c r="H6" s="7">
        <v>1.87</v>
      </c>
      <c r="I6" s="7">
        <v>26622</v>
      </c>
      <c r="J6" s="7">
        <v>360</v>
      </c>
      <c r="K6" s="9">
        <f t="shared" si="0"/>
        <v>1.2140304861823849E-2</v>
      </c>
      <c r="L6" s="9">
        <f t="shared" si="1"/>
        <v>-6.5596951381761519E-3</v>
      </c>
      <c r="M6" s="7">
        <f t="shared" si="2"/>
        <v>12</v>
      </c>
    </row>
    <row r="7" spans="1:13" x14ac:dyDescent="0.3">
      <c r="A7" s="7">
        <v>6</v>
      </c>
      <c r="B7" s="7" t="s">
        <v>15</v>
      </c>
      <c r="C7" s="7" t="s">
        <v>14</v>
      </c>
      <c r="D7" s="8">
        <v>45894</v>
      </c>
      <c r="E7" s="8">
        <v>45894</v>
      </c>
      <c r="F7" s="8">
        <v>45924</v>
      </c>
      <c r="G7" s="7">
        <v>26303</v>
      </c>
      <c r="H7" s="7">
        <v>1.1100000000000001</v>
      </c>
      <c r="I7" s="7">
        <v>26327</v>
      </c>
      <c r="J7" s="7">
        <v>30</v>
      </c>
      <c r="K7" s="9">
        <f t="shared" si="0"/>
        <v>1.1101395278105159E-2</v>
      </c>
      <c r="L7" s="9">
        <f t="shared" si="1"/>
        <v>1.3952781051582153E-6</v>
      </c>
      <c r="M7" s="7">
        <f t="shared" si="2"/>
        <v>1</v>
      </c>
    </row>
    <row r="8" spans="1:13" x14ac:dyDescent="0.3">
      <c r="A8" s="7">
        <v>7</v>
      </c>
      <c r="B8" s="7" t="s">
        <v>15</v>
      </c>
      <c r="C8" s="7" t="s">
        <v>14</v>
      </c>
      <c r="D8" s="8">
        <v>45894</v>
      </c>
      <c r="E8" s="8">
        <v>45894</v>
      </c>
      <c r="F8" s="8">
        <v>45987</v>
      </c>
      <c r="G8" s="7">
        <v>26303</v>
      </c>
      <c r="H8" s="7">
        <v>1.25</v>
      </c>
      <c r="I8" s="7">
        <v>26387</v>
      </c>
      <c r="J8" s="7">
        <v>93</v>
      </c>
      <c r="K8" s="9">
        <f t="shared" si="0"/>
        <v>1.2533833378505825E-2</v>
      </c>
      <c r="L8" s="9">
        <f t="shared" si="1"/>
        <v>3.383337850582438E-5</v>
      </c>
      <c r="M8" s="7">
        <f t="shared" si="2"/>
        <v>3</v>
      </c>
    </row>
    <row r="9" spans="1:13" x14ac:dyDescent="0.3">
      <c r="A9" s="7">
        <v>8</v>
      </c>
      <c r="B9" s="7" t="s">
        <v>15</v>
      </c>
      <c r="C9" s="7" t="s">
        <v>14</v>
      </c>
      <c r="D9" s="8">
        <v>45894</v>
      </c>
      <c r="E9" s="8">
        <v>45894</v>
      </c>
      <c r="F9" s="8">
        <v>46077</v>
      </c>
      <c r="G9" s="7">
        <v>26303</v>
      </c>
      <c r="H9" s="7">
        <v>1.37</v>
      </c>
      <c r="I9" s="7">
        <v>26484</v>
      </c>
      <c r="J9" s="7">
        <v>183</v>
      </c>
      <c r="K9" s="9">
        <f t="shared" si="0"/>
        <v>1.3725085692192853E-2</v>
      </c>
      <c r="L9" s="9">
        <f t="shared" si="1"/>
        <v>2.5085692192852727E-5</v>
      </c>
      <c r="M9" s="7">
        <f t="shared" si="2"/>
        <v>6</v>
      </c>
    </row>
    <row r="10" spans="1:13" x14ac:dyDescent="0.3">
      <c r="A10" s="7">
        <v>9</v>
      </c>
      <c r="B10" s="7" t="s">
        <v>15</v>
      </c>
      <c r="C10" s="7" t="s">
        <v>14</v>
      </c>
      <c r="D10" s="8">
        <v>45894</v>
      </c>
      <c r="E10" s="8">
        <v>45894</v>
      </c>
      <c r="F10" s="8">
        <v>46164</v>
      </c>
      <c r="G10" s="7">
        <v>26303</v>
      </c>
      <c r="H10" s="7">
        <v>1.48</v>
      </c>
      <c r="I10" s="7">
        <v>26591</v>
      </c>
      <c r="J10" s="7">
        <v>270</v>
      </c>
      <c r="K10" s="9">
        <f t="shared" si="0"/>
        <v>1.4801860370806878E-2</v>
      </c>
      <c r="L10" s="9">
        <f t="shared" si="1"/>
        <v>1.8603708068776204E-6</v>
      </c>
      <c r="M10" s="7">
        <f t="shared" si="2"/>
        <v>9</v>
      </c>
    </row>
    <row r="11" spans="1:13" x14ac:dyDescent="0.3">
      <c r="A11" s="7">
        <v>10</v>
      </c>
      <c r="B11" s="7" t="s">
        <v>15</v>
      </c>
      <c r="C11" s="7" t="s">
        <v>14</v>
      </c>
      <c r="D11" s="8">
        <v>45894</v>
      </c>
      <c r="E11" s="8">
        <v>45894</v>
      </c>
      <c r="F11" s="8">
        <v>46254</v>
      </c>
      <c r="G11" s="7">
        <v>26303</v>
      </c>
      <c r="H11" s="7">
        <v>1.49</v>
      </c>
      <c r="I11" s="7">
        <v>26689</v>
      </c>
      <c r="J11" s="7">
        <v>360</v>
      </c>
      <c r="K11" s="9">
        <f t="shared" si="0"/>
        <v>1.4878953393571499E-2</v>
      </c>
      <c r="L11" s="9">
        <f t="shared" si="1"/>
        <v>-2.1046606428501424E-5</v>
      </c>
      <c r="M11" s="7">
        <f t="shared" si="2"/>
        <v>12</v>
      </c>
    </row>
    <row r="12" spans="1:13" x14ac:dyDescent="0.3">
      <c r="A12" s="11">
        <v>11</v>
      </c>
      <c r="B12" s="11" t="s">
        <v>13</v>
      </c>
      <c r="C12" s="11" t="s">
        <v>16</v>
      </c>
      <c r="D12" s="12">
        <v>45894</v>
      </c>
      <c r="E12" s="12">
        <v>45894</v>
      </c>
      <c r="F12" s="12">
        <v>45924</v>
      </c>
      <c r="G12" s="11">
        <v>26308</v>
      </c>
      <c r="H12" s="11">
        <v>2.1</v>
      </c>
      <c r="I12" s="11">
        <v>26354</v>
      </c>
      <c r="J12" s="11">
        <v>30</v>
      </c>
      <c r="K12" s="13">
        <f t="shared" si="0"/>
        <v>2.1273630327910395E-2</v>
      </c>
      <c r="L12" s="13">
        <f t="shared" si="1"/>
        <v>2.7363032791039368E-4</v>
      </c>
      <c r="M12" s="11">
        <f t="shared" si="2"/>
        <v>1</v>
      </c>
    </row>
    <row r="13" spans="1:13" x14ac:dyDescent="0.3">
      <c r="A13" s="11">
        <v>12</v>
      </c>
      <c r="B13" s="11" t="s">
        <v>13</v>
      </c>
      <c r="C13" s="11" t="s">
        <v>16</v>
      </c>
      <c r="D13" s="12">
        <v>45894</v>
      </c>
      <c r="E13" s="12">
        <v>45894</v>
      </c>
      <c r="F13" s="12">
        <v>45984</v>
      </c>
      <c r="G13" s="11">
        <v>26308</v>
      </c>
      <c r="H13" s="11">
        <v>1.9</v>
      </c>
      <c r="I13" s="11">
        <v>26433</v>
      </c>
      <c r="J13" s="11">
        <v>90</v>
      </c>
      <c r="K13" s="13">
        <f t="shared" si="0"/>
        <v>1.9269592688324632E-2</v>
      </c>
      <c r="L13" s="13">
        <f t="shared" si="1"/>
        <v>2.6959268832463246E-4</v>
      </c>
      <c r="M13" s="11">
        <f t="shared" si="2"/>
        <v>3</v>
      </c>
    </row>
    <row r="14" spans="1:13" x14ac:dyDescent="0.3">
      <c r="A14" s="11">
        <v>13</v>
      </c>
      <c r="B14" s="11" t="s">
        <v>13</v>
      </c>
      <c r="C14" s="11" t="s">
        <v>16</v>
      </c>
      <c r="D14" s="12">
        <v>45894</v>
      </c>
      <c r="E14" s="12">
        <v>45894</v>
      </c>
      <c r="F14" s="12">
        <v>46074</v>
      </c>
      <c r="G14" s="11">
        <v>26308</v>
      </c>
      <c r="H14" s="11">
        <v>1.9</v>
      </c>
      <c r="I14" s="11">
        <v>26558</v>
      </c>
      <c r="J14" s="11">
        <v>180</v>
      </c>
      <c r="K14" s="13">
        <f t="shared" si="0"/>
        <v>1.9269592688324632E-2</v>
      </c>
      <c r="L14" s="13">
        <f t="shared" si="1"/>
        <v>2.6959268832463246E-4</v>
      </c>
      <c r="M14" s="11">
        <f t="shared" si="2"/>
        <v>6</v>
      </c>
    </row>
    <row r="15" spans="1:13" x14ac:dyDescent="0.3">
      <c r="A15" s="11">
        <v>14</v>
      </c>
      <c r="B15" s="11" t="s">
        <v>13</v>
      </c>
      <c r="C15" s="11" t="s">
        <v>16</v>
      </c>
      <c r="D15" s="12">
        <v>45894</v>
      </c>
      <c r="E15" s="12">
        <v>45894</v>
      </c>
      <c r="F15" s="12">
        <v>46164</v>
      </c>
      <c r="G15" s="11">
        <v>26308</v>
      </c>
      <c r="H15" s="11">
        <v>1.9</v>
      </c>
      <c r="I15" s="11">
        <v>26683</v>
      </c>
      <c r="J15" s="11">
        <v>270</v>
      </c>
      <c r="K15" s="13">
        <f t="shared" si="0"/>
        <v>1.9269592688324632E-2</v>
      </c>
      <c r="L15" s="13">
        <f t="shared" si="1"/>
        <v>2.6959268832463246E-4</v>
      </c>
      <c r="M15" s="11">
        <f t="shared" si="2"/>
        <v>9</v>
      </c>
    </row>
    <row r="16" spans="1:13" x14ac:dyDescent="0.3">
      <c r="A16" s="11">
        <v>15</v>
      </c>
      <c r="B16" s="11" t="s">
        <v>13</v>
      </c>
      <c r="C16" s="11" t="s">
        <v>16</v>
      </c>
      <c r="D16" s="12">
        <v>45894</v>
      </c>
      <c r="E16" s="12">
        <v>45894</v>
      </c>
      <c r="F16" s="12">
        <v>46254</v>
      </c>
      <c r="G16" s="11">
        <v>26308</v>
      </c>
      <c r="H16" s="11">
        <v>1.9</v>
      </c>
      <c r="I16" s="11">
        <v>26808</v>
      </c>
      <c r="J16" s="11">
        <v>360</v>
      </c>
      <c r="K16" s="13">
        <f t="shared" si="0"/>
        <v>1.9269592688324632E-2</v>
      </c>
      <c r="L16" s="13">
        <f t="shared" si="1"/>
        <v>2.6959268832463246E-4</v>
      </c>
      <c r="M16" s="11">
        <f t="shared" si="2"/>
        <v>12</v>
      </c>
    </row>
    <row r="17" spans="1:13" x14ac:dyDescent="0.3">
      <c r="A17" s="11">
        <v>16</v>
      </c>
      <c r="B17" s="11" t="s">
        <v>15</v>
      </c>
      <c r="C17" s="11" t="s">
        <v>16</v>
      </c>
      <c r="D17" s="12">
        <v>45894</v>
      </c>
      <c r="E17" s="12">
        <v>45894</v>
      </c>
      <c r="F17" s="12">
        <v>45924</v>
      </c>
      <c r="G17" s="11">
        <v>26307</v>
      </c>
      <c r="H17" s="11">
        <v>1.6</v>
      </c>
      <c r="I17" s="11">
        <v>26342</v>
      </c>
      <c r="J17" s="11">
        <v>30</v>
      </c>
      <c r="K17" s="13">
        <f t="shared" si="0"/>
        <v>1.6187073149098466E-2</v>
      </c>
      <c r="L17" s="13">
        <f t="shared" si="1"/>
        <v>1.8707314909846562E-4</v>
      </c>
      <c r="M17" s="11">
        <f t="shared" si="2"/>
        <v>1</v>
      </c>
    </row>
    <row r="18" spans="1:13" x14ac:dyDescent="0.3">
      <c r="A18" s="11">
        <v>17</v>
      </c>
      <c r="B18" s="11" t="s">
        <v>15</v>
      </c>
      <c r="C18" s="11" t="s">
        <v>16</v>
      </c>
      <c r="D18" s="12">
        <v>45894</v>
      </c>
      <c r="E18" s="12">
        <v>45894</v>
      </c>
      <c r="F18" s="12">
        <v>45984</v>
      </c>
      <c r="G18" s="11">
        <v>26307</v>
      </c>
      <c r="H18" s="11">
        <v>1.6</v>
      </c>
      <c r="I18" s="11">
        <v>26412</v>
      </c>
      <c r="J18" s="11">
        <v>90</v>
      </c>
      <c r="K18" s="13">
        <f t="shared" si="0"/>
        <v>1.6187073149098466E-2</v>
      </c>
      <c r="L18" s="13">
        <f t="shared" si="1"/>
        <v>1.8707314909846562E-4</v>
      </c>
      <c r="M18" s="11">
        <f t="shared" si="2"/>
        <v>3</v>
      </c>
    </row>
    <row r="19" spans="1:13" x14ac:dyDescent="0.3">
      <c r="A19" s="11">
        <v>18</v>
      </c>
      <c r="B19" s="11" t="s">
        <v>15</v>
      </c>
      <c r="C19" s="11" t="s">
        <v>16</v>
      </c>
      <c r="D19" s="12">
        <v>45894</v>
      </c>
      <c r="E19" s="12">
        <v>45894</v>
      </c>
      <c r="F19" s="12">
        <v>46074</v>
      </c>
      <c r="G19" s="11">
        <v>26307</v>
      </c>
      <c r="H19" s="11">
        <v>1.6</v>
      </c>
      <c r="I19" s="11">
        <v>26517</v>
      </c>
      <c r="J19" s="11">
        <v>180</v>
      </c>
      <c r="K19" s="13">
        <f t="shared" si="0"/>
        <v>1.6187073149098466E-2</v>
      </c>
      <c r="L19" s="13">
        <f t="shared" si="1"/>
        <v>1.8707314909846562E-4</v>
      </c>
      <c r="M19" s="11">
        <f t="shared" si="2"/>
        <v>6</v>
      </c>
    </row>
    <row r="20" spans="1:13" x14ac:dyDescent="0.3">
      <c r="A20" s="11">
        <v>19</v>
      </c>
      <c r="B20" s="11" t="s">
        <v>15</v>
      </c>
      <c r="C20" s="11" t="s">
        <v>16</v>
      </c>
      <c r="D20" s="12">
        <v>45894</v>
      </c>
      <c r="E20" s="12">
        <v>45894</v>
      </c>
      <c r="F20" s="12">
        <v>46164</v>
      </c>
      <c r="G20" s="11">
        <v>26307</v>
      </c>
      <c r="H20" s="11">
        <v>1.6</v>
      </c>
      <c r="I20" s="11">
        <v>26623</v>
      </c>
      <c r="J20" s="11">
        <v>270</v>
      </c>
      <c r="K20" s="13">
        <f t="shared" si="0"/>
        <v>1.6238460682905128E-2</v>
      </c>
      <c r="L20" s="13">
        <f t="shared" si="1"/>
        <v>2.3846068290512765E-4</v>
      </c>
      <c r="M20" s="11">
        <f t="shared" si="2"/>
        <v>9</v>
      </c>
    </row>
    <row r="21" spans="1:13" x14ac:dyDescent="0.3">
      <c r="A21" s="11">
        <v>20</v>
      </c>
      <c r="B21" s="11" t="s">
        <v>15</v>
      </c>
      <c r="C21" s="11" t="s">
        <v>16</v>
      </c>
      <c r="D21" s="12">
        <v>45894</v>
      </c>
      <c r="E21" s="12">
        <v>45894</v>
      </c>
      <c r="F21" s="12">
        <v>46254</v>
      </c>
      <c r="G21" s="11">
        <v>26307</v>
      </c>
      <c r="H21" s="11">
        <v>1.6</v>
      </c>
      <c r="I21" s="11">
        <v>26728</v>
      </c>
      <c r="J21" s="11">
        <v>360</v>
      </c>
      <c r="K21" s="13">
        <f t="shared" si="0"/>
        <v>1.6225613799453462E-2</v>
      </c>
      <c r="L21" s="13">
        <f t="shared" si="1"/>
        <v>2.2561379945346127E-4</v>
      </c>
      <c r="M21" s="11">
        <f t="shared" si="2"/>
        <v>12</v>
      </c>
    </row>
    <row r="22" spans="1:13" x14ac:dyDescent="0.3">
      <c r="A22" s="14">
        <v>21</v>
      </c>
      <c r="B22" s="14" t="s">
        <v>13</v>
      </c>
      <c r="C22" s="14" t="s">
        <v>17</v>
      </c>
      <c r="D22" s="15">
        <v>46164</v>
      </c>
      <c r="E22" s="15">
        <v>46164</v>
      </c>
      <c r="F22" s="15">
        <v>46164</v>
      </c>
      <c r="G22" s="14">
        <v>26300</v>
      </c>
      <c r="H22" s="14">
        <v>1.85</v>
      </c>
      <c r="I22" s="14">
        <v>26660</v>
      </c>
      <c r="J22" s="14">
        <v>270</v>
      </c>
      <c r="K22" s="16">
        <f t="shared" si="0"/>
        <v>1.8504435994930291E-2</v>
      </c>
      <c r="L22" s="16">
        <f t="shared" si="1"/>
        <v>4.435994930288012E-6</v>
      </c>
      <c r="M22" s="14">
        <f t="shared" si="2"/>
        <v>0</v>
      </c>
    </row>
    <row r="23" spans="1:13" x14ac:dyDescent="0.3">
      <c r="A23" s="14">
        <v>22</v>
      </c>
      <c r="B23" s="14" t="s">
        <v>13</v>
      </c>
      <c r="C23" s="14" t="s">
        <v>17</v>
      </c>
      <c r="D23" s="15">
        <v>46076</v>
      </c>
      <c r="E23" s="15">
        <v>46076</v>
      </c>
      <c r="F23" s="15">
        <v>46076</v>
      </c>
      <c r="G23" s="14">
        <v>26300</v>
      </c>
      <c r="H23" s="14">
        <v>1.85</v>
      </c>
      <c r="I23" s="14">
        <v>26543</v>
      </c>
      <c r="J23" s="14">
        <v>182</v>
      </c>
      <c r="K23" s="16">
        <f t="shared" si="0"/>
        <v>1.8529854176242009E-2</v>
      </c>
      <c r="L23" s="16">
        <f t="shared" si="1"/>
        <v>2.9854176242006397E-5</v>
      </c>
      <c r="M23" s="14">
        <f t="shared" si="2"/>
        <v>0</v>
      </c>
    </row>
    <row r="24" spans="1:13" x14ac:dyDescent="0.3">
      <c r="A24" s="14">
        <v>23</v>
      </c>
      <c r="B24" s="14" t="s">
        <v>13</v>
      </c>
      <c r="C24" s="14" t="s">
        <v>17</v>
      </c>
      <c r="D24" s="15">
        <v>46258</v>
      </c>
      <c r="E24" s="15">
        <v>46258</v>
      </c>
      <c r="F24" s="15">
        <v>46258</v>
      </c>
      <c r="G24" s="14">
        <v>26300</v>
      </c>
      <c r="H24" s="14">
        <v>1.85</v>
      </c>
      <c r="I24" s="14">
        <v>26785</v>
      </c>
      <c r="J24" s="14">
        <v>364</v>
      </c>
      <c r="K24" s="16">
        <f t="shared" si="0"/>
        <v>1.8491726904274433E-2</v>
      </c>
      <c r="L24" s="16">
        <f t="shared" si="1"/>
        <v>-8.2730957255694459E-6</v>
      </c>
      <c r="M24" s="14">
        <f t="shared" si="2"/>
        <v>0</v>
      </c>
    </row>
    <row r="25" spans="1:13" x14ac:dyDescent="0.3">
      <c r="A25" s="14">
        <v>24</v>
      </c>
      <c r="B25" s="14" t="s">
        <v>13</v>
      </c>
      <c r="C25" s="14" t="s">
        <v>17</v>
      </c>
      <c r="D25" s="15">
        <v>45924</v>
      </c>
      <c r="E25" s="15">
        <v>45924</v>
      </c>
      <c r="F25" s="15">
        <v>45924</v>
      </c>
      <c r="G25" s="14">
        <v>26300</v>
      </c>
      <c r="H25" s="14">
        <v>1.75</v>
      </c>
      <c r="I25" s="14">
        <v>26338</v>
      </c>
      <c r="J25" s="14">
        <v>30</v>
      </c>
      <c r="K25" s="16">
        <f t="shared" si="0"/>
        <v>1.7579214195183778E-2</v>
      </c>
      <c r="L25" s="16">
        <f t="shared" si="1"/>
        <v>7.9214195183776454E-5</v>
      </c>
      <c r="M25" s="14">
        <f t="shared" si="2"/>
        <v>0</v>
      </c>
    </row>
    <row r="26" spans="1:13" x14ac:dyDescent="0.3">
      <c r="A26" s="14">
        <v>25</v>
      </c>
      <c r="B26" s="14" t="s">
        <v>13</v>
      </c>
      <c r="C26" s="14" t="s">
        <v>17</v>
      </c>
      <c r="D26" s="15">
        <v>45985</v>
      </c>
      <c r="E26" s="15">
        <v>45985</v>
      </c>
      <c r="F26" s="15">
        <v>45985</v>
      </c>
      <c r="G26" s="14">
        <v>26300</v>
      </c>
      <c r="H26" s="14">
        <v>1.85</v>
      </c>
      <c r="I26" s="14">
        <v>26421</v>
      </c>
      <c r="J26" s="14">
        <v>91</v>
      </c>
      <c r="K26" s="16">
        <f t="shared" si="0"/>
        <v>1.8453599632306857E-2</v>
      </c>
      <c r="L26" s="16">
        <f t="shared" si="1"/>
        <v>-4.6400367693145289E-5</v>
      </c>
      <c r="M26" s="14">
        <f t="shared" si="2"/>
        <v>0</v>
      </c>
    </row>
    <row r="27" spans="1:13" x14ac:dyDescent="0.3">
      <c r="A27" s="14">
        <v>26</v>
      </c>
      <c r="B27" s="14" t="s">
        <v>15</v>
      </c>
      <c r="C27" s="14" t="s">
        <v>17</v>
      </c>
      <c r="D27" s="15">
        <v>46164</v>
      </c>
      <c r="E27" s="15">
        <v>46164</v>
      </c>
      <c r="F27" s="15">
        <v>46164</v>
      </c>
      <c r="G27" s="14">
        <v>26295</v>
      </c>
      <c r="H27" s="14">
        <v>1.35</v>
      </c>
      <c r="I27" s="14">
        <v>26558</v>
      </c>
      <c r="J27" s="14">
        <v>270</v>
      </c>
      <c r="K27" s="16">
        <f t="shared" si="0"/>
        <v>1.3521089067770947E-2</v>
      </c>
      <c r="L27" s="16">
        <f t="shared" si="1"/>
        <v>2.1089067770945283E-5</v>
      </c>
      <c r="M27" s="14">
        <f t="shared" si="2"/>
        <v>0</v>
      </c>
    </row>
    <row r="28" spans="1:13" x14ac:dyDescent="0.3">
      <c r="A28" s="14">
        <v>27</v>
      </c>
      <c r="B28" s="14" t="s">
        <v>15</v>
      </c>
      <c r="C28" s="14" t="s">
        <v>17</v>
      </c>
      <c r="D28" s="15">
        <v>46076</v>
      </c>
      <c r="E28" s="15">
        <v>46076</v>
      </c>
      <c r="F28" s="15">
        <v>46076</v>
      </c>
      <c r="G28" s="14">
        <v>26295</v>
      </c>
      <c r="H28" s="14">
        <v>1.35</v>
      </c>
      <c r="I28" s="14">
        <v>26472</v>
      </c>
      <c r="J28" s="14">
        <v>182</v>
      </c>
      <c r="K28" s="16">
        <f t="shared" si="0"/>
        <v>1.3499620744344076E-2</v>
      </c>
      <c r="L28" s="16">
        <f t="shared" si="1"/>
        <v>-3.7925565592525357E-7</v>
      </c>
      <c r="M28" s="14">
        <f t="shared" si="2"/>
        <v>0</v>
      </c>
    </row>
    <row r="29" spans="1:13" x14ac:dyDescent="0.3">
      <c r="A29" s="14">
        <v>28</v>
      </c>
      <c r="B29" s="14" t="s">
        <v>15</v>
      </c>
      <c r="C29" s="14" t="s">
        <v>17</v>
      </c>
      <c r="D29" s="15">
        <v>46258</v>
      </c>
      <c r="E29" s="15">
        <v>46258</v>
      </c>
      <c r="F29" s="15">
        <v>46258</v>
      </c>
      <c r="G29" s="14">
        <v>26295</v>
      </c>
      <c r="H29" s="14">
        <v>1.25</v>
      </c>
      <c r="I29" s="14">
        <v>26623</v>
      </c>
      <c r="J29" s="14">
        <v>364</v>
      </c>
      <c r="K29" s="16">
        <f t="shared" si="0"/>
        <v>1.2508123175550443E-2</v>
      </c>
      <c r="L29" s="16">
        <f t="shared" si="1"/>
        <v>8.1231755504427433E-6</v>
      </c>
      <c r="M29" s="14">
        <f t="shared" si="2"/>
        <v>0</v>
      </c>
    </row>
    <row r="30" spans="1:13" x14ac:dyDescent="0.3">
      <c r="A30" s="14">
        <v>29</v>
      </c>
      <c r="B30" s="14" t="s">
        <v>15</v>
      </c>
      <c r="C30" s="14" t="s">
        <v>17</v>
      </c>
      <c r="D30" s="15">
        <v>45924</v>
      </c>
      <c r="E30" s="15">
        <v>45924</v>
      </c>
      <c r="F30" s="15">
        <v>45924</v>
      </c>
      <c r="G30" s="14">
        <v>26295</v>
      </c>
      <c r="H30" s="14">
        <v>1.2</v>
      </c>
      <c r="I30" s="14">
        <v>26321</v>
      </c>
      <c r="J30" s="14">
        <v>30</v>
      </c>
      <c r="K30" s="16">
        <f t="shared" si="0"/>
        <v>1.2030170501362743E-2</v>
      </c>
      <c r="L30" s="16">
        <f t="shared" si="1"/>
        <v>3.0170501362742491E-5</v>
      </c>
      <c r="M30" s="14">
        <f t="shared" si="2"/>
        <v>0</v>
      </c>
    </row>
    <row r="31" spans="1:13" x14ac:dyDescent="0.3">
      <c r="A31" s="14">
        <v>30</v>
      </c>
      <c r="B31" s="14" t="s">
        <v>15</v>
      </c>
      <c r="C31" s="14" t="s">
        <v>17</v>
      </c>
      <c r="D31" s="15">
        <v>45985</v>
      </c>
      <c r="E31" s="15">
        <v>45985</v>
      </c>
      <c r="F31" s="15">
        <v>45985</v>
      </c>
      <c r="G31" s="14">
        <v>26295</v>
      </c>
      <c r="H31" s="14">
        <v>1.3</v>
      </c>
      <c r="I31" s="14">
        <v>26380</v>
      </c>
      <c r="J31" s="14">
        <v>91</v>
      </c>
      <c r="K31" s="16">
        <f t="shared" si="0"/>
        <v>1.2965737438070581E-2</v>
      </c>
      <c r="L31" s="16">
        <f t="shared" si="1"/>
        <v>-3.4262561929419844E-5</v>
      </c>
      <c r="M31" s="14">
        <f t="shared" si="2"/>
        <v>0</v>
      </c>
    </row>
    <row r="32" spans="1:13" x14ac:dyDescent="0.3">
      <c r="A32">
        <v>31</v>
      </c>
      <c r="B32" t="s">
        <v>13</v>
      </c>
      <c r="C32" t="s">
        <v>18</v>
      </c>
      <c r="D32" s="1">
        <v>45894</v>
      </c>
      <c r="E32" s="1">
        <v>45894</v>
      </c>
      <c r="F32" s="1">
        <v>45925</v>
      </c>
      <c r="G32">
        <v>26311</v>
      </c>
      <c r="I32">
        <v>26345</v>
      </c>
      <c r="J32">
        <v>31</v>
      </c>
      <c r="K32" s="2">
        <f t="shared" si="0"/>
        <v>1.5215027199466432E-2</v>
      </c>
      <c r="L32" s="2">
        <f t="shared" si="1"/>
        <v>1.5215027199466432E-2</v>
      </c>
      <c r="M32">
        <f t="shared" si="2"/>
        <v>1</v>
      </c>
    </row>
    <row r="33" spans="1:13" x14ac:dyDescent="0.3">
      <c r="A33">
        <v>32</v>
      </c>
      <c r="B33" t="s">
        <v>13</v>
      </c>
      <c r="C33" t="s">
        <v>18</v>
      </c>
      <c r="D33" s="1">
        <v>45894</v>
      </c>
      <c r="E33" s="1">
        <v>45894</v>
      </c>
      <c r="F33" s="1">
        <v>46078</v>
      </c>
      <c r="G33">
        <v>26300</v>
      </c>
      <c r="I33">
        <v>26543</v>
      </c>
      <c r="J33">
        <v>184</v>
      </c>
      <c r="K33" s="2">
        <f t="shared" si="0"/>
        <v>1.8328442717804597E-2</v>
      </c>
      <c r="L33" s="2">
        <f t="shared" si="1"/>
        <v>1.8328442717804597E-2</v>
      </c>
      <c r="M33">
        <f t="shared" si="2"/>
        <v>6</v>
      </c>
    </row>
    <row r="34" spans="1:13" x14ac:dyDescent="0.3">
      <c r="A34">
        <v>33</v>
      </c>
      <c r="B34" t="s">
        <v>15</v>
      </c>
      <c r="C34" t="s">
        <v>18</v>
      </c>
      <c r="D34" s="1">
        <v>45894</v>
      </c>
      <c r="E34" s="1">
        <v>45894</v>
      </c>
      <c r="F34" s="1">
        <v>45925</v>
      </c>
      <c r="G34">
        <v>26300</v>
      </c>
      <c r="I34">
        <v>26331</v>
      </c>
      <c r="J34">
        <v>31</v>
      </c>
      <c r="K34" s="2">
        <f t="shared" ref="K34:K65" si="3">IFERROR((I34-G34)*365/(G34*J34),0)</f>
        <v>1.3878326996197718E-2</v>
      </c>
      <c r="L34" s="2">
        <f t="shared" ref="L34:L65" si="4">IFERROR(K34-H34/100,0)</f>
        <v>1.3878326996197718E-2</v>
      </c>
      <c r="M34">
        <f t="shared" ref="M34:M65" si="5">ROUND(YEARFRAC(E34,F34)*12,0)</f>
        <v>1</v>
      </c>
    </row>
    <row r="35" spans="1:13" x14ac:dyDescent="0.3">
      <c r="A35">
        <v>34</v>
      </c>
      <c r="B35" t="s">
        <v>15</v>
      </c>
      <c r="C35" t="s">
        <v>18</v>
      </c>
      <c r="D35" s="1">
        <v>45894</v>
      </c>
      <c r="E35" s="1">
        <v>45894</v>
      </c>
      <c r="F35" s="1">
        <v>46078</v>
      </c>
      <c r="G35">
        <v>26300</v>
      </c>
      <c r="I35">
        <v>26509</v>
      </c>
      <c r="J35">
        <v>184</v>
      </c>
      <c r="K35" s="2">
        <f t="shared" si="3"/>
        <v>1.5763969251115888E-2</v>
      </c>
      <c r="L35" s="2">
        <f t="shared" si="4"/>
        <v>1.5763969251115888E-2</v>
      </c>
      <c r="M35">
        <f t="shared" si="5"/>
        <v>6</v>
      </c>
    </row>
    <row r="36" spans="1:13" x14ac:dyDescent="0.3">
      <c r="A36">
        <v>35</v>
      </c>
      <c r="B36" t="s">
        <v>13</v>
      </c>
      <c r="C36" t="s">
        <v>19</v>
      </c>
      <c r="D36" s="1">
        <v>45894</v>
      </c>
      <c r="E36" s="1">
        <v>45894</v>
      </c>
      <c r="F36" s="1">
        <v>45922</v>
      </c>
      <c r="G36">
        <v>26310</v>
      </c>
      <c r="H36">
        <v>1.7</v>
      </c>
      <c r="I36">
        <v>26345</v>
      </c>
      <c r="J36">
        <v>28</v>
      </c>
      <c r="K36" s="2">
        <f t="shared" si="3"/>
        <v>1.7341315089319652E-2</v>
      </c>
      <c r="L36" s="2">
        <f t="shared" si="4"/>
        <v>3.4131508931965066E-4</v>
      </c>
      <c r="M36">
        <f t="shared" si="5"/>
        <v>1</v>
      </c>
    </row>
    <row r="37" spans="1:13" x14ac:dyDescent="0.3">
      <c r="A37">
        <v>36</v>
      </c>
      <c r="B37" t="s">
        <v>13</v>
      </c>
      <c r="C37" t="s">
        <v>19</v>
      </c>
      <c r="D37" s="1">
        <v>45894</v>
      </c>
      <c r="E37" s="1">
        <v>45894</v>
      </c>
      <c r="F37" s="1">
        <v>45985</v>
      </c>
      <c r="G37">
        <v>26310</v>
      </c>
      <c r="H37">
        <v>1.7</v>
      </c>
      <c r="I37">
        <v>26422</v>
      </c>
      <c r="J37">
        <v>91</v>
      </c>
      <c r="K37" s="2">
        <f t="shared" si="3"/>
        <v>1.7074525626407041E-2</v>
      </c>
      <c r="L37" s="2">
        <f t="shared" si="4"/>
        <v>7.4525626407039719E-5</v>
      </c>
      <c r="M37">
        <f t="shared" si="5"/>
        <v>3</v>
      </c>
    </row>
    <row r="38" spans="1:13" x14ac:dyDescent="0.3">
      <c r="A38">
        <v>37</v>
      </c>
      <c r="B38" t="s">
        <v>13</v>
      </c>
      <c r="C38" t="s">
        <v>19</v>
      </c>
      <c r="D38" s="1">
        <v>45894</v>
      </c>
      <c r="E38" s="1">
        <v>45894</v>
      </c>
      <c r="F38" s="1">
        <v>46076</v>
      </c>
      <c r="G38">
        <v>26310</v>
      </c>
      <c r="H38">
        <v>1.8</v>
      </c>
      <c r="I38">
        <v>26547</v>
      </c>
      <c r="J38">
        <v>182</v>
      </c>
      <c r="K38" s="2">
        <f t="shared" si="3"/>
        <v>1.8065457917225306E-2</v>
      </c>
      <c r="L38" s="2">
        <f t="shared" si="4"/>
        <v>6.5457917225304058E-5</v>
      </c>
      <c r="M38">
        <f t="shared" si="5"/>
        <v>6</v>
      </c>
    </row>
    <row r="39" spans="1:13" x14ac:dyDescent="0.3">
      <c r="A39">
        <v>38</v>
      </c>
      <c r="B39" t="s">
        <v>13</v>
      </c>
      <c r="C39" t="s">
        <v>19</v>
      </c>
      <c r="D39" s="1">
        <v>45894</v>
      </c>
      <c r="E39" s="1">
        <v>45894</v>
      </c>
      <c r="F39" s="1">
        <v>46167</v>
      </c>
      <c r="G39">
        <v>26310</v>
      </c>
      <c r="H39">
        <v>1.95</v>
      </c>
      <c r="I39">
        <v>26694</v>
      </c>
      <c r="J39">
        <v>273</v>
      </c>
      <c r="K39" s="2">
        <f t="shared" si="3"/>
        <v>1.9513743573036618E-2</v>
      </c>
      <c r="L39" s="2">
        <f t="shared" si="4"/>
        <v>1.3743573036618245E-5</v>
      </c>
      <c r="M39">
        <f t="shared" si="5"/>
        <v>9</v>
      </c>
    </row>
    <row r="40" spans="1:13" x14ac:dyDescent="0.3">
      <c r="A40">
        <v>39</v>
      </c>
      <c r="B40" t="s">
        <v>13</v>
      </c>
      <c r="C40" t="s">
        <v>19</v>
      </c>
      <c r="D40" s="1">
        <v>45894</v>
      </c>
      <c r="E40" s="1">
        <v>45894</v>
      </c>
      <c r="F40" s="1">
        <v>46258</v>
      </c>
      <c r="G40">
        <v>26310</v>
      </c>
      <c r="H40">
        <v>2</v>
      </c>
      <c r="I40">
        <v>26835</v>
      </c>
      <c r="J40">
        <v>364</v>
      </c>
      <c r="K40" s="2">
        <f t="shared" si="3"/>
        <v>2.0009209718445751E-2</v>
      </c>
      <c r="L40" s="2">
        <f t="shared" si="4"/>
        <v>9.2097184457504144E-6</v>
      </c>
      <c r="M40">
        <f t="shared" si="5"/>
        <v>12</v>
      </c>
    </row>
    <row r="41" spans="1:13" x14ac:dyDescent="0.3">
      <c r="A41">
        <v>40</v>
      </c>
      <c r="B41" t="s">
        <v>15</v>
      </c>
      <c r="C41" t="s">
        <v>19</v>
      </c>
      <c r="D41" s="1">
        <v>45894</v>
      </c>
      <c r="E41" s="1">
        <v>45894</v>
      </c>
      <c r="F41" s="1">
        <v>45922</v>
      </c>
      <c r="G41">
        <v>26300</v>
      </c>
      <c r="H41">
        <v>1.2</v>
      </c>
      <c r="I41">
        <v>26324</v>
      </c>
      <c r="J41">
        <v>28</v>
      </c>
      <c r="K41" s="2">
        <f t="shared" si="3"/>
        <v>1.1895708853883758E-2</v>
      </c>
      <c r="L41" s="2">
        <f t="shared" si="4"/>
        <v>-1.0429114611624178E-4</v>
      </c>
      <c r="M41">
        <f t="shared" si="5"/>
        <v>1</v>
      </c>
    </row>
    <row r="42" spans="1:13" x14ac:dyDescent="0.3">
      <c r="A42">
        <v>41</v>
      </c>
      <c r="B42" t="s">
        <v>15</v>
      </c>
      <c r="C42" t="s">
        <v>19</v>
      </c>
      <c r="D42" s="1">
        <v>45894</v>
      </c>
      <c r="E42" s="1">
        <v>45894</v>
      </c>
      <c r="F42" s="1">
        <v>45985</v>
      </c>
      <c r="G42">
        <v>26300</v>
      </c>
      <c r="H42">
        <v>1.2</v>
      </c>
      <c r="I42">
        <v>26378</v>
      </c>
      <c r="J42">
        <v>91</v>
      </c>
      <c r="K42" s="2">
        <f t="shared" si="3"/>
        <v>1.1895708853883758E-2</v>
      </c>
      <c r="L42" s="2">
        <f t="shared" si="4"/>
        <v>-1.0429114611624178E-4</v>
      </c>
      <c r="M42">
        <f t="shared" si="5"/>
        <v>3</v>
      </c>
    </row>
    <row r="43" spans="1:13" x14ac:dyDescent="0.3">
      <c r="A43">
        <v>42</v>
      </c>
      <c r="B43" t="s">
        <v>15</v>
      </c>
      <c r="C43" t="s">
        <v>19</v>
      </c>
      <c r="D43" s="1">
        <v>45894</v>
      </c>
      <c r="E43" s="1">
        <v>45894</v>
      </c>
      <c r="F43" s="1">
        <v>46076</v>
      </c>
      <c r="G43">
        <v>26300</v>
      </c>
      <c r="H43">
        <v>1.3</v>
      </c>
      <c r="I43">
        <v>26470</v>
      </c>
      <c r="J43">
        <v>182</v>
      </c>
      <c r="K43" s="2">
        <f t="shared" si="3"/>
        <v>1.2963272468975891E-2</v>
      </c>
      <c r="L43" s="2">
        <f t="shared" si="4"/>
        <v>-3.6727531024110388E-5</v>
      </c>
      <c r="M43">
        <f t="shared" si="5"/>
        <v>6</v>
      </c>
    </row>
    <row r="44" spans="1:13" x14ac:dyDescent="0.3">
      <c r="A44">
        <v>43</v>
      </c>
      <c r="B44" t="s">
        <v>15</v>
      </c>
      <c r="C44" t="s">
        <v>19</v>
      </c>
      <c r="D44" s="1">
        <v>45894</v>
      </c>
      <c r="E44" s="1">
        <v>45894</v>
      </c>
      <c r="F44" s="1">
        <v>46167</v>
      </c>
      <c r="G44">
        <v>26300</v>
      </c>
      <c r="H44">
        <v>1.45</v>
      </c>
      <c r="I44">
        <v>26585</v>
      </c>
      <c r="J44">
        <v>273</v>
      </c>
      <c r="K44" s="2">
        <f t="shared" si="3"/>
        <v>1.4488363347678937E-2</v>
      </c>
      <c r="L44" s="2">
        <f t="shared" si="4"/>
        <v>-1.1636652321062382E-5</v>
      </c>
      <c r="M44">
        <f t="shared" si="5"/>
        <v>9</v>
      </c>
    </row>
    <row r="45" spans="1:13" x14ac:dyDescent="0.3">
      <c r="A45">
        <v>44</v>
      </c>
      <c r="B45" t="s">
        <v>15</v>
      </c>
      <c r="C45" t="s">
        <v>19</v>
      </c>
      <c r="D45" s="1">
        <v>45894</v>
      </c>
      <c r="E45" s="1">
        <v>45894</v>
      </c>
      <c r="F45" s="1">
        <v>46258</v>
      </c>
      <c r="G45">
        <v>26300</v>
      </c>
      <c r="H45">
        <v>1.5</v>
      </c>
      <c r="I45">
        <v>26693</v>
      </c>
      <c r="J45">
        <v>364</v>
      </c>
      <c r="K45" s="2">
        <f t="shared" si="3"/>
        <v>1.4984017883257428E-2</v>
      </c>
      <c r="L45" s="2">
        <f t="shared" si="4"/>
        <v>-1.5982116742571661E-5</v>
      </c>
      <c r="M45">
        <f t="shared" si="5"/>
        <v>12</v>
      </c>
    </row>
    <row r="46" spans="1:13" x14ac:dyDescent="0.3">
      <c r="A46">
        <v>45</v>
      </c>
      <c r="B46" t="s">
        <v>13</v>
      </c>
      <c r="C46" t="s">
        <v>20</v>
      </c>
      <c r="D46" s="1">
        <v>45894</v>
      </c>
      <c r="E46" s="1">
        <v>45894</v>
      </c>
      <c r="F46" s="1">
        <v>45925</v>
      </c>
      <c r="G46">
        <v>26305</v>
      </c>
      <c r="H46">
        <v>1.8</v>
      </c>
      <c r="I46">
        <v>26346</v>
      </c>
      <c r="J46">
        <v>31</v>
      </c>
      <c r="K46" s="2">
        <f t="shared" si="3"/>
        <v>1.835171775266569E-2</v>
      </c>
      <c r="L46" s="2">
        <f t="shared" si="4"/>
        <v>3.5171775266568811E-4</v>
      </c>
      <c r="M46">
        <f t="shared" si="5"/>
        <v>1</v>
      </c>
    </row>
    <row r="47" spans="1:13" x14ac:dyDescent="0.3">
      <c r="A47">
        <v>46</v>
      </c>
      <c r="B47" t="s">
        <v>13</v>
      </c>
      <c r="C47" t="s">
        <v>20</v>
      </c>
      <c r="D47" s="1">
        <v>45894</v>
      </c>
      <c r="E47" s="1">
        <v>45894</v>
      </c>
      <c r="F47" s="1">
        <v>45986</v>
      </c>
      <c r="G47">
        <v>26300</v>
      </c>
      <c r="I47">
        <v>26426</v>
      </c>
      <c r="J47">
        <v>92</v>
      </c>
      <c r="K47" s="2">
        <f t="shared" si="3"/>
        <v>1.9007273929575137E-2</v>
      </c>
      <c r="L47" s="2">
        <f t="shared" si="4"/>
        <v>1.9007273929575137E-2</v>
      </c>
      <c r="M47">
        <f t="shared" si="5"/>
        <v>3</v>
      </c>
    </row>
    <row r="48" spans="1:13" x14ac:dyDescent="0.3">
      <c r="A48">
        <v>47</v>
      </c>
      <c r="B48" t="s">
        <v>15</v>
      </c>
      <c r="C48" t="s">
        <v>20</v>
      </c>
      <c r="D48" s="1">
        <v>45894</v>
      </c>
      <c r="E48" s="1">
        <v>45894</v>
      </c>
      <c r="F48" s="1">
        <v>45925</v>
      </c>
      <c r="G48">
        <v>26300</v>
      </c>
      <c r="H48">
        <v>1.1000000000000001</v>
      </c>
      <c r="I48">
        <v>26325</v>
      </c>
      <c r="J48">
        <v>31</v>
      </c>
      <c r="K48" s="2">
        <f t="shared" si="3"/>
        <v>1.1192199190482031E-2</v>
      </c>
      <c r="L48" s="2">
        <f t="shared" si="4"/>
        <v>1.9219919048202999E-4</v>
      </c>
      <c r="M48">
        <f t="shared" si="5"/>
        <v>1</v>
      </c>
    </row>
    <row r="49" spans="1:13" x14ac:dyDescent="0.3">
      <c r="A49">
        <v>48</v>
      </c>
      <c r="B49" t="s">
        <v>15</v>
      </c>
      <c r="C49" t="s">
        <v>20</v>
      </c>
      <c r="D49" s="1">
        <v>45894</v>
      </c>
      <c r="E49" s="1">
        <v>45894</v>
      </c>
      <c r="F49" s="1">
        <v>45986</v>
      </c>
      <c r="G49">
        <v>26300</v>
      </c>
      <c r="I49">
        <v>26386</v>
      </c>
      <c r="J49">
        <v>92</v>
      </c>
      <c r="K49" s="2">
        <f t="shared" si="3"/>
        <v>1.2973218713836998E-2</v>
      </c>
      <c r="L49" s="2">
        <f t="shared" si="4"/>
        <v>1.2973218713836998E-2</v>
      </c>
      <c r="M49">
        <f t="shared" si="5"/>
        <v>3</v>
      </c>
    </row>
    <row r="50" spans="1:13" x14ac:dyDescent="0.3">
      <c r="A50">
        <v>49</v>
      </c>
      <c r="B50" t="s">
        <v>13</v>
      </c>
      <c r="C50" t="s">
        <v>21</v>
      </c>
      <c r="D50" s="1">
        <v>45894</v>
      </c>
      <c r="E50" s="1">
        <v>45894</v>
      </c>
      <c r="F50" s="1">
        <v>45925</v>
      </c>
      <c r="G50">
        <v>26315</v>
      </c>
      <c r="H50">
        <v>1.8</v>
      </c>
      <c r="I50">
        <v>26360</v>
      </c>
      <c r="J50">
        <v>31</v>
      </c>
      <c r="K50" s="2">
        <f t="shared" si="3"/>
        <v>2.0134475001991996E-2</v>
      </c>
      <c r="L50" s="2">
        <f t="shared" si="4"/>
        <v>2.1344750019919936E-3</v>
      </c>
      <c r="M50">
        <f t="shared" si="5"/>
        <v>1</v>
      </c>
    </row>
    <row r="51" spans="1:13" x14ac:dyDescent="0.3">
      <c r="A51">
        <v>50</v>
      </c>
      <c r="B51" t="s">
        <v>13</v>
      </c>
      <c r="C51" t="s">
        <v>21</v>
      </c>
      <c r="D51" s="1">
        <v>45894</v>
      </c>
      <c r="E51" s="1">
        <v>45894</v>
      </c>
      <c r="F51" s="1">
        <v>45957</v>
      </c>
      <c r="G51">
        <v>26315</v>
      </c>
      <c r="H51">
        <v>1.8</v>
      </c>
      <c r="I51">
        <v>26402</v>
      </c>
      <c r="J51">
        <v>63</v>
      </c>
      <c r="K51" s="2">
        <f t="shared" si="3"/>
        <v>1.9154384155334183E-2</v>
      </c>
      <c r="L51" s="2">
        <f t="shared" si="4"/>
        <v>1.1543841553341809E-3</v>
      </c>
      <c r="M51">
        <f t="shared" si="5"/>
        <v>2</v>
      </c>
    </row>
    <row r="52" spans="1:13" x14ac:dyDescent="0.3">
      <c r="A52">
        <v>51</v>
      </c>
      <c r="B52" t="s">
        <v>13</v>
      </c>
      <c r="C52" t="s">
        <v>21</v>
      </c>
      <c r="D52" s="1">
        <v>45894</v>
      </c>
      <c r="E52" s="1">
        <v>45894</v>
      </c>
      <c r="F52" s="1">
        <v>45986</v>
      </c>
      <c r="G52">
        <v>26315</v>
      </c>
      <c r="H52">
        <v>1.9</v>
      </c>
      <c r="I52">
        <v>26446</v>
      </c>
      <c r="J52">
        <v>92</v>
      </c>
      <c r="K52" s="2">
        <f t="shared" si="3"/>
        <v>1.9750266421036108E-2</v>
      </c>
      <c r="L52" s="2">
        <f t="shared" si="4"/>
        <v>7.5026642103610819E-4</v>
      </c>
      <c r="M52">
        <f t="shared" si="5"/>
        <v>3</v>
      </c>
    </row>
    <row r="53" spans="1:13" x14ac:dyDescent="0.3">
      <c r="A53">
        <v>52</v>
      </c>
      <c r="B53" t="s">
        <v>13</v>
      </c>
      <c r="C53" t="s">
        <v>21</v>
      </c>
      <c r="D53" s="1">
        <v>45894</v>
      </c>
      <c r="E53" s="1">
        <v>45894</v>
      </c>
      <c r="F53" s="1">
        <v>46017</v>
      </c>
      <c r="G53">
        <v>26315</v>
      </c>
      <c r="H53">
        <v>1.9</v>
      </c>
      <c r="I53">
        <v>26488</v>
      </c>
      <c r="J53">
        <v>123</v>
      </c>
      <c r="K53" s="2">
        <f t="shared" si="3"/>
        <v>1.9508796646013203E-2</v>
      </c>
      <c r="L53" s="2">
        <f t="shared" si="4"/>
        <v>5.087966460132036E-4</v>
      </c>
      <c r="M53">
        <f t="shared" si="5"/>
        <v>4</v>
      </c>
    </row>
    <row r="54" spans="1:13" x14ac:dyDescent="0.3">
      <c r="A54">
        <v>53</v>
      </c>
      <c r="B54" t="s">
        <v>13</v>
      </c>
      <c r="C54" t="s">
        <v>21</v>
      </c>
      <c r="D54" s="1">
        <v>45894</v>
      </c>
      <c r="E54" s="1">
        <v>45894</v>
      </c>
      <c r="F54" s="1">
        <v>46048</v>
      </c>
      <c r="G54">
        <v>26315</v>
      </c>
      <c r="H54">
        <v>2</v>
      </c>
      <c r="I54">
        <v>26542</v>
      </c>
      <c r="J54">
        <v>154</v>
      </c>
      <c r="K54" s="2">
        <f t="shared" si="3"/>
        <v>2.0445353620348869E-2</v>
      </c>
      <c r="L54" s="2">
        <f t="shared" si="4"/>
        <v>4.4535362034886852E-4</v>
      </c>
      <c r="M54">
        <f t="shared" si="5"/>
        <v>5</v>
      </c>
    </row>
    <row r="55" spans="1:13" x14ac:dyDescent="0.3">
      <c r="A55">
        <v>54</v>
      </c>
      <c r="B55" t="s">
        <v>15</v>
      </c>
      <c r="C55" t="s">
        <v>21</v>
      </c>
      <c r="D55" s="1">
        <v>45894</v>
      </c>
      <c r="E55" s="1">
        <v>45894</v>
      </c>
      <c r="F55" s="1">
        <v>45925</v>
      </c>
      <c r="G55">
        <v>26315</v>
      </c>
      <c r="H55">
        <v>1.8</v>
      </c>
      <c r="I55">
        <v>26350</v>
      </c>
      <c r="J55">
        <v>31</v>
      </c>
      <c r="K55" s="2">
        <f t="shared" si="3"/>
        <v>1.5660147223771553E-2</v>
      </c>
      <c r="L55" s="2">
        <f t="shared" si="4"/>
        <v>-2.3398527762284495E-3</v>
      </c>
      <c r="M55">
        <f t="shared" si="5"/>
        <v>1</v>
      </c>
    </row>
    <row r="56" spans="1:13" x14ac:dyDescent="0.3">
      <c r="A56">
        <v>55</v>
      </c>
      <c r="B56" t="s">
        <v>15</v>
      </c>
      <c r="C56" t="s">
        <v>21</v>
      </c>
      <c r="D56" s="1">
        <v>45894</v>
      </c>
      <c r="E56" s="1">
        <v>45894</v>
      </c>
      <c r="F56" s="1">
        <v>45957</v>
      </c>
      <c r="G56">
        <v>26315</v>
      </c>
      <c r="H56">
        <v>1.8</v>
      </c>
      <c r="I56">
        <v>26392</v>
      </c>
      <c r="J56">
        <v>63</v>
      </c>
      <c r="K56" s="2">
        <f t="shared" si="3"/>
        <v>1.6952730804146346E-2</v>
      </c>
      <c r="L56" s="2">
        <f t="shared" si="4"/>
        <v>-1.0472691958536562E-3</v>
      </c>
      <c r="M56">
        <f t="shared" si="5"/>
        <v>2</v>
      </c>
    </row>
    <row r="57" spans="1:13" x14ac:dyDescent="0.3">
      <c r="A57">
        <v>56</v>
      </c>
      <c r="B57" t="s">
        <v>15</v>
      </c>
      <c r="C57" t="s">
        <v>21</v>
      </c>
      <c r="D57" s="1">
        <v>45894</v>
      </c>
      <c r="E57" s="1">
        <v>45894</v>
      </c>
      <c r="F57" s="1">
        <v>45986</v>
      </c>
      <c r="G57">
        <v>26315</v>
      </c>
      <c r="H57">
        <v>1.9</v>
      </c>
      <c r="I57">
        <v>26436</v>
      </c>
      <c r="J57">
        <v>92</v>
      </c>
      <c r="K57" s="2">
        <f t="shared" si="3"/>
        <v>1.8242612495766176E-2</v>
      </c>
      <c r="L57" s="2">
        <f t="shared" si="4"/>
        <v>-7.5738750423382309E-4</v>
      </c>
      <c r="M57">
        <f t="shared" si="5"/>
        <v>3</v>
      </c>
    </row>
    <row r="58" spans="1:13" x14ac:dyDescent="0.3">
      <c r="A58">
        <v>57</v>
      </c>
      <c r="B58" t="s">
        <v>15</v>
      </c>
      <c r="C58" t="s">
        <v>21</v>
      </c>
      <c r="D58" s="1">
        <v>45894</v>
      </c>
      <c r="E58" s="1">
        <v>45894</v>
      </c>
      <c r="F58" s="1">
        <v>46017</v>
      </c>
      <c r="G58">
        <v>26315</v>
      </c>
      <c r="H58">
        <v>1.9</v>
      </c>
      <c r="I58">
        <v>26478</v>
      </c>
      <c r="J58">
        <v>123</v>
      </c>
      <c r="K58" s="2">
        <f t="shared" si="3"/>
        <v>1.8381120539307235E-2</v>
      </c>
      <c r="L58" s="2">
        <f t="shared" si="4"/>
        <v>-6.1887946069276445E-4</v>
      </c>
      <c r="M58">
        <f t="shared" si="5"/>
        <v>4</v>
      </c>
    </row>
    <row r="59" spans="1:13" x14ac:dyDescent="0.3">
      <c r="A59">
        <v>58</v>
      </c>
      <c r="B59" t="s">
        <v>15</v>
      </c>
      <c r="C59" t="s">
        <v>21</v>
      </c>
      <c r="D59" s="1">
        <v>45894</v>
      </c>
      <c r="E59" s="1">
        <v>45894</v>
      </c>
      <c r="F59" s="1">
        <v>46048</v>
      </c>
      <c r="G59">
        <v>26315</v>
      </c>
      <c r="H59">
        <v>2</v>
      </c>
      <c r="I59">
        <v>26532</v>
      </c>
      <c r="J59">
        <v>154</v>
      </c>
      <c r="K59" s="2">
        <f t="shared" si="3"/>
        <v>1.954467724940839E-2</v>
      </c>
      <c r="L59" s="2">
        <f t="shared" si="4"/>
        <v>-4.5532275059161076E-4</v>
      </c>
      <c r="M59">
        <f t="shared" si="5"/>
        <v>5</v>
      </c>
    </row>
    <row r="60" spans="1:13" x14ac:dyDescent="0.3">
      <c r="A60">
        <v>59</v>
      </c>
      <c r="B60" t="s">
        <v>13</v>
      </c>
      <c r="C60" t="s">
        <v>22</v>
      </c>
      <c r="D60" s="1">
        <v>45894</v>
      </c>
      <c r="E60" s="1">
        <v>45894</v>
      </c>
      <c r="F60" s="1">
        <v>45929</v>
      </c>
      <c r="G60">
        <v>26305</v>
      </c>
      <c r="H60">
        <v>0.14000000000000001</v>
      </c>
      <c r="I60">
        <v>26343</v>
      </c>
      <c r="J60">
        <v>35</v>
      </c>
      <c r="K60" s="2">
        <f t="shared" si="3"/>
        <v>1.5065033806717898E-2</v>
      </c>
      <c r="L60" s="2">
        <f t="shared" si="4"/>
        <v>1.3665033806717897E-2</v>
      </c>
      <c r="M60">
        <f t="shared" si="5"/>
        <v>1</v>
      </c>
    </row>
    <row r="61" spans="1:13" x14ac:dyDescent="0.3">
      <c r="A61">
        <v>60</v>
      </c>
      <c r="B61" t="s">
        <v>13</v>
      </c>
      <c r="C61" t="s">
        <v>22</v>
      </c>
      <c r="D61" s="1">
        <v>45894</v>
      </c>
      <c r="E61" s="1">
        <v>45894</v>
      </c>
      <c r="F61" s="1">
        <v>45988</v>
      </c>
      <c r="G61">
        <v>26305</v>
      </c>
      <c r="H61">
        <v>0.43</v>
      </c>
      <c r="I61">
        <v>26418</v>
      </c>
      <c r="J61">
        <v>94</v>
      </c>
      <c r="K61" s="2">
        <f t="shared" si="3"/>
        <v>1.6680349581626338E-2</v>
      </c>
      <c r="L61" s="2">
        <f t="shared" si="4"/>
        <v>1.2380349581626338E-2</v>
      </c>
      <c r="M61">
        <f t="shared" si="5"/>
        <v>3</v>
      </c>
    </row>
    <row r="62" spans="1:13" x14ac:dyDescent="0.3">
      <c r="A62">
        <v>61</v>
      </c>
      <c r="B62" t="s">
        <v>13</v>
      </c>
      <c r="C62" t="s">
        <v>22</v>
      </c>
      <c r="D62" s="1">
        <v>45894</v>
      </c>
      <c r="E62" s="1">
        <v>45894</v>
      </c>
      <c r="F62" s="1">
        <v>46080</v>
      </c>
      <c r="G62">
        <v>26305</v>
      </c>
      <c r="H62">
        <v>0.86</v>
      </c>
      <c r="I62">
        <v>26530</v>
      </c>
      <c r="J62">
        <v>186</v>
      </c>
      <c r="K62" s="2">
        <f t="shared" si="3"/>
        <v>1.6785107700608863E-2</v>
      </c>
      <c r="L62" s="2">
        <f t="shared" si="4"/>
        <v>8.1851077006088631E-3</v>
      </c>
      <c r="M62">
        <f t="shared" si="5"/>
        <v>6</v>
      </c>
    </row>
    <row r="63" spans="1:13" x14ac:dyDescent="0.3">
      <c r="A63">
        <v>62</v>
      </c>
      <c r="B63" t="s">
        <v>13</v>
      </c>
      <c r="C63" t="s">
        <v>22</v>
      </c>
      <c r="D63" s="1">
        <v>45894</v>
      </c>
      <c r="E63" s="1">
        <v>45894</v>
      </c>
      <c r="F63" s="1">
        <v>46169</v>
      </c>
      <c r="G63">
        <v>26305</v>
      </c>
      <c r="H63">
        <v>1.38</v>
      </c>
      <c r="I63">
        <v>26669</v>
      </c>
      <c r="J63">
        <v>275</v>
      </c>
      <c r="K63" s="2">
        <f t="shared" si="3"/>
        <v>1.8366366573931675E-2</v>
      </c>
      <c r="L63" s="2">
        <f t="shared" si="4"/>
        <v>4.5663665739316753E-3</v>
      </c>
      <c r="M63">
        <f t="shared" si="5"/>
        <v>9</v>
      </c>
    </row>
    <row r="64" spans="1:13" x14ac:dyDescent="0.3">
      <c r="A64">
        <v>63</v>
      </c>
      <c r="B64" t="s">
        <v>13</v>
      </c>
      <c r="C64" t="s">
        <v>22</v>
      </c>
      <c r="D64" s="1">
        <v>45894</v>
      </c>
      <c r="E64" s="1">
        <v>45894</v>
      </c>
      <c r="F64" s="1">
        <v>46261</v>
      </c>
      <c r="G64">
        <v>26305</v>
      </c>
      <c r="H64">
        <v>1.85</v>
      </c>
      <c r="I64">
        <v>26792</v>
      </c>
      <c r="J64">
        <v>367</v>
      </c>
      <c r="K64" s="2">
        <f t="shared" si="3"/>
        <v>1.8412699070379072E-2</v>
      </c>
      <c r="L64" s="2">
        <f t="shared" si="4"/>
        <v>-8.7300929620930806E-5</v>
      </c>
      <c r="M64">
        <f t="shared" si="5"/>
        <v>12</v>
      </c>
    </row>
    <row r="65" spans="1:13" x14ac:dyDescent="0.3">
      <c r="A65">
        <v>64</v>
      </c>
      <c r="B65" t="s">
        <v>15</v>
      </c>
      <c r="C65" t="s">
        <v>22</v>
      </c>
      <c r="D65" s="1">
        <v>45894</v>
      </c>
      <c r="E65" s="1">
        <v>45894</v>
      </c>
      <c r="F65" s="1">
        <v>45929</v>
      </c>
      <c r="G65">
        <v>26300</v>
      </c>
      <c r="H65">
        <v>0.1</v>
      </c>
      <c r="I65">
        <v>26327</v>
      </c>
      <c r="J65">
        <v>35</v>
      </c>
      <c r="K65" s="2">
        <f t="shared" si="3"/>
        <v>1.0706137968495382E-2</v>
      </c>
      <c r="L65" s="2">
        <f t="shared" si="4"/>
        <v>9.7061379684953812E-3</v>
      </c>
      <c r="M65">
        <f t="shared" si="5"/>
        <v>1</v>
      </c>
    </row>
    <row r="66" spans="1:13" x14ac:dyDescent="0.3">
      <c r="A66">
        <v>65</v>
      </c>
      <c r="B66" t="s">
        <v>15</v>
      </c>
      <c r="C66" t="s">
        <v>22</v>
      </c>
      <c r="D66" s="1">
        <v>45894</v>
      </c>
      <c r="E66" s="1">
        <v>45894</v>
      </c>
      <c r="F66" s="1">
        <v>45988</v>
      </c>
      <c r="G66">
        <v>26300</v>
      </c>
      <c r="H66">
        <v>0.33</v>
      </c>
      <c r="I66">
        <v>26386</v>
      </c>
      <c r="J66">
        <v>94</v>
      </c>
      <c r="K66" s="2">
        <f t="shared" ref="K66:K97" si="6">IFERROR((I66-G66)*365/(G66*J66),0)</f>
        <v>1.269719278375536E-2</v>
      </c>
      <c r="L66" s="2">
        <f t="shared" ref="L66:L97" si="7">IFERROR(K66-H66/100,0)</f>
        <v>9.3971927837553614E-3</v>
      </c>
      <c r="M66">
        <f t="shared" ref="M66:M90" si="8">ROUND(YEARFRAC(E66,F66)*12,0)</f>
        <v>3</v>
      </c>
    </row>
    <row r="67" spans="1:13" x14ac:dyDescent="0.3">
      <c r="A67">
        <v>66</v>
      </c>
      <c r="B67" t="s">
        <v>15</v>
      </c>
      <c r="C67" t="s">
        <v>22</v>
      </c>
      <c r="D67" s="1">
        <v>45894</v>
      </c>
      <c r="E67" s="1">
        <v>45894</v>
      </c>
      <c r="F67" s="1">
        <v>46080</v>
      </c>
      <c r="G67">
        <v>26300</v>
      </c>
      <c r="H67">
        <v>0.65</v>
      </c>
      <c r="I67">
        <v>26472</v>
      </c>
      <c r="J67">
        <v>186</v>
      </c>
      <c r="K67" s="2">
        <f t="shared" si="6"/>
        <v>1.2833721738419396E-2</v>
      </c>
      <c r="L67" s="2">
        <f t="shared" si="7"/>
        <v>6.3337217384193956E-3</v>
      </c>
      <c r="M67">
        <f t="shared" si="8"/>
        <v>6</v>
      </c>
    </row>
    <row r="68" spans="1:13" x14ac:dyDescent="0.3">
      <c r="A68">
        <v>67</v>
      </c>
      <c r="B68" t="s">
        <v>15</v>
      </c>
      <c r="C68" t="s">
        <v>22</v>
      </c>
      <c r="D68" s="1">
        <v>45894</v>
      </c>
      <c r="E68" s="1">
        <v>45894</v>
      </c>
      <c r="F68" s="1">
        <v>46169</v>
      </c>
      <c r="G68">
        <v>26300</v>
      </c>
      <c r="H68">
        <v>1.08</v>
      </c>
      <c r="I68">
        <v>26585</v>
      </c>
      <c r="J68">
        <v>275</v>
      </c>
      <c r="K68" s="2">
        <f t="shared" si="6"/>
        <v>1.4382993432423091E-2</v>
      </c>
      <c r="L68" s="2">
        <f t="shared" si="7"/>
        <v>3.58299343242309E-3</v>
      </c>
      <c r="M68">
        <f t="shared" si="8"/>
        <v>9</v>
      </c>
    </row>
    <row r="69" spans="1:13" x14ac:dyDescent="0.3">
      <c r="A69">
        <v>68</v>
      </c>
      <c r="B69" t="s">
        <v>15</v>
      </c>
      <c r="C69" t="s">
        <v>22</v>
      </c>
      <c r="D69" s="1">
        <v>45894</v>
      </c>
      <c r="E69" s="1">
        <v>45894</v>
      </c>
      <c r="F69" s="1">
        <v>46261</v>
      </c>
      <c r="G69">
        <v>26300</v>
      </c>
      <c r="H69">
        <v>1.45</v>
      </c>
      <c r="I69">
        <v>26681</v>
      </c>
      <c r="J69">
        <v>367</v>
      </c>
      <c r="K69" s="2">
        <f t="shared" si="6"/>
        <v>1.4407745464717523E-2</v>
      </c>
      <c r="L69" s="2">
        <f t="shared" si="7"/>
        <v>-9.2254535282476277E-5</v>
      </c>
      <c r="M69">
        <f t="shared" si="8"/>
        <v>12</v>
      </c>
    </row>
    <row r="70" spans="1:13" x14ac:dyDescent="0.3">
      <c r="A70">
        <v>69</v>
      </c>
      <c r="B70" t="s">
        <v>13</v>
      </c>
      <c r="C70" t="s">
        <v>23</v>
      </c>
      <c r="D70" s="1">
        <v>45894</v>
      </c>
      <c r="E70" s="1">
        <v>45894</v>
      </c>
      <c r="F70" s="1">
        <v>45924</v>
      </c>
      <c r="G70">
        <v>26300</v>
      </c>
      <c r="H70">
        <v>1.3</v>
      </c>
      <c r="I70">
        <v>26328</v>
      </c>
      <c r="J70">
        <v>30</v>
      </c>
      <c r="K70" s="2">
        <f t="shared" si="6"/>
        <v>1.2953105196451204E-2</v>
      </c>
      <c r="L70" s="2">
        <f t="shared" si="7"/>
        <v>-4.6894803548797395E-5</v>
      </c>
      <c r="M70">
        <f t="shared" si="8"/>
        <v>1</v>
      </c>
    </row>
    <row r="71" spans="1:13" x14ac:dyDescent="0.3">
      <c r="A71">
        <v>70</v>
      </c>
      <c r="B71" t="s">
        <v>13</v>
      </c>
      <c r="C71" t="s">
        <v>23</v>
      </c>
      <c r="D71" s="1">
        <v>45894</v>
      </c>
      <c r="E71" s="1">
        <v>45894</v>
      </c>
      <c r="F71" s="1">
        <v>45984</v>
      </c>
      <c r="G71">
        <v>26300</v>
      </c>
      <c r="H71">
        <v>26378</v>
      </c>
      <c r="I71">
        <v>26378</v>
      </c>
      <c r="J71">
        <v>90</v>
      </c>
      <c r="K71" s="2">
        <f t="shared" si="6"/>
        <v>1.202788339670469E-2</v>
      </c>
      <c r="L71" s="2">
        <f t="shared" si="7"/>
        <v>-263.76797211660329</v>
      </c>
      <c r="M71">
        <f t="shared" si="8"/>
        <v>3</v>
      </c>
    </row>
    <row r="72" spans="1:13" x14ac:dyDescent="0.3">
      <c r="A72">
        <v>71</v>
      </c>
      <c r="B72" t="s">
        <v>13</v>
      </c>
      <c r="C72" t="s">
        <v>23</v>
      </c>
      <c r="D72" s="1">
        <v>45894</v>
      </c>
      <c r="E72" s="1">
        <v>45894</v>
      </c>
      <c r="F72" s="1">
        <v>46254</v>
      </c>
      <c r="G72">
        <v>26300</v>
      </c>
      <c r="H72">
        <v>26715</v>
      </c>
      <c r="I72">
        <v>26715</v>
      </c>
      <c r="J72">
        <v>360</v>
      </c>
      <c r="K72" s="2">
        <f t="shared" si="6"/>
        <v>1.5998626953950146E-2</v>
      </c>
      <c r="L72" s="2">
        <f t="shared" si="7"/>
        <v>-267.13400137304603</v>
      </c>
      <c r="M72">
        <f t="shared" si="8"/>
        <v>12</v>
      </c>
    </row>
    <row r="73" spans="1:13" x14ac:dyDescent="0.3">
      <c r="A73">
        <v>72</v>
      </c>
      <c r="B73" t="s">
        <v>15</v>
      </c>
      <c r="C73" t="s">
        <v>23</v>
      </c>
      <c r="D73" s="1">
        <v>45894</v>
      </c>
      <c r="E73" s="1">
        <v>45894</v>
      </c>
      <c r="F73" s="1">
        <v>45924</v>
      </c>
      <c r="G73">
        <v>26310</v>
      </c>
      <c r="H73">
        <v>1.7</v>
      </c>
      <c r="I73">
        <v>26347</v>
      </c>
      <c r="J73">
        <v>30</v>
      </c>
      <c r="K73" s="2">
        <f t="shared" si="6"/>
        <v>1.7110097554795388E-2</v>
      </c>
      <c r="L73" s="2">
        <f t="shared" si="7"/>
        <v>1.1009755479538669E-4</v>
      </c>
      <c r="M73">
        <f t="shared" si="8"/>
        <v>1</v>
      </c>
    </row>
    <row r="74" spans="1:13" x14ac:dyDescent="0.3">
      <c r="A74">
        <v>73</v>
      </c>
      <c r="B74" t="s">
        <v>15</v>
      </c>
      <c r="C74" t="s">
        <v>23</v>
      </c>
      <c r="D74" s="1">
        <v>45894</v>
      </c>
      <c r="E74" s="1">
        <v>45894</v>
      </c>
      <c r="F74" s="1">
        <v>45984</v>
      </c>
      <c r="G74">
        <v>26300</v>
      </c>
      <c r="H74">
        <v>26427</v>
      </c>
      <c r="I74">
        <v>26427</v>
      </c>
      <c r="J74">
        <v>90</v>
      </c>
      <c r="K74" s="2">
        <f t="shared" si="6"/>
        <v>1.9583861427967891E-2</v>
      </c>
      <c r="L74" s="2">
        <f t="shared" si="7"/>
        <v>-264.25041613857201</v>
      </c>
      <c r="M74">
        <f t="shared" si="8"/>
        <v>3</v>
      </c>
    </row>
    <row r="75" spans="1:13" x14ac:dyDescent="0.3">
      <c r="A75">
        <v>74</v>
      </c>
      <c r="B75" t="s">
        <v>15</v>
      </c>
      <c r="C75" t="s">
        <v>24</v>
      </c>
      <c r="D75" s="1"/>
      <c r="E75" s="1">
        <v>45894</v>
      </c>
      <c r="F75" s="1"/>
      <c r="K75" s="2">
        <f t="shared" si="6"/>
        <v>0</v>
      </c>
      <c r="L75" s="2">
        <f t="shared" si="7"/>
        <v>0</v>
      </c>
    </row>
    <row r="76" spans="1:13" x14ac:dyDescent="0.3">
      <c r="A76">
        <v>75</v>
      </c>
      <c r="B76" t="s">
        <v>13</v>
      </c>
      <c r="C76" t="s">
        <v>24</v>
      </c>
      <c r="D76" s="1"/>
      <c r="E76" s="1">
        <v>45894</v>
      </c>
      <c r="F76" s="1"/>
      <c r="K76" s="2">
        <f t="shared" si="6"/>
        <v>0</v>
      </c>
      <c r="L76" s="2">
        <f t="shared" si="7"/>
        <v>0</v>
      </c>
    </row>
    <row r="77" spans="1:13" x14ac:dyDescent="0.3">
      <c r="A77">
        <v>76</v>
      </c>
      <c r="B77" t="s">
        <v>15</v>
      </c>
      <c r="C77" t="s">
        <v>24</v>
      </c>
      <c r="D77" s="1"/>
      <c r="E77" s="1">
        <v>45894</v>
      </c>
      <c r="F77" s="1"/>
      <c r="K77" s="2">
        <f t="shared" si="6"/>
        <v>0</v>
      </c>
      <c r="L77" s="2">
        <f t="shared" si="7"/>
        <v>0</v>
      </c>
    </row>
    <row r="78" spans="1:13" x14ac:dyDescent="0.3">
      <c r="A78">
        <v>77</v>
      </c>
      <c r="B78" t="s">
        <v>13</v>
      </c>
      <c r="C78" t="s">
        <v>24</v>
      </c>
      <c r="D78" s="1"/>
      <c r="E78" s="1">
        <v>45894</v>
      </c>
      <c r="F78" s="1"/>
      <c r="K78" s="2">
        <f t="shared" si="6"/>
        <v>0</v>
      </c>
      <c r="L78" s="2">
        <f t="shared" si="7"/>
        <v>0</v>
      </c>
    </row>
    <row r="79" spans="1:13" x14ac:dyDescent="0.3">
      <c r="A79">
        <v>78</v>
      </c>
      <c r="B79" t="s">
        <v>15</v>
      </c>
      <c r="C79" t="s">
        <v>24</v>
      </c>
      <c r="D79" s="1"/>
      <c r="E79" s="1">
        <v>45894</v>
      </c>
      <c r="F79" s="1"/>
      <c r="K79" s="2">
        <f t="shared" si="6"/>
        <v>0</v>
      </c>
      <c r="L79" s="2">
        <f t="shared" si="7"/>
        <v>0</v>
      </c>
    </row>
    <row r="80" spans="1:13" x14ac:dyDescent="0.3">
      <c r="A80">
        <v>79</v>
      </c>
      <c r="B80" t="s">
        <v>13</v>
      </c>
      <c r="C80" t="s">
        <v>24</v>
      </c>
      <c r="D80" s="1"/>
      <c r="E80" s="1">
        <v>45894</v>
      </c>
      <c r="F80" s="1"/>
      <c r="K80" s="2">
        <f t="shared" si="6"/>
        <v>0</v>
      </c>
      <c r="L80" s="2">
        <f t="shared" si="7"/>
        <v>0</v>
      </c>
    </row>
    <row r="81" spans="1:13" x14ac:dyDescent="0.3">
      <c r="A81">
        <v>80</v>
      </c>
      <c r="B81" t="s">
        <v>15</v>
      </c>
      <c r="C81" t="s">
        <v>24</v>
      </c>
      <c r="D81" s="1"/>
      <c r="E81" s="1">
        <v>45894</v>
      </c>
      <c r="F81" s="1"/>
      <c r="K81" s="2">
        <f t="shared" si="6"/>
        <v>0</v>
      </c>
      <c r="L81" s="2">
        <f t="shared" si="7"/>
        <v>0</v>
      </c>
    </row>
    <row r="82" spans="1:13" x14ac:dyDescent="0.3">
      <c r="A82">
        <v>81</v>
      </c>
      <c r="B82" t="s">
        <v>13</v>
      </c>
      <c r="C82" t="s">
        <v>24</v>
      </c>
      <c r="D82" s="1"/>
      <c r="E82" s="1">
        <v>45894</v>
      </c>
      <c r="F82" s="1"/>
      <c r="K82" s="2">
        <f t="shared" si="6"/>
        <v>0</v>
      </c>
      <c r="L82" s="2">
        <f t="shared" si="7"/>
        <v>0</v>
      </c>
    </row>
    <row r="83" spans="1:13" x14ac:dyDescent="0.3">
      <c r="A83">
        <v>82</v>
      </c>
      <c r="B83" t="s">
        <v>15</v>
      </c>
      <c r="C83" t="s">
        <v>24</v>
      </c>
      <c r="D83" s="1"/>
      <c r="E83" s="1">
        <v>45894</v>
      </c>
      <c r="F83" s="1"/>
      <c r="K83" s="2">
        <f t="shared" si="6"/>
        <v>0</v>
      </c>
      <c r="L83" s="2">
        <f t="shared" si="7"/>
        <v>0</v>
      </c>
    </row>
    <row r="84" spans="1:13" x14ac:dyDescent="0.3">
      <c r="A84">
        <v>83</v>
      </c>
      <c r="B84" t="s">
        <v>13</v>
      </c>
      <c r="C84" t="s">
        <v>24</v>
      </c>
      <c r="D84" s="1"/>
      <c r="E84" s="1">
        <v>45894</v>
      </c>
      <c r="F84" s="1"/>
      <c r="K84" s="2">
        <f t="shared" si="6"/>
        <v>0</v>
      </c>
      <c r="L84" s="2">
        <f t="shared" si="7"/>
        <v>0</v>
      </c>
    </row>
    <row r="85" spans="1:13" x14ac:dyDescent="0.3">
      <c r="A85">
        <v>84</v>
      </c>
      <c r="B85" t="s">
        <v>13</v>
      </c>
      <c r="C85" t="s">
        <v>25</v>
      </c>
      <c r="D85" s="1">
        <v>45891</v>
      </c>
      <c r="E85" s="1">
        <v>45891</v>
      </c>
      <c r="F85" s="1">
        <v>45921</v>
      </c>
      <c r="G85">
        <v>26400</v>
      </c>
      <c r="H85">
        <v>1.65</v>
      </c>
      <c r="I85">
        <v>26465</v>
      </c>
      <c r="J85">
        <v>30</v>
      </c>
      <c r="K85" s="2">
        <f t="shared" si="6"/>
        <v>2.9955808080808079E-2</v>
      </c>
      <c r="L85" s="2">
        <f t="shared" si="7"/>
        <v>1.3455808080808079E-2</v>
      </c>
      <c r="M85">
        <f t="shared" si="8"/>
        <v>1</v>
      </c>
    </row>
    <row r="86" spans="1:13" x14ac:dyDescent="0.3">
      <c r="A86">
        <v>85</v>
      </c>
      <c r="B86" t="s">
        <v>13</v>
      </c>
      <c r="C86" t="s">
        <v>25</v>
      </c>
      <c r="D86" s="1">
        <v>45891</v>
      </c>
      <c r="E86" s="1">
        <v>45891</v>
      </c>
      <c r="F86" s="1">
        <v>46071</v>
      </c>
      <c r="G86">
        <v>26400</v>
      </c>
      <c r="I86">
        <v>26690</v>
      </c>
      <c r="J86">
        <v>180</v>
      </c>
      <c r="K86" s="2">
        <f t="shared" si="6"/>
        <v>2.2274831649831649E-2</v>
      </c>
      <c r="L86" s="2">
        <f t="shared" si="7"/>
        <v>2.2274831649831649E-2</v>
      </c>
      <c r="M86">
        <f t="shared" si="8"/>
        <v>6</v>
      </c>
    </row>
    <row r="87" spans="1:13" x14ac:dyDescent="0.3">
      <c r="A87">
        <v>86</v>
      </c>
      <c r="B87" t="s">
        <v>13</v>
      </c>
      <c r="C87" t="s">
        <v>25</v>
      </c>
      <c r="D87" s="1">
        <v>45891</v>
      </c>
      <c r="E87" s="1">
        <v>45891</v>
      </c>
      <c r="F87" s="1">
        <v>46251</v>
      </c>
      <c r="G87">
        <v>26400</v>
      </c>
      <c r="H87">
        <v>2.1</v>
      </c>
      <c r="I87">
        <v>26985</v>
      </c>
      <c r="J87">
        <v>360</v>
      </c>
      <c r="K87" s="2">
        <f t="shared" si="6"/>
        <v>2.2466856060606062E-2</v>
      </c>
      <c r="L87" s="2">
        <f t="shared" si="7"/>
        <v>1.4668560606060609E-3</v>
      </c>
      <c r="M87">
        <f t="shared" si="8"/>
        <v>12</v>
      </c>
    </row>
    <row r="88" spans="1:13" x14ac:dyDescent="0.3">
      <c r="A88">
        <v>87</v>
      </c>
      <c r="B88" t="s">
        <v>15</v>
      </c>
      <c r="C88" t="s">
        <v>25</v>
      </c>
      <c r="D88" s="1">
        <v>45891</v>
      </c>
      <c r="E88" s="1">
        <v>45891</v>
      </c>
      <c r="F88" s="1">
        <v>45921</v>
      </c>
      <c r="G88">
        <v>26400</v>
      </c>
      <c r="H88">
        <v>1.35</v>
      </c>
      <c r="I88">
        <v>26449</v>
      </c>
      <c r="J88">
        <v>30</v>
      </c>
      <c r="K88" s="2">
        <f t="shared" si="6"/>
        <v>2.2582070707070707E-2</v>
      </c>
      <c r="L88" s="2">
        <f t="shared" si="7"/>
        <v>9.0820707070707052E-3</v>
      </c>
      <c r="M88">
        <f t="shared" si="8"/>
        <v>1</v>
      </c>
    </row>
    <row r="89" spans="1:13" x14ac:dyDescent="0.3">
      <c r="A89">
        <v>88</v>
      </c>
      <c r="B89" t="s">
        <v>15</v>
      </c>
      <c r="C89" t="s">
        <v>25</v>
      </c>
      <c r="D89" s="1">
        <v>45891</v>
      </c>
      <c r="E89" s="1">
        <v>45891</v>
      </c>
      <c r="F89" s="1">
        <v>46071</v>
      </c>
      <c r="G89">
        <v>26400</v>
      </c>
      <c r="H89">
        <v>1.7</v>
      </c>
      <c r="I89">
        <v>26641</v>
      </c>
      <c r="J89">
        <v>180</v>
      </c>
      <c r="K89" s="2">
        <f t="shared" si="6"/>
        <v>1.8511153198653197E-2</v>
      </c>
      <c r="L89" s="2">
        <f t="shared" si="7"/>
        <v>1.5111531986531958E-3</v>
      </c>
      <c r="M89">
        <f t="shared" si="8"/>
        <v>6</v>
      </c>
    </row>
    <row r="90" spans="1:13" x14ac:dyDescent="0.3">
      <c r="A90">
        <v>89</v>
      </c>
      <c r="B90" t="s">
        <v>15</v>
      </c>
      <c r="C90" t="s">
        <v>25</v>
      </c>
      <c r="D90" s="1">
        <v>45891</v>
      </c>
      <c r="E90" s="1">
        <v>45891</v>
      </c>
      <c r="F90" s="1">
        <v>46251</v>
      </c>
      <c r="G90">
        <v>26400</v>
      </c>
      <c r="H90">
        <v>1.8</v>
      </c>
      <c r="I90">
        <v>26895</v>
      </c>
      <c r="J90">
        <v>360</v>
      </c>
      <c r="K90" s="2">
        <f t="shared" si="6"/>
        <v>1.9010416666666665E-2</v>
      </c>
      <c r="L90" s="2">
        <f t="shared" si="7"/>
        <v>1.0104166666666629E-3</v>
      </c>
      <c r="M90">
        <f t="shared" si="8"/>
        <v>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tabSelected="1" workbookViewId="0">
      <selection activeCell="F6" sqref="F6"/>
    </sheetView>
  </sheetViews>
  <sheetFormatPr defaultRowHeight="14.4" x14ac:dyDescent="0.3"/>
  <cols>
    <col min="4" max="4" width="23" customWidth="1"/>
    <col min="5" max="5" width="28.6640625" customWidth="1"/>
    <col min="6" max="6" width="21.33203125" customWidth="1"/>
    <col min="7" max="7" width="31.6640625" customWidth="1"/>
  </cols>
  <sheetData>
    <row r="1" spans="1:7" ht="28.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26</v>
      </c>
      <c r="F1" s="5" t="s">
        <v>27</v>
      </c>
      <c r="G1" s="5" t="s">
        <v>28</v>
      </c>
    </row>
    <row r="2" spans="1:7" x14ac:dyDescent="0.3">
      <c r="A2" s="6">
        <v>1</v>
      </c>
      <c r="B2" s="6" t="s">
        <v>15</v>
      </c>
      <c r="C2" s="6" t="s">
        <v>14</v>
      </c>
      <c r="D2" s="6" t="s">
        <v>29</v>
      </c>
      <c r="E2" s="6"/>
      <c r="F2" s="6"/>
      <c r="G2" s="6">
        <v>26370</v>
      </c>
    </row>
    <row r="3" spans="1:7" x14ac:dyDescent="0.3">
      <c r="A3" s="6">
        <v>2</v>
      </c>
      <c r="B3" s="6" t="s">
        <v>13</v>
      </c>
      <c r="C3" s="6" t="s">
        <v>14</v>
      </c>
      <c r="D3" s="6" t="s">
        <v>29</v>
      </c>
      <c r="E3" s="6"/>
      <c r="F3" s="6"/>
      <c r="G3" s="6">
        <v>26380</v>
      </c>
    </row>
    <row r="4" spans="1:7" x14ac:dyDescent="0.3">
      <c r="A4" s="6">
        <v>3</v>
      </c>
      <c r="B4" s="6" t="s">
        <v>15</v>
      </c>
      <c r="C4" s="6" t="s">
        <v>16</v>
      </c>
      <c r="D4" s="6" t="s">
        <v>29</v>
      </c>
      <c r="E4" s="6">
        <v>26284</v>
      </c>
      <c r="F4" s="6">
        <v>26430</v>
      </c>
      <c r="G4" s="6">
        <v>26428</v>
      </c>
    </row>
    <row r="5" spans="1:7" x14ac:dyDescent="0.3">
      <c r="A5" s="6">
        <v>4</v>
      </c>
      <c r="B5" s="6" t="s">
        <v>13</v>
      </c>
      <c r="C5" s="6" t="s">
        <v>16</v>
      </c>
      <c r="D5" s="6" t="s">
        <v>29</v>
      </c>
      <c r="E5" s="6">
        <v>26285</v>
      </c>
      <c r="F5" s="6">
        <v>26431</v>
      </c>
      <c r="G5" s="6">
        <v>26429</v>
      </c>
    </row>
    <row r="6" spans="1:7" x14ac:dyDescent="0.3">
      <c r="A6" s="6">
        <v>5</v>
      </c>
      <c r="B6" s="6" t="s">
        <v>15</v>
      </c>
      <c r="C6" s="6" t="s">
        <v>17</v>
      </c>
      <c r="D6" s="6" t="s">
        <v>29</v>
      </c>
      <c r="E6" s="6">
        <v>26280</v>
      </c>
      <c r="F6" s="6">
        <v>26300</v>
      </c>
      <c r="G6" s="6">
        <v>26410</v>
      </c>
    </row>
    <row r="7" spans="1:7" x14ac:dyDescent="0.3">
      <c r="A7" s="6">
        <v>6</v>
      </c>
      <c r="B7" s="6" t="s">
        <v>13</v>
      </c>
      <c r="C7" s="6" t="s">
        <v>17</v>
      </c>
      <c r="D7" s="6" t="s">
        <v>29</v>
      </c>
      <c r="E7" s="6">
        <v>26450</v>
      </c>
      <c r="F7" s="6">
        <v>26380</v>
      </c>
      <c r="G7" s="6">
        <v>26400</v>
      </c>
    </row>
    <row r="8" spans="1:7" x14ac:dyDescent="0.3">
      <c r="A8" s="6">
        <v>7</v>
      </c>
      <c r="B8" s="6" t="s">
        <v>15</v>
      </c>
      <c r="C8" s="6" t="s">
        <v>18</v>
      </c>
      <c r="D8" s="6" t="s">
        <v>29</v>
      </c>
      <c r="E8" s="6">
        <v>26275</v>
      </c>
      <c r="F8" s="6">
        <v>26450</v>
      </c>
      <c r="G8" s="6">
        <v>26360</v>
      </c>
    </row>
    <row r="9" spans="1:7" x14ac:dyDescent="0.3">
      <c r="A9" s="6">
        <v>8</v>
      </c>
      <c r="B9" s="6" t="s">
        <v>13</v>
      </c>
      <c r="C9" s="6" t="s">
        <v>18</v>
      </c>
      <c r="D9" s="6" t="s">
        <v>29</v>
      </c>
      <c r="E9" s="6">
        <v>26300</v>
      </c>
      <c r="F9" s="6">
        <v>26331</v>
      </c>
      <c r="G9" s="6">
        <v>26386</v>
      </c>
    </row>
    <row r="10" spans="1:7" x14ac:dyDescent="0.3">
      <c r="A10" s="6">
        <v>9</v>
      </c>
      <c r="B10" s="6" t="s">
        <v>15</v>
      </c>
      <c r="C10" s="6" t="s">
        <v>19</v>
      </c>
      <c r="D10" s="6" t="s">
        <v>29</v>
      </c>
      <c r="E10" s="6">
        <v>26273</v>
      </c>
      <c r="F10" s="6">
        <v>26445</v>
      </c>
      <c r="G10" s="6">
        <v>26330</v>
      </c>
    </row>
    <row r="11" spans="1:7" x14ac:dyDescent="0.3">
      <c r="A11" s="6">
        <v>10</v>
      </c>
      <c r="B11" s="6" t="s">
        <v>13</v>
      </c>
      <c r="C11" s="6" t="s">
        <v>19</v>
      </c>
      <c r="D11" s="6" t="s">
        <v>29</v>
      </c>
      <c r="E11" s="6">
        <v>26273</v>
      </c>
      <c r="F11" s="6">
        <v>26445</v>
      </c>
      <c r="G11" s="6">
        <v>26330</v>
      </c>
    </row>
    <row r="12" spans="1:7" x14ac:dyDescent="0.3">
      <c r="A12" s="6">
        <v>11</v>
      </c>
      <c r="B12" s="6" t="s">
        <v>15</v>
      </c>
      <c r="C12" s="6" t="s">
        <v>20</v>
      </c>
      <c r="D12" s="6" t="s">
        <v>29</v>
      </c>
      <c r="E12" s="6">
        <v>26235</v>
      </c>
      <c r="F12" s="6">
        <v>26255</v>
      </c>
      <c r="G12" s="6">
        <v>26445</v>
      </c>
    </row>
    <row r="13" spans="1:7" x14ac:dyDescent="0.3">
      <c r="A13" s="6">
        <v>12</v>
      </c>
      <c r="B13" s="6" t="s">
        <v>13</v>
      </c>
      <c r="C13" s="6" t="s">
        <v>20</v>
      </c>
      <c r="D13" s="6" t="s">
        <v>29</v>
      </c>
      <c r="E13" s="6">
        <v>26465</v>
      </c>
      <c r="F13" s="6">
        <v>26340</v>
      </c>
      <c r="G13" s="6">
        <v>26360</v>
      </c>
    </row>
    <row r="14" spans="1:7" x14ac:dyDescent="0.3">
      <c r="A14" s="6">
        <v>13</v>
      </c>
      <c r="B14" s="6" t="s">
        <v>15</v>
      </c>
      <c r="C14" s="6" t="s">
        <v>22</v>
      </c>
      <c r="D14" s="6" t="s">
        <v>29</v>
      </c>
      <c r="E14" s="6">
        <v>26090</v>
      </c>
      <c r="F14" s="6">
        <v>26242</v>
      </c>
      <c r="G14" s="6">
        <v>26242</v>
      </c>
    </row>
    <row r="15" spans="1:7" x14ac:dyDescent="0.3">
      <c r="A15" s="6">
        <v>14</v>
      </c>
      <c r="B15" s="6" t="s">
        <v>13</v>
      </c>
      <c r="C15" s="6" t="s">
        <v>22</v>
      </c>
      <c r="D15" s="6" t="s">
        <v>29</v>
      </c>
      <c r="E15" s="6">
        <v>26450</v>
      </c>
      <c r="F15" s="6">
        <v>26562</v>
      </c>
      <c r="G15" s="6">
        <v>26562</v>
      </c>
    </row>
    <row r="16" spans="1:7" x14ac:dyDescent="0.3">
      <c r="A16" s="6">
        <v>15</v>
      </c>
      <c r="B16" s="6" t="s">
        <v>15</v>
      </c>
      <c r="C16" s="6" t="s">
        <v>23</v>
      </c>
      <c r="D16" s="6" t="s">
        <v>29</v>
      </c>
      <c r="E16" s="6">
        <v>26310</v>
      </c>
      <c r="F16" s="6">
        <v>26300</v>
      </c>
      <c r="G16" s="6">
        <v>26285</v>
      </c>
    </row>
    <row r="17" spans="1:7" x14ac:dyDescent="0.3">
      <c r="A17" s="6">
        <v>16</v>
      </c>
      <c r="B17" s="6" t="s">
        <v>13</v>
      </c>
      <c r="C17" s="6" t="s">
        <v>23</v>
      </c>
      <c r="D17" s="6" t="s">
        <v>29</v>
      </c>
      <c r="E17" s="6">
        <v>26450</v>
      </c>
      <c r="F17" s="6">
        <v>26330</v>
      </c>
      <c r="G17" s="6">
        <v>26335</v>
      </c>
    </row>
    <row r="18" spans="1:7" x14ac:dyDescent="0.3">
      <c r="A18" s="6">
        <v>17</v>
      </c>
      <c r="B18" s="6" t="s">
        <v>15</v>
      </c>
      <c r="C18" s="6" t="s">
        <v>24</v>
      </c>
      <c r="D18" s="6" t="s">
        <v>29</v>
      </c>
      <c r="E18" s="6">
        <v>26280</v>
      </c>
      <c r="F18" s="6">
        <v>26320</v>
      </c>
      <c r="G18" s="6">
        <v>26300</v>
      </c>
    </row>
    <row r="19" spans="1:7" x14ac:dyDescent="0.3">
      <c r="A19" s="6">
        <v>18</v>
      </c>
      <c r="B19" s="6" t="s">
        <v>13</v>
      </c>
      <c r="C19" s="6" t="s">
        <v>24</v>
      </c>
      <c r="D19" s="6" t="s">
        <v>29</v>
      </c>
      <c r="E19" s="6">
        <v>26330</v>
      </c>
      <c r="F19" s="6">
        <v>26370</v>
      </c>
      <c r="G19" s="6">
        <v>26350</v>
      </c>
    </row>
    <row r="20" spans="1:7" x14ac:dyDescent="0.3">
      <c r="A20" s="6">
        <v>19</v>
      </c>
      <c r="B20" s="6" t="s">
        <v>15</v>
      </c>
      <c r="C20" s="6" t="s">
        <v>25</v>
      </c>
      <c r="D20" s="6" t="s">
        <v>29</v>
      </c>
      <c r="E20" s="6">
        <v>26449</v>
      </c>
      <c r="F20" s="6">
        <v>26517</v>
      </c>
      <c r="G20" s="6">
        <v>26641</v>
      </c>
    </row>
    <row r="21" spans="1:7" x14ac:dyDescent="0.3">
      <c r="A21" s="6">
        <v>20</v>
      </c>
      <c r="B21" s="6" t="s">
        <v>13</v>
      </c>
      <c r="C21" s="6" t="s">
        <v>25</v>
      </c>
      <c r="D21" s="6" t="s">
        <v>29</v>
      </c>
      <c r="E21" s="6">
        <v>26771</v>
      </c>
      <c r="F21" s="6">
        <v>26895</v>
      </c>
      <c r="G21" s="6">
        <v>26465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G6" sqref="G6"/>
    </sheetView>
  </sheetViews>
  <sheetFormatPr defaultRowHeight="14.4" x14ac:dyDescent="0.3"/>
  <cols>
    <col min="3" max="3" width="16.88671875" customWidth="1"/>
    <col min="4" max="4" width="23.77734375" customWidth="1"/>
  </cols>
  <sheetData>
    <row r="1" spans="1:4" x14ac:dyDescent="0.3">
      <c r="A1" s="4" t="s">
        <v>0</v>
      </c>
      <c r="B1" s="4" t="s">
        <v>2</v>
      </c>
      <c r="C1" s="4" t="s">
        <v>3</v>
      </c>
      <c r="D1" s="4" t="s">
        <v>30</v>
      </c>
    </row>
    <row r="2" spans="1:4" x14ac:dyDescent="0.3">
      <c r="A2" s="3">
        <v>1</v>
      </c>
      <c r="B2" s="3" t="s">
        <v>14</v>
      </c>
      <c r="C2" s="3" t="s">
        <v>29</v>
      </c>
      <c r="D2" s="3"/>
    </row>
    <row r="3" spans="1:4" x14ac:dyDescent="0.3">
      <c r="A3" s="3">
        <v>2</v>
      </c>
      <c r="B3" s="3" t="s">
        <v>16</v>
      </c>
      <c r="C3" s="3" t="s">
        <v>29</v>
      </c>
      <c r="D3" s="3"/>
    </row>
    <row r="4" spans="1:4" x14ac:dyDescent="0.3">
      <c r="A4" s="3">
        <v>3</v>
      </c>
      <c r="B4" s="3" t="s">
        <v>17</v>
      </c>
      <c r="C4" s="3" t="s">
        <v>29</v>
      </c>
      <c r="D4" s="3"/>
    </row>
    <row r="5" spans="1:4" x14ac:dyDescent="0.3">
      <c r="A5" s="3">
        <v>4</v>
      </c>
      <c r="B5" s="3" t="s">
        <v>18</v>
      </c>
      <c r="C5" s="3" t="s">
        <v>29</v>
      </c>
      <c r="D5" s="3"/>
    </row>
    <row r="6" spans="1:4" x14ac:dyDescent="0.3">
      <c r="A6" s="3">
        <v>5</v>
      </c>
      <c r="B6" s="3" t="s">
        <v>19</v>
      </c>
      <c r="C6" s="3" t="s">
        <v>29</v>
      </c>
      <c r="D6" s="3"/>
    </row>
    <row r="7" spans="1:4" x14ac:dyDescent="0.3">
      <c r="A7" s="3">
        <v>6</v>
      </c>
      <c r="B7" s="3" t="s">
        <v>20</v>
      </c>
      <c r="C7" s="3" t="s">
        <v>29</v>
      </c>
      <c r="D7" s="3"/>
    </row>
    <row r="8" spans="1:4" x14ac:dyDescent="0.3">
      <c r="A8" s="3">
        <v>7</v>
      </c>
      <c r="B8" s="3" t="s">
        <v>21</v>
      </c>
      <c r="C8" s="3" t="s">
        <v>29</v>
      </c>
      <c r="D8" s="3"/>
    </row>
    <row r="9" spans="1:4" x14ac:dyDescent="0.3">
      <c r="A9" s="3">
        <v>8</v>
      </c>
      <c r="B9" s="3" t="s">
        <v>22</v>
      </c>
      <c r="C9" s="3" t="s">
        <v>29</v>
      </c>
      <c r="D9" s="3"/>
    </row>
    <row r="10" spans="1:4" x14ac:dyDescent="0.3">
      <c r="A10" s="3">
        <v>9</v>
      </c>
      <c r="B10" s="3" t="s">
        <v>23</v>
      </c>
      <c r="C10" s="3" t="s">
        <v>29</v>
      </c>
      <c r="D10" s="3"/>
    </row>
    <row r="11" spans="1:4" x14ac:dyDescent="0.3">
      <c r="A11" s="3">
        <v>10</v>
      </c>
      <c r="B11" s="3" t="s">
        <v>24</v>
      </c>
      <c r="C11" s="3" t="s">
        <v>29</v>
      </c>
      <c r="D11" s="3"/>
    </row>
    <row r="12" spans="1:4" x14ac:dyDescent="0.3">
      <c r="A12" s="3">
        <v>11</v>
      </c>
      <c r="B12" s="3" t="s">
        <v>25</v>
      </c>
      <c r="C12" s="3" t="s">
        <v>29</v>
      </c>
      <c r="D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Spot</vt:lpstr>
      <vt:lpstr>CentralBank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Manh, Hoang Van (Intern-Accouting)</cp:lastModifiedBy>
  <dcterms:created xsi:type="dcterms:W3CDTF">2025-08-28T03:00:27Z</dcterms:created>
  <dcterms:modified xsi:type="dcterms:W3CDTF">2025-08-28T03:09:16Z</dcterms:modified>
</cp:coreProperties>
</file>