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" sheetId="1" state="visible" r:id="rId1"/>
    <sheet name="Spot" sheetId="2" state="visible" r:id="rId2"/>
    <sheet name="CentralBank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"/>
    <numFmt numFmtId="166" formatCode="dd/mm/yyyy"/>
    <numFmt numFmtId="167" formatCode="0.000%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Bid/Ask</t>
        </is>
      </c>
      <c r="C1" s="1" t="inlineStr">
        <is>
          <t>Bank</t>
        </is>
      </c>
      <c r="D1" s="1" t="inlineStr">
        <is>
          <t>Quoting date</t>
        </is>
      </c>
      <c r="E1" s="1" t="inlineStr">
        <is>
          <t>Trading date</t>
        </is>
      </c>
      <c r="F1" s="1" t="inlineStr">
        <is>
          <t>Value date</t>
        </is>
      </c>
      <c r="G1" s="1" t="inlineStr">
        <is>
          <t>Spot Exchange rate</t>
        </is>
      </c>
      <c r="H1" s="1" t="inlineStr">
        <is>
          <t>Gap(%)</t>
        </is>
      </c>
      <c r="I1" s="1" t="inlineStr">
        <is>
          <t>Forward Exchange rate</t>
        </is>
      </c>
      <c r="J1" s="1" t="inlineStr">
        <is>
          <t>Term (days)</t>
        </is>
      </c>
      <c r="K1" s="1" t="inlineStr">
        <is>
          <t>% forward (cal)</t>
        </is>
      </c>
      <c r="L1" s="1" t="inlineStr">
        <is>
          <t>Diff.</t>
        </is>
      </c>
      <c r="M1" s="1" t="inlineStr">
        <is>
          <t>Term (lookup)</t>
        </is>
      </c>
    </row>
    <row r="2">
      <c r="A2" t="n">
        <v>1</v>
      </c>
      <c r="B2" t="inlineStr">
        <is>
          <t>Ask</t>
        </is>
      </c>
      <c r="C2" t="inlineStr">
        <is>
          <t>ACB</t>
        </is>
      </c>
      <c r="D2" s="2" t="n">
        <v>45894</v>
      </c>
      <c r="E2" s="2" t="n">
        <v>45894</v>
      </c>
      <c r="F2" s="2" t="n">
        <v>45924</v>
      </c>
      <c r="G2" t="n">
        <v>26307</v>
      </c>
      <c r="H2" t="n">
        <v>1.66</v>
      </c>
      <c r="I2" t="n">
        <v>26343</v>
      </c>
      <c r="J2" t="n">
        <v>30</v>
      </c>
      <c r="K2" s="3">
        <f>IFERROR((I2-G2)*365/(G2*J2),0)</f>
        <v/>
      </c>
      <c r="L2" s="3">
        <f>IFERROR(K2-H2/100,0)</f>
        <v/>
      </c>
      <c r="M2">
        <f>ROUND(YEARFRAC(E2,F2)*12,0)</f>
        <v/>
      </c>
    </row>
    <row r="3">
      <c r="A3" t="n">
        <v>2</v>
      </c>
      <c r="B3" t="inlineStr">
        <is>
          <t>Ask</t>
        </is>
      </c>
      <c r="C3" t="inlineStr">
        <is>
          <t>ACB</t>
        </is>
      </c>
      <c r="D3" s="2" t="n">
        <v>45894</v>
      </c>
      <c r="E3" s="2" t="n">
        <v>45894</v>
      </c>
      <c r="F3" s="2" t="n">
        <v>45987</v>
      </c>
      <c r="G3" t="n">
        <v>26307</v>
      </c>
      <c r="H3" t="n">
        <v>1.66</v>
      </c>
      <c r="I3" t="n">
        <v>26418</v>
      </c>
      <c r="J3" t="n">
        <v>93</v>
      </c>
      <c r="K3" s="3">
        <f>IFERROR((I3-G3)*365/(G3*J3),0)</f>
        <v/>
      </c>
      <c r="L3" s="3">
        <f>IFERROR(K3-H3/100,0)</f>
        <v/>
      </c>
      <c r="M3">
        <f>ROUND(YEARFRAC(E3,F3)*12,0)</f>
        <v/>
      </c>
    </row>
    <row r="4">
      <c r="A4" t="n">
        <v>3</v>
      </c>
      <c r="B4" t="inlineStr">
        <is>
          <t>Ask</t>
        </is>
      </c>
      <c r="C4" t="inlineStr">
        <is>
          <t>ACB</t>
        </is>
      </c>
      <c r="D4" s="2" t="n">
        <v>45894</v>
      </c>
      <c r="E4" s="2" t="n">
        <v>45894</v>
      </c>
      <c r="F4" s="2" t="n">
        <v>46077</v>
      </c>
      <c r="G4" t="n">
        <v>26307</v>
      </c>
      <c r="H4" t="n">
        <v>1.73</v>
      </c>
      <c r="I4" t="n">
        <v>26535</v>
      </c>
      <c r="J4" t="n">
        <v>183</v>
      </c>
      <c r="K4" s="3">
        <f>IFERROR((I4-G4)*365/(G4*J4),0)</f>
        <v/>
      </c>
      <c r="L4" s="3">
        <f>IFERROR(K4-H4/100,0)</f>
        <v/>
      </c>
      <c r="M4">
        <f>ROUND(YEARFRAC(E4,F4)*12,0)</f>
        <v/>
      </c>
    </row>
    <row r="5">
      <c r="A5" t="n">
        <v>4</v>
      </c>
      <c r="B5" t="inlineStr">
        <is>
          <t>Ask</t>
        </is>
      </c>
      <c r="C5" t="inlineStr">
        <is>
          <t>ACB</t>
        </is>
      </c>
      <c r="D5" s="2" t="n">
        <v>45894</v>
      </c>
      <c r="E5" s="2" t="n">
        <v>45894</v>
      </c>
      <c r="F5" s="2" t="n">
        <v>46164</v>
      </c>
      <c r="G5" t="n">
        <v>26307</v>
      </c>
      <c r="H5" t="n">
        <v>1.87</v>
      </c>
      <c r="I5" t="n">
        <v>26606</v>
      </c>
      <c r="J5" t="n">
        <v>270</v>
      </c>
      <c r="K5" s="3">
        <f>IFERROR((I5-G5)*365/(G5*J5),0)</f>
        <v/>
      </c>
      <c r="L5" s="3">
        <f>IFERROR(K5-H5/100,0)</f>
        <v/>
      </c>
      <c r="M5">
        <f>ROUND(YEARFRAC(E5,F5)*12,0)</f>
        <v/>
      </c>
    </row>
    <row r="6">
      <c r="A6" t="n">
        <v>5</v>
      </c>
      <c r="B6" t="inlineStr">
        <is>
          <t>Ask</t>
        </is>
      </c>
      <c r="C6" t="inlineStr">
        <is>
          <t>ACB</t>
        </is>
      </c>
      <c r="D6" s="2" t="n">
        <v>45894</v>
      </c>
      <c r="E6" s="2" t="n">
        <v>45894</v>
      </c>
      <c r="F6" s="2" t="n">
        <v>46254</v>
      </c>
      <c r="G6" t="n">
        <v>26307</v>
      </c>
      <c r="H6" t="n">
        <v>1.87</v>
      </c>
      <c r="I6" t="n">
        <v>26622</v>
      </c>
      <c r="J6" t="n">
        <v>360</v>
      </c>
      <c r="K6" s="3">
        <f>IFERROR((I6-G6)*365/(G6*J6),0)</f>
        <v/>
      </c>
      <c r="L6" s="3">
        <f>IFERROR(K6-H6/100,0)</f>
        <v/>
      </c>
      <c r="M6">
        <f>ROUND(YEARFRAC(E6,F6)*12,0)</f>
        <v/>
      </c>
    </row>
    <row r="7">
      <c r="A7" t="n">
        <v>6</v>
      </c>
      <c r="B7" t="inlineStr">
        <is>
          <t>Bid</t>
        </is>
      </c>
      <c r="C7" t="inlineStr">
        <is>
          <t>ACB</t>
        </is>
      </c>
      <c r="D7" s="2" t="n">
        <v>45894</v>
      </c>
      <c r="E7" s="2" t="n">
        <v>45894</v>
      </c>
      <c r="F7" s="2" t="n">
        <v>45924</v>
      </c>
      <c r="G7" t="n">
        <v>26303</v>
      </c>
      <c r="H7" t="n">
        <v>1.11</v>
      </c>
      <c r="I7" t="n">
        <v>26327</v>
      </c>
      <c r="J7" t="n">
        <v>30</v>
      </c>
      <c r="K7" s="3">
        <f>IFERROR((I7-G7)*365/(G7*J7),0)</f>
        <v/>
      </c>
      <c r="L7" s="3">
        <f>IFERROR(K7-H7/100,0)</f>
        <v/>
      </c>
      <c r="M7">
        <f>ROUND(YEARFRAC(E7,F7)*12,0)</f>
        <v/>
      </c>
    </row>
    <row r="8">
      <c r="A8" t="n">
        <v>7</v>
      </c>
      <c r="B8" t="inlineStr">
        <is>
          <t>Bid</t>
        </is>
      </c>
      <c r="C8" t="inlineStr">
        <is>
          <t>ACB</t>
        </is>
      </c>
      <c r="D8" s="2" t="n">
        <v>45894</v>
      </c>
      <c r="E8" s="2" t="n">
        <v>45894</v>
      </c>
      <c r="F8" s="2" t="n">
        <v>45987</v>
      </c>
      <c r="G8" t="n">
        <v>26303</v>
      </c>
      <c r="H8" t="n">
        <v>1.25</v>
      </c>
      <c r="I8" t="n">
        <v>26387</v>
      </c>
      <c r="J8" t="n">
        <v>93</v>
      </c>
      <c r="K8" s="3">
        <f>IFERROR((I8-G8)*365/(G8*J8),0)</f>
        <v/>
      </c>
      <c r="L8" s="3">
        <f>IFERROR(K8-H8/100,0)</f>
        <v/>
      </c>
      <c r="M8">
        <f>ROUND(YEARFRAC(E8,F8)*12,0)</f>
        <v/>
      </c>
    </row>
    <row r="9">
      <c r="A9" t="n">
        <v>8</v>
      </c>
      <c r="B9" t="inlineStr">
        <is>
          <t>Bid</t>
        </is>
      </c>
      <c r="C9" t="inlineStr">
        <is>
          <t>ACB</t>
        </is>
      </c>
      <c r="D9" s="2" t="n">
        <v>45894</v>
      </c>
      <c r="E9" s="2" t="n">
        <v>45894</v>
      </c>
      <c r="F9" s="2" t="n">
        <v>46077</v>
      </c>
      <c r="G9" t="n">
        <v>26303</v>
      </c>
      <c r="H9" t="n">
        <v>1.37</v>
      </c>
      <c r="I9" t="n">
        <v>26484</v>
      </c>
      <c r="J9" t="n">
        <v>183</v>
      </c>
      <c r="K9" s="3">
        <f>IFERROR((I9-G9)*365/(G9*J9),0)</f>
        <v/>
      </c>
      <c r="L9" s="3">
        <f>IFERROR(K9-H9/100,0)</f>
        <v/>
      </c>
      <c r="M9">
        <f>ROUND(YEARFRAC(E9,F9)*12,0)</f>
        <v/>
      </c>
    </row>
    <row r="10">
      <c r="A10" t="n">
        <v>9</v>
      </c>
      <c r="B10" t="inlineStr">
        <is>
          <t>Bid</t>
        </is>
      </c>
      <c r="C10" t="inlineStr">
        <is>
          <t>ACB</t>
        </is>
      </c>
      <c r="D10" s="2" t="n">
        <v>45894</v>
      </c>
      <c r="E10" s="2" t="n">
        <v>45894</v>
      </c>
      <c r="F10" s="2" t="n">
        <v>46164</v>
      </c>
      <c r="G10" t="n">
        <v>26303</v>
      </c>
      <c r="H10" t="n">
        <v>1.48</v>
      </c>
      <c r="I10" t="n">
        <v>26591</v>
      </c>
      <c r="J10" t="n">
        <v>270</v>
      </c>
      <c r="K10" s="3">
        <f>IFERROR((I10-G10)*365/(G10*J10),0)</f>
        <v/>
      </c>
      <c r="L10" s="3">
        <f>IFERROR(K10-H10/100,0)</f>
        <v/>
      </c>
      <c r="M10">
        <f>ROUND(YEARFRAC(E10,F10)*12,0)</f>
        <v/>
      </c>
    </row>
    <row r="11">
      <c r="A11" t="n">
        <v>10</v>
      </c>
      <c r="B11" t="inlineStr">
        <is>
          <t>Bid</t>
        </is>
      </c>
      <c r="C11" t="inlineStr">
        <is>
          <t>ACB</t>
        </is>
      </c>
      <c r="D11" s="2" t="n">
        <v>45894</v>
      </c>
      <c r="E11" s="2" t="n">
        <v>45894</v>
      </c>
      <c r="F11" s="2" t="n">
        <v>46254</v>
      </c>
      <c r="G11" t="n">
        <v>26303</v>
      </c>
      <c r="H11" t="n">
        <v>1.49</v>
      </c>
      <c r="I11" t="n">
        <v>26689</v>
      </c>
      <c r="J11" t="n">
        <v>360</v>
      </c>
      <c r="K11" s="3">
        <f>IFERROR((I11-G11)*365/(G11*J11),0)</f>
        <v/>
      </c>
      <c r="L11" s="3">
        <f>IFERROR(K11-H11/100,0)</f>
        <v/>
      </c>
      <c r="M11">
        <f>ROUND(YEARFRAC(E11,F11)*12,0)</f>
        <v/>
      </c>
    </row>
    <row r="12">
      <c r="A12" t="n">
        <v>11</v>
      </c>
      <c r="B12" t="inlineStr">
        <is>
          <t>Ask</t>
        </is>
      </c>
      <c r="C12" t="inlineStr">
        <is>
          <t>BIDV</t>
        </is>
      </c>
      <c r="D12" s="2" t="n">
        <v>45894</v>
      </c>
      <c r="E12" s="2" t="n">
        <v>45894</v>
      </c>
      <c r="F12" s="2" t="n">
        <v>45924</v>
      </c>
      <c r="G12" t="n">
        <v>26308</v>
      </c>
      <c r="H12" t="n">
        <v>2.1</v>
      </c>
      <c r="I12" t="n">
        <v>26354</v>
      </c>
      <c r="J12" t="n">
        <v>30</v>
      </c>
      <c r="K12" s="3">
        <f>IFERROR((I12-G12)*365/(G12*J12),0)</f>
        <v/>
      </c>
      <c r="L12" s="3">
        <f>IFERROR(K12-H12/100,0)</f>
        <v/>
      </c>
      <c r="M12">
        <f>ROUND(YEARFRAC(E12,F12)*12,0)</f>
        <v/>
      </c>
    </row>
    <row r="13">
      <c r="A13" t="n">
        <v>12</v>
      </c>
      <c r="B13" t="inlineStr">
        <is>
          <t>Bid</t>
        </is>
      </c>
      <c r="C13" t="inlineStr">
        <is>
          <t>BIDV</t>
        </is>
      </c>
      <c r="D13" s="2" t="n">
        <v>45894</v>
      </c>
      <c r="E13" s="2" t="n">
        <v>45894</v>
      </c>
      <c r="F13" s="2" t="n">
        <v>45924</v>
      </c>
      <c r="G13" t="n">
        <v>26307</v>
      </c>
      <c r="H13" t="n">
        <v>1.6</v>
      </c>
      <c r="I13" t="n">
        <v>26342</v>
      </c>
      <c r="J13" t="n">
        <v>30</v>
      </c>
      <c r="K13" s="3">
        <f>IFERROR((I13-G13)*365/(G13*J13),0)</f>
        <v/>
      </c>
      <c r="L13" s="3">
        <f>IFERROR(K13-H13/100,0)</f>
        <v/>
      </c>
      <c r="M13">
        <f>ROUND(YEARFRAC(E13,F13)*12,0)</f>
        <v/>
      </c>
    </row>
    <row r="14">
      <c r="A14" t="n">
        <v>13</v>
      </c>
      <c r="B14" t="inlineStr">
        <is>
          <t>Ask</t>
        </is>
      </c>
      <c r="C14" t="inlineStr">
        <is>
          <t>TCB</t>
        </is>
      </c>
      <c r="D14" s="2" t="n">
        <v>45894</v>
      </c>
      <c r="E14" s="2" t="n">
        <v>45894</v>
      </c>
      <c r="F14" s="2" t="n">
        <v>45922</v>
      </c>
      <c r="G14" t="n">
        <v>26310</v>
      </c>
      <c r="H14" t="n">
        <v>1.7</v>
      </c>
      <c r="I14" t="n">
        <v>26345</v>
      </c>
      <c r="J14" t="n">
        <v>28</v>
      </c>
      <c r="K14" s="3">
        <f>IFERROR((I14-G14)*365/(G14*J14),0)</f>
        <v/>
      </c>
      <c r="L14" s="3">
        <f>IFERROR(K14-H14/100,0)</f>
        <v/>
      </c>
      <c r="M14">
        <f>ROUND(YEARFRAC(E14,F14)*12,0)</f>
        <v/>
      </c>
    </row>
    <row r="15">
      <c r="A15" t="n">
        <v>14</v>
      </c>
      <c r="B15" t="inlineStr">
        <is>
          <t>Bid</t>
        </is>
      </c>
      <c r="C15" t="inlineStr">
        <is>
          <t>TCB</t>
        </is>
      </c>
      <c r="D15" s="2" t="n">
        <v>45894</v>
      </c>
      <c r="E15" s="2" t="n">
        <v>45894</v>
      </c>
      <c r="F15" s="2" t="n">
        <v>45922</v>
      </c>
      <c r="G15" t="n">
        <v>26300</v>
      </c>
      <c r="H15" t="n">
        <v>1.2</v>
      </c>
      <c r="I15" t="n">
        <v>26324</v>
      </c>
      <c r="J15" t="n">
        <v>28</v>
      </c>
      <c r="K15" s="3">
        <f>IFERROR((I15-G15)*365/(G15*J15),0)</f>
        <v/>
      </c>
      <c r="L15" s="3">
        <f>IFERROR(K15-H15/100,0)</f>
        <v/>
      </c>
      <c r="M15">
        <f>ROUND(YEARFRAC(E15,F15)*12,0)</f>
        <v/>
      </c>
    </row>
    <row r="16">
      <c r="A16" t="n">
        <v>15</v>
      </c>
      <c r="B16" t="inlineStr">
        <is>
          <t>Bid</t>
        </is>
      </c>
      <c r="C16" t="inlineStr">
        <is>
          <t>VCB</t>
        </is>
      </c>
      <c r="D16" s="2" t="n">
        <v>45894</v>
      </c>
      <c r="E16" s="2" t="n">
        <v>45894</v>
      </c>
      <c r="F16" s="2" t="n">
        <v>45929</v>
      </c>
      <c r="G16" t="n">
        <v>26300</v>
      </c>
      <c r="H16" t="n">
        <v>0.1026615969581749</v>
      </c>
      <c r="I16" t="n">
        <v>26327</v>
      </c>
      <c r="J16" t="n">
        <v>35</v>
      </c>
      <c r="K16" s="3">
        <f>IFERROR((I16-G16)*365/(G16*J16),0)</f>
        <v/>
      </c>
      <c r="L16" s="3">
        <f>IFERROR(K16-H16/100,0)</f>
        <v/>
      </c>
      <c r="M16">
        <f>ROUND(YEARFRAC(E16,F16)*12,0)</f>
        <v/>
      </c>
    </row>
    <row r="17">
      <c r="A17" t="n">
        <v>16</v>
      </c>
      <c r="B17" t="inlineStr">
        <is>
          <t>Bid</t>
        </is>
      </c>
      <c r="C17" t="inlineStr">
        <is>
          <t>VCB</t>
        </is>
      </c>
      <c r="D17" s="2" t="n">
        <v>45894</v>
      </c>
      <c r="E17" s="2" t="n">
        <v>45894</v>
      </c>
      <c r="F17" s="2" t="n">
        <v>45929</v>
      </c>
      <c r="G17" t="n">
        <v>26305</v>
      </c>
      <c r="H17" t="n">
        <v>0.1444592282835963</v>
      </c>
      <c r="I17" t="n">
        <v>26343</v>
      </c>
      <c r="J17" t="n">
        <v>35</v>
      </c>
      <c r="K17" s="3">
        <f>IFERROR((I17-G17)*365/(G17*J17),0)</f>
        <v/>
      </c>
      <c r="L17" s="3">
        <f>IFERROR(K17-H17/100,0)</f>
        <v/>
      </c>
      <c r="M17">
        <f>ROUND(YEARFRAC(E17,F17)*12,0)</f>
        <v/>
      </c>
    </row>
    <row r="18">
      <c r="A18" t="n">
        <v>17</v>
      </c>
      <c r="B18" t="inlineStr">
        <is>
          <t>Bid</t>
        </is>
      </c>
      <c r="C18" t="inlineStr">
        <is>
          <t>VCB</t>
        </is>
      </c>
      <c r="D18" s="2" t="n">
        <v>45894</v>
      </c>
      <c r="E18" s="2" t="n">
        <v>45894</v>
      </c>
      <c r="F18" s="2" t="n">
        <v>45988</v>
      </c>
      <c r="G18" t="n">
        <v>26300</v>
      </c>
      <c r="H18" t="n">
        <v>0.3269961977186312</v>
      </c>
      <c r="I18" t="n">
        <v>26386</v>
      </c>
      <c r="J18" t="n">
        <v>94</v>
      </c>
      <c r="K18" s="3">
        <f>IFERROR((I18-G18)*365/(G18*J18),0)</f>
        <v/>
      </c>
      <c r="L18" s="3">
        <f>IFERROR(K18-H18/100,0)</f>
        <v/>
      </c>
      <c r="M18">
        <f>ROUND(YEARFRAC(E18,F18)*12,0)</f>
        <v/>
      </c>
    </row>
    <row r="19">
      <c r="A19" t="n">
        <v>18</v>
      </c>
      <c r="B19" t="inlineStr">
        <is>
          <t>Bid</t>
        </is>
      </c>
      <c r="C19" t="inlineStr">
        <is>
          <t>VCB</t>
        </is>
      </c>
      <c r="D19" s="2" t="n">
        <v>45894</v>
      </c>
      <c r="E19" s="2" t="n">
        <v>45894</v>
      </c>
      <c r="F19" s="2" t="n">
        <v>45988</v>
      </c>
      <c r="G19" t="n">
        <v>26305</v>
      </c>
      <c r="H19" t="n">
        <v>0.4295761262117468</v>
      </c>
      <c r="I19" t="n">
        <v>26418</v>
      </c>
      <c r="J19" t="n">
        <v>94</v>
      </c>
      <c r="K19" s="3">
        <f>IFERROR((I19-G19)*365/(G19*J19),0)</f>
        <v/>
      </c>
      <c r="L19" s="3">
        <f>IFERROR(K19-H19/100,0)</f>
        <v/>
      </c>
      <c r="M19">
        <f>ROUND(YEARFRAC(E19,F19)*12,0)</f>
        <v/>
      </c>
    </row>
    <row r="20">
      <c r="A20" t="n">
        <v>19</v>
      </c>
      <c r="B20" t="inlineStr">
        <is>
          <t>Bid</t>
        </is>
      </c>
      <c r="C20" t="inlineStr">
        <is>
          <t>VCB</t>
        </is>
      </c>
      <c r="D20" s="2" t="n">
        <v>45894</v>
      </c>
      <c r="E20" s="2" t="n">
        <v>45894</v>
      </c>
      <c r="F20" s="2" t="n">
        <v>46080</v>
      </c>
      <c r="G20" t="n">
        <v>26300</v>
      </c>
      <c r="H20" t="n">
        <v>0.6539923954372624</v>
      </c>
      <c r="I20" t="n">
        <v>26472</v>
      </c>
      <c r="J20" t="n">
        <v>186</v>
      </c>
      <c r="K20" s="3">
        <f>IFERROR((I20-G20)*365/(G20*J20),0)</f>
        <v/>
      </c>
      <c r="L20" s="3">
        <f>IFERROR(K20-H20/100,0)</f>
        <v/>
      </c>
      <c r="M20">
        <f>ROUND(YEARFRAC(E20,F20)*12,0)</f>
        <v/>
      </c>
    </row>
    <row r="21">
      <c r="A21" t="n">
        <v>20</v>
      </c>
      <c r="B21" t="inlineStr">
        <is>
          <t>Bid</t>
        </is>
      </c>
      <c r="C21" t="inlineStr">
        <is>
          <t>VCB</t>
        </is>
      </c>
      <c r="D21" s="2" t="n">
        <v>45894</v>
      </c>
      <c r="E21" s="2" t="n">
        <v>45894</v>
      </c>
      <c r="F21" s="2" t="n">
        <v>46080</v>
      </c>
      <c r="G21" t="n">
        <v>26305</v>
      </c>
      <c r="H21" t="n">
        <v>0.8553506937844516</v>
      </c>
      <c r="I21" t="n">
        <v>26530</v>
      </c>
      <c r="J21" t="n">
        <v>186</v>
      </c>
      <c r="K21" s="3">
        <f>IFERROR((I21-G21)*365/(G21*J21),0)</f>
        <v/>
      </c>
      <c r="L21" s="3">
        <f>IFERROR(K21-H21/100,0)</f>
        <v/>
      </c>
      <c r="M21">
        <f>ROUND(YEARFRAC(E21,F21)*12,0)</f>
        <v/>
      </c>
    </row>
    <row r="22">
      <c r="A22" t="n">
        <v>21</v>
      </c>
      <c r="B22" t="inlineStr">
        <is>
          <t>Bid</t>
        </is>
      </c>
      <c r="C22" t="inlineStr">
        <is>
          <t>VCB</t>
        </is>
      </c>
      <c r="D22" s="2" t="n">
        <v>45894</v>
      </c>
      <c r="E22" s="2" t="n">
        <v>45894</v>
      </c>
      <c r="F22" s="2" t="n">
        <v>46169</v>
      </c>
      <c r="G22" t="n">
        <v>26300</v>
      </c>
      <c r="H22" t="n">
        <v>1.083650190114068</v>
      </c>
      <c r="I22" t="n">
        <v>26585</v>
      </c>
      <c r="J22" t="n">
        <v>275</v>
      </c>
      <c r="K22" s="3">
        <f>IFERROR((I22-G22)*365/(G22*J22),0)</f>
        <v/>
      </c>
      <c r="L22" s="3">
        <f>IFERROR(K22-H22/100,0)</f>
        <v/>
      </c>
      <c r="M22">
        <f>ROUND(YEARFRAC(E22,F22)*12,0)</f>
        <v/>
      </c>
    </row>
    <row r="23">
      <c r="A23" t="n">
        <v>22</v>
      </c>
      <c r="B23" t="inlineStr">
        <is>
          <t>Bid</t>
        </is>
      </c>
      <c r="C23" t="inlineStr">
        <is>
          <t>VCB</t>
        </is>
      </c>
      <c r="D23" s="2" t="n">
        <v>45894</v>
      </c>
      <c r="E23" s="2" t="n">
        <v>45894</v>
      </c>
      <c r="F23" s="2" t="n">
        <v>46169</v>
      </c>
      <c r="G23" t="n">
        <v>26305</v>
      </c>
      <c r="H23" t="n">
        <v>1.383767344611291</v>
      </c>
      <c r="I23" t="n">
        <v>26669</v>
      </c>
      <c r="J23" t="n">
        <v>275</v>
      </c>
      <c r="K23" s="3">
        <f>IFERROR((I23-G23)*365/(G23*J23),0)</f>
        <v/>
      </c>
      <c r="L23" s="3">
        <f>IFERROR(K23-H23/100,0)</f>
        <v/>
      </c>
      <c r="M23">
        <f>ROUND(YEARFRAC(E23,F23)*12,0)</f>
        <v/>
      </c>
    </row>
    <row r="24">
      <c r="A24" t="n">
        <v>23</v>
      </c>
      <c r="B24" t="inlineStr">
        <is>
          <t>Bid</t>
        </is>
      </c>
      <c r="C24" t="inlineStr">
        <is>
          <t>VCB</t>
        </is>
      </c>
      <c r="D24" s="2" t="n">
        <v>45894</v>
      </c>
      <c r="E24" s="2" t="n">
        <v>45894</v>
      </c>
      <c r="F24" s="2" t="n">
        <v>46261</v>
      </c>
      <c r="G24" t="n">
        <v>26300</v>
      </c>
      <c r="H24" t="n">
        <v>1.448669201520913</v>
      </c>
      <c r="I24" t="n">
        <v>26681</v>
      </c>
      <c r="J24" t="n">
        <v>367</v>
      </c>
      <c r="K24" s="3">
        <f>IFERROR((I24-G24)*365/(G24*J24),0)</f>
        <v/>
      </c>
      <c r="L24" s="3">
        <f>IFERROR(K24-H24/100,0)</f>
        <v/>
      </c>
      <c r="M24">
        <f>ROUND(YEARFRAC(E24,F24)*12,0)</f>
        <v/>
      </c>
    </row>
    <row r="25">
      <c r="A25" t="n">
        <v>24</v>
      </c>
      <c r="B25" t="inlineStr">
        <is>
          <t>Bid</t>
        </is>
      </c>
      <c r="C25" t="inlineStr">
        <is>
          <t>VCB</t>
        </is>
      </c>
      <c r="D25" s="2" t="n">
        <v>45894</v>
      </c>
      <c r="E25" s="2" t="n">
        <v>45894</v>
      </c>
      <c r="F25" s="2" t="n">
        <v>46261</v>
      </c>
      <c r="G25" t="n">
        <v>26305</v>
      </c>
      <c r="H25" t="n">
        <v>1.851359057213458</v>
      </c>
      <c r="I25" t="n">
        <v>26792</v>
      </c>
      <c r="J25" t="n">
        <v>367</v>
      </c>
      <c r="K25" s="3">
        <f>IFERROR((I25-G25)*365/(G25*J25),0)</f>
        <v/>
      </c>
      <c r="L25" s="3">
        <f>IFERROR(K25-H25/100,0)</f>
        <v/>
      </c>
      <c r="M25">
        <f>ROUND(YEARFRAC(E25,F25)*12,0)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Bid/Ask</t>
        </is>
      </c>
      <c r="C1" s="1" t="inlineStr">
        <is>
          <t>Bank</t>
        </is>
      </c>
      <c r="D1" s="1" t="inlineStr">
        <is>
          <t>Quoting date</t>
        </is>
      </c>
      <c r="E1" s="1" t="inlineStr">
        <is>
          <t>Lowest rate of preceeding week</t>
        </is>
      </c>
      <c r="F1" s="1" t="inlineStr">
        <is>
          <t>Highest rate of preceeding week</t>
        </is>
      </c>
      <c r="G1" s="1" t="inlineStr">
        <is>
          <t>Closing rate of Friday (last week)</t>
        </is>
      </c>
    </row>
    <row r="2">
      <c r="A2" t="n">
        <v>1</v>
      </c>
      <c r="B2" t="inlineStr">
        <is>
          <t>Bid</t>
        </is>
      </c>
      <c r="C2" t="inlineStr">
        <is>
          <t>ACB</t>
        </is>
      </c>
      <c r="D2" t="inlineStr">
        <is>
          <t>25/08/2025</t>
        </is>
      </c>
      <c r="E2" t="inlineStr"/>
      <c r="F2" t="inlineStr"/>
      <c r="G2" t="n">
        <v>26370</v>
      </c>
    </row>
    <row r="3">
      <c r="A3" t="n">
        <v>2</v>
      </c>
      <c r="B3" t="inlineStr">
        <is>
          <t>Ask</t>
        </is>
      </c>
      <c r="C3" t="inlineStr">
        <is>
          <t>ACB</t>
        </is>
      </c>
      <c r="D3" t="inlineStr">
        <is>
          <t>25/08/2025</t>
        </is>
      </c>
      <c r="E3" t="inlineStr"/>
      <c r="F3" t="inlineStr"/>
      <c r="G3" t="n">
        <v>26380</v>
      </c>
    </row>
    <row r="4">
      <c r="A4" t="n">
        <v>3</v>
      </c>
      <c r="B4" t="inlineStr">
        <is>
          <t>Bid</t>
        </is>
      </c>
      <c r="C4" t="inlineStr">
        <is>
          <t>BIDV</t>
        </is>
      </c>
      <c r="D4" t="inlineStr"/>
      <c r="E4" t="n">
        <v>26284</v>
      </c>
      <c r="F4" t="n">
        <v>26430</v>
      </c>
      <c r="G4" t="n">
        <v>26428</v>
      </c>
    </row>
    <row r="5">
      <c r="A5" t="n">
        <v>4</v>
      </c>
      <c r="B5" t="inlineStr">
        <is>
          <t>Ask</t>
        </is>
      </c>
      <c r="C5" t="inlineStr">
        <is>
          <t>BIDV</t>
        </is>
      </c>
      <c r="D5" t="inlineStr"/>
      <c r="E5" t="n">
        <v>26285</v>
      </c>
      <c r="F5" t="n">
        <v>26431</v>
      </c>
      <c r="G5" t="n">
        <v>26429</v>
      </c>
    </row>
    <row r="6">
      <c r="A6" t="n">
        <v>5</v>
      </c>
      <c r="B6" t="inlineStr">
        <is>
          <t>Bid</t>
        </is>
      </c>
      <c r="C6" t="inlineStr">
        <is>
          <t>TCB</t>
        </is>
      </c>
      <c r="D6" t="inlineStr">
        <is>
          <t>25/08/2025</t>
        </is>
      </c>
      <c r="E6" t="n">
        <v>26273</v>
      </c>
      <c r="F6" t="n">
        <v>26445</v>
      </c>
      <c r="G6" t="n">
        <v>26330</v>
      </c>
    </row>
    <row r="7">
      <c r="A7" t="n">
        <v>6</v>
      </c>
      <c r="B7" t="inlineStr">
        <is>
          <t>Ask</t>
        </is>
      </c>
      <c r="C7" t="inlineStr">
        <is>
          <t>TCB</t>
        </is>
      </c>
      <c r="D7" t="inlineStr">
        <is>
          <t>25/08/2025</t>
        </is>
      </c>
      <c r="E7" t="n">
        <v>26273</v>
      </c>
      <c r="F7" t="n">
        <v>26445</v>
      </c>
      <c r="G7" t="n">
        <v>26330</v>
      </c>
    </row>
    <row r="8">
      <c r="A8" t="n">
        <v>7</v>
      </c>
      <c r="B8" t="inlineStr">
        <is>
          <t>Bid</t>
        </is>
      </c>
      <c r="C8" t="inlineStr">
        <is>
          <t>VCB</t>
        </is>
      </c>
      <c r="D8" t="inlineStr">
        <is>
          <t>31/08/2025</t>
        </is>
      </c>
      <c r="E8" t="n">
        <v>26090</v>
      </c>
      <c r="F8" t="n">
        <v>26242</v>
      </c>
      <c r="G8" t="n">
        <v>26242</v>
      </c>
    </row>
    <row r="9">
      <c r="A9" t="n">
        <v>8</v>
      </c>
      <c r="B9" t="inlineStr">
        <is>
          <t>Ask</t>
        </is>
      </c>
      <c r="C9" t="inlineStr">
        <is>
          <t>VCB</t>
        </is>
      </c>
      <c r="D9" t="inlineStr">
        <is>
          <t>31/08/2025</t>
        </is>
      </c>
      <c r="E9" t="n">
        <v>26450</v>
      </c>
      <c r="F9" t="n">
        <v>26562</v>
      </c>
      <c r="G9" t="n">
        <v>26562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Quoting date</t>
        </is>
      </c>
      <c r="C1" s="1" t="inlineStr">
        <is>
          <t>Central Bank Rate</t>
        </is>
      </c>
    </row>
    <row r="2">
      <c r="A2" t="n">
        <v>1</v>
      </c>
      <c r="B2" t="inlineStr">
        <is>
          <t>25/08/2025</t>
        </is>
      </c>
      <c r="C2" t="inlineStr"/>
    </row>
    <row r="3">
      <c r="A3" t="n">
        <v>2</v>
      </c>
      <c r="B3" t="inlineStr"/>
      <c r="C3" t="inlineStr"/>
    </row>
    <row r="4">
      <c r="A4" t="n">
        <v>3</v>
      </c>
      <c r="B4" t="inlineStr">
        <is>
          <t>25/08/2025</t>
        </is>
      </c>
      <c r="C4" t="inlineStr"/>
    </row>
    <row r="5">
      <c r="A5" t="n">
        <v>4</v>
      </c>
      <c r="B5" t="inlineStr">
        <is>
          <t>31/08/2025</t>
        </is>
      </c>
      <c r="C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2025-08-27T07:17:24Z</dcterms:created>
  <dcterms:modified xsi:type="dcterms:W3CDTF">2025-08-27T07:17:24Z</dcterms:modified>
</cp:coreProperties>
</file>