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920" windowHeight="8010"/>
  </bookViews>
  <sheets>
    <sheet name="BP4D" sheetId="1" r:id="rId1"/>
    <sheet name="SEMAINE" sheetId="2" r:id="rId2"/>
    <sheet name="BP4D_intensity" sheetId="3" r:id="rId3"/>
  </sheets>
  <calcPr calcId="145621" refMode="R1C1"/>
</workbook>
</file>

<file path=xl/calcChain.xml><?xml version="1.0" encoding="utf-8"?>
<calcChain xmlns="http://schemas.openxmlformats.org/spreadsheetml/2006/main">
  <c r="AI22" i="1" l="1"/>
  <c r="AJ22" i="1"/>
  <c r="AK22" i="1"/>
  <c r="AI21" i="1"/>
  <c r="AJ21" i="1"/>
  <c r="AK21" i="1"/>
  <c r="AI20" i="1"/>
  <c r="AJ20" i="1"/>
  <c r="AK20" i="1"/>
  <c r="L5" i="3"/>
  <c r="M5" i="3"/>
  <c r="L6" i="3"/>
  <c r="M6" i="3"/>
  <c r="L4" i="3"/>
  <c r="M4" i="3"/>
  <c r="M3" i="3"/>
  <c r="L3" i="3"/>
  <c r="AK19" i="1"/>
  <c r="AJ19" i="1"/>
  <c r="AI19" i="1"/>
  <c r="AI18" i="1"/>
  <c r="AJ18" i="1"/>
  <c r="AK18" i="1"/>
  <c r="T17" i="2"/>
  <c r="U17" i="2"/>
  <c r="V17" i="2"/>
  <c r="T18" i="2"/>
  <c r="U18" i="2"/>
  <c r="V18" i="2"/>
  <c r="V16" i="2" l="1"/>
  <c r="U16" i="2"/>
  <c r="T16" i="2"/>
  <c r="V15" i="2"/>
  <c r="U15" i="2"/>
  <c r="T15" i="2"/>
  <c r="AI16" i="1"/>
  <c r="AJ16" i="1"/>
  <c r="AK16" i="1"/>
  <c r="AI17" i="1"/>
  <c r="AJ17" i="1"/>
  <c r="AK17" i="1"/>
  <c r="T11" i="2" l="1"/>
  <c r="U11" i="2"/>
  <c r="V11" i="2"/>
  <c r="T12" i="2"/>
  <c r="U12" i="2"/>
  <c r="V12" i="2"/>
  <c r="T13" i="2"/>
  <c r="U13" i="2"/>
  <c r="V13" i="2"/>
  <c r="T14" i="2"/>
  <c r="U14" i="2"/>
  <c r="V14" i="2"/>
  <c r="AI12" i="1"/>
  <c r="AJ12" i="1"/>
  <c r="AK12" i="1"/>
  <c r="AI13" i="1"/>
  <c r="AJ13" i="1"/>
  <c r="AK13" i="1"/>
  <c r="AI14" i="1"/>
  <c r="AJ14" i="1"/>
  <c r="AK14" i="1"/>
  <c r="AI15" i="1"/>
  <c r="AJ15" i="1"/>
  <c r="AK15" i="1"/>
  <c r="AI10" i="1" l="1"/>
  <c r="AJ10" i="1"/>
  <c r="AK10" i="1"/>
  <c r="AI11" i="1"/>
  <c r="AJ11" i="1"/>
  <c r="AK11" i="1"/>
  <c r="AI4" i="1" l="1"/>
  <c r="AJ4" i="1"/>
  <c r="AK4" i="1"/>
  <c r="AI5" i="1"/>
  <c r="AJ5" i="1"/>
  <c r="AK5" i="1"/>
  <c r="AI6" i="1"/>
  <c r="AJ6" i="1"/>
  <c r="AK6" i="1"/>
  <c r="AI7" i="1"/>
  <c r="AJ7" i="1"/>
  <c r="AK7" i="1"/>
  <c r="AI8" i="1"/>
  <c r="AJ8" i="1"/>
  <c r="AK8" i="1"/>
  <c r="AI9" i="1"/>
  <c r="AJ9" i="1"/>
  <c r="AK9" i="1"/>
  <c r="AJ3" i="1"/>
  <c r="AK3" i="1"/>
  <c r="AI3" i="1"/>
  <c r="T9" i="2"/>
  <c r="U9" i="2"/>
  <c r="V9" i="2"/>
  <c r="T10" i="2"/>
  <c r="U10" i="2"/>
  <c r="V10" i="2"/>
  <c r="V4" i="2"/>
  <c r="V5" i="2"/>
  <c r="V6" i="2"/>
  <c r="V7" i="2"/>
  <c r="V8" i="2"/>
  <c r="V3" i="2"/>
  <c r="U4" i="2"/>
  <c r="U5" i="2"/>
  <c r="U6" i="2"/>
  <c r="U7" i="2"/>
  <c r="U8" i="2"/>
  <c r="U3" i="2"/>
  <c r="T4" i="2"/>
  <c r="T5" i="2"/>
  <c r="T6" i="2"/>
  <c r="T7" i="2"/>
  <c r="T8" i="2"/>
  <c r="T3" i="2"/>
</calcChain>
</file>

<file path=xl/sharedStrings.xml><?xml version="1.0" encoding="utf-8"?>
<sst xmlns="http://schemas.openxmlformats.org/spreadsheetml/2006/main" count="157" uniqueCount="63">
  <si>
    <t>DEVEL</t>
  </si>
  <si>
    <t>F1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</si>
  <si>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</si>
  <si>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</si>
  <si>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</si>
  <si>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</si>
  <si>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</si>
  <si>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</si>
  <si>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</si>
  <si>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</si>
  <si>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</si>
  <si>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</si>
  <si>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</si>
  <si>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</si>
  <si>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</si>
  <si>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</si>
  <si>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</si>
  <si>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</si>
  <si>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</si>
  <si>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</si>
  <si>
    <t>BP4D trained (static), generic PCA</t>
  </si>
  <si>
    <t>SEMAINE trained (static), generic PCA</t>
  </si>
  <si>
    <t>SEMAINE trained (dynamic) generic PCA</t>
  </si>
  <si>
    <t>BP4D trained (dynamic) generic PCA</t>
  </si>
  <si>
    <t>SEMAINE trained (static), specific PCA</t>
  </si>
  <si>
    <t>SEMAINE trained (dynamic) specific PCA</t>
  </si>
  <si>
    <t>Averages</t>
  </si>
  <si>
    <t>DISFA train, gen PCA, static model</t>
  </si>
  <si>
    <t>Psyche ( multiple bins)</t>
  </si>
  <si>
    <t>DISFA train, gen PCA, dynamic model (p. participant)</t>
  </si>
  <si>
    <t>DISFA train, gen PCA, dynamic model (p. video)</t>
  </si>
  <si>
    <t>BP4D trained (static), specific PCA</t>
  </si>
  <si>
    <t>BP4D trained (dynamic) specific PCA</t>
  </si>
  <si>
    <t>SEMAINE MLP static</t>
  </si>
  <si>
    <t>SEMAINE MLP dynamic</t>
  </si>
  <si>
    <t>SEMAINE MLP joint</t>
  </si>
  <si>
    <t>SEMAINE MLP pretrained</t>
  </si>
  <si>
    <t>SEMAINE train, spec PCA (static)</t>
  </si>
  <si>
    <t>SEMAINE train, spec PCA (dynamic)</t>
  </si>
  <si>
    <t>SEMAINE train, gen PCA (static)</t>
  </si>
  <si>
    <t>SEMAINE train, gen PCA (dynamic)</t>
  </si>
  <si>
    <t>BP4D train, spec PCA (static)</t>
  </si>
  <si>
    <t>BP4D train, spec PCA (dynamic)</t>
  </si>
  <si>
    <t>BP4D train, gen PCA (static)</t>
  </si>
  <si>
    <t>BP4D train, gen PCA (dynamic)</t>
  </si>
  <si>
    <t>Combined train, static</t>
  </si>
  <si>
    <t>Combined train, dynamic</t>
  </si>
  <si>
    <t>Psyche (trained on DISFA and using mult bins, neutral is extracted through a median)</t>
  </si>
  <si>
    <t>DISFA training with generic PCA and new alignment, static model</t>
  </si>
  <si>
    <t>DISFA training with generic PCA and new alignment, dynamic model</t>
  </si>
  <si>
    <t>SEMAINE trained RBF (static)</t>
  </si>
  <si>
    <t>SEMAINE trained RBF (dynamic)</t>
  </si>
  <si>
    <t>Trained on intensity (static)</t>
  </si>
  <si>
    <t>Trained on intensity (dynamic)</t>
  </si>
  <si>
    <t>Trained on intensity (static, shifted)</t>
  </si>
  <si>
    <t>Trained on intensity (dynamic, shifted)</t>
  </si>
  <si>
    <t>Corr</t>
  </si>
  <si>
    <t>RMSE</t>
  </si>
  <si>
    <t>Trained on intensity (static) - rounded</t>
  </si>
  <si>
    <t>Trained on intensity (dynamic) - ruonded</t>
  </si>
  <si>
    <t>BP4D trained (static) logistic regression</t>
  </si>
  <si>
    <t>BP4D trained (static) logistic regression - tanh</t>
  </si>
  <si>
    <t>BP4D trained (static) logistic regression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</si>
</sst>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2" xfId="0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/>
    <xf numFmtId="2" fontId="4" fillId="0" borderId="1" xfId="1" applyNumberFormat="1" applyFont="1" applyFill="1" applyBorder="1"/>
    <xf numFmtId="2" fontId="4" fillId="0" borderId="2" xfId="1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Fill="1" applyBorder="1"/>
    <xf numFmtId="2" fontId="4" fillId="0" borderId="8" xfId="0" applyNumberFormat="1" applyFont="1" applyFill="1" applyBorder="1"/>
    <xf numFmtId="0" fontId="0" fillId="0" borderId="1" xfId="0" applyBorder="1"/>
    <xf numFmtId="0" fontId="0" fillId="0" borderId="0" xfId="0" applyBorder="1"/>
    <xf numFmtId="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 applyBorder="1"/>
    <xf numFmtId="0" fontId="2" fillId="0" borderId="0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activeCell="K24" sqref="K24"/>
    </sheetView>
  </sheetViews>
  <sheetFormatPr defaultRowHeight="15" x14ac:dyDescent="0.25"/>
  <cols>
    <col min="1" max="1" width="35.42578125" customWidth="1"/>
    <col min="2" max="37" width="4.5703125" customWidth="1"/>
  </cols>
  <sheetData>
    <row r="1" spans="1:37" x14ac:dyDescent="0.25">
      <c r="B1" s="30" t="s">
        <v>2</v>
      </c>
      <c r="C1" s="28"/>
      <c r="D1" s="29"/>
      <c r="E1" s="30" t="s">
        <v>3</v>
      </c>
      <c r="F1" s="28"/>
      <c r="G1" s="28"/>
      <c r="H1" s="30" t="s">
        <v>4</v>
      </c>
      <c r="I1" s="28"/>
      <c r="J1" s="28"/>
      <c r="K1" s="30" t="s">
        <v>5</v>
      </c>
      <c r="L1" s="28"/>
      <c r="M1" s="28"/>
      <c r="N1" s="30" t="s">
        <v>6</v>
      </c>
      <c r="O1" s="28"/>
      <c r="P1" s="29"/>
      <c r="Q1" s="30" t="s">
        <v>7</v>
      </c>
      <c r="R1" s="28"/>
      <c r="S1" s="29"/>
      <c r="T1" s="30" t="s">
        <v>8</v>
      </c>
      <c r="U1" s="28"/>
      <c r="V1" s="29"/>
      <c r="W1" s="30" t="s">
        <v>11</v>
      </c>
      <c r="X1" s="28"/>
      <c r="Y1" s="29"/>
      <c r="Z1" s="30" t="s">
        <v>12</v>
      </c>
      <c r="AA1" s="28"/>
      <c r="AB1" s="29"/>
      <c r="AC1" s="30" t="s">
        <v>13</v>
      </c>
      <c r="AD1" s="28"/>
      <c r="AE1" s="29"/>
      <c r="AF1" s="28" t="s">
        <v>14</v>
      </c>
      <c r="AG1" s="28"/>
      <c r="AH1" s="29"/>
      <c r="AI1" s="28" t="s">
        <v>26</v>
      </c>
      <c r="AJ1" s="28"/>
      <c r="AK1" s="29"/>
    </row>
    <row r="2" spans="1:37" x14ac:dyDescent="0.25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3" t="s">
        <v>1</v>
      </c>
      <c r="H2" s="2" t="s">
        <v>9</v>
      </c>
      <c r="I2" s="3" t="s">
        <v>10</v>
      </c>
      <c r="J2" s="3" t="s">
        <v>1</v>
      </c>
      <c r="K2" s="2" t="s">
        <v>9</v>
      </c>
      <c r="L2" s="3" t="s">
        <v>10</v>
      </c>
      <c r="M2" s="3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  <c r="W2" s="2" t="s">
        <v>9</v>
      </c>
      <c r="X2" s="3" t="s">
        <v>10</v>
      </c>
      <c r="Y2" s="4" t="s">
        <v>1</v>
      </c>
      <c r="Z2" s="2" t="s">
        <v>9</v>
      </c>
      <c r="AA2" s="3" t="s">
        <v>10</v>
      </c>
      <c r="AB2" s="4" t="s">
        <v>1</v>
      </c>
      <c r="AC2" s="2" t="s">
        <v>9</v>
      </c>
      <c r="AD2" s="3" t="s">
        <v>10</v>
      </c>
      <c r="AE2" s="4" t="s">
        <v>1</v>
      </c>
      <c r="AF2" s="3" t="s">
        <v>9</v>
      </c>
      <c r="AG2" s="3" t="s">
        <v>10</v>
      </c>
      <c r="AH2" s="4" t="s">
        <v>1</v>
      </c>
      <c r="AI2" s="3" t="s">
        <v>9</v>
      </c>
      <c r="AJ2" s="3" t="s">
        <v>10</v>
      </c>
      <c r="AK2" s="4" t="s">
        <v>1</v>
      </c>
    </row>
    <row r="3" spans="1:37" x14ac:dyDescent="0.25">
      <c r="A3" s="5" t="s">
        <v>28</v>
      </c>
      <c r="B3" s="10">
        <v>0.48799999999999999</v>
      </c>
      <c r="C3" s="11">
        <v>0.24099999999999999</v>
      </c>
      <c r="D3" s="12">
        <v>0.32300000000000001</v>
      </c>
      <c r="E3" s="17">
        <v>0.69699999999999995</v>
      </c>
      <c r="F3" s="18">
        <v>8.1000000000000003E-2</v>
      </c>
      <c r="G3" s="18">
        <v>0.14599999999999999</v>
      </c>
      <c r="H3" s="15">
        <v>0.61599999999999999</v>
      </c>
      <c r="I3" s="11">
        <v>0.10299999999999999</v>
      </c>
      <c r="J3" s="11">
        <v>0.17699999999999999</v>
      </c>
      <c r="K3" s="10">
        <v>0.91800000000000004</v>
      </c>
      <c r="L3" s="11">
        <v>0.34</v>
      </c>
      <c r="M3" s="11">
        <v>0.496</v>
      </c>
      <c r="N3" s="10" t="s">
        <v>15</v>
      </c>
      <c r="O3" s="11" t="s">
        <v>15</v>
      </c>
      <c r="P3" s="12" t="s">
        <v>15</v>
      </c>
      <c r="Q3" s="10" t="s">
        <v>15</v>
      </c>
      <c r="R3" s="11" t="s">
        <v>15</v>
      </c>
      <c r="S3" s="12" t="s">
        <v>15</v>
      </c>
      <c r="T3" s="10">
        <v>0.98</v>
      </c>
      <c r="U3" s="11">
        <v>0.26100000000000001</v>
      </c>
      <c r="V3" s="12">
        <v>0.41199999999999998</v>
      </c>
      <c r="W3" s="10" t="s">
        <v>15</v>
      </c>
      <c r="X3" s="11" t="s">
        <v>15</v>
      </c>
      <c r="Y3" s="12" t="s">
        <v>15</v>
      </c>
      <c r="Z3" s="10" t="s">
        <v>15</v>
      </c>
      <c r="AA3" s="11" t="s">
        <v>15</v>
      </c>
      <c r="AB3" s="12" t="s">
        <v>15</v>
      </c>
      <c r="AC3" s="10">
        <v>0.89</v>
      </c>
      <c r="AD3" s="11">
        <v>2.9000000000000001E-2</v>
      </c>
      <c r="AE3" s="12">
        <v>5.5E-2</v>
      </c>
      <c r="AF3" s="11" t="s">
        <v>15</v>
      </c>
      <c r="AG3" s="11" t="s">
        <v>15</v>
      </c>
      <c r="AH3" s="12" t="s">
        <v>15</v>
      </c>
      <c r="AI3" s="17">
        <f>AVERAGE(B3,E3,H3,K3,N3,Q3,T3,W3,Z3,AC3,AF3)</f>
        <v>0.76483333333333337</v>
      </c>
      <c r="AJ3" s="18">
        <f t="shared" ref="AJ3:AK3" si="0">AVERAGE(C3,F3,I3,L3,O3,R3,U3,X3,AA3,AD3,AG3)</f>
        <v>0.17583333333333331</v>
      </c>
      <c r="AK3" s="19">
        <f t="shared" si="0"/>
        <v>0.26816666666666661</v>
      </c>
    </row>
    <row r="4" spans="1:37" x14ac:dyDescent="0.25">
      <c r="A4" s="5" t="s">
        <v>16</v>
      </c>
      <c r="B4" s="10">
        <v>0.498</v>
      </c>
      <c r="C4" s="11">
        <v>0.248</v>
      </c>
      <c r="D4" s="12">
        <v>0.33100000000000002</v>
      </c>
      <c r="E4" s="15">
        <v>0.73699999999999999</v>
      </c>
      <c r="F4" s="11">
        <v>0.09</v>
      </c>
      <c r="G4" s="11">
        <v>0.161</v>
      </c>
      <c r="H4" s="10">
        <v>0.54600000000000004</v>
      </c>
      <c r="I4" s="11">
        <v>0.112</v>
      </c>
      <c r="J4" s="11">
        <v>0.186</v>
      </c>
      <c r="K4" s="10">
        <v>0.91700000000000004</v>
      </c>
      <c r="L4" s="11">
        <v>0.36599999999999999</v>
      </c>
      <c r="M4" s="11">
        <v>0.52300000000000002</v>
      </c>
      <c r="N4" s="10"/>
      <c r="O4" s="11"/>
      <c r="P4" s="12"/>
      <c r="Q4" s="10"/>
      <c r="R4" s="11"/>
      <c r="S4" s="12"/>
      <c r="T4" s="10">
        <v>0.97</v>
      </c>
      <c r="U4" s="11">
        <v>0.28699999999999998</v>
      </c>
      <c r="V4" s="12">
        <v>0.443</v>
      </c>
      <c r="W4" s="10"/>
      <c r="X4" s="11"/>
      <c r="Y4" s="12"/>
      <c r="Z4" s="10">
        <v>9.4E-2</v>
      </c>
      <c r="AA4" s="13">
        <v>3.2000000000000001E-2</v>
      </c>
      <c r="AB4" s="16">
        <v>0.06</v>
      </c>
      <c r="AC4" s="10">
        <v>0.88600000000000001</v>
      </c>
      <c r="AD4" s="11">
        <v>3.1E-2</v>
      </c>
      <c r="AE4" s="12">
        <v>0.06</v>
      </c>
      <c r="AF4" s="11"/>
      <c r="AG4" s="11"/>
      <c r="AH4" s="12"/>
      <c r="AI4" s="10">
        <f t="shared" ref="AI4:AI9" si="1">AVERAGE(B4,E4,H4,K4,N4,Q4,T4,W4,Z4,AC4,AF4)</f>
        <v>0.66399999999999992</v>
      </c>
      <c r="AJ4" s="11">
        <f t="shared" ref="AJ4:AJ10" si="2">AVERAGE(C4,F4,I4,L4,O4,R4,U4,X4,AA4,AD4,AG4)</f>
        <v>0.16657142857142856</v>
      </c>
      <c r="AK4" s="12">
        <f t="shared" ref="AK4:AK10" si="3">AVERAGE(D4,G4,J4,M4,P4,S4,V4,Y4,AB4,AE4,AH4)</f>
        <v>0.25200000000000006</v>
      </c>
    </row>
    <row r="5" spans="1:37" x14ac:dyDescent="0.25">
      <c r="A5" s="5" t="s">
        <v>27</v>
      </c>
      <c r="B5" s="10">
        <v>0.39</v>
      </c>
      <c r="C5" s="11">
        <v>0.27900000000000003</v>
      </c>
      <c r="D5" s="12">
        <v>0.32500000000000001</v>
      </c>
      <c r="E5" s="10">
        <v>0.30299999999999999</v>
      </c>
      <c r="F5" s="11">
        <v>0.31900000000000001</v>
      </c>
      <c r="G5" s="11">
        <v>0.311</v>
      </c>
      <c r="H5" s="10">
        <v>0.46</v>
      </c>
      <c r="I5" s="11">
        <v>0.122</v>
      </c>
      <c r="J5" s="11">
        <v>0.193</v>
      </c>
      <c r="K5" s="10">
        <v>0.94599999999999995</v>
      </c>
      <c r="L5" s="11">
        <v>0.28000000000000003</v>
      </c>
      <c r="M5" s="11">
        <v>0.433</v>
      </c>
      <c r="N5" s="10"/>
      <c r="O5" s="11"/>
      <c r="P5" s="12"/>
      <c r="Q5" s="10"/>
      <c r="R5" s="11"/>
      <c r="S5" s="12"/>
      <c r="T5" s="10">
        <v>0.96499999999999997</v>
      </c>
      <c r="U5" s="11">
        <v>0.23699999999999999</v>
      </c>
      <c r="V5" s="12">
        <v>0.38100000000000001</v>
      </c>
      <c r="W5" s="10"/>
      <c r="X5" s="11"/>
      <c r="Y5" s="12"/>
      <c r="Z5" s="10">
        <v>0</v>
      </c>
      <c r="AA5" s="11">
        <v>0</v>
      </c>
      <c r="AB5" s="12">
        <v>0</v>
      </c>
      <c r="AC5" s="10">
        <v>0</v>
      </c>
      <c r="AD5" s="11">
        <v>0</v>
      </c>
      <c r="AE5" s="12">
        <v>0</v>
      </c>
      <c r="AF5" s="11"/>
      <c r="AG5" s="11"/>
      <c r="AH5" s="12"/>
      <c r="AI5" s="10">
        <f t="shared" si="1"/>
        <v>0.43771428571428572</v>
      </c>
      <c r="AJ5" s="11">
        <f t="shared" si="2"/>
        <v>0.17671428571428574</v>
      </c>
      <c r="AK5" s="12">
        <f t="shared" si="3"/>
        <v>0.23471428571428571</v>
      </c>
    </row>
    <row r="6" spans="1:37" ht="16.5" customHeight="1" x14ac:dyDescent="0.25">
      <c r="A6" s="6" t="s">
        <v>29</v>
      </c>
      <c r="B6" s="10">
        <v>0.52600000000000002</v>
      </c>
      <c r="C6" s="11">
        <v>0.35099999999999998</v>
      </c>
      <c r="D6" s="16">
        <v>0.42099999999999999</v>
      </c>
      <c r="E6" s="10">
        <v>0.50800000000000001</v>
      </c>
      <c r="F6" s="11">
        <v>0.223</v>
      </c>
      <c r="G6" s="11">
        <v>0.31</v>
      </c>
      <c r="H6" s="10">
        <v>0.376</v>
      </c>
      <c r="I6" s="11">
        <v>0.28699999999999998</v>
      </c>
      <c r="J6" s="11">
        <v>0.32500000000000001</v>
      </c>
      <c r="K6" s="15">
        <v>0.95699999999999996</v>
      </c>
      <c r="L6" s="11">
        <v>0.39200000000000002</v>
      </c>
      <c r="M6" s="11">
        <v>0.55600000000000005</v>
      </c>
      <c r="N6" s="10"/>
      <c r="O6" s="11"/>
      <c r="P6" s="12"/>
      <c r="Q6" s="10"/>
      <c r="R6" s="11"/>
      <c r="S6" s="12"/>
      <c r="T6" s="10">
        <v>0.94599999999999995</v>
      </c>
      <c r="U6" s="13">
        <v>0.42</v>
      </c>
      <c r="V6" s="16">
        <v>0.58199999999999996</v>
      </c>
      <c r="W6" s="10"/>
      <c r="X6" s="11"/>
      <c r="Y6" s="12"/>
      <c r="Z6" s="10">
        <v>0.35699999999999998</v>
      </c>
      <c r="AA6" s="11">
        <v>5.0000000000000001E-3</v>
      </c>
      <c r="AB6" s="12">
        <v>0.01</v>
      </c>
      <c r="AC6" s="10">
        <v>0.751</v>
      </c>
      <c r="AD6" s="13">
        <v>0.104</v>
      </c>
      <c r="AE6" s="16">
        <v>0.182</v>
      </c>
      <c r="AF6" s="11"/>
      <c r="AG6" s="11"/>
      <c r="AH6" s="12"/>
      <c r="AI6" s="10">
        <f t="shared" si="1"/>
        <v>0.63157142857142856</v>
      </c>
      <c r="AJ6" s="11">
        <f t="shared" si="2"/>
        <v>0.25457142857142856</v>
      </c>
      <c r="AK6" s="12">
        <f t="shared" si="3"/>
        <v>0.3408571428571428</v>
      </c>
    </row>
    <row r="7" spans="1:37" x14ac:dyDescent="0.25">
      <c r="A7" s="5" t="s">
        <v>30</v>
      </c>
      <c r="B7" s="15">
        <v>0.59199999999999997</v>
      </c>
      <c r="C7" s="11">
        <v>0.22600000000000001</v>
      </c>
      <c r="D7" s="12">
        <v>0.32800000000000001</v>
      </c>
      <c r="E7" s="10">
        <v>0.54300000000000004</v>
      </c>
      <c r="F7" s="11">
        <v>0.127</v>
      </c>
      <c r="G7" s="11">
        <v>0.20599999999999999</v>
      </c>
      <c r="H7" s="10">
        <v>0.29599999999999999</v>
      </c>
      <c r="I7" s="11">
        <v>0.113</v>
      </c>
      <c r="J7" s="11">
        <v>0.16400000000000001</v>
      </c>
      <c r="K7" s="10">
        <v>0.91600000000000004</v>
      </c>
      <c r="L7" s="11">
        <v>0.17799999999999999</v>
      </c>
      <c r="M7" s="11">
        <v>0.29799999999999999</v>
      </c>
      <c r="N7" s="10"/>
      <c r="O7" s="11"/>
      <c r="P7" s="12"/>
      <c r="Q7" s="10"/>
      <c r="R7" s="11"/>
      <c r="S7" s="12"/>
      <c r="T7" s="10">
        <v>0.93799999999999994</v>
      </c>
      <c r="U7" s="11">
        <v>0.25800000000000001</v>
      </c>
      <c r="V7" s="12">
        <v>0.40500000000000003</v>
      </c>
      <c r="W7" s="10"/>
      <c r="X7" s="11"/>
      <c r="Y7" s="12"/>
      <c r="Z7" s="15">
        <v>0.61899999999999999</v>
      </c>
      <c r="AA7" s="11">
        <v>1E-3</v>
      </c>
      <c r="AB7" s="12">
        <v>2E-3</v>
      </c>
      <c r="AC7" s="10">
        <v>0.85099999999999998</v>
      </c>
      <c r="AD7" s="11">
        <v>7.1999999999999995E-2</v>
      </c>
      <c r="AE7" s="12">
        <v>0.13200000000000001</v>
      </c>
      <c r="AF7" s="11"/>
      <c r="AG7" s="11"/>
      <c r="AH7" s="12"/>
      <c r="AI7" s="10">
        <f t="shared" si="1"/>
        <v>0.67928571428571427</v>
      </c>
      <c r="AJ7" s="11">
        <f t="shared" si="2"/>
        <v>0.13928571428571426</v>
      </c>
      <c r="AK7" s="12">
        <f t="shared" si="3"/>
        <v>0.21928571428571431</v>
      </c>
    </row>
    <row r="8" spans="1:37" x14ac:dyDescent="0.25">
      <c r="A8" s="5" t="s">
        <v>20</v>
      </c>
      <c r="B8" s="10">
        <v>0.3589</v>
      </c>
      <c r="C8" s="13">
        <v>0.47289999999999999</v>
      </c>
      <c r="D8" s="12">
        <v>0.40810000000000002</v>
      </c>
      <c r="E8" s="10">
        <v>0.29859999999999998</v>
      </c>
      <c r="F8" s="13">
        <v>0.41889999999999999</v>
      </c>
      <c r="G8" s="13">
        <v>0.34870000000000001</v>
      </c>
      <c r="H8" s="10">
        <v>0.39050000000000001</v>
      </c>
      <c r="I8" s="13">
        <v>0.56469999999999998</v>
      </c>
      <c r="J8" s="13">
        <v>0.4617</v>
      </c>
      <c r="K8" s="10">
        <v>0.68940000000000001</v>
      </c>
      <c r="L8" s="13">
        <v>0.88360000000000005</v>
      </c>
      <c r="M8" s="13">
        <v>0.77449999999999997</v>
      </c>
      <c r="N8" s="10">
        <v>0.66279999999999994</v>
      </c>
      <c r="O8" s="13">
        <v>0.92400000000000004</v>
      </c>
      <c r="P8" s="12">
        <v>0.77190000000000003</v>
      </c>
      <c r="Q8" s="15">
        <v>0.77070000000000005</v>
      </c>
      <c r="R8" s="13">
        <v>0.95709999999999995</v>
      </c>
      <c r="S8" s="16">
        <v>0.85389999999999999</v>
      </c>
      <c r="T8" s="10">
        <v>0.82889999999999997</v>
      </c>
      <c r="U8" s="13">
        <v>0.92810000000000004</v>
      </c>
      <c r="V8" s="12">
        <v>0.87570000000000003</v>
      </c>
      <c r="W8" s="15">
        <v>0.52159999999999995</v>
      </c>
      <c r="X8" s="13">
        <v>0.8659</v>
      </c>
      <c r="Y8" s="16">
        <v>0.65100000000000002</v>
      </c>
      <c r="Z8" s="10">
        <v>0.3372</v>
      </c>
      <c r="AA8" s="13">
        <v>0.64849999999999997</v>
      </c>
      <c r="AB8" s="12">
        <v>0.44369999999999998</v>
      </c>
      <c r="AC8" s="10">
        <v>0.50590000000000002</v>
      </c>
      <c r="AD8" s="11">
        <v>0.79569999999999996</v>
      </c>
      <c r="AE8" s="12">
        <v>0.61850000000000005</v>
      </c>
      <c r="AF8" s="11">
        <v>0.4118</v>
      </c>
      <c r="AG8" s="11">
        <v>0.49659999999999999</v>
      </c>
      <c r="AH8" s="12">
        <v>0.45019999999999999</v>
      </c>
      <c r="AI8" s="10">
        <f t="shared" si="1"/>
        <v>0.52511818181818182</v>
      </c>
      <c r="AJ8" s="11">
        <f t="shared" si="2"/>
        <v>0.72327272727272718</v>
      </c>
      <c r="AK8" s="12">
        <f t="shared" si="3"/>
        <v>0.60526363636363623</v>
      </c>
    </row>
    <row r="9" spans="1:37" x14ac:dyDescent="0.25">
      <c r="A9" s="5" t="s">
        <v>23</v>
      </c>
      <c r="B9" s="10">
        <v>0.39240000000000003</v>
      </c>
      <c r="C9" s="11">
        <v>0.47739999999999999</v>
      </c>
      <c r="D9" s="12">
        <v>0.43080000000000002</v>
      </c>
      <c r="E9" s="10">
        <v>0.37469999999999998</v>
      </c>
      <c r="F9" s="11">
        <v>0.25240000000000001</v>
      </c>
      <c r="G9" s="11">
        <v>0.30159999999999998</v>
      </c>
      <c r="H9" s="10">
        <v>0.45100000000000001</v>
      </c>
      <c r="I9" s="11">
        <v>0.6472</v>
      </c>
      <c r="J9" s="11">
        <v>0.53159999999999996</v>
      </c>
      <c r="K9" s="10">
        <v>0.68730000000000002</v>
      </c>
      <c r="L9" s="11">
        <v>0.91459999999999997</v>
      </c>
      <c r="M9" s="11">
        <v>0.78490000000000004</v>
      </c>
      <c r="N9" s="10">
        <v>0.64959999999999996</v>
      </c>
      <c r="O9" s="11">
        <v>0.90180000000000005</v>
      </c>
      <c r="P9" s="12">
        <v>0.75519999999999998</v>
      </c>
      <c r="Q9" s="10">
        <v>0.73240000000000005</v>
      </c>
      <c r="R9" s="11">
        <v>0.94779999999999998</v>
      </c>
      <c r="S9" s="12">
        <v>0.82630000000000003</v>
      </c>
      <c r="T9" s="10">
        <v>0.79690000000000005</v>
      </c>
      <c r="U9" s="11">
        <v>0.91659999999999997</v>
      </c>
      <c r="V9" s="12">
        <v>0.85260000000000002</v>
      </c>
      <c r="W9" s="10">
        <v>0.46279999999999999</v>
      </c>
      <c r="X9" s="11">
        <v>0.95140000000000002</v>
      </c>
      <c r="Y9" s="12">
        <v>0.62270000000000003</v>
      </c>
      <c r="Z9" s="10">
        <v>0.41310000000000002</v>
      </c>
      <c r="AA9" s="11">
        <v>0.35299999999999998</v>
      </c>
      <c r="AB9" s="12">
        <v>0.38069999999999998</v>
      </c>
      <c r="AC9" s="10">
        <v>0.51229999999999998</v>
      </c>
      <c r="AD9" s="11">
        <v>0.81130000000000002</v>
      </c>
      <c r="AE9" s="12">
        <v>0.628</v>
      </c>
      <c r="AF9" s="11">
        <v>0.42549999999999999</v>
      </c>
      <c r="AG9" s="11">
        <v>0.38590000000000002</v>
      </c>
      <c r="AH9" s="11">
        <v>0.4047</v>
      </c>
      <c r="AI9" s="10">
        <f t="shared" si="1"/>
        <v>0.5361818181818182</v>
      </c>
      <c r="AJ9" s="11">
        <f t="shared" si="2"/>
        <v>0.68721818181818184</v>
      </c>
      <c r="AK9" s="12">
        <f t="shared" si="3"/>
        <v>0.59264545454545459</v>
      </c>
    </row>
    <row r="10" spans="1:37" x14ac:dyDescent="0.25">
      <c r="A10" s="5" t="s">
        <v>31</v>
      </c>
      <c r="B10" s="7">
        <v>0.3664</v>
      </c>
      <c r="C10" s="8">
        <v>0.47889999999999999</v>
      </c>
      <c r="D10" s="9">
        <v>0.41510000000000002</v>
      </c>
      <c r="E10" s="7">
        <v>0.26529999999999998</v>
      </c>
      <c r="F10" s="8">
        <v>0.38890000000000002</v>
      </c>
      <c r="G10" s="8">
        <v>0.31540000000000001</v>
      </c>
      <c r="H10" s="7">
        <v>0.36330000000000001</v>
      </c>
      <c r="I10" s="8">
        <v>0.6169</v>
      </c>
      <c r="J10" s="8">
        <v>0.45729999999999998</v>
      </c>
      <c r="K10" s="7">
        <v>0.74339999999999995</v>
      </c>
      <c r="L10" s="8">
        <v>0.82850000000000001</v>
      </c>
      <c r="M10" s="8">
        <v>0.78359999999999996</v>
      </c>
      <c r="N10" s="7">
        <v>0.71189999999999998</v>
      </c>
      <c r="O10" s="8">
        <v>0.82669999999999999</v>
      </c>
      <c r="P10" s="9">
        <v>0.76500000000000001</v>
      </c>
      <c r="Q10" s="7">
        <v>0.86070000000000002</v>
      </c>
      <c r="R10" s="8">
        <v>0.79900000000000004</v>
      </c>
      <c r="S10" s="9">
        <v>0.82869999999999999</v>
      </c>
      <c r="T10" s="7">
        <v>0.89859999999999995</v>
      </c>
      <c r="U10" s="8">
        <v>0.8367</v>
      </c>
      <c r="V10" s="9">
        <v>0.86650000000000005</v>
      </c>
      <c r="W10" s="7">
        <v>0.6109</v>
      </c>
      <c r="X10" s="8">
        <v>0.72829999999999995</v>
      </c>
      <c r="Y10" s="9">
        <v>0.66439999999999999</v>
      </c>
      <c r="Z10" s="7">
        <v>0.31900000000000001</v>
      </c>
      <c r="AA10" s="8">
        <v>0.64119999999999999</v>
      </c>
      <c r="AB10" s="9">
        <v>0.42599999999999999</v>
      </c>
      <c r="AC10" s="7">
        <v>0.503</v>
      </c>
      <c r="AD10" s="8">
        <v>0.79779999999999995</v>
      </c>
      <c r="AE10" s="9">
        <v>0.61699999999999999</v>
      </c>
      <c r="AF10" s="8">
        <v>0.32969999999999999</v>
      </c>
      <c r="AG10" s="8">
        <v>0.66320000000000001</v>
      </c>
      <c r="AH10" s="9">
        <v>0.44040000000000001</v>
      </c>
      <c r="AI10" s="10">
        <f>AVERAGE(B10,E10,H10,K10,N10,Q10,T10,W10,Z10,AC10,AF10)</f>
        <v>0.5429272727272727</v>
      </c>
      <c r="AJ10" s="11">
        <f t="shared" si="2"/>
        <v>0.69146363636363628</v>
      </c>
      <c r="AK10" s="12">
        <f t="shared" si="3"/>
        <v>0.59812727272727273</v>
      </c>
    </row>
    <row r="11" spans="1:37" x14ac:dyDescent="0.25">
      <c r="A11" s="5" t="s">
        <v>32</v>
      </c>
      <c r="B11" s="7">
        <v>0.39410000000000001</v>
      </c>
      <c r="C11" s="8">
        <v>0.47189999999999999</v>
      </c>
      <c r="D11" s="9">
        <v>0.42949999999999999</v>
      </c>
      <c r="E11" s="7">
        <v>0.31580000000000003</v>
      </c>
      <c r="F11" s="8">
        <v>0.30869999999999997</v>
      </c>
      <c r="G11" s="8">
        <v>0.31219999999999998</v>
      </c>
      <c r="H11" s="7">
        <v>0.45590000000000003</v>
      </c>
      <c r="I11" s="8">
        <v>0.64290000000000003</v>
      </c>
      <c r="J11" s="8">
        <v>0.53349999999999997</v>
      </c>
      <c r="K11" s="7">
        <v>0.6925</v>
      </c>
      <c r="L11" s="8">
        <v>0.90780000000000005</v>
      </c>
      <c r="M11" s="8">
        <v>0.78569999999999995</v>
      </c>
      <c r="N11" s="7">
        <v>0.65669999999999995</v>
      </c>
      <c r="O11" s="8">
        <v>0.89770000000000005</v>
      </c>
      <c r="P11" s="9">
        <v>0.75849999999999995</v>
      </c>
      <c r="Q11" s="7">
        <v>0.73919999999999997</v>
      </c>
      <c r="R11" s="8">
        <v>0.94450000000000001</v>
      </c>
      <c r="S11" s="9">
        <v>0.82930000000000004</v>
      </c>
      <c r="T11" s="7">
        <v>0.77729999999999999</v>
      </c>
      <c r="U11" s="8">
        <v>0.9456</v>
      </c>
      <c r="V11" s="9">
        <v>0.85319999999999996</v>
      </c>
      <c r="W11" s="7">
        <v>0.46829999999999999</v>
      </c>
      <c r="X11" s="8">
        <v>0.94679999999999997</v>
      </c>
      <c r="Y11" s="9">
        <v>0.62670000000000003</v>
      </c>
      <c r="Z11" s="7">
        <v>0.4219</v>
      </c>
      <c r="AA11" s="8">
        <v>0.38600000000000001</v>
      </c>
      <c r="AB11" s="9">
        <v>0.4032</v>
      </c>
      <c r="AC11" s="7">
        <v>0.51690000000000003</v>
      </c>
      <c r="AD11" s="8">
        <v>0.79259999999999997</v>
      </c>
      <c r="AE11" s="9">
        <v>0.62570000000000003</v>
      </c>
      <c r="AF11" s="8">
        <v>0.42659999999999998</v>
      </c>
      <c r="AG11" s="8">
        <v>0.40439999999999998</v>
      </c>
      <c r="AH11" s="9">
        <v>0.41520000000000001</v>
      </c>
      <c r="AI11" s="10">
        <f t="shared" ref="AI11" si="4">AVERAGE(B11,E11,H11,K11,N11,Q11,T11,W11,Z11,AC11,AF11)</f>
        <v>0.5331999999999999</v>
      </c>
      <c r="AJ11" s="11">
        <f t="shared" ref="AJ11" si="5">AVERAGE(C11,F11,I11,L11,O11,R11,U11,X11,AA11,AD11,AG11)</f>
        <v>0.69535454545454545</v>
      </c>
      <c r="AK11" s="12">
        <f t="shared" ref="AK11" si="6">AVERAGE(D11,G11,J11,M11,P11,S11,V11,Y11,AB11,AE11,AH11)</f>
        <v>0.59751818181818195</v>
      </c>
    </row>
    <row r="12" spans="1:37" x14ac:dyDescent="0.25">
      <c r="A12" s="5" t="s">
        <v>39</v>
      </c>
      <c r="B12" s="7"/>
      <c r="C12" s="8"/>
      <c r="D12" s="9"/>
      <c r="E12" s="7">
        <v>0.19470000000000001</v>
      </c>
      <c r="F12" s="8">
        <v>0.81969999999999998</v>
      </c>
      <c r="G12" s="8">
        <v>0.31469999999999998</v>
      </c>
      <c r="H12" s="7"/>
      <c r="I12" s="8"/>
      <c r="J12" s="8"/>
      <c r="K12" s="7"/>
      <c r="L12" s="8"/>
      <c r="M12" s="8"/>
      <c r="N12" s="7"/>
      <c r="O12" s="8"/>
      <c r="P12" s="9"/>
      <c r="Q12" s="7"/>
      <c r="R12" s="8"/>
      <c r="S12" s="9"/>
      <c r="T12" s="7">
        <v>0.72030000000000005</v>
      </c>
      <c r="U12" s="8">
        <v>0.86199999999999999</v>
      </c>
      <c r="V12" s="9">
        <v>0.78480000000000005</v>
      </c>
      <c r="W12" s="7"/>
      <c r="X12" s="8"/>
      <c r="Y12" s="9"/>
      <c r="Z12" s="7"/>
      <c r="AA12" s="8"/>
      <c r="AB12" s="9"/>
      <c r="AC12" s="7">
        <v>0.38229999999999997</v>
      </c>
      <c r="AD12" s="8">
        <v>0.88829999999999998</v>
      </c>
      <c r="AE12" s="9">
        <v>0.53459999999999996</v>
      </c>
      <c r="AF12" s="8"/>
      <c r="AG12" s="8"/>
      <c r="AH12" s="9"/>
      <c r="AI12" s="10">
        <f t="shared" ref="AI12:AI15" si="7">AVERAGE(B12,E12,H12,K12,N12,Q12,T12,W12,Z12,AC12,AF12)</f>
        <v>0.43243333333333328</v>
      </c>
      <c r="AJ12" s="11">
        <f t="shared" ref="AJ12:AJ15" si="8">AVERAGE(C12,F12,I12,L12,O12,R12,U12,X12,AA12,AD12,AG12)</f>
        <v>0.85666666666666658</v>
      </c>
      <c r="AK12" s="12">
        <f t="shared" ref="AK12:AK15" si="9">AVERAGE(D12,G12,J12,M12,P12,S12,V12,Y12,AB12,AE12,AH12)</f>
        <v>0.54469999999999996</v>
      </c>
    </row>
    <row r="13" spans="1:37" x14ac:dyDescent="0.25">
      <c r="A13" s="5" t="s">
        <v>40</v>
      </c>
      <c r="B13" s="7"/>
      <c r="C13" s="8"/>
      <c r="D13" s="9"/>
      <c r="E13" s="7">
        <v>0.5</v>
      </c>
      <c r="F13" s="8">
        <v>0.1236</v>
      </c>
      <c r="G13" s="8">
        <v>0.19819999999999999</v>
      </c>
      <c r="H13" s="7"/>
      <c r="I13" s="8"/>
      <c r="J13" s="8"/>
      <c r="K13" s="7"/>
      <c r="L13" s="8"/>
      <c r="M13" s="8"/>
      <c r="N13" s="7"/>
      <c r="O13" s="8"/>
      <c r="P13" s="9"/>
      <c r="Q13" s="7"/>
      <c r="R13" s="8"/>
      <c r="S13" s="9"/>
      <c r="T13" s="7">
        <v>0.93089999999999995</v>
      </c>
      <c r="U13" s="8">
        <v>0.33550000000000002</v>
      </c>
      <c r="V13" s="9">
        <v>0.49320000000000003</v>
      </c>
      <c r="W13" s="7"/>
      <c r="X13" s="8"/>
      <c r="Y13" s="9"/>
      <c r="Z13" s="7"/>
      <c r="AA13" s="8"/>
      <c r="AB13" s="9"/>
      <c r="AC13" s="7">
        <v>0.2908</v>
      </c>
      <c r="AD13" s="8">
        <v>1.03E-2</v>
      </c>
      <c r="AE13" s="9">
        <v>0.02</v>
      </c>
      <c r="AF13" s="8"/>
      <c r="AG13" s="8"/>
      <c r="AH13" s="9"/>
      <c r="AI13" s="10">
        <f t="shared" si="7"/>
        <v>0.57389999999999997</v>
      </c>
      <c r="AJ13" s="11">
        <f t="shared" si="8"/>
        <v>0.15646666666666667</v>
      </c>
      <c r="AK13" s="12">
        <f t="shared" si="9"/>
        <v>0.23713333333333333</v>
      </c>
    </row>
    <row r="14" spans="1:37" x14ac:dyDescent="0.25">
      <c r="A14" s="5" t="s">
        <v>37</v>
      </c>
      <c r="B14" s="20"/>
      <c r="C14" s="21"/>
      <c r="D14" s="9"/>
      <c r="E14" s="22">
        <v>0.20399999999999999</v>
      </c>
      <c r="F14" s="23">
        <v>0.77370000000000005</v>
      </c>
      <c r="G14" s="24">
        <v>0.32279999999999998</v>
      </c>
      <c r="H14" s="20"/>
      <c r="I14" s="21"/>
      <c r="J14" s="21"/>
      <c r="K14" s="20"/>
      <c r="L14" s="21"/>
      <c r="M14" s="21"/>
      <c r="N14" s="20"/>
      <c r="O14" s="21"/>
      <c r="P14" s="21"/>
      <c r="Q14" s="7"/>
      <c r="R14" s="8"/>
      <c r="S14" s="9"/>
      <c r="T14" s="7">
        <v>0.66579999999999995</v>
      </c>
      <c r="U14" s="8">
        <v>0.88560000000000005</v>
      </c>
      <c r="V14" s="9">
        <v>0.7601</v>
      </c>
      <c r="W14" s="7"/>
      <c r="X14" s="8"/>
      <c r="Y14" s="9"/>
      <c r="Z14" s="7"/>
      <c r="AA14" s="8"/>
      <c r="AB14" s="9"/>
      <c r="AC14" s="7">
        <v>0.38019999999999998</v>
      </c>
      <c r="AD14" s="8">
        <v>0.85519999999999996</v>
      </c>
      <c r="AE14" s="9">
        <v>0.52639999999999998</v>
      </c>
      <c r="AF14" s="8"/>
      <c r="AG14" s="8"/>
      <c r="AH14" s="9"/>
      <c r="AI14" s="10">
        <f t="shared" si="7"/>
        <v>0.41666666666666669</v>
      </c>
      <c r="AJ14" s="11">
        <f t="shared" si="8"/>
        <v>0.83816666666666662</v>
      </c>
      <c r="AK14" s="12">
        <f t="shared" si="9"/>
        <v>0.53643333333333332</v>
      </c>
    </row>
    <row r="15" spans="1:37" x14ac:dyDescent="0.25">
      <c r="A15" s="5" t="s">
        <v>38</v>
      </c>
      <c r="B15" s="20"/>
      <c r="C15" s="21"/>
      <c r="D15" s="9"/>
      <c r="E15" s="22">
        <v>0.52129999999999999</v>
      </c>
      <c r="F15" s="23">
        <v>0.1389</v>
      </c>
      <c r="G15" s="24">
        <v>0.21929999999999999</v>
      </c>
      <c r="H15" s="20"/>
      <c r="I15" s="21"/>
      <c r="J15" s="21"/>
      <c r="K15" s="20"/>
      <c r="L15" s="21"/>
      <c r="M15" s="21"/>
      <c r="N15" s="20"/>
      <c r="O15" s="21"/>
      <c r="P15" s="21"/>
      <c r="Q15" s="7"/>
      <c r="R15" s="8"/>
      <c r="S15" s="9"/>
      <c r="T15" s="7">
        <v>0.92249999999999999</v>
      </c>
      <c r="U15" s="8">
        <v>0.33489999999999998</v>
      </c>
      <c r="V15" s="9">
        <v>0.4914</v>
      </c>
      <c r="W15" s="7"/>
      <c r="X15" s="8"/>
      <c r="Y15" s="9"/>
      <c r="Z15" s="7"/>
      <c r="AA15" s="8"/>
      <c r="AB15" s="9"/>
      <c r="AC15" s="7">
        <v>0.28539999999999999</v>
      </c>
      <c r="AD15" s="8">
        <v>2.0799999999999999E-2</v>
      </c>
      <c r="AE15" s="9">
        <v>3.8800000000000001E-2</v>
      </c>
      <c r="AF15" s="8"/>
      <c r="AG15" s="8"/>
      <c r="AH15" s="9"/>
      <c r="AI15" s="10">
        <f t="shared" si="7"/>
        <v>0.57640000000000002</v>
      </c>
      <c r="AJ15" s="11">
        <f t="shared" si="8"/>
        <v>0.16486666666666666</v>
      </c>
      <c r="AK15" s="12">
        <f t="shared" si="9"/>
        <v>0.24983333333333335</v>
      </c>
    </row>
    <row r="16" spans="1:37" x14ac:dyDescent="0.25">
      <c r="A16" s="5" t="s">
        <v>45</v>
      </c>
      <c r="B16" s="7">
        <v>0.34510000000000002</v>
      </c>
      <c r="C16" s="8">
        <v>0.52170000000000005</v>
      </c>
      <c r="D16" s="9">
        <v>0.41539999999999999</v>
      </c>
      <c r="E16" s="7">
        <v>0.26400000000000001</v>
      </c>
      <c r="F16" s="8">
        <v>0.44130000000000003</v>
      </c>
      <c r="G16" s="8">
        <v>0.33040000000000003</v>
      </c>
      <c r="H16" s="7">
        <v>0.52929999999999999</v>
      </c>
      <c r="I16" s="8">
        <v>0.47270000000000001</v>
      </c>
      <c r="J16" s="8">
        <v>0.49940000000000001</v>
      </c>
      <c r="K16" s="7">
        <v>0.68020000000000003</v>
      </c>
      <c r="L16" s="8">
        <v>0.88990000000000002</v>
      </c>
      <c r="M16" s="8">
        <v>0.77100000000000002</v>
      </c>
      <c r="N16" s="7"/>
      <c r="O16" s="8"/>
      <c r="P16" s="9"/>
      <c r="Q16" s="7"/>
      <c r="R16" s="8"/>
      <c r="S16" s="9"/>
      <c r="T16" s="7">
        <v>0.82679999999999998</v>
      </c>
      <c r="U16" s="8">
        <v>0.90980000000000005</v>
      </c>
      <c r="V16" s="9">
        <v>0.86629999999999996</v>
      </c>
      <c r="W16" s="7"/>
      <c r="X16" s="8"/>
      <c r="Y16" s="9"/>
      <c r="Z16" s="7">
        <v>0.34139999999999998</v>
      </c>
      <c r="AA16" s="8">
        <v>0.6149</v>
      </c>
      <c r="AB16" s="9">
        <v>0.439</v>
      </c>
      <c r="AC16" s="7">
        <v>0.50290000000000001</v>
      </c>
      <c r="AD16" s="8">
        <v>0.75060000000000004</v>
      </c>
      <c r="AE16" s="9">
        <v>0.60229999999999995</v>
      </c>
      <c r="AF16" s="8"/>
      <c r="AG16" s="8"/>
      <c r="AH16" s="9"/>
      <c r="AI16" s="10">
        <f t="shared" ref="AI16:AI17" si="10">AVERAGE(B16,E16,H16,K16,N16,Q16,T16,W16,Z16,AC16,AF16)</f>
        <v>0.49852857142857143</v>
      </c>
      <c r="AJ16" s="11">
        <f t="shared" ref="AJ16:AJ17" si="11">AVERAGE(C16,F16,I16,L16,O16,R16,U16,X16,AA16,AD16,AG16)</f>
        <v>0.65727142857142862</v>
      </c>
      <c r="AK16" s="12">
        <f t="shared" ref="AK16:AK17" si="12">AVERAGE(D16,G16,J16,M16,P16,S16,V16,Y16,AB16,AE16,AH16)</f>
        <v>0.56054285714285712</v>
      </c>
    </row>
    <row r="17" spans="1:37" x14ac:dyDescent="0.25">
      <c r="A17" s="25" t="s">
        <v>46</v>
      </c>
      <c r="B17" s="7">
        <v>0.49569999999999997</v>
      </c>
      <c r="C17" s="8">
        <v>0.4007</v>
      </c>
      <c r="D17" s="9">
        <v>0.44319999999999998</v>
      </c>
      <c r="E17" s="7">
        <v>0.27639999999999998</v>
      </c>
      <c r="F17" s="8">
        <v>0.40889999999999999</v>
      </c>
      <c r="G17" s="8">
        <v>0.32979999999999998</v>
      </c>
      <c r="H17" s="7">
        <v>0.41049999999999998</v>
      </c>
      <c r="I17" s="8">
        <v>0.51559999999999995</v>
      </c>
      <c r="J17" s="8">
        <v>0.45710000000000001</v>
      </c>
      <c r="K17" s="7">
        <v>0.74680000000000002</v>
      </c>
      <c r="L17" s="8">
        <v>0.85360000000000003</v>
      </c>
      <c r="M17" s="8">
        <v>0.79659999999999997</v>
      </c>
      <c r="N17" s="7"/>
      <c r="O17" s="8"/>
      <c r="P17" s="9"/>
      <c r="Q17" s="7"/>
      <c r="R17" s="8"/>
      <c r="S17" s="9"/>
      <c r="T17" s="7">
        <v>0.86099999999999999</v>
      </c>
      <c r="U17" s="8">
        <v>0.86619999999999997</v>
      </c>
      <c r="V17" s="9">
        <v>0.86360000000000003</v>
      </c>
      <c r="W17" s="7"/>
      <c r="X17" s="8"/>
      <c r="Y17" s="9"/>
      <c r="Z17" s="7">
        <v>0.31369999999999998</v>
      </c>
      <c r="AA17" s="8">
        <v>0.3992</v>
      </c>
      <c r="AB17" s="9">
        <v>0.3513</v>
      </c>
      <c r="AC17" s="7">
        <v>0.49759999999999999</v>
      </c>
      <c r="AD17" s="8">
        <v>0.70330000000000004</v>
      </c>
      <c r="AE17" s="9">
        <v>0.58279999999999998</v>
      </c>
      <c r="AF17" s="8"/>
      <c r="AG17" s="8"/>
      <c r="AH17" s="9"/>
      <c r="AI17" s="10">
        <f t="shared" si="10"/>
        <v>0.51452857142857134</v>
      </c>
      <c r="AJ17" s="11">
        <f t="shared" si="11"/>
        <v>0.59250000000000003</v>
      </c>
      <c r="AK17" s="12">
        <f t="shared" si="12"/>
        <v>0.54634285714285713</v>
      </c>
    </row>
    <row r="18" spans="1:37" x14ac:dyDescent="0.25">
      <c r="A18" s="25" t="s">
        <v>52</v>
      </c>
      <c r="B18" s="20"/>
      <c r="C18" s="21"/>
      <c r="D18" s="21"/>
      <c r="E18" s="22"/>
      <c r="F18" s="23"/>
      <c r="G18" s="24"/>
      <c r="H18" s="20"/>
      <c r="I18" s="21"/>
      <c r="J18" s="21"/>
      <c r="K18" s="7">
        <v>0.74139999999999995</v>
      </c>
      <c r="L18" s="8">
        <v>0.84140000000000004</v>
      </c>
      <c r="M18" s="8">
        <v>0.78820000000000001</v>
      </c>
      <c r="N18" s="20"/>
      <c r="O18" s="21"/>
      <c r="P18" s="21"/>
      <c r="Q18" s="7">
        <v>0.82279999999999998</v>
      </c>
      <c r="R18" s="8">
        <v>0.82930000000000004</v>
      </c>
      <c r="S18" s="9">
        <v>0.82599999999999996</v>
      </c>
      <c r="T18" s="7">
        <v>0.87</v>
      </c>
      <c r="U18" s="8">
        <v>0.80420000000000003</v>
      </c>
      <c r="V18" s="9">
        <v>0.83579999999999999</v>
      </c>
      <c r="W18" s="7">
        <v>0.5403</v>
      </c>
      <c r="X18" s="8">
        <v>0.871</v>
      </c>
      <c r="Y18" s="9">
        <v>0.66690000000000005</v>
      </c>
      <c r="Z18" s="7"/>
      <c r="AA18" s="8"/>
      <c r="AB18" s="9"/>
      <c r="AC18" s="7">
        <v>0.53290000000000004</v>
      </c>
      <c r="AD18" s="8">
        <v>0.7329</v>
      </c>
      <c r="AE18" s="9">
        <v>0.61709999999999998</v>
      </c>
      <c r="AF18" s="8"/>
      <c r="AG18" s="8"/>
      <c r="AH18" s="9"/>
      <c r="AI18" s="10">
        <f t="shared" ref="AI18:AI19" si="13">AVERAGE(B18,E18,H18,K18,N18,Q18,T18,W18,Z18,AC18,AF18)</f>
        <v>0.70147999999999999</v>
      </c>
      <c r="AJ18" s="11">
        <f t="shared" ref="AJ18:AJ19" si="14">AVERAGE(C18,F18,I18,L18,O18,R18,U18,X18,AA18,AD18,AG18)</f>
        <v>0.81576000000000004</v>
      </c>
      <c r="AK18" s="12">
        <f t="shared" ref="AK18:AK19" si="15">AVERAGE(D18,G18,J18,M18,P18,S18,V18,Y18,AB18,AE18,AH18)</f>
        <v>0.74680000000000002</v>
      </c>
    </row>
    <row r="19" spans="1:37" x14ac:dyDescent="0.25">
      <c r="A19" s="25" t="s">
        <v>53</v>
      </c>
      <c r="B19" s="20"/>
      <c r="C19" s="21"/>
      <c r="D19" s="21"/>
      <c r="E19" s="22"/>
      <c r="F19" s="23"/>
      <c r="G19" s="24"/>
      <c r="H19" s="20"/>
      <c r="I19" s="21"/>
      <c r="J19" s="21"/>
      <c r="K19" s="7">
        <v>0.63329999999999997</v>
      </c>
      <c r="L19" s="32">
        <v>0.92159999999999997</v>
      </c>
      <c r="M19" s="8">
        <v>0.75070000000000003</v>
      </c>
      <c r="N19" s="20"/>
      <c r="O19" s="21"/>
      <c r="P19" s="21"/>
      <c r="Q19" s="7">
        <v>0.65480000000000005</v>
      </c>
      <c r="R19" s="8">
        <v>0.95840000000000003</v>
      </c>
      <c r="S19" s="9">
        <v>0.77800000000000002</v>
      </c>
      <c r="T19" s="7">
        <v>0.70179999999999998</v>
      </c>
      <c r="U19" s="8">
        <v>0.92689999999999995</v>
      </c>
      <c r="V19" s="9">
        <v>0.79879999999999995</v>
      </c>
      <c r="W19" s="7">
        <v>0.45069999999999999</v>
      </c>
      <c r="X19" s="8">
        <v>0.96179999999999999</v>
      </c>
      <c r="Y19" s="9">
        <v>0.61380000000000001</v>
      </c>
      <c r="Z19" s="7"/>
      <c r="AA19" s="8"/>
      <c r="AB19" s="9"/>
      <c r="AC19" s="7">
        <v>0.62050000000000005</v>
      </c>
      <c r="AD19" s="8">
        <v>0.62129999999999996</v>
      </c>
      <c r="AE19" s="9">
        <v>0.62090000000000001</v>
      </c>
      <c r="AF19" s="8"/>
      <c r="AG19" s="8"/>
      <c r="AH19" s="9"/>
      <c r="AI19" s="10">
        <f t="shared" si="13"/>
        <v>0.61221999999999999</v>
      </c>
      <c r="AJ19" s="11">
        <f t="shared" si="14"/>
        <v>0.87799999999999989</v>
      </c>
      <c r="AK19" s="12">
        <f t="shared" si="15"/>
        <v>0.71243999999999996</v>
      </c>
    </row>
    <row r="20" spans="1:37" x14ac:dyDescent="0.25">
      <c r="A20" s="25" t="s">
        <v>60</v>
      </c>
      <c r="B20" s="7">
        <v>0.3674</v>
      </c>
      <c r="C20" s="8">
        <v>0.44390000000000002</v>
      </c>
      <c r="D20" s="8">
        <v>0.37159999999999999</v>
      </c>
      <c r="E20" s="7">
        <v>0.29289999999999999</v>
      </c>
      <c r="F20" s="32">
        <v>0.39040000000000002</v>
      </c>
      <c r="G20" s="8">
        <v>0.33410000000000001</v>
      </c>
      <c r="H20" s="7">
        <v>0.37959999999999999</v>
      </c>
      <c r="I20" s="8">
        <v>0.52580000000000005</v>
      </c>
      <c r="J20" s="8">
        <v>0.44019999999999998</v>
      </c>
      <c r="K20" s="7">
        <v>0.72040000000000004</v>
      </c>
      <c r="L20" s="32">
        <v>0.79179999999999995</v>
      </c>
      <c r="M20" s="8">
        <v>0.75290000000000001</v>
      </c>
      <c r="N20" s="7">
        <v>0.66690000000000005</v>
      </c>
      <c r="O20" s="8">
        <v>0.85360000000000003</v>
      </c>
      <c r="P20" s="8">
        <v>0.73850000000000005</v>
      </c>
      <c r="Q20" s="7">
        <v>0.71560000000000001</v>
      </c>
      <c r="R20" s="8">
        <v>0.94889999999999997</v>
      </c>
      <c r="S20" s="9">
        <v>0.81579999999999997</v>
      </c>
      <c r="T20" s="7">
        <v>0.86739999999999995</v>
      </c>
      <c r="U20" s="8">
        <v>0.81869999999999998</v>
      </c>
      <c r="V20" s="9">
        <v>0.84140000000000004</v>
      </c>
      <c r="W20" s="7">
        <v>0.5464</v>
      </c>
      <c r="X20" s="8">
        <v>0.69489999999999996</v>
      </c>
      <c r="Y20" s="8">
        <v>0.60360000000000003</v>
      </c>
      <c r="Z20" s="7">
        <v>0.31490000000000001</v>
      </c>
      <c r="AA20" s="8">
        <v>0.62809999999999999</v>
      </c>
      <c r="AB20" s="8">
        <v>0.41839999999999999</v>
      </c>
      <c r="AC20" s="7">
        <v>0.51480000000000004</v>
      </c>
      <c r="AD20" s="8">
        <v>0.74239999999999995</v>
      </c>
      <c r="AE20" s="8">
        <v>0.59309999999999996</v>
      </c>
      <c r="AF20" s="7">
        <v>0.43809999999999999</v>
      </c>
      <c r="AG20" s="8">
        <v>0.42959999999999998</v>
      </c>
      <c r="AH20" s="9">
        <v>0.42180000000000001</v>
      </c>
      <c r="AI20" s="10">
        <f>AVERAGE(B20,E20,H20,K20,N20,Q20,T20,W20,Z20,AC20,AF20)</f>
        <v>0.52949090909090912</v>
      </c>
      <c r="AJ20" s="11">
        <f>AVERAGE(C20,F20,I20,L20,O20,R20,U20,X20,AA20,AD20,AG20)</f>
        <v>0.66073636363636357</v>
      </c>
      <c r="AK20" s="12">
        <f>AVERAGE(D20,G20,J20,M20,P20,S20,V20,Y20,AB20,AE20,AH20)</f>
        <v>0.57558181818181819</v>
      </c>
    </row>
    <row r="21" spans="1:37" x14ac:dyDescent="0.25">
      <c r="A21" s="25" t="s">
        <v>61</v>
      </c>
      <c r="B21" s="7">
        <v>0.3196</v>
      </c>
      <c r="C21" s="8">
        <v>0.50070000000000003</v>
      </c>
      <c r="D21" s="8">
        <v>0.3891</v>
      </c>
      <c r="E21" s="7">
        <v>0.3054</v>
      </c>
      <c r="F21" s="32">
        <v>0.42159999999999997</v>
      </c>
      <c r="G21" s="8">
        <v>0.35420000000000001</v>
      </c>
      <c r="H21" s="7">
        <v>0.38779999999999998</v>
      </c>
      <c r="I21" s="8">
        <v>0.5534</v>
      </c>
      <c r="J21" s="8">
        <v>0.45590000000000003</v>
      </c>
      <c r="K21" s="7">
        <v>0.65920000000000001</v>
      </c>
      <c r="L21" s="8">
        <v>0.82569999999999999</v>
      </c>
      <c r="M21" s="8">
        <v>0.73309999999999997</v>
      </c>
      <c r="N21" s="7">
        <v>0.68159999999999998</v>
      </c>
      <c r="O21" s="8">
        <v>0.87839999999999996</v>
      </c>
      <c r="P21" s="8">
        <v>0.76759999999999995</v>
      </c>
      <c r="Q21" s="7">
        <v>0.77390000000000003</v>
      </c>
      <c r="R21" s="8">
        <v>0.88729999999999998</v>
      </c>
      <c r="S21" s="9">
        <v>0.8266</v>
      </c>
      <c r="T21" s="7">
        <v>0.84009999999999996</v>
      </c>
      <c r="U21" s="8">
        <v>0.88200000000000001</v>
      </c>
      <c r="V21" s="9">
        <v>0.86050000000000004</v>
      </c>
      <c r="W21" s="7">
        <v>0.52180000000000004</v>
      </c>
      <c r="X21" s="8">
        <v>0.80400000000000005</v>
      </c>
      <c r="Y21" s="9">
        <v>0.63249999999999995</v>
      </c>
      <c r="Z21" s="7">
        <v>0.314</v>
      </c>
      <c r="AA21" s="8">
        <v>0.68410000000000004</v>
      </c>
      <c r="AB21" s="9">
        <v>0.42920000000000003</v>
      </c>
      <c r="AC21" s="7">
        <v>0.47970000000000002</v>
      </c>
      <c r="AD21" s="8">
        <v>0.81040000000000001</v>
      </c>
      <c r="AE21" s="9">
        <v>0.60260000000000002</v>
      </c>
      <c r="AF21" s="8">
        <v>0.35670000000000002</v>
      </c>
      <c r="AG21" s="8">
        <v>0.56879999999999997</v>
      </c>
      <c r="AH21" s="9">
        <v>0.43590000000000001</v>
      </c>
      <c r="AI21" s="10">
        <f t="shared" ref="AI21" si="16">AVERAGE(B21,E21,H21,K21,N21,Q21,T21,W21,Z21,AC21,AF21)</f>
        <v>0.512709090909091</v>
      </c>
      <c r="AJ21" s="11">
        <f t="shared" ref="AJ21" si="17">AVERAGE(C21,F21,I21,L21,O21,R21,U21,X21,AA21,AD21,AG21)</f>
        <v>0.7105818181818182</v>
      </c>
      <c r="AK21" s="12">
        <f t="shared" ref="AK21" si="18">AVERAGE(D21,G21,J21,M21,P21,S21,V21,Y21,AB21,AE21,AH21)</f>
        <v>0.58974545454545457</v>
      </c>
    </row>
    <row r="22" spans="1:37" x14ac:dyDescent="0.25">
      <c r="A22" s="25" t="s">
        <v>62</v>
      </c>
      <c r="B22" s="7">
        <v>0.47939999999999999</v>
      </c>
      <c r="C22" s="8">
        <v>0.37830000000000003</v>
      </c>
      <c r="D22" s="9">
        <v>0.4229</v>
      </c>
      <c r="E22" s="7">
        <v>0.38350000000000001</v>
      </c>
      <c r="F22" s="8">
        <v>0.25169999999999998</v>
      </c>
      <c r="G22" s="9">
        <v>0.3039</v>
      </c>
      <c r="H22" s="7">
        <v>0.46310000000000001</v>
      </c>
      <c r="I22" s="8">
        <v>0.40029999999999999</v>
      </c>
      <c r="J22" s="9">
        <v>0.4294</v>
      </c>
      <c r="K22" s="7">
        <v>0.74329999999999996</v>
      </c>
      <c r="L22" s="8">
        <v>0.75249999999999995</v>
      </c>
      <c r="M22" s="8">
        <v>0.74790000000000001</v>
      </c>
      <c r="N22" s="7">
        <v>0.70309999999999995</v>
      </c>
      <c r="O22" s="8">
        <v>0.78180000000000005</v>
      </c>
      <c r="P22" s="8">
        <v>0.74029999999999996</v>
      </c>
      <c r="Q22" s="33">
        <v>0.80959999999999999</v>
      </c>
      <c r="R22" s="33">
        <v>0.83950000000000002</v>
      </c>
      <c r="S22" s="33">
        <v>0.82430000000000003</v>
      </c>
      <c r="T22" s="7">
        <v>0.88239999999999996</v>
      </c>
      <c r="U22" s="8">
        <v>0.84150000000000003</v>
      </c>
      <c r="V22" s="8">
        <v>0.86150000000000004</v>
      </c>
      <c r="W22" s="7">
        <v>0.58560000000000001</v>
      </c>
      <c r="X22" s="8">
        <v>0.71120000000000005</v>
      </c>
      <c r="Y22" s="9">
        <v>0.64229999999999998</v>
      </c>
      <c r="Z22" s="7">
        <v>0.42370000000000002</v>
      </c>
      <c r="AA22" s="8">
        <v>0.50890000000000002</v>
      </c>
      <c r="AB22" s="9">
        <v>0.46229999999999999</v>
      </c>
      <c r="AC22" s="7">
        <v>0.54620000000000002</v>
      </c>
      <c r="AD22" s="8">
        <v>0.69540000000000002</v>
      </c>
      <c r="AE22" s="9">
        <v>0.6119</v>
      </c>
      <c r="AF22" s="7">
        <v>0.53349999999999997</v>
      </c>
      <c r="AG22" s="8">
        <v>0.3281</v>
      </c>
      <c r="AH22" s="9">
        <v>0.40629999999999999</v>
      </c>
      <c r="AI22" s="10">
        <f t="shared" ref="AI22" si="19">AVERAGE(B22,E22,H22,K22,N22,Q22,T22,W22,Z22,AC22,AF22)</f>
        <v>0.59576363636363638</v>
      </c>
      <c r="AJ22" s="11">
        <f t="shared" ref="AJ22" si="20">AVERAGE(C22,F22,I22,L22,O22,R22,U22,X22,AA22,AD22,AG22)</f>
        <v>0.58992727272727274</v>
      </c>
      <c r="AK22" s="12">
        <f t="shared" ref="AK22" si="21">AVERAGE(D22,G22,J22,M22,P22,S22,V22,Y22,AB22,AE22,AH22)</f>
        <v>0.58663636363636362</v>
      </c>
    </row>
    <row r="23" spans="1:37" x14ac:dyDescent="0.25">
      <c r="A23" s="1"/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8"/>
      <c r="N23" s="7"/>
      <c r="O23" s="8"/>
      <c r="P23" s="8"/>
      <c r="Q23" s="7"/>
      <c r="R23" s="8"/>
      <c r="S23" s="8"/>
      <c r="T23" s="7"/>
      <c r="U23" s="8"/>
      <c r="V23" s="8"/>
      <c r="W23" s="7"/>
      <c r="X23" s="8"/>
      <c r="Y23" s="8"/>
      <c r="Z23" s="7"/>
      <c r="AA23" s="8"/>
      <c r="AB23" s="8"/>
      <c r="AC23" s="7"/>
      <c r="AD23" s="8"/>
      <c r="AE23" s="8"/>
      <c r="AF23" s="7"/>
      <c r="AG23" s="8"/>
      <c r="AH23" s="9"/>
      <c r="AI23" s="10"/>
      <c r="AJ23" s="11"/>
      <c r="AK23" s="12"/>
    </row>
    <row r="24" spans="1:37" x14ac:dyDescent="0.25">
      <c r="A24" s="1"/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8"/>
      <c r="N24" s="7"/>
      <c r="O24" s="8"/>
      <c r="P24" s="8"/>
      <c r="Q24" s="7"/>
      <c r="R24" s="8"/>
      <c r="S24" s="8"/>
      <c r="T24" s="7"/>
      <c r="U24" s="8"/>
      <c r="V24" s="8"/>
      <c r="W24" s="7"/>
      <c r="X24" s="8"/>
      <c r="Y24" s="8"/>
      <c r="Z24" s="7"/>
      <c r="AA24" s="8"/>
      <c r="AB24" s="8"/>
      <c r="AC24" s="7"/>
      <c r="AD24" s="8"/>
      <c r="AE24" s="8"/>
      <c r="AF24" s="7"/>
      <c r="AG24" s="8"/>
      <c r="AH24" s="9"/>
      <c r="AI24" s="10"/>
      <c r="AJ24" s="11"/>
      <c r="AK24" s="12"/>
    </row>
    <row r="25" spans="1:37" x14ac:dyDescent="0.25">
      <c r="A25" s="1"/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8"/>
      <c r="N25" s="7"/>
      <c r="O25" s="8"/>
      <c r="P25" s="8"/>
      <c r="Q25" s="7"/>
      <c r="R25" s="8"/>
      <c r="S25" s="8"/>
      <c r="T25" s="7"/>
      <c r="U25" s="8"/>
      <c r="V25" s="8"/>
      <c r="W25" s="7"/>
      <c r="X25" s="8"/>
      <c r="Y25" s="8"/>
      <c r="Z25" s="7"/>
      <c r="AA25" s="8"/>
      <c r="AB25" s="8"/>
      <c r="AC25" s="7"/>
      <c r="AD25" s="8"/>
      <c r="AE25" s="8"/>
      <c r="AF25" s="7"/>
      <c r="AG25" s="8"/>
      <c r="AH25" s="9"/>
      <c r="AI25" s="10"/>
      <c r="AJ25" s="11"/>
      <c r="AK25" s="12"/>
    </row>
    <row r="26" spans="1:37" x14ac:dyDescent="0.25">
      <c r="A26" s="1"/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8"/>
      <c r="N26" s="7"/>
      <c r="O26" s="8"/>
      <c r="P26" s="8"/>
      <c r="Q26" s="7"/>
      <c r="R26" s="8"/>
      <c r="S26" s="8"/>
      <c r="T26" s="7"/>
      <c r="U26" s="8"/>
      <c r="V26" s="8"/>
      <c r="W26" s="7"/>
      <c r="X26" s="8"/>
      <c r="Y26" s="8"/>
      <c r="Z26" s="7"/>
      <c r="AA26" s="8"/>
      <c r="AB26" s="8"/>
      <c r="AC26" s="7"/>
      <c r="AD26" s="8"/>
      <c r="AE26" s="8"/>
      <c r="AF26" s="7"/>
      <c r="AG26" s="8"/>
      <c r="AH26" s="9"/>
      <c r="AI26" s="10"/>
      <c r="AJ26" s="11"/>
      <c r="AK26" s="12"/>
    </row>
    <row r="27" spans="1:37" x14ac:dyDescent="0.25">
      <c r="A27" s="1"/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8"/>
      <c r="N27" s="7"/>
      <c r="O27" s="8"/>
      <c r="P27" s="8"/>
      <c r="Q27" s="7"/>
      <c r="R27" s="8"/>
      <c r="S27" s="8"/>
      <c r="T27" s="7"/>
      <c r="U27" s="8"/>
      <c r="V27" s="8"/>
      <c r="W27" s="7"/>
      <c r="X27" s="8"/>
      <c r="Y27" s="8"/>
      <c r="Z27" s="7"/>
      <c r="AA27" s="8"/>
      <c r="AB27" s="8"/>
      <c r="AC27" s="7"/>
      <c r="AD27" s="8"/>
      <c r="AE27" s="8"/>
      <c r="AF27" s="7"/>
      <c r="AG27" s="8"/>
      <c r="AH27" s="9"/>
      <c r="AI27" s="10"/>
      <c r="AJ27" s="11"/>
      <c r="AK27" s="12"/>
    </row>
    <row r="28" spans="1:37" x14ac:dyDescent="0.25">
      <c r="A28" s="1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0"/>
      <c r="AJ28" s="11"/>
      <c r="AK28" s="12"/>
    </row>
    <row r="29" spans="1:37" x14ac:dyDescent="0.25">
      <c r="A29" s="1"/>
    </row>
    <row r="30" spans="1:37" x14ac:dyDescent="0.25">
      <c r="A30" s="1"/>
    </row>
    <row r="31" spans="1:37" x14ac:dyDescent="0.25">
      <c r="A31" s="1"/>
    </row>
  </sheetData>
  <mergeCells count="12"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9 AE2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1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1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8:AH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31 X29:X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F19" sqref="F19:J20"/>
    </sheetView>
  </sheetViews>
  <sheetFormatPr defaultRowHeight="15" x14ac:dyDescent="0.25"/>
  <cols>
    <col min="1" max="1" width="58" customWidth="1"/>
    <col min="2" max="2" width="5.42578125" customWidth="1"/>
    <col min="3" max="6" width="5.140625" customWidth="1"/>
    <col min="7" max="7" width="4.85546875" customWidth="1"/>
    <col min="8" max="8" width="5" customWidth="1"/>
    <col min="9" max="10" width="4.7109375" customWidth="1"/>
    <col min="11" max="11" width="4.5703125" customWidth="1"/>
    <col min="12" max="12" width="4.42578125" customWidth="1"/>
    <col min="13" max="13" width="4.5703125" customWidth="1"/>
    <col min="14" max="14" width="4.42578125" customWidth="1"/>
    <col min="15" max="15" width="5" customWidth="1"/>
    <col min="16" max="17" width="4.5703125" customWidth="1"/>
    <col min="18" max="18" width="5" customWidth="1"/>
    <col min="19" max="19" width="4.5703125" customWidth="1"/>
    <col min="20" max="20" width="4.7109375" customWidth="1"/>
    <col min="21" max="21" width="5" customWidth="1"/>
    <col min="22" max="22" width="5.28515625" customWidth="1"/>
  </cols>
  <sheetData>
    <row r="1" spans="1:34" x14ac:dyDescent="0.25">
      <c r="B1" s="30" t="s">
        <v>3</v>
      </c>
      <c r="C1" s="28"/>
      <c r="D1" s="29"/>
      <c r="E1" s="30" t="s">
        <v>8</v>
      </c>
      <c r="F1" s="28"/>
      <c r="G1" s="29"/>
      <c r="H1" s="30" t="s">
        <v>13</v>
      </c>
      <c r="I1" s="28"/>
      <c r="J1" s="29"/>
      <c r="K1" s="30" t="s">
        <v>17</v>
      </c>
      <c r="L1" s="28"/>
      <c r="M1" s="29"/>
      <c r="N1" s="30" t="s">
        <v>18</v>
      </c>
      <c r="O1" s="28"/>
      <c r="P1" s="29"/>
      <c r="Q1" s="30" t="s">
        <v>19</v>
      </c>
      <c r="R1" s="28"/>
      <c r="S1" s="29"/>
      <c r="T1" s="30" t="s">
        <v>26</v>
      </c>
      <c r="U1" s="28"/>
      <c r="V1" s="29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x14ac:dyDescent="0.25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4" t="s">
        <v>1</v>
      </c>
      <c r="H2" s="2" t="s">
        <v>9</v>
      </c>
      <c r="I2" s="3" t="s">
        <v>10</v>
      </c>
      <c r="J2" s="4" t="s">
        <v>1</v>
      </c>
      <c r="K2" s="2" t="s">
        <v>9</v>
      </c>
      <c r="L2" s="3" t="s">
        <v>10</v>
      </c>
      <c r="M2" s="4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</row>
    <row r="3" spans="1:34" ht="17.25" customHeight="1" x14ac:dyDescent="0.25">
      <c r="A3" s="5" t="s">
        <v>47</v>
      </c>
      <c r="B3" s="10">
        <v>0.46100000000000002</v>
      </c>
      <c r="C3" s="11">
        <v>0.45700000000000002</v>
      </c>
      <c r="D3" s="12">
        <v>0.45900000000000002</v>
      </c>
      <c r="E3" s="10">
        <v>0.52400000000000002</v>
      </c>
      <c r="F3" s="11">
        <v>0.45500000000000002</v>
      </c>
      <c r="G3" s="12">
        <v>0.48699999999999999</v>
      </c>
      <c r="H3" s="10">
        <v>0.20899999999999999</v>
      </c>
      <c r="I3" s="13">
        <v>0.61299999999999999</v>
      </c>
      <c r="J3" s="12">
        <v>0.312</v>
      </c>
      <c r="K3" s="10">
        <v>0.28799999999999998</v>
      </c>
      <c r="L3" s="11">
        <v>0.54100000000000004</v>
      </c>
      <c r="M3" s="12">
        <v>0.376</v>
      </c>
      <c r="N3" s="10"/>
      <c r="O3" s="11"/>
      <c r="P3" s="12"/>
      <c r="Q3" s="10"/>
      <c r="R3" s="11"/>
      <c r="S3" s="12"/>
      <c r="T3" s="7">
        <f>AVERAGE(B3,E3,H3,K3,N3,Q3)</f>
        <v>0.37050000000000005</v>
      </c>
      <c r="U3" s="8">
        <f>AVERAGE(C3,F3,I3,L3,O3,R3)</f>
        <v>0.51649999999999996</v>
      </c>
      <c r="V3" s="9">
        <f>AVERAGE(D3,G3,J3,M3,P3,S3)</f>
        <v>0.40849999999999997</v>
      </c>
    </row>
    <row r="4" spans="1:34" x14ac:dyDescent="0.25">
      <c r="A4" s="5" t="s">
        <v>16</v>
      </c>
      <c r="B4" s="10">
        <v>0.46899999999999997</v>
      </c>
      <c r="C4" s="11">
        <v>0.51100000000000001</v>
      </c>
      <c r="D4" s="12">
        <v>0.48899999999999999</v>
      </c>
      <c r="E4" s="10">
        <v>0.51600000000000001</v>
      </c>
      <c r="F4" s="11">
        <v>0.46300000000000002</v>
      </c>
      <c r="G4" s="12">
        <v>0.48799999999999999</v>
      </c>
      <c r="H4" s="10">
        <v>0.23899999999999999</v>
      </c>
      <c r="I4" s="13">
        <v>0.61199999999999999</v>
      </c>
      <c r="J4" s="12">
        <v>0.34300000000000003</v>
      </c>
      <c r="K4" s="10">
        <v>0.28999999999999998</v>
      </c>
      <c r="L4" s="11">
        <v>0.54600000000000004</v>
      </c>
      <c r="M4" s="12">
        <v>0.379</v>
      </c>
      <c r="N4" s="10"/>
      <c r="O4" s="11"/>
      <c r="P4" s="12"/>
      <c r="Q4" s="10"/>
      <c r="R4" s="11"/>
      <c r="S4" s="12"/>
      <c r="T4" s="7">
        <f t="shared" ref="T4:T8" si="0">AVERAGE(B4,E4,H4,K4,N4,Q4)</f>
        <v>0.3785</v>
      </c>
      <c r="U4" s="8">
        <f t="shared" ref="U4:U8" si="1">AVERAGE(C4,F4,I4,L4,O4,R4)</f>
        <v>0.53299999999999992</v>
      </c>
      <c r="V4" s="9">
        <f t="shared" ref="V4:V8" si="2">AVERAGE(D4,G4,J4,M4,P4,S4)</f>
        <v>0.42475000000000002</v>
      </c>
    </row>
    <row r="5" spans="1:34" ht="15" customHeight="1" x14ac:dyDescent="0.25">
      <c r="A5" s="5" t="s">
        <v>48</v>
      </c>
      <c r="B5" s="10">
        <v>0.16</v>
      </c>
      <c r="C5" s="14">
        <v>0.55500000000000005</v>
      </c>
      <c r="D5" s="12">
        <v>0.248</v>
      </c>
      <c r="E5" s="10">
        <v>0.53600000000000003</v>
      </c>
      <c r="F5" s="11">
        <v>0.372</v>
      </c>
      <c r="G5" s="12">
        <v>0.439</v>
      </c>
      <c r="H5" s="10">
        <v>0.02</v>
      </c>
      <c r="I5" s="11">
        <v>3.0000000000000001E-3</v>
      </c>
      <c r="J5" s="12">
        <v>5.0000000000000001E-3</v>
      </c>
      <c r="K5" s="10">
        <v>0.30199999999999999</v>
      </c>
      <c r="L5" s="11">
        <v>0.65200000000000002</v>
      </c>
      <c r="M5" s="12">
        <v>0.41199999999999998</v>
      </c>
      <c r="N5" s="10"/>
      <c r="O5" s="11"/>
      <c r="P5" s="12"/>
      <c r="Q5" s="10"/>
      <c r="R5" s="11"/>
      <c r="S5" s="12"/>
      <c r="T5" s="7">
        <f t="shared" si="0"/>
        <v>0.2545</v>
      </c>
      <c r="U5" s="8">
        <f t="shared" si="1"/>
        <v>0.39550000000000002</v>
      </c>
      <c r="V5" s="9">
        <f t="shared" si="2"/>
        <v>0.27600000000000002</v>
      </c>
    </row>
    <row r="6" spans="1:34" ht="15" customHeight="1" x14ac:dyDescent="0.25">
      <c r="A6" s="5" t="s">
        <v>49</v>
      </c>
      <c r="B6" s="10">
        <v>0.40400000000000003</v>
      </c>
      <c r="C6" s="11">
        <v>0.51200000000000001</v>
      </c>
      <c r="D6" s="12">
        <v>0.45200000000000001</v>
      </c>
      <c r="E6" s="10">
        <v>0.52800000000000002</v>
      </c>
      <c r="F6" s="11">
        <v>0.38400000000000001</v>
      </c>
      <c r="G6" s="12">
        <v>0.44400000000000001</v>
      </c>
      <c r="H6" s="15">
        <v>0.27300000000000002</v>
      </c>
      <c r="I6" s="11">
        <v>0.54400000000000004</v>
      </c>
      <c r="J6" s="16">
        <v>0.36299999999999999</v>
      </c>
      <c r="K6" s="10">
        <v>0.311</v>
      </c>
      <c r="L6" s="13">
        <v>0.77700000000000002</v>
      </c>
      <c r="M6" s="16">
        <v>0.44400000000000001</v>
      </c>
      <c r="N6" s="10"/>
      <c r="O6" s="11"/>
      <c r="P6" s="12"/>
      <c r="Q6" s="10"/>
      <c r="R6" s="11"/>
      <c r="S6" s="12"/>
      <c r="T6" s="7">
        <f t="shared" si="0"/>
        <v>0.379</v>
      </c>
      <c r="U6" s="8">
        <f t="shared" si="1"/>
        <v>0.55425000000000002</v>
      </c>
      <c r="V6" s="9">
        <f t="shared" si="2"/>
        <v>0.42574999999999996</v>
      </c>
    </row>
    <row r="7" spans="1:34" x14ac:dyDescent="0.25">
      <c r="A7" s="5" t="s">
        <v>21</v>
      </c>
      <c r="B7" s="10">
        <v>0.23719999999999999</v>
      </c>
      <c r="C7" s="11">
        <v>0.36880000000000002</v>
      </c>
      <c r="D7" s="12">
        <v>0.28870000000000001</v>
      </c>
      <c r="E7" s="10">
        <v>0.52629999999999999</v>
      </c>
      <c r="F7" s="13">
        <v>0.4753</v>
      </c>
      <c r="G7" s="12">
        <v>0.4995</v>
      </c>
      <c r="H7" s="15">
        <v>0.30249999999999999</v>
      </c>
      <c r="I7" s="11">
        <v>0.1711</v>
      </c>
      <c r="J7" s="12">
        <v>0.21859999999999999</v>
      </c>
      <c r="K7" s="15">
        <v>0.36120000000000002</v>
      </c>
      <c r="L7" s="11">
        <v>0.45269999999999999</v>
      </c>
      <c r="M7" s="12">
        <v>0.40179999999999999</v>
      </c>
      <c r="N7" s="15">
        <v>0.75680000000000003</v>
      </c>
      <c r="O7" s="13">
        <v>2.6200000000000001E-2</v>
      </c>
      <c r="P7" s="16">
        <v>5.0700000000000002E-2</v>
      </c>
      <c r="Q7" s="10">
        <v>0.23649999999999999</v>
      </c>
      <c r="R7" s="13">
        <v>0.62429999999999997</v>
      </c>
      <c r="S7" s="16">
        <v>0.34300000000000003</v>
      </c>
      <c r="T7" s="7">
        <f t="shared" si="0"/>
        <v>0.40341666666666659</v>
      </c>
      <c r="U7" s="8">
        <f t="shared" si="1"/>
        <v>0.3530666666666667</v>
      </c>
      <c r="V7" s="9">
        <f t="shared" si="2"/>
        <v>0.30038333333333328</v>
      </c>
    </row>
    <row r="8" spans="1:34" x14ac:dyDescent="0.25">
      <c r="A8" s="5" t="s">
        <v>22</v>
      </c>
      <c r="B8" s="15">
        <v>0.62619999999999998</v>
      </c>
      <c r="C8" s="11">
        <v>0.42080000000000001</v>
      </c>
      <c r="D8" s="16">
        <v>0.50329999999999997</v>
      </c>
      <c r="E8" s="15">
        <v>0.67179999999999995</v>
      </c>
      <c r="F8" s="11">
        <v>0.45319999999999999</v>
      </c>
      <c r="G8" s="16">
        <v>0.54120000000000001</v>
      </c>
      <c r="H8" s="10">
        <v>0.2737</v>
      </c>
      <c r="I8" s="11">
        <v>6.2199999999999998E-2</v>
      </c>
      <c r="J8" s="12">
        <v>0.10100000000000001</v>
      </c>
      <c r="K8" s="10">
        <v>0.28420000000000001</v>
      </c>
      <c r="L8" s="11">
        <v>0.48730000000000001</v>
      </c>
      <c r="M8" s="12">
        <v>0.35899999999999999</v>
      </c>
      <c r="N8" s="10">
        <v>0.69089999999999996</v>
      </c>
      <c r="O8" s="11">
        <v>3.56E-2</v>
      </c>
      <c r="P8" s="12">
        <v>6.7699999999999996E-2</v>
      </c>
      <c r="Q8" s="10">
        <v>0.35859999999999997</v>
      </c>
      <c r="R8" s="11">
        <v>0.53359999999999996</v>
      </c>
      <c r="S8" s="12">
        <v>0.4289</v>
      </c>
      <c r="T8" s="7">
        <f t="shared" si="0"/>
        <v>0.48423333333333335</v>
      </c>
      <c r="U8" s="8">
        <f t="shared" si="1"/>
        <v>0.33211666666666667</v>
      </c>
      <c r="V8" s="9">
        <f t="shared" si="2"/>
        <v>0.33351666666666668</v>
      </c>
    </row>
    <row r="9" spans="1:34" x14ac:dyDescent="0.25">
      <c r="A9" s="5" t="s">
        <v>24</v>
      </c>
      <c r="B9" s="7">
        <v>0.17879999999999999</v>
      </c>
      <c r="C9" s="8">
        <v>0.53620000000000001</v>
      </c>
      <c r="D9" s="9">
        <v>0.2681</v>
      </c>
      <c r="E9" s="7">
        <v>0.65390000000000004</v>
      </c>
      <c r="F9" s="8">
        <v>0.44230000000000003</v>
      </c>
      <c r="G9" s="9">
        <v>0.52769999999999995</v>
      </c>
      <c r="H9" s="7">
        <v>5.74E-2</v>
      </c>
      <c r="I9" s="8">
        <v>0.55200000000000005</v>
      </c>
      <c r="J9" s="9">
        <v>0.10390000000000001</v>
      </c>
      <c r="K9" s="7">
        <v>0.28110000000000002</v>
      </c>
      <c r="L9" s="8">
        <v>0.70089999999999997</v>
      </c>
      <c r="M9" s="9">
        <v>0.40129999999999999</v>
      </c>
      <c r="N9" s="7">
        <v>5.7299999999999997E-2</v>
      </c>
      <c r="O9" s="8">
        <v>0.72819999999999996</v>
      </c>
      <c r="P9" s="9">
        <v>0.10630000000000001</v>
      </c>
      <c r="Q9" s="7">
        <v>0.19520000000000001</v>
      </c>
      <c r="R9" s="8">
        <v>0.83430000000000004</v>
      </c>
      <c r="S9" s="9">
        <v>0.31630000000000003</v>
      </c>
      <c r="T9" s="7">
        <f t="shared" ref="T9:T10" si="3">AVERAGE(B9,E9,H9,K9,N9,Q9)</f>
        <v>0.23728333333333332</v>
      </c>
      <c r="U9" s="8">
        <f t="shared" ref="U9:U10" si="4">AVERAGE(C9,F9,I9,L9,O9,R9)</f>
        <v>0.63231666666666664</v>
      </c>
      <c r="V9" s="9">
        <f t="shared" ref="V9:V10" si="5">AVERAGE(D9,G9,J9,M9,P9,S9)</f>
        <v>0.28726666666666667</v>
      </c>
    </row>
    <row r="10" spans="1:34" x14ac:dyDescent="0.25">
      <c r="A10" s="5" t="s">
        <v>25</v>
      </c>
      <c r="B10" s="7">
        <v>0.63719999999999999</v>
      </c>
      <c r="C10" s="8">
        <v>0.48530000000000001</v>
      </c>
      <c r="D10" s="9">
        <v>0.55100000000000005</v>
      </c>
      <c r="E10" s="7">
        <v>0.65390000000000004</v>
      </c>
      <c r="F10" s="8">
        <v>0.44230000000000003</v>
      </c>
      <c r="G10" s="9">
        <v>0.52769999999999995</v>
      </c>
      <c r="H10" s="7">
        <v>0.2051</v>
      </c>
      <c r="I10" s="8">
        <v>0.104</v>
      </c>
      <c r="J10" s="9">
        <v>0.13800000000000001</v>
      </c>
      <c r="K10" s="7">
        <v>0.27329999999999999</v>
      </c>
      <c r="L10" s="8">
        <v>0.83299999999999996</v>
      </c>
      <c r="M10" s="9">
        <v>0.41160000000000002</v>
      </c>
      <c r="N10" s="7">
        <v>1</v>
      </c>
      <c r="O10" s="8">
        <v>3.56E-2</v>
      </c>
      <c r="P10" s="9">
        <v>6.88E-2</v>
      </c>
      <c r="Q10" s="7">
        <v>0.34899999999999998</v>
      </c>
      <c r="R10" s="8">
        <v>0.53939999999999999</v>
      </c>
      <c r="S10" s="9">
        <v>0.42380000000000001</v>
      </c>
      <c r="T10" s="7">
        <f t="shared" si="3"/>
        <v>0.51975000000000005</v>
      </c>
      <c r="U10" s="8">
        <f t="shared" si="4"/>
        <v>0.40660000000000002</v>
      </c>
      <c r="V10" s="9">
        <f t="shared" si="5"/>
        <v>0.35348333333333332</v>
      </c>
    </row>
    <row r="11" spans="1:34" x14ac:dyDescent="0.25">
      <c r="A11" s="5" t="s">
        <v>43</v>
      </c>
      <c r="B11" s="7">
        <v>0.1303</v>
      </c>
      <c r="C11" s="8">
        <v>0.76329999999999998</v>
      </c>
      <c r="D11" s="9">
        <v>0.22259999999999999</v>
      </c>
      <c r="E11" s="7">
        <v>0.31159999999999999</v>
      </c>
      <c r="F11" s="8">
        <v>0.9264</v>
      </c>
      <c r="G11" s="9">
        <v>0.46629999999999999</v>
      </c>
      <c r="H11" s="7">
        <v>5.4899999999999997E-2</v>
      </c>
      <c r="I11" s="8">
        <v>0.97599999999999998</v>
      </c>
      <c r="J11" s="9">
        <v>0.104</v>
      </c>
      <c r="K11" s="7"/>
      <c r="L11" s="8"/>
      <c r="M11" s="9"/>
      <c r="N11" s="7"/>
      <c r="O11" s="8"/>
      <c r="P11" s="9"/>
      <c r="Q11" s="7"/>
      <c r="R11" s="8"/>
      <c r="S11" s="9"/>
      <c r="T11" s="7">
        <f>AVERAGE(B11,E11,H11,K11,N11,Q11)</f>
        <v>0.1656</v>
      </c>
      <c r="U11" s="8">
        <f>AVERAGE(C11,F11,I11,L11,O11,R11)</f>
        <v>0.88856666666666673</v>
      </c>
      <c r="V11" s="9">
        <f>AVERAGE(D11,G11,J11,M11,P11,S11)</f>
        <v>0.26429999999999998</v>
      </c>
    </row>
    <row r="12" spans="1:34" x14ac:dyDescent="0.25">
      <c r="A12" s="5" t="s">
        <v>44</v>
      </c>
      <c r="B12" s="7">
        <v>0.24199999999999999</v>
      </c>
      <c r="C12" s="8">
        <v>0.4909</v>
      </c>
      <c r="D12" s="9">
        <v>0.32419999999999999</v>
      </c>
      <c r="E12" s="7">
        <v>0.3306</v>
      </c>
      <c r="F12" s="8">
        <v>0.86760000000000004</v>
      </c>
      <c r="G12" s="9">
        <v>0.4788</v>
      </c>
      <c r="H12" s="7">
        <v>5.5399999999999998E-2</v>
      </c>
      <c r="I12" s="8">
        <v>0.97050000000000003</v>
      </c>
      <c r="J12" s="9">
        <v>0.1047</v>
      </c>
      <c r="K12" s="7"/>
      <c r="L12" s="8"/>
      <c r="M12" s="9"/>
      <c r="N12" s="7"/>
      <c r="O12" s="8"/>
      <c r="P12" s="9"/>
      <c r="Q12" s="7"/>
      <c r="R12" s="8"/>
      <c r="S12" s="9"/>
      <c r="T12" s="7">
        <f t="shared" ref="T12:T16" si="6">AVERAGE(B12,E12,H12,K12,N12,Q12)</f>
        <v>0.20933333333333334</v>
      </c>
      <c r="U12" s="8">
        <f t="shared" ref="U12:U16" si="7">AVERAGE(C12,F12,I12,L12,O12,R12)</f>
        <v>0.77633333333333343</v>
      </c>
      <c r="V12" s="9">
        <f t="shared" ref="V12:V16" si="8">AVERAGE(D12,G12,J12,M12,P12,S12)</f>
        <v>0.30256666666666665</v>
      </c>
    </row>
    <row r="13" spans="1:34" x14ac:dyDescent="0.25">
      <c r="A13" s="5" t="s">
        <v>41</v>
      </c>
      <c r="B13" s="7">
        <v>0.16300000000000001</v>
      </c>
      <c r="C13" s="8">
        <v>0.74350000000000005</v>
      </c>
      <c r="D13" s="9">
        <v>0.26740000000000003</v>
      </c>
      <c r="E13" s="7">
        <v>0.31790000000000002</v>
      </c>
      <c r="F13" s="8">
        <v>0.91090000000000004</v>
      </c>
      <c r="G13" s="9">
        <v>0.4713</v>
      </c>
      <c r="H13" s="7">
        <v>5.4199999999999998E-2</v>
      </c>
      <c r="I13" s="8">
        <v>0.9748</v>
      </c>
      <c r="J13" s="9">
        <v>0.1026</v>
      </c>
      <c r="K13" s="7"/>
      <c r="L13" s="8"/>
      <c r="M13" s="9"/>
      <c r="N13" s="7"/>
      <c r="O13" s="8"/>
      <c r="P13" s="9"/>
      <c r="Q13" s="7"/>
      <c r="R13" s="8"/>
      <c r="S13" s="9"/>
      <c r="T13" s="7">
        <f>AVERAGE(B13,E13,H13,K13,N13,Q13)</f>
        <v>0.17836666666666667</v>
      </c>
      <c r="U13" s="8">
        <f>AVERAGE(C13,F13,I13,L13,O13,R13)</f>
        <v>0.87639999999999996</v>
      </c>
      <c r="V13" s="9">
        <f>AVERAGE(D13,G13,J13,M13,P13,S13)</f>
        <v>0.28043333333333337</v>
      </c>
    </row>
    <row r="14" spans="1:34" x14ac:dyDescent="0.25">
      <c r="A14" s="5" t="s">
        <v>42</v>
      </c>
      <c r="B14" s="7">
        <v>0.19009999999999999</v>
      </c>
      <c r="C14" s="8">
        <v>0.5091</v>
      </c>
      <c r="D14" s="9">
        <v>0.27679999999999999</v>
      </c>
      <c r="E14" s="7">
        <v>0.31850000000000001</v>
      </c>
      <c r="F14" s="8">
        <v>0.95520000000000005</v>
      </c>
      <c r="G14" s="9">
        <v>0.47770000000000001</v>
      </c>
      <c r="H14" s="7">
        <v>5.7599999999999998E-2</v>
      </c>
      <c r="I14" s="8">
        <v>0.95689999999999997</v>
      </c>
      <c r="J14" s="9">
        <v>0.1086</v>
      </c>
      <c r="K14" s="7"/>
      <c r="L14" s="8"/>
      <c r="M14" s="9"/>
      <c r="N14" s="7"/>
      <c r="O14" s="8"/>
      <c r="P14" s="9"/>
      <c r="Q14" s="7"/>
      <c r="R14" s="8"/>
      <c r="S14" s="9"/>
      <c r="T14" s="7">
        <f t="shared" si="6"/>
        <v>0.18873333333333331</v>
      </c>
      <c r="U14" s="8">
        <f t="shared" si="7"/>
        <v>0.80706666666666671</v>
      </c>
      <c r="V14" s="9">
        <f t="shared" si="8"/>
        <v>0.28770000000000001</v>
      </c>
    </row>
    <row r="15" spans="1:34" x14ac:dyDescent="0.25">
      <c r="A15" s="5" t="s">
        <v>45</v>
      </c>
      <c r="B15" s="7">
        <v>0.28349999999999997</v>
      </c>
      <c r="C15" s="8">
        <v>0.53120000000000001</v>
      </c>
      <c r="D15" s="9">
        <v>0.36969999999999997</v>
      </c>
      <c r="E15" s="7">
        <v>0.38879999999999998</v>
      </c>
      <c r="F15" s="8">
        <v>0.7107</v>
      </c>
      <c r="G15" s="9">
        <v>0.50270000000000004</v>
      </c>
      <c r="H15" s="7">
        <v>0.32640000000000002</v>
      </c>
      <c r="I15" s="8">
        <v>0.45660000000000001</v>
      </c>
      <c r="J15" s="9">
        <v>0.38069999999999998</v>
      </c>
      <c r="K15" s="7">
        <v>0.32140000000000002</v>
      </c>
      <c r="L15" s="8">
        <v>0.42270000000000002</v>
      </c>
      <c r="M15" s="9">
        <v>0.36520000000000002</v>
      </c>
      <c r="N15" s="7"/>
      <c r="O15" s="8"/>
      <c r="P15" s="9"/>
      <c r="Q15" s="7"/>
      <c r="R15" s="8"/>
      <c r="S15" s="9"/>
      <c r="T15" s="7">
        <f t="shared" si="6"/>
        <v>0.33002500000000001</v>
      </c>
      <c r="U15" s="8">
        <f t="shared" si="7"/>
        <v>0.53029999999999999</v>
      </c>
      <c r="V15" s="9">
        <f t="shared" si="8"/>
        <v>0.40457500000000002</v>
      </c>
    </row>
    <row r="16" spans="1:34" x14ac:dyDescent="0.25">
      <c r="A16" s="25" t="s">
        <v>46</v>
      </c>
      <c r="B16" s="7">
        <v>0.58560000000000001</v>
      </c>
      <c r="C16" s="8">
        <v>0.4521</v>
      </c>
      <c r="D16" s="9">
        <v>0.51019999999999999</v>
      </c>
      <c r="E16" s="7">
        <v>0.49009999999999998</v>
      </c>
      <c r="F16" s="8">
        <v>0.68130000000000002</v>
      </c>
      <c r="G16" s="9">
        <v>0.57010000000000005</v>
      </c>
      <c r="H16" s="7">
        <v>0.21260000000000001</v>
      </c>
      <c r="I16" s="8">
        <v>0.46400000000000002</v>
      </c>
      <c r="J16" s="9">
        <v>0.29160000000000003</v>
      </c>
      <c r="K16" s="7">
        <v>0.34210000000000002</v>
      </c>
      <c r="L16" s="8">
        <v>0.48859999999999998</v>
      </c>
      <c r="M16" s="9">
        <v>0.40239999999999998</v>
      </c>
      <c r="N16" s="7"/>
      <c r="O16" s="8"/>
      <c r="P16" s="9"/>
      <c r="Q16" s="7"/>
      <c r="R16" s="8"/>
      <c r="S16" s="9"/>
      <c r="T16" s="7">
        <f t="shared" si="6"/>
        <v>0.40760000000000002</v>
      </c>
      <c r="U16" s="8">
        <f t="shared" si="7"/>
        <v>0.52149999999999996</v>
      </c>
      <c r="V16" s="9">
        <f t="shared" si="8"/>
        <v>0.44357500000000005</v>
      </c>
    </row>
    <row r="17" spans="1:22" x14ac:dyDescent="0.25">
      <c r="A17" s="25" t="s">
        <v>50</v>
      </c>
      <c r="B17" s="7">
        <v>0.14680000000000001</v>
      </c>
      <c r="C17" s="8">
        <v>0.37209999999999999</v>
      </c>
      <c r="D17" s="9">
        <v>0.21049999999999999</v>
      </c>
      <c r="E17" s="7">
        <v>0.57869999999999999</v>
      </c>
      <c r="F17" s="8">
        <v>0.39169999999999999</v>
      </c>
      <c r="G17" s="9">
        <v>0.4672</v>
      </c>
      <c r="H17" s="7">
        <v>0.439</v>
      </c>
      <c r="I17" s="8">
        <v>4.4200000000000003E-2</v>
      </c>
      <c r="J17" s="9">
        <v>8.0399999999999999E-2</v>
      </c>
      <c r="K17" s="7">
        <v>0.4667</v>
      </c>
      <c r="L17" s="8">
        <v>0.34510000000000002</v>
      </c>
      <c r="M17" s="9">
        <v>0.39679999999999999</v>
      </c>
      <c r="N17" s="7">
        <v>0</v>
      </c>
      <c r="O17" s="8">
        <v>0</v>
      </c>
      <c r="P17" s="9">
        <v>0</v>
      </c>
      <c r="Q17" s="7">
        <v>0.34889999999999999</v>
      </c>
      <c r="R17" s="8">
        <v>0.27860000000000001</v>
      </c>
      <c r="S17" s="9">
        <v>0.30980000000000002</v>
      </c>
      <c r="T17" s="7">
        <f>AVERAGE(B17,E17,H17,K17,N17,Q17)</f>
        <v>0.33001666666666668</v>
      </c>
      <c r="U17" s="8">
        <f>AVERAGE(C17,F17,I17,L17,O17,R17)</f>
        <v>0.23861666666666667</v>
      </c>
      <c r="V17" s="9">
        <f>AVERAGE(D17,G17,J17,M17,P17,S17)</f>
        <v>0.24411666666666668</v>
      </c>
    </row>
    <row r="18" spans="1:22" x14ac:dyDescent="0.25">
      <c r="A18" s="25" t="s">
        <v>51</v>
      </c>
      <c r="B18" s="7">
        <v>0.54559999999999997</v>
      </c>
      <c r="C18" s="8">
        <v>0.40110000000000001</v>
      </c>
      <c r="D18" s="9">
        <v>0.46229999999999999</v>
      </c>
      <c r="E18" s="7">
        <v>0.75409999999999999</v>
      </c>
      <c r="F18" s="8">
        <v>0.39429999999999998</v>
      </c>
      <c r="G18" s="9">
        <v>0.51780000000000004</v>
      </c>
      <c r="H18" s="7">
        <v>0</v>
      </c>
      <c r="I18" s="8">
        <v>0</v>
      </c>
      <c r="J18" s="9">
        <v>0</v>
      </c>
      <c r="K18" s="7">
        <v>0.43490000000000001</v>
      </c>
      <c r="L18" s="8">
        <v>0.27529999999999999</v>
      </c>
      <c r="M18" s="9">
        <v>0.3372</v>
      </c>
      <c r="N18" s="7">
        <v>0</v>
      </c>
      <c r="O18" s="8">
        <v>0</v>
      </c>
      <c r="P18" s="9">
        <v>0</v>
      </c>
      <c r="Q18" s="7">
        <v>0.37309999999999999</v>
      </c>
      <c r="R18" s="8">
        <v>0.54949999999999999</v>
      </c>
      <c r="S18" s="9">
        <v>0.44440000000000002</v>
      </c>
      <c r="T18" s="7">
        <f t="shared" ref="T18" si="9">AVERAGE(B18,E18,H18,K18,N18,Q18)</f>
        <v>0.35128333333333339</v>
      </c>
      <c r="U18" s="8">
        <f t="shared" ref="U18" si="10">AVERAGE(C18,F18,I18,L18,O18,R18)</f>
        <v>0.27003333333333335</v>
      </c>
      <c r="V18" s="9">
        <f t="shared" ref="V18" si="11">AVERAGE(D18,G18,J18,M18,P18,S18)</f>
        <v>0.29361666666666664</v>
      </c>
    </row>
    <row r="19" spans="1:22" x14ac:dyDescent="0.25">
      <c r="A19" s="5" t="s">
        <v>33</v>
      </c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  <c r="Q19" s="7"/>
      <c r="R19" s="8"/>
      <c r="S19" s="9"/>
      <c r="T19" s="7"/>
      <c r="U19" s="8"/>
      <c r="V19" s="9"/>
    </row>
    <row r="20" spans="1:22" x14ac:dyDescent="0.25">
      <c r="A20" s="5" t="s">
        <v>34</v>
      </c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  <c r="Q20" s="7"/>
      <c r="R20" s="8"/>
      <c r="S20" s="9"/>
      <c r="T20" s="7"/>
      <c r="U20" s="8"/>
      <c r="V20" s="9"/>
    </row>
    <row r="21" spans="1:22" x14ac:dyDescent="0.25">
      <c r="A21" s="5" t="s">
        <v>35</v>
      </c>
    </row>
    <row r="22" spans="1:22" x14ac:dyDescent="0.25">
      <c r="A22" s="5" t="s">
        <v>36</v>
      </c>
    </row>
  </sheetData>
  <mergeCells count="11">
    <mergeCell ref="T1:V1"/>
    <mergeCell ref="W1:Y1"/>
    <mergeCell ref="Z1:AB1"/>
    <mergeCell ref="AC1:AE1"/>
    <mergeCell ref="AF1:AH1"/>
    <mergeCell ref="Q1:S1"/>
    <mergeCell ref="B1:D1"/>
    <mergeCell ref="E1:G1"/>
    <mergeCell ref="H1:J1"/>
    <mergeCell ref="K1:M1"/>
    <mergeCell ref="N1:P1"/>
  </mergeCells>
  <conditionalFormatting sqref="D3:D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9" sqref="E19"/>
    </sheetView>
  </sheetViews>
  <sheetFormatPr defaultRowHeight="15" x14ac:dyDescent="0.25"/>
  <cols>
    <col min="1" max="1" width="35.42578125" customWidth="1"/>
    <col min="2" max="2" width="4.7109375" customWidth="1"/>
    <col min="3" max="3" width="5.85546875" customWidth="1"/>
    <col min="4" max="4" width="4.7109375" customWidth="1"/>
    <col min="5" max="5" width="5.85546875" customWidth="1"/>
    <col min="6" max="6" width="4.7109375" customWidth="1"/>
    <col min="7" max="7" width="5.85546875" customWidth="1"/>
    <col min="8" max="8" width="4.7109375" customWidth="1"/>
    <col min="9" max="9" width="5.85546875" customWidth="1"/>
    <col min="10" max="10" width="4.7109375" customWidth="1"/>
    <col min="11" max="11" width="5.85546875" customWidth="1"/>
    <col min="12" max="12" width="4.7109375" customWidth="1"/>
    <col min="13" max="13" width="5.85546875" customWidth="1"/>
  </cols>
  <sheetData>
    <row r="1" spans="1:13" x14ac:dyDescent="0.25">
      <c r="B1" s="30" t="s">
        <v>5</v>
      </c>
      <c r="C1" s="29"/>
      <c r="D1" s="30" t="s">
        <v>7</v>
      </c>
      <c r="E1" s="28"/>
      <c r="F1" s="30" t="s">
        <v>8</v>
      </c>
      <c r="G1" s="29"/>
      <c r="H1" s="30" t="s">
        <v>11</v>
      </c>
      <c r="I1" s="29"/>
      <c r="J1" s="30" t="s">
        <v>13</v>
      </c>
      <c r="K1" s="29"/>
      <c r="L1" s="30" t="s">
        <v>26</v>
      </c>
      <c r="M1" s="29"/>
    </row>
    <row r="2" spans="1:13" x14ac:dyDescent="0.25">
      <c r="B2" s="27" t="s">
        <v>56</v>
      </c>
      <c r="C2" s="26" t="s">
        <v>57</v>
      </c>
      <c r="D2" s="27" t="s">
        <v>56</v>
      </c>
      <c r="E2" s="26" t="s">
        <v>57</v>
      </c>
      <c r="F2" s="27" t="s">
        <v>56</v>
      </c>
      <c r="G2" s="26" t="s">
        <v>57</v>
      </c>
      <c r="H2" s="27" t="s">
        <v>56</v>
      </c>
      <c r="I2" s="26" t="s">
        <v>57</v>
      </c>
      <c r="J2" s="27" t="s">
        <v>56</v>
      </c>
      <c r="K2" s="26" t="s">
        <v>57</v>
      </c>
      <c r="L2" s="27" t="s">
        <v>56</v>
      </c>
      <c r="M2" s="26" t="s">
        <v>57</v>
      </c>
    </row>
    <row r="3" spans="1:13" x14ac:dyDescent="0.25">
      <c r="A3" s="25" t="s">
        <v>52</v>
      </c>
      <c r="B3" s="7">
        <v>0.76639999999999997</v>
      </c>
      <c r="C3" s="9">
        <v>0.91449999999999998</v>
      </c>
      <c r="D3" s="7">
        <v>0.74380000000000002</v>
      </c>
      <c r="E3" s="9">
        <v>1.004</v>
      </c>
      <c r="F3" s="7">
        <v>0.8518</v>
      </c>
      <c r="G3" s="9">
        <v>0.82169999999999999</v>
      </c>
      <c r="H3" s="7">
        <v>0.53010000000000002</v>
      </c>
      <c r="I3" s="9">
        <v>1.2034</v>
      </c>
      <c r="J3" s="7">
        <v>0.49890000000000001</v>
      </c>
      <c r="K3" s="8">
        <v>1.0986</v>
      </c>
      <c r="L3" s="7">
        <f>AVERAGE(D3,F3,H3,J3)</f>
        <v>0.65615000000000001</v>
      </c>
      <c r="M3" s="9">
        <f>AVERAGE(E3,G3,I3,K3)</f>
        <v>1.031925</v>
      </c>
    </row>
    <row r="4" spans="1:13" x14ac:dyDescent="0.25">
      <c r="A4" s="25" t="s">
        <v>53</v>
      </c>
      <c r="B4" s="7">
        <v>0.74750000000000005</v>
      </c>
      <c r="C4" s="9">
        <v>1.0015000000000001</v>
      </c>
      <c r="D4" s="7">
        <v>0.60819999999999996</v>
      </c>
      <c r="E4" s="9">
        <v>1.2472000000000001</v>
      </c>
      <c r="F4" s="7">
        <v>0.7742</v>
      </c>
      <c r="G4" s="9">
        <v>1.0482</v>
      </c>
      <c r="H4" s="7">
        <v>0.4163</v>
      </c>
      <c r="I4" s="9">
        <v>1.4015</v>
      </c>
      <c r="J4" s="7">
        <v>0.51639999999999997</v>
      </c>
      <c r="K4" s="8">
        <v>0.90800000000000003</v>
      </c>
      <c r="L4" s="7">
        <f>AVERAGE(D4,F4,H4,J4)</f>
        <v>0.57877500000000004</v>
      </c>
      <c r="M4" s="9">
        <f>AVERAGE(E4,G4,I4,K4)</f>
        <v>1.1512249999999999</v>
      </c>
    </row>
    <row r="5" spans="1:13" x14ac:dyDescent="0.25">
      <c r="A5" s="25" t="s">
        <v>58</v>
      </c>
      <c r="B5" s="7">
        <v>0.73160000000000003</v>
      </c>
      <c r="C5" s="9">
        <v>0.97030000000000005</v>
      </c>
      <c r="D5" s="7">
        <v>0.7097</v>
      </c>
      <c r="E5" s="9">
        <v>1.0558000000000001</v>
      </c>
      <c r="F5" s="7">
        <v>0.83860000000000001</v>
      </c>
      <c r="G5" s="9">
        <v>0.85189999999999999</v>
      </c>
      <c r="H5" s="7">
        <v>0.50409999999999999</v>
      </c>
      <c r="I5" s="9">
        <v>1.2313000000000001</v>
      </c>
      <c r="J5" s="7">
        <v>0.48699999999999999</v>
      </c>
      <c r="K5" s="9">
        <v>1.1224000000000001</v>
      </c>
      <c r="L5" s="7">
        <f t="shared" ref="L5:L6" si="0">AVERAGE(D5,F5,H5,J5)</f>
        <v>0.63485000000000003</v>
      </c>
      <c r="M5" s="9">
        <f t="shared" ref="M5:M6" si="1">AVERAGE(E5,G5,I5,K5)</f>
        <v>1.06535</v>
      </c>
    </row>
    <row r="6" spans="1:13" x14ac:dyDescent="0.25">
      <c r="A6" s="25" t="s">
        <v>59</v>
      </c>
      <c r="B6" s="7">
        <v>0.71699999999999997</v>
      </c>
      <c r="C6" s="9">
        <v>1.0331999999999999</v>
      </c>
      <c r="D6" s="7">
        <v>0.5756</v>
      </c>
      <c r="E6" s="9">
        <v>1.2736000000000001</v>
      </c>
      <c r="F6" s="7">
        <v>0.75049999999999994</v>
      </c>
      <c r="G6" s="9">
        <v>1.0584</v>
      </c>
      <c r="H6" s="7">
        <v>0.38679999999999998</v>
      </c>
      <c r="I6" s="9">
        <v>1.403</v>
      </c>
      <c r="J6" s="7">
        <v>0.43230000000000002</v>
      </c>
      <c r="K6" s="9">
        <v>0.96440000000000003</v>
      </c>
      <c r="L6" s="7">
        <f t="shared" si="0"/>
        <v>0.5363</v>
      </c>
      <c r="M6" s="9">
        <f t="shared" si="1"/>
        <v>1.1748499999999999</v>
      </c>
    </row>
    <row r="7" spans="1:13" x14ac:dyDescent="0.25">
      <c r="A7" s="25" t="s">
        <v>54</v>
      </c>
    </row>
    <row r="8" spans="1:13" x14ac:dyDescent="0.25">
      <c r="A8" s="25" t="s">
        <v>55</v>
      </c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</sheetData>
  <mergeCells count="6">
    <mergeCell ref="J1:K1"/>
    <mergeCell ref="L1:M1"/>
    <mergeCell ref="H1:I1"/>
    <mergeCell ref="F1:G1"/>
    <mergeCell ref="B1:C1"/>
    <mergeCell ref="D1:E1"/>
  </mergeCells>
  <conditionalFormatting sqref="M3:M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BP4D_intensity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2015-01-10T14:58:56Z</dcterms:modified>
</cp:coreProperties>
</file>